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i19\OneDrive\Desktop\Research_Paper_Iterations\Graphs\"/>
    </mc:Choice>
  </mc:AlternateContent>
  <xr:revisionPtr revIDLastSave="0" documentId="13_ncr:1_{D5A428E2-66F8-45A5-B5B4-D77556515130}" xr6:coauthVersionLast="47" xr6:coauthVersionMax="47" xr10:uidLastSave="{00000000-0000-0000-0000-000000000000}"/>
  <bookViews>
    <workbookView xWindow="-108" yWindow="-108" windowWidth="23256" windowHeight="12576" firstSheet="12" activeTab="20" xr2:uid="{00000000-000D-0000-FFFF-FFFF00000000}"/>
  </bookViews>
  <sheets>
    <sheet name="DataG_Iteration0" sheetId="3" r:id="rId1"/>
    <sheet name="DataG_Iteration1" sheetId="4" r:id="rId2"/>
    <sheet name="Data_G_Iteration2" sheetId="5" r:id="rId3"/>
    <sheet name="DataG_Iteration3" sheetId="6" r:id="rId4"/>
    <sheet name="DataG_Iteration4" sheetId="7" r:id="rId5"/>
    <sheet name="DataG_Measured" sheetId="11" r:id="rId6"/>
    <sheet name="S11_DataG_Tissue_Loaded" sheetId="12" r:id="rId7"/>
    <sheet name="S11_DATAG_y20" sheetId="14" r:id="rId8"/>
    <sheet name="S11_DATAG_y40" sheetId="15" r:id="rId9"/>
    <sheet name="S11_DATAG_y80" sheetId="16" r:id="rId10"/>
    <sheet name="Gain(SM_0)" sheetId="19" r:id="rId11"/>
    <sheet name="Gain(SM_90)" sheetId="20" r:id="rId12"/>
    <sheet name="Gainy20_0" sheetId="21" r:id="rId13"/>
    <sheet name="Gainy40_0" sheetId="22" r:id="rId14"/>
    <sheet name="Gainy80_0" sheetId="23" r:id="rId15"/>
    <sheet name="Gainy20_90" sheetId="24" r:id="rId16"/>
    <sheet name="Gainy40_90" sheetId="25" r:id="rId17"/>
    <sheet name="Gainy80_90" sheetId="26" r:id="rId18"/>
    <sheet name="S11_Rx20" sheetId="28" r:id="rId19"/>
    <sheet name="S11_Rx40" sheetId="29" r:id="rId20"/>
    <sheet name="S11_Rx80" sheetId="30" r:id="rId21"/>
  </sheets>
  <definedNames>
    <definedName name="ExternalData_1" localSheetId="2" hidden="1">Data_G_Iteration2!$A$1:$B$1004</definedName>
    <definedName name="ExternalData_1" localSheetId="0" hidden="1">DataG_Iteration0!$A$1:$B$1004</definedName>
    <definedName name="ExternalData_1" localSheetId="1" hidden="1">DataG_Iteration1!$A$1:$B$1004</definedName>
    <definedName name="ExternalData_1" localSheetId="3" hidden="1">DataG_Iteration3!$A$1:$B$1004</definedName>
    <definedName name="ExternalData_1" localSheetId="4" hidden="1">DataG_Iteration4!$A$1:$B$1004</definedName>
    <definedName name="ExternalData_1" localSheetId="5" hidden="1">DataG_Measured!$A$1:$A$203</definedName>
    <definedName name="ExternalData_1" localSheetId="10" hidden="1">'Gain(SM_0)'!$A$1:$H$361</definedName>
    <definedName name="ExternalData_1" localSheetId="11" hidden="1">'Gain(SM_90)'!$A$1:$H$361</definedName>
    <definedName name="ExternalData_1" localSheetId="12" hidden="1">Gainy20_0!$A$1:$H$361</definedName>
    <definedName name="ExternalData_1" localSheetId="15" hidden="1">Gainy20_90!$A$1:$H$361</definedName>
    <definedName name="ExternalData_1" localSheetId="13" hidden="1">Gainy40_0!$A$1:$H$361</definedName>
    <definedName name="ExternalData_1" localSheetId="16" hidden="1">Gainy40_90!$A$1:$H$361</definedName>
    <definedName name="ExternalData_1" localSheetId="14" hidden="1">Gainy80_0!$A$1:$H$361</definedName>
    <definedName name="ExternalData_1" localSheetId="17" hidden="1">Gainy80_90!$A$1:$H$361</definedName>
    <definedName name="ExternalData_1" localSheetId="7" hidden="1">S11_DATAG_y20!$A$1:$A$1004</definedName>
    <definedName name="ExternalData_1" localSheetId="8" hidden="1">S11_DATAG_y40!$A$1:$A$1004</definedName>
    <definedName name="ExternalData_1" localSheetId="9" hidden="1">S11_DATAG_y80!$A$1:$A$1004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1" i="29" l="1"/>
  <c r="I20" i="29"/>
  <c r="I24" i="28"/>
  <c r="I23" i="28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D643" i="30"/>
  <c r="D644" i="30"/>
  <c r="D645" i="30"/>
  <c r="D646" i="30"/>
  <c r="D647" i="30"/>
  <c r="D648" i="30"/>
  <c r="D649" i="30"/>
  <c r="D650" i="30"/>
  <c r="D651" i="30"/>
  <c r="D652" i="30"/>
  <c r="D653" i="30"/>
  <c r="D654" i="30"/>
  <c r="D655" i="30"/>
  <c r="D656" i="30"/>
  <c r="D657" i="30"/>
  <c r="D658" i="30"/>
  <c r="D659" i="30"/>
  <c r="D660" i="30"/>
  <c r="D661" i="30"/>
  <c r="D662" i="30"/>
  <c r="D663" i="30"/>
  <c r="D664" i="30"/>
  <c r="D665" i="30"/>
  <c r="D666" i="30"/>
  <c r="D667" i="30"/>
  <c r="D668" i="30"/>
  <c r="D669" i="30"/>
  <c r="D670" i="30"/>
  <c r="D671" i="30"/>
  <c r="D672" i="30"/>
  <c r="D673" i="30"/>
  <c r="D674" i="30"/>
  <c r="D675" i="30"/>
  <c r="D676" i="30"/>
  <c r="D677" i="30"/>
  <c r="D678" i="30"/>
  <c r="D679" i="30"/>
  <c r="D680" i="30"/>
  <c r="D681" i="30"/>
  <c r="D682" i="30"/>
  <c r="D683" i="30"/>
  <c r="D684" i="30"/>
  <c r="D685" i="30"/>
  <c r="D686" i="30"/>
  <c r="D687" i="30"/>
  <c r="D688" i="30"/>
  <c r="D689" i="30"/>
  <c r="D690" i="30"/>
  <c r="D691" i="30"/>
  <c r="D692" i="30"/>
  <c r="D693" i="30"/>
  <c r="D694" i="30"/>
  <c r="D695" i="30"/>
  <c r="D696" i="30"/>
  <c r="D697" i="30"/>
  <c r="D698" i="30"/>
  <c r="D699" i="30"/>
  <c r="D700" i="30"/>
  <c r="D701" i="30"/>
  <c r="D702" i="30"/>
  <c r="D703" i="30"/>
  <c r="D704" i="30"/>
  <c r="D705" i="30"/>
  <c r="D706" i="30"/>
  <c r="D707" i="30"/>
  <c r="D708" i="30"/>
  <c r="D709" i="30"/>
  <c r="D710" i="30"/>
  <c r="D711" i="30"/>
  <c r="D712" i="30"/>
  <c r="D713" i="30"/>
  <c r="D714" i="30"/>
  <c r="D715" i="30"/>
  <c r="D716" i="30"/>
  <c r="D717" i="30"/>
  <c r="D718" i="30"/>
  <c r="D719" i="30"/>
  <c r="D720" i="30"/>
  <c r="D721" i="30"/>
  <c r="D722" i="30"/>
  <c r="D723" i="30"/>
  <c r="D724" i="30"/>
  <c r="D725" i="30"/>
  <c r="D726" i="30"/>
  <c r="D727" i="30"/>
  <c r="D728" i="30"/>
  <c r="D729" i="30"/>
  <c r="D730" i="30"/>
  <c r="D731" i="30"/>
  <c r="D732" i="30"/>
  <c r="D733" i="30"/>
  <c r="D734" i="30"/>
  <c r="D735" i="30"/>
  <c r="D736" i="30"/>
  <c r="D737" i="30"/>
  <c r="D738" i="30"/>
  <c r="D739" i="30"/>
  <c r="D740" i="30"/>
  <c r="D741" i="30"/>
  <c r="D742" i="30"/>
  <c r="D743" i="30"/>
  <c r="D744" i="30"/>
  <c r="D745" i="30"/>
  <c r="D746" i="30"/>
  <c r="D747" i="30"/>
  <c r="D748" i="30"/>
  <c r="D749" i="30"/>
  <c r="D750" i="30"/>
  <c r="D751" i="30"/>
  <c r="D752" i="30"/>
  <c r="D753" i="30"/>
  <c r="D754" i="30"/>
  <c r="D755" i="30"/>
  <c r="D756" i="30"/>
  <c r="D757" i="30"/>
  <c r="D758" i="30"/>
  <c r="D759" i="30"/>
  <c r="D760" i="30"/>
  <c r="D761" i="30"/>
  <c r="D762" i="30"/>
  <c r="D763" i="30"/>
  <c r="D764" i="30"/>
  <c r="D765" i="30"/>
  <c r="D766" i="30"/>
  <c r="D767" i="30"/>
  <c r="D768" i="30"/>
  <c r="D769" i="30"/>
  <c r="D770" i="30"/>
  <c r="D771" i="30"/>
  <c r="D772" i="30"/>
  <c r="D773" i="30"/>
  <c r="D774" i="30"/>
  <c r="D775" i="30"/>
  <c r="D776" i="30"/>
  <c r="D777" i="30"/>
  <c r="D778" i="30"/>
  <c r="D779" i="30"/>
  <c r="D780" i="30"/>
  <c r="D781" i="30"/>
  <c r="D782" i="30"/>
  <c r="D783" i="30"/>
  <c r="D784" i="30"/>
  <c r="D785" i="30"/>
  <c r="D786" i="30"/>
  <c r="D787" i="30"/>
  <c r="D788" i="30"/>
  <c r="D789" i="30"/>
  <c r="D790" i="30"/>
  <c r="D791" i="30"/>
  <c r="D792" i="30"/>
  <c r="D793" i="30"/>
  <c r="D794" i="30"/>
  <c r="D795" i="30"/>
  <c r="D796" i="30"/>
  <c r="D797" i="30"/>
  <c r="D798" i="30"/>
  <c r="D799" i="30"/>
  <c r="D800" i="30"/>
  <c r="D801" i="30"/>
  <c r="D802" i="30"/>
  <c r="D803" i="30"/>
  <c r="D804" i="30"/>
  <c r="D805" i="30"/>
  <c r="D806" i="30"/>
  <c r="D807" i="30"/>
  <c r="D808" i="30"/>
  <c r="D809" i="30"/>
  <c r="D810" i="30"/>
  <c r="D811" i="30"/>
  <c r="D812" i="30"/>
  <c r="D813" i="30"/>
  <c r="D814" i="30"/>
  <c r="D815" i="30"/>
  <c r="D816" i="30"/>
  <c r="D817" i="30"/>
  <c r="D818" i="30"/>
  <c r="D819" i="30"/>
  <c r="D820" i="30"/>
  <c r="D821" i="30"/>
  <c r="D822" i="30"/>
  <c r="D823" i="30"/>
  <c r="D824" i="30"/>
  <c r="D825" i="30"/>
  <c r="D826" i="30"/>
  <c r="D827" i="30"/>
  <c r="D828" i="30"/>
  <c r="D829" i="30"/>
  <c r="D830" i="30"/>
  <c r="D831" i="30"/>
  <c r="D832" i="30"/>
  <c r="D833" i="30"/>
  <c r="D834" i="30"/>
  <c r="D835" i="30"/>
  <c r="D836" i="30"/>
  <c r="D837" i="30"/>
  <c r="D838" i="30"/>
  <c r="D839" i="30"/>
  <c r="D840" i="30"/>
  <c r="D841" i="30"/>
  <c r="D842" i="30"/>
  <c r="D843" i="30"/>
  <c r="D844" i="30"/>
  <c r="D845" i="30"/>
  <c r="D846" i="30"/>
  <c r="D847" i="30"/>
  <c r="D848" i="30"/>
  <c r="D849" i="30"/>
  <c r="D850" i="30"/>
  <c r="D851" i="30"/>
  <c r="D852" i="30"/>
  <c r="D853" i="30"/>
  <c r="D854" i="30"/>
  <c r="D855" i="30"/>
  <c r="D856" i="30"/>
  <c r="D857" i="30"/>
  <c r="D858" i="30"/>
  <c r="D859" i="30"/>
  <c r="D860" i="30"/>
  <c r="D861" i="30"/>
  <c r="D862" i="30"/>
  <c r="D863" i="30"/>
  <c r="D864" i="30"/>
  <c r="D865" i="30"/>
  <c r="D866" i="30"/>
  <c r="D867" i="30"/>
  <c r="D868" i="30"/>
  <c r="D869" i="30"/>
  <c r="D870" i="30"/>
  <c r="D871" i="30"/>
  <c r="D872" i="30"/>
  <c r="D873" i="30"/>
  <c r="D874" i="30"/>
  <c r="D875" i="30"/>
  <c r="D876" i="30"/>
  <c r="D877" i="30"/>
  <c r="D878" i="30"/>
  <c r="D879" i="30"/>
  <c r="D880" i="30"/>
  <c r="D881" i="30"/>
  <c r="D882" i="30"/>
  <c r="D883" i="30"/>
  <c r="D884" i="30"/>
  <c r="D885" i="30"/>
  <c r="D886" i="30"/>
  <c r="D887" i="30"/>
  <c r="D888" i="30"/>
  <c r="D889" i="30"/>
  <c r="D890" i="30"/>
  <c r="D891" i="30"/>
  <c r="D892" i="30"/>
  <c r="D893" i="30"/>
  <c r="D894" i="30"/>
  <c r="D895" i="30"/>
  <c r="D896" i="30"/>
  <c r="D897" i="30"/>
  <c r="D898" i="30"/>
  <c r="D899" i="30"/>
  <c r="D900" i="30"/>
  <c r="D901" i="30"/>
  <c r="D902" i="30"/>
  <c r="D903" i="30"/>
  <c r="D904" i="30"/>
  <c r="D905" i="30"/>
  <c r="D906" i="30"/>
  <c r="D907" i="30"/>
  <c r="D908" i="30"/>
  <c r="D909" i="30"/>
  <c r="D910" i="30"/>
  <c r="D911" i="30"/>
  <c r="D912" i="30"/>
  <c r="D913" i="30"/>
  <c r="D914" i="30"/>
  <c r="D915" i="30"/>
  <c r="D916" i="30"/>
  <c r="D917" i="30"/>
  <c r="D918" i="30"/>
  <c r="D919" i="30"/>
  <c r="D920" i="30"/>
  <c r="D921" i="30"/>
  <c r="D922" i="30"/>
  <c r="D923" i="30"/>
  <c r="D924" i="30"/>
  <c r="D925" i="30"/>
  <c r="D926" i="30"/>
  <c r="D927" i="30"/>
  <c r="D928" i="30"/>
  <c r="D929" i="30"/>
  <c r="D930" i="30"/>
  <c r="D931" i="30"/>
  <c r="D932" i="30"/>
  <c r="D933" i="30"/>
  <c r="D934" i="30"/>
  <c r="D935" i="30"/>
  <c r="D936" i="30"/>
  <c r="D937" i="30"/>
  <c r="D938" i="30"/>
  <c r="D939" i="30"/>
  <c r="D940" i="30"/>
  <c r="D941" i="30"/>
  <c r="D942" i="30"/>
  <c r="D943" i="30"/>
  <c r="D944" i="30"/>
  <c r="D945" i="30"/>
  <c r="D946" i="30"/>
  <c r="D947" i="30"/>
  <c r="D948" i="30"/>
  <c r="D949" i="30"/>
  <c r="D950" i="30"/>
  <c r="D951" i="30"/>
  <c r="D952" i="30"/>
  <c r="D953" i="30"/>
  <c r="D954" i="30"/>
  <c r="D955" i="30"/>
  <c r="D956" i="30"/>
  <c r="D957" i="30"/>
  <c r="D958" i="30"/>
  <c r="D959" i="30"/>
  <c r="D960" i="30"/>
  <c r="D961" i="30"/>
  <c r="D962" i="30"/>
  <c r="D963" i="30"/>
  <c r="D964" i="30"/>
  <c r="D965" i="30"/>
  <c r="D966" i="30"/>
  <c r="D967" i="30"/>
  <c r="D968" i="30"/>
  <c r="D969" i="30"/>
  <c r="D970" i="30"/>
  <c r="D971" i="30"/>
  <c r="D972" i="30"/>
  <c r="D973" i="30"/>
  <c r="D974" i="30"/>
  <c r="D975" i="30"/>
  <c r="D976" i="30"/>
  <c r="D977" i="30"/>
  <c r="D978" i="30"/>
  <c r="D979" i="30"/>
  <c r="D980" i="30"/>
  <c r="D981" i="30"/>
  <c r="D982" i="30"/>
  <c r="D983" i="30"/>
  <c r="D984" i="30"/>
  <c r="D985" i="30"/>
  <c r="D986" i="30"/>
  <c r="D987" i="30"/>
  <c r="D988" i="30"/>
  <c r="D989" i="30"/>
  <c r="D990" i="30"/>
  <c r="D991" i="30"/>
  <c r="D992" i="30"/>
  <c r="D993" i="30"/>
  <c r="D994" i="30"/>
  <c r="D995" i="30"/>
  <c r="D996" i="30"/>
  <c r="D997" i="30"/>
  <c r="D998" i="30"/>
  <c r="D999" i="30"/>
  <c r="D1000" i="30"/>
  <c r="D1001" i="30"/>
  <c r="D1002" i="30"/>
  <c r="D1003" i="30"/>
  <c r="D3" i="30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370" i="29"/>
  <c r="F371" i="29"/>
  <c r="F372" i="29"/>
  <c r="F373" i="29"/>
  <c r="F374" i="29"/>
  <c r="F375" i="29"/>
  <c r="F376" i="29"/>
  <c r="F377" i="29"/>
  <c r="F378" i="29"/>
  <c r="F379" i="29"/>
  <c r="F380" i="29"/>
  <c r="F381" i="29"/>
  <c r="F382" i="29"/>
  <c r="F383" i="29"/>
  <c r="F384" i="29"/>
  <c r="F385" i="29"/>
  <c r="F386" i="29"/>
  <c r="F387" i="29"/>
  <c r="F388" i="29"/>
  <c r="F389" i="29"/>
  <c r="F390" i="29"/>
  <c r="F391" i="29"/>
  <c r="F392" i="29"/>
  <c r="F393" i="29"/>
  <c r="F394" i="29"/>
  <c r="F395" i="29"/>
  <c r="F396" i="29"/>
  <c r="F397" i="29"/>
  <c r="F398" i="29"/>
  <c r="F399" i="29"/>
  <c r="F400" i="29"/>
  <c r="F401" i="29"/>
  <c r="F402" i="29"/>
  <c r="F403" i="29"/>
  <c r="F404" i="29"/>
  <c r="F405" i="29"/>
  <c r="F406" i="29"/>
  <c r="F407" i="29"/>
  <c r="F408" i="29"/>
  <c r="F409" i="29"/>
  <c r="F410" i="29"/>
  <c r="F411" i="29"/>
  <c r="F412" i="29"/>
  <c r="F413" i="29"/>
  <c r="F414" i="29"/>
  <c r="F415" i="29"/>
  <c r="F416" i="29"/>
  <c r="F417" i="29"/>
  <c r="F418" i="29"/>
  <c r="F419" i="29"/>
  <c r="F420" i="29"/>
  <c r="F421" i="29"/>
  <c r="F422" i="29"/>
  <c r="F423" i="29"/>
  <c r="F424" i="29"/>
  <c r="F425" i="29"/>
  <c r="F426" i="29"/>
  <c r="F427" i="29"/>
  <c r="F428" i="29"/>
  <c r="F429" i="29"/>
  <c r="F430" i="29"/>
  <c r="F431" i="29"/>
  <c r="F432" i="29"/>
  <c r="F433" i="29"/>
  <c r="F434" i="29"/>
  <c r="F435" i="29"/>
  <c r="F436" i="29"/>
  <c r="F437" i="29"/>
  <c r="F438" i="29"/>
  <c r="F439" i="29"/>
  <c r="F440" i="29"/>
  <c r="F441" i="29"/>
  <c r="F442" i="29"/>
  <c r="F443" i="29"/>
  <c r="F444" i="29"/>
  <c r="F445" i="29"/>
  <c r="F446" i="29"/>
  <c r="F447" i="29"/>
  <c r="F448" i="29"/>
  <c r="F449" i="29"/>
  <c r="F450" i="29"/>
  <c r="F451" i="29"/>
  <c r="F452" i="29"/>
  <c r="F453" i="29"/>
  <c r="F454" i="29"/>
  <c r="F455" i="29"/>
  <c r="F456" i="29"/>
  <c r="F457" i="29"/>
  <c r="F458" i="29"/>
  <c r="F459" i="29"/>
  <c r="F460" i="29"/>
  <c r="F461" i="29"/>
  <c r="F462" i="29"/>
  <c r="F463" i="29"/>
  <c r="F464" i="29"/>
  <c r="F465" i="29"/>
  <c r="F466" i="29"/>
  <c r="F467" i="29"/>
  <c r="F468" i="29"/>
  <c r="F469" i="29"/>
  <c r="F470" i="29"/>
  <c r="F471" i="29"/>
  <c r="F472" i="29"/>
  <c r="F473" i="29"/>
  <c r="F474" i="29"/>
  <c r="F475" i="29"/>
  <c r="F476" i="29"/>
  <c r="F477" i="29"/>
  <c r="F478" i="29"/>
  <c r="F479" i="29"/>
  <c r="F480" i="29"/>
  <c r="F481" i="29"/>
  <c r="F482" i="29"/>
  <c r="F483" i="29"/>
  <c r="F484" i="29"/>
  <c r="F485" i="29"/>
  <c r="F486" i="29"/>
  <c r="F487" i="29"/>
  <c r="F488" i="29"/>
  <c r="F489" i="29"/>
  <c r="F490" i="29"/>
  <c r="F491" i="29"/>
  <c r="F492" i="29"/>
  <c r="F493" i="29"/>
  <c r="F494" i="29"/>
  <c r="F495" i="29"/>
  <c r="F496" i="29"/>
  <c r="F497" i="29"/>
  <c r="F498" i="29"/>
  <c r="F499" i="29"/>
  <c r="F500" i="29"/>
  <c r="F501" i="29"/>
  <c r="F502" i="29"/>
  <c r="F503" i="29"/>
  <c r="F504" i="29"/>
  <c r="F505" i="29"/>
  <c r="F506" i="29"/>
  <c r="F507" i="29"/>
  <c r="F508" i="29"/>
  <c r="F509" i="29"/>
  <c r="F510" i="29"/>
  <c r="F511" i="29"/>
  <c r="F512" i="29"/>
  <c r="F513" i="29"/>
  <c r="F514" i="29"/>
  <c r="F515" i="29"/>
  <c r="F516" i="29"/>
  <c r="F517" i="29"/>
  <c r="F518" i="29"/>
  <c r="F519" i="29"/>
  <c r="F520" i="29"/>
  <c r="F521" i="29"/>
  <c r="F522" i="29"/>
  <c r="F523" i="29"/>
  <c r="F524" i="29"/>
  <c r="F525" i="29"/>
  <c r="F526" i="29"/>
  <c r="F527" i="29"/>
  <c r="F528" i="29"/>
  <c r="F529" i="29"/>
  <c r="F530" i="29"/>
  <c r="F531" i="29"/>
  <c r="F532" i="29"/>
  <c r="F533" i="29"/>
  <c r="F534" i="29"/>
  <c r="F535" i="29"/>
  <c r="F536" i="29"/>
  <c r="F537" i="29"/>
  <c r="F538" i="29"/>
  <c r="F539" i="29"/>
  <c r="F540" i="29"/>
  <c r="F541" i="29"/>
  <c r="F542" i="29"/>
  <c r="F543" i="29"/>
  <c r="F544" i="29"/>
  <c r="F545" i="29"/>
  <c r="F546" i="29"/>
  <c r="F547" i="29"/>
  <c r="F548" i="29"/>
  <c r="F549" i="29"/>
  <c r="F550" i="29"/>
  <c r="F551" i="29"/>
  <c r="F552" i="29"/>
  <c r="F553" i="29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F566" i="29"/>
  <c r="F567" i="29"/>
  <c r="F568" i="29"/>
  <c r="F569" i="29"/>
  <c r="F570" i="29"/>
  <c r="F571" i="29"/>
  <c r="F572" i="29"/>
  <c r="F573" i="29"/>
  <c r="F574" i="29"/>
  <c r="F575" i="29"/>
  <c r="F576" i="29"/>
  <c r="F577" i="29"/>
  <c r="F578" i="29"/>
  <c r="F579" i="29"/>
  <c r="F580" i="29"/>
  <c r="F581" i="29"/>
  <c r="F582" i="29"/>
  <c r="F583" i="29"/>
  <c r="F584" i="29"/>
  <c r="F585" i="29"/>
  <c r="F586" i="29"/>
  <c r="F587" i="29"/>
  <c r="F588" i="29"/>
  <c r="F589" i="29"/>
  <c r="F590" i="29"/>
  <c r="F591" i="29"/>
  <c r="F592" i="29"/>
  <c r="F593" i="29"/>
  <c r="F594" i="29"/>
  <c r="F595" i="29"/>
  <c r="F596" i="29"/>
  <c r="F597" i="29"/>
  <c r="F598" i="29"/>
  <c r="F599" i="29"/>
  <c r="F600" i="29"/>
  <c r="F601" i="29"/>
  <c r="F602" i="29"/>
  <c r="F603" i="29"/>
  <c r="F604" i="29"/>
  <c r="F605" i="29"/>
  <c r="F606" i="29"/>
  <c r="F607" i="29"/>
  <c r="F608" i="29"/>
  <c r="F609" i="29"/>
  <c r="F610" i="29"/>
  <c r="F611" i="29"/>
  <c r="F612" i="29"/>
  <c r="F613" i="29"/>
  <c r="F614" i="29"/>
  <c r="F615" i="29"/>
  <c r="F616" i="29"/>
  <c r="F617" i="29"/>
  <c r="F618" i="29"/>
  <c r="F619" i="29"/>
  <c r="F620" i="29"/>
  <c r="F621" i="29"/>
  <c r="F622" i="29"/>
  <c r="F623" i="29"/>
  <c r="F624" i="29"/>
  <c r="F625" i="29"/>
  <c r="F626" i="29"/>
  <c r="F627" i="29"/>
  <c r="F628" i="29"/>
  <c r="F629" i="29"/>
  <c r="F630" i="29"/>
  <c r="F631" i="29"/>
  <c r="F632" i="29"/>
  <c r="F633" i="29"/>
  <c r="F634" i="29"/>
  <c r="F635" i="29"/>
  <c r="F636" i="29"/>
  <c r="F637" i="29"/>
  <c r="F638" i="29"/>
  <c r="F639" i="29"/>
  <c r="F640" i="29"/>
  <c r="F641" i="29"/>
  <c r="F642" i="29"/>
  <c r="F643" i="29"/>
  <c r="F644" i="29"/>
  <c r="F645" i="29"/>
  <c r="F646" i="29"/>
  <c r="F647" i="29"/>
  <c r="F648" i="29"/>
  <c r="F649" i="29"/>
  <c r="F650" i="29"/>
  <c r="F651" i="29"/>
  <c r="F652" i="29"/>
  <c r="F653" i="29"/>
  <c r="F654" i="29"/>
  <c r="F655" i="29"/>
  <c r="F656" i="29"/>
  <c r="F657" i="29"/>
  <c r="F658" i="29"/>
  <c r="F659" i="29"/>
  <c r="F660" i="29"/>
  <c r="F661" i="29"/>
  <c r="F662" i="29"/>
  <c r="F663" i="29"/>
  <c r="F664" i="29"/>
  <c r="F665" i="29"/>
  <c r="F666" i="29"/>
  <c r="F667" i="29"/>
  <c r="F668" i="29"/>
  <c r="F669" i="29"/>
  <c r="F670" i="29"/>
  <c r="F671" i="29"/>
  <c r="F672" i="29"/>
  <c r="F673" i="29"/>
  <c r="F674" i="29"/>
  <c r="F675" i="29"/>
  <c r="F676" i="29"/>
  <c r="F677" i="29"/>
  <c r="F678" i="29"/>
  <c r="F679" i="29"/>
  <c r="F680" i="29"/>
  <c r="F681" i="29"/>
  <c r="F682" i="29"/>
  <c r="F683" i="29"/>
  <c r="F684" i="29"/>
  <c r="F685" i="29"/>
  <c r="F686" i="29"/>
  <c r="F687" i="29"/>
  <c r="F688" i="29"/>
  <c r="F689" i="29"/>
  <c r="F690" i="29"/>
  <c r="F691" i="29"/>
  <c r="F692" i="29"/>
  <c r="F693" i="29"/>
  <c r="F694" i="29"/>
  <c r="F695" i="29"/>
  <c r="F696" i="29"/>
  <c r="F697" i="29"/>
  <c r="F698" i="29"/>
  <c r="F699" i="29"/>
  <c r="F700" i="29"/>
  <c r="F701" i="29"/>
  <c r="F702" i="29"/>
  <c r="F703" i="29"/>
  <c r="F704" i="29"/>
  <c r="F705" i="29"/>
  <c r="F706" i="29"/>
  <c r="F707" i="29"/>
  <c r="F708" i="29"/>
  <c r="F709" i="29"/>
  <c r="F710" i="29"/>
  <c r="F711" i="29"/>
  <c r="F712" i="29"/>
  <c r="F713" i="29"/>
  <c r="F714" i="29"/>
  <c r="F715" i="29"/>
  <c r="F716" i="29"/>
  <c r="F717" i="29"/>
  <c r="F718" i="29"/>
  <c r="F719" i="29"/>
  <c r="F720" i="29"/>
  <c r="F721" i="29"/>
  <c r="F722" i="29"/>
  <c r="F723" i="29"/>
  <c r="F724" i="29"/>
  <c r="F725" i="29"/>
  <c r="F726" i="29"/>
  <c r="F727" i="29"/>
  <c r="F728" i="29"/>
  <c r="F729" i="29"/>
  <c r="F730" i="29"/>
  <c r="F731" i="29"/>
  <c r="F732" i="29"/>
  <c r="F733" i="29"/>
  <c r="F734" i="29"/>
  <c r="F735" i="29"/>
  <c r="F736" i="29"/>
  <c r="F737" i="29"/>
  <c r="F738" i="29"/>
  <c r="F739" i="29"/>
  <c r="F740" i="29"/>
  <c r="F741" i="29"/>
  <c r="F742" i="29"/>
  <c r="F743" i="29"/>
  <c r="F744" i="29"/>
  <c r="F745" i="29"/>
  <c r="F746" i="29"/>
  <c r="F747" i="29"/>
  <c r="F748" i="29"/>
  <c r="F749" i="29"/>
  <c r="F750" i="29"/>
  <c r="F751" i="29"/>
  <c r="F752" i="29"/>
  <c r="F753" i="29"/>
  <c r="F754" i="29"/>
  <c r="F755" i="29"/>
  <c r="F756" i="29"/>
  <c r="F757" i="29"/>
  <c r="F758" i="29"/>
  <c r="F759" i="29"/>
  <c r="F760" i="29"/>
  <c r="F761" i="29"/>
  <c r="F762" i="29"/>
  <c r="F763" i="29"/>
  <c r="F764" i="29"/>
  <c r="F765" i="29"/>
  <c r="F766" i="29"/>
  <c r="F767" i="29"/>
  <c r="F768" i="29"/>
  <c r="F769" i="29"/>
  <c r="F770" i="29"/>
  <c r="F771" i="29"/>
  <c r="F772" i="29"/>
  <c r="F773" i="29"/>
  <c r="F774" i="29"/>
  <c r="F775" i="29"/>
  <c r="F776" i="29"/>
  <c r="F777" i="29"/>
  <c r="F778" i="29"/>
  <c r="F779" i="29"/>
  <c r="F780" i="29"/>
  <c r="F781" i="29"/>
  <c r="F782" i="29"/>
  <c r="F783" i="29"/>
  <c r="F784" i="29"/>
  <c r="F785" i="29"/>
  <c r="F786" i="29"/>
  <c r="F787" i="29"/>
  <c r="F788" i="29"/>
  <c r="F789" i="29"/>
  <c r="F790" i="29"/>
  <c r="F791" i="29"/>
  <c r="F792" i="29"/>
  <c r="F793" i="29"/>
  <c r="F794" i="29"/>
  <c r="F795" i="29"/>
  <c r="F796" i="29"/>
  <c r="F797" i="29"/>
  <c r="F798" i="29"/>
  <c r="F799" i="29"/>
  <c r="F800" i="29"/>
  <c r="F801" i="29"/>
  <c r="F802" i="29"/>
  <c r="F803" i="29"/>
  <c r="F804" i="29"/>
  <c r="F805" i="29"/>
  <c r="F806" i="29"/>
  <c r="F807" i="29"/>
  <c r="F808" i="29"/>
  <c r="F809" i="29"/>
  <c r="F810" i="29"/>
  <c r="F811" i="29"/>
  <c r="F812" i="29"/>
  <c r="F813" i="29"/>
  <c r="F814" i="29"/>
  <c r="F815" i="29"/>
  <c r="F816" i="29"/>
  <c r="F817" i="29"/>
  <c r="F818" i="29"/>
  <c r="F819" i="29"/>
  <c r="F820" i="29"/>
  <c r="F821" i="29"/>
  <c r="F822" i="29"/>
  <c r="F823" i="29"/>
  <c r="F824" i="29"/>
  <c r="F825" i="29"/>
  <c r="F826" i="29"/>
  <c r="F827" i="29"/>
  <c r="F828" i="29"/>
  <c r="F829" i="29"/>
  <c r="F830" i="29"/>
  <c r="F831" i="29"/>
  <c r="F832" i="29"/>
  <c r="F833" i="29"/>
  <c r="F834" i="29"/>
  <c r="F835" i="29"/>
  <c r="F836" i="29"/>
  <c r="F837" i="29"/>
  <c r="F838" i="29"/>
  <c r="F839" i="29"/>
  <c r="F840" i="29"/>
  <c r="F841" i="29"/>
  <c r="F842" i="29"/>
  <c r="F843" i="29"/>
  <c r="F844" i="29"/>
  <c r="F845" i="29"/>
  <c r="F846" i="29"/>
  <c r="F847" i="29"/>
  <c r="F848" i="29"/>
  <c r="F849" i="29"/>
  <c r="F850" i="29"/>
  <c r="F851" i="29"/>
  <c r="F852" i="29"/>
  <c r="F853" i="29"/>
  <c r="F854" i="29"/>
  <c r="F855" i="29"/>
  <c r="F856" i="29"/>
  <c r="F857" i="29"/>
  <c r="F858" i="29"/>
  <c r="F859" i="29"/>
  <c r="F860" i="29"/>
  <c r="F861" i="29"/>
  <c r="F862" i="29"/>
  <c r="F863" i="29"/>
  <c r="F864" i="29"/>
  <c r="F865" i="29"/>
  <c r="F866" i="29"/>
  <c r="F867" i="29"/>
  <c r="F868" i="29"/>
  <c r="F869" i="29"/>
  <c r="F870" i="29"/>
  <c r="F871" i="29"/>
  <c r="F872" i="29"/>
  <c r="F873" i="29"/>
  <c r="F874" i="29"/>
  <c r="F875" i="29"/>
  <c r="F876" i="29"/>
  <c r="F877" i="29"/>
  <c r="F878" i="29"/>
  <c r="F879" i="29"/>
  <c r="F880" i="29"/>
  <c r="F881" i="29"/>
  <c r="F882" i="29"/>
  <c r="F883" i="29"/>
  <c r="F884" i="29"/>
  <c r="F885" i="29"/>
  <c r="F886" i="29"/>
  <c r="F887" i="29"/>
  <c r="F888" i="29"/>
  <c r="F889" i="29"/>
  <c r="F890" i="29"/>
  <c r="F891" i="29"/>
  <c r="F892" i="29"/>
  <c r="F893" i="29"/>
  <c r="F894" i="29"/>
  <c r="F895" i="29"/>
  <c r="F896" i="29"/>
  <c r="F897" i="29"/>
  <c r="F898" i="29"/>
  <c r="F899" i="29"/>
  <c r="F900" i="29"/>
  <c r="F901" i="29"/>
  <c r="F902" i="29"/>
  <c r="F903" i="29"/>
  <c r="F904" i="29"/>
  <c r="F905" i="29"/>
  <c r="F906" i="29"/>
  <c r="F907" i="29"/>
  <c r="F908" i="29"/>
  <c r="F909" i="29"/>
  <c r="F910" i="29"/>
  <c r="F911" i="29"/>
  <c r="F912" i="29"/>
  <c r="F913" i="29"/>
  <c r="F914" i="29"/>
  <c r="F915" i="29"/>
  <c r="F916" i="29"/>
  <c r="F917" i="29"/>
  <c r="F918" i="29"/>
  <c r="F919" i="29"/>
  <c r="F920" i="29"/>
  <c r="F921" i="29"/>
  <c r="F922" i="29"/>
  <c r="F923" i="29"/>
  <c r="F924" i="29"/>
  <c r="F925" i="29"/>
  <c r="F926" i="29"/>
  <c r="F927" i="29"/>
  <c r="F928" i="29"/>
  <c r="F929" i="29"/>
  <c r="F930" i="29"/>
  <c r="F931" i="29"/>
  <c r="F932" i="29"/>
  <c r="F933" i="29"/>
  <c r="F934" i="29"/>
  <c r="F935" i="29"/>
  <c r="F936" i="29"/>
  <c r="F937" i="29"/>
  <c r="F938" i="29"/>
  <c r="F939" i="29"/>
  <c r="F940" i="29"/>
  <c r="F941" i="29"/>
  <c r="F942" i="29"/>
  <c r="F943" i="29"/>
  <c r="F944" i="29"/>
  <c r="F945" i="29"/>
  <c r="F946" i="29"/>
  <c r="F947" i="29"/>
  <c r="F948" i="29"/>
  <c r="F949" i="29"/>
  <c r="F950" i="29"/>
  <c r="F951" i="29"/>
  <c r="F952" i="29"/>
  <c r="F953" i="29"/>
  <c r="F954" i="29"/>
  <c r="F955" i="29"/>
  <c r="F956" i="29"/>
  <c r="F957" i="29"/>
  <c r="F958" i="29"/>
  <c r="F959" i="29"/>
  <c r="F960" i="29"/>
  <c r="F961" i="29"/>
  <c r="F962" i="29"/>
  <c r="F963" i="29"/>
  <c r="F964" i="29"/>
  <c r="F965" i="29"/>
  <c r="F966" i="29"/>
  <c r="F967" i="29"/>
  <c r="F968" i="29"/>
  <c r="F969" i="29"/>
  <c r="F970" i="29"/>
  <c r="F971" i="29"/>
  <c r="F972" i="29"/>
  <c r="F973" i="29"/>
  <c r="F974" i="29"/>
  <c r="F975" i="29"/>
  <c r="F976" i="29"/>
  <c r="F977" i="29"/>
  <c r="F978" i="29"/>
  <c r="F979" i="29"/>
  <c r="F980" i="29"/>
  <c r="F981" i="29"/>
  <c r="F982" i="29"/>
  <c r="F983" i="29"/>
  <c r="F984" i="29"/>
  <c r="F985" i="29"/>
  <c r="F986" i="29"/>
  <c r="F987" i="29"/>
  <c r="F988" i="29"/>
  <c r="F989" i="29"/>
  <c r="F990" i="29"/>
  <c r="F991" i="29"/>
  <c r="F992" i="29"/>
  <c r="F993" i="29"/>
  <c r="F994" i="29"/>
  <c r="F995" i="29"/>
  <c r="F996" i="29"/>
  <c r="F997" i="29"/>
  <c r="F998" i="29"/>
  <c r="F999" i="29"/>
  <c r="F1000" i="29"/>
  <c r="F1001" i="29"/>
  <c r="F1002" i="29"/>
  <c r="F1003" i="29"/>
  <c r="F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236" i="29"/>
  <c r="D237" i="29"/>
  <c r="D238" i="29"/>
  <c r="D239" i="29"/>
  <c r="D240" i="29"/>
  <c r="D241" i="29"/>
  <c r="D242" i="29"/>
  <c r="D243" i="29"/>
  <c r="D244" i="29"/>
  <c r="D245" i="29"/>
  <c r="D246" i="29"/>
  <c r="D247" i="29"/>
  <c r="D248" i="29"/>
  <c r="D249" i="29"/>
  <c r="D250" i="29"/>
  <c r="D251" i="29"/>
  <c r="D252" i="29"/>
  <c r="D253" i="29"/>
  <c r="D254" i="29"/>
  <c r="D255" i="29"/>
  <c r="D256" i="29"/>
  <c r="D257" i="29"/>
  <c r="D258" i="29"/>
  <c r="D259" i="29"/>
  <c r="D260" i="29"/>
  <c r="D261" i="29"/>
  <c r="D262" i="29"/>
  <c r="D263" i="29"/>
  <c r="D264" i="29"/>
  <c r="D265" i="29"/>
  <c r="D266" i="29"/>
  <c r="D267" i="29"/>
  <c r="D268" i="29"/>
  <c r="D269" i="29"/>
  <c r="D270" i="29"/>
  <c r="D271" i="29"/>
  <c r="D272" i="29"/>
  <c r="D273" i="29"/>
  <c r="D274" i="29"/>
  <c r="D275" i="29"/>
  <c r="D276" i="29"/>
  <c r="D277" i="29"/>
  <c r="D278" i="29"/>
  <c r="D279" i="29"/>
  <c r="D280" i="29"/>
  <c r="D281" i="29"/>
  <c r="D282" i="29"/>
  <c r="D283" i="29"/>
  <c r="D284" i="29"/>
  <c r="D285" i="29"/>
  <c r="D286" i="29"/>
  <c r="D287" i="29"/>
  <c r="D288" i="29"/>
  <c r="D289" i="29"/>
  <c r="D290" i="29"/>
  <c r="D291" i="29"/>
  <c r="D292" i="29"/>
  <c r="D293" i="29"/>
  <c r="D294" i="29"/>
  <c r="D295" i="29"/>
  <c r="D296" i="29"/>
  <c r="D297" i="29"/>
  <c r="D298" i="29"/>
  <c r="D299" i="29"/>
  <c r="D300" i="29"/>
  <c r="D301" i="29"/>
  <c r="D302" i="29"/>
  <c r="D303" i="29"/>
  <c r="D304" i="29"/>
  <c r="D305" i="29"/>
  <c r="D306" i="29"/>
  <c r="D307" i="29"/>
  <c r="D308" i="29"/>
  <c r="D309" i="29"/>
  <c r="D310" i="29"/>
  <c r="D311" i="29"/>
  <c r="D312" i="29"/>
  <c r="D313" i="29"/>
  <c r="D314" i="29"/>
  <c r="D315" i="29"/>
  <c r="D316" i="29"/>
  <c r="D317" i="29"/>
  <c r="D318" i="29"/>
  <c r="D319" i="29"/>
  <c r="D320" i="29"/>
  <c r="D321" i="29"/>
  <c r="D322" i="29"/>
  <c r="D323" i="29"/>
  <c r="D324" i="29"/>
  <c r="D325" i="29"/>
  <c r="D326" i="29"/>
  <c r="D327" i="29"/>
  <c r="D328" i="29"/>
  <c r="D329" i="29"/>
  <c r="D330" i="29"/>
  <c r="D331" i="29"/>
  <c r="D332" i="29"/>
  <c r="D333" i="29"/>
  <c r="D334" i="29"/>
  <c r="D335" i="29"/>
  <c r="D336" i="29"/>
  <c r="D337" i="29"/>
  <c r="D338" i="29"/>
  <c r="D339" i="29"/>
  <c r="D340" i="29"/>
  <c r="D341" i="29"/>
  <c r="D342" i="29"/>
  <c r="D343" i="29"/>
  <c r="D344" i="29"/>
  <c r="D345" i="29"/>
  <c r="D346" i="29"/>
  <c r="D347" i="29"/>
  <c r="D348" i="29"/>
  <c r="D349" i="29"/>
  <c r="D350" i="29"/>
  <c r="D351" i="29"/>
  <c r="D352" i="29"/>
  <c r="D353" i="29"/>
  <c r="D354" i="29"/>
  <c r="D355" i="29"/>
  <c r="D356" i="29"/>
  <c r="D357" i="29"/>
  <c r="D358" i="29"/>
  <c r="D359" i="29"/>
  <c r="D360" i="29"/>
  <c r="D361" i="29"/>
  <c r="D362" i="29"/>
  <c r="D363" i="29"/>
  <c r="D364" i="29"/>
  <c r="D365" i="29"/>
  <c r="D366" i="29"/>
  <c r="D367" i="29"/>
  <c r="D368" i="29"/>
  <c r="D369" i="29"/>
  <c r="D370" i="29"/>
  <c r="D371" i="29"/>
  <c r="D372" i="29"/>
  <c r="D373" i="29"/>
  <c r="D374" i="29"/>
  <c r="D375" i="29"/>
  <c r="D376" i="29"/>
  <c r="D377" i="29"/>
  <c r="D378" i="29"/>
  <c r="D379" i="29"/>
  <c r="D380" i="29"/>
  <c r="D381" i="29"/>
  <c r="D382" i="29"/>
  <c r="D383" i="29"/>
  <c r="D384" i="29"/>
  <c r="D385" i="29"/>
  <c r="D386" i="29"/>
  <c r="D387" i="29"/>
  <c r="D388" i="29"/>
  <c r="D389" i="29"/>
  <c r="D390" i="29"/>
  <c r="D391" i="29"/>
  <c r="D392" i="29"/>
  <c r="D393" i="29"/>
  <c r="D394" i="29"/>
  <c r="D395" i="29"/>
  <c r="D396" i="29"/>
  <c r="D397" i="29"/>
  <c r="D398" i="29"/>
  <c r="D399" i="29"/>
  <c r="D400" i="29"/>
  <c r="D401" i="29"/>
  <c r="D402" i="29"/>
  <c r="D403" i="29"/>
  <c r="D404" i="29"/>
  <c r="D405" i="29"/>
  <c r="D406" i="29"/>
  <c r="D407" i="29"/>
  <c r="D408" i="29"/>
  <c r="D409" i="29"/>
  <c r="D410" i="29"/>
  <c r="D411" i="29"/>
  <c r="D412" i="29"/>
  <c r="D413" i="29"/>
  <c r="D414" i="29"/>
  <c r="D415" i="29"/>
  <c r="D416" i="29"/>
  <c r="D417" i="29"/>
  <c r="D418" i="29"/>
  <c r="D419" i="29"/>
  <c r="D420" i="29"/>
  <c r="D421" i="29"/>
  <c r="D422" i="29"/>
  <c r="D423" i="29"/>
  <c r="D424" i="29"/>
  <c r="D425" i="29"/>
  <c r="D426" i="29"/>
  <c r="D427" i="29"/>
  <c r="D428" i="29"/>
  <c r="D429" i="29"/>
  <c r="D430" i="29"/>
  <c r="D431" i="29"/>
  <c r="D432" i="29"/>
  <c r="D433" i="29"/>
  <c r="D434" i="29"/>
  <c r="D435" i="29"/>
  <c r="D436" i="29"/>
  <c r="D437" i="29"/>
  <c r="D438" i="29"/>
  <c r="D439" i="29"/>
  <c r="D440" i="29"/>
  <c r="D441" i="29"/>
  <c r="D442" i="29"/>
  <c r="D443" i="29"/>
  <c r="D444" i="29"/>
  <c r="D445" i="29"/>
  <c r="D446" i="29"/>
  <c r="D447" i="29"/>
  <c r="D448" i="29"/>
  <c r="D449" i="29"/>
  <c r="D450" i="29"/>
  <c r="D451" i="29"/>
  <c r="D452" i="29"/>
  <c r="D453" i="29"/>
  <c r="D454" i="29"/>
  <c r="D455" i="29"/>
  <c r="D456" i="29"/>
  <c r="D457" i="29"/>
  <c r="D458" i="29"/>
  <c r="D459" i="29"/>
  <c r="D460" i="29"/>
  <c r="D461" i="29"/>
  <c r="D462" i="29"/>
  <c r="D463" i="29"/>
  <c r="D464" i="29"/>
  <c r="D465" i="29"/>
  <c r="D466" i="29"/>
  <c r="D467" i="29"/>
  <c r="D468" i="29"/>
  <c r="D469" i="29"/>
  <c r="D470" i="29"/>
  <c r="D471" i="29"/>
  <c r="D472" i="29"/>
  <c r="D473" i="29"/>
  <c r="D474" i="29"/>
  <c r="D475" i="29"/>
  <c r="D476" i="29"/>
  <c r="D477" i="29"/>
  <c r="D478" i="29"/>
  <c r="D479" i="29"/>
  <c r="D480" i="29"/>
  <c r="D481" i="29"/>
  <c r="D482" i="29"/>
  <c r="D483" i="29"/>
  <c r="D484" i="29"/>
  <c r="D485" i="29"/>
  <c r="D486" i="29"/>
  <c r="D487" i="29"/>
  <c r="D488" i="29"/>
  <c r="D489" i="29"/>
  <c r="D490" i="29"/>
  <c r="D491" i="29"/>
  <c r="D492" i="29"/>
  <c r="D493" i="29"/>
  <c r="D494" i="29"/>
  <c r="D495" i="29"/>
  <c r="D496" i="29"/>
  <c r="D497" i="29"/>
  <c r="D498" i="29"/>
  <c r="D499" i="29"/>
  <c r="D500" i="29"/>
  <c r="D501" i="29"/>
  <c r="D502" i="29"/>
  <c r="D503" i="29"/>
  <c r="D504" i="29"/>
  <c r="D505" i="29"/>
  <c r="D506" i="29"/>
  <c r="D507" i="29"/>
  <c r="D508" i="29"/>
  <c r="D509" i="29"/>
  <c r="D510" i="29"/>
  <c r="D511" i="29"/>
  <c r="D512" i="29"/>
  <c r="D513" i="29"/>
  <c r="D514" i="29"/>
  <c r="D515" i="29"/>
  <c r="D516" i="29"/>
  <c r="D517" i="29"/>
  <c r="D518" i="29"/>
  <c r="D519" i="29"/>
  <c r="D520" i="29"/>
  <c r="D521" i="29"/>
  <c r="D522" i="29"/>
  <c r="D523" i="29"/>
  <c r="D524" i="29"/>
  <c r="D525" i="29"/>
  <c r="D526" i="29"/>
  <c r="D527" i="29"/>
  <c r="D528" i="29"/>
  <c r="D529" i="29"/>
  <c r="D530" i="29"/>
  <c r="D531" i="29"/>
  <c r="D532" i="29"/>
  <c r="D533" i="29"/>
  <c r="D534" i="29"/>
  <c r="D535" i="29"/>
  <c r="D536" i="29"/>
  <c r="D537" i="29"/>
  <c r="D538" i="29"/>
  <c r="D539" i="29"/>
  <c r="D540" i="29"/>
  <c r="D541" i="29"/>
  <c r="D542" i="29"/>
  <c r="D543" i="29"/>
  <c r="D544" i="29"/>
  <c r="D545" i="29"/>
  <c r="D546" i="29"/>
  <c r="D547" i="29"/>
  <c r="D548" i="29"/>
  <c r="D549" i="29"/>
  <c r="D550" i="29"/>
  <c r="D551" i="29"/>
  <c r="D552" i="29"/>
  <c r="D553" i="29"/>
  <c r="D554" i="29"/>
  <c r="D555" i="29"/>
  <c r="D556" i="29"/>
  <c r="D557" i="29"/>
  <c r="D558" i="29"/>
  <c r="D559" i="29"/>
  <c r="D560" i="29"/>
  <c r="D561" i="29"/>
  <c r="D562" i="29"/>
  <c r="D563" i="29"/>
  <c r="D564" i="29"/>
  <c r="D565" i="29"/>
  <c r="D566" i="29"/>
  <c r="D567" i="29"/>
  <c r="D568" i="29"/>
  <c r="D569" i="29"/>
  <c r="D570" i="29"/>
  <c r="D571" i="29"/>
  <c r="D572" i="29"/>
  <c r="D573" i="29"/>
  <c r="D574" i="29"/>
  <c r="D575" i="29"/>
  <c r="D576" i="29"/>
  <c r="D577" i="29"/>
  <c r="D578" i="29"/>
  <c r="D579" i="29"/>
  <c r="D580" i="29"/>
  <c r="D581" i="29"/>
  <c r="D582" i="29"/>
  <c r="D583" i="29"/>
  <c r="D584" i="29"/>
  <c r="D585" i="29"/>
  <c r="D586" i="29"/>
  <c r="D587" i="29"/>
  <c r="D588" i="29"/>
  <c r="D589" i="29"/>
  <c r="D590" i="29"/>
  <c r="D591" i="29"/>
  <c r="D592" i="29"/>
  <c r="D593" i="29"/>
  <c r="D594" i="29"/>
  <c r="D595" i="29"/>
  <c r="D596" i="29"/>
  <c r="D597" i="29"/>
  <c r="D598" i="29"/>
  <c r="D599" i="29"/>
  <c r="D600" i="29"/>
  <c r="D601" i="29"/>
  <c r="D602" i="29"/>
  <c r="D603" i="29"/>
  <c r="D604" i="29"/>
  <c r="D605" i="29"/>
  <c r="D606" i="29"/>
  <c r="D607" i="29"/>
  <c r="D608" i="29"/>
  <c r="D609" i="29"/>
  <c r="D610" i="29"/>
  <c r="D611" i="29"/>
  <c r="D612" i="29"/>
  <c r="D613" i="29"/>
  <c r="D614" i="29"/>
  <c r="D615" i="29"/>
  <c r="D616" i="29"/>
  <c r="D617" i="29"/>
  <c r="D618" i="29"/>
  <c r="D619" i="29"/>
  <c r="D620" i="29"/>
  <c r="D621" i="29"/>
  <c r="D622" i="29"/>
  <c r="D623" i="29"/>
  <c r="D624" i="29"/>
  <c r="D625" i="29"/>
  <c r="D626" i="29"/>
  <c r="D627" i="29"/>
  <c r="D628" i="29"/>
  <c r="D629" i="29"/>
  <c r="D630" i="29"/>
  <c r="D631" i="29"/>
  <c r="D632" i="29"/>
  <c r="D633" i="29"/>
  <c r="D634" i="29"/>
  <c r="D635" i="29"/>
  <c r="D636" i="29"/>
  <c r="D637" i="29"/>
  <c r="D638" i="29"/>
  <c r="D639" i="29"/>
  <c r="D640" i="29"/>
  <c r="D641" i="29"/>
  <c r="D642" i="29"/>
  <c r="D643" i="29"/>
  <c r="D644" i="29"/>
  <c r="D645" i="29"/>
  <c r="D646" i="29"/>
  <c r="D647" i="29"/>
  <c r="D648" i="29"/>
  <c r="D649" i="29"/>
  <c r="D650" i="29"/>
  <c r="D651" i="29"/>
  <c r="D652" i="29"/>
  <c r="D653" i="29"/>
  <c r="D654" i="29"/>
  <c r="D655" i="29"/>
  <c r="D656" i="29"/>
  <c r="D657" i="29"/>
  <c r="D658" i="29"/>
  <c r="D659" i="29"/>
  <c r="D660" i="29"/>
  <c r="D661" i="29"/>
  <c r="D662" i="29"/>
  <c r="D663" i="29"/>
  <c r="D664" i="29"/>
  <c r="D665" i="29"/>
  <c r="D666" i="29"/>
  <c r="D667" i="29"/>
  <c r="D668" i="29"/>
  <c r="D669" i="29"/>
  <c r="D670" i="29"/>
  <c r="D671" i="29"/>
  <c r="D672" i="29"/>
  <c r="D673" i="29"/>
  <c r="D674" i="29"/>
  <c r="D675" i="29"/>
  <c r="D676" i="29"/>
  <c r="D677" i="29"/>
  <c r="D678" i="29"/>
  <c r="D679" i="29"/>
  <c r="D680" i="29"/>
  <c r="D681" i="29"/>
  <c r="D682" i="29"/>
  <c r="D683" i="29"/>
  <c r="D684" i="29"/>
  <c r="D685" i="29"/>
  <c r="D686" i="29"/>
  <c r="D687" i="29"/>
  <c r="D688" i="29"/>
  <c r="D689" i="29"/>
  <c r="D690" i="29"/>
  <c r="D691" i="29"/>
  <c r="D692" i="29"/>
  <c r="D693" i="29"/>
  <c r="D694" i="29"/>
  <c r="D695" i="29"/>
  <c r="D696" i="29"/>
  <c r="D697" i="29"/>
  <c r="D698" i="29"/>
  <c r="D699" i="29"/>
  <c r="D700" i="29"/>
  <c r="D701" i="29"/>
  <c r="D702" i="29"/>
  <c r="D703" i="29"/>
  <c r="D704" i="29"/>
  <c r="D705" i="29"/>
  <c r="D706" i="29"/>
  <c r="D707" i="29"/>
  <c r="D708" i="29"/>
  <c r="D709" i="29"/>
  <c r="D710" i="29"/>
  <c r="D711" i="29"/>
  <c r="D712" i="29"/>
  <c r="D713" i="29"/>
  <c r="D714" i="29"/>
  <c r="D715" i="29"/>
  <c r="D716" i="29"/>
  <c r="D717" i="29"/>
  <c r="D718" i="29"/>
  <c r="D719" i="29"/>
  <c r="D720" i="29"/>
  <c r="D721" i="29"/>
  <c r="D722" i="29"/>
  <c r="D723" i="29"/>
  <c r="D724" i="29"/>
  <c r="D725" i="29"/>
  <c r="D726" i="29"/>
  <c r="D727" i="29"/>
  <c r="D728" i="29"/>
  <c r="D729" i="29"/>
  <c r="D730" i="29"/>
  <c r="D731" i="29"/>
  <c r="D732" i="29"/>
  <c r="D733" i="29"/>
  <c r="D734" i="29"/>
  <c r="D735" i="29"/>
  <c r="D736" i="29"/>
  <c r="D737" i="29"/>
  <c r="D738" i="29"/>
  <c r="D739" i="29"/>
  <c r="D740" i="29"/>
  <c r="D741" i="29"/>
  <c r="D742" i="29"/>
  <c r="D743" i="29"/>
  <c r="D744" i="29"/>
  <c r="D745" i="29"/>
  <c r="D746" i="29"/>
  <c r="D747" i="29"/>
  <c r="D748" i="29"/>
  <c r="D749" i="29"/>
  <c r="D750" i="29"/>
  <c r="D751" i="29"/>
  <c r="D752" i="29"/>
  <c r="D753" i="29"/>
  <c r="D754" i="29"/>
  <c r="D755" i="29"/>
  <c r="D756" i="29"/>
  <c r="D757" i="29"/>
  <c r="D758" i="29"/>
  <c r="D759" i="29"/>
  <c r="D760" i="29"/>
  <c r="D761" i="29"/>
  <c r="D762" i="29"/>
  <c r="D763" i="29"/>
  <c r="D764" i="29"/>
  <c r="D765" i="29"/>
  <c r="D766" i="29"/>
  <c r="D767" i="29"/>
  <c r="D768" i="29"/>
  <c r="D769" i="29"/>
  <c r="D770" i="29"/>
  <c r="D771" i="29"/>
  <c r="D772" i="29"/>
  <c r="D773" i="29"/>
  <c r="D774" i="29"/>
  <c r="D775" i="29"/>
  <c r="D776" i="29"/>
  <c r="D777" i="29"/>
  <c r="D778" i="29"/>
  <c r="D779" i="29"/>
  <c r="D780" i="29"/>
  <c r="D781" i="29"/>
  <c r="D782" i="29"/>
  <c r="D783" i="29"/>
  <c r="D784" i="29"/>
  <c r="D785" i="29"/>
  <c r="D786" i="29"/>
  <c r="D787" i="29"/>
  <c r="D788" i="29"/>
  <c r="D789" i="29"/>
  <c r="D790" i="29"/>
  <c r="D791" i="29"/>
  <c r="D792" i="29"/>
  <c r="D793" i="29"/>
  <c r="D794" i="29"/>
  <c r="D795" i="29"/>
  <c r="D796" i="29"/>
  <c r="D797" i="29"/>
  <c r="D798" i="29"/>
  <c r="D799" i="29"/>
  <c r="D800" i="29"/>
  <c r="D801" i="29"/>
  <c r="D802" i="29"/>
  <c r="D803" i="29"/>
  <c r="D804" i="29"/>
  <c r="D805" i="29"/>
  <c r="D806" i="29"/>
  <c r="D807" i="29"/>
  <c r="D808" i="29"/>
  <c r="D809" i="29"/>
  <c r="D810" i="29"/>
  <c r="D811" i="29"/>
  <c r="D812" i="29"/>
  <c r="D813" i="29"/>
  <c r="D814" i="29"/>
  <c r="D815" i="29"/>
  <c r="D816" i="29"/>
  <c r="D817" i="29"/>
  <c r="D818" i="29"/>
  <c r="D819" i="29"/>
  <c r="D820" i="29"/>
  <c r="D821" i="29"/>
  <c r="D822" i="29"/>
  <c r="D823" i="29"/>
  <c r="D824" i="29"/>
  <c r="D825" i="29"/>
  <c r="D826" i="29"/>
  <c r="D827" i="29"/>
  <c r="D828" i="29"/>
  <c r="D829" i="29"/>
  <c r="D830" i="29"/>
  <c r="D831" i="29"/>
  <c r="D832" i="29"/>
  <c r="D833" i="29"/>
  <c r="D834" i="29"/>
  <c r="D835" i="29"/>
  <c r="D836" i="29"/>
  <c r="D837" i="29"/>
  <c r="D838" i="29"/>
  <c r="D839" i="29"/>
  <c r="D840" i="29"/>
  <c r="D841" i="29"/>
  <c r="D842" i="29"/>
  <c r="D843" i="29"/>
  <c r="D844" i="29"/>
  <c r="D845" i="29"/>
  <c r="D846" i="29"/>
  <c r="D847" i="29"/>
  <c r="D848" i="29"/>
  <c r="D849" i="29"/>
  <c r="D850" i="29"/>
  <c r="D851" i="29"/>
  <c r="D852" i="29"/>
  <c r="D853" i="29"/>
  <c r="D854" i="29"/>
  <c r="D855" i="29"/>
  <c r="D856" i="29"/>
  <c r="D857" i="29"/>
  <c r="D858" i="29"/>
  <c r="D859" i="29"/>
  <c r="D860" i="29"/>
  <c r="D861" i="29"/>
  <c r="D862" i="29"/>
  <c r="D863" i="29"/>
  <c r="D864" i="29"/>
  <c r="D865" i="29"/>
  <c r="D866" i="29"/>
  <c r="D867" i="29"/>
  <c r="D868" i="29"/>
  <c r="D869" i="29"/>
  <c r="D870" i="29"/>
  <c r="D871" i="29"/>
  <c r="D872" i="29"/>
  <c r="D873" i="29"/>
  <c r="D874" i="29"/>
  <c r="D875" i="29"/>
  <c r="D876" i="29"/>
  <c r="D877" i="29"/>
  <c r="D878" i="29"/>
  <c r="D879" i="29"/>
  <c r="D880" i="29"/>
  <c r="D881" i="29"/>
  <c r="D882" i="29"/>
  <c r="D883" i="29"/>
  <c r="D884" i="29"/>
  <c r="D885" i="29"/>
  <c r="D886" i="29"/>
  <c r="D887" i="29"/>
  <c r="D888" i="29"/>
  <c r="D889" i="29"/>
  <c r="D890" i="29"/>
  <c r="D891" i="29"/>
  <c r="D892" i="29"/>
  <c r="D893" i="29"/>
  <c r="D894" i="29"/>
  <c r="D895" i="29"/>
  <c r="D896" i="29"/>
  <c r="D897" i="29"/>
  <c r="D898" i="29"/>
  <c r="D899" i="29"/>
  <c r="D900" i="29"/>
  <c r="D901" i="29"/>
  <c r="D902" i="29"/>
  <c r="D903" i="29"/>
  <c r="D904" i="29"/>
  <c r="D905" i="29"/>
  <c r="D906" i="29"/>
  <c r="D907" i="29"/>
  <c r="D908" i="29"/>
  <c r="D909" i="29"/>
  <c r="D910" i="29"/>
  <c r="D911" i="29"/>
  <c r="D912" i="29"/>
  <c r="D913" i="29"/>
  <c r="D914" i="29"/>
  <c r="D915" i="29"/>
  <c r="D916" i="29"/>
  <c r="D917" i="29"/>
  <c r="D918" i="29"/>
  <c r="D919" i="29"/>
  <c r="D920" i="29"/>
  <c r="D921" i="29"/>
  <c r="D922" i="29"/>
  <c r="D923" i="29"/>
  <c r="D924" i="29"/>
  <c r="D925" i="29"/>
  <c r="D926" i="29"/>
  <c r="D927" i="29"/>
  <c r="D928" i="29"/>
  <c r="D929" i="29"/>
  <c r="D930" i="29"/>
  <c r="D931" i="29"/>
  <c r="D932" i="29"/>
  <c r="D933" i="29"/>
  <c r="D934" i="29"/>
  <c r="D935" i="29"/>
  <c r="D936" i="29"/>
  <c r="D937" i="29"/>
  <c r="D938" i="29"/>
  <c r="D939" i="29"/>
  <c r="D940" i="29"/>
  <c r="D941" i="29"/>
  <c r="D942" i="29"/>
  <c r="D943" i="29"/>
  <c r="D944" i="29"/>
  <c r="D945" i="29"/>
  <c r="D946" i="29"/>
  <c r="D947" i="29"/>
  <c r="D948" i="29"/>
  <c r="D949" i="29"/>
  <c r="D950" i="29"/>
  <c r="D951" i="29"/>
  <c r="D952" i="29"/>
  <c r="D953" i="29"/>
  <c r="D954" i="29"/>
  <c r="D955" i="29"/>
  <c r="D956" i="29"/>
  <c r="D957" i="29"/>
  <c r="D958" i="29"/>
  <c r="D959" i="29"/>
  <c r="D960" i="29"/>
  <c r="D961" i="29"/>
  <c r="D962" i="29"/>
  <c r="D963" i="29"/>
  <c r="D964" i="29"/>
  <c r="D965" i="29"/>
  <c r="D966" i="29"/>
  <c r="D967" i="29"/>
  <c r="D968" i="29"/>
  <c r="D969" i="29"/>
  <c r="D970" i="29"/>
  <c r="D971" i="29"/>
  <c r="D972" i="29"/>
  <c r="D973" i="29"/>
  <c r="D974" i="29"/>
  <c r="D975" i="29"/>
  <c r="D976" i="29"/>
  <c r="D977" i="29"/>
  <c r="D978" i="29"/>
  <c r="D979" i="29"/>
  <c r="D980" i="29"/>
  <c r="D981" i="29"/>
  <c r="D982" i="29"/>
  <c r="D983" i="29"/>
  <c r="D984" i="29"/>
  <c r="D985" i="29"/>
  <c r="D986" i="29"/>
  <c r="D987" i="29"/>
  <c r="D988" i="29"/>
  <c r="D989" i="29"/>
  <c r="D990" i="29"/>
  <c r="D991" i="29"/>
  <c r="D992" i="29"/>
  <c r="D993" i="29"/>
  <c r="D994" i="29"/>
  <c r="D995" i="29"/>
  <c r="D996" i="29"/>
  <c r="D997" i="29"/>
  <c r="D998" i="29"/>
  <c r="D999" i="29"/>
  <c r="D1000" i="29"/>
  <c r="D1001" i="29"/>
  <c r="D1002" i="29"/>
  <c r="D1003" i="29"/>
  <c r="D3" i="29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3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C5" i="28"/>
  <c r="F532" i="16"/>
  <c r="G532" i="16" s="1"/>
  <c r="F533" i="16"/>
  <c r="G533" i="16" s="1"/>
  <c r="F534" i="16"/>
  <c r="G534" i="16" s="1"/>
  <c r="F535" i="16"/>
  <c r="G535" i="16" s="1"/>
  <c r="F536" i="16"/>
  <c r="G536" i="16" s="1"/>
  <c r="F537" i="16"/>
  <c r="G537" i="16" s="1"/>
  <c r="F538" i="16"/>
  <c r="G538" i="16" s="1"/>
  <c r="F539" i="16"/>
  <c r="G539" i="16" s="1"/>
  <c r="F540" i="16"/>
  <c r="G540" i="16" s="1"/>
  <c r="F541" i="16"/>
  <c r="G541" i="16" s="1"/>
  <c r="F542" i="16"/>
  <c r="G542" i="16" s="1"/>
  <c r="F543" i="16"/>
  <c r="G543" i="16" s="1"/>
  <c r="F544" i="16"/>
  <c r="G544" i="16" s="1"/>
  <c r="F545" i="16"/>
  <c r="G545" i="16" s="1"/>
  <c r="F546" i="16"/>
  <c r="G546" i="16" s="1"/>
  <c r="F547" i="16"/>
  <c r="G547" i="16" s="1"/>
  <c r="F548" i="16"/>
  <c r="G548" i="16" s="1"/>
  <c r="F549" i="16"/>
  <c r="G549" i="16" s="1"/>
  <c r="F550" i="16"/>
  <c r="G550" i="16" s="1"/>
  <c r="F551" i="16"/>
  <c r="G551" i="16" s="1"/>
  <c r="F552" i="16"/>
  <c r="G552" i="16" s="1"/>
  <c r="F553" i="16"/>
  <c r="G553" i="16" s="1"/>
  <c r="F554" i="16"/>
  <c r="G554" i="16" s="1"/>
  <c r="F555" i="16"/>
  <c r="G555" i="16" s="1"/>
  <c r="F556" i="16"/>
  <c r="G556" i="16" s="1"/>
  <c r="F557" i="16"/>
  <c r="G557" i="16" s="1"/>
  <c r="F558" i="16"/>
  <c r="G558" i="16" s="1"/>
  <c r="F559" i="16"/>
  <c r="G559" i="16" s="1"/>
  <c r="F560" i="16"/>
  <c r="G560" i="16" s="1"/>
  <c r="F561" i="16"/>
  <c r="G561" i="16" s="1"/>
  <c r="F562" i="16"/>
  <c r="G562" i="16" s="1"/>
  <c r="F563" i="16"/>
  <c r="G563" i="16" s="1"/>
  <c r="F564" i="16"/>
  <c r="G564" i="16" s="1"/>
  <c r="F565" i="16"/>
  <c r="G565" i="16" s="1"/>
  <c r="F566" i="16"/>
  <c r="G566" i="16" s="1"/>
  <c r="F567" i="16"/>
  <c r="G567" i="16" s="1"/>
  <c r="F568" i="16"/>
  <c r="G568" i="16" s="1"/>
  <c r="F569" i="16"/>
  <c r="G569" i="16" s="1"/>
  <c r="F570" i="16"/>
  <c r="G570" i="16" s="1"/>
  <c r="F571" i="16"/>
  <c r="G571" i="16" s="1"/>
  <c r="F572" i="16"/>
  <c r="G572" i="16" s="1"/>
  <c r="F573" i="16"/>
  <c r="G573" i="16" s="1"/>
  <c r="F574" i="16"/>
  <c r="G574" i="16" s="1"/>
  <c r="F575" i="16"/>
  <c r="G575" i="16" s="1"/>
  <c r="F576" i="16"/>
  <c r="G576" i="16" s="1"/>
  <c r="F577" i="16"/>
  <c r="G577" i="16" s="1"/>
  <c r="F578" i="16"/>
  <c r="G578" i="16" s="1"/>
  <c r="F579" i="16"/>
  <c r="G579" i="16" s="1"/>
  <c r="F580" i="16"/>
  <c r="G580" i="16" s="1"/>
  <c r="F581" i="16"/>
  <c r="G581" i="16" s="1"/>
  <c r="F582" i="16"/>
  <c r="G582" i="16" s="1"/>
  <c r="F583" i="16"/>
  <c r="G583" i="16" s="1"/>
  <c r="F584" i="16"/>
  <c r="G584" i="16" s="1"/>
  <c r="F585" i="16"/>
  <c r="G585" i="16" s="1"/>
  <c r="F586" i="16"/>
  <c r="G586" i="16" s="1"/>
  <c r="F587" i="16"/>
  <c r="G587" i="16" s="1"/>
  <c r="F588" i="16"/>
  <c r="G588" i="16" s="1"/>
  <c r="F589" i="16"/>
  <c r="G589" i="16" s="1"/>
  <c r="F590" i="16"/>
  <c r="G590" i="16" s="1"/>
  <c r="F591" i="16"/>
  <c r="G591" i="16" s="1"/>
  <c r="F592" i="16"/>
  <c r="G592" i="16" s="1"/>
  <c r="F593" i="16"/>
  <c r="G593" i="16" s="1"/>
  <c r="F594" i="16"/>
  <c r="G594" i="16" s="1"/>
  <c r="F595" i="16"/>
  <c r="G595" i="16" s="1"/>
  <c r="F596" i="16"/>
  <c r="G596" i="16" s="1"/>
  <c r="F597" i="16"/>
  <c r="G597" i="16" s="1"/>
  <c r="F598" i="16"/>
  <c r="G598" i="16" s="1"/>
  <c r="F599" i="16"/>
  <c r="G599" i="16" s="1"/>
  <c r="F600" i="16"/>
  <c r="G600" i="16" s="1"/>
  <c r="F601" i="16"/>
  <c r="G601" i="16" s="1"/>
  <c r="F602" i="16"/>
  <c r="G602" i="16" s="1"/>
  <c r="F603" i="16"/>
  <c r="G603" i="16" s="1"/>
  <c r="F604" i="16"/>
  <c r="G604" i="16" s="1"/>
  <c r="F605" i="16"/>
  <c r="G605" i="16" s="1"/>
  <c r="F606" i="16"/>
  <c r="G606" i="16" s="1"/>
  <c r="F607" i="16"/>
  <c r="G607" i="16" s="1"/>
  <c r="F608" i="16"/>
  <c r="G608" i="16" s="1"/>
  <c r="F609" i="16"/>
  <c r="G609" i="16" s="1"/>
  <c r="F610" i="16"/>
  <c r="G610" i="16" s="1"/>
  <c r="F611" i="16"/>
  <c r="G611" i="16" s="1"/>
  <c r="F612" i="16"/>
  <c r="G612" i="16" s="1"/>
  <c r="F613" i="16"/>
  <c r="G613" i="16" s="1"/>
  <c r="F614" i="16"/>
  <c r="G614" i="16" s="1"/>
  <c r="F615" i="16"/>
  <c r="G615" i="16" s="1"/>
  <c r="F616" i="16"/>
  <c r="G616" i="16" s="1"/>
  <c r="F617" i="16"/>
  <c r="G617" i="16" s="1"/>
  <c r="F618" i="16"/>
  <c r="G618" i="16" s="1"/>
  <c r="F531" i="16"/>
  <c r="G531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G212" i="16" s="1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G252" i="16" s="1"/>
  <c r="F253" i="16"/>
  <c r="G253" i="16" s="1"/>
  <c r="F254" i="16"/>
  <c r="G254" i="16" s="1"/>
  <c r="F255" i="16"/>
  <c r="G255" i="16" s="1"/>
  <c r="F256" i="16"/>
  <c r="G256" i="16" s="1"/>
  <c r="F257" i="16"/>
  <c r="G257" i="16" s="1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G263" i="16" s="1"/>
  <c r="F264" i="16"/>
  <c r="G264" i="16" s="1"/>
  <c r="F265" i="16"/>
  <c r="G265" i="16" s="1"/>
  <c r="F266" i="16"/>
  <c r="G266" i="16" s="1"/>
  <c r="F267" i="16"/>
  <c r="G267" i="16" s="1"/>
  <c r="F268" i="16"/>
  <c r="G268" i="16" s="1"/>
  <c r="F269" i="16"/>
  <c r="G269" i="16" s="1"/>
  <c r="F270" i="16"/>
  <c r="G270" i="16" s="1"/>
  <c r="F271" i="16"/>
  <c r="G271" i="16" s="1"/>
  <c r="F272" i="16"/>
  <c r="G272" i="16" s="1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F284" i="16"/>
  <c r="G284" i="16" s="1"/>
  <c r="F285" i="16"/>
  <c r="G285" i="16" s="1"/>
  <c r="F286" i="16"/>
  <c r="G286" i="16" s="1"/>
  <c r="F287" i="16"/>
  <c r="G287" i="16" s="1"/>
  <c r="F288" i="16"/>
  <c r="G288" i="16" s="1"/>
  <c r="F289" i="16"/>
  <c r="G289" i="16" s="1"/>
  <c r="F290" i="16"/>
  <c r="G290" i="16" s="1"/>
  <c r="F291" i="16"/>
  <c r="G291" i="16" s="1"/>
  <c r="F292" i="16"/>
  <c r="G292" i="16" s="1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G300" i="16" s="1"/>
  <c r="F301" i="16"/>
  <c r="G301" i="16" s="1"/>
  <c r="F302" i="16"/>
  <c r="G302" i="16" s="1"/>
  <c r="F303" i="16"/>
  <c r="G303" i="16" s="1"/>
  <c r="F304" i="16"/>
  <c r="G304" i="16" s="1"/>
  <c r="F305" i="16"/>
  <c r="G305" i="16" s="1"/>
  <c r="F306" i="16"/>
  <c r="G306" i="16" s="1"/>
  <c r="F307" i="16"/>
  <c r="G307" i="16" s="1"/>
  <c r="F308" i="16"/>
  <c r="G308" i="16" s="1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G316" i="16" s="1"/>
  <c r="F317" i="16"/>
  <c r="G317" i="16" s="1"/>
  <c r="F318" i="16"/>
  <c r="G318" i="16" s="1"/>
  <c r="F319" i="16"/>
  <c r="G319" i="16" s="1"/>
  <c r="F320" i="16"/>
  <c r="G320" i="16" s="1"/>
  <c r="F321" i="16"/>
  <c r="G321" i="16" s="1"/>
  <c r="F322" i="16"/>
  <c r="G322" i="16" s="1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G328" i="16" s="1"/>
  <c r="F329" i="16"/>
  <c r="G329" i="16" s="1"/>
  <c r="F330" i="16"/>
  <c r="G330" i="16" s="1"/>
  <c r="F331" i="16"/>
  <c r="G331" i="16" s="1"/>
  <c r="F332" i="16"/>
  <c r="G332" i="16" s="1"/>
  <c r="F333" i="16"/>
  <c r="G333" i="16" s="1"/>
  <c r="F334" i="16"/>
  <c r="G334" i="16" s="1"/>
  <c r="F335" i="16"/>
  <c r="G335" i="16" s="1"/>
  <c r="F336" i="16"/>
  <c r="G336" i="16" s="1"/>
  <c r="F337" i="16"/>
  <c r="G337" i="16" s="1"/>
  <c r="F338" i="16"/>
  <c r="G338" i="16" s="1"/>
  <c r="F339" i="16"/>
  <c r="G339" i="16" s="1"/>
  <c r="F340" i="16"/>
  <c r="G340" i="16" s="1"/>
  <c r="F341" i="16"/>
  <c r="G341" i="16" s="1"/>
  <c r="F342" i="16"/>
  <c r="G342" i="16" s="1"/>
  <c r="F343" i="16"/>
  <c r="G343" i="16" s="1"/>
  <c r="F344" i="16"/>
  <c r="G344" i="16" s="1"/>
  <c r="F345" i="16"/>
  <c r="G345" i="16" s="1"/>
  <c r="F346" i="16"/>
  <c r="G346" i="16" s="1"/>
  <c r="F347" i="16"/>
  <c r="G347" i="16" s="1"/>
  <c r="F348" i="16"/>
  <c r="G348" i="16" s="1"/>
  <c r="F349" i="16"/>
  <c r="G349" i="16" s="1"/>
  <c r="F350" i="16"/>
  <c r="G350" i="16" s="1"/>
  <c r="F351" i="16"/>
  <c r="G351" i="16" s="1"/>
  <c r="F352" i="16"/>
  <c r="G352" i="16" s="1"/>
  <c r="F353" i="16"/>
  <c r="G353" i="16" s="1"/>
  <c r="F354" i="16"/>
  <c r="G354" i="16" s="1"/>
  <c r="F355" i="16"/>
  <c r="G355" i="16" s="1"/>
  <c r="F356" i="16"/>
  <c r="G356" i="16" s="1"/>
  <c r="F357" i="16"/>
  <c r="G357" i="16" s="1"/>
  <c r="F358" i="16"/>
  <c r="G358" i="16" s="1"/>
  <c r="F359" i="16"/>
  <c r="G359" i="16" s="1"/>
  <c r="F360" i="16"/>
  <c r="G360" i="16" s="1"/>
  <c r="F361" i="16"/>
  <c r="G361" i="16" s="1"/>
  <c r="F362" i="16"/>
  <c r="G362" i="16" s="1"/>
  <c r="F363" i="16"/>
  <c r="G363" i="16" s="1"/>
  <c r="F364" i="16"/>
  <c r="G364" i="16" s="1"/>
  <c r="F365" i="16"/>
  <c r="G365" i="16" s="1"/>
  <c r="F366" i="16"/>
  <c r="G366" i="16" s="1"/>
  <c r="F367" i="16"/>
  <c r="G367" i="16" s="1"/>
  <c r="F368" i="16"/>
  <c r="G368" i="16" s="1"/>
  <c r="F369" i="16"/>
  <c r="G369" i="16" s="1"/>
  <c r="F370" i="16"/>
  <c r="G370" i="16" s="1"/>
  <c r="F371" i="16"/>
  <c r="G371" i="16" s="1"/>
  <c r="F372" i="16"/>
  <c r="G372" i="16" s="1"/>
  <c r="F373" i="16"/>
  <c r="G373" i="16" s="1"/>
  <c r="F374" i="16"/>
  <c r="G374" i="16" s="1"/>
  <c r="F375" i="16"/>
  <c r="G375" i="16" s="1"/>
  <c r="F376" i="16"/>
  <c r="G376" i="16" s="1"/>
  <c r="F377" i="16"/>
  <c r="G377" i="16" s="1"/>
  <c r="F378" i="16"/>
  <c r="G378" i="16" s="1"/>
  <c r="F379" i="16"/>
  <c r="G379" i="16" s="1"/>
  <c r="F380" i="16"/>
  <c r="G380" i="16" s="1"/>
  <c r="F381" i="16"/>
  <c r="G381" i="16" s="1"/>
  <c r="F382" i="16"/>
  <c r="G382" i="16" s="1"/>
  <c r="F383" i="16"/>
  <c r="G383" i="16" s="1"/>
  <c r="F384" i="16"/>
  <c r="G384" i="16" s="1"/>
  <c r="F385" i="16"/>
  <c r="G385" i="16" s="1"/>
  <c r="F386" i="16"/>
  <c r="G386" i="16" s="1"/>
  <c r="F387" i="16"/>
  <c r="G387" i="16" s="1"/>
  <c r="F388" i="16"/>
  <c r="G388" i="16" s="1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G397" i="16" s="1"/>
  <c r="F398" i="16"/>
  <c r="G398" i="16" s="1"/>
  <c r="F399" i="16"/>
  <c r="G399" i="16" s="1"/>
  <c r="F400" i="16"/>
  <c r="G400" i="16" s="1"/>
  <c r="F401" i="16"/>
  <c r="G401" i="16" s="1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G409" i="16" s="1"/>
  <c r="F410" i="16"/>
  <c r="G410" i="16" s="1"/>
  <c r="F411" i="16"/>
  <c r="G411" i="16" s="1"/>
  <c r="F412" i="16"/>
  <c r="G412" i="16" s="1"/>
  <c r="F413" i="16"/>
  <c r="G413" i="16" s="1"/>
  <c r="F414" i="16"/>
  <c r="G414" i="16" s="1"/>
  <c r="F415" i="16"/>
  <c r="G415" i="16" s="1"/>
  <c r="F416" i="16"/>
  <c r="G416" i="16" s="1"/>
  <c r="F417" i="16"/>
  <c r="G417" i="16" s="1"/>
  <c r="F418" i="16"/>
  <c r="G418" i="16" s="1"/>
  <c r="F419" i="16"/>
  <c r="G419" i="16" s="1"/>
  <c r="F420" i="16"/>
  <c r="G420" i="16" s="1"/>
  <c r="F421" i="16"/>
  <c r="G421" i="16" s="1"/>
  <c r="F422" i="16"/>
  <c r="G422" i="16" s="1"/>
  <c r="F423" i="16"/>
  <c r="G423" i="16" s="1"/>
  <c r="F424" i="16"/>
  <c r="G424" i="16" s="1"/>
  <c r="F425" i="16"/>
  <c r="G425" i="16" s="1"/>
  <c r="F426" i="16"/>
  <c r="G426" i="16" s="1"/>
  <c r="F427" i="16"/>
  <c r="G427" i="16" s="1"/>
  <c r="F428" i="16"/>
  <c r="G428" i="16" s="1"/>
  <c r="F429" i="16"/>
  <c r="G429" i="16" s="1"/>
  <c r="F430" i="16"/>
  <c r="G430" i="16" s="1"/>
  <c r="F431" i="16"/>
  <c r="G431" i="16" s="1"/>
  <c r="F432" i="16"/>
  <c r="G432" i="16" s="1"/>
  <c r="F433" i="16"/>
  <c r="G433" i="16" s="1"/>
  <c r="F434" i="16"/>
  <c r="G434" i="16" s="1"/>
  <c r="F435" i="16"/>
  <c r="G435" i="16" s="1"/>
  <c r="F436" i="16"/>
  <c r="G436" i="16" s="1"/>
  <c r="F437" i="16"/>
  <c r="G437" i="16" s="1"/>
  <c r="F438" i="16"/>
  <c r="G438" i="16" s="1"/>
  <c r="F439" i="16"/>
  <c r="G439" i="16" s="1"/>
  <c r="F440" i="16"/>
  <c r="G440" i="16" s="1"/>
  <c r="F441" i="16"/>
  <c r="G441" i="16" s="1"/>
  <c r="F442" i="16"/>
  <c r="G442" i="16" s="1"/>
  <c r="F443" i="16"/>
  <c r="G443" i="16" s="1"/>
  <c r="F444" i="16"/>
  <c r="G444" i="16" s="1"/>
  <c r="F445" i="16"/>
  <c r="G445" i="16" s="1"/>
  <c r="F446" i="16"/>
  <c r="G446" i="16" s="1"/>
  <c r="F447" i="16"/>
  <c r="G447" i="16" s="1"/>
  <c r="F448" i="16"/>
  <c r="G448" i="16" s="1"/>
  <c r="F449" i="16"/>
  <c r="G449" i="16" s="1"/>
  <c r="F450" i="16"/>
  <c r="G450" i="16" s="1"/>
  <c r="F451" i="16"/>
  <c r="G451" i="16" s="1"/>
  <c r="F452" i="16"/>
  <c r="G452" i="16" s="1"/>
  <c r="F453" i="16"/>
  <c r="G453" i="16" s="1"/>
  <c r="F454" i="16"/>
  <c r="G454" i="16" s="1"/>
  <c r="F455" i="16"/>
  <c r="G455" i="16" s="1"/>
  <c r="F456" i="16"/>
  <c r="G456" i="16" s="1"/>
  <c r="F457" i="16"/>
  <c r="G457" i="16" s="1"/>
  <c r="F458" i="16"/>
  <c r="G458" i="16" s="1"/>
  <c r="F459" i="16"/>
  <c r="G459" i="16" s="1"/>
  <c r="F460" i="16"/>
  <c r="G460" i="16" s="1"/>
  <c r="F461" i="16"/>
  <c r="G461" i="16" s="1"/>
  <c r="F462" i="16"/>
  <c r="G462" i="16" s="1"/>
  <c r="F463" i="16"/>
  <c r="G463" i="16" s="1"/>
  <c r="F464" i="16"/>
  <c r="G464" i="16" s="1"/>
  <c r="F465" i="16"/>
  <c r="G465" i="16" s="1"/>
  <c r="F466" i="16"/>
  <c r="G466" i="16" s="1"/>
  <c r="F467" i="16"/>
  <c r="G467" i="16" s="1"/>
  <c r="F468" i="16"/>
  <c r="G468" i="16" s="1"/>
  <c r="F469" i="16"/>
  <c r="G469" i="16" s="1"/>
  <c r="F470" i="16"/>
  <c r="G470" i="16" s="1"/>
  <c r="F471" i="16"/>
  <c r="G471" i="16" s="1"/>
  <c r="F472" i="16"/>
  <c r="G472" i="16" s="1"/>
  <c r="F473" i="16"/>
  <c r="G473" i="16" s="1"/>
  <c r="F474" i="16"/>
  <c r="G474" i="16" s="1"/>
  <c r="F475" i="16"/>
  <c r="G475" i="16" s="1"/>
  <c r="F476" i="16"/>
  <c r="G476" i="16" s="1"/>
  <c r="F477" i="16"/>
  <c r="G477" i="16" s="1"/>
  <c r="F478" i="16"/>
  <c r="G478" i="16" s="1"/>
  <c r="F479" i="16"/>
  <c r="G479" i="16" s="1"/>
  <c r="F480" i="16"/>
  <c r="G480" i="16" s="1"/>
  <c r="F481" i="16"/>
  <c r="G481" i="16" s="1"/>
  <c r="F482" i="16"/>
  <c r="G482" i="16" s="1"/>
  <c r="F483" i="16"/>
  <c r="G483" i="16" s="1"/>
  <c r="F484" i="16"/>
  <c r="G484" i="16" s="1"/>
  <c r="F485" i="16"/>
  <c r="G485" i="16" s="1"/>
  <c r="F486" i="16"/>
  <c r="G486" i="16" s="1"/>
  <c r="F487" i="16"/>
  <c r="G487" i="16" s="1"/>
  <c r="F488" i="16"/>
  <c r="G488" i="16" s="1"/>
  <c r="F489" i="16"/>
  <c r="G489" i="16" s="1"/>
  <c r="F490" i="16"/>
  <c r="G490" i="16" s="1"/>
  <c r="F491" i="16"/>
  <c r="G491" i="16" s="1"/>
  <c r="F492" i="16"/>
  <c r="G492" i="16" s="1"/>
  <c r="F493" i="16"/>
  <c r="G493" i="16" s="1"/>
  <c r="F494" i="16"/>
  <c r="G494" i="16" s="1"/>
  <c r="F495" i="16"/>
  <c r="G495" i="16" s="1"/>
  <c r="F496" i="16"/>
  <c r="G496" i="16" s="1"/>
  <c r="F497" i="16"/>
  <c r="G497" i="16" s="1"/>
  <c r="F498" i="16"/>
  <c r="G498" i="16" s="1"/>
  <c r="F499" i="16"/>
  <c r="G499" i="16" s="1"/>
  <c r="F500" i="16"/>
  <c r="G500" i="16" s="1"/>
  <c r="F501" i="16"/>
  <c r="G501" i="16" s="1"/>
  <c r="F502" i="16"/>
  <c r="G502" i="16" s="1"/>
  <c r="F503" i="16"/>
  <c r="G503" i="16" s="1"/>
  <c r="F504" i="16"/>
  <c r="G504" i="16" s="1"/>
  <c r="F505" i="16"/>
  <c r="G505" i="16" s="1"/>
  <c r="F506" i="16"/>
  <c r="G506" i="16" s="1"/>
  <c r="F507" i="16"/>
  <c r="G507" i="16" s="1"/>
  <c r="F508" i="16"/>
  <c r="G508" i="16" s="1"/>
  <c r="F509" i="16"/>
  <c r="G509" i="16" s="1"/>
  <c r="F510" i="16"/>
  <c r="G510" i="16" s="1"/>
  <c r="F511" i="16"/>
  <c r="G511" i="16" s="1"/>
  <c r="F512" i="16"/>
  <c r="G512" i="16" s="1"/>
  <c r="F513" i="16"/>
  <c r="G513" i="16" s="1"/>
  <c r="F514" i="16"/>
  <c r="G514" i="16" s="1"/>
  <c r="F515" i="16"/>
  <c r="G515" i="16" s="1"/>
  <c r="F516" i="16"/>
  <c r="G516" i="16" s="1"/>
  <c r="F517" i="16"/>
  <c r="G517" i="16" s="1"/>
  <c r="F518" i="16"/>
  <c r="G518" i="16" s="1"/>
  <c r="F519" i="16"/>
  <c r="G519" i="16" s="1"/>
  <c r="F520" i="16"/>
  <c r="G520" i="16" s="1"/>
  <c r="F521" i="16"/>
  <c r="G521" i="16" s="1"/>
  <c r="F522" i="16"/>
  <c r="G522" i="16" s="1"/>
  <c r="F523" i="16"/>
  <c r="G523" i="16" s="1"/>
  <c r="F524" i="16"/>
  <c r="G524" i="16" s="1"/>
  <c r="F525" i="16"/>
  <c r="G525" i="16" s="1"/>
  <c r="F526" i="16"/>
  <c r="G526" i="16" s="1"/>
  <c r="F527" i="16"/>
  <c r="G527" i="16" s="1"/>
  <c r="F528" i="16"/>
  <c r="G528" i="16" s="1"/>
  <c r="F529" i="16"/>
  <c r="G529" i="16" s="1"/>
  <c r="F530" i="16"/>
  <c r="G530" i="16" s="1"/>
  <c r="F619" i="16"/>
  <c r="G619" i="16" s="1"/>
  <c r="F620" i="16"/>
  <c r="G620" i="16" s="1"/>
  <c r="F621" i="16"/>
  <c r="G621" i="16" s="1"/>
  <c r="F622" i="16"/>
  <c r="G622" i="16" s="1"/>
  <c r="F623" i="16"/>
  <c r="G623" i="16" s="1"/>
  <c r="F624" i="16"/>
  <c r="G624" i="16" s="1"/>
  <c r="F625" i="16"/>
  <c r="G625" i="16" s="1"/>
  <c r="F626" i="16"/>
  <c r="G626" i="16" s="1"/>
  <c r="F627" i="16"/>
  <c r="G627" i="16" s="1"/>
  <c r="F628" i="16"/>
  <c r="G628" i="16" s="1"/>
  <c r="F629" i="16"/>
  <c r="G629" i="16" s="1"/>
  <c r="F630" i="16"/>
  <c r="G630" i="16" s="1"/>
  <c r="F631" i="16"/>
  <c r="G631" i="16" s="1"/>
  <c r="F632" i="16"/>
  <c r="G632" i="16" s="1"/>
  <c r="F633" i="16"/>
  <c r="G633" i="16" s="1"/>
  <c r="F634" i="16"/>
  <c r="G634" i="16" s="1"/>
  <c r="F635" i="16"/>
  <c r="G635" i="16" s="1"/>
  <c r="F636" i="16"/>
  <c r="G636" i="16" s="1"/>
  <c r="F637" i="16"/>
  <c r="G637" i="16" s="1"/>
  <c r="F638" i="16"/>
  <c r="G638" i="16" s="1"/>
  <c r="F639" i="16"/>
  <c r="G639" i="16" s="1"/>
  <c r="F640" i="16"/>
  <c r="G640" i="16" s="1"/>
  <c r="F641" i="16"/>
  <c r="G641" i="16" s="1"/>
  <c r="F642" i="16"/>
  <c r="G642" i="16" s="1"/>
  <c r="F643" i="16"/>
  <c r="G643" i="16" s="1"/>
  <c r="F644" i="16"/>
  <c r="G644" i="16" s="1"/>
  <c r="F645" i="16"/>
  <c r="G645" i="16" s="1"/>
  <c r="F646" i="16"/>
  <c r="G646" i="16" s="1"/>
  <c r="F647" i="16"/>
  <c r="G647" i="16" s="1"/>
  <c r="F648" i="16"/>
  <c r="G648" i="16" s="1"/>
  <c r="F649" i="16"/>
  <c r="G649" i="16" s="1"/>
  <c r="F650" i="16"/>
  <c r="G650" i="16" s="1"/>
  <c r="F651" i="16"/>
  <c r="G651" i="16" s="1"/>
  <c r="F652" i="16"/>
  <c r="G652" i="16" s="1"/>
  <c r="F653" i="16"/>
  <c r="G653" i="16" s="1"/>
  <c r="F654" i="16"/>
  <c r="G654" i="16" s="1"/>
  <c r="F655" i="16"/>
  <c r="G655" i="16" s="1"/>
  <c r="F656" i="16"/>
  <c r="G656" i="16" s="1"/>
  <c r="F657" i="16"/>
  <c r="G657" i="16" s="1"/>
  <c r="F658" i="16"/>
  <c r="G658" i="16" s="1"/>
  <c r="F659" i="16"/>
  <c r="G659" i="16" s="1"/>
  <c r="F660" i="16"/>
  <c r="G660" i="16" s="1"/>
  <c r="F661" i="16"/>
  <c r="G661" i="16" s="1"/>
  <c r="F662" i="16"/>
  <c r="G662" i="16" s="1"/>
  <c r="F663" i="16"/>
  <c r="G663" i="16" s="1"/>
  <c r="F664" i="16"/>
  <c r="G664" i="16" s="1"/>
  <c r="F665" i="16"/>
  <c r="G665" i="16" s="1"/>
  <c r="F666" i="16"/>
  <c r="G666" i="16" s="1"/>
  <c r="F667" i="16"/>
  <c r="G667" i="16" s="1"/>
  <c r="F668" i="16"/>
  <c r="G668" i="16" s="1"/>
  <c r="F669" i="16"/>
  <c r="G669" i="16" s="1"/>
  <c r="F670" i="16"/>
  <c r="G670" i="16" s="1"/>
  <c r="F671" i="16"/>
  <c r="G671" i="16" s="1"/>
  <c r="F672" i="16"/>
  <c r="G672" i="16" s="1"/>
  <c r="F673" i="16"/>
  <c r="G673" i="16" s="1"/>
  <c r="F674" i="16"/>
  <c r="G674" i="16" s="1"/>
  <c r="F675" i="16"/>
  <c r="G675" i="16" s="1"/>
  <c r="F676" i="16"/>
  <c r="G676" i="16" s="1"/>
  <c r="F677" i="16"/>
  <c r="G677" i="16" s="1"/>
  <c r="F678" i="16"/>
  <c r="G678" i="16" s="1"/>
  <c r="F679" i="16"/>
  <c r="G679" i="16" s="1"/>
  <c r="F680" i="16"/>
  <c r="G680" i="16" s="1"/>
  <c r="F681" i="16"/>
  <c r="G681" i="16" s="1"/>
  <c r="F682" i="16"/>
  <c r="G682" i="16" s="1"/>
  <c r="F683" i="16"/>
  <c r="G683" i="16" s="1"/>
  <c r="F684" i="16"/>
  <c r="G684" i="16" s="1"/>
  <c r="F685" i="16"/>
  <c r="G685" i="16" s="1"/>
  <c r="F686" i="16"/>
  <c r="G686" i="16" s="1"/>
  <c r="F687" i="16"/>
  <c r="G687" i="16" s="1"/>
  <c r="F688" i="16"/>
  <c r="G688" i="16" s="1"/>
  <c r="F689" i="16"/>
  <c r="G689" i="16" s="1"/>
  <c r="F690" i="16"/>
  <c r="G690" i="16" s="1"/>
  <c r="F691" i="16"/>
  <c r="G691" i="16" s="1"/>
  <c r="F692" i="16"/>
  <c r="G692" i="16" s="1"/>
  <c r="F693" i="16"/>
  <c r="G693" i="16" s="1"/>
  <c r="F694" i="16"/>
  <c r="G694" i="16" s="1"/>
  <c r="F695" i="16"/>
  <c r="G695" i="16" s="1"/>
  <c r="F696" i="16"/>
  <c r="G696" i="16" s="1"/>
  <c r="F697" i="16"/>
  <c r="G697" i="16" s="1"/>
  <c r="F698" i="16"/>
  <c r="G698" i="16" s="1"/>
  <c r="F699" i="16"/>
  <c r="G699" i="16" s="1"/>
  <c r="F700" i="16"/>
  <c r="G700" i="16" s="1"/>
  <c r="F701" i="16"/>
  <c r="G701" i="16" s="1"/>
  <c r="F702" i="16"/>
  <c r="G702" i="16" s="1"/>
  <c r="F703" i="16"/>
  <c r="G703" i="16" s="1"/>
  <c r="F704" i="16"/>
  <c r="G704" i="16" s="1"/>
  <c r="F705" i="16"/>
  <c r="G705" i="16" s="1"/>
  <c r="F706" i="16"/>
  <c r="G706" i="16" s="1"/>
  <c r="F707" i="16"/>
  <c r="G707" i="16" s="1"/>
  <c r="F708" i="16"/>
  <c r="G708" i="16" s="1"/>
  <c r="F709" i="16"/>
  <c r="G709" i="16" s="1"/>
  <c r="F710" i="16"/>
  <c r="G710" i="16" s="1"/>
  <c r="F711" i="16"/>
  <c r="G711" i="16" s="1"/>
  <c r="F712" i="16"/>
  <c r="G712" i="16" s="1"/>
  <c r="F713" i="16"/>
  <c r="G713" i="16" s="1"/>
  <c r="F714" i="16"/>
  <c r="G714" i="16" s="1"/>
  <c r="F715" i="16"/>
  <c r="G715" i="16" s="1"/>
  <c r="F716" i="16"/>
  <c r="G716" i="16" s="1"/>
  <c r="F717" i="16"/>
  <c r="G717" i="16" s="1"/>
  <c r="F718" i="16"/>
  <c r="G718" i="16" s="1"/>
  <c r="F719" i="16"/>
  <c r="G719" i="16" s="1"/>
  <c r="F720" i="16"/>
  <c r="G720" i="16" s="1"/>
  <c r="F721" i="16"/>
  <c r="G721" i="16" s="1"/>
  <c r="F722" i="16"/>
  <c r="G722" i="16" s="1"/>
  <c r="F723" i="16"/>
  <c r="G723" i="16" s="1"/>
  <c r="F724" i="16"/>
  <c r="G724" i="16" s="1"/>
  <c r="F725" i="16"/>
  <c r="G725" i="16" s="1"/>
  <c r="F726" i="16"/>
  <c r="G726" i="16" s="1"/>
  <c r="F727" i="16"/>
  <c r="G727" i="16" s="1"/>
  <c r="F728" i="16"/>
  <c r="G728" i="16" s="1"/>
  <c r="F729" i="16"/>
  <c r="G729" i="16" s="1"/>
  <c r="F730" i="16"/>
  <c r="G730" i="16" s="1"/>
  <c r="F731" i="16"/>
  <c r="G731" i="16" s="1"/>
  <c r="F732" i="16"/>
  <c r="G732" i="16" s="1"/>
  <c r="F733" i="16"/>
  <c r="G733" i="16" s="1"/>
  <c r="F734" i="16"/>
  <c r="G734" i="16" s="1"/>
  <c r="F735" i="16"/>
  <c r="G735" i="16" s="1"/>
  <c r="F736" i="16"/>
  <c r="G736" i="16" s="1"/>
  <c r="F737" i="16"/>
  <c r="G737" i="16" s="1"/>
  <c r="F738" i="16"/>
  <c r="G738" i="16" s="1"/>
  <c r="F739" i="16"/>
  <c r="G739" i="16" s="1"/>
  <c r="F740" i="16"/>
  <c r="G740" i="16" s="1"/>
  <c r="F741" i="16"/>
  <c r="G741" i="16" s="1"/>
  <c r="F742" i="16"/>
  <c r="G742" i="16" s="1"/>
  <c r="F743" i="16"/>
  <c r="G743" i="16" s="1"/>
  <c r="F744" i="16"/>
  <c r="G744" i="16" s="1"/>
  <c r="F745" i="16"/>
  <c r="G745" i="16" s="1"/>
  <c r="F746" i="16"/>
  <c r="G746" i="16" s="1"/>
  <c r="F747" i="16"/>
  <c r="G747" i="16" s="1"/>
  <c r="F748" i="16"/>
  <c r="G748" i="16" s="1"/>
  <c r="F749" i="16"/>
  <c r="G749" i="16" s="1"/>
  <c r="F750" i="16"/>
  <c r="G750" i="16" s="1"/>
  <c r="F751" i="16"/>
  <c r="G751" i="16" s="1"/>
  <c r="F752" i="16"/>
  <c r="G752" i="16" s="1"/>
  <c r="F753" i="16"/>
  <c r="G753" i="16" s="1"/>
  <c r="F754" i="16"/>
  <c r="G754" i="16" s="1"/>
  <c r="F755" i="16"/>
  <c r="G755" i="16" s="1"/>
  <c r="F756" i="16"/>
  <c r="G756" i="16" s="1"/>
  <c r="F757" i="16"/>
  <c r="G757" i="16" s="1"/>
  <c r="F758" i="16"/>
  <c r="G758" i="16" s="1"/>
  <c r="F759" i="16"/>
  <c r="G759" i="16" s="1"/>
  <c r="F760" i="16"/>
  <c r="G760" i="16" s="1"/>
  <c r="F761" i="16"/>
  <c r="G761" i="16" s="1"/>
  <c r="F762" i="16"/>
  <c r="G762" i="16" s="1"/>
  <c r="F763" i="16"/>
  <c r="G763" i="16" s="1"/>
  <c r="F764" i="16"/>
  <c r="G764" i="16" s="1"/>
  <c r="F765" i="16"/>
  <c r="G765" i="16" s="1"/>
  <c r="F766" i="16"/>
  <c r="G766" i="16" s="1"/>
  <c r="F767" i="16"/>
  <c r="G767" i="16" s="1"/>
  <c r="F768" i="16"/>
  <c r="G768" i="16" s="1"/>
  <c r="F769" i="16"/>
  <c r="G769" i="16" s="1"/>
  <c r="F770" i="16"/>
  <c r="G770" i="16" s="1"/>
  <c r="F771" i="16"/>
  <c r="G771" i="16" s="1"/>
  <c r="F772" i="16"/>
  <c r="G772" i="16" s="1"/>
  <c r="F773" i="16"/>
  <c r="G773" i="16" s="1"/>
  <c r="F774" i="16"/>
  <c r="G774" i="16" s="1"/>
  <c r="F775" i="16"/>
  <c r="G775" i="16" s="1"/>
  <c r="F776" i="16"/>
  <c r="G776" i="16" s="1"/>
  <c r="F777" i="16"/>
  <c r="G777" i="16" s="1"/>
  <c r="F778" i="16"/>
  <c r="G778" i="16" s="1"/>
  <c r="F779" i="16"/>
  <c r="G779" i="16" s="1"/>
  <c r="F780" i="16"/>
  <c r="G780" i="16" s="1"/>
  <c r="F781" i="16"/>
  <c r="G781" i="16" s="1"/>
  <c r="F782" i="16"/>
  <c r="G782" i="16" s="1"/>
  <c r="F783" i="16"/>
  <c r="G783" i="16" s="1"/>
  <c r="F784" i="16"/>
  <c r="G784" i="16" s="1"/>
  <c r="F785" i="16"/>
  <c r="G785" i="16" s="1"/>
  <c r="F786" i="16"/>
  <c r="G786" i="16" s="1"/>
  <c r="F787" i="16"/>
  <c r="G787" i="16" s="1"/>
  <c r="F788" i="16"/>
  <c r="G788" i="16" s="1"/>
  <c r="F789" i="16"/>
  <c r="G789" i="16" s="1"/>
  <c r="F790" i="16"/>
  <c r="G790" i="16" s="1"/>
  <c r="F791" i="16"/>
  <c r="G791" i="16" s="1"/>
  <c r="F792" i="16"/>
  <c r="G792" i="16" s="1"/>
  <c r="F793" i="16"/>
  <c r="G793" i="16" s="1"/>
  <c r="F794" i="16"/>
  <c r="G794" i="16" s="1"/>
  <c r="F795" i="16"/>
  <c r="G795" i="16" s="1"/>
  <c r="F796" i="16"/>
  <c r="G796" i="16" s="1"/>
  <c r="F797" i="16"/>
  <c r="G797" i="16" s="1"/>
  <c r="F798" i="16"/>
  <c r="G798" i="16" s="1"/>
  <c r="F799" i="16"/>
  <c r="G799" i="16" s="1"/>
  <c r="F800" i="16"/>
  <c r="G800" i="16" s="1"/>
  <c r="F801" i="16"/>
  <c r="G801" i="16" s="1"/>
  <c r="F802" i="16"/>
  <c r="G802" i="16" s="1"/>
  <c r="F803" i="16"/>
  <c r="G803" i="16" s="1"/>
  <c r="F804" i="16"/>
  <c r="G804" i="16" s="1"/>
  <c r="F805" i="16"/>
  <c r="G805" i="16" s="1"/>
  <c r="F806" i="16"/>
  <c r="G806" i="16" s="1"/>
  <c r="F807" i="16"/>
  <c r="G807" i="16" s="1"/>
  <c r="F808" i="16"/>
  <c r="G808" i="16" s="1"/>
  <c r="F809" i="16"/>
  <c r="G809" i="16" s="1"/>
  <c r="F810" i="16"/>
  <c r="G810" i="16" s="1"/>
  <c r="F811" i="16"/>
  <c r="G811" i="16" s="1"/>
  <c r="F812" i="16"/>
  <c r="G812" i="16" s="1"/>
  <c r="F813" i="16"/>
  <c r="G813" i="16" s="1"/>
  <c r="F814" i="16"/>
  <c r="G814" i="16" s="1"/>
  <c r="F815" i="16"/>
  <c r="G815" i="16" s="1"/>
  <c r="F816" i="16"/>
  <c r="G816" i="16" s="1"/>
  <c r="F817" i="16"/>
  <c r="G817" i="16" s="1"/>
  <c r="F818" i="16"/>
  <c r="G818" i="16" s="1"/>
  <c r="F819" i="16"/>
  <c r="G819" i="16" s="1"/>
  <c r="F820" i="16"/>
  <c r="G820" i="16" s="1"/>
  <c r="F821" i="16"/>
  <c r="G821" i="16" s="1"/>
  <c r="F822" i="16"/>
  <c r="G822" i="16" s="1"/>
  <c r="F823" i="16"/>
  <c r="G823" i="16" s="1"/>
  <c r="F824" i="16"/>
  <c r="G824" i="16" s="1"/>
  <c r="F825" i="16"/>
  <c r="G825" i="16" s="1"/>
  <c r="F826" i="16"/>
  <c r="G826" i="16" s="1"/>
  <c r="F827" i="16"/>
  <c r="G827" i="16" s="1"/>
  <c r="F828" i="16"/>
  <c r="G828" i="16" s="1"/>
  <c r="F829" i="16"/>
  <c r="G829" i="16" s="1"/>
  <c r="F830" i="16"/>
  <c r="G830" i="16" s="1"/>
  <c r="F831" i="16"/>
  <c r="G831" i="16" s="1"/>
  <c r="F832" i="16"/>
  <c r="G832" i="16" s="1"/>
  <c r="F833" i="16"/>
  <c r="G833" i="16" s="1"/>
  <c r="F834" i="16"/>
  <c r="G834" i="16" s="1"/>
  <c r="F835" i="16"/>
  <c r="G835" i="16" s="1"/>
  <c r="F836" i="16"/>
  <c r="G836" i="16" s="1"/>
  <c r="F837" i="16"/>
  <c r="G837" i="16" s="1"/>
  <c r="F838" i="16"/>
  <c r="G838" i="16" s="1"/>
  <c r="F839" i="16"/>
  <c r="G839" i="16" s="1"/>
  <c r="F840" i="16"/>
  <c r="G840" i="16" s="1"/>
  <c r="F841" i="16"/>
  <c r="G841" i="16" s="1"/>
  <c r="F842" i="16"/>
  <c r="G842" i="16" s="1"/>
  <c r="F843" i="16"/>
  <c r="G843" i="16" s="1"/>
  <c r="F844" i="16"/>
  <c r="G844" i="16" s="1"/>
  <c r="F845" i="16"/>
  <c r="G845" i="16" s="1"/>
  <c r="F846" i="16"/>
  <c r="G846" i="16" s="1"/>
  <c r="F847" i="16"/>
  <c r="G847" i="16" s="1"/>
  <c r="F848" i="16"/>
  <c r="G848" i="16" s="1"/>
  <c r="F849" i="16"/>
  <c r="G849" i="16" s="1"/>
  <c r="F850" i="16"/>
  <c r="G850" i="16" s="1"/>
  <c r="F851" i="16"/>
  <c r="G851" i="16" s="1"/>
  <c r="F852" i="16"/>
  <c r="G852" i="16" s="1"/>
  <c r="F853" i="16"/>
  <c r="G853" i="16" s="1"/>
  <c r="F854" i="16"/>
  <c r="G854" i="16" s="1"/>
  <c r="F855" i="16"/>
  <c r="G855" i="16" s="1"/>
  <c r="F856" i="16"/>
  <c r="G856" i="16" s="1"/>
  <c r="F857" i="16"/>
  <c r="G857" i="16" s="1"/>
  <c r="F858" i="16"/>
  <c r="G858" i="16" s="1"/>
  <c r="F859" i="16"/>
  <c r="G859" i="16" s="1"/>
  <c r="F860" i="16"/>
  <c r="G860" i="16" s="1"/>
  <c r="F861" i="16"/>
  <c r="G861" i="16" s="1"/>
  <c r="F862" i="16"/>
  <c r="G862" i="16" s="1"/>
  <c r="F863" i="16"/>
  <c r="G863" i="16" s="1"/>
  <c r="F864" i="16"/>
  <c r="G864" i="16" s="1"/>
  <c r="F865" i="16"/>
  <c r="G865" i="16" s="1"/>
  <c r="F866" i="16"/>
  <c r="G866" i="16" s="1"/>
  <c r="F867" i="16"/>
  <c r="G867" i="16" s="1"/>
  <c r="F868" i="16"/>
  <c r="G868" i="16" s="1"/>
  <c r="F869" i="16"/>
  <c r="G869" i="16" s="1"/>
  <c r="F870" i="16"/>
  <c r="G870" i="16" s="1"/>
  <c r="F871" i="16"/>
  <c r="G871" i="16" s="1"/>
  <c r="F872" i="16"/>
  <c r="G872" i="16" s="1"/>
  <c r="F873" i="16"/>
  <c r="G873" i="16" s="1"/>
  <c r="F874" i="16"/>
  <c r="G874" i="16" s="1"/>
  <c r="F875" i="16"/>
  <c r="G875" i="16" s="1"/>
  <c r="F876" i="16"/>
  <c r="G876" i="16" s="1"/>
  <c r="F877" i="16"/>
  <c r="G877" i="16" s="1"/>
  <c r="F878" i="16"/>
  <c r="G878" i="16" s="1"/>
  <c r="F879" i="16"/>
  <c r="G879" i="16" s="1"/>
  <c r="F880" i="16"/>
  <c r="G880" i="16" s="1"/>
  <c r="F881" i="16"/>
  <c r="G881" i="16" s="1"/>
  <c r="F882" i="16"/>
  <c r="G882" i="16" s="1"/>
  <c r="F883" i="16"/>
  <c r="G883" i="16" s="1"/>
  <c r="F884" i="16"/>
  <c r="G884" i="16" s="1"/>
  <c r="F885" i="16"/>
  <c r="G885" i="16" s="1"/>
  <c r="F886" i="16"/>
  <c r="G886" i="16" s="1"/>
  <c r="F887" i="16"/>
  <c r="G887" i="16" s="1"/>
  <c r="F888" i="16"/>
  <c r="G888" i="16" s="1"/>
  <c r="F889" i="16"/>
  <c r="G889" i="16" s="1"/>
  <c r="F890" i="16"/>
  <c r="G890" i="16" s="1"/>
  <c r="F891" i="16"/>
  <c r="G891" i="16" s="1"/>
  <c r="F892" i="16"/>
  <c r="G892" i="16" s="1"/>
  <c r="F893" i="16"/>
  <c r="G893" i="16" s="1"/>
  <c r="F894" i="16"/>
  <c r="G894" i="16" s="1"/>
  <c r="F895" i="16"/>
  <c r="G895" i="16" s="1"/>
  <c r="F896" i="16"/>
  <c r="G896" i="16" s="1"/>
  <c r="F897" i="16"/>
  <c r="G897" i="16" s="1"/>
  <c r="F898" i="16"/>
  <c r="G898" i="16" s="1"/>
  <c r="F899" i="16"/>
  <c r="G899" i="16" s="1"/>
  <c r="F900" i="16"/>
  <c r="G900" i="16" s="1"/>
  <c r="F901" i="16"/>
  <c r="G901" i="16" s="1"/>
  <c r="F902" i="16"/>
  <c r="G902" i="16" s="1"/>
  <c r="F903" i="16"/>
  <c r="G903" i="16" s="1"/>
  <c r="F904" i="16"/>
  <c r="G904" i="16" s="1"/>
  <c r="F905" i="16"/>
  <c r="G905" i="16" s="1"/>
  <c r="F906" i="16"/>
  <c r="G906" i="16" s="1"/>
  <c r="F907" i="16"/>
  <c r="G907" i="16" s="1"/>
  <c r="F908" i="16"/>
  <c r="G908" i="16" s="1"/>
  <c r="F909" i="16"/>
  <c r="G909" i="16" s="1"/>
  <c r="F910" i="16"/>
  <c r="G910" i="16" s="1"/>
  <c r="F911" i="16"/>
  <c r="G911" i="16" s="1"/>
  <c r="F912" i="16"/>
  <c r="G912" i="16" s="1"/>
  <c r="F913" i="16"/>
  <c r="G913" i="16" s="1"/>
  <c r="F914" i="16"/>
  <c r="G914" i="16" s="1"/>
  <c r="F915" i="16"/>
  <c r="G915" i="16" s="1"/>
  <c r="F916" i="16"/>
  <c r="G916" i="16" s="1"/>
  <c r="F917" i="16"/>
  <c r="G917" i="16" s="1"/>
  <c r="F918" i="16"/>
  <c r="G918" i="16" s="1"/>
  <c r="F919" i="16"/>
  <c r="G919" i="16" s="1"/>
  <c r="F920" i="16"/>
  <c r="G920" i="16" s="1"/>
  <c r="F921" i="16"/>
  <c r="G921" i="16" s="1"/>
  <c r="F922" i="16"/>
  <c r="G922" i="16" s="1"/>
  <c r="F923" i="16"/>
  <c r="G923" i="16" s="1"/>
  <c r="F924" i="16"/>
  <c r="G924" i="16" s="1"/>
  <c r="F925" i="16"/>
  <c r="G925" i="16" s="1"/>
  <c r="F926" i="16"/>
  <c r="G926" i="16" s="1"/>
  <c r="F927" i="16"/>
  <c r="G927" i="16" s="1"/>
  <c r="F928" i="16"/>
  <c r="G928" i="16" s="1"/>
  <c r="F929" i="16"/>
  <c r="G929" i="16" s="1"/>
  <c r="F930" i="16"/>
  <c r="G930" i="16" s="1"/>
  <c r="F931" i="16"/>
  <c r="G931" i="16" s="1"/>
  <c r="F932" i="16"/>
  <c r="G932" i="16" s="1"/>
  <c r="F933" i="16"/>
  <c r="G933" i="16" s="1"/>
  <c r="F934" i="16"/>
  <c r="G934" i="16" s="1"/>
  <c r="F935" i="16"/>
  <c r="G935" i="16" s="1"/>
  <c r="F936" i="16"/>
  <c r="G936" i="16" s="1"/>
  <c r="F937" i="16"/>
  <c r="G937" i="16" s="1"/>
  <c r="F938" i="16"/>
  <c r="G938" i="16" s="1"/>
  <c r="F939" i="16"/>
  <c r="G939" i="16" s="1"/>
  <c r="F940" i="16"/>
  <c r="G940" i="16" s="1"/>
  <c r="F941" i="16"/>
  <c r="G941" i="16" s="1"/>
  <c r="F942" i="16"/>
  <c r="G942" i="16" s="1"/>
  <c r="F943" i="16"/>
  <c r="G943" i="16" s="1"/>
  <c r="F944" i="16"/>
  <c r="G944" i="16" s="1"/>
  <c r="F945" i="16"/>
  <c r="G945" i="16" s="1"/>
  <c r="F946" i="16"/>
  <c r="G946" i="16" s="1"/>
  <c r="F947" i="16"/>
  <c r="G947" i="16" s="1"/>
  <c r="F948" i="16"/>
  <c r="G948" i="16" s="1"/>
  <c r="F949" i="16"/>
  <c r="G949" i="16" s="1"/>
  <c r="F950" i="16"/>
  <c r="G950" i="16" s="1"/>
  <c r="F951" i="16"/>
  <c r="G951" i="16" s="1"/>
  <c r="F952" i="16"/>
  <c r="G952" i="16" s="1"/>
  <c r="F953" i="16"/>
  <c r="G953" i="16" s="1"/>
  <c r="F954" i="16"/>
  <c r="G954" i="16" s="1"/>
  <c r="F955" i="16"/>
  <c r="G955" i="16" s="1"/>
  <c r="F956" i="16"/>
  <c r="G956" i="16" s="1"/>
  <c r="F957" i="16"/>
  <c r="G957" i="16" s="1"/>
  <c r="F958" i="16"/>
  <c r="G958" i="16" s="1"/>
  <c r="F959" i="16"/>
  <c r="G959" i="16" s="1"/>
  <c r="F960" i="16"/>
  <c r="G960" i="16" s="1"/>
  <c r="F961" i="16"/>
  <c r="G961" i="16" s="1"/>
  <c r="F962" i="16"/>
  <c r="G962" i="16" s="1"/>
  <c r="F963" i="16"/>
  <c r="G963" i="16" s="1"/>
  <c r="F964" i="16"/>
  <c r="G964" i="16" s="1"/>
  <c r="F965" i="16"/>
  <c r="G965" i="16" s="1"/>
  <c r="F966" i="16"/>
  <c r="G966" i="16" s="1"/>
  <c r="F967" i="16"/>
  <c r="G967" i="16" s="1"/>
  <c r="F968" i="16"/>
  <c r="G968" i="16" s="1"/>
  <c r="F969" i="16"/>
  <c r="G969" i="16" s="1"/>
  <c r="F970" i="16"/>
  <c r="G970" i="16" s="1"/>
  <c r="F971" i="16"/>
  <c r="G971" i="16" s="1"/>
  <c r="F972" i="16"/>
  <c r="G972" i="16" s="1"/>
  <c r="F973" i="16"/>
  <c r="G973" i="16" s="1"/>
  <c r="F974" i="16"/>
  <c r="G974" i="16" s="1"/>
  <c r="F975" i="16"/>
  <c r="G975" i="16" s="1"/>
  <c r="F976" i="16"/>
  <c r="G976" i="16" s="1"/>
  <c r="F977" i="16"/>
  <c r="G977" i="16" s="1"/>
  <c r="F978" i="16"/>
  <c r="G978" i="16" s="1"/>
  <c r="F979" i="16"/>
  <c r="G979" i="16" s="1"/>
  <c r="F980" i="16"/>
  <c r="G980" i="16" s="1"/>
  <c r="F981" i="16"/>
  <c r="G981" i="16" s="1"/>
  <c r="F982" i="16"/>
  <c r="G982" i="16" s="1"/>
  <c r="F983" i="16"/>
  <c r="G983" i="16" s="1"/>
  <c r="F984" i="16"/>
  <c r="G984" i="16" s="1"/>
  <c r="F985" i="16"/>
  <c r="G985" i="16" s="1"/>
  <c r="F986" i="16"/>
  <c r="G986" i="16" s="1"/>
  <c r="F987" i="16"/>
  <c r="G987" i="16" s="1"/>
  <c r="F988" i="16"/>
  <c r="G988" i="16" s="1"/>
  <c r="F989" i="16"/>
  <c r="G989" i="16" s="1"/>
  <c r="F990" i="16"/>
  <c r="G990" i="16" s="1"/>
  <c r="F991" i="16"/>
  <c r="G991" i="16" s="1"/>
  <c r="F992" i="16"/>
  <c r="G992" i="16" s="1"/>
  <c r="F993" i="16"/>
  <c r="G993" i="16" s="1"/>
  <c r="F994" i="16"/>
  <c r="G994" i="16" s="1"/>
  <c r="F995" i="16"/>
  <c r="G995" i="16" s="1"/>
  <c r="F996" i="16"/>
  <c r="G996" i="16" s="1"/>
  <c r="F997" i="16"/>
  <c r="G997" i="16" s="1"/>
  <c r="F998" i="16"/>
  <c r="G998" i="16" s="1"/>
  <c r="F999" i="16"/>
  <c r="G999" i="16" s="1"/>
  <c r="F1000" i="16"/>
  <c r="G1000" i="16" s="1"/>
  <c r="F1001" i="16"/>
  <c r="G1001" i="16" s="1"/>
  <c r="F1002" i="16"/>
  <c r="G1002" i="16" s="1"/>
  <c r="F1003" i="16"/>
  <c r="G1003" i="16" s="1"/>
  <c r="E114" i="16"/>
  <c r="G116" i="15"/>
  <c r="G122" i="15"/>
  <c r="G132" i="15"/>
  <c r="G138" i="15"/>
  <c r="G148" i="15"/>
  <c r="G154" i="15"/>
  <c r="G164" i="15"/>
  <c r="G170" i="15"/>
  <c r="G180" i="15"/>
  <c r="G186" i="15"/>
  <c r="G196" i="15"/>
  <c r="G200" i="15"/>
  <c r="G204" i="15"/>
  <c r="G208" i="15"/>
  <c r="G212" i="15"/>
  <c r="G216" i="15"/>
  <c r="G220" i="15"/>
  <c r="G224" i="15"/>
  <c r="G228" i="15"/>
  <c r="G232" i="15"/>
  <c r="G236" i="15"/>
  <c r="G240" i="15"/>
  <c r="G244" i="15"/>
  <c r="G248" i="15"/>
  <c r="G252" i="15"/>
  <c r="G256" i="15"/>
  <c r="G260" i="15"/>
  <c r="G264" i="15"/>
  <c r="G268" i="15"/>
  <c r="G272" i="15"/>
  <c r="G276" i="15"/>
  <c r="G280" i="15"/>
  <c r="G284" i="15"/>
  <c r="G288" i="15"/>
  <c r="G292" i="15"/>
  <c r="G296" i="15"/>
  <c r="G300" i="15"/>
  <c r="G304" i="15"/>
  <c r="G308" i="15"/>
  <c r="G312" i="15"/>
  <c r="G316" i="15"/>
  <c r="G320" i="15"/>
  <c r="G324" i="15"/>
  <c r="G328" i="15"/>
  <c r="G332" i="15"/>
  <c r="G336" i="15"/>
  <c r="G340" i="15"/>
  <c r="G344" i="15"/>
  <c r="G348" i="15"/>
  <c r="G352" i="15"/>
  <c r="G356" i="15"/>
  <c r="G360" i="15"/>
  <c r="G364" i="15"/>
  <c r="G368" i="15"/>
  <c r="G372" i="15"/>
  <c r="G376" i="15"/>
  <c r="G380" i="15"/>
  <c r="G384" i="15"/>
  <c r="G388" i="15"/>
  <c r="G392" i="15"/>
  <c r="G396" i="15"/>
  <c r="G400" i="15"/>
  <c r="G404" i="15"/>
  <c r="G408" i="15"/>
  <c r="G412" i="15"/>
  <c r="G416" i="15"/>
  <c r="G420" i="15"/>
  <c r="G424" i="15"/>
  <c r="G428" i="15"/>
  <c r="G432" i="15"/>
  <c r="G436" i="15"/>
  <c r="G440" i="15"/>
  <c r="G448" i="15"/>
  <c r="G456" i="15"/>
  <c r="G464" i="15"/>
  <c r="G472" i="15"/>
  <c r="G480" i="15"/>
  <c r="G488" i="15"/>
  <c r="G496" i="15"/>
  <c r="G504" i="15"/>
  <c r="G512" i="15"/>
  <c r="G520" i="15"/>
  <c r="G528" i="15"/>
  <c r="G536" i="15"/>
  <c r="G544" i="15"/>
  <c r="G552" i="15"/>
  <c r="G560" i="15"/>
  <c r="G568" i="15"/>
  <c r="G576" i="15"/>
  <c r="G584" i="15"/>
  <c r="G592" i="15"/>
  <c r="G600" i="15"/>
  <c r="G608" i="15"/>
  <c r="G616" i="15"/>
  <c r="G624" i="15"/>
  <c r="G632" i="15"/>
  <c r="G640" i="15"/>
  <c r="G648" i="15"/>
  <c r="G656" i="15"/>
  <c r="G664" i="15"/>
  <c r="G672" i="15"/>
  <c r="G680" i="15"/>
  <c r="G688" i="15"/>
  <c r="G696" i="15"/>
  <c r="G704" i="15"/>
  <c r="G708" i="15"/>
  <c r="G712" i="15"/>
  <c r="G716" i="15"/>
  <c r="G720" i="15"/>
  <c r="G724" i="15"/>
  <c r="G728" i="15"/>
  <c r="G732" i="15"/>
  <c r="G736" i="15"/>
  <c r="G740" i="15"/>
  <c r="G744" i="15"/>
  <c r="G748" i="15"/>
  <c r="G752" i="15"/>
  <c r="G756" i="15"/>
  <c r="G760" i="15"/>
  <c r="G764" i="15"/>
  <c r="G768" i="15"/>
  <c r="G772" i="15"/>
  <c r="G776" i="15"/>
  <c r="G780" i="15"/>
  <c r="G784" i="15"/>
  <c r="G788" i="15"/>
  <c r="G792" i="15"/>
  <c r="G796" i="15"/>
  <c r="G800" i="15"/>
  <c r="G804" i="15"/>
  <c r="G808" i="15"/>
  <c r="G812" i="15"/>
  <c r="G816" i="15"/>
  <c r="G820" i="15"/>
  <c r="G824" i="15"/>
  <c r="G828" i="15"/>
  <c r="G832" i="15"/>
  <c r="G836" i="15"/>
  <c r="G840" i="15"/>
  <c r="G844" i="15"/>
  <c r="G848" i="15"/>
  <c r="G852" i="15"/>
  <c r="G856" i="15"/>
  <c r="G860" i="15"/>
  <c r="G864" i="15"/>
  <c r="G868" i="15"/>
  <c r="G872" i="15"/>
  <c r="G876" i="15"/>
  <c r="G880" i="15"/>
  <c r="G884" i="15"/>
  <c r="G888" i="15"/>
  <c r="G892" i="15"/>
  <c r="G896" i="15"/>
  <c r="G900" i="15"/>
  <c r="G904" i="15"/>
  <c r="G908" i="15"/>
  <c r="G912" i="15"/>
  <c r="G916" i="15"/>
  <c r="G920" i="15"/>
  <c r="G924" i="15"/>
  <c r="G928" i="15"/>
  <c r="G932" i="15"/>
  <c r="G936" i="15"/>
  <c r="G940" i="15"/>
  <c r="G944" i="15"/>
  <c r="G948" i="15"/>
  <c r="G952" i="15"/>
  <c r="G956" i="15"/>
  <c r="G960" i="15"/>
  <c r="G964" i="15"/>
  <c r="G968" i="15"/>
  <c r="G972" i="15"/>
  <c r="G976" i="15"/>
  <c r="G980" i="15"/>
  <c r="G984" i="15"/>
  <c r="G988" i="15"/>
  <c r="G992" i="15"/>
  <c r="G996" i="15"/>
  <c r="G1000" i="15"/>
  <c r="F112" i="15"/>
  <c r="G112" i="15" s="1"/>
  <c r="F113" i="15"/>
  <c r="G113" i="15" s="1"/>
  <c r="F114" i="15"/>
  <c r="G114" i="15" s="1"/>
  <c r="F115" i="15"/>
  <c r="G115" i="15" s="1"/>
  <c r="F116" i="15"/>
  <c r="F117" i="15"/>
  <c r="G117" i="15" s="1"/>
  <c r="F118" i="15"/>
  <c r="G118" i="15" s="1"/>
  <c r="F119" i="15"/>
  <c r="G119" i="15" s="1"/>
  <c r="F120" i="15"/>
  <c r="G120" i="15" s="1"/>
  <c r="F121" i="15"/>
  <c r="G121" i="15" s="1"/>
  <c r="F122" i="15"/>
  <c r="F123" i="15"/>
  <c r="G123" i="15" s="1"/>
  <c r="F124" i="15"/>
  <c r="G124" i="15" s="1"/>
  <c r="F125" i="15"/>
  <c r="G125" i="15" s="1"/>
  <c r="F126" i="15"/>
  <c r="G126" i="15" s="1"/>
  <c r="F127" i="15"/>
  <c r="G127" i="15" s="1"/>
  <c r="F128" i="15"/>
  <c r="G128" i="15" s="1"/>
  <c r="F129" i="15"/>
  <c r="G129" i="15" s="1"/>
  <c r="F130" i="15"/>
  <c r="G130" i="15" s="1"/>
  <c r="F131" i="15"/>
  <c r="G131" i="15" s="1"/>
  <c r="F132" i="15"/>
  <c r="F133" i="15"/>
  <c r="G133" i="15" s="1"/>
  <c r="F134" i="15"/>
  <c r="G134" i="15" s="1"/>
  <c r="F135" i="15"/>
  <c r="G135" i="15" s="1"/>
  <c r="F136" i="15"/>
  <c r="G136" i="15" s="1"/>
  <c r="F137" i="15"/>
  <c r="G137" i="15" s="1"/>
  <c r="F138" i="15"/>
  <c r="F139" i="15"/>
  <c r="G139" i="15" s="1"/>
  <c r="F140" i="15"/>
  <c r="G140" i="15" s="1"/>
  <c r="F141" i="15"/>
  <c r="G141" i="15" s="1"/>
  <c r="F142" i="15"/>
  <c r="G142" i="15" s="1"/>
  <c r="F143" i="15"/>
  <c r="G143" i="15" s="1"/>
  <c r="F144" i="15"/>
  <c r="G144" i="15" s="1"/>
  <c r="F145" i="15"/>
  <c r="G145" i="15" s="1"/>
  <c r="F146" i="15"/>
  <c r="G146" i="15" s="1"/>
  <c r="F147" i="15"/>
  <c r="G147" i="15" s="1"/>
  <c r="F148" i="15"/>
  <c r="F149" i="15"/>
  <c r="G149" i="15" s="1"/>
  <c r="F150" i="15"/>
  <c r="G150" i="15" s="1"/>
  <c r="F151" i="15"/>
  <c r="G151" i="15" s="1"/>
  <c r="F152" i="15"/>
  <c r="G152" i="15" s="1"/>
  <c r="F153" i="15"/>
  <c r="G153" i="15" s="1"/>
  <c r="F154" i="15"/>
  <c r="F155" i="15"/>
  <c r="G155" i="15" s="1"/>
  <c r="F156" i="15"/>
  <c r="G156" i="15" s="1"/>
  <c r="F157" i="15"/>
  <c r="G157" i="15" s="1"/>
  <c r="F158" i="15"/>
  <c r="G158" i="15" s="1"/>
  <c r="F159" i="15"/>
  <c r="G159" i="15" s="1"/>
  <c r="F160" i="15"/>
  <c r="G160" i="15" s="1"/>
  <c r="F161" i="15"/>
  <c r="G161" i="15" s="1"/>
  <c r="F162" i="15"/>
  <c r="G162" i="15" s="1"/>
  <c r="F163" i="15"/>
  <c r="G163" i="15" s="1"/>
  <c r="F164" i="15"/>
  <c r="F165" i="15"/>
  <c r="G165" i="15" s="1"/>
  <c r="F166" i="15"/>
  <c r="G166" i="15" s="1"/>
  <c r="F167" i="15"/>
  <c r="G167" i="15" s="1"/>
  <c r="F168" i="15"/>
  <c r="G168" i="15" s="1"/>
  <c r="F169" i="15"/>
  <c r="G169" i="15" s="1"/>
  <c r="F170" i="15"/>
  <c r="F171" i="15"/>
  <c r="G171" i="15" s="1"/>
  <c r="F172" i="15"/>
  <c r="G172" i="15" s="1"/>
  <c r="F173" i="15"/>
  <c r="G173" i="15" s="1"/>
  <c r="F174" i="15"/>
  <c r="G174" i="15" s="1"/>
  <c r="F175" i="15"/>
  <c r="G175" i="15" s="1"/>
  <c r="F176" i="15"/>
  <c r="G176" i="15" s="1"/>
  <c r="F177" i="15"/>
  <c r="G177" i="15" s="1"/>
  <c r="F178" i="15"/>
  <c r="G178" i="15" s="1"/>
  <c r="F179" i="15"/>
  <c r="G179" i="15" s="1"/>
  <c r="F180" i="15"/>
  <c r="F181" i="15"/>
  <c r="G181" i="15" s="1"/>
  <c r="F182" i="15"/>
  <c r="G182" i="15" s="1"/>
  <c r="F183" i="15"/>
  <c r="G183" i="15" s="1"/>
  <c r="F184" i="15"/>
  <c r="G184" i="15" s="1"/>
  <c r="F185" i="15"/>
  <c r="G185" i="15" s="1"/>
  <c r="F186" i="15"/>
  <c r="F187" i="15"/>
  <c r="G187" i="15" s="1"/>
  <c r="F188" i="15"/>
  <c r="G188" i="15" s="1"/>
  <c r="F189" i="15"/>
  <c r="G189" i="15" s="1"/>
  <c r="F190" i="15"/>
  <c r="G190" i="15" s="1"/>
  <c r="F191" i="15"/>
  <c r="G191" i="15" s="1"/>
  <c r="F192" i="15"/>
  <c r="G192" i="15" s="1"/>
  <c r="F193" i="15"/>
  <c r="G193" i="15" s="1"/>
  <c r="F194" i="15"/>
  <c r="G194" i="15" s="1"/>
  <c r="F195" i="15"/>
  <c r="G195" i="15" s="1"/>
  <c r="F196" i="15"/>
  <c r="F197" i="15"/>
  <c r="G197" i="15" s="1"/>
  <c r="F198" i="15"/>
  <c r="G198" i="15" s="1"/>
  <c r="F199" i="15"/>
  <c r="G199" i="15" s="1"/>
  <c r="F200" i="15"/>
  <c r="F201" i="15"/>
  <c r="G201" i="15" s="1"/>
  <c r="F202" i="15"/>
  <c r="G202" i="15" s="1"/>
  <c r="F203" i="15"/>
  <c r="G203" i="15" s="1"/>
  <c r="F204" i="15"/>
  <c r="F205" i="15"/>
  <c r="G205" i="15" s="1"/>
  <c r="F206" i="15"/>
  <c r="G206" i="15" s="1"/>
  <c r="F207" i="15"/>
  <c r="G207" i="15" s="1"/>
  <c r="F208" i="15"/>
  <c r="F209" i="15"/>
  <c r="G209" i="15" s="1"/>
  <c r="F210" i="15"/>
  <c r="G210" i="15" s="1"/>
  <c r="F211" i="15"/>
  <c r="G211" i="15" s="1"/>
  <c r="F212" i="15"/>
  <c r="F213" i="15"/>
  <c r="G213" i="15" s="1"/>
  <c r="F214" i="15"/>
  <c r="G214" i="15" s="1"/>
  <c r="F215" i="15"/>
  <c r="G215" i="15" s="1"/>
  <c r="F216" i="15"/>
  <c r="F217" i="15"/>
  <c r="G217" i="15" s="1"/>
  <c r="F218" i="15"/>
  <c r="G218" i="15" s="1"/>
  <c r="F219" i="15"/>
  <c r="G219" i="15" s="1"/>
  <c r="F220" i="15"/>
  <c r="F221" i="15"/>
  <c r="G221" i="15" s="1"/>
  <c r="F222" i="15"/>
  <c r="G222" i="15" s="1"/>
  <c r="F223" i="15"/>
  <c r="G223" i="15" s="1"/>
  <c r="F224" i="15"/>
  <c r="F225" i="15"/>
  <c r="G225" i="15" s="1"/>
  <c r="F226" i="15"/>
  <c r="G226" i="15" s="1"/>
  <c r="F227" i="15"/>
  <c r="G227" i="15" s="1"/>
  <c r="F228" i="15"/>
  <c r="F229" i="15"/>
  <c r="G229" i="15" s="1"/>
  <c r="F230" i="15"/>
  <c r="G230" i="15" s="1"/>
  <c r="F231" i="15"/>
  <c r="G231" i="15" s="1"/>
  <c r="F232" i="15"/>
  <c r="F233" i="15"/>
  <c r="G233" i="15" s="1"/>
  <c r="F234" i="15"/>
  <c r="G234" i="15" s="1"/>
  <c r="F235" i="15"/>
  <c r="G235" i="15" s="1"/>
  <c r="F236" i="15"/>
  <c r="F237" i="15"/>
  <c r="G237" i="15" s="1"/>
  <c r="F238" i="15"/>
  <c r="G238" i="15" s="1"/>
  <c r="F239" i="15"/>
  <c r="G239" i="15" s="1"/>
  <c r="F240" i="15"/>
  <c r="F241" i="15"/>
  <c r="G241" i="15" s="1"/>
  <c r="F242" i="15"/>
  <c r="G242" i="15" s="1"/>
  <c r="F243" i="15"/>
  <c r="G243" i="15" s="1"/>
  <c r="F244" i="15"/>
  <c r="F245" i="15"/>
  <c r="G245" i="15" s="1"/>
  <c r="F246" i="15"/>
  <c r="G246" i="15" s="1"/>
  <c r="F247" i="15"/>
  <c r="G247" i="15" s="1"/>
  <c r="F248" i="15"/>
  <c r="F249" i="15"/>
  <c r="G249" i="15" s="1"/>
  <c r="F250" i="15"/>
  <c r="G250" i="15" s="1"/>
  <c r="F251" i="15"/>
  <c r="G251" i="15" s="1"/>
  <c r="F252" i="15"/>
  <c r="F253" i="15"/>
  <c r="G253" i="15" s="1"/>
  <c r="F254" i="15"/>
  <c r="G254" i="15" s="1"/>
  <c r="F255" i="15"/>
  <c r="G255" i="15" s="1"/>
  <c r="F256" i="15"/>
  <c r="F257" i="15"/>
  <c r="G257" i="15" s="1"/>
  <c r="F258" i="15"/>
  <c r="G258" i="15" s="1"/>
  <c r="F259" i="15"/>
  <c r="G259" i="15" s="1"/>
  <c r="F260" i="15"/>
  <c r="F261" i="15"/>
  <c r="G261" i="15" s="1"/>
  <c r="F262" i="15"/>
  <c r="G262" i="15" s="1"/>
  <c r="F263" i="15"/>
  <c r="G263" i="15" s="1"/>
  <c r="F264" i="15"/>
  <c r="F265" i="15"/>
  <c r="G265" i="15" s="1"/>
  <c r="F266" i="15"/>
  <c r="G266" i="15" s="1"/>
  <c r="F267" i="15"/>
  <c r="G267" i="15" s="1"/>
  <c r="F268" i="15"/>
  <c r="F269" i="15"/>
  <c r="G269" i="15" s="1"/>
  <c r="F270" i="15"/>
  <c r="G270" i="15" s="1"/>
  <c r="F271" i="15"/>
  <c r="G271" i="15" s="1"/>
  <c r="F272" i="15"/>
  <c r="F273" i="15"/>
  <c r="G273" i="15" s="1"/>
  <c r="F274" i="15"/>
  <c r="G274" i="15" s="1"/>
  <c r="F275" i="15"/>
  <c r="G275" i="15" s="1"/>
  <c r="F276" i="15"/>
  <c r="F277" i="15"/>
  <c r="G277" i="15" s="1"/>
  <c r="F278" i="15"/>
  <c r="G278" i="15" s="1"/>
  <c r="F279" i="15"/>
  <c r="G279" i="15" s="1"/>
  <c r="F280" i="15"/>
  <c r="F281" i="15"/>
  <c r="G281" i="15" s="1"/>
  <c r="F282" i="15"/>
  <c r="G282" i="15" s="1"/>
  <c r="F283" i="15"/>
  <c r="G283" i="15" s="1"/>
  <c r="F284" i="15"/>
  <c r="F285" i="15"/>
  <c r="G285" i="15" s="1"/>
  <c r="F286" i="15"/>
  <c r="G286" i="15" s="1"/>
  <c r="F287" i="15"/>
  <c r="G287" i="15" s="1"/>
  <c r="F288" i="15"/>
  <c r="F289" i="15"/>
  <c r="G289" i="15" s="1"/>
  <c r="F290" i="15"/>
  <c r="G290" i="15" s="1"/>
  <c r="F291" i="15"/>
  <c r="G291" i="15" s="1"/>
  <c r="F292" i="15"/>
  <c r="F293" i="15"/>
  <c r="G293" i="15" s="1"/>
  <c r="F294" i="15"/>
  <c r="G294" i="15" s="1"/>
  <c r="F295" i="15"/>
  <c r="G295" i="15" s="1"/>
  <c r="F296" i="15"/>
  <c r="F297" i="15"/>
  <c r="G297" i="15" s="1"/>
  <c r="F298" i="15"/>
  <c r="G298" i="15" s="1"/>
  <c r="F299" i="15"/>
  <c r="G299" i="15" s="1"/>
  <c r="F300" i="15"/>
  <c r="F301" i="15"/>
  <c r="G301" i="15" s="1"/>
  <c r="F302" i="15"/>
  <c r="G302" i="15" s="1"/>
  <c r="F303" i="15"/>
  <c r="G303" i="15" s="1"/>
  <c r="F304" i="15"/>
  <c r="F305" i="15"/>
  <c r="G305" i="15" s="1"/>
  <c r="F306" i="15"/>
  <c r="G306" i="15" s="1"/>
  <c r="F307" i="15"/>
  <c r="G307" i="15" s="1"/>
  <c r="F308" i="15"/>
  <c r="F309" i="15"/>
  <c r="G309" i="15" s="1"/>
  <c r="F310" i="15"/>
  <c r="G310" i="15" s="1"/>
  <c r="F311" i="15"/>
  <c r="G311" i="15" s="1"/>
  <c r="F312" i="15"/>
  <c r="F313" i="15"/>
  <c r="G313" i="15" s="1"/>
  <c r="F314" i="15"/>
  <c r="G314" i="15" s="1"/>
  <c r="F315" i="15"/>
  <c r="G315" i="15" s="1"/>
  <c r="F316" i="15"/>
  <c r="F317" i="15"/>
  <c r="G317" i="15" s="1"/>
  <c r="F318" i="15"/>
  <c r="G318" i="15" s="1"/>
  <c r="F319" i="15"/>
  <c r="G319" i="15" s="1"/>
  <c r="F320" i="15"/>
  <c r="F321" i="15"/>
  <c r="G321" i="15" s="1"/>
  <c r="F322" i="15"/>
  <c r="G322" i="15" s="1"/>
  <c r="F323" i="15"/>
  <c r="G323" i="15" s="1"/>
  <c r="F324" i="15"/>
  <c r="F325" i="15"/>
  <c r="G325" i="15" s="1"/>
  <c r="F326" i="15"/>
  <c r="G326" i="15" s="1"/>
  <c r="F327" i="15"/>
  <c r="G327" i="15" s="1"/>
  <c r="F328" i="15"/>
  <c r="F329" i="15"/>
  <c r="G329" i="15" s="1"/>
  <c r="F330" i="15"/>
  <c r="G330" i="15" s="1"/>
  <c r="F331" i="15"/>
  <c r="G331" i="15" s="1"/>
  <c r="F332" i="15"/>
  <c r="F333" i="15"/>
  <c r="G333" i="15" s="1"/>
  <c r="F334" i="15"/>
  <c r="G334" i="15" s="1"/>
  <c r="F335" i="15"/>
  <c r="G335" i="15" s="1"/>
  <c r="F336" i="15"/>
  <c r="F337" i="15"/>
  <c r="G337" i="15" s="1"/>
  <c r="F338" i="15"/>
  <c r="G338" i="15" s="1"/>
  <c r="F339" i="15"/>
  <c r="G339" i="15" s="1"/>
  <c r="F340" i="15"/>
  <c r="F341" i="15"/>
  <c r="G341" i="15" s="1"/>
  <c r="F342" i="15"/>
  <c r="G342" i="15" s="1"/>
  <c r="F343" i="15"/>
  <c r="G343" i="15" s="1"/>
  <c r="F344" i="15"/>
  <c r="F345" i="15"/>
  <c r="G345" i="15" s="1"/>
  <c r="F346" i="15"/>
  <c r="G346" i="15" s="1"/>
  <c r="F347" i="15"/>
  <c r="G347" i="15" s="1"/>
  <c r="F348" i="15"/>
  <c r="F349" i="15"/>
  <c r="G349" i="15" s="1"/>
  <c r="F350" i="15"/>
  <c r="G350" i="15" s="1"/>
  <c r="F351" i="15"/>
  <c r="G351" i="15" s="1"/>
  <c r="F352" i="15"/>
  <c r="F353" i="15"/>
  <c r="G353" i="15" s="1"/>
  <c r="F354" i="15"/>
  <c r="G354" i="15" s="1"/>
  <c r="F355" i="15"/>
  <c r="G355" i="15" s="1"/>
  <c r="F356" i="15"/>
  <c r="F357" i="15"/>
  <c r="G357" i="15" s="1"/>
  <c r="F358" i="15"/>
  <c r="G358" i="15" s="1"/>
  <c r="F359" i="15"/>
  <c r="G359" i="15" s="1"/>
  <c r="F360" i="15"/>
  <c r="F361" i="15"/>
  <c r="G361" i="15" s="1"/>
  <c r="F362" i="15"/>
  <c r="G362" i="15" s="1"/>
  <c r="F363" i="15"/>
  <c r="G363" i="15" s="1"/>
  <c r="F364" i="15"/>
  <c r="F365" i="15"/>
  <c r="G365" i="15" s="1"/>
  <c r="F366" i="15"/>
  <c r="G366" i="15" s="1"/>
  <c r="F367" i="15"/>
  <c r="G367" i="15" s="1"/>
  <c r="F368" i="15"/>
  <c r="F369" i="15"/>
  <c r="G369" i="15" s="1"/>
  <c r="F370" i="15"/>
  <c r="G370" i="15" s="1"/>
  <c r="F371" i="15"/>
  <c r="G371" i="15" s="1"/>
  <c r="F372" i="15"/>
  <c r="F373" i="15"/>
  <c r="G373" i="15" s="1"/>
  <c r="F374" i="15"/>
  <c r="G374" i="15" s="1"/>
  <c r="F375" i="15"/>
  <c r="G375" i="15" s="1"/>
  <c r="F376" i="15"/>
  <c r="F377" i="15"/>
  <c r="G377" i="15" s="1"/>
  <c r="F378" i="15"/>
  <c r="G378" i="15" s="1"/>
  <c r="F379" i="15"/>
  <c r="G379" i="15" s="1"/>
  <c r="F380" i="15"/>
  <c r="F381" i="15"/>
  <c r="G381" i="15" s="1"/>
  <c r="F382" i="15"/>
  <c r="G382" i="15" s="1"/>
  <c r="F383" i="15"/>
  <c r="G383" i="15" s="1"/>
  <c r="F384" i="15"/>
  <c r="F385" i="15"/>
  <c r="G385" i="15" s="1"/>
  <c r="F386" i="15"/>
  <c r="G386" i="15" s="1"/>
  <c r="F387" i="15"/>
  <c r="G387" i="15" s="1"/>
  <c r="F388" i="15"/>
  <c r="F389" i="15"/>
  <c r="G389" i="15" s="1"/>
  <c r="F390" i="15"/>
  <c r="G390" i="15" s="1"/>
  <c r="F391" i="15"/>
  <c r="G391" i="15" s="1"/>
  <c r="F392" i="15"/>
  <c r="F393" i="15"/>
  <c r="G393" i="15" s="1"/>
  <c r="F394" i="15"/>
  <c r="G394" i="15" s="1"/>
  <c r="F395" i="15"/>
  <c r="G395" i="15" s="1"/>
  <c r="F396" i="15"/>
  <c r="F397" i="15"/>
  <c r="G397" i="15" s="1"/>
  <c r="F398" i="15"/>
  <c r="G398" i="15" s="1"/>
  <c r="F399" i="15"/>
  <c r="G399" i="15" s="1"/>
  <c r="F400" i="15"/>
  <c r="F401" i="15"/>
  <c r="G401" i="15" s="1"/>
  <c r="F402" i="15"/>
  <c r="G402" i="15" s="1"/>
  <c r="F403" i="15"/>
  <c r="G403" i="15" s="1"/>
  <c r="F404" i="15"/>
  <c r="F405" i="15"/>
  <c r="G405" i="15" s="1"/>
  <c r="F406" i="15"/>
  <c r="G406" i="15" s="1"/>
  <c r="F407" i="15"/>
  <c r="G407" i="15" s="1"/>
  <c r="F408" i="15"/>
  <c r="F409" i="15"/>
  <c r="G409" i="15" s="1"/>
  <c r="F410" i="15"/>
  <c r="G410" i="15" s="1"/>
  <c r="F411" i="15"/>
  <c r="G411" i="15" s="1"/>
  <c r="F412" i="15"/>
  <c r="F413" i="15"/>
  <c r="G413" i="15" s="1"/>
  <c r="F414" i="15"/>
  <c r="G414" i="15" s="1"/>
  <c r="F415" i="15"/>
  <c r="G415" i="15" s="1"/>
  <c r="F416" i="15"/>
  <c r="F417" i="15"/>
  <c r="G417" i="15" s="1"/>
  <c r="F418" i="15"/>
  <c r="G418" i="15" s="1"/>
  <c r="F419" i="15"/>
  <c r="G419" i="15" s="1"/>
  <c r="F420" i="15"/>
  <c r="F421" i="15"/>
  <c r="G421" i="15" s="1"/>
  <c r="F422" i="15"/>
  <c r="G422" i="15" s="1"/>
  <c r="F423" i="15"/>
  <c r="G423" i="15" s="1"/>
  <c r="F424" i="15"/>
  <c r="F425" i="15"/>
  <c r="G425" i="15" s="1"/>
  <c r="F426" i="15"/>
  <c r="G426" i="15" s="1"/>
  <c r="F427" i="15"/>
  <c r="G427" i="15" s="1"/>
  <c r="F428" i="15"/>
  <c r="F429" i="15"/>
  <c r="G429" i="15" s="1"/>
  <c r="F430" i="15"/>
  <c r="G430" i="15" s="1"/>
  <c r="F431" i="15"/>
  <c r="G431" i="15" s="1"/>
  <c r="F432" i="15"/>
  <c r="F433" i="15"/>
  <c r="G433" i="15" s="1"/>
  <c r="F434" i="15"/>
  <c r="G434" i="15" s="1"/>
  <c r="F435" i="15"/>
  <c r="G435" i="15" s="1"/>
  <c r="F436" i="15"/>
  <c r="F437" i="15"/>
  <c r="G437" i="15" s="1"/>
  <c r="F438" i="15"/>
  <c r="G438" i="15" s="1"/>
  <c r="F439" i="15"/>
  <c r="G439" i="15" s="1"/>
  <c r="F440" i="15"/>
  <c r="F441" i="15"/>
  <c r="G441" i="15" s="1"/>
  <c r="F442" i="15"/>
  <c r="G442" i="15" s="1"/>
  <c r="F443" i="15"/>
  <c r="G443" i="15" s="1"/>
  <c r="F444" i="15"/>
  <c r="G444" i="15" s="1"/>
  <c r="F445" i="15"/>
  <c r="G445" i="15" s="1"/>
  <c r="F446" i="15"/>
  <c r="G446" i="15" s="1"/>
  <c r="F447" i="15"/>
  <c r="G447" i="15" s="1"/>
  <c r="F448" i="15"/>
  <c r="F449" i="15"/>
  <c r="G449" i="15" s="1"/>
  <c r="F450" i="15"/>
  <c r="G450" i="15" s="1"/>
  <c r="F451" i="15"/>
  <c r="G451" i="15" s="1"/>
  <c r="F452" i="15"/>
  <c r="G452" i="15" s="1"/>
  <c r="F453" i="15"/>
  <c r="G453" i="15" s="1"/>
  <c r="F454" i="15"/>
  <c r="G454" i="15" s="1"/>
  <c r="F455" i="15"/>
  <c r="G455" i="15" s="1"/>
  <c r="F456" i="15"/>
  <c r="F457" i="15"/>
  <c r="G457" i="15" s="1"/>
  <c r="F458" i="15"/>
  <c r="G458" i="15" s="1"/>
  <c r="F459" i="15"/>
  <c r="G459" i="15" s="1"/>
  <c r="F460" i="15"/>
  <c r="G460" i="15" s="1"/>
  <c r="F461" i="15"/>
  <c r="G461" i="15" s="1"/>
  <c r="F462" i="15"/>
  <c r="G462" i="15" s="1"/>
  <c r="F463" i="15"/>
  <c r="G463" i="15" s="1"/>
  <c r="F464" i="15"/>
  <c r="F465" i="15"/>
  <c r="G465" i="15" s="1"/>
  <c r="F466" i="15"/>
  <c r="G466" i="15" s="1"/>
  <c r="F467" i="15"/>
  <c r="G467" i="15" s="1"/>
  <c r="F468" i="15"/>
  <c r="G468" i="15" s="1"/>
  <c r="F469" i="15"/>
  <c r="G469" i="15" s="1"/>
  <c r="F470" i="15"/>
  <c r="G470" i="15" s="1"/>
  <c r="F471" i="15"/>
  <c r="G471" i="15" s="1"/>
  <c r="F472" i="15"/>
  <c r="F473" i="15"/>
  <c r="G473" i="15" s="1"/>
  <c r="F474" i="15"/>
  <c r="G474" i="15" s="1"/>
  <c r="F475" i="15"/>
  <c r="G475" i="15" s="1"/>
  <c r="F476" i="15"/>
  <c r="G476" i="15" s="1"/>
  <c r="F477" i="15"/>
  <c r="G477" i="15" s="1"/>
  <c r="F478" i="15"/>
  <c r="G478" i="15" s="1"/>
  <c r="F479" i="15"/>
  <c r="G479" i="15" s="1"/>
  <c r="F480" i="15"/>
  <c r="F481" i="15"/>
  <c r="G481" i="15" s="1"/>
  <c r="F482" i="15"/>
  <c r="G482" i="15" s="1"/>
  <c r="F483" i="15"/>
  <c r="G483" i="15" s="1"/>
  <c r="F484" i="15"/>
  <c r="G484" i="15" s="1"/>
  <c r="F485" i="15"/>
  <c r="G485" i="15" s="1"/>
  <c r="F486" i="15"/>
  <c r="G486" i="15" s="1"/>
  <c r="F487" i="15"/>
  <c r="G487" i="15" s="1"/>
  <c r="F488" i="15"/>
  <c r="F489" i="15"/>
  <c r="G489" i="15" s="1"/>
  <c r="F490" i="15"/>
  <c r="G490" i="15" s="1"/>
  <c r="F491" i="15"/>
  <c r="G491" i="15" s="1"/>
  <c r="F492" i="15"/>
  <c r="G492" i="15" s="1"/>
  <c r="F493" i="15"/>
  <c r="G493" i="15" s="1"/>
  <c r="F494" i="15"/>
  <c r="G494" i="15" s="1"/>
  <c r="F495" i="15"/>
  <c r="G495" i="15" s="1"/>
  <c r="F496" i="15"/>
  <c r="F497" i="15"/>
  <c r="G497" i="15" s="1"/>
  <c r="F498" i="15"/>
  <c r="G498" i="15" s="1"/>
  <c r="F499" i="15"/>
  <c r="G499" i="15" s="1"/>
  <c r="F500" i="15"/>
  <c r="G500" i="15" s="1"/>
  <c r="F501" i="15"/>
  <c r="G501" i="15" s="1"/>
  <c r="F502" i="15"/>
  <c r="G502" i="15" s="1"/>
  <c r="F503" i="15"/>
  <c r="G503" i="15" s="1"/>
  <c r="F504" i="15"/>
  <c r="F505" i="15"/>
  <c r="G505" i="15" s="1"/>
  <c r="F506" i="15"/>
  <c r="G506" i="15" s="1"/>
  <c r="F507" i="15"/>
  <c r="G507" i="15" s="1"/>
  <c r="F508" i="15"/>
  <c r="G508" i="15" s="1"/>
  <c r="F509" i="15"/>
  <c r="G509" i="15" s="1"/>
  <c r="F510" i="15"/>
  <c r="G510" i="15" s="1"/>
  <c r="F511" i="15"/>
  <c r="G511" i="15" s="1"/>
  <c r="F512" i="15"/>
  <c r="F513" i="15"/>
  <c r="G513" i="15" s="1"/>
  <c r="F514" i="15"/>
  <c r="G514" i="15" s="1"/>
  <c r="F515" i="15"/>
  <c r="G515" i="15" s="1"/>
  <c r="F516" i="15"/>
  <c r="G516" i="15" s="1"/>
  <c r="F517" i="15"/>
  <c r="G517" i="15" s="1"/>
  <c r="F518" i="15"/>
  <c r="G518" i="15" s="1"/>
  <c r="F519" i="15"/>
  <c r="G519" i="15" s="1"/>
  <c r="F520" i="15"/>
  <c r="F521" i="15"/>
  <c r="G521" i="15" s="1"/>
  <c r="F522" i="15"/>
  <c r="G522" i="15" s="1"/>
  <c r="F523" i="15"/>
  <c r="G523" i="15" s="1"/>
  <c r="F524" i="15"/>
  <c r="G524" i="15" s="1"/>
  <c r="F525" i="15"/>
  <c r="G525" i="15" s="1"/>
  <c r="F526" i="15"/>
  <c r="G526" i="15" s="1"/>
  <c r="F527" i="15"/>
  <c r="G527" i="15" s="1"/>
  <c r="F528" i="15"/>
  <c r="F529" i="15"/>
  <c r="G529" i="15" s="1"/>
  <c r="F530" i="15"/>
  <c r="G530" i="15" s="1"/>
  <c r="F531" i="15"/>
  <c r="G531" i="15" s="1"/>
  <c r="F532" i="15"/>
  <c r="G532" i="15" s="1"/>
  <c r="F533" i="15"/>
  <c r="G533" i="15" s="1"/>
  <c r="F534" i="15"/>
  <c r="G534" i="15" s="1"/>
  <c r="F535" i="15"/>
  <c r="G535" i="15" s="1"/>
  <c r="F536" i="15"/>
  <c r="F537" i="15"/>
  <c r="G537" i="15" s="1"/>
  <c r="F538" i="15"/>
  <c r="G538" i="15" s="1"/>
  <c r="F539" i="15"/>
  <c r="G539" i="15" s="1"/>
  <c r="F540" i="15"/>
  <c r="G540" i="15" s="1"/>
  <c r="F541" i="15"/>
  <c r="G541" i="15" s="1"/>
  <c r="F542" i="15"/>
  <c r="G542" i="15" s="1"/>
  <c r="F543" i="15"/>
  <c r="G543" i="15" s="1"/>
  <c r="F544" i="15"/>
  <c r="F545" i="15"/>
  <c r="G545" i="15" s="1"/>
  <c r="F546" i="15"/>
  <c r="G546" i="15" s="1"/>
  <c r="F547" i="15"/>
  <c r="G547" i="15" s="1"/>
  <c r="F548" i="15"/>
  <c r="G548" i="15" s="1"/>
  <c r="F549" i="15"/>
  <c r="G549" i="15" s="1"/>
  <c r="F550" i="15"/>
  <c r="G550" i="15" s="1"/>
  <c r="F551" i="15"/>
  <c r="G551" i="15" s="1"/>
  <c r="F552" i="15"/>
  <c r="F553" i="15"/>
  <c r="G553" i="15" s="1"/>
  <c r="F554" i="15"/>
  <c r="G554" i="15" s="1"/>
  <c r="F555" i="15"/>
  <c r="G555" i="15" s="1"/>
  <c r="F556" i="15"/>
  <c r="G556" i="15" s="1"/>
  <c r="F557" i="15"/>
  <c r="G557" i="15" s="1"/>
  <c r="F558" i="15"/>
  <c r="G558" i="15" s="1"/>
  <c r="F559" i="15"/>
  <c r="G559" i="15" s="1"/>
  <c r="F560" i="15"/>
  <c r="F561" i="15"/>
  <c r="G561" i="15" s="1"/>
  <c r="F562" i="15"/>
  <c r="G562" i="15" s="1"/>
  <c r="F563" i="15"/>
  <c r="G563" i="15" s="1"/>
  <c r="F564" i="15"/>
  <c r="G564" i="15" s="1"/>
  <c r="F565" i="15"/>
  <c r="G565" i="15" s="1"/>
  <c r="F566" i="15"/>
  <c r="G566" i="15" s="1"/>
  <c r="F567" i="15"/>
  <c r="G567" i="15" s="1"/>
  <c r="F568" i="15"/>
  <c r="F569" i="15"/>
  <c r="G569" i="15" s="1"/>
  <c r="F570" i="15"/>
  <c r="G570" i="15" s="1"/>
  <c r="F571" i="15"/>
  <c r="G571" i="15" s="1"/>
  <c r="F572" i="15"/>
  <c r="G572" i="15" s="1"/>
  <c r="F573" i="15"/>
  <c r="G573" i="15" s="1"/>
  <c r="F574" i="15"/>
  <c r="G574" i="15" s="1"/>
  <c r="F575" i="15"/>
  <c r="G575" i="15" s="1"/>
  <c r="F576" i="15"/>
  <c r="F577" i="15"/>
  <c r="G577" i="15" s="1"/>
  <c r="F578" i="15"/>
  <c r="G578" i="15" s="1"/>
  <c r="F579" i="15"/>
  <c r="G579" i="15" s="1"/>
  <c r="F580" i="15"/>
  <c r="G580" i="15" s="1"/>
  <c r="F581" i="15"/>
  <c r="G581" i="15" s="1"/>
  <c r="F582" i="15"/>
  <c r="G582" i="15" s="1"/>
  <c r="F583" i="15"/>
  <c r="G583" i="15" s="1"/>
  <c r="F584" i="15"/>
  <c r="F585" i="15"/>
  <c r="G585" i="15" s="1"/>
  <c r="F586" i="15"/>
  <c r="G586" i="15" s="1"/>
  <c r="F587" i="15"/>
  <c r="G587" i="15" s="1"/>
  <c r="F588" i="15"/>
  <c r="G588" i="15" s="1"/>
  <c r="F589" i="15"/>
  <c r="G589" i="15" s="1"/>
  <c r="F590" i="15"/>
  <c r="G590" i="15" s="1"/>
  <c r="F591" i="15"/>
  <c r="G591" i="15" s="1"/>
  <c r="F592" i="15"/>
  <c r="F593" i="15"/>
  <c r="G593" i="15" s="1"/>
  <c r="F594" i="15"/>
  <c r="G594" i="15" s="1"/>
  <c r="F595" i="15"/>
  <c r="G595" i="15" s="1"/>
  <c r="F596" i="15"/>
  <c r="G596" i="15" s="1"/>
  <c r="F597" i="15"/>
  <c r="G597" i="15" s="1"/>
  <c r="F598" i="15"/>
  <c r="G598" i="15" s="1"/>
  <c r="F599" i="15"/>
  <c r="G599" i="15" s="1"/>
  <c r="F600" i="15"/>
  <c r="F601" i="15"/>
  <c r="G601" i="15" s="1"/>
  <c r="F602" i="15"/>
  <c r="G602" i="15" s="1"/>
  <c r="F603" i="15"/>
  <c r="G603" i="15" s="1"/>
  <c r="F604" i="15"/>
  <c r="G604" i="15" s="1"/>
  <c r="F605" i="15"/>
  <c r="G605" i="15" s="1"/>
  <c r="F606" i="15"/>
  <c r="G606" i="15" s="1"/>
  <c r="F607" i="15"/>
  <c r="G607" i="15" s="1"/>
  <c r="F608" i="15"/>
  <c r="F609" i="15"/>
  <c r="G609" i="15" s="1"/>
  <c r="F610" i="15"/>
  <c r="G610" i="15" s="1"/>
  <c r="F611" i="15"/>
  <c r="G611" i="15" s="1"/>
  <c r="F612" i="15"/>
  <c r="G612" i="15" s="1"/>
  <c r="F613" i="15"/>
  <c r="G613" i="15" s="1"/>
  <c r="F614" i="15"/>
  <c r="G614" i="15" s="1"/>
  <c r="F615" i="15"/>
  <c r="G615" i="15" s="1"/>
  <c r="F616" i="15"/>
  <c r="F617" i="15"/>
  <c r="G617" i="15" s="1"/>
  <c r="F618" i="15"/>
  <c r="G618" i="15" s="1"/>
  <c r="F619" i="15"/>
  <c r="G619" i="15" s="1"/>
  <c r="F620" i="15"/>
  <c r="G620" i="15" s="1"/>
  <c r="F621" i="15"/>
  <c r="G621" i="15" s="1"/>
  <c r="F622" i="15"/>
  <c r="G622" i="15" s="1"/>
  <c r="F623" i="15"/>
  <c r="G623" i="15" s="1"/>
  <c r="F624" i="15"/>
  <c r="F625" i="15"/>
  <c r="G625" i="15" s="1"/>
  <c r="F626" i="15"/>
  <c r="G626" i="15" s="1"/>
  <c r="F627" i="15"/>
  <c r="G627" i="15" s="1"/>
  <c r="F628" i="15"/>
  <c r="G628" i="15" s="1"/>
  <c r="F629" i="15"/>
  <c r="G629" i="15" s="1"/>
  <c r="F630" i="15"/>
  <c r="G630" i="15" s="1"/>
  <c r="F631" i="15"/>
  <c r="G631" i="15" s="1"/>
  <c r="F632" i="15"/>
  <c r="F633" i="15"/>
  <c r="G633" i="15" s="1"/>
  <c r="F634" i="15"/>
  <c r="G634" i="15" s="1"/>
  <c r="F635" i="15"/>
  <c r="G635" i="15" s="1"/>
  <c r="F636" i="15"/>
  <c r="G636" i="15" s="1"/>
  <c r="F637" i="15"/>
  <c r="G637" i="15" s="1"/>
  <c r="F638" i="15"/>
  <c r="G638" i="15" s="1"/>
  <c r="F639" i="15"/>
  <c r="G639" i="15" s="1"/>
  <c r="F640" i="15"/>
  <c r="F641" i="15"/>
  <c r="G641" i="15" s="1"/>
  <c r="F642" i="15"/>
  <c r="G642" i="15" s="1"/>
  <c r="F643" i="15"/>
  <c r="G643" i="15" s="1"/>
  <c r="F644" i="15"/>
  <c r="G644" i="15" s="1"/>
  <c r="F645" i="15"/>
  <c r="G645" i="15" s="1"/>
  <c r="F646" i="15"/>
  <c r="G646" i="15" s="1"/>
  <c r="F647" i="15"/>
  <c r="G647" i="15" s="1"/>
  <c r="F648" i="15"/>
  <c r="F649" i="15"/>
  <c r="G649" i="15" s="1"/>
  <c r="F650" i="15"/>
  <c r="G650" i="15" s="1"/>
  <c r="F651" i="15"/>
  <c r="G651" i="15" s="1"/>
  <c r="F652" i="15"/>
  <c r="G652" i="15" s="1"/>
  <c r="F653" i="15"/>
  <c r="G653" i="15" s="1"/>
  <c r="F654" i="15"/>
  <c r="G654" i="15" s="1"/>
  <c r="F655" i="15"/>
  <c r="G655" i="15" s="1"/>
  <c r="F656" i="15"/>
  <c r="F657" i="15"/>
  <c r="G657" i="15" s="1"/>
  <c r="F658" i="15"/>
  <c r="G658" i="15" s="1"/>
  <c r="F659" i="15"/>
  <c r="G659" i="15" s="1"/>
  <c r="F660" i="15"/>
  <c r="G660" i="15" s="1"/>
  <c r="F661" i="15"/>
  <c r="G661" i="15" s="1"/>
  <c r="F662" i="15"/>
  <c r="G662" i="15" s="1"/>
  <c r="F663" i="15"/>
  <c r="G663" i="15" s="1"/>
  <c r="F664" i="15"/>
  <c r="F665" i="15"/>
  <c r="G665" i="15" s="1"/>
  <c r="F666" i="15"/>
  <c r="G666" i="15" s="1"/>
  <c r="F667" i="15"/>
  <c r="G667" i="15" s="1"/>
  <c r="F668" i="15"/>
  <c r="G668" i="15" s="1"/>
  <c r="F669" i="15"/>
  <c r="G669" i="15" s="1"/>
  <c r="F670" i="15"/>
  <c r="G670" i="15" s="1"/>
  <c r="F671" i="15"/>
  <c r="G671" i="15" s="1"/>
  <c r="F672" i="15"/>
  <c r="F673" i="15"/>
  <c r="G673" i="15" s="1"/>
  <c r="F674" i="15"/>
  <c r="G674" i="15" s="1"/>
  <c r="F675" i="15"/>
  <c r="G675" i="15" s="1"/>
  <c r="F676" i="15"/>
  <c r="G676" i="15" s="1"/>
  <c r="F677" i="15"/>
  <c r="G677" i="15" s="1"/>
  <c r="F678" i="15"/>
  <c r="G678" i="15" s="1"/>
  <c r="F679" i="15"/>
  <c r="G679" i="15" s="1"/>
  <c r="F680" i="15"/>
  <c r="F681" i="15"/>
  <c r="G681" i="15" s="1"/>
  <c r="F682" i="15"/>
  <c r="G682" i="15" s="1"/>
  <c r="F683" i="15"/>
  <c r="G683" i="15" s="1"/>
  <c r="F684" i="15"/>
  <c r="G684" i="15" s="1"/>
  <c r="F685" i="15"/>
  <c r="G685" i="15" s="1"/>
  <c r="F686" i="15"/>
  <c r="G686" i="15" s="1"/>
  <c r="F687" i="15"/>
  <c r="G687" i="15" s="1"/>
  <c r="F688" i="15"/>
  <c r="F689" i="15"/>
  <c r="G689" i="15" s="1"/>
  <c r="F690" i="15"/>
  <c r="G690" i="15" s="1"/>
  <c r="F691" i="15"/>
  <c r="G691" i="15" s="1"/>
  <c r="F692" i="15"/>
  <c r="G692" i="15" s="1"/>
  <c r="F693" i="15"/>
  <c r="G693" i="15" s="1"/>
  <c r="F694" i="15"/>
  <c r="G694" i="15" s="1"/>
  <c r="F695" i="15"/>
  <c r="G695" i="15" s="1"/>
  <c r="F696" i="15"/>
  <c r="F697" i="15"/>
  <c r="G697" i="15" s="1"/>
  <c r="F698" i="15"/>
  <c r="G698" i="15" s="1"/>
  <c r="F699" i="15"/>
  <c r="G699" i="15" s="1"/>
  <c r="F700" i="15"/>
  <c r="G700" i="15" s="1"/>
  <c r="F701" i="15"/>
  <c r="G701" i="15" s="1"/>
  <c r="F702" i="15"/>
  <c r="G702" i="15" s="1"/>
  <c r="F703" i="15"/>
  <c r="G703" i="15" s="1"/>
  <c r="F704" i="15"/>
  <c r="F705" i="15"/>
  <c r="G705" i="15" s="1"/>
  <c r="F706" i="15"/>
  <c r="G706" i="15" s="1"/>
  <c r="F707" i="15"/>
  <c r="G707" i="15" s="1"/>
  <c r="F708" i="15"/>
  <c r="F709" i="15"/>
  <c r="G709" i="15" s="1"/>
  <c r="F710" i="15"/>
  <c r="G710" i="15" s="1"/>
  <c r="F711" i="15"/>
  <c r="G711" i="15" s="1"/>
  <c r="F712" i="15"/>
  <c r="F713" i="15"/>
  <c r="G713" i="15" s="1"/>
  <c r="F714" i="15"/>
  <c r="G714" i="15" s="1"/>
  <c r="F715" i="15"/>
  <c r="G715" i="15" s="1"/>
  <c r="F716" i="15"/>
  <c r="F717" i="15"/>
  <c r="G717" i="15" s="1"/>
  <c r="F718" i="15"/>
  <c r="G718" i="15" s="1"/>
  <c r="F719" i="15"/>
  <c r="G719" i="15" s="1"/>
  <c r="F720" i="15"/>
  <c r="F721" i="15"/>
  <c r="G721" i="15" s="1"/>
  <c r="F722" i="15"/>
  <c r="G722" i="15" s="1"/>
  <c r="F723" i="15"/>
  <c r="G723" i="15" s="1"/>
  <c r="F724" i="15"/>
  <c r="F725" i="15"/>
  <c r="G725" i="15" s="1"/>
  <c r="F726" i="15"/>
  <c r="G726" i="15" s="1"/>
  <c r="F727" i="15"/>
  <c r="G727" i="15" s="1"/>
  <c r="F728" i="15"/>
  <c r="F729" i="15"/>
  <c r="G729" i="15" s="1"/>
  <c r="F730" i="15"/>
  <c r="G730" i="15" s="1"/>
  <c r="F731" i="15"/>
  <c r="G731" i="15" s="1"/>
  <c r="F732" i="15"/>
  <c r="F733" i="15"/>
  <c r="G733" i="15" s="1"/>
  <c r="F734" i="15"/>
  <c r="G734" i="15" s="1"/>
  <c r="F735" i="15"/>
  <c r="G735" i="15" s="1"/>
  <c r="F736" i="15"/>
  <c r="F737" i="15"/>
  <c r="G737" i="15" s="1"/>
  <c r="F738" i="15"/>
  <c r="G738" i="15" s="1"/>
  <c r="F739" i="15"/>
  <c r="G739" i="15" s="1"/>
  <c r="F740" i="15"/>
  <c r="F741" i="15"/>
  <c r="G741" i="15" s="1"/>
  <c r="F742" i="15"/>
  <c r="G742" i="15" s="1"/>
  <c r="F743" i="15"/>
  <c r="G743" i="15" s="1"/>
  <c r="F744" i="15"/>
  <c r="F745" i="15"/>
  <c r="G745" i="15" s="1"/>
  <c r="F746" i="15"/>
  <c r="G746" i="15" s="1"/>
  <c r="F747" i="15"/>
  <c r="G747" i="15" s="1"/>
  <c r="F748" i="15"/>
  <c r="F749" i="15"/>
  <c r="G749" i="15" s="1"/>
  <c r="F750" i="15"/>
  <c r="G750" i="15" s="1"/>
  <c r="F751" i="15"/>
  <c r="G751" i="15" s="1"/>
  <c r="F752" i="15"/>
  <c r="F753" i="15"/>
  <c r="G753" i="15" s="1"/>
  <c r="F754" i="15"/>
  <c r="G754" i="15" s="1"/>
  <c r="F755" i="15"/>
  <c r="G755" i="15" s="1"/>
  <c r="F756" i="15"/>
  <c r="F757" i="15"/>
  <c r="G757" i="15" s="1"/>
  <c r="F758" i="15"/>
  <c r="G758" i="15" s="1"/>
  <c r="F759" i="15"/>
  <c r="G759" i="15" s="1"/>
  <c r="F760" i="15"/>
  <c r="F761" i="15"/>
  <c r="G761" i="15" s="1"/>
  <c r="F762" i="15"/>
  <c r="G762" i="15" s="1"/>
  <c r="F763" i="15"/>
  <c r="G763" i="15" s="1"/>
  <c r="F764" i="15"/>
  <c r="F765" i="15"/>
  <c r="G765" i="15" s="1"/>
  <c r="F766" i="15"/>
  <c r="G766" i="15" s="1"/>
  <c r="F767" i="15"/>
  <c r="G767" i="15" s="1"/>
  <c r="F768" i="15"/>
  <c r="F769" i="15"/>
  <c r="G769" i="15" s="1"/>
  <c r="F770" i="15"/>
  <c r="G770" i="15" s="1"/>
  <c r="F771" i="15"/>
  <c r="G771" i="15" s="1"/>
  <c r="F772" i="15"/>
  <c r="F773" i="15"/>
  <c r="G773" i="15" s="1"/>
  <c r="F774" i="15"/>
  <c r="G774" i="15" s="1"/>
  <c r="F775" i="15"/>
  <c r="G775" i="15" s="1"/>
  <c r="F776" i="15"/>
  <c r="F777" i="15"/>
  <c r="G777" i="15" s="1"/>
  <c r="F778" i="15"/>
  <c r="G778" i="15" s="1"/>
  <c r="F779" i="15"/>
  <c r="G779" i="15" s="1"/>
  <c r="F780" i="15"/>
  <c r="F781" i="15"/>
  <c r="G781" i="15" s="1"/>
  <c r="F782" i="15"/>
  <c r="G782" i="15" s="1"/>
  <c r="F783" i="15"/>
  <c r="G783" i="15" s="1"/>
  <c r="F784" i="15"/>
  <c r="F785" i="15"/>
  <c r="G785" i="15" s="1"/>
  <c r="F786" i="15"/>
  <c r="G786" i="15" s="1"/>
  <c r="F787" i="15"/>
  <c r="G787" i="15" s="1"/>
  <c r="F788" i="15"/>
  <c r="F789" i="15"/>
  <c r="G789" i="15" s="1"/>
  <c r="F790" i="15"/>
  <c r="G790" i="15" s="1"/>
  <c r="F791" i="15"/>
  <c r="G791" i="15" s="1"/>
  <c r="F792" i="15"/>
  <c r="F793" i="15"/>
  <c r="G793" i="15" s="1"/>
  <c r="F794" i="15"/>
  <c r="G794" i="15" s="1"/>
  <c r="F795" i="15"/>
  <c r="G795" i="15" s="1"/>
  <c r="F796" i="15"/>
  <c r="F797" i="15"/>
  <c r="G797" i="15" s="1"/>
  <c r="F798" i="15"/>
  <c r="G798" i="15" s="1"/>
  <c r="F799" i="15"/>
  <c r="G799" i="15" s="1"/>
  <c r="F800" i="15"/>
  <c r="F801" i="15"/>
  <c r="G801" i="15" s="1"/>
  <c r="F802" i="15"/>
  <c r="G802" i="15" s="1"/>
  <c r="F803" i="15"/>
  <c r="G803" i="15" s="1"/>
  <c r="F804" i="15"/>
  <c r="F805" i="15"/>
  <c r="G805" i="15" s="1"/>
  <c r="F806" i="15"/>
  <c r="G806" i="15" s="1"/>
  <c r="F807" i="15"/>
  <c r="G807" i="15" s="1"/>
  <c r="F808" i="15"/>
  <c r="F809" i="15"/>
  <c r="G809" i="15" s="1"/>
  <c r="F810" i="15"/>
  <c r="G810" i="15" s="1"/>
  <c r="F811" i="15"/>
  <c r="G811" i="15" s="1"/>
  <c r="F812" i="15"/>
  <c r="F813" i="15"/>
  <c r="G813" i="15" s="1"/>
  <c r="F814" i="15"/>
  <c r="G814" i="15" s="1"/>
  <c r="F815" i="15"/>
  <c r="G815" i="15" s="1"/>
  <c r="F816" i="15"/>
  <c r="F817" i="15"/>
  <c r="G817" i="15" s="1"/>
  <c r="F818" i="15"/>
  <c r="G818" i="15" s="1"/>
  <c r="F819" i="15"/>
  <c r="G819" i="15" s="1"/>
  <c r="F820" i="15"/>
  <c r="F821" i="15"/>
  <c r="G821" i="15" s="1"/>
  <c r="F822" i="15"/>
  <c r="G822" i="15" s="1"/>
  <c r="F823" i="15"/>
  <c r="G823" i="15" s="1"/>
  <c r="F824" i="15"/>
  <c r="F825" i="15"/>
  <c r="G825" i="15" s="1"/>
  <c r="F826" i="15"/>
  <c r="G826" i="15" s="1"/>
  <c r="F827" i="15"/>
  <c r="G827" i="15" s="1"/>
  <c r="F828" i="15"/>
  <c r="F829" i="15"/>
  <c r="G829" i="15" s="1"/>
  <c r="F830" i="15"/>
  <c r="G830" i="15" s="1"/>
  <c r="F831" i="15"/>
  <c r="G831" i="15" s="1"/>
  <c r="F832" i="15"/>
  <c r="F833" i="15"/>
  <c r="G833" i="15" s="1"/>
  <c r="F834" i="15"/>
  <c r="G834" i="15" s="1"/>
  <c r="F835" i="15"/>
  <c r="G835" i="15" s="1"/>
  <c r="F836" i="15"/>
  <c r="F837" i="15"/>
  <c r="G837" i="15" s="1"/>
  <c r="F838" i="15"/>
  <c r="G838" i="15" s="1"/>
  <c r="F839" i="15"/>
  <c r="G839" i="15" s="1"/>
  <c r="F840" i="15"/>
  <c r="F841" i="15"/>
  <c r="G841" i="15" s="1"/>
  <c r="F842" i="15"/>
  <c r="G842" i="15" s="1"/>
  <c r="F843" i="15"/>
  <c r="G843" i="15" s="1"/>
  <c r="F844" i="15"/>
  <c r="F845" i="15"/>
  <c r="G845" i="15" s="1"/>
  <c r="F846" i="15"/>
  <c r="G846" i="15" s="1"/>
  <c r="F847" i="15"/>
  <c r="G847" i="15" s="1"/>
  <c r="F848" i="15"/>
  <c r="F849" i="15"/>
  <c r="G849" i="15" s="1"/>
  <c r="F850" i="15"/>
  <c r="G850" i="15" s="1"/>
  <c r="F851" i="15"/>
  <c r="G851" i="15" s="1"/>
  <c r="F852" i="15"/>
  <c r="F853" i="15"/>
  <c r="G853" i="15" s="1"/>
  <c r="F854" i="15"/>
  <c r="G854" i="15" s="1"/>
  <c r="F855" i="15"/>
  <c r="G855" i="15" s="1"/>
  <c r="F856" i="15"/>
  <c r="F857" i="15"/>
  <c r="G857" i="15" s="1"/>
  <c r="F858" i="15"/>
  <c r="G858" i="15" s="1"/>
  <c r="F859" i="15"/>
  <c r="G859" i="15" s="1"/>
  <c r="F860" i="15"/>
  <c r="F861" i="15"/>
  <c r="G861" i="15" s="1"/>
  <c r="F862" i="15"/>
  <c r="G862" i="15" s="1"/>
  <c r="F863" i="15"/>
  <c r="G863" i="15" s="1"/>
  <c r="F864" i="15"/>
  <c r="F865" i="15"/>
  <c r="G865" i="15" s="1"/>
  <c r="F866" i="15"/>
  <c r="G866" i="15" s="1"/>
  <c r="F867" i="15"/>
  <c r="G867" i="15" s="1"/>
  <c r="F868" i="15"/>
  <c r="F869" i="15"/>
  <c r="G869" i="15" s="1"/>
  <c r="F870" i="15"/>
  <c r="G870" i="15" s="1"/>
  <c r="F871" i="15"/>
  <c r="G871" i="15" s="1"/>
  <c r="F872" i="15"/>
  <c r="F873" i="15"/>
  <c r="G873" i="15" s="1"/>
  <c r="F874" i="15"/>
  <c r="G874" i="15" s="1"/>
  <c r="F875" i="15"/>
  <c r="G875" i="15" s="1"/>
  <c r="F876" i="15"/>
  <c r="F877" i="15"/>
  <c r="G877" i="15" s="1"/>
  <c r="F878" i="15"/>
  <c r="G878" i="15" s="1"/>
  <c r="F879" i="15"/>
  <c r="G879" i="15" s="1"/>
  <c r="F880" i="15"/>
  <c r="F881" i="15"/>
  <c r="G881" i="15" s="1"/>
  <c r="F882" i="15"/>
  <c r="G882" i="15" s="1"/>
  <c r="F883" i="15"/>
  <c r="G883" i="15" s="1"/>
  <c r="F884" i="15"/>
  <c r="F885" i="15"/>
  <c r="G885" i="15" s="1"/>
  <c r="F886" i="15"/>
  <c r="G886" i="15" s="1"/>
  <c r="F887" i="15"/>
  <c r="G887" i="15" s="1"/>
  <c r="F888" i="15"/>
  <c r="F889" i="15"/>
  <c r="G889" i="15" s="1"/>
  <c r="F890" i="15"/>
  <c r="G890" i="15" s="1"/>
  <c r="F891" i="15"/>
  <c r="G891" i="15" s="1"/>
  <c r="F892" i="15"/>
  <c r="F893" i="15"/>
  <c r="G893" i="15" s="1"/>
  <c r="F894" i="15"/>
  <c r="G894" i="15" s="1"/>
  <c r="F895" i="15"/>
  <c r="G895" i="15" s="1"/>
  <c r="F896" i="15"/>
  <c r="F897" i="15"/>
  <c r="G897" i="15" s="1"/>
  <c r="F898" i="15"/>
  <c r="G898" i="15" s="1"/>
  <c r="F899" i="15"/>
  <c r="G899" i="15" s="1"/>
  <c r="F900" i="15"/>
  <c r="F901" i="15"/>
  <c r="G901" i="15" s="1"/>
  <c r="F902" i="15"/>
  <c r="G902" i="15" s="1"/>
  <c r="F903" i="15"/>
  <c r="G903" i="15" s="1"/>
  <c r="F904" i="15"/>
  <c r="F905" i="15"/>
  <c r="G905" i="15" s="1"/>
  <c r="F906" i="15"/>
  <c r="G906" i="15" s="1"/>
  <c r="F907" i="15"/>
  <c r="G907" i="15" s="1"/>
  <c r="F908" i="15"/>
  <c r="F909" i="15"/>
  <c r="G909" i="15" s="1"/>
  <c r="F910" i="15"/>
  <c r="G910" i="15" s="1"/>
  <c r="F911" i="15"/>
  <c r="G911" i="15" s="1"/>
  <c r="F912" i="15"/>
  <c r="F913" i="15"/>
  <c r="G913" i="15" s="1"/>
  <c r="F914" i="15"/>
  <c r="G914" i="15" s="1"/>
  <c r="F915" i="15"/>
  <c r="G915" i="15" s="1"/>
  <c r="F916" i="15"/>
  <c r="F917" i="15"/>
  <c r="G917" i="15" s="1"/>
  <c r="F918" i="15"/>
  <c r="G918" i="15" s="1"/>
  <c r="F919" i="15"/>
  <c r="G919" i="15" s="1"/>
  <c r="F920" i="15"/>
  <c r="F921" i="15"/>
  <c r="G921" i="15" s="1"/>
  <c r="F922" i="15"/>
  <c r="G922" i="15" s="1"/>
  <c r="F923" i="15"/>
  <c r="G923" i="15" s="1"/>
  <c r="F924" i="15"/>
  <c r="F925" i="15"/>
  <c r="G925" i="15" s="1"/>
  <c r="F926" i="15"/>
  <c r="G926" i="15" s="1"/>
  <c r="F927" i="15"/>
  <c r="G927" i="15" s="1"/>
  <c r="F928" i="15"/>
  <c r="F929" i="15"/>
  <c r="G929" i="15" s="1"/>
  <c r="F930" i="15"/>
  <c r="G930" i="15" s="1"/>
  <c r="F931" i="15"/>
  <c r="G931" i="15" s="1"/>
  <c r="F932" i="15"/>
  <c r="F933" i="15"/>
  <c r="G933" i="15" s="1"/>
  <c r="F934" i="15"/>
  <c r="G934" i="15" s="1"/>
  <c r="F935" i="15"/>
  <c r="G935" i="15" s="1"/>
  <c r="F936" i="15"/>
  <c r="F937" i="15"/>
  <c r="G937" i="15" s="1"/>
  <c r="F938" i="15"/>
  <c r="G938" i="15" s="1"/>
  <c r="F939" i="15"/>
  <c r="G939" i="15" s="1"/>
  <c r="F940" i="15"/>
  <c r="F941" i="15"/>
  <c r="G941" i="15" s="1"/>
  <c r="F942" i="15"/>
  <c r="G942" i="15" s="1"/>
  <c r="F943" i="15"/>
  <c r="G943" i="15" s="1"/>
  <c r="F944" i="15"/>
  <c r="F945" i="15"/>
  <c r="G945" i="15" s="1"/>
  <c r="F946" i="15"/>
  <c r="G946" i="15" s="1"/>
  <c r="F947" i="15"/>
  <c r="G947" i="15" s="1"/>
  <c r="F948" i="15"/>
  <c r="F949" i="15"/>
  <c r="G949" i="15" s="1"/>
  <c r="F950" i="15"/>
  <c r="G950" i="15" s="1"/>
  <c r="F951" i="15"/>
  <c r="G951" i="15" s="1"/>
  <c r="F952" i="15"/>
  <c r="F953" i="15"/>
  <c r="G953" i="15" s="1"/>
  <c r="F954" i="15"/>
  <c r="G954" i="15" s="1"/>
  <c r="F955" i="15"/>
  <c r="G955" i="15" s="1"/>
  <c r="F956" i="15"/>
  <c r="F957" i="15"/>
  <c r="G957" i="15" s="1"/>
  <c r="F958" i="15"/>
  <c r="G958" i="15" s="1"/>
  <c r="F959" i="15"/>
  <c r="G959" i="15" s="1"/>
  <c r="F960" i="15"/>
  <c r="F961" i="15"/>
  <c r="G961" i="15" s="1"/>
  <c r="F962" i="15"/>
  <c r="G962" i="15" s="1"/>
  <c r="F963" i="15"/>
  <c r="G963" i="15" s="1"/>
  <c r="F964" i="15"/>
  <c r="F965" i="15"/>
  <c r="G965" i="15" s="1"/>
  <c r="F966" i="15"/>
  <c r="G966" i="15" s="1"/>
  <c r="F967" i="15"/>
  <c r="G967" i="15" s="1"/>
  <c r="F968" i="15"/>
  <c r="F969" i="15"/>
  <c r="G969" i="15" s="1"/>
  <c r="F970" i="15"/>
  <c r="G970" i="15" s="1"/>
  <c r="F971" i="15"/>
  <c r="G971" i="15" s="1"/>
  <c r="F972" i="15"/>
  <c r="F973" i="15"/>
  <c r="G973" i="15" s="1"/>
  <c r="F974" i="15"/>
  <c r="G974" i="15" s="1"/>
  <c r="F975" i="15"/>
  <c r="G975" i="15" s="1"/>
  <c r="F976" i="15"/>
  <c r="F977" i="15"/>
  <c r="G977" i="15" s="1"/>
  <c r="F978" i="15"/>
  <c r="G978" i="15" s="1"/>
  <c r="F979" i="15"/>
  <c r="G979" i="15" s="1"/>
  <c r="F980" i="15"/>
  <c r="F981" i="15"/>
  <c r="G981" i="15" s="1"/>
  <c r="F982" i="15"/>
  <c r="G982" i="15" s="1"/>
  <c r="F983" i="15"/>
  <c r="G983" i="15" s="1"/>
  <c r="F984" i="15"/>
  <c r="F985" i="15"/>
  <c r="G985" i="15" s="1"/>
  <c r="F986" i="15"/>
  <c r="G986" i="15" s="1"/>
  <c r="F987" i="15"/>
  <c r="G987" i="15" s="1"/>
  <c r="F988" i="15"/>
  <c r="F989" i="15"/>
  <c r="G989" i="15" s="1"/>
  <c r="F990" i="15"/>
  <c r="G990" i="15" s="1"/>
  <c r="F991" i="15"/>
  <c r="G991" i="15" s="1"/>
  <c r="F992" i="15"/>
  <c r="F993" i="15"/>
  <c r="G993" i="15" s="1"/>
  <c r="F994" i="15"/>
  <c r="G994" i="15" s="1"/>
  <c r="F995" i="15"/>
  <c r="G995" i="15" s="1"/>
  <c r="F996" i="15"/>
  <c r="F997" i="15"/>
  <c r="G997" i="15" s="1"/>
  <c r="F998" i="15"/>
  <c r="G998" i="15" s="1"/>
  <c r="F999" i="15"/>
  <c r="G999" i="15" s="1"/>
  <c r="F1000" i="15"/>
  <c r="F1001" i="15"/>
  <c r="G1001" i="15" s="1"/>
  <c r="F1002" i="15"/>
  <c r="G1002" i="15" s="1"/>
  <c r="F1003" i="15"/>
  <c r="G1003" i="15" s="1"/>
  <c r="E111" i="15"/>
  <c r="E110" i="15" s="1"/>
  <c r="E109" i="15" s="1"/>
  <c r="E108" i="15" s="1"/>
  <c r="E107" i="15" s="1"/>
  <c r="E106" i="15" s="1"/>
  <c r="E105" i="15" s="1"/>
  <c r="E104" i="15" s="1"/>
  <c r="E103" i="15" s="1"/>
  <c r="E102" i="15" s="1"/>
  <c r="E101" i="15" s="1"/>
  <c r="E100" i="15" s="1"/>
  <c r="E99" i="15" s="1"/>
  <c r="E98" i="15" s="1"/>
  <c r="E97" i="15" s="1"/>
  <c r="E96" i="15" s="1"/>
  <c r="E95" i="15" s="1"/>
  <c r="E94" i="15" s="1"/>
  <c r="E93" i="15" s="1"/>
  <c r="E92" i="15" s="1"/>
  <c r="E91" i="15" s="1"/>
  <c r="E90" i="15" s="1"/>
  <c r="E89" i="15" s="1"/>
  <c r="E88" i="15" s="1"/>
  <c r="E87" i="15" s="1"/>
  <c r="E86" i="15" s="1"/>
  <c r="E85" i="15" s="1"/>
  <c r="E84" i="15" s="1"/>
  <c r="E83" i="15" s="1"/>
  <c r="E82" i="15" s="1"/>
  <c r="E81" i="15" s="1"/>
  <c r="E80" i="15" s="1"/>
  <c r="E79" i="15" s="1"/>
  <c r="E78" i="15" s="1"/>
  <c r="E77" i="15" s="1"/>
  <c r="E76" i="15" s="1"/>
  <c r="E75" i="15" s="1"/>
  <c r="E74" i="15" s="1"/>
  <c r="E73" i="15" s="1"/>
  <c r="E72" i="15" s="1"/>
  <c r="E71" i="15" s="1"/>
  <c r="E70" i="15" s="1"/>
  <c r="E69" i="15" s="1"/>
  <c r="E68" i="15" s="1"/>
  <c r="E67" i="15" s="1"/>
  <c r="E66" i="15" s="1"/>
  <c r="E65" i="15" s="1"/>
  <c r="E64" i="15" s="1"/>
  <c r="E63" i="15" s="1"/>
  <c r="E62" i="15" s="1"/>
  <c r="E61" i="15" s="1"/>
  <c r="E60" i="15" s="1"/>
  <c r="E59" i="15" s="1"/>
  <c r="E58" i="15" s="1"/>
  <c r="E57" i="15" s="1"/>
  <c r="E56" i="15" s="1"/>
  <c r="E55" i="15" s="1"/>
  <c r="E54" i="15" s="1"/>
  <c r="E53" i="15" s="1"/>
  <c r="E52" i="15" s="1"/>
  <c r="E51" i="15" s="1"/>
  <c r="E50" i="15" s="1"/>
  <c r="E49" i="15" s="1"/>
  <c r="E48" i="15" s="1"/>
  <c r="E47" i="15" s="1"/>
  <c r="E46" i="15" s="1"/>
  <c r="E45" i="15" s="1"/>
  <c r="E44" i="15" s="1"/>
  <c r="E43" i="15" s="1"/>
  <c r="E42" i="15" s="1"/>
  <c r="E41" i="15" s="1"/>
  <c r="E40" i="15" s="1"/>
  <c r="E39" i="15" s="1"/>
  <c r="E38" i="15" s="1"/>
  <c r="E37" i="15" s="1"/>
  <c r="E36" i="15" s="1"/>
  <c r="E35" i="15" s="1"/>
  <c r="E34" i="15" s="1"/>
  <c r="E33" i="15" s="1"/>
  <c r="E32" i="15" s="1"/>
  <c r="E31" i="15" s="1"/>
  <c r="E30" i="15" s="1"/>
  <c r="E29" i="15" s="1"/>
  <c r="E28" i="15" s="1"/>
  <c r="E27" i="15" s="1"/>
  <c r="E26" i="15" s="1"/>
  <c r="E25" i="15" s="1"/>
  <c r="E24" i="15" s="1"/>
  <c r="E23" i="15" s="1"/>
  <c r="E22" i="15" s="1"/>
  <c r="E21" i="15" s="1"/>
  <c r="E20" i="15" s="1"/>
  <c r="E19" i="15" s="1"/>
  <c r="E18" i="15" s="1"/>
  <c r="E17" i="15" s="1"/>
  <c r="E16" i="15" s="1"/>
  <c r="E15" i="15" s="1"/>
  <c r="E14" i="15" s="1"/>
  <c r="E13" i="15" s="1"/>
  <c r="E12" i="15" s="1"/>
  <c r="E11" i="15" s="1"/>
  <c r="E10" i="15" s="1"/>
  <c r="E9" i="15" s="1"/>
  <c r="E8" i="15" s="1"/>
  <c r="E7" i="15" s="1"/>
  <c r="E6" i="15" s="1"/>
  <c r="E5" i="15" s="1"/>
  <c r="E4" i="15" s="1"/>
  <c r="E3" i="15" s="1"/>
  <c r="F3" i="15" s="1"/>
  <c r="G3" i="15" s="1"/>
  <c r="F120" i="14"/>
  <c r="F121" i="14"/>
  <c r="F122" i="14"/>
  <c r="F123" i="14"/>
  <c r="G123" i="14" s="1"/>
  <c r="F124" i="14"/>
  <c r="F125" i="14"/>
  <c r="G125" i="14" s="1"/>
  <c r="F126" i="14"/>
  <c r="F127" i="14"/>
  <c r="G127" i="14" s="1"/>
  <c r="F128" i="14"/>
  <c r="F129" i="14"/>
  <c r="F130" i="14"/>
  <c r="F131" i="14"/>
  <c r="G131" i="14" s="1"/>
  <c r="F132" i="14"/>
  <c r="F133" i="14"/>
  <c r="G133" i="14" s="1"/>
  <c r="F134" i="14"/>
  <c r="F135" i="14"/>
  <c r="G135" i="14" s="1"/>
  <c r="F136" i="14"/>
  <c r="F137" i="14"/>
  <c r="F138" i="14"/>
  <c r="F139" i="14"/>
  <c r="G139" i="14" s="1"/>
  <c r="F140" i="14"/>
  <c r="F141" i="14"/>
  <c r="G141" i="14" s="1"/>
  <c r="F142" i="14"/>
  <c r="F143" i="14"/>
  <c r="G143" i="14" s="1"/>
  <c r="F144" i="14"/>
  <c r="F145" i="14"/>
  <c r="F146" i="14"/>
  <c r="F147" i="14"/>
  <c r="G147" i="14" s="1"/>
  <c r="F148" i="14"/>
  <c r="F149" i="14"/>
  <c r="G149" i="14" s="1"/>
  <c r="F150" i="14"/>
  <c r="F151" i="14"/>
  <c r="G151" i="14" s="1"/>
  <c r="F152" i="14"/>
  <c r="F153" i="14"/>
  <c r="F154" i="14"/>
  <c r="F155" i="14"/>
  <c r="G155" i="14" s="1"/>
  <c r="F156" i="14"/>
  <c r="F157" i="14"/>
  <c r="G157" i="14" s="1"/>
  <c r="F158" i="14"/>
  <c r="F159" i="14"/>
  <c r="G159" i="14" s="1"/>
  <c r="F160" i="14"/>
  <c r="F161" i="14"/>
  <c r="F162" i="14"/>
  <c r="F163" i="14"/>
  <c r="G163" i="14" s="1"/>
  <c r="F164" i="14"/>
  <c r="F165" i="14"/>
  <c r="G165" i="14" s="1"/>
  <c r="F166" i="14"/>
  <c r="F167" i="14"/>
  <c r="G167" i="14" s="1"/>
  <c r="F168" i="14"/>
  <c r="F169" i="14"/>
  <c r="F170" i="14"/>
  <c r="F171" i="14"/>
  <c r="G171" i="14" s="1"/>
  <c r="F172" i="14"/>
  <c r="F173" i="14"/>
  <c r="G173" i="14" s="1"/>
  <c r="F174" i="14"/>
  <c r="F175" i="14"/>
  <c r="G175" i="14" s="1"/>
  <c r="F176" i="14"/>
  <c r="F177" i="14"/>
  <c r="F178" i="14"/>
  <c r="F179" i="14"/>
  <c r="G179" i="14" s="1"/>
  <c r="F180" i="14"/>
  <c r="F181" i="14"/>
  <c r="G181" i="14" s="1"/>
  <c r="F182" i="14"/>
  <c r="F183" i="14"/>
  <c r="G183" i="14" s="1"/>
  <c r="F184" i="14"/>
  <c r="F185" i="14"/>
  <c r="F186" i="14"/>
  <c r="F187" i="14"/>
  <c r="G187" i="14" s="1"/>
  <c r="F188" i="14"/>
  <c r="F189" i="14"/>
  <c r="G189" i="14" s="1"/>
  <c r="F190" i="14"/>
  <c r="F191" i="14"/>
  <c r="G191" i="14" s="1"/>
  <c r="F192" i="14"/>
  <c r="F193" i="14"/>
  <c r="F194" i="14"/>
  <c r="F195" i="14"/>
  <c r="G195" i="14" s="1"/>
  <c r="F196" i="14"/>
  <c r="F197" i="14"/>
  <c r="G197" i="14" s="1"/>
  <c r="F198" i="14"/>
  <c r="F199" i="14"/>
  <c r="G199" i="14" s="1"/>
  <c r="F200" i="14"/>
  <c r="F201" i="14"/>
  <c r="F202" i="14"/>
  <c r="F203" i="14"/>
  <c r="G203" i="14" s="1"/>
  <c r="F204" i="14"/>
  <c r="F205" i="14"/>
  <c r="G205" i="14" s="1"/>
  <c r="F206" i="14"/>
  <c r="F207" i="14"/>
  <c r="G207" i="14" s="1"/>
  <c r="F208" i="14"/>
  <c r="F209" i="14"/>
  <c r="F210" i="14"/>
  <c r="F211" i="14"/>
  <c r="G211" i="14" s="1"/>
  <c r="F212" i="14"/>
  <c r="F213" i="14"/>
  <c r="G213" i="14" s="1"/>
  <c r="F214" i="14"/>
  <c r="F215" i="14"/>
  <c r="G215" i="14" s="1"/>
  <c r="F216" i="14"/>
  <c r="F217" i="14"/>
  <c r="F218" i="14"/>
  <c r="F219" i="14"/>
  <c r="G219" i="14" s="1"/>
  <c r="F220" i="14"/>
  <c r="F221" i="14"/>
  <c r="G221" i="14" s="1"/>
  <c r="F222" i="14"/>
  <c r="F223" i="14"/>
  <c r="G223" i="14" s="1"/>
  <c r="F224" i="14"/>
  <c r="F225" i="14"/>
  <c r="F226" i="14"/>
  <c r="F227" i="14"/>
  <c r="G227" i="14" s="1"/>
  <c r="F228" i="14"/>
  <c r="F229" i="14"/>
  <c r="G229" i="14" s="1"/>
  <c r="F230" i="14"/>
  <c r="F231" i="14"/>
  <c r="G231" i="14" s="1"/>
  <c r="F232" i="14"/>
  <c r="F233" i="14"/>
  <c r="F234" i="14"/>
  <c r="F235" i="14"/>
  <c r="G235" i="14" s="1"/>
  <c r="F236" i="14"/>
  <c r="F237" i="14"/>
  <c r="G237" i="14" s="1"/>
  <c r="F238" i="14"/>
  <c r="F239" i="14"/>
  <c r="G239" i="14" s="1"/>
  <c r="F240" i="14"/>
  <c r="F241" i="14"/>
  <c r="F242" i="14"/>
  <c r="F243" i="14"/>
  <c r="G243" i="14" s="1"/>
  <c r="F244" i="14"/>
  <c r="F245" i="14"/>
  <c r="G245" i="14" s="1"/>
  <c r="F246" i="14"/>
  <c r="F247" i="14"/>
  <c r="G247" i="14" s="1"/>
  <c r="F248" i="14"/>
  <c r="F249" i="14"/>
  <c r="F250" i="14"/>
  <c r="F251" i="14"/>
  <c r="G251" i="14" s="1"/>
  <c r="F252" i="14"/>
  <c r="F253" i="14"/>
  <c r="G253" i="14" s="1"/>
  <c r="F254" i="14"/>
  <c r="F255" i="14"/>
  <c r="G255" i="14" s="1"/>
  <c r="F256" i="14"/>
  <c r="F257" i="14"/>
  <c r="F258" i="14"/>
  <c r="F259" i="14"/>
  <c r="G259" i="14" s="1"/>
  <c r="F260" i="14"/>
  <c r="F261" i="14"/>
  <c r="G261" i="14" s="1"/>
  <c r="F262" i="14"/>
  <c r="F263" i="14"/>
  <c r="G263" i="14" s="1"/>
  <c r="F264" i="14"/>
  <c r="F265" i="14"/>
  <c r="F266" i="14"/>
  <c r="F267" i="14"/>
  <c r="G267" i="14" s="1"/>
  <c r="F268" i="14"/>
  <c r="F269" i="14"/>
  <c r="G269" i="14" s="1"/>
  <c r="F270" i="14"/>
  <c r="F271" i="14"/>
  <c r="G271" i="14" s="1"/>
  <c r="F272" i="14"/>
  <c r="F273" i="14"/>
  <c r="F274" i="14"/>
  <c r="F275" i="14"/>
  <c r="G275" i="14" s="1"/>
  <c r="F276" i="14"/>
  <c r="F277" i="14"/>
  <c r="G277" i="14" s="1"/>
  <c r="F278" i="14"/>
  <c r="F279" i="14"/>
  <c r="G279" i="14" s="1"/>
  <c r="F280" i="14"/>
  <c r="F281" i="14"/>
  <c r="F282" i="14"/>
  <c r="F283" i="14"/>
  <c r="G283" i="14" s="1"/>
  <c r="F284" i="14"/>
  <c r="F285" i="14"/>
  <c r="G285" i="14" s="1"/>
  <c r="F286" i="14"/>
  <c r="F287" i="14"/>
  <c r="G287" i="14" s="1"/>
  <c r="F288" i="14"/>
  <c r="F289" i="14"/>
  <c r="F290" i="14"/>
  <c r="F291" i="14"/>
  <c r="G291" i="14" s="1"/>
  <c r="F292" i="14"/>
  <c r="F293" i="14"/>
  <c r="G293" i="14" s="1"/>
  <c r="F294" i="14"/>
  <c r="F295" i="14"/>
  <c r="G295" i="14" s="1"/>
  <c r="F296" i="14"/>
  <c r="F297" i="14"/>
  <c r="F298" i="14"/>
  <c r="F299" i="14"/>
  <c r="G299" i="14" s="1"/>
  <c r="F300" i="14"/>
  <c r="F301" i="14"/>
  <c r="G301" i="14" s="1"/>
  <c r="F302" i="14"/>
  <c r="F303" i="14"/>
  <c r="G303" i="14" s="1"/>
  <c r="F304" i="14"/>
  <c r="F305" i="14"/>
  <c r="F306" i="14"/>
  <c r="F307" i="14"/>
  <c r="G307" i="14" s="1"/>
  <c r="F308" i="14"/>
  <c r="F309" i="14"/>
  <c r="G309" i="14" s="1"/>
  <c r="F310" i="14"/>
  <c r="F311" i="14"/>
  <c r="G311" i="14" s="1"/>
  <c r="F312" i="14"/>
  <c r="F313" i="14"/>
  <c r="F314" i="14"/>
  <c r="F315" i="14"/>
  <c r="G315" i="14" s="1"/>
  <c r="F316" i="14"/>
  <c r="F317" i="14"/>
  <c r="G317" i="14" s="1"/>
  <c r="F318" i="14"/>
  <c r="F319" i="14"/>
  <c r="G319" i="14" s="1"/>
  <c r="F320" i="14"/>
  <c r="F321" i="14"/>
  <c r="F322" i="14"/>
  <c r="F323" i="14"/>
  <c r="G323" i="14" s="1"/>
  <c r="F324" i="14"/>
  <c r="F325" i="14"/>
  <c r="G325" i="14" s="1"/>
  <c r="F326" i="14"/>
  <c r="F327" i="14"/>
  <c r="G327" i="14" s="1"/>
  <c r="F328" i="14"/>
  <c r="F329" i="14"/>
  <c r="F330" i="14"/>
  <c r="F331" i="14"/>
  <c r="G331" i="14" s="1"/>
  <c r="F332" i="14"/>
  <c r="F333" i="14"/>
  <c r="G333" i="14" s="1"/>
  <c r="F334" i="14"/>
  <c r="F335" i="14"/>
  <c r="G335" i="14" s="1"/>
  <c r="F336" i="14"/>
  <c r="F337" i="14"/>
  <c r="F338" i="14"/>
  <c r="F339" i="14"/>
  <c r="G339" i="14" s="1"/>
  <c r="F340" i="14"/>
  <c r="F341" i="14"/>
  <c r="G341" i="14" s="1"/>
  <c r="F342" i="14"/>
  <c r="F343" i="14"/>
  <c r="G343" i="14" s="1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G120" i="14"/>
  <c r="G121" i="14"/>
  <c r="G122" i="14"/>
  <c r="G124" i="14"/>
  <c r="G126" i="14"/>
  <c r="G128" i="14"/>
  <c r="G129" i="14"/>
  <c r="G130" i="14"/>
  <c r="G132" i="14"/>
  <c r="G134" i="14"/>
  <c r="G136" i="14"/>
  <c r="G137" i="14"/>
  <c r="G138" i="14"/>
  <c r="G140" i="14"/>
  <c r="G142" i="14"/>
  <c r="G144" i="14"/>
  <c r="G145" i="14"/>
  <c r="G146" i="14"/>
  <c r="G148" i="14"/>
  <c r="G150" i="14"/>
  <c r="G152" i="14"/>
  <c r="G153" i="14"/>
  <c r="G154" i="14"/>
  <c r="G156" i="14"/>
  <c r="G158" i="14"/>
  <c r="G160" i="14"/>
  <c r="G161" i="14"/>
  <c r="G162" i="14"/>
  <c r="G164" i="14"/>
  <c r="G166" i="14"/>
  <c r="G168" i="14"/>
  <c r="G169" i="14"/>
  <c r="G170" i="14"/>
  <c r="G172" i="14"/>
  <c r="G174" i="14"/>
  <c r="G176" i="14"/>
  <c r="G177" i="14"/>
  <c r="G178" i="14"/>
  <c r="G180" i="14"/>
  <c r="G182" i="14"/>
  <c r="G184" i="14"/>
  <c r="G185" i="14"/>
  <c r="G186" i="14"/>
  <c r="G188" i="14"/>
  <c r="G190" i="14"/>
  <c r="G192" i="14"/>
  <c r="G193" i="14"/>
  <c r="G194" i="14"/>
  <c r="G196" i="14"/>
  <c r="G198" i="14"/>
  <c r="G200" i="14"/>
  <c r="G201" i="14"/>
  <c r="G202" i="14"/>
  <c r="G204" i="14"/>
  <c r="G206" i="14"/>
  <c r="G208" i="14"/>
  <c r="G209" i="14"/>
  <c r="G210" i="14"/>
  <c r="G212" i="14"/>
  <c r="G214" i="14"/>
  <c r="G216" i="14"/>
  <c r="G217" i="14"/>
  <c r="G218" i="14"/>
  <c r="G220" i="14"/>
  <c r="G222" i="14"/>
  <c r="G224" i="14"/>
  <c r="G225" i="14"/>
  <c r="G226" i="14"/>
  <c r="G228" i="14"/>
  <c r="G230" i="14"/>
  <c r="G232" i="14"/>
  <c r="G233" i="14"/>
  <c r="G234" i="14"/>
  <c r="G236" i="14"/>
  <c r="G238" i="14"/>
  <c r="G240" i="14"/>
  <c r="G241" i="14"/>
  <c r="G242" i="14"/>
  <c r="G244" i="14"/>
  <c r="G246" i="14"/>
  <c r="G248" i="14"/>
  <c r="G249" i="14"/>
  <c r="G250" i="14"/>
  <c r="G252" i="14"/>
  <c r="G254" i="14"/>
  <c r="G256" i="14"/>
  <c r="G257" i="14"/>
  <c r="G258" i="14"/>
  <c r="G260" i="14"/>
  <c r="G262" i="14"/>
  <c r="G264" i="14"/>
  <c r="G265" i="14"/>
  <c r="G266" i="14"/>
  <c r="G268" i="14"/>
  <c r="G270" i="14"/>
  <c r="G272" i="14"/>
  <c r="G273" i="14"/>
  <c r="G274" i="14"/>
  <c r="G276" i="14"/>
  <c r="G278" i="14"/>
  <c r="G280" i="14"/>
  <c r="G281" i="14"/>
  <c r="G282" i="14"/>
  <c r="G284" i="14"/>
  <c r="G286" i="14"/>
  <c r="G288" i="14"/>
  <c r="G289" i="14"/>
  <c r="G290" i="14"/>
  <c r="G292" i="14"/>
  <c r="G294" i="14"/>
  <c r="G296" i="14"/>
  <c r="G297" i="14"/>
  <c r="G298" i="14"/>
  <c r="G300" i="14"/>
  <c r="G302" i="14"/>
  <c r="G304" i="14"/>
  <c r="G305" i="14"/>
  <c r="G306" i="14"/>
  <c r="G308" i="14"/>
  <c r="G310" i="14"/>
  <c r="G312" i="14"/>
  <c r="G313" i="14"/>
  <c r="G314" i="14"/>
  <c r="G316" i="14"/>
  <c r="G318" i="14"/>
  <c r="G320" i="14"/>
  <c r="G321" i="14"/>
  <c r="G322" i="14"/>
  <c r="G324" i="14"/>
  <c r="G326" i="14"/>
  <c r="G328" i="14"/>
  <c r="G329" i="14"/>
  <c r="G330" i="14"/>
  <c r="G332" i="14"/>
  <c r="G334" i="14"/>
  <c r="G336" i="14"/>
  <c r="G337" i="14"/>
  <c r="G338" i="14"/>
  <c r="G340" i="14"/>
  <c r="G342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E119" i="14"/>
  <c r="E118" i="14" s="1"/>
  <c r="E117" i="14" s="1"/>
  <c r="E116" i="14" s="1"/>
  <c r="E115" i="14" s="1"/>
  <c r="E114" i="14" s="1"/>
  <c r="E113" i="14" s="1"/>
  <c r="E112" i="14" s="1"/>
  <c r="E111" i="14" s="1"/>
  <c r="E110" i="14" s="1"/>
  <c r="E109" i="14" s="1"/>
  <c r="E108" i="14" s="1"/>
  <c r="E107" i="14" s="1"/>
  <c r="E106" i="14" s="1"/>
  <c r="E105" i="14" s="1"/>
  <c r="E104" i="14" s="1"/>
  <c r="E103" i="14" s="1"/>
  <c r="E102" i="14" s="1"/>
  <c r="E101" i="14" s="1"/>
  <c r="E100" i="14" s="1"/>
  <c r="E99" i="14" s="1"/>
  <c r="E98" i="14" s="1"/>
  <c r="E97" i="14" s="1"/>
  <c r="E96" i="14" s="1"/>
  <c r="E95" i="14" s="1"/>
  <c r="E94" i="14" s="1"/>
  <c r="E93" i="14" s="1"/>
  <c r="E92" i="14" s="1"/>
  <c r="E91" i="14" s="1"/>
  <c r="E90" i="14" s="1"/>
  <c r="E89" i="14" s="1"/>
  <c r="E88" i="14" s="1"/>
  <c r="E87" i="14" s="1"/>
  <c r="E86" i="14" s="1"/>
  <c r="E85" i="14" s="1"/>
  <c r="E84" i="14" s="1"/>
  <c r="E83" i="14" s="1"/>
  <c r="E82" i="14" s="1"/>
  <c r="E81" i="14" s="1"/>
  <c r="E80" i="14" s="1"/>
  <c r="E79" i="14" s="1"/>
  <c r="E78" i="14" s="1"/>
  <c r="E77" i="14" s="1"/>
  <c r="E76" i="14" s="1"/>
  <c r="E75" i="14" s="1"/>
  <c r="E74" i="14" s="1"/>
  <c r="E73" i="14" s="1"/>
  <c r="E72" i="14" s="1"/>
  <c r="E71" i="14" s="1"/>
  <c r="E70" i="14" s="1"/>
  <c r="E69" i="14" s="1"/>
  <c r="E68" i="14" s="1"/>
  <c r="E67" i="14" s="1"/>
  <c r="E66" i="14" s="1"/>
  <c r="E65" i="14" s="1"/>
  <c r="E64" i="14" s="1"/>
  <c r="E63" i="14" s="1"/>
  <c r="E62" i="14" s="1"/>
  <c r="E61" i="14" s="1"/>
  <c r="E60" i="14" s="1"/>
  <c r="E59" i="14" s="1"/>
  <c r="E58" i="14" s="1"/>
  <c r="E57" i="14" s="1"/>
  <c r="E56" i="14" s="1"/>
  <c r="E55" i="14" s="1"/>
  <c r="E54" i="14" s="1"/>
  <c r="E53" i="14" s="1"/>
  <c r="E52" i="14" s="1"/>
  <c r="E51" i="14" s="1"/>
  <c r="E50" i="14" s="1"/>
  <c r="E49" i="14" s="1"/>
  <c r="E48" i="14" s="1"/>
  <c r="E47" i="14" s="1"/>
  <c r="E46" i="14" s="1"/>
  <c r="E45" i="14" s="1"/>
  <c r="E44" i="14" s="1"/>
  <c r="E43" i="14" s="1"/>
  <c r="E42" i="14" s="1"/>
  <c r="E41" i="14" s="1"/>
  <c r="E40" i="14" s="1"/>
  <c r="E39" i="14" s="1"/>
  <c r="E38" i="14" s="1"/>
  <c r="E37" i="14" s="1"/>
  <c r="E36" i="14" s="1"/>
  <c r="E35" i="14" s="1"/>
  <c r="E34" i="14" s="1"/>
  <c r="E33" i="14" s="1"/>
  <c r="E32" i="14" s="1"/>
  <c r="E31" i="14" s="1"/>
  <c r="E30" i="14" s="1"/>
  <c r="E29" i="14" s="1"/>
  <c r="E28" i="14" s="1"/>
  <c r="E27" i="14" s="1"/>
  <c r="E26" i="14" s="1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0" i="14" s="1"/>
  <c r="E9" i="14" s="1"/>
  <c r="E8" i="14" s="1"/>
  <c r="E7" i="14" s="1"/>
  <c r="E6" i="14" s="1"/>
  <c r="E5" i="14" s="1"/>
  <c r="E4" i="14" s="1"/>
  <c r="E3" i="14" s="1"/>
  <c r="F3" i="14" s="1"/>
  <c r="G3" i="14" s="1"/>
  <c r="I2" i="26"/>
  <c r="I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2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3" i="16"/>
  <c r="B116" i="16"/>
  <c r="B115" i="16" s="1"/>
  <c r="B114" i="16" s="1"/>
  <c r="B113" i="16" s="1"/>
  <c r="B112" i="16" s="1"/>
  <c r="B111" i="16" s="1"/>
  <c r="B110" i="16" s="1"/>
  <c r="B109" i="16" s="1"/>
  <c r="B108" i="16" s="1"/>
  <c r="B107" i="16" s="1"/>
  <c r="B106" i="16" s="1"/>
  <c r="B105" i="16" s="1"/>
  <c r="B104" i="16" s="1"/>
  <c r="B103" i="16" s="1"/>
  <c r="B102" i="16" s="1"/>
  <c r="B101" i="16" s="1"/>
  <c r="B100" i="16" s="1"/>
  <c r="B99" i="16" s="1"/>
  <c r="B98" i="16" s="1"/>
  <c r="B97" i="16" s="1"/>
  <c r="B96" i="16" s="1"/>
  <c r="B95" i="16" s="1"/>
  <c r="B94" i="16" s="1"/>
  <c r="B93" i="16" s="1"/>
  <c r="B92" i="16" s="1"/>
  <c r="B91" i="16" s="1"/>
  <c r="B90" i="16" s="1"/>
  <c r="B89" i="16" s="1"/>
  <c r="B88" i="16" s="1"/>
  <c r="B87" i="16" s="1"/>
  <c r="B86" i="16" s="1"/>
  <c r="B85" i="16" s="1"/>
  <c r="B84" i="16" s="1"/>
  <c r="B83" i="16" s="1"/>
  <c r="B82" i="16" s="1"/>
  <c r="B81" i="16" s="1"/>
  <c r="B80" i="16" s="1"/>
  <c r="B79" i="16" s="1"/>
  <c r="B78" i="16" s="1"/>
  <c r="B77" i="16" s="1"/>
  <c r="B76" i="16" s="1"/>
  <c r="B75" i="16" s="1"/>
  <c r="B74" i="16" s="1"/>
  <c r="B73" i="16" s="1"/>
  <c r="B72" i="16" s="1"/>
  <c r="B71" i="16" s="1"/>
  <c r="B70" i="16" s="1"/>
  <c r="B69" i="16" s="1"/>
  <c r="B68" i="16" s="1"/>
  <c r="B67" i="16" s="1"/>
  <c r="B66" i="16" s="1"/>
  <c r="B65" i="16" s="1"/>
  <c r="B64" i="16" s="1"/>
  <c r="B63" i="16" s="1"/>
  <c r="B62" i="16" s="1"/>
  <c r="B61" i="16" s="1"/>
  <c r="B60" i="16" s="1"/>
  <c r="B59" i="16" s="1"/>
  <c r="B58" i="16" s="1"/>
  <c r="B57" i="16" s="1"/>
  <c r="B56" i="16" s="1"/>
  <c r="B55" i="16" s="1"/>
  <c r="B54" i="16" s="1"/>
  <c r="B53" i="16" s="1"/>
  <c r="B52" i="16" s="1"/>
  <c r="B51" i="16" s="1"/>
  <c r="B50" i="16" s="1"/>
  <c r="B49" i="16" s="1"/>
  <c r="B48" i="16" s="1"/>
  <c r="B47" i="16" s="1"/>
  <c r="B46" i="16" s="1"/>
  <c r="B45" i="16" s="1"/>
  <c r="B44" i="16" s="1"/>
  <c r="B43" i="16" s="1"/>
  <c r="B42" i="16" s="1"/>
  <c r="B41" i="16" s="1"/>
  <c r="B40" i="16" s="1"/>
  <c r="B39" i="16" s="1"/>
  <c r="B38" i="16" s="1"/>
  <c r="B37" i="16" s="1"/>
  <c r="B36" i="16" s="1"/>
  <c r="B35" i="16" s="1"/>
  <c r="B34" i="16" s="1"/>
  <c r="B33" i="16" s="1"/>
  <c r="B32" i="16" s="1"/>
  <c r="B31" i="16" s="1"/>
  <c r="B30" i="16" s="1"/>
  <c r="B29" i="16" s="1"/>
  <c r="B28" i="16" s="1"/>
  <c r="B27" i="16" s="1"/>
  <c r="B26" i="16" s="1"/>
  <c r="B25" i="16" s="1"/>
  <c r="B24" i="16" s="1"/>
  <c r="B23" i="16" s="1"/>
  <c r="B22" i="16" s="1"/>
  <c r="B21" i="16" s="1"/>
  <c r="B20" i="16" s="1"/>
  <c r="B19" i="16" s="1"/>
  <c r="B18" i="16" s="1"/>
  <c r="B17" i="16" s="1"/>
  <c r="B16" i="16" s="1"/>
  <c r="B15" i="16" s="1"/>
  <c r="B14" i="16" s="1"/>
  <c r="B13" i="16" s="1"/>
  <c r="B12" i="16" s="1"/>
  <c r="B11" i="16" s="1"/>
  <c r="B10" i="16" s="1"/>
  <c r="B9" i="16" s="1"/>
  <c r="B8" i="16" s="1"/>
  <c r="B7" i="16" s="1"/>
  <c r="B6" i="16" s="1"/>
  <c r="B5" i="16" s="1"/>
  <c r="B4" i="16" s="1"/>
  <c r="B3" i="16" s="1"/>
  <c r="D3" i="16" s="1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C100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3" i="15"/>
  <c r="B112" i="15"/>
  <c r="B111" i="15" s="1"/>
  <c r="B110" i="15" s="1"/>
  <c r="B109" i="15" s="1"/>
  <c r="B108" i="15" s="1"/>
  <c r="B107" i="15" s="1"/>
  <c r="B106" i="15" s="1"/>
  <c r="B105" i="15" s="1"/>
  <c r="B104" i="15" s="1"/>
  <c r="B103" i="15" s="1"/>
  <c r="B102" i="15" s="1"/>
  <c r="B101" i="15" s="1"/>
  <c r="B100" i="15" s="1"/>
  <c r="B99" i="15" s="1"/>
  <c r="B98" i="15" s="1"/>
  <c r="B97" i="15" s="1"/>
  <c r="B96" i="15" s="1"/>
  <c r="B95" i="15" s="1"/>
  <c r="B94" i="15" s="1"/>
  <c r="B93" i="15" s="1"/>
  <c r="B92" i="15" s="1"/>
  <c r="B91" i="15" s="1"/>
  <c r="B90" i="15" s="1"/>
  <c r="B89" i="15" s="1"/>
  <c r="B88" i="15" s="1"/>
  <c r="B87" i="15" s="1"/>
  <c r="B86" i="15" s="1"/>
  <c r="B85" i="15" s="1"/>
  <c r="B84" i="15" s="1"/>
  <c r="B83" i="15" s="1"/>
  <c r="B82" i="15" s="1"/>
  <c r="B81" i="15" s="1"/>
  <c r="B80" i="15" s="1"/>
  <c r="B79" i="15" s="1"/>
  <c r="B78" i="15" s="1"/>
  <c r="B77" i="15" s="1"/>
  <c r="B76" i="15" s="1"/>
  <c r="B75" i="15" s="1"/>
  <c r="B74" i="15" s="1"/>
  <c r="B73" i="15" s="1"/>
  <c r="B72" i="15" s="1"/>
  <c r="B71" i="15" s="1"/>
  <c r="B70" i="15" s="1"/>
  <c r="B69" i="15" s="1"/>
  <c r="B68" i="15" s="1"/>
  <c r="B67" i="15" s="1"/>
  <c r="B66" i="15" s="1"/>
  <c r="B65" i="15" s="1"/>
  <c r="B64" i="15" s="1"/>
  <c r="B63" i="15" s="1"/>
  <c r="B62" i="15" s="1"/>
  <c r="B61" i="15" s="1"/>
  <c r="B60" i="15" s="1"/>
  <c r="B59" i="15" s="1"/>
  <c r="B58" i="15" s="1"/>
  <c r="B57" i="15" s="1"/>
  <c r="B56" i="15" s="1"/>
  <c r="B55" i="15" s="1"/>
  <c r="B54" i="15" s="1"/>
  <c r="B53" i="15" s="1"/>
  <c r="B52" i="15" s="1"/>
  <c r="B51" i="15" s="1"/>
  <c r="B50" i="15" s="1"/>
  <c r="B49" i="15" s="1"/>
  <c r="B48" i="15" s="1"/>
  <c r="B47" i="15" s="1"/>
  <c r="B46" i="15" s="1"/>
  <c r="B45" i="15" s="1"/>
  <c r="B44" i="15" s="1"/>
  <c r="B43" i="15" s="1"/>
  <c r="B42" i="15" s="1"/>
  <c r="B41" i="15" s="1"/>
  <c r="B40" i="15" s="1"/>
  <c r="B39" i="15" s="1"/>
  <c r="B38" i="15" s="1"/>
  <c r="B37" i="15" s="1"/>
  <c r="B36" i="15" s="1"/>
  <c r="B35" i="15" s="1"/>
  <c r="B34" i="15" s="1"/>
  <c r="B33" i="15" s="1"/>
  <c r="B32" i="15" s="1"/>
  <c r="B31" i="15" s="1"/>
  <c r="B30" i="15" s="1"/>
  <c r="B29" i="15" s="1"/>
  <c r="B28" i="15" s="1"/>
  <c r="B27" i="15" s="1"/>
  <c r="B26" i="15" s="1"/>
  <c r="B25" i="15" s="1"/>
  <c r="B24" i="15" s="1"/>
  <c r="B23" i="15" s="1"/>
  <c r="B22" i="15" s="1"/>
  <c r="B21" i="15" s="1"/>
  <c r="B20" i="15" s="1"/>
  <c r="B19" i="15" s="1"/>
  <c r="B18" i="15" s="1"/>
  <c r="B17" i="15" s="1"/>
  <c r="B16" i="15" s="1"/>
  <c r="B15" i="15" s="1"/>
  <c r="B14" i="15" s="1"/>
  <c r="B13" i="15" s="1"/>
  <c r="B12" i="15" s="1"/>
  <c r="B11" i="15" s="1"/>
  <c r="B10" i="15" s="1"/>
  <c r="B9" i="15" s="1"/>
  <c r="B8" i="15" s="1"/>
  <c r="B7" i="15" s="1"/>
  <c r="B6" i="15" s="1"/>
  <c r="B5" i="15" s="1"/>
  <c r="B4" i="15" s="1"/>
  <c r="B3" i="15" s="1"/>
  <c r="D3" i="15" s="1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3" i="14"/>
  <c r="B122" i="14"/>
  <c r="B121" i="14" s="1"/>
  <c r="B120" i="14" s="1"/>
  <c r="B119" i="14" s="1"/>
  <c r="B118" i="14" s="1"/>
  <c r="B117" i="14" s="1"/>
  <c r="B116" i="14" s="1"/>
  <c r="B115" i="14" s="1"/>
  <c r="B114" i="14" s="1"/>
  <c r="B113" i="14" s="1"/>
  <c r="B112" i="14" s="1"/>
  <c r="B111" i="14" s="1"/>
  <c r="B110" i="14" s="1"/>
  <c r="B109" i="14" s="1"/>
  <c r="B108" i="14" s="1"/>
  <c r="B107" i="14" s="1"/>
  <c r="B106" i="14" s="1"/>
  <c r="B105" i="14" s="1"/>
  <c r="B104" i="14" s="1"/>
  <c r="B103" i="14" s="1"/>
  <c r="B102" i="14" s="1"/>
  <c r="B101" i="14" s="1"/>
  <c r="B100" i="14" s="1"/>
  <c r="B99" i="14" s="1"/>
  <c r="B98" i="14" s="1"/>
  <c r="B97" i="14" s="1"/>
  <c r="B96" i="14" s="1"/>
  <c r="B95" i="14" s="1"/>
  <c r="B94" i="14" s="1"/>
  <c r="B93" i="14" s="1"/>
  <c r="B92" i="14" s="1"/>
  <c r="B91" i="14" s="1"/>
  <c r="B90" i="14" s="1"/>
  <c r="B89" i="14" s="1"/>
  <c r="B88" i="14" s="1"/>
  <c r="B87" i="14" s="1"/>
  <c r="B86" i="14" s="1"/>
  <c r="B85" i="14" s="1"/>
  <c r="B84" i="14" s="1"/>
  <c r="B83" i="14" s="1"/>
  <c r="B82" i="14" s="1"/>
  <c r="B81" i="14" s="1"/>
  <c r="B80" i="14" s="1"/>
  <c r="B79" i="14" s="1"/>
  <c r="B78" i="14" s="1"/>
  <c r="B77" i="14" s="1"/>
  <c r="B76" i="14" s="1"/>
  <c r="B75" i="14" s="1"/>
  <c r="B74" i="14" s="1"/>
  <c r="B73" i="14" s="1"/>
  <c r="B72" i="14" s="1"/>
  <c r="B71" i="14" s="1"/>
  <c r="B70" i="14" s="1"/>
  <c r="B69" i="14" s="1"/>
  <c r="B68" i="14" s="1"/>
  <c r="B67" i="14" s="1"/>
  <c r="B66" i="14" s="1"/>
  <c r="B65" i="14" s="1"/>
  <c r="B64" i="14" s="1"/>
  <c r="B63" i="14" s="1"/>
  <c r="B62" i="14" s="1"/>
  <c r="B61" i="14" s="1"/>
  <c r="B60" i="14" s="1"/>
  <c r="B59" i="14" s="1"/>
  <c r="B58" i="14" s="1"/>
  <c r="B57" i="14" s="1"/>
  <c r="B56" i="14" s="1"/>
  <c r="B55" i="14" s="1"/>
  <c r="B54" i="14" s="1"/>
  <c r="B53" i="14" s="1"/>
  <c r="B52" i="14" s="1"/>
  <c r="B51" i="14" s="1"/>
  <c r="B50" i="14" s="1"/>
  <c r="B49" i="14" s="1"/>
  <c r="B48" i="14" s="1"/>
  <c r="B47" i="14" s="1"/>
  <c r="B46" i="14" s="1"/>
  <c r="B45" i="14" s="1"/>
  <c r="B44" i="14" s="1"/>
  <c r="B43" i="14" s="1"/>
  <c r="B42" i="14" s="1"/>
  <c r="B41" i="14" s="1"/>
  <c r="B40" i="14" s="1"/>
  <c r="B39" i="14" s="1"/>
  <c r="B38" i="14" s="1"/>
  <c r="B37" i="14" s="1"/>
  <c r="B36" i="14" s="1"/>
  <c r="B35" i="14" s="1"/>
  <c r="B34" i="14" s="1"/>
  <c r="B33" i="14" s="1"/>
  <c r="B32" i="14" s="1"/>
  <c r="B31" i="14" s="1"/>
  <c r="B30" i="14" s="1"/>
  <c r="B29" i="14" s="1"/>
  <c r="B28" i="14" s="1"/>
  <c r="B27" i="14" s="1"/>
  <c r="B26" i="14" s="1"/>
  <c r="B25" i="14" s="1"/>
  <c r="B24" i="14" s="1"/>
  <c r="B23" i="14" s="1"/>
  <c r="B22" i="14" s="1"/>
  <c r="B21" i="14" s="1"/>
  <c r="B20" i="14" s="1"/>
  <c r="B19" i="14" s="1"/>
  <c r="B18" i="14" s="1"/>
  <c r="B17" i="14" s="1"/>
  <c r="B16" i="14" s="1"/>
  <c r="B15" i="14" s="1"/>
  <c r="B14" i="14" s="1"/>
  <c r="B13" i="14" s="1"/>
  <c r="B12" i="14" s="1"/>
  <c r="B11" i="14" s="1"/>
  <c r="B10" i="14" s="1"/>
  <c r="B9" i="14" s="1"/>
  <c r="B8" i="14" s="1"/>
  <c r="B7" i="14" s="1"/>
  <c r="B6" i="14" s="1"/>
  <c r="B5" i="14" s="1"/>
  <c r="B4" i="14" s="1"/>
  <c r="B3" i="14" s="1"/>
  <c r="D3" i="14" s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3" i="12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3" i="1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3" i="7"/>
  <c r="D448" i="6"/>
  <c r="D22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3" i="6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3" i="5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3" i="3"/>
  <c r="D110" i="15" l="1"/>
  <c r="D106" i="15"/>
  <c r="D102" i="15"/>
  <c r="D98" i="15"/>
  <c r="D94" i="15"/>
  <c r="D90" i="15"/>
  <c r="D86" i="15"/>
  <c r="D82" i="15"/>
  <c r="D78" i="15"/>
  <c r="D74" i="15"/>
  <c r="D70" i="15"/>
  <c r="D66" i="15"/>
  <c r="D62" i="15"/>
  <c r="D58" i="15"/>
  <c r="D54" i="15"/>
  <c r="D50" i="15"/>
  <c r="D46" i="15"/>
  <c r="D42" i="15"/>
  <c r="D38" i="15"/>
  <c r="D34" i="15"/>
  <c r="D30" i="15"/>
  <c r="D26" i="15"/>
  <c r="D22" i="15"/>
  <c r="D18" i="15"/>
  <c r="D14" i="15"/>
  <c r="D10" i="15"/>
  <c r="D6" i="15"/>
  <c r="D113" i="16"/>
  <c r="D109" i="16"/>
  <c r="D105" i="16"/>
  <c r="D101" i="16"/>
  <c r="D97" i="16"/>
  <c r="D93" i="16"/>
  <c r="D89" i="16"/>
  <c r="D85" i="16"/>
  <c r="D81" i="16"/>
  <c r="D77" i="16"/>
  <c r="D73" i="16"/>
  <c r="D69" i="16"/>
  <c r="D65" i="16"/>
  <c r="D61" i="16"/>
  <c r="D57" i="16"/>
  <c r="D53" i="16"/>
  <c r="D49" i="16"/>
  <c r="D45" i="16"/>
  <c r="D41" i="16"/>
  <c r="D37" i="16"/>
  <c r="D33" i="16"/>
  <c r="D29" i="16"/>
  <c r="D25" i="16"/>
  <c r="D21" i="16"/>
  <c r="D17" i="16"/>
  <c r="D13" i="16"/>
  <c r="D9" i="16"/>
  <c r="D5" i="16"/>
  <c r="F119" i="14"/>
  <c r="G119" i="14" s="1"/>
  <c r="F115" i="14"/>
  <c r="G115" i="14" s="1"/>
  <c r="F111" i="14"/>
  <c r="G111" i="14" s="1"/>
  <c r="F107" i="14"/>
  <c r="G107" i="14" s="1"/>
  <c r="F103" i="14"/>
  <c r="G103" i="14" s="1"/>
  <c r="F99" i="14"/>
  <c r="G99" i="14" s="1"/>
  <c r="F95" i="14"/>
  <c r="G95" i="14" s="1"/>
  <c r="F91" i="14"/>
  <c r="G91" i="14" s="1"/>
  <c r="F87" i="14"/>
  <c r="G87" i="14" s="1"/>
  <c r="F83" i="14"/>
  <c r="G83" i="14" s="1"/>
  <c r="F79" i="14"/>
  <c r="G79" i="14" s="1"/>
  <c r="F75" i="14"/>
  <c r="G75" i="14" s="1"/>
  <c r="F71" i="14"/>
  <c r="G71" i="14" s="1"/>
  <c r="F67" i="14"/>
  <c r="G67" i="14" s="1"/>
  <c r="F63" i="14"/>
  <c r="G63" i="14" s="1"/>
  <c r="F59" i="14"/>
  <c r="G59" i="14" s="1"/>
  <c r="F55" i="14"/>
  <c r="G55" i="14" s="1"/>
  <c r="F51" i="14"/>
  <c r="G51" i="14" s="1"/>
  <c r="F47" i="14"/>
  <c r="G47" i="14" s="1"/>
  <c r="F43" i="14"/>
  <c r="G43" i="14" s="1"/>
  <c r="F39" i="14"/>
  <c r="G39" i="14" s="1"/>
  <c r="F35" i="14"/>
  <c r="G35" i="14" s="1"/>
  <c r="F31" i="14"/>
  <c r="G31" i="14" s="1"/>
  <c r="F27" i="14"/>
  <c r="G27" i="14" s="1"/>
  <c r="F23" i="14"/>
  <c r="G23" i="14" s="1"/>
  <c r="F19" i="14"/>
  <c r="G19" i="14" s="1"/>
  <c r="F15" i="14"/>
  <c r="G15" i="14" s="1"/>
  <c r="F11" i="14"/>
  <c r="G11" i="14" s="1"/>
  <c r="F7" i="14"/>
  <c r="G7" i="14" s="1"/>
  <c r="F109" i="15"/>
  <c r="G109" i="15" s="1"/>
  <c r="F105" i="15"/>
  <c r="G105" i="15" s="1"/>
  <c r="F101" i="15"/>
  <c r="G101" i="15" s="1"/>
  <c r="F97" i="15"/>
  <c r="G97" i="15" s="1"/>
  <c r="F93" i="15"/>
  <c r="G93" i="15" s="1"/>
  <c r="F89" i="15"/>
  <c r="G89" i="15" s="1"/>
  <c r="F85" i="15"/>
  <c r="G85" i="15" s="1"/>
  <c r="F81" i="15"/>
  <c r="G81" i="15" s="1"/>
  <c r="F77" i="15"/>
  <c r="G77" i="15" s="1"/>
  <c r="F73" i="15"/>
  <c r="G73" i="15" s="1"/>
  <c r="F69" i="15"/>
  <c r="G69" i="15" s="1"/>
  <c r="F65" i="15"/>
  <c r="G65" i="15" s="1"/>
  <c r="F61" i="15"/>
  <c r="G61" i="15" s="1"/>
  <c r="F57" i="15"/>
  <c r="G57" i="15" s="1"/>
  <c r="F53" i="15"/>
  <c r="G53" i="15" s="1"/>
  <c r="F49" i="15"/>
  <c r="G49" i="15" s="1"/>
  <c r="F45" i="15"/>
  <c r="G45" i="15" s="1"/>
  <c r="F41" i="15"/>
  <c r="G41" i="15" s="1"/>
  <c r="F37" i="15"/>
  <c r="G37" i="15" s="1"/>
  <c r="F33" i="15"/>
  <c r="G33" i="15" s="1"/>
  <c r="F29" i="15"/>
  <c r="G29" i="15" s="1"/>
  <c r="F25" i="15"/>
  <c r="G25" i="15" s="1"/>
  <c r="F21" i="15"/>
  <c r="G21" i="15" s="1"/>
  <c r="F17" i="15"/>
  <c r="G17" i="15" s="1"/>
  <c r="F13" i="15"/>
  <c r="G13" i="15" s="1"/>
  <c r="F9" i="15"/>
  <c r="G9" i="15" s="1"/>
  <c r="F5" i="15"/>
  <c r="G5" i="15" s="1"/>
  <c r="D109" i="15"/>
  <c r="D105" i="15"/>
  <c r="D101" i="15"/>
  <c r="D97" i="15"/>
  <c r="D93" i="15"/>
  <c r="D89" i="15"/>
  <c r="D85" i="15"/>
  <c r="D81" i="15"/>
  <c r="D77" i="15"/>
  <c r="D73" i="15"/>
  <c r="D69" i="15"/>
  <c r="D65" i="15"/>
  <c r="D61" i="15"/>
  <c r="D57" i="15"/>
  <c r="D53" i="15"/>
  <c r="D49" i="15"/>
  <c r="D45" i="15"/>
  <c r="D41" i="15"/>
  <c r="D37" i="15"/>
  <c r="D33" i="15"/>
  <c r="D29" i="15"/>
  <c r="D25" i="15"/>
  <c r="D21" i="15"/>
  <c r="D17" i="15"/>
  <c r="D13" i="15"/>
  <c r="D9" i="15"/>
  <c r="D5" i="15"/>
  <c r="D116" i="16"/>
  <c r="D112" i="16"/>
  <c r="D108" i="16"/>
  <c r="D104" i="16"/>
  <c r="D100" i="16"/>
  <c r="D96" i="16"/>
  <c r="D92" i="16"/>
  <c r="D88" i="16"/>
  <c r="D84" i="16"/>
  <c r="D80" i="16"/>
  <c r="D76" i="16"/>
  <c r="D72" i="16"/>
  <c r="D68" i="16"/>
  <c r="D64" i="16"/>
  <c r="D60" i="16"/>
  <c r="D56" i="16"/>
  <c r="D52" i="16"/>
  <c r="D48" i="16"/>
  <c r="D44" i="16"/>
  <c r="D40" i="16"/>
  <c r="D36" i="16"/>
  <c r="D32" i="16"/>
  <c r="D28" i="16"/>
  <c r="D24" i="16"/>
  <c r="D20" i="16"/>
  <c r="D16" i="16"/>
  <c r="D12" i="16"/>
  <c r="D8" i="16"/>
  <c r="D4" i="16"/>
  <c r="F118" i="14"/>
  <c r="G118" i="14" s="1"/>
  <c r="F114" i="14"/>
  <c r="G114" i="14" s="1"/>
  <c r="F110" i="14"/>
  <c r="G110" i="14" s="1"/>
  <c r="F106" i="14"/>
  <c r="G106" i="14" s="1"/>
  <c r="F102" i="14"/>
  <c r="G102" i="14" s="1"/>
  <c r="F98" i="14"/>
  <c r="G98" i="14" s="1"/>
  <c r="F94" i="14"/>
  <c r="G94" i="14" s="1"/>
  <c r="F90" i="14"/>
  <c r="G90" i="14" s="1"/>
  <c r="F86" i="14"/>
  <c r="G86" i="14" s="1"/>
  <c r="F82" i="14"/>
  <c r="G82" i="14" s="1"/>
  <c r="F78" i="14"/>
  <c r="G78" i="14" s="1"/>
  <c r="F74" i="14"/>
  <c r="G74" i="14" s="1"/>
  <c r="F70" i="14"/>
  <c r="G70" i="14" s="1"/>
  <c r="F66" i="14"/>
  <c r="G66" i="14" s="1"/>
  <c r="F62" i="14"/>
  <c r="G62" i="14" s="1"/>
  <c r="F58" i="14"/>
  <c r="G58" i="14" s="1"/>
  <c r="F54" i="14"/>
  <c r="G54" i="14" s="1"/>
  <c r="F50" i="14"/>
  <c r="G50" i="14" s="1"/>
  <c r="F46" i="14"/>
  <c r="G46" i="14" s="1"/>
  <c r="F42" i="14"/>
  <c r="G42" i="14" s="1"/>
  <c r="F38" i="14"/>
  <c r="G38" i="14" s="1"/>
  <c r="F34" i="14"/>
  <c r="G34" i="14" s="1"/>
  <c r="F30" i="14"/>
  <c r="G30" i="14" s="1"/>
  <c r="F26" i="14"/>
  <c r="G26" i="14" s="1"/>
  <c r="F22" i="14"/>
  <c r="G22" i="14" s="1"/>
  <c r="F18" i="14"/>
  <c r="G18" i="14" s="1"/>
  <c r="F14" i="14"/>
  <c r="G14" i="14" s="1"/>
  <c r="F10" i="14"/>
  <c r="G10" i="14" s="1"/>
  <c r="F6" i="14"/>
  <c r="G6" i="14" s="1"/>
  <c r="F108" i="15"/>
  <c r="G108" i="15" s="1"/>
  <c r="F104" i="15"/>
  <c r="G104" i="15" s="1"/>
  <c r="F100" i="15"/>
  <c r="G100" i="15" s="1"/>
  <c r="F96" i="15"/>
  <c r="G96" i="15" s="1"/>
  <c r="F92" i="15"/>
  <c r="G92" i="15" s="1"/>
  <c r="F88" i="15"/>
  <c r="G88" i="15" s="1"/>
  <c r="F84" i="15"/>
  <c r="G84" i="15" s="1"/>
  <c r="F80" i="15"/>
  <c r="G80" i="15" s="1"/>
  <c r="F76" i="15"/>
  <c r="G76" i="15" s="1"/>
  <c r="F72" i="15"/>
  <c r="G72" i="15" s="1"/>
  <c r="F68" i="15"/>
  <c r="G68" i="15" s="1"/>
  <c r="F64" i="15"/>
  <c r="G64" i="15" s="1"/>
  <c r="F60" i="15"/>
  <c r="G60" i="15" s="1"/>
  <c r="F56" i="15"/>
  <c r="G56" i="15" s="1"/>
  <c r="F52" i="15"/>
  <c r="G52" i="15" s="1"/>
  <c r="F48" i="15"/>
  <c r="G48" i="15" s="1"/>
  <c r="F44" i="15"/>
  <c r="G44" i="15" s="1"/>
  <c r="F40" i="15"/>
  <c r="G40" i="15" s="1"/>
  <c r="F36" i="15"/>
  <c r="G36" i="15" s="1"/>
  <c r="F32" i="15"/>
  <c r="G32" i="15" s="1"/>
  <c r="F28" i="15"/>
  <c r="G28" i="15" s="1"/>
  <c r="F24" i="15"/>
  <c r="G24" i="15" s="1"/>
  <c r="F20" i="15"/>
  <c r="G20" i="15" s="1"/>
  <c r="F16" i="15"/>
  <c r="G16" i="15" s="1"/>
  <c r="F12" i="15"/>
  <c r="G12" i="15" s="1"/>
  <c r="F8" i="15"/>
  <c r="G8" i="15" s="1"/>
  <c r="F4" i="15"/>
  <c r="G4" i="15" s="1"/>
  <c r="D112" i="15"/>
  <c r="D108" i="15"/>
  <c r="D104" i="15"/>
  <c r="D100" i="15"/>
  <c r="D96" i="15"/>
  <c r="D92" i="15"/>
  <c r="D88" i="15"/>
  <c r="D84" i="15"/>
  <c r="D80" i="15"/>
  <c r="D76" i="15"/>
  <c r="D72" i="15"/>
  <c r="D68" i="15"/>
  <c r="D64" i="15"/>
  <c r="D60" i="15"/>
  <c r="D56" i="15"/>
  <c r="D52" i="15"/>
  <c r="D48" i="15"/>
  <c r="D44" i="15"/>
  <c r="D40" i="15"/>
  <c r="D36" i="15"/>
  <c r="D32" i="15"/>
  <c r="D28" i="15"/>
  <c r="D24" i="15"/>
  <c r="D20" i="15"/>
  <c r="D16" i="15"/>
  <c r="D12" i="15"/>
  <c r="D8" i="15"/>
  <c r="D4" i="15"/>
  <c r="D115" i="16"/>
  <c r="D111" i="16"/>
  <c r="D107" i="16"/>
  <c r="D103" i="16"/>
  <c r="D99" i="16"/>
  <c r="D95" i="16"/>
  <c r="D91" i="16"/>
  <c r="D87" i="16"/>
  <c r="D83" i="16"/>
  <c r="D79" i="16"/>
  <c r="D75" i="16"/>
  <c r="D71" i="16"/>
  <c r="D67" i="16"/>
  <c r="D63" i="16"/>
  <c r="D59" i="16"/>
  <c r="D55" i="16"/>
  <c r="D51" i="16"/>
  <c r="D47" i="16"/>
  <c r="D43" i="16"/>
  <c r="D39" i="16"/>
  <c r="D35" i="16"/>
  <c r="D31" i="16"/>
  <c r="D27" i="16"/>
  <c r="D23" i="16"/>
  <c r="D19" i="16"/>
  <c r="D15" i="16"/>
  <c r="D11" i="16"/>
  <c r="D7" i="16"/>
  <c r="F117" i="14"/>
  <c r="G117" i="14" s="1"/>
  <c r="F113" i="14"/>
  <c r="G113" i="14" s="1"/>
  <c r="F109" i="14"/>
  <c r="G109" i="14" s="1"/>
  <c r="F105" i="14"/>
  <c r="G105" i="14" s="1"/>
  <c r="F101" i="14"/>
  <c r="G101" i="14" s="1"/>
  <c r="F97" i="14"/>
  <c r="G97" i="14" s="1"/>
  <c r="F93" i="14"/>
  <c r="G93" i="14" s="1"/>
  <c r="F89" i="14"/>
  <c r="G89" i="14" s="1"/>
  <c r="F85" i="14"/>
  <c r="G85" i="14" s="1"/>
  <c r="F81" i="14"/>
  <c r="G81" i="14" s="1"/>
  <c r="F77" i="14"/>
  <c r="G77" i="14" s="1"/>
  <c r="F73" i="14"/>
  <c r="G73" i="14" s="1"/>
  <c r="F69" i="14"/>
  <c r="G69" i="14" s="1"/>
  <c r="F65" i="14"/>
  <c r="G65" i="14" s="1"/>
  <c r="F61" i="14"/>
  <c r="G61" i="14" s="1"/>
  <c r="F57" i="14"/>
  <c r="G57" i="14" s="1"/>
  <c r="F53" i="14"/>
  <c r="G53" i="14" s="1"/>
  <c r="F49" i="14"/>
  <c r="G49" i="14" s="1"/>
  <c r="F45" i="14"/>
  <c r="G45" i="14" s="1"/>
  <c r="F41" i="14"/>
  <c r="G41" i="14" s="1"/>
  <c r="F37" i="14"/>
  <c r="G37" i="14" s="1"/>
  <c r="F33" i="14"/>
  <c r="G33" i="14" s="1"/>
  <c r="F29" i="14"/>
  <c r="G29" i="14" s="1"/>
  <c r="F25" i="14"/>
  <c r="G25" i="14" s="1"/>
  <c r="F21" i="14"/>
  <c r="G21" i="14" s="1"/>
  <c r="F17" i="14"/>
  <c r="G17" i="14" s="1"/>
  <c r="F13" i="14"/>
  <c r="G13" i="14" s="1"/>
  <c r="F9" i="14"/>
  <c r="G9" i="14" s="1"/>
  <c r="F5" i="14"/>
  <c r="G5" i="14" s="1"/>
  <c r="F111" i="15"/>
  <c r="G111" i="15" s="1"/>
  <c r="F107" i="15"/>
  <c r="G107" i="15" s="1"/>
  <c r="F103" i="15"/>
  <c r="G103" i="15" s="1"/>
  <c r="F99" i="15"/>
  <c r="G99" i="15" s="1"/>
  <c r="F95" i="15"/>
  <c r="G95" i="15" s="1"/>
  <c r="F91" i="15"/>
  <c r="G91" i="15" s="1"/>
  <c r="F87" i="15"/>
  <c r="G87" i="15" s="1"/>
  <c r="F83" i="15"/>
  <c r="G83" i="15" s="1"/>
  <c r="F79" i="15"/>
  <c r="G79" i="15" s="1"/>
  <c r="F75" i="15"/>
  <c r="G75" i="15" s="1"/>
  <c r="F71" i="15"/>
  <c r="G71" i="15" s="1"/>
  <c r="F67" i="15"/>
  <c r="G67" i="15" s="1"/>
  <c r="F63" i="15"/>
  <c r="G63" i="15" s="1"/>
  <c r="F59" i="15"/>
  <c r="G59" i="15" s="1"/>
  <c r="F55" i="15"/>
  <c r="G55" i="15" s="1"/>
  <c r="F51" i="15"/>
  <c r="G51" i="15" s="1"/>
  <c r="F47" i="15"/>
  <c r="G47" i="15" s="1"/>
  <c r="F43" i="15"/>
  <c r="G43" i="15" s="1"/>
  <c r="F39" i="15"/>
  <c r="G39" i="15" s="1"/>
  <c r="F35" i="15"/>
  <c r="G35" i="15" s="1"/>
  <c r="F31" i="15"/>
  <c r="G31" i="15" s="1"/>
  <c r="F27" i="15"/>
  <c r="G27" i="15" s="1"/>
  <c r="F23" i="15"/>
  <c r="G23" i="15" s="1"/>
  <c r="F19" i="15"/>
  <c r="G19" i="15" s="1"/>
  <c r="F15" i="15"/>
  <c r="G15" i="15" s="1"/>
  <c r="F11" i="15"/>
  <c r="G11" i="15" s="1"/>
  <c r="F7" i="15"/>
  <c r="G7" i="15" s="1"/>
  <c r="D111" i="15"/>
  <c r="D107" i="15"/>
  <c r="D103" i="15"/>
  <c r="D99" i="15"/>
  <c r="D95" i="15"/>
  <c r="D91" i="15"/>
  <c r="D87" i="15"/>
  <c r="D83" i="15"/>
  <c r="D79" i="15"/>
  <c r="D75" i="15"/>
  <c r="D71" i="15"/>
  <c r="D67" i="15"/>
  <c r="D63" i="15"/>
  <c r="D59" i="15"/>
  <c r="D55" i="15"/>
  <c r="D51" i="15"/>
  <c r="D47" i="15"/>
  <c r="D43" i="15"/>
  <c r="D39" i="15"/>
  <c r="D35" i="15"/>
  <c r="D31" i="15"/>
  <c r="D27" i="15"/>
  <c r="D23" i="15"/>
  <c r="D19" i="15"/>
  <c r="D15" i="15"/>
  <c r="D11" i="15"/>
  <c r="D7" i="15"/>
  <c r="D114" i="16"/>
  <c r="D110" i="16"/>
  <c r="D106" i="16"/>
  <c r="D102" i="16"/>
  <c r="D98" i="16"/>
  <c r="D94" i="16"/>
  <c r="D90" i="16"/>
  <c r="D86" i="16"/>
  <c r="D82" i="16"/>
  <c r="D78" i="16"/>
  <c r="D74" i="16"/>
  <c r="D70" i="16"/>
  <c r="D66" i="16"/>
  <c r="D62" i="16"/>
  <c r="D58" i="16"/>
  <c r="D54" i="16"/>
  <c r="D50" i="16"/>
  <c r="D46" i="16"/>
  <c r="D42" i="16"/>
  <c r="D38" i="16"/>
  <c r="D34" i="16"/>
  <c r="D30" i="16"/>
  <c r="D26" i="16"/>
  <c r="D22" i="16"/>
  <c r="D18" i="16"/>
  <c r="D14" i="16"/>
  <c r="D10" i="16"/>
  <c r="D6" i="16"/>
  <c r="F116" i="14"/>
  <c r="G116" i="14" s="1"/>
  <c r="F112" i="14"/>
  <c r="G112" i="14" s="1"/>
  <c r="F108" i="14"/>
  <c r="G108" i="14" s="1"/>
  <c r="F104" i="14"/>
  <c r="G104" i="14" s="1"/>
  <c r="F100" i="14"/>
  <c r="G100" i="14" s="1"/>
  <c r="F96" i="14"/>
  <c r="G96" i="14" s="1"/>
  <c r="F92" i="14"/>
  <c r="G92" i="14" s="1"/>
  <c r="F88" i="14"/>
  <c r="G88" i="14" s="1"/>
  <c r="F84" i="14"/>
  <c r="G84" i="14" s="1"/>
  <c r="F80" i="14"/>
  <c r="G80" i="14" s="1"/>
  <c r="F76" i="14"/>
  <c r="G76" i="14" s="1"/>
  <c r="F72" i="14"/>
  <c r="G72" i="14" s="1"/>
  <c r="F68" i="14"/>
  <c r="G68" i="14" s="1"/>
  <c r="F64" i="14"/>
  <c r="G64" i="14" s="1"/>
  <c r="F60" i="14"/>
  <c r="G60" i="14" s="1"/>
  <c r="F56" i="14"/>
  <c r="G56" i="14" s="1"/>
  <c r="F52" i="14"/>
  <c r="G52" i="14" s="1"/>
  <c r="F48" i="14"/>
  <c r="G48" i="14" s="1"/>
  <c r="F44" i="14"/>
  <c r="G44" i="14" s="1"/>
  <c r="F40" i="14"/>
  <c r="G40" i="14" s="1"/>
  <c r="F36" i="14"/>
  <c r="G36" i="14" s="1"/>
  <c r="F32" i="14"/>
  <c r="G32" i="14" s="1"/>
  <c r="F28" i="14"/>
  <c r="G28" i="14" s="1"/>
  <c r="F24" i="14"/>
  <c r="G24" i="14" s="1"/>
  <c r="F20" i="14"/>
  <c r="G20" i="14" s="1"/>
  <c r="F16" i="14"/>
  <c r="G16" i="14" s="1"/>
  <c r="F12" i="14"/>
  <c r="G12" i="14" s="1"/>
  <c r="F8" i="14"/>
  <c r="G8" i="14" s="1"/>
  <c r="F4" i="14"/>
  <c r="G4" i="14" s="1"/>
  <c r="F110" i="15"/>
  <c r="G110" i="15" s="1"/>
  <c r="F106" i="15"/>
  <c r="G106" i="15" s="1"/>
  <c r="F102" i="15"/>
  <c r="G102" i="15" s="1"/>
  <c r="F98" i="15"/>
  <c r="G98" i="15" s="1"/>
  <c r="F94" i="15"/>
  <c r="G94" i="15" s="1"/>
  <c r="F90" i="15"/>
  <c r="G90" i="15" s="1"/>
  <c r="F86" i="15"/>
  <c r="G86" i="15" s="1"/>
  <c r="F82" i="15"/>
  <c r="G82" i="15" s="1"/>
  <c r="F78" i="15"/>
  <c r="G78" i="15" s="1"/>
  <c r="F74" i="15"/>
  <c r="G74" i="15" s="1"/>
  <c r="F70" i="15"/>
  <c r="G70" i="15" s="1"/>
  <c r="F66" i="15"/>
  <c r="G66" i="15" s="1"/>
  <c r="F62" i="15"/>
  <c r="G62" i="15" s="1"/>
  <c r="F58" i="15"/>
  <c r="G58" i="15" s="1"/>
  <c r="F54" i="15"/>
  <c r="G54" i="15" s="1"/>
  <c r="F50" i="15"/>
  <c r="G50" i="15" s="1"/>
  <c r="F46" i="15"/>
  <c r="G46" i="15" s="1"/>
  <c r="F42" i="15"/>
  <c r="G42" i="15" s="1"/>
  <c r="F38" i="15"/>
  <c r="G38" i="15" s="1"/>
  <c r="F34" i="15"/>
  <c r="G34" i="15" s="1"/>
  <c r="F30" i="15"/>
  <c r="G30" i="15" s="1"/>
  <c r="F26" i="15"/>
  <c r="G26" i="15" s="1"/>
  <c r="F22" i="15"/>
  <c r="G22" i="15" s="1"/>
  <c r="F18" i="15"/>
  <c r="G18" i="15" s="1"/>
  <c r="F14" i="15"/>
  <c r="G14" i="15" s="1"/>
  <c r="F10" i="15"/>
  <c r="G10" i="15" s="1"/>
  <c r="F6" i="15"/>
  <c r="G6" i="15" s="1"/>
  <c r="E113" i="16"/>
  <c r="F114" i="16"/>
  <c r="G114" i="16" s="1"/>
  <c r="D5" i="28"/>
  <c r="C4" i="28"/>
  <c r="D101" i="14"/>
  <c r="D69" i="14"/>
  <c r="D53" i="14"/>
  <c r="D21" i="14"/>
  <c r="D113" i="14"/>
  <c r="D97" i="14"/>
  <c r="D81" i="14"/>
  <c r="D65" i="14"/>
  <c r="D49" i="14"/>
  <c r="D33" i="14"/>
  <c r="D17" i="14"/>
  <c r="D117" i="14"/>
  <c r="D85" i="14"/>
  <c r="D37" i="14"/>
  <c r="D5" i="14"/>
  <c r="D109" i="14"/>
  <c r="D93" i="14"/>
  <c r="D77" i="14"/>
  <c r="D61" i="14"/>
  <c r="D45" i="14"/>
  <c r="D29" i="14"/>
  <c r="D13" i="14"/>
  <c r="D121" i="14"/>
  <c r="D105" i="14"/>
  <c r="D89" i="14"/>
  <c r="D73" i="14"/>
  <c r="D57" i="14"/>
  <c r="D41" i="14"/>
  <c r="D25" i="14"/>
  <c r="D9" i="14"/>
  <c r="D120" i="14"/>
  <c r="D116" i="14"/>
  <c r="D112" i="14"/>
  <c r="D108" i="14"/>
  <c r="D104" i="14"/>
  <c r="D100" i="14"/>
  <c r="D96" i="14"/>
  <c r="D92" i="14"/>
  <c r="D88" i="14"/>
  <c r="D84" i="14"/>
  <c r="D80" i="14"/>
  <c r="D76" i="14"/>
  <c r="D72" i="14"/>
  <c r="D68" i="14"/>
  <c r="D64" i="14"/>
  <c r="D60" i="14"/>
  <c r="D56" i="14"/>
  <c r="D52" i="14"/>
  <c r="D48" i="14"/>
  <c r="D44" i="14"/>
  <c r="D40" i="14"/>
  <c r="D36" i="14"/>
  <c r="D32" i="14"/>
  <c r="D28" i="14"/>
  <c r="D24" i="14"/>
  <c r="D20" i="14"/>
  <c r="D16" i="14"/>
  <c r="D12" i="14"/>
  <c r="D8" i="14"/>
  <c r="D4" i="14"/>
  <c r="D119" i="14"/>
  <c r="D115" i="14"/>
  <c r="D111" i="14"/>
  <c r="D107" i="14"/>
  <c r="D103" i="14"/>
  <c r="D99" i="14"/>
  <c r="D95" i="14"/>
  <c r="D91" i="14"/>
  <c r="D87" i="14"/>
  <c r="D83" i="14"/>
  <c r="D79" i="14"/>
  <c r="D75" i="14"/>
  <c r="D71" i="14"/>
  <c r="D67" i="14"/>
  <c r="D63" i="14"/>
  <c r="D59" i="14"/>
  <c r="D55" i="14"/>
  <c r="D51" i="14"/>
  <c r="D47" i="14"/>
  <c r="D43" i="14"/>
  <c r="D39" i="14"/>
  <c r="D35" i="14"/>
  <c r="D31" i="14"/>
  <c r="D27" i="14"/>
  <c r="D23" i="14"/>
  <c r="D19" i="14"/>
  <c r="D15" i="14"/>
  <c r="D11" i="14"/>
  <c r="D7" i="14"/>
  <c r="D122" i="14"/>
  <c r="D118" i="14"/>
  <c r="D114" i="14"/>
  <c r="D110" i="14"/>
  <c r="D106" i="14"/>
  <c r="D102" i="14"/>
  <c r="D98" i="14"/>
  <c r="D94" i="14"/>
  <c r="D90" i="14"/>
  <c r="D86" i="14"/>
  <c r="D82" i="14"/>
  <c r="D78" i="14"/>
  <c r="D74" i="14"/>
  <c r="D70" i="14"/>
  <c r="D66" i="14"/>
  <c r="D62" i="14"/>
  <c r="D58" i="14"/>
  <c r="D54" i="14"/>
  <c r="D50" i="14"/>
  <c r="D46" i="14"/>
  <c r="D42" i="14"/>
  <c r="D38" i="14"/>
  <c r="D34" i="14"/>
  <c r="D30" i="14"/>
  <c r="D26" i="14"/>
  <c r="D22" i="14"/>
  <c r="D18" i="14"/>
  <c r="D14" i="14"/>
  <c r="D10" i="14"/>
  <c r="D6" i="14"/>
  <c r="E112" i="16" l="1"/>
  <c r="F113" i="16"/>
  <c r="G113" i="16" s="1"/>
  <c r="C3" i="28"/>
  <c r="D3" i="28" s="1"/>
  <c r="D4" i="28"/>
  <c r="E111" i="16" l="1"/>
  <c r="F112" i="16"/>
  <c r="G112" i="16" s="1"/>
  <c r="E110" i="16" l="1"/>
  <c r="F111" i="16"/>
  <c r="G111" i="16" s="1"/>
  <c r="E109" i="16" l="1"/>
  <c r="F110" i="16"/>
  <c r="G110" i="16" s="1"/>
  <c r="E108" i="16" l="1"/>
  <c r="F109" i="16"/>
  <c r="G109" i="16" s="1"/>
  <c r="E107" i="16" l="1"/>
  <c r="F108" i="16"/>
  <c r="G108" i="16" s="1"/>
  <c r="E106" i="16" l="1"/>
  <c r="F107" i="16"/>
  <c r="G107" i="16" s="1"/>
  <c r="E105" i="16" l="1"/>
  <c r="F106" i="16"/>
  <c r="G106" i="16" s="1"/>
  <c r="E104" i="16" l="1"/>
  <c r="F105" i="16"/>
  <c r="G105" i="16" s="1"/>
  <c r="E103" i="16" l="1"/>
  <c r="F104" i="16"/>
  <c r="G104" i="16" s="1"/>
  <c r="E102" i="16" l="1"/>
  <c r="F103" i="16"/>
  <c r="G103" i="16" s="1"/>
  <c r="E101" i="16" l="1"/>
  <c r="F102" i="16"/>
  <c r="G102" i="16" s="1"/>
  <c r="E100" i="16" l="1"/>
  <c r="F101" i="16"/>
  <c r="G101" i="16" s="1"/>
  <c r="E99" i="16" l="1"/>
  <c r="F100" i="16"/>
  <c r="G100" i="16" s="1"/>
  <c r="E98" i="16" l="1"/>
  <c r="F99" i="16"/>
  <c r="G99" i="16" s="1"/>
  <c r="E97" i="16" l="1"/>
  <c r="F98" i="16"/>
  <c r="G98" i="16" s="1"/>
  <c r="E96" i="16" l="1"/>
  <c r="F97" i="16"/>
  <c r="G97" i="16" s="1"/>
  <c r="E95" i="16" l="1"/>
  <c r="F96" i="16"/>
  <c r="G96" i="16" s="1"/>
  <c r="E94" i="16" l="1"/>
  <c r="F95" i="16"/>
  <c r="G95" i="16" s="1"/>
  <c r="E93" i="16" l="1"/>
  <c r="F94" i="16"/>
  <c r="G94" i="16" s="1"/>
  <c r="E92" i="16" l="1"/>
  <c r="F93" i="16"/>
  <c r="G93" i="16" s="1"/>
  <c r="E91" i="16" l="1"/>
  <c r="F92" i="16"/>
  <c r="G92" i="16" s="1"/>
  <c r="E90" i="16" l="1"/>
  <c r="F91" i="16"/>
  <c r="G91" i="16" s="1"/>
  <c r="E89" i="16" l="1"/>
  <c r="F90" i="16"/>
  <c r="G90" i="16" s="1"/>
  <c r="E88" i="16" l="1"/>
  <c r="F89" i="16"/>
  <c r="G89" i="16" s="1"/>
  <c r="E87" i="16" l="1"/>
  <c r="F88" i="16"/>
  <c r="G88" i="16" s="1"/>
  <c r="E86" i="16" l="1"/>
  <c r="F87" i="16"/>
  <c r="G87" i="16" s="1"/>
  <c r="E85" i="16" l="1"/>
  <c r="F86" i="16"/>
  <c r="G86" i="16" s="1"/>
  <c r="E84" i="16" l="1"/>
  <c r="F85" i="16"/>
  <c r="G85" i="16" s="1"/>
  <c r="E83" i="16" l="1"/>
  <c r="F84" i="16"/>
  <c r="G84" i="16" s="1"/>
  <c r="E82" i="16" l="1"/>
  <c r="F83" i="16"/>
  <c r="G83" i="16" s="1"/>
  <c r="E81" i="16" l="1"/>
  <c r="F82" i="16"/>
  <c r="G82" i="16" s="1"/>
  <c r="E80" i="16" l="1"/>
  <c r="F81" i="16"/>
  <c r="G81" i="16" s="1"/>
  <c r="E79" i="16" l="1"/>
  <c r="F80" i="16"/>
  <c r="G80" i="16" s="1"/>
  <c r="E78" i="16" l="1"/>
  <c r="F79" i="16"/>
  <c r="G79" i="16" s="1"/>
  <c r="E77" i="16" l="1"/>
  <c r="F78" i="16"/>
  <c r="G78" i="16" s="1"/>
  <c r="E76" i="16" l="1"/>
  <c r="F77" i="16"/>
  <c r="G77" i="16" s="1"/>
  <c r="E75" i="16" l="1"/>
  <c r="F76" i="16"/>
  <c r="G76" i="16" s="1"/>
  <c r="E74" i="16" l="1"/>
  <c r="F75" i="16"/>
  <c r="G75" i="16" s="1"/>
  <c r="E73" i="16" l="1"/>
  <c r="F74" i="16"/>
  <c r="G74" i="16" s="1"/>
  <c r="E72" i="16" l="1"/>
  <c r="F73" i="16"/>
  <c r="G73" i="16" s="1"/>
  <c r="E71" i="16" l="1"/>
  <c r="F72" i="16"/>
  <c r="G72" i="16" s="1"/>
  <c r="E70" i="16" l="1"/>
  <c r="F71" i="16"/>
  <c r="G71" i="16" s="1"/>
  <c r="E69" i="16" l="1"/>
  <c r="F70" i="16"/>
  <c r="G70" i="16" s="1"/>
  <c r="E68" i="16" l="1"/>
  <c r="F69" i="16"/>
  <c r="G69" i="16" s="1"/>
  <c r="E67" i="16" l="1"/>
  <c r="F68" i="16"/>
  <c r="G68" i="16" s="1"/>
  <c r="E66" i="16" l="1"/>
  <c r="F67" i="16"/>
  <c r="G67" i="16" s="1"/>
  <c r="E65" i="16" l="1"/>
  <c r="F66" i="16"/>
  <c r="G66" i="16" s="1"/>
  <c r="E64" i="16" l="1"/>
  <c r="F65" i="16"/>
  <c r="G65" i="16" s="1"/>
  <c r="E63" i="16" l="1"/>
  <c r="F64" i="16"/>
  <c r="G64" i="16" s="1"/>
  <c r="E62" i="16" l="1"/>
  <c r="F63" i="16"/>
  <c r="G63" i="16" s="1"/>
  <c r="E61" i="16" l="1"/>
  <c r="F62" i="16"/>
  <c r="G62" i="16" s="1"/>
  <c r="E60" i="16" l="1"/>
  <c r="F61" i="16"/>
  <c r="G61" i="16" s="1"/>
  <c r="E59" i="16" l="1"/>
  <c r="F60" i="16"/>
  <c r="G60" i="16" s="1"/>
  <c r="E58" i="16" l="1"/>
  <c r="F59" i="16"/>
  <c r="G59" i="16" s="1"/>
  <c r="E57" i="16" l="1"/>
  <c r="F58" i="16"/>
  <c r="G58" i="16" s="1"/>
  <c r="E56" i="16" l="1"/>
  <c r="F57" i="16"/>
  <c r="G57" i="16" s="1"/>
  <c r="E55" i="16" l="1"/>
  <c r="F56" i="16"/>
  <c r="G56" i="16" s="1"/>
  <c r="E54" i="16" l="1"/>
  <c r="F55" i="16"/>
  <c r="G55" i="16" s="1"/>
  <c r="E53" i="16" l="1"/>
  <c r="F54" i="16"/>
  <c r="G54" i="16" s="1"/>
  <c r="E52" i="16" l="1"/>
  <c r="F53" i="16"/>
  <c r="G53" i="16" s="1"/>
  <c r="E51" i="16" l="1"/>
  <c r="F52" i="16"/>
  <c r="G52" i="16" s="1"/>
  <c r="E50" i="16" l="1"/>
  <c r="F51" i="16"/>
  <c r="G51" i="16" s="1"/>
  <c r="E49" i="16" l="1"/>
  <c r="F50" i="16"/>
  <c r="G50" i="16" s="1"/>
  <c r="E48" i="16" l="1"/>
  <c r="F49" i="16"/>
  <c r="G49" i="16" s="1"/>
  <c r="E47" i="16" l="1"/>
  <c r="F48" i="16"/>
  <c r="G48" i="16" s="1"/>
  <c r="E46" i="16" l="1"/>
  <c r="F47" i="16"/>
  <c r="G47" i="16" s="1"/>
  <c r="E45" i="16" l="1"/>
  <c r="F46" i="16"/>
  <c r="G46" i="16" s="1"/>
  <c r="E44" i="16" l="1"/>
  <c r="F45" i="16"/>
  <c r="G45" i="16" s="1"/>
  <c r="E43" i="16" l="1"/>
  <c r="F44" i="16"/>
  <c r="G44" i="16" s="1"/>
  <c r="E42" i="16" l="1"/>
  <c r="F43" i="16"/>
  <c r="G43" i="16" s="1"/>
  <c r="E41" i="16" l="1"/>
  <c r="F42" i="16"/>
  <c r="G42" i="16" s="1"/>
  <c r="E40" i="16" l="1"/>
  <c r="F41" i="16"/>
  <c r="G41" i="16" s="1"/>
  <c r="E39" i="16" l="1"/>
  <c r="F40" i="16"/>
  <c r="G40" i="16" s="1"/>
  <c r="E38" i="16" l="1"/>
  <c r="F39" i="16"/>
  <c r="G39" i="16" s="1"/>
  <c r="E37" i="16" l="1"/>
  <c r="F38" i="16"/>
  <c r="G38" i="16" s="1"/>
  <c r="E36" i="16" l="1"/>
  <c r="F37" i="16"/>
  <c r="G37" i="16" s="1"/>
  <c r="E35" i="16" l="1"/>
  <c r="F36" i="16"/>
  <c r="G36" i="16" s="1"/>
  <c r="E34" i="16" l="1"/>
  <c r="F35" i="16"/>
  <c r="G35" i="16" s="1"/>
  <c r="E33" i="16" l="1"/>
  <c r="F34" i="16"/>
  <c r="G34" i="16" s="1"/>
  <c r="E32" i="16" l="1"/>
  <c r="F33" i="16"/>
  <c r="G33" i="16" s="1"/>
  <c r="E31" i="16" l="1"/>
  <c r="F32" i="16"/>
  <c r="G32" i="16" s="1"/>
  <c r="E30" i="16" l="1"/>
  <c r="F31" i="16"/>
  <c r="G31" i="16" s="1"/>
  <c r="E29" i="16" l="1"/>
  <c r="F30" i="16"/>
  <c r="G30" i="16" s="1"/>
  <c r="E28" i="16" l="1"/>
  <c r="F29" i="16"/>
  <c r="G29" i="16" s="1"/>
  <c r="E27" i="16" l="1"/>
  <c r="F28" i="16"/>
  <c r="G28" i="16" s="1"/>
  <c r="E26" i="16" l="1"/>
  <c r="F27" i="16"/>
  <c r="G27" i="16" s="1"/>
  <c r="E25" i="16" l="1"/>
  <c r="F26" i="16"/>
  <c r="G26" i="16" s="1"/>
  <c r="E24" i="16" l="1"/>
  <c r="F25" i="16"/>
  <c r="G25" i="16" s="1"/>
  <c r="E23" i="16" l="1"/>
  <c r="F24" i="16"/>
  <c r="G24" i="16" s="1"/>
  <c r="E22" i="16" l="1"/>
  <c r="F23" i="16"/>
  <c r="G23" i="16" s="1"/>
  <c r="E21" i="16" l="1"/>
  <c r="F22" i="16"/>
  <c r="G22" i="16" s="1"/>
  <c r="E20" i="16" l="1"/>
  <c r="F21" i="16"/>
  <c r="G21" i="16" s="1"/>
  <c r="E19" i="16" l="1"/>
  <c r="F20" i="16"/>
  <c r="G20" i="16" s="1"/>
  <c r="E18" i="16" l="1"/>
  <c r="F19" i="16"/>
  <c r="G19" i="16" s="1"/>
  <c r="E17" i="16" l="1"/>
  <c r="F18" i="16"/>
  <c r="G18" i="16" s="1"/>
  <c r="E16" i="16" l="1"/>
  <c r="F17" i="16"/>
  <c r="G17" i="16" s="1"/>
  <c r="E15" i="16" l="1"/>
  <c r="F16" i="16"/>
  <c r="G16" i="16" s="1"/>
  <c r="E14" i="16" l="1"/>
  <c r="F15" i="16"/>
  <c r="G15" i="16" s="1"/>
  <c r="E13" i="16" l="1"/>
  <c r="F14" i="16"/>
  <c r="G14" i="16" s="1"/>
  <c r="E12" i="16" l="1"/>
  <c r="F13" i="16"/>
  <c r="G13" i="16" s="1"/>
  <c r="E11" i="16" l="1"/>
  <c r="F12" i="16"/>
  <c r="G12" i="16" s="1"/>
  <c r="E10" i="16" l="1"/>
  <c r="F11" i="16"/>
  <c r="G11" i="16" s="1"/>
  <c r="E9" i="16" l="1"/>
  <c r="F10" i="16"/>
  <c r="G10" i="16" s="1"/>
  <c r="E8" i="16" l="1"/>
  <c r="F9" i="16"/>
  <c r="G9" i="16" s="1"/>
  <c r="E7" i="16" l="1"/>
  <c r="F8" i="16"/>
  <c r="G8" i="16" s="1"/>
  <c r="E6" i="16" l="1"/>
  <c r="F7" i="16"/>
  <c r="G7" i="16" s="1"/>
  <c r="E5" i="16" l="1"/>
  <c r="F6" i="16"/>
  <c r="G6" i="16" s="1"/>
  <c r="E4" i="16" l="1"/>
  <c r="F5" i="16"/>
  <c r="G5" i="16" s="1"/>
  <c r="E3" i="16" l="1"/>
  <c r="F3" i="16" s="1"/>
  <c r="G3" i="16" s="1"/>
  <c r="F4" i="16"/>
  <c r="G4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7D67DE-380C-4B81-83E9-879EC303CF83}" keepAlive="1" name="Query - Data_G_Iteration2" description="Connection to the 'Data_G_Iteration2' query in the workbook." type="5" refreshedVersion="8" background="1" saveData="1">
    <dbPr connection="Provider=Microsoft.Mashup.OleDb.1;Data Source=$Workbook$;Location=Data_G_Iteration2;Extended Properties=&quot;&quot;" command="SELECT * FROM [Data_G_Iteration2]"/>
  </connection>
  <connection id="2" xr16:uid="{6A999E90-1620-4F8B-B35A-C29039A2A386}" keepAlive="1" name="Query - DataFile#11" description="Connection to the 'DataFile#11' query in the workbook." type="5" refreshedVersion="0" background="1">
    <dbPr connection="Provider=Microsoft.Mashup.OleDb.1;Data Source=$Workbook$;Location=DataFile#11;Extended Properties=&quot;&quot;" command="SELECT * FROM [DataFile#11]"/>
  </connection>
  <connection id="3" xr16:uid="{B8AE4CD6-DF1F-41DB-8886-941E1C7D80A9}" keepAlive="1" name="Query - DataG_Iteration0" description="Connection to the 'DataG_Iteration0' query in the workbook." type="5" refreshedVersion="0" background="1">
    <dbPr connection="Provider=Microsoft.Mashup.OleDb.1;Data Source=$Workbook$;Location=DataG_Iteration0;Extended Properties=&quot;&quot;" command="SELECT * FROM [DataG_Iteration0]"/>
  </connection>
  <connection id="4" xr16:uid="{DB6BC017-3B32-4D52-9E58-6E2D832D9880}" keepAlive="1" name="Query - DataG_Iteration0 (2)" description="Connection to the 'DataG_Iteration0 (2)' query in the workbook." type="5" refreshedVersion="8" background="1" saveData="1">
    <dbPr connection="Provider=Microsoft.Mashup.OleDb.1;Data Source=$Workbook$;Location=&quot;DataG_Iteration0 (2)&quot;;Extended Properties=&quot;&quot;" command="SELECT * FROM [DataG_Iteration0 (2)]"/>
  </connection>
  <connection id="5" xr16:uid="{5F5B9434-5A2C-4EAB-9AD4-3A21662BF41A}" keepAlive="1" name="Query - DataG_Iteration1" description="Connection to the 'DataG_Iteration1' query in the workbook." type="5" refreshedVersion="8" background="1" saveData="1">
    <dbPr connection="Provider=Microsoft.Mashup.OleDb.1;Data Source=$Workbook$;Location=DataG_Iteration1;Extended Properties=&quot;&quot;" command="SELECT * FROM [DataG_Iteration1]"/>
  </connection>
  <connection id="6" xr16:uid="{54C27A0F-655C-4A84-88A5-954D3E02871C}" keepAlive="1" name="Query - DataG_Iteration3" description="Connection to the 'DataG_Iteration3' query in the workbook." type="5" refreshedVersion="8" background="1" saveData="1">
    <dbPr connection="Provider=Microsoft.Mashup.OleDb.1;Data Source=$Workbook$;Location=DataG_Iteration3;Extended Properties=&quot;&quot;" command="SELECT * FROM [DataG_Iteration3]"/>
  </connection>
  <connection id="7" xr16:uid="{65FF7176-EE3D-44E1-8CE5-2BA5FFB06CD6}" keepAlive="1" name="Query - DataG_Iteration4" description="Connection to the 'DataG_Iteration4' query in the workbook." type="5" refreshedVersion="8" background="1" saveData="1">
    <dbPr connection="Provider=Microsoft.Mashup.OleDb.1;Data Source=$Workbook$;Location=DataG_Iteration4;Extended Properties=&quot;&quot;" command="SELECT * FROM [DataG_Iteration4]"/>
  </connection>
  <connection id="8" xr16:uid="{7A435F61-9474-4EFF-9CBA-2CAE2A5086E3}" keepAlive="1" name="Query - DataG_Measured" description="Connection to the 'DataG_Measured' query in the workbook." type="5" refreshedVersion="0" background="1">
    <dbPr connection="Provider=Microsoft.Mashup.OleDb.1;Data Source=$Workbook$;Location=DataG_Measured;Extended Properties=&quot;&quot;" command="SELECT * FROM [DataG_Measured]"/>
  </connection>
  <connection id="9" xr16:uid="{726524BE-7BD7-4141-A01D-1A2C369747DD}" keepAlive="1" name="Query - DataG_Measured (2)" description="Connection to the 'DataG_Measured (2)' query in the workbook." type="5" refreshedVersion="8" background="1" saveData="1">
    <dbPr connection="Provider=Microsoft.Mashup.OleDb.1;Data Source=$Workbook$;Location=&quot;DataG_Measured (2)&quot;;Extended Properties=&quot;&quot;" command="SELECT * FROM [DataG_Measured (2)]"/>
  </connection>
  <connection id="10" xr16:uid="{B23CDE20-D541-48EB-B43F-18819BD9CFCD}" keepAlive="1" name="Query - gain40_0" description="Connection to the 'gain40_0' query in the workbook." type="5" refreshedVersion="8" background="1" saveData="1">
    <dbPr connection="Provider=Microsoft.Mashup.OleDb.1;Data Source=$Workbook$;Location=gain40_0;Extended Properties=&quot;&quot;" command="SELECT * FROM [gain40_0]"/>
  </connection>
  <connection id="11" xr16:uid="{85215089-8D3B-427E-955E-02E767C2056F}" keepAlive="1" name="Query - gain90" description="Connection to the 'gain90' query in the workbook." type="5" refreshedVersion="8" background="1" saveData="1">
    <dbPr connection="Provider=Microsoft.Mashup.OleDb.1;Data Source=$Workbook$;Location=gain90;Extended Properties=&quot;&quot;" command="SELECT * FROM [gain90]"/>
  </connection>
  <connection id="12" xr16:uid="{B65413D7-A4B3-4DE8-B723-69EF1BE199A2}" keepAlive="1" name="Query - Gainy20_90" description="Connection to the 'Gainy20_90' query in the workbook." type="5" refreshedVersion="8" background="1" saveData="1">
    <dbPr connection="Provider=Microsoft.Mashup.OleDb.1;Data Source=$Workbook$;Location=Gainy20_90;Extended Properties=&quot;&quot;" command="SELECT * FROM [Gainy20_90]"/>
  </connection>
  <connection id="13" xr16:uid="{CE7254AE-3632-4E8F-9EFD-CDB8CCF513C5}" keepAlive="1" name="Query - Gainy40_90" description="Connection to the 'Gainy40_90' query in the workbook." type="5" refreshedVersion="8" background="1" saveData="1">
    <dbPr connection="Provider=Microsoft.Mashup.OleDb.1;Data Source=$Workbook$;Location=Gainy40_90;Extended Properties=&quot;&quot;" command="SELECT * FROM [Gainy40_90]"/>
  </connection>
  <connection id="14" xr16:uid="{8EC42573-C1EB-4D8B-B570-98795B26EC8D}" keepAlive="1" name="Query - Gainy80_0" description="Connection to the 'Gainy80_0' query in the workbook." type="5" refreshedVersion="8" background="1" saveData="1">
    <dbPr connection="Provider=Microsoft.Mashup.OleDb.1;Data Source=$Workbook$;Location=Gainy80_0;Extended Properties=&quot;&quot;" command="SELECT * FROM [Gainy80_0]"/>
  </connection>
  <connection id="15" xr16:uid="{B54D3448-FEB4-4754-909A-637EFF18A2EE}" keepAlive="1" name="Query - Gainy80_90" description="Connection to the 'Gainy80_90' query in the workbook." type="5" refreshedVersion="8" background="1" saveData="1">
    <dbPr connection="Provider=Microsoft.Mashup.OleDb.1;Data Source=$Workbook$;Location=Gainy80_90;Extended Properties=&quot;&quot;" command="SELECT * FROM [Gainy80_90]"/>
  </connection>
  <connection id="16" xr16:uid="{72349646-19B0-42A7-A36F-26550AC7B969}" keepAlive="1" name="Query - S11_DATAG_y20" description="Connection to the 'S11_DATAG_y20' query in the workbook." type="5" refreshedVersion="8" background="1" saveData="1">
    <dbPr connection="Provider=Microsoft.Mashup.OleDb.1;Data Source=$Workbook$;Location=S11_DATAG_y20;Extended Properties=&quot;&quot;" command="SELECT * FROM [S11_DATAG_y20]"/>
  </connection>
  <connection id="17" xr16:uid="{5EB8D6E3-DAB7-45FE-B55B-9E05444D4EEE}" keepAlive="1" name="Query - S11_DATAG_y40" description="Connection to the 'S11_DATAG_y40' query in the workbook." type="5" refreshedVersion="8" background="1" saveData="1">
    <dbPr connection="Provider=Microsoft.Mashup.OleDb.1;Data Source=$Workbook$;Location=S11_DATAG_y40;Extended Properties=&quot;&quot;" command="SELECT * FROM [S11_DATAG_y40]"/>
  </connection>
  <connection id="18" xr16:uid="{DEE326CC-0971-469D-A531-0F7ADA7A2D68}" keepAlive="1" name="Query - S11_DATAG_y80" description="Connection to the 'S11_DATAG_y80' query in the workbook." type="5" refreshedVersion="8" background="1" saveData="1">
    <dbPr connection="Provider=Microsoft.Mashup.OleDb.1;Data Source=$Workbook$;Location=S11_DATAG_y80;Extended Properties=&quot;&quot;" command="SELECT * FROM [S11_DATAG_y80]"/>
  </connection>
  <connection id="19" xr16:uid="{6D9121AA-D5AA-46C8-A56F-671523D450B9}" keepAlive="1" name="Query - Simulated_Gain_phi_0" description="Connection to the 'Simulated_Gain_phi_0' query in the workbook." type="5" refreshedVersion="0" background="1">
    <dbPr connection="Provider=Microsoft.Mashup.OleDb.1;Data Source=$Workbook$;Location=Simulated_Gain_phi_0;Extended Properties=&quot;&quot;" command="SELECT * FROM [Simulated_Gain_phi_0]"/>
  </connection>
  <connection id="20" xr16:uid="{9FF0E284-6702-40F4-8212-070AED285F7D}" keepAlive="1" name="Query - Simulated_Gain_phi_0 (2)" description="Connection to the 'Simulated_Gain_phi_0 (2)' query in the workbook." type="5" refreshedVersion="8" background="1" saveData="1">
    <dbPr connection="Provider=Microsoft.Mashup.OleDb.1;Data Source=$Workbook$;Location=&quot;Simulated_Gain_phi_0 (2)&quot;;Extended Properties=&quot;&quot;" command="SELECT * FROM [Simulated_Gain_phi_0 (2)]"/>
  </connection>
  <connection id="21" xr16:uid="{C86CE21B-F2E3-4C01-91A6-E7868CB4964F}" keepAlive="1" name="Query - Simulated_Gain_phi_90" description="Connection to the 'Simulated_Gain_phi_90' query in the workbook." type="5" refreshedVersion="0" background="1">
    <dbPr connection="Provider=Microsoft.Mashup.OleDb.1;Data Source=$Workbook$;Location=Simulated_Gain_phi_90;Extended Properties=&quot;&quot;" command="SELECT * FROM [Simulated_Gain_phi_90]"/>
  </connection>
  <connection id="22" xr16:uid="{4C74FBA8-2AE7-4236-AC7D-96334F17E88F}" keepAlive="1" name="Query - Simulated_gain_polor_phi_0_y20" description="Connection to the 'Simulated_gain_polor_phi_0_y20' query in the workbook." type="5" refreshedVersion="8" background="1" saveData="1">
    <dbPr connection="Provider=Microsoft.Mashup.OleDb.1;Data Source=$Workbook$;Location=Simulated_gain_polor_phi_0_y20;Extended Properties=&quot;&quot;" command="SELECT * FROM [Simulated_gain_polor_phi_0_y20]"/>
  </connection>
</connections>
</file>

<file path=xl/sharedStrings.xml><?xml version="1.0" encoding="utf-8"?>
<sst xmlns="http://schemas.openxmlformats.org/spreadsheetml/2006/main" count="20417" uniqueCount="11195">
  <si>
    <t>Column1</t>
  </si>
  <si>
    <t/>
  </si>
  <si>
    <t xml:space="preserve">                 Frequency                     </t>
  </si>
  <si>
    <t>S11</t>
  </si>
  <si>
    <t xml:space="preserve">                       1                   </t>
  </si>
  <si>
    <t>-0.028545922</t>
  </si>
  <si>
    <t xml:space="preserve">               1.0039999                    </t>
  </si>
  <si>
    <t>-0.02355127</t>
  </si>
  <si>
    <t xml:space="preserve">                   1.008                   </t>
  </si>
  <si>
    <t>-0.019030833</t>
  </si>
  <si>
    <t xml:space="preserve">                   1.012                   </t>
  </si>
  <si>
    <t>-0.015011439</t>
  </si>
  <si>
    <t xml:space="preserve">                   1.016                   </t>
  </si>
  <si>
    <t>-0.011514547</t>
  </si>
  <si>
    <t xml:space="preserve">                    1.02                  </t>
  </si>
  <si>
    <t>-0.0085582177</t>
  </si>
  <si>
    <t xml:space="preserve">                   1.024                  </t>
  </si>
  <si>
    <t>-0.0061546957</t>
  </si>
  <si>
    <t xml:space="preserve">                   1.028                  </t>
  </si>
  <si>
    <t>-0.0043150912</t>
  </si>
  <si>
    <t xml:space="preserve">               1.0319999                  </t>
  </si>
  <si>
    <t>-0.0030413215</t>
  </si>
  <si>
    <t xml:space="preserve">                   1.036                  </t>
  </si>
  <si>
    <t>-0.0023355889</t>
  </si>
  <si>
    <t xml:space="preserve">                    1.04                  </t>
  </si>
  <si>
    <t>-0.0021921375</t>
  </si>
  <si>
    <t xml:space="preserve">                   1.044                  </t>
  </si>
  <si>
    <t>-0.0026023541</t>
  </si>
  <si>
    <t xml:space="preserve">                   1.048                  </t>
  </si>
  <si>
    <t>-0.0035545083</t>
  </si>
  <si>
    <t xml:space="preserve">                   1.052                  </t>
  </si>
  <si>
    <t>-0.0050312046</t>
  </si>
  <si>
    <t xml:space="preserve">                   1.056                  </t>
  </si>
  <si>
    <t>-0.0070116201</t>
  </si>
  <si>
    <t xml:space="preserve">               1.0599999                  </t>
  </si>
  <si>
    <t>-0.0094731633</t>
  </si>
  <si>
    <t xml:space="preserve">                   1.064                   </t>
  </si>
  <si>
    <t>-0.012387975</t>
  </si>
  <si>
    <t xml:space="preserve">                   1.068                   </t>
  </si>
  <si>
    <t>-0.015725705</t>
  </si>
  <si>
    <t xml:space="preserve">                   1.072                   </t>
  </si>
  <si>
    <t>-0.019452449</t>
  </si>
  <si>
    <t xml:space="preserve">                   1.076                   </t>
  </si>
  <si>
    <t>-0.023533422</t>
  </si>
  <si>
    <t xml:space="preserve">                    1.08                   </t>
  </si>
  <si>
    <t>-0.027929591</t>
  </si>
  <si>
    <t xml:space="preserve">                   1.084                   </t>
  </si>
  <si>
    <t>-0.032602368</t>
  </si>
  <si>
    <t xml:space="preserve">               1.0880001                    </t>
  </si>
  <si>
    <t>-0.03750908</t>
  </si>
  <si>
    <t xml:space="preserve">                   1.092                   </t>
  </si>
  <si>
    <t>-0.042606639</t>
  </si>
  <si>
    <t xml:space="preserve">                   1.096                   </t>
  </si>
  <si>
    <t>-0.047851472</t>
  </si>
  <si>
    <t xml:space="preserve">                     1.1                   </t>
  </si>
  <si>
    <t>-0.053199427</t>
  </si>
  <si>
    <t xml:space="preserve">                   1.104                   </t>
  </si>
  <si>
    <t>-0.058604643</t>
  </si>
  <si>
    <t xml:space="preserve">                   1.108                   </t>
  </si>
  <si>
    <t>-0.064023038</t>
  </si>
  <si>
    <t xml:space="preserve">                   1.112                   </t>
  </si>
  <si>
    <t>-0.069410487</t>
  </si>
  <si>
    <t xml:space="preserve">               1.1160001                   </t>
  </si>
  <si>
    <t>-0.074722331</t>
  </si>
  <si>
    <t xml:space="preserve">                    1.12                   </t>
  </si>
  <si>
    <t>-0.079917576</t>
  </si>
  <si>
    <t xml:space="preserve">                   1.124                   </t>
  </si>
  <si>
    <t>-0.084954733</t>
  </si>
  <si>
    <t xml:space="preserve">                   1.128                   </t>
  </si>
  <si>
    <t>-0.089795588</t>
  </si>
  <si>
    <t xml:space="preserve">                   1.132                   </t>
  </si>
  <si>
    <t>-0.094400735</t>
  </si>
  <si>
    <t xml:space="preserve">                   1.136                   </t>
  </si>
  <si>
    <t>-0.098737927</t>
  </si>
  <si>
    <t xml:space="preserve">                    1.14                    </t>
  </si>
  <si>
    <t>-0.10277413</t>
  </si>
  <si>
    <t xml:space="preserve">               1.1440001                    </t>
  </si>
  <si>
    <t>-0.10648039</t>
  </si>
  <si>
    <t xml:space="preserve">                   1.148                     </t>
  </si>
  <si>
    <t>-0.1098308</t>
  </si>
  <si>
    <t xml:space="preserve">                   1.152                    </t>
  </si>
  <si>
    <t>-0.11280137</t>
  </si>
  <si>
    <t xml:space="preserve">                   1.156                     </t>
  </si>
  <si>
    <t>-0.1153751</t>
  </si>
  <si>
    <t xml:space="preserve">                    1.16                    </t>
  </si>
  <si>
    <t>-0.11753481</t>
  </si>
  <si>
    <t xml:space="preserve">                   1.164                    </t>
  </si>
  <si>
    <t>-0.11926929</t>
  </si>
  <si>
    <t xml:space="preserve">                   1.168                    </t>
  </si>
  <si>
    <t>-0.12057019</t>
  </si>
  <si>
    <t xml:space="preserve">               1.1720001                    </t>
  </si>
  <si>
    <t>-0.12143176</t>
  </si>
  <si>
    <t xml:space="preserve">                   1.176                    </t>
  </si>
  <si>
    <t>-0.12185611</t>
  </si>
  <si>
    <t xml:space="preserve">               1.1799999                     </t>
  </si>
  <si>
    <t>-0.1218431</t>
  </si>
  <si>
    <t xml:space="preserve">                   1.184                    </t>
  </si>
  <si>
    <t>-0.12140102</t>
  </si>
  <si>
    <t xml:space="preserve">                   1.188                    </t>
  </si>
  <si>
    <t>-0.12053893</t>
  </si>
  <si>
    <t xml:space="preserve">                   1.192                    </t>
  </si>
  <si>
    <t>-0.11927203</t>
  </si>
  <si>
    <t xml:space="preserve">                   1.196                    </t>
  </si>
  <si>
    <t>-0.11761577</t>
  </si>
  <si>
    <t xml:space="preserve">                     1.2                    </t>
  </si>
  <si>
    <t>-0.11558931</t>
  </si>
  <si>
    <t xml:space="preserve">                   1.204                    </t>
  </si>
  <si>
    <t>-0.11321598</t>
  </si>
  <si>
    <t xml:space="preserve">               1.2079999                    </t>
  </si>
  <si>
    <t>-0.11052104</t>
  </si>
  <si>
    <t xml:space="preserve">                   1.212                    </t>
  </si>
  <si>
    <t>-0.10753187</t>
  </si>
  <si>
    <t xml:space="preserve">                   1.216                     </t>
  </si>
  <si>
    <t>-0.1042767</t>
  </si>
  <si>
    <t xml:space="preserve">                    1.22                    </t>
  </si>
  <si>
    <t>-0.10078709</t>
  </si>
  <si>
    <t xml:space="preserve">                   1.224                   </t>
  </si>
  <si>
    <t>-0.097095924</t>
  </si>
  <si>
    <t xml:space="preserve">                   1.228                   </t>
  </si>
  <si>
    <t>-0.093235946</t>
  </si>
  <si>
    <t xml:space="preserve">                   1.232                   </t>
  </si>
  <si>
    <t>-0.089243054</t>
  </si>
  <si>
    <t xml:space="preserve">               1.2359999                   </t>
  </si>
  <si>
    <t>-0.085151313</t>
  </si>
  <si>
    <t xml:space="preserve">                    1.24                   </t>
  </si>
  <si>
    <t>-0.080995663</t>
  </si>
  <si>
    <t xml:space="preserve">                   1.244                   </t>
  </si>
  <si>
    <t>-0.076812317</t>
  </si>
  <si>
    <t xml:space="preserve">                   1.248                   </t>
  </si>
  <si>
    <t>-0.072634459</t>
  </si>
  <si>
    <t xml:space="preserve">                   1.252                   </t>
  </si>
  <si>
    <t>-0.068497439</t>
  </si>
  <si>
    <t xml:space="preserve">                   1.256                   </t>
  </si>
  <si>
    <t>-0.064435098</t>
  </si>
  <si>
    <t xml:space="preserve">                    1.26                   </t>
  </si>
  <si>
    <t>-0.060478268</t>
  </si>
  <si>
    <t xml:space="preserve">               1.2640001                   </t>
  </si>
  <si>
    <t>-0.056659053</t>
  </si>
  <si>
    <t xml:space="preserve">                   1.268                   </t>
  </si>
  <si>
    <t>-0.053005417</t>
  </si>
  <si>
    <t xml:space="preserve">                   1.272                   </t>
  </si>
  <si>
    <t>-0.049544994</t>
  </si>
  <si>
    <t xml:space="preserve">                   1.276                   </t>
  </si>
  <si>
    <t>-0.046303823</t>
  </si>
  <si>
    <t xml:space="preserve">                    1.28                   </t>
  </si>
  <si>
    <t>-0.043305227</t>
  </si>
  <si>
    <t xml:space="preserve">                   1.284                   </t>
  </si>
  <si>
    <t>-0.040569634</t>
  </si>
  <si>
    <t xml:space="preserve">                   1.288                   </t>
  </si>
  <si>
    <t>-0.038116375</t>
  </si>
  <si>
    <t xml:space="preserve">               1.2920001                   </t>
  </si>
  <si>
    <t>-0.035960827</t>
  </si>
  <si>
    <t xml:space="preserve">                   1.296                   </t>
  </si>
  <si>
    <t>-0.034117776</t>
  </si>
  <si>
    <t xml:space="preserve">                     1.3                   </t>
  </si>
  <si>
    <t>-0.032597023</t>
  </si>
  <si>
    <t xml:space="preserve">                   1.304                   </t>
  </si>
  <si>
    <t>-0.031406741</t>
  </si>
  <si>
    <t xml:space="preserve">                   1.308                   </t>
  </si>
  <si>
    <t>-0.030553038</t>
  </si>
  <si>
    <t xml:space="preserve">                   1.312                   </t>
  </si>
  <si>
    <t>-0.030038746</t>
  </si>
  <si>
    <t xml:space="preserve">                   1.316                   </t>
  </si>
  <si>
    <t>-0.029863472</t>
  </si>
  <si>
    <t xml:space="preserve">               1.3200001                   </t>
  </si>
  <si>
    <t>-0.030025073</t>
  </si>
  <si>
    <t xml:space="preserve">                   1.324                    </t>
  </si>
  <si>
    <t>-0.03051866</t>
  </si>
  <si>
    <t xml:space="preserve">               1.3279999                   </t>
  </si>
  <si>
    <t>-0.031336177</t>
  </si>
  <si>
    <t xml:space="preserve">                   1.332                   </t>
  </si>
  <si>
    <t>-0.032467359</t>
  </si>
  <si>
    <t xml:space="preserve">                   1.336                   </t>
  </si>
  <si>
    <t>-0.033900064</t>
  </si>
  <si>
    <t xml:space="preserve">                    1.34                   </t>
  </si>
  <si>
    <t>-0.035619364</t>
  </si>
  <si>
    <t xml:space="preserve">                   1.344                   </t>
  </si>
  <si>
    <t>-0.037609856</t>
  </si>
  <si>
    <t xml:space="preserve">                   1.348                   </t>
  </si>
  <si>
    <t>-0.039850754</t>
  </si>
  <si>
    <t xml:space="preserve">                   1.352                   </t>
  </si>
  <si>
    <t>-0.042323287</t>
  </si>
  <si>
    <t xml:space="preserve">               1.3559999                   </t>
  </si>
  <si>
    <t>-0.045005908</t>
  </si>
  <si>
    <t xml:space="preserve">                    1.36                   </t>
  </si>
  <si>
    <t>-0.047873878</t>
  </si>
  <si>
    <t xml:space="preserve">                   1.364                   </t>
  </si>
  <si>
    <t>-0.050902308</t>
  </si>
  <si>
    <t xml:space="preserve">                   1.368                   </t>
  </si>
  <si>
    <t>-0.054067419</t>
  </si>
  <si>
    <t xml:space="preserve">                   1.372                   </t>
  </si>
  <si>
    <t>-0.057341914</t>
  </si>
  <si>
    <t xml:space="preserve">                   1.376                   </t>
  </si>
  <si>
    <t>-0.060698826</t>
  </si>
  <si>
    <t xml:space="preserve">                    1.38                   </t>
  </si>
  <si>
    <t>-0.064110744</t>
  </si>
  <si>
    <t xml:space="preserve">               1.3839999                   </t>
  </si>
  <si>
    <t>-0.067550382</t>
  </si>
  <si>
    <t xml:space="preserve">                   1.388                   </t>
  </si>
  <si>
    <t>-0.070990883</t>
  </si>
  <si>
    <t xml:space="preserve">                   1.392                   </t>
  </si>
  <si>
    <t>-0.074404115</t>
  </si>
  <si>
    <t xml:space="preserve">                   1.396                   </t>
  </si>
  <si>
    <t>-0.077763439</t>
  </si>
  <si>
    <t xml:space="preserve">                     1.4                   </t>
  </si>
  <si>
    <t>-0.081044876</t>
  </si>
  <si>
    <t xml:space="preserve">                   1.404                   </t>
  </si>
  <si>
    <t>-0.084221843</t>
  </si>
  <si>
    <t xml:space="preserve">                   1.408                   </t>
  </si>
  <si>
    <t>-0.087271222</t>
  </si>
  <si>
    <t xml:space="preserve">               1.4119999                   </t>
  </si>
  <si>
    <t>-0.090171054</t>
  </si>
  <si>
    <t xml:space="preserve">                   1.416                   </t>
  </si>
  <si>
    <t>-0.092898855</t>
  </si>
  <si>
    <t xml:space="preserve">                    1.42                   </t>
  </si>
  <si>
    <t>-0.095435434</t>
  </si>
  <si>
    <t xml:space="preserve">                   1.424                    </t>
  </si>
  <si>
    <t>-0.09776561</t>
  </si>
  <si>
    <t xml:space="preserve">                   1.428                   </t>
  </si>
  <si>
    <t>-0.099871223</t>
  </si>
  <si>
    <t xml:space="preserve">                   1.432                    </t>
  </si>
  <si>
    <t>-0.10173973</t>
  </si>
  <si>
    <t xml:space="preserve">                   1.436                    </t>
  </si>
  <si>
    <t>-0.10335988</t>
  </si>
  <si>
    <t xml:space="preserve">               1.4400001                    </t>
  </si>
  <si>
    <t>-0.10472224</t>
  </si>
  <si>
    <t xml:space="preserve">                   1.444                    </t>
  </si>
  <si>
    <t>-0.10581954</t>
  </si>
  <si>
    <t xml:space="preserve">                   1.448                    </t>
  </si>
  <si>
    <t>-0.10664704</t>
  </si>
  <si>
    <t xml:space="preserve">                   1.452                    </t>
  </si>
  <si>
    <t>-0.10720347</t>
  </si>
  <si>
    <t xml:space="preserve">                   1.456                    </t>
  </si>
  <si>
    <t>-0.10748682</t>
  </si>
  <si>
    <t xml:space="preserve">                    1.46                    </t>
  </si>
  <si>
    <t>-0.10750192</t>
  </si>
  <si>
    <t xml:space="preserve">                   1.464                    </t>
  </si>
  <si>
    <t>-0.10725063</t>
  </si>
  <si>
    <t xml:space="preserve">               1.4680001                    </t>
  </si>
  <si>
    <t>-0.10674111</t>
  </si>
  <si>
    <t xml:space="preserve">                   1.472                    </t>
  </si>
  <si>
    <t>-0.10598122</t>
  </si>
  <si>
    <t xml:space="preserve">                   1.476                    </t>
  </si>
  <si>
    <t>-0.10498201</t>
  </si>
  <si>
    <t xml:space="preserve">                    1.48                    </t>
  </si>
  <si>
    <t>-0.10375642</t>
  </si>
  <si>
    <t xml:space="preserve">                   1.484                    </t>
  </si>
  <si>
    <t>-0.10231944</t>
  </si>
  <si>
    <t xml:space="preserve">                   1.488                    </t>
  </si>
  <si>
    <t>-0.10068482</t>
  </si>
  <si>
    <t xml:space="preserve">                   1.492                    </t>
  </si>
  <si>
    <t>-0.09887149</t>
  </si>
  <si>
    <t xml:space="preserve">               1.4960001                   </t>
  </si>
  <si>
    <t>-0.096898524</t>
  </si>
  <si>
    <t xml:space="preserve">                     1.5                   </t>
  </si>
  <si>
    <t>-0.094784835</t>
  </si>
  <si>
    <t xml:space="preserve">               1.5039999                    </t>
  </si>
  <si>
    <t>-0.09255064</t>
  </si>
  <si>
    <t xml:space="preserve">                   1.508                   </t>
  </si>
  <si>
    <t>-0.090218008</t>
  </si>
  <si>
    <t xml:space="preserve">                   1.512                   </t>
  </si>
  <si>
    <t>-0.087810036</t>
  </si>
  <si>
    <t xml:space="preserve">                   1.516                   </t>
  </si>
  <si>
    <t>-0.085346726</t>
  </si>
  <si>
    <t xml:space="preserve">                    1.52                   </t>
  </si>
  <si>
    <t>-0.082851948</t>
  </si>
  <si>
    <t xml:space="preserve">                   1.524                   </t>
  </si>
  <si>
    <t>-0.080348603</t>
  </si>
  <si>
    <t xml:space="preserve">                   1.528                    </t>
  </si>
  <si>
    <t>-0.07785779</t>
  </si>
  <si>
    <t xml:space="preserve">               1.5319999                   </t>
  </si>
  <si>
    <t>-0.075403151</t>
  </si>
  <si>
    <t xml:space="preserve">                   1.536                   </t>
  </si>
  <si>
    <t>-0.073004129</t>
  </si>
  <si>
    <t xml:space="preserve">                    1.54                   </t>
  </si>
  <si>
    <t>-0.070683217</t>
  </si>
  <si>
    <t xml:space="preserve">                   1.544                   </t>
  </si>
  <si>
    <t>-0.068459424</t>
  </si>
  <si>
    <t xml:space="preserve">                   1.548                   </t>
  </si>
  <si>
    <t>-0.066351634</t>
  </si>
  <si>
    <t xml:space="preserve">                   1.552                   </t>
  </si>
  <si>
    <t>-0.064377572</t>
  </si>
  <si>
    <t xml:space="preserve">                   1.556                   </t>
  </si>
  <si>
    <t>-0.062553999</t>
  </si>
  <si>
    <t xml:space="preserve">               1.5599999                   </t>
  </si>
  <si>
    <t>-0.060896042</t>
  </si>
  <si>
    <t xml:space="preserve">                   1.564                    </t>
  </si>
  <si>
    <t>-0.05941649</t>
  </si>
  <si>
    <t xml:space="preserve">                   1.568                   </t>
  </si>
  <si>
    <t>-0.058128135</t>
  </si>
  <si>
    <t xml:space="preserve">                   1.572                     </t>
  </si>
  <si>
    <t>-0.0570412</t>
  </si>
  <si>
    <t xml:space="preserve">                   1.576                   </t>
  </si>
  <si>
    <t>-0.056163528</t>
  </si>
  <si>
    <t xml:space="preserve">                    1.58                   </t>
  </si>
  <si>
    <t>-0.055504398</t>
  </si>
  <si>
    <t xml:space="preserve">                   1.584                   </t>
  </si>
  <si>
    <t>-0.055065777</t>
  </si>
  <si>
    <t xml:space="preserve">               1.5880001                   </t>
  </si>
  <si>
    <t>-0.054853123</t>
  </si>
  <si>
    <t xml:space="preserve">                   1.592                   </t>
  </si>
  <si>
    <t>-0.054868152</t>
  </si>
  <si>
    <t xml:space="preserve">                   1.596                   </t>
  </si>
  <si>
    <t>-0.055109507</t>
  </si>
  <si>
    <t xml:space="preserve">                     1.6                   </t>
  </si>
  <si>
    <t>-0.055576157</t>
  </si>
  <si>
    <t xml:space="preserve">                   1.604                   </t>
  </si>
  <si>
    <t>-0.056263403</t>
  </si>
  <si>
    <t xml:space="preserve">                   1.608                   </t>
  </si>
  <si>
    <t>-0.057165939</t>
  </si>
  <si>
    <t xml:space="preserve">                   1.612                   </t>
  </si>
  <si>
    <t>-0.058276931</t>
  </si>
  <si>
    <t xml:space="preserve">               1.6160001                   </t>
  </si>
  <si>
    <t>-0.059587681</t>
  </si>
  <si>
    <t xml:space="preserve">                    1.62                    </t>
  </si>
  <si>
    <t>-0.06108884</t>
  </si>
  <si>
    <t xml:space="preserve">                   1.624                   </t>
  </si>
  <si>
    <t>-0.062767262</t>
  </si>
  <si>
    <t xml:space="preserve">                   1.628                   </t>
  </si>
  <si>
    <t>-0.064611178</t>
  </si>
  <si>
    <t xml:space="preserve">                   1.632                   </t>
  </si>
  <si>
    <t>-0.066606367</t>
  </si>
  <si>
    <t xml:space="preserve">                   1.636                   </t>
  </si>
  <si>
    <t>-0.068737857</t>
  </si>
  <si>
    <t xml:space="preserve">                    1.64                   </t>
  </si>
  <si>
    <t>-0.070989383</t>
  </si>
  <si>
    <t xml:space="preserve">               1.6440001                   </t>
  </si>
  <si>
    <t>-0.073344438</t>
  </si>
  <si>
    <t xml:space="preserve">                   1.648                   </t>
  </si>
  <si>
    <t>-0.075784719</t>
  </si>
  <si>
    <t xml:space="preserve">                   1.652                    </t>
  </si>
  <si>
    <t>-0.07829346</t>
  </si>
  <si>
    <t xml:space="preserve">                   1.656                   </t>
  </si>
  <si>
    <t>-0.080851754</t>
  </si>
  <si>
    <t xml:space="preserve">                    1.66                   </t>
  </si>
  <si>
    <t>-0.083440467</t>
  </si>
  <si>
    <t xml:space="preserve">                   1.664                    </t>
  </si>
  <si>
    <t>-0.08604083</t>
  </si>
  <si>
    <t xml:space="preserve">                   1.668                   </t>
  </si>
  <si>
    <t>-0.088635617</t>
  </si>
  <si>
    <t xml:space="preserve">               1.6720001                   </t>
  </si>
  <si>
    <t>-0.091204986</t>
  </si>
  <si>
    <t xml:space="preserve">                   1.676                   </t>
  </si>
  <si>
    <t>-0.093732287</t>
  </si>
  <si>
    <t xml:space="preserve">               1.6799999                   </t>
  </si>
  <si>
    <t>-0.096199066</t>
  </si>
  <si>
    <t xml:space="preserve">                   1.684                   </t>
  </si>
  <si>
    <t>-0.098589327</t>
  </si>
  <si>
    <t xml:space="preserve">                   1.688                    </t>
  </si>
  <si>
    <t>-0.10088595</t>
  </si>
  <si>
    <t xml:space="preserve">                   1.692                    </t>
  </si>
  <si>
    <t>-0.10307458</t>
  </si>
  <si>
    <t xml:space="preserve">                   1.696                    </t>
  </si>
  <si>
    <t>-0.10514128</t>
  </si>
  <si>
    <t xml:space="preserve">                     1.7                    </t>
  </si>
  <si>
    <t>-0.10707243</t>
  </si>
  <si>
    <t xml:space="preserve">                   1.704                     </t>
  </si>
  <si>
    <t>-0.1088571</t>
  </si>
  <si>
    <t xml:space="preserve">               1.7079999                    </t>
  </si>
  <si>
    <t>-0.11048443</t>
  </si>
  <si>
    <t xml:space="preserve">                   1.712                    </t>
  </si>
  <si>
    <t>-0.11194581</t>
  </si>
  <si>
    <t xml:space="preserve">                   1.716                    </t>
  </si>
  <si>
    <t>-0.11323333</t>
  </si>
  <si>
    <t xml:space="preserve">                    1.72                    </t>
  </si>
  <si>
    <t>-0.11434179</t>
  </si>
  <si>
    <t xml:space="preserve">                   1.724                    </t>
  </si>
  <si>
    <t>-0.11526575</t>
  </si>
  <si>
    <t xml:space="preserve">                   1.728                    </t>
  </si>
  <si>
    <t>-0.11600363</t>
  </si>
  <si>
    <t xml:space="preserve">                   1.732                    </t>
  </si>
  <si>
    <t>-0.11655389</t>
  </si>
  <si>
    <t xml:space="preserve">               1.7359999                    </t>
  </si>
  <si>
    <t>-0.11691639</t>
  </si>
  <si>
    <t xml:space="preserve">                    1.74                      </t>
  </si>
  <si>
    <t>-0.117093</t>
  </si>
  <si>
    <t xml:space="preserve">                   1.744                    </t>
  </si>
  <si>
    <t>-0.11708856</t>
  </si>
  <si>
    <t xml:space="preserve">                   1.748                    </t>
  </si>
  <si>
    <t>-0.11690656</t>
  </si>
  <si>
    <t xml:space="preserve">                   1.752                    </t>
  </si>
  <si>
    <t>-0.11655411</t>
  </si>
  <si>
    <t xml:space="preserve">                   1.756                    </t>
  </si>
  <si>
    <t>-0.11603957</t>
  </si>
  <si>
    <t xml:space="preserve">                    1.76                    </t>
  </si>
  <si>
    <t>-0.11537068</t>
  </si>
  <si>
    <t xml:space="preserve">               1.7640001                    </t>
  </si>
  <si>
    <t>-0.11455835</t>
  </si>
  <si>
    <t xml:space="preserve">                   1.768                    </t>
  </si>
  <si>
    <t>-0.11361586</t>
  </si>
  <si>
    <t xml:space="preserve">                   1.772                    </t>
  </si>
  <si>
    <t>-0.11255314</t>
  </si>
  <si>
    <t xml:space="preserve">                   1.776                    </t>
  </si>
  <si>
    <t>-0.11138485</t>
  </si>
  <si>
    <t xml:space="preserve">                    1.78                    </t>
  </si>
  <si>
    <t>-0.11012459</t>
  </si>
  <si>
    <t xml:space="preserve">                   1.784                    </t>
  </si>
  <si>
    <t>-0.10878771</t>
  </si>
  <si>
    <t xml:space="preserve">                   1.788                    </t>
  </si>
  <si>
    <t>-0.10738865</t>
  </si>
  <si>
    <t xml:space="preserve">               1.7920001                    </t>
  </si>
  <si>
    <t>-0.10594384</t>
  </si>
  <si>
    <t xml:space="preserve">                   1.796                    </t>
  </si>
  <si>
    <t>-0.10446999</t>
  </si>
  <si>
    <t xml:space="preserve">                     1.8                    </t>
  </si>
  <si>
    <t>-0.10298172</t>
  </si>
  <si>
    <t xml:space="preserve">                   1.804                    </t>
  </si>
  <si>
    <t>-0.10149517</t>
  </si>
  <si>
    <t xml:space="preserve">                   1.808                    </t>
  </si>
  <si>
    <t>-0.10002704</t>
  </si>
  <si>
    <t xml:space="preserve">                   1.812                   </t>
  </si>
  <si>
    <t>-0.098592837</t>
  </si>
  <si>
    <t xml:space="preserve">                   1.816                   </t>
  </si>
  <si>
    <t>-0.097207766</t>
  </si>
  <si>
    <t xml:space="preserve">               1.8200001                   </t>
  </si>
  <si>
    <t>-0.095886574</t>
  </si>
  <si>
    <t xml:space="preserve">                   1.824                   </t>
  </si>
  <si>
    <t>-0.094643486</t>
  </si>
  <si>
    <t xml:space="preserve">               1.8279999                   </t>
  </si>
  <si>
    <t>-0.093491023</t>
  </si>
  <si>
    <t xml:space="preserve">                   1.832                   </t>
  </si>
  <si>
    <t>-0.092443571</t>
  </si>
  <si>
    <t xml:space="preserve">                   1.836                   </t>
  </si>
  <si>
    <t>-0.091511342</t>
  </si>
  <si>
    <t xml:space="preserve">                    1.84                   </t>
  </si>
  <si>
    <t>-0.090705789</t>
  </si>
  <si>
    <t xml:space="preserve">                   1.844                   </t>
  </si>
  <si>
    <t>-0.090035542</t>
  </si>
  <si>
    <t xml:space="preserve">                   1.848                   </t>
  </si>
  <si>
    <t>-0.089509785</t>
  </si>
  <si>
    <t xml:space="preserve">                   1.852                   </t>
  </si>
  <si>
    <t>-0.089135974</t>
  </si>
  <si>
    <t xml:space="preserve">               1.8559999                   </t>
  </si>
  <si>
    <t>-0.088918783</t>
  </si>
  <si>
    <t xml:space="preserve">                    1.86                   </t>
  </si>
  <si>
    <t>-0.088864396</t>
  </si>
  <si>
    <t xml:space="preserve">                   1.864                   </t>
  </si>
  <si>
    <t>-0.088975355</t>
  </si>
  <si>
    <t xml:space="preserve">                   1.868                   </t>
  </si>
  <si>
    <t>-0.089253859</t>
  </si>
  <si>
    <t xml:space="preserve">                   1.872                   </t>
  </si>
  <si>
    <t>-0.089699633</t>
  </si>
  <si>
    <t xml:space="preserve">                   1.876                    </t>
  </si>
  <si>
    <t>-0.09031395</t>
  </si>
  <si>
    <t xml:space="preserve">                    1.88                   </t>
  </si>
  <si>
    <t>-0.091094317</t>
  </si>
  <si>
    <t xml:space="preserve">               1.8839999                   </t>
  </si>
  <si>
    <t>-0.092035292</t>
  </si>
  <si>
    <t xml:space="preserve">                   1.888                   </t>
  </si>
  <si>
    <t>-0.093135932</t>
  </si>
  <si>
    <t xml:space="preserve">                   1.892                   </t>
  </si>
  <si>
    <t>-0.094387309</t>
  </si>
  <si>
    <t xml:space="preserve">                   1.896                   </t>
  </si>
  <si>
    <t>-0.095784869</t>
  </si>
  <si>
    <t xml:space="preserve">                     1.9                   </t>
  </si>
  <si>
    <t>-0.097318283</t>
  </si>
  <si>
    <t xml:space="preserve">                   1.904                   </t>
  </si>
  <si>
    <t>-0.098980379</t>
  </si>
  <si>
    <t xml:space="preserve">                   1.908                    </t>
  </si>
  <si>
    <t>-0.10076115</t>
  </si>
  <si>
    <t xml:space="preserve">               1.9119999                    </t>
  </si>
  <si>
    <t>-0.10264784</t>
  </si>
  <si>
    <t xml:space="preserve">                   1.916                    </t>
  </si>
  <si>
    <t>-0.10463053</t>
  </si>
  <si>
    <t xml:space="preserve">                    1.92                    </t>
  </si>
  <si>
    <t>-0.10669682</t>
  </si>
  <si>
    <t xml:space="preserve">                   1.924                    </t>
  </si>
  <si>
    <t>-0.10883309</t>
  </si>
  <si>
    <t xml:space="preserve">                   1.928                    </t>
  </si>
  <si>
    <t>-0.11102536</t>
  </si>
  <si>
    <t xml:space="preserve">                   1.932                     </t>
  </si>
  <si>
    <t>-0.1132609</t>
  </si>
  <si>
    <t xml:space="preserve">                   1.936                    </t>
  </si>
  <si>
    <t>-0.11552593</t>
  </si>
  <si>
    <t xml:space="preserve">               1.9400001                    </t>
  </si>
  <si>
    <t>-0.11780523</t>
  </si>
  <si>
    <t xml:space="preserve">                   1.944                    </t>
  </si>
  <si>
    <t>-0.12008479</t>
  </si>
  <si>
    <t xml:space="preserve">                   1.948                    </t>
  </si>
  <si>
    <t>-0.12235068</t>
  </si>
  <si>
    <t xml:space="preserve">                   1.952                    </t>
  </si>
  <si>
    <t>-0.12458887</t>
  </si>
  <si>
    <t xml:space="preserve">                   1.956                    </t>
  </si>
  <si>
    <t>-0.12678523</t>
  </si>
  <si>
    <t xml:space="preserve">                    1.96                    </t>
  </si>
  <si>
    <t>-0.12892755</t>
  </si>
  <si>
    <t xml:space="preserve">                   1.964                    </t>
  </si>
  <si>
    <t>-0.13100277</t>
  </si>
  <si>
    <t xml:space="preserve">               1.9680001                    </t>
  </si>
  <si>
    <t>-0.13299783</t>
  </si>
  <si>
    <t xml:space="preserve">                   1.972                    </t>
  </si>
  <si>
    <t>-0.13490262</t>
  </si>
  <si>
    <t xml:space="preserve">                   1.976                    </t>
  </si>
  <si>
    <t>-0.13670646</t>
  </si>
  <si>
    <t xml:space="preserve">                    1.98                    </t>
  </si>
  <si>
    <t>-0.13839899</t>
  </si>
  <si>
    <t xml:space="preserve">                   1.984                    </t>
  </si>
  <si>
    <t>-0.13997204</t>
  </si>
  <si>
    <t xml:space="preserve">                   1.988                    </t>
  </si>
  <si>
    <t>-0.14141867</t>
  </si>
  <si>
    <t xml:space="preserve">                   1.992                    </t>
  </si>
  <si>
    <t>-0.14273016</t>
  </si>
  <si>
    <t xml:space="preserve">               1.9960001                    </t>
  </si>
  <si>
    <t>-0.14390358</t>
  </si>
  <si>
    <t xml:space="preserve">                       2                    </t>
  </si>
  <si>
    <t>-0.14493387</t>
  </si>
  <si>
    <t xml:space="preserve">               2.0039999                    </t>
  </si>
  <si>
    <t>-0.14581762</t>
  </si>
  <si>
    <t xml:space="preserve">               2.0079999                    </t>
  </si>
  <si>
    <t>-0.14655375</t>
  </si>
  <si>
    <t xml:space="preserve">               2.0120001                    </t>
  </si>
  <si>
    <t>-0.14714152</t>
  </si>
  <si>
    <t xml:space="preserve">                   2.016                    </t>
  </si>
  <si>
    <t>-0.14758102</t>
  </si>
  <si>
    <t xml:space="preserve">                    2.02                    </t>
  </si>
  <si>
    <t>-0.14787555</t>
  </si>
  <si>
    <t xml:space="preserve">               2.0239999                    </t>
  </si>
  <si>
    <t>-0.14802696</t>
  </si>
  <si>
    <t xml:space="preserve">               2.0280001                    </t>
  </si>
  <si>
    <t>-0.14804048</t>
  </si>
  <si>
    <t xml:space="preserve">               2.0320001                    </t>
  </si>
  <si>
    <t>-0.14792213</t>
  </si>
  <si>
    <t xml:space="preserve">                   2.036                    </t>
  </si>
  <si>
    <t>-0.14767702</t>
  </si>
  <si>
    <t xml:space="preserve">                    2.04                    </t>
  </si>
  <si>
    <t>-0.14731303</t>
  </si>
  <si>
    <t xml:space="preserve">               2.0439999                    </t>
  </si>
  <si>
    <t>-0.14683955</t>
  </si>
  <si>
    <t xml:space="preserve">               2.0480001                    </t>
  </si>
  <si>
    <t>-0.14626597</t>
  </si>
  <si>
    <t xml:space="preserve">                   2.052                    </t>
  </si>
  <si>
    <t>-0.14560116</t>
  </si>
  <si>
    <t xml:space="preserve">                   2.056                    </t>
  </si>
  <si>
    <t>-0.14485742</t>
  </si>
  <si>
    <t xml:space="preserve">               2.0599999                    </t>
  </si>
  <si>
    <t>-0.14404586</t>
  </si>
  <si>
    <t xml:space="preserve">               2.0639999                    </t>
  </si>
  <si>
    <t>-0.14317769</t>
  </si>
  <si>
    <t xml:space="preserve">               2.0680001                     </t>
  </si>
  <si>
    <t>-0.1422663</t>
  </si>
  <si>
    <t xml:space="preserve">                   2.072                    </t>
  </si>
  <si>
    <t>-0.14132423</t>
  </si>
  <si>
    <t xml:space="preserve">                   2.076                    </t>
  </si>
  <si>
    <t>-0.14036302</t>
  </si>
  <si>
    <t xml:space="preserve">               2.0799999                    </t>
  </si>
  <si>
    <t>-0.13939745</t>
  </si>
  <si>
    <t xml:space="preserve">               2.0840001                    </t>
  </si>
  <si>
    <t>-0.13843958</t>
  </si>
  <si>
    <t xml:space="preserve">               2.0880001                    </t>
  </si>
  <si>
    <t>-0.13750276</t>
  </si>
  <si>
    <t xml:space="preserve">                   2.092                     </t>
  </si>
  <si>
    <t>-0.1365995</t>
  </si>
  <si>
    <t xml:space="preserve">                   2.096                    </t>
  </si>
  <si>
    <t>-0.13574106</t>
  </si>
  <si>
    <t xml:space="preserve">               2.0999999                     </t>
  </si>
  <si>
    <t>-0.1349404</t>
  </si>
  <si>
    <t xml:space="preserve">               2.1040001                    </t>
  </si>
  <si>
    <t>-0.13420881</t>
  </si>
  <si>
    <t xml:space="preserve">                   2.108                    </t>
  </si>
  <si>
    <t>-0.13355667</t>
  </si>
  <si>
    <t xml:space="preserve">                   2.112                    </t>
  </si>
  <si>
    <t>-0.13299443</t>
  </si>
  <si>
    <t xml:space="preserve">               2.1159999                    </t>
  </si>
  <si>
    <t>-0.13253045</t>
  </si>
  <si>
    <t xml:space="preserve">               2.1199999                    </t>
  </si>
  <si>
    <t>-0.13217438</t>
  </si>
  <si>
    <t xml:space="preserve">               2.1240001                    </t>
  </si>
  <si>
    <t>-0.13193331</t>
  </si>
  <si>
    <t xml:space="preserve">                   2.128                    </t>
  </si>
  <si>
    <t>-0.13181344</t>
  </si>
  <si>
    <t xml:space="preserve">                   2.132                    </t>
  </si>
  <si>
    <t>-0.13182165</t>
  </si>
  <si>
    <t xml:space="preserve">               2.1359999                    </t>
  </si>
  <si>
    <t>-0.13196138</t>
  </si>
  <si>
    <t xml:space="preserve">               2.1400001                    </t>
  </si>
  <si>
    <t>-0.13223621</t>
  </si>
  <si>
    <t xml:space="preserve">               2.1440001                     </t>
  </si>
  <si>
    <t>-0.1326489</t>
  </si>
  <si>
    <t xml:space="preserve">                   2.148                    </t>
  </si>
  <si>
    <t>-0.13320085</t>
  </si>
  <si>
    <t xml:space="preserve">                   2.152                    </t>
  </si>
  <si>
    <t>-0.13389206</t>
  </si>
  <si>
    <t xml:space="preserve">               2.1559999                     </t>
  </si>
  <si>
    <t>-0.1347217</t>
  </si>
  <si>
    <t xml:space="preserve">               2.1600001                    </t>
  </si>
  <si>
    <t>-0.13568807</t>
  </si>
  <si>
    <t xml:space="preserve">                   2.164                    </t>
  </si>
  <si>
    <t>-0.13678813</t>
  </si>
  <si>
    <t xml:space="preserve">                   2.168                    </t>
  </si>
  <si>
    <t>-0.13801692</t>
  </si>
  <si>
    <t xml:space="preserve">               2.1719999                    </t>
  </si>
  <si>
    <t>-0.13937067</t>
  </si>
  <si>
    <t xml:space="preserve">               2.1760001                    </t>
  </si>
  <si>
    <t>-0.14084263</t>
  </si>
  <si>
    <t xml:space="preserve">               2.1800001                    </t>
  </si>
  <si>
    <t>-0.14242509</t>
  </si>
  <si>
    <t xml:space="preserve">                   2.184                    </t>
  </si>
  <si>
    <t>-0.14411111</t>
  </si>
  <si>
    <t xml:space="preserve">                   2.188                    </t>
  </si>
  <si>
    <t>-0.14589154</t>
  </si>
  <si>
    <t xml:space="preserve">               2.1919999                    </t>
  </si>
  <si>
    <t>-0.14775757</t>
  </si>
  <si>
    <t xml:space="preserve">               2.1960001                    </t>
  </si>
  <si>
    <t>-0.14969861</t>
  </si>
  <si>
    <t xml:space="preserve">                     2.2                    </t>
  </si>
  <si>
    <t>-0.15170488</t>
  </si>
  <si>
    <t xml:space="preserve">                   2.204                    </t>
  </si>
  <si>
    <t>-0.15376367</t>
  </si>
  <si>
    <t xml:space="preserve">               2.2079999                    </t>
  </si>
  <si>
    <t>-0.15586573</t>
  </si>
  <si>
    <t xml:space="preserve">               2.2119999                    </t>
  </si>
  <si>
    <t>-0.15799728</t>
  </si>
  <si>
    <t xml:space="preserve">               2.2160001                    </t>
  </si>
  <si>
    <t>-0.16014726</t>
  </si>
  <si>
    <t xml:space="preserve">                    2.22                    </t>
  </si>
  <si>
    <t>-0.16230294</t>
  </si>
  <si>
    <t xml:space="preserve">                   2.224                    </t>
  </si>
  <si>
    <t>-0.16445349</t>
  </si>
  <si>
    <t xml:space="preserve">               2.2279999                    </t>
  </si>
  <si>
    <t>-0.16658578</t>
  </si>
  <si>
    <t xml:space="preserve">               2.2320001                    </t>
  </si>
  <si>
    <t>-0.16868887</t>
  </si>
  <si>
    <t xml:space="preserve">               2.2360001                    </t>
  </si>
  <si>
    <t>-0.17075053</t>
  </si>
  <si>
    <t xml:space="preserve">                    2.24                    </t>
  </si>
  <si>
    <t>-0.17275965</t>
  </si>
  <si>
    <t xml:space="preserve">                   2.244                    </t>
  </si>
  <si>
    <t>-0.17470632</t>
  </si>
  <si>
    <t xml:space="preserve">               2.2479999                    </t>
  </si>
  <si>
    <t>-0.17657919</t>
  </si>
  <si>
    <t xml:space="preserve">               2.2520001                    </t>
  </si>
  <si>
    <t>-0.17836984</t>
  </si>
  <si>
    <t xml:space="preserve">                   2.256                    </t>
  </si>
  <si>
    <t>-0.18006925</t>
  </si>
  <si>
    <t xml:space="preserve">                    2.26                    </t>
  </si>
  <si>
    <t>-0.18166968</t>
  </si>
  <si>
    <t xml:space="preserve">               2.2639999                    </t>
  </si>
  <si>
    <t>-0.18316297</t>
  </si>
  <si>
    <t xml:space="preserve">               2.2679999                    </t>
  </si>
  <si>
    <t>-0.18454328</t>
  </si>
  <si>
    <t xml:space="preserve">               2.2720001                      </t>
  </si>
  <si>
    <t>-0.185807</t>
  </si>
  <si>
    <t xml:space="preserve">                   2.276                    </t>
  </si>
  <si>
    <t>-0.18694857</t>
  </si>
  <si>
    <t xml:space="preserve">                    2.28                    </t>
  </si>
  <si>
    <t>-0.18796463</t>
  </si>
  <si>
    <t xml:space="preserve">               2.2839999                    </t>
  </si>
  <si>
    <t>-0.18885313</t>
  </si>
  <si>
    <t xml:space="preserve">               2.2880001                    </t>
  </si>
  <si>
    <t>-0.18961324</t>
  </si>
  <si>
    <t xml:space="preserve">               2.2920001                    </t>
  </si>
  <si>
    <t>-0.19024603</t>
  </si>
  <si>
    <t xml:space="preserve">                   2.296                    </t>
  </si>
  <si>
    <t>-0.19075164</t>
  </si>
  <si>
    <t xml:space="preserve">                     2.3                    </t>
  </si>
  <si>
    <t>-0.19113115</t>
  </si>
  <si>
    <t xml:space="preserve">               2.3039999                    </t>
  </si>
  <si>
    <t>-0.19139017</t>
  </si>
  <si>
    <t xml:space="preserve">               2.3080001                    </t>
  </si>
  <si>
    <t>-0.19153215</t>
  </si>
  <si>
    <t xml:space="preserve">                   2.312                     </t>
  </si>
  <si>
    <t>-0.1915615</t>
  </si>
  <si>
    <t xml:space="preserve">                   2.316                     </t>
  </si>
  <si>
    <t>-0.1914856</t>
  </si>
  <si>
    <t xml:space="preserve">               2.3199999                    </t>
  </si>
  <si>
    <t>-0.19131073</t>
  </si>
  <si>
    <t xml:space="preserve">               2.3239999                    </t>
  </si>
  <si>
    <t>-0.19104545</t>
  </si>
  <si>
    <t xml:space="preserve">               2.3280001                    </t>
  </si>
  <si>
    <t>-0.19069884</t>
  </si>
  <si>
    <t xml:space="preserve">                   2.332                     </t>
  </si>
  <si>
    <t>-0.1902796</t>
  </si>
  <si>
    <t xml:space="preserve">                   2.336                    </t>
  </si>
  <si>
    <t>-0.18979818</t>
  </si>
  <si>
    <t xml:space="preserve">               2.3399999                    </t>
  </si>
  <si>
    <t>-0.18926484</t>
  </si>
  <si>
    <t xml:space="preserve">               2.3440001                    </t>
  </si>
  <si>
    <t>-0.18869074</t>
  </si>
  <si>
    <t xml:space="preserve">                   2.348                    </t>
  </si>
  <si>
    <t>-0.18808717</t>
  </si>
  <si>
    <t xml:space="preserve">                   2.352                    </t>
  </si>
  <si>
    <t>-0.18746533</t>
  </si>
  <si>
    <t xml:space="preserve">               2.3559999                    </t>
  </si>
  <si>
    <t>-0.18683845</t>
  </si>
  <si>
    <t xml:space="preserve">               2.3599999                    </t>
  </si>
  <si>
    <t>-0.18621703</t>
  </si>
  <si>
    <t xml:space="preserve">               2.3640001                    </t>
  </si>
  <si>
    <t>-0.18561279</t>
  </si>
  <si>
    <t xml:space="preserve">                   2.368                    </t>
  </si>
  <si>
    <t>-0.18503809</t>
  </si>
  <si>
    <t xml:space="preserve">                   2.372                    </t>
  </si>
  <si>
    <t>-0.18450452</t>
  </si>
  <si>
    <t xml:space="preserve">               2.3759999                    </t>
  </si>
  <si>
    <t>-0.18402215</t>
  </si>
  <si>
    <t xml:space="preserve">               2.3800001                     </t>
  </si>
  <si>
    <t>-0.1836036</t>
  </si>
  <si>
    <t xml:space="preserve">               2.3840001                    </t>
  </si>
  <si>
    <t>-0.18325737</t>
  </si>
  <si>
    <t xml:space="preserve">                   2.388                     </t>
  </si>
  <si>
    <t>-0.1829933</t>
  </si>
  <si>
    <t xml:space="preserve">                   2.392                    </t>
  </si>
  <si>
    <t>-0.18282111</t>
  </si>
  <si>
    <t xml:space="preserve">               2.3959999                    </t>
  </si>
  <si>
    <t>-0.18274926</t>
  </si>
  <si>
    <t xml:space="preserve">               2.4000001                     </t>
  </si>
  <si>
    <t>-0.1827858</t>
  </si>
  <si>
    <t xml:space="preserve">                   2.404                    </t>
  </si>
  <si>
    <t>-0.18293585</t>
  </si>
  <si>
    <t xml:space="preserve">                   2.408                    </t>
  </si>
  <si>
    <t>-0.18320636</t>
  </si>
  <si>
    <t xml:space="preserve">               2.4119999                    </t>
  </si>
  <si>
    <t>-0.18360155</t>
  </si>
  <si>
    <t xml:space="preserve">               2.4159999                    </t>
  </si>
  <si>
    <t>-0.18412692</t>
  </si>
  <si>
    <t xml:space="preserve">               2.4200001                    </t>
  </si>
  <si>
    <t>-0.18478425</t>
  </si>
  <si>
    <t xml:space="preserve">                   2.424                    </t>
  </si>
  <si>
    <t>-0.18557575</t>
  </si>
  <si>
    <t xml:space="preserve">                   2.428                    </t>
  </si>
  <si>
    <t>-0.18650285</t>
  </si>
  <si>
    <t xml:space="preserve">               2.4319999                    </t>
  </si>
  <si>
    <t>-0.18756449</t>
  </si>
  <si>
    <t xml:space="preserve">               2.4360001                    </t>
  </si>
  <si>
    <t>-0.18875939</t>
  </si>
  <si>
    <t xml:space="preserve">               2.4400001                    </t>
  </si>
  <si>
    <t>-0.19008713</t>
  </si>
  <si>
    <t xml:space="preserve">                   2.444                    </t>
  </si>
  <si>
    <t>-0.19154244</t>
  </si>
  <si>
    <t xml:space="preserve">                   2.448                    </t>
  </si>
  <si>
    <t>-0.19312243</t>
  </si>
  <si>
    <t xml:space="preserve">               2.4519999                    </t>
  </si>
  <si>
    <t>-0.19482201</t>
  </si>
  <si>
    <t xml:space="preserve">               2.4560001                    </t>
  </si>
  <si>
    <t>-0.19663425</t>
  </si>
  <si>
    <t xml:space="preserve">                    2.46                    </t>
  </si>
  <si>
    <t>-0.19855242</t>
  </si>
  <si>
    <t xml:space="preserve">                   2.464                    </t>
  </si>
  <si>
    <t>-0.20056965</t>
  </si>
  <si>
    <t xml:space="preserve">               2.4679999                    </t>
  </si>
  <si>
    <t>-0.20267712</t>
  </si>
  <si>
    <t xml:space="preserve">               2.4719999                    </t>
  </si>
  <si>
    <t>-0.20486485</t>
  </si>
  <si>
    <t xml:space="preserve">               2.4760001                     </t>
  </si>
  <si>
    <t>-0.2071237</t>
  </si>
  <si>
    <t xml:space="preserve">                    2.48                    </t>
  </si>
  <si>
    <t>-0.20944346</t>
  </si>
  <si>
    <t xml:space="preserve">                   2.484                    </t>
  </si>
  <si>
    <t>-0.21181376</t>
  </si>
  <si>
    <t xml:space="preserve">               2.4879999                    </t>
  </si>
  <si>
    <t>-0.21422235</t>
  </si>
  <si>
    <t xml:space="preserve">               2.4920001                    </t>
  </si>
  <si>
    <t>-0.21665845</t>
  </si>
  <si>
    <t xml:space="preserve">               2.4960001                    </t>
  </si>
  <si>
    <t>-0.21911102</t>
  </si>
  <si>
    <t xml:space="preserve">                     2.5                    </t>
  </si>
  <si>
    <t>-0.22156788</t>
  </si>
  <si>
    <t xml:space="preserve">               2.5039999                    </t>
  </si>
  <si>
    <t>-0.22401674</t>
  </si>
  <si>
    <t xml:space="preserve">               2.5079999                    </t>
  </si>
  <si>
    <t>-0.22644734</t>
  </si>
  <si>
    <t xml:space="preserve">               2.5120001                    </t>
  </si>
  <si>
    <t>-0.22884709</t>
  </si>
  <si>
    <t xml:space="preserve">                   2.516                    </t>
  </si>
  <si>
    <t>-0.23120603</t>
  </si>
  <si>
    <t xml:space="preserve">                    2.52                    </t>
  </si>
  <si>
    <t>-0.23351243</t>
  </si>
  <si>
    <t xml:space="preserve">               2.5239999                    </t>
  </si>
  <si>
    <t>-0.23575661</t>
  </si>
  <si>
    <t xml:space="preserve">               2.5280001                    </t>
  </si>
  <si>
    <t>-0.23792854</t>
  </si>
  <si>
    <t xml:space="preserve">               2.5320001                    </t>
  </si>
  <si>
    <t>-0.24001929</t>
  </si>
  <si>
    <t xml:space="preserve">                   2.536                    </t>
  </si>
  <si>
    <t>-0.24202122</t>
  </si>
  <si>
    <t xml:space="preserve">                    2.54                    </t>
  </si>
  <si>
    <t>-0.24392612</t>
  </si>
  <si>
    <t xml:space="preserve">               2.5439999                    </t>
  </si>
  <si>
    <t>-0.24572697</t>
  </si>
  <si>
    <t xml:space="preserve">               2.5480001                    </t>
  </si>
  <si>
    <t>-0.24741888</t>
  </si>
  <si>
    <t xml:space="preserve">                   2.552                    </t>
  </si>
  <si>
    <t>-0.24899651</t>
  </si>
  <si>
    <t xml:space="preserve">                   2.556                    </t>
  </si>
  <si>
    <t>-0.25045626</t>
  </si>
  <si>
    <t xml:space="preserve">               2.5599999                    </t>
  </si>
  <si>
    <t>-0.25179536</t>
  </si>
  <si>
    <t xml:space="preserve">               2.5639999                    </t>
  </si>
  <si>
    <t>-0.25301216</t>
  </si>
  <si>
    <t xml:space="preserve">               2.5680001                    </t>
  </si>
  <si>
    <t>-0.25410561</t>
  </si>
  <si>
    <t xml:space="preserve">                   2.572                    </t>
  </si>
  <si>
    <t>-0.25507688</t>
  </si>
  <si>
    <t xml:space="preserve">                   2.576                    </t>
  </si>
  <si>
    <t>-0.25592651</t>
  </si>
  <si>
    <t xml:space="preserve">               2.5799999                    </t>
  </si>
  <si>
    <t>-0.25665904</t>
  </si>
  <si>
    <t xml:space="preserve">               2.5840001                    </t>
  </si>
  <si>
    <t>-0.25727612</t>
  </si>
  <si>
    <t xml:space="preserve">               2.5880001                    </t>
  </si>
  <si>
    <t>-0.25778325</t>
  </si>
  <si>
    <t xml:space="preserve">                   2.592                    </t>
  </si>
  <si>
    <t>-0.25818607</t>
  </si>
  <si>
    <t xml:space="preserve">                   2.596                    </t>
  </si>
  <si>
    <t>-0.25849186</t>
  </si>
  <si>
    <t xml:space="preserve">               2.5999999                    </t>
  </si>
  <si>
    <t>-0.25870758</t>
  </si>
  <si>
    <t xml:space="preserve">               2.6040001                    </t>
  </si>
  <si>
    <t>-0.25884181</t>
  </si>
  <si>
    <t xml:space="preserve">                   2.608                    </t>
  </si>
  <si>
    <t>-0.25890419</t>
  </si>
  <si>
    <t xml:space="preserve">                   2.612                    </t>
  </si>
  <si>
    <t>-0.25890487</t>
  </si>
  <si>
    <t xml:space="preserve">               2.6159999                    </t>
  </si>
  <si>
    <t>-0.25885328</t>
  </si>
  <si>
    <t xml:space="preserve">               2.6199999                    </t>
  </si>
  <si>
    <t>-0.25876102</t>
  </si>
  <si>
    <t xml:space="preserve">               2.6240001                    </t>
  </si>
  <si>
    <t>-0.25863923</t>
  </si>
  <si>
    <t xml:space="preserve">                   2.628                    </t>
  </si>
  <si>
    <t>-0.25850139</t>
  </si>
  <si>
    <t xml:space="preserve">                   2.632                    </t>
  </si>
  <si>
    <t>-0.25835734</t>
  </si>
  <si>
    <t xml:space="preserve">               2.6359999                    </t>
  </si>
  <si>
    <t>-0.25822068</t>
  </si>
  <si>
    <t xml:space="preserve">               2.6400001                    </t>
  </si>
  <si>
    <t>-0.25810347</t>
  </si>
  <si>
    <t xml:space="preserve">               2.6440001                    </t>
  </si>
  <si>
    <t>-0.25801833</t>
  </si>
  <si>
    <t xml:space="preserve">                   2.648                    </t>
  </si>
  <si>
    <t>-0.25797711</t>
  </si>
  <si>
    <t xml:space="preserve">                   2.652                    </t>
  </si>
  <si>
    <t>-0.25799208</t>
  </si>
  <si>
    <t xml:space="preserve">               2.6559999                    </t>
  </si>
  <si>
    <t>-0.25807468</t>
  </si>
  <si>
    <t xml:space="preserve">               2.6600001                    </t>
  </si>
  <si>
    <t>-0.25823563</t>
  </si>
  <si>
    <t xml:space="preserve">                   2.664                    </t>
  </si>
  <si>
    <t>-0.25848681</t>
  </si>
  <si>
    <t xml:space="preserve">                   2.668                    </t>
  </si>
  <si>
    <t>-0.25883724</t>
  </si>
  <si>
    <t xml:space="preserve">               2.6719999                    </t>
  </si>
  <si>
    <t>-0.25929739</t>
  </si>
  <si>
    <t xml:space="preserve">               2.6760001                    </t>
  </si>
  <si>
    <t>-0.25987551</t>
  </si>
  <si>
    <t xml:space="preserve">               2.6800001                    </t>
  </si>
  <si>
    <t>-0.26057909</t>
  </si>
  <si>
    <t xml:space="preserve">                   2.684                    </t>
  </si>
  <si>
    <t>-0.26141636</t>
  </si>
  <si>
    <t xml:space="preserve">                   2.688                     </t>
  </si>
  <si>
    <t>-0.2623914</t>
  </si>
  <si>
    <t xml:space="preserve">               2.6919999                    </t>
  </si>
  <si>
    <t>-0.26351146</t>
  </si>
  <si>
    <t xml:space="preserve">               2.6960001                    </t>
  </si>
  <si>
    <t>-0.26477919</t>
  </si>
  <si>
    <t xml:space="preserve">                     2.7                    </t>
  </si>
  <si>
    <t>-0.26619937</t>
  </si>
  <si>
    <t xml:space="preserve">                   2.704                    </t>
  </si>
  <si>
    <t>-0.26777161</t>
  </si>
  <si>
    <t xml:space="preserve">               2.7079999                    </t>
  </si>
  <si>
    <t>-0.26949892</t>
  </si>
  <si>
    <t xml:space="preserve">               2.7119999                    </t>
  </si>
  <si>
    <t>-0.27137926</t>
  </si>
  <si>
    <t xml:space="preserve">               2.7160001                    </t>
  </si>
  <si>
    <t>-0.27341229</t>
  </si>
  <si>
    <t xml:space="preserve">                    2.72                    </t>
  </si>
  <si>
    <t>-0.27559565</t>
  </si>
  <si>
    <t xml:space="preserve">                   2.724                    </t>
  </si>
  <si>
    <t>-0.27792473</t>
  </si>
  <si>
    <t xml:space="preserve">               2.7279999                    </t>
  </si>
  <si>
    <t>-0.28039652</t>
  </si>
  <si>
    <t xml:space="preserve">               2.7320001                    </t>
  </si>
  <si>
    <t>-0.28300443</t>
  </si>
  <si>
    <t xml:space="preserve">               2.7360001                    </t>
  </si>
  <si>
    <t>-0.28574161</t>
  </si>
  <si>
    <t xml:space="preserve">                    2.74                    </t>
  </si>
  <si>
    <t>-0.28859979</t>
  </si>
  <si>
    <t xml:space="preserve">                   2.744                    </t>
  </si>
  <si>
    <t>-0.29157249</t>
  </si>
  <si>
    <t xml:space="preserve">               2.7479999                     </t>
  </si>
  <si>
    <t>-0.2946492</t>
  </si>
  <si>
    <t xml:space="preserve">               2.7520001                    </t>
  </si>
  <si>
    <t>-0.29781974</t>
  </si>
  <si>
    <t xml:space="preserve">                   2.756                    </t>
  </si>
  <si>
    <t>-0.30107352</t>
  </si>
  <si>
    <t xml:space="preserve">                    2.76                    </t>
  </si>
  <si>
    <t>-0.30439919</t>
  </si>
  <si>
    <t xml:space="preserve">               2.7639999                     </t>
  </si>
  <si>
    <t>-0.3077848</t>
  </si>
  <si>
    <t xml:space="preserve">               2.7679999                    </t>
  </si>
  <si>
    <t>-0.31121907</t>
  </si>
  <si>
    <t xml:space="preserve">               2.7720001                    </t>
  </si>
  <si>
    <t>-0.31468799</t>
  </si>
  <si>
    <t xml:space="preserve">                   2.776                    </t>
  </si>
  <si>
    <t>-0.31817945</t>
  </si>
  <si>
    <t xml:space="preserve">                    2.78                    </t>
  </si>
  <si>
    <t>-0.32168112</t>
  </si>
  <si>
    <t xml:space="preserve">               2.7839999                    </t>
  </si>
  <si>
    <t>-0.32517954</t>
  </si>
  <si>
    <t xml:space="preserve">               2.7880001                    </t>
  </si>
  <si>
    <t>-0.32866178</t>
  </si>
  <si>
    <t xml:space="preserve">               2.7920001                    </t>
  </si>
  <si>
    <t>-0.33211549</t>
  </si>
  <si>
    <t xml:space="preserve">                   2.796                    </t>
  </si>
  <si>
    <t>-0.33552797</t>
  </si>
  <si>
    <t xml:space="preserve">                     2.8                    </t>
  </si>
  <si>
    <t>-0.33888856</t>
  </si>
  <si>
    <t xml:space="preserve">               2.8039999                    </t>
  </si>
  <si>
    <t>-0.34218569</t>
  </si>
  <si>
    <t xml:space="preserve">               2.8080001                    </t>
  </si>
  <si>
    <t>-0.34540711</t>
  </si>
  <si>
    <t xml:space="preserve">                   2.812                    </t>
  </si>
  <si>
    <t>-0.34854454</t>
  </si>
  <si>
    <t xml:space="preserve">                   2.816                    </t>
  </si>
  <si>
    <t>-0.35158871</t>
  </si>
  <si>
    <t xml:space="preserve">               2.8199999                    </t>
  </si>
  <si>
    <t>-0.35453022</t>
  </si>
  <si>
    <t xml:space="preserve">               2.8239999                    </t>
  </si>
  <si>
    <t>-0.35736372</t>
  </si>
  <si>
    <t xml:space="preserve">               2.8280001                    </t>
  </si>
  <si>
    <t>-0.36008082</t>
  </si>
  <si>
    <t xml:space="preserve">                   2.832                    </t>
  </si>
  <si>
    <t>-0.36267789</t>
  </si>
  <si>
    <t xml:space="preserve">                   2.836                    </t>
  </si>
  <si>
    <t>-0.36514982</t>
  </si>
  <si>
    <t xml:space="preserve">               2.8399999                     </t>
  </si>
  <si>
    <t>-0.3674949</t>
  </si>
  <si>
    <t xml:space="preserve">               2.8440001                    </t>
  </si>
  <si>
    <t>-0.36971197</t>
  </si>
  <si>
    <t xml:space="preserve">                   2.848                    </t>
  </si>
  <si>
    <t>-0.37179905</t>
  </si>
  <si>
    <t xml:space="preserve">                   2.852                    </t>
  </si>
  <si>
    <t>-0.37375872</t>
  </si>
  <si>
    <t xml:space="preserve">               2.8559999                    </t>
  </si>
  <si>
    <t>-0.37559262</t>
  </si>
  <si>
    <t xml:space="preserve">               2.8599999                    </t>
  </si>
  <si>
    <t>-0.37730404</t>
  </si>
  <si>
    <t xml:space="preserve">               2.8640001                    </t>
  </si>
  <si>
    <t>-0.37889823</t>
  </si>
  <si>
    <t xml:space="preserve">                   2.868                    </t>
  </si>
  <si>
    <t>-0.38038054</t>
  </si>
  <si>
    <t xml:space="preserve">                   2.872                    </t>
  </si>
  <si>
    <t>-0.38175936</t>
  </si>
  <si>
    <t xml:space="preserve">               2.8759999                    </t>
  </si>
  <si>
    <t>-0.38304258</t>
  </si>
  <si>
    <t xml:space="preserve">               2.8800001                    </t>
  </si>
  <si>
    <t>-0.38423929</t>
  </si>
  <si>
    <t xml:space="preserve">               2.8840001                     </t>
  </si>
  <si>
    <t>-0.3853601</t>
  </si>
  <si>
    <t xml:space="preserve">                   2.888                    </t>
  </si>
  <si>
    <t>-0.38641585</t>
  </si>
  <si>
    <t xml:space="preserve">                   2.892                     </t>
  </si>
  <si>
    <t>-0.3874201</t>
  </si>
  <si>
    <t xml:space="preserve">               2.8959999                    </t>
  </si>
  <si>
    <t>-0.38838438</t>
  </si>
  <si>
    <t xml:space="preserve">               2.9000001                    </t>
  </si>
  <si>
    <t>-0.38932446</t>
  </si>
  <si>
    <t xml:space="preserve">                   2.904                    </t>
  </si>
  <si>
    <t>-0.39025255</t>
  </si>
  <si>
    <t xml:space="preserve">                   2.908                    </t>
  </si>
  <si>
    <t>-0.39118375</t>
  </si>
  <si>
    <t xml:space="preserve">               2.9119999                    </t>
  </si>
  <si>
    <t>-0.39213339</t>
  </si>
  <si>
    <t xml:space="preserve">               2.9159999                    </t>
  </si>
  <si>
    <t>-0.39311748</t>
  </si>
  <si>
    <t xml:space="preserve">               2.9200001                    </t>
  </si>
  <si>
    <t>-0.39415002</t>
  </si>
  <si>
    <t xml:space="preserve">                   2.924                    </t>
  </si>
  <si>
    <t>-0.39524806</t>
  </si>
  <si>
    <t xml:space="preserve">                   2.928                    </t>
  </si>
  <si>
    <t>-0.39642519</t>
  </si>
  <si>
    <t xml:space="preserve">               2.9319999                    </t>
  </si>
  <si>
    <t>-0.39769656</t>
  </si>
  <si>
    <t xml:space="preserve">               2.9360001                    </t>
  </si>
  <si>
    <t>-0.39907854</t>
  </si>
  <si>
    <t xml:space="preserve">               2.9400001                    </t>
  </si>
  <si>
    <t>-0.40058418</t>
  </si>
  <si>
    <t xml:space="preserve">                   2.944                    </t>
  </si>
  <si>
    <t>-0.40222665</t>
  </si>
  <si>
    <t xml:space="preserve">                   2.948                    </t>
  </si>
  <si>
    <t>-0.40401967</t>
  </si>
  <si>
    <t xml:space="preserve">               2.9519999                    </t>
  </si>
  <si>
    <t>-0.40597532</t>
  </si>
  <si>
    <t xml:space="preserve">               2.9560001                    </t>
  </si>
  <si>
    <t>-0.40810505</t>
  </si>
  <si>
    <t xml:space="preserve">                    2.96                    </t>
  </si>
  <si>
    <t>-0.41041909</t>
  </si>
  <si>
    <t xml:space="preserve">                   2.964                    </t>
  </si>
  <si>
    <t>-0.41292683</t>
  </si>
  <si>
    <t xml:space="preserve">               2.9679999                     </t>
  </si>
  <si>
    <t>-0.4156357</t>
  </si>
  <si>
    <t xml:space="preserve">               2.9719999                    </t>
  </si>
  <si>
    <t>-0.41855337</t>
  </si>
  <si>
    <t xml:space="preserve">               2.9760001                    </t>
  </si>
  <si>
    <t>-0.42168634</t>
  </si>
  <si>
    <t xml:space="preserve">                    2.98                    </t>
  </si>
  <si>
    <t>-0.42503809</t>
  </si>
  <si>
    <t xml:space="preserve">                   2.984                    </t>
  </si>
  <si>
    <t>-0.42861269</t>
  </si>
  <si>
    <t xml:space="preserve">               2.9879999                    </t>
  </si>
  <si>
    <t>-0.43241005</t>
  </si>
  <si>
    <t xml:space="preserve">               2.9920001                    </t>
  </si>
  <si>
    <t>-0.43643229</t>
  </si>
  <si>
    <t xml:space="preserve">               2.9960001                    </t>
  </si>
  <si>
    <t>-0.44067856</t>
  </si>
  <si>
    <t xml:space="preserve">                       3                    </t>
  </si>
  <si>
    <t>-0.44514566</t>
  </si>
  <si>
    <t xml:space="preserve">               3.0039999                    </t>
  </si>
  <si>
    <t>-0.44983016</t>
  </si>
  <si>
    <t xml:space="preserve">               3.0079999                    </t>
  </si>
  <si>
    <t>-0.45472694</t>
  </si>
  <si>
    <t xml:space="preserve">               3.0120001                    </t>
  </si>
  <si>
    <t>-0.45982991</t>
  </si>
  <si>
    <t xml:space="preserve">                   3.016                    </t>
  </si>
  <si>
    <t>-0.46513076</t>
  </si>
  <si>
    <t xml:space="preserve">                    3.02                    </t>
  </si>
  <si>
    <t>-0.47062157</t>
  </si>
  <si>
    <t xml:space="preserve">               3.0239999                    </t>
  </si>
  <si>
    <t>-0.47629136</t>
  </si>
  <si>
    <t xml:space="preserve">               3.0280001                    </t>
  </si>
  <si>
    <t>-0.48212928</t>
  </si>
  <si>
    <t xml:space="preserve">               3.0320001                    </t>
  </si>
  <si>
    <t>-0.48812343</t>
  </si>
  <si>
    <t xml:space="preserve">                   3.036                    </t>
  </si>
  <si>
    <t>-0.49426086</t>
  </si>
  <si>
    <t xml:space="preserve">                    3.04                    </t>
  </si>
  <si>
    <t>-0.50052728</t>
  </si>
  <si>
    <t xml:space="preserve">               3.0439999                    </t>
  </si>
  <si>
    <t>-0.50690774</t>
  </si>
  <si>
    <t xml:space="preserve">               3.0480001                     </t>
  </si>
  <si>
    <t>-0.5133885</t>
  </si>
  <si>
    <t xml:space="preserve">                   3.052                    </t>
  </si>
  <si>
    <t>-0.51995204</t>
  </si>
  <si>
    <t xml:space="preserve">                   3.056                    </t>
  </si>
  <si>
    <t>-0.52658451</t>
  </si>
  <si>
    <t xml:space="preserve">               3.0599999                    </t>
  </si>
  <si>
    <t>-0.53326807</t>
  </si>
  <si>
    <t xml:space="preserve">               3.0639999                    </t>
  </si>
  <si>
    <t>-0.53998776</t>
  </si>
  <si>
    <t xml:space="preserve">               3.0680001                     </t>
  </si>
  <si>
    <t>-0.5467265</t>
  </si>
  <si>
    <t xml:space="preserve">                   3.072                    </t>
  </si>
  <si>
    <t>-0.55346919</t>
  </si>
  <si>
    <t xml:space="preserve">                   3.076                    </t>
  </si>
  <si>
    <t>-0.56019897</t>
  </si>
  <si>
    <t xml:space="preserve">               3.0799999                    </t>
  </si>
  <si>
    <t>-0.56690288</t>
  </si>
  <si>
    <t xml:space="preserve">               3.0840001                    </t>
  </si>
  <si>
    <t>-0.57356473</t>
  </si>
  <si>
    <t xml:space="preserve">               3.0880001                    </t>
  </si>
  <si>
    <t>-0.58017184</t>
  </si>
  <si>
    <t xml:space="preserve">                   3.092                    </t>
  </si>
  <si>
    <t>-0.58671129</t>
  </si>
  <si>
    <t xml:space="preserve">                   3.096                    </t>
  </si>
  <si>
    <t>-0.59317186</t>
  </si>
  <si>
    <t xml:space="preserve">               3.0999999                    </t>
  </si>
  <si>
    <t>-0.59954345</t>
  </si>
  <si>
    <t xml:space="preserve">               3.1040001                    </t>
  </si>
  <si>
    <t>-0.60581573</t>
  </si>
  <si>
    <t xml:space="preserve">                   3.108                    </t>
  </si>
  <si>
    <t>-0.61198267</t>
  </si>
  <si>
    <t xml:space="preserve">                   3.112                    </t>
  </si>
  <si>
    <t>-0.61803653</t>
  </si>
  <si>
    <t xml:space="preserve">               3.1159999                    </t>
  </si>
  <si>
    <t>-0.62397389</t>
  </si>
  <si>
    <t xml:space="preserve">               3.1199999                    </t>
  </si>
  <si>
    <t>-0.62979143</t>
  </si>
  <si>
    <t xml:space="preserve">               3.1240001                    </t>
  </si>
  <si>
    <t>-0.63548884</t>
  </si>
  <si>
    <t xml:space="preserve">                   3.128                    </t>
  </si>
  <si>
    <t>-0.64106512</t>
  </si>
  <si>
    <t xml:space="preserve">                   3.132                    </t>
  </si>
  <si>
    <t>-0.64652407</t>
  </si>
  <si>
    <t xml:space="preserve">               3.1359999                    </t>
  </si>
  <si>
    <t>-0.65186961</t>
  </si>
  <si>
    <t xml:space="preserve">               3.1400001                    </t>
  </si>
  <si>
    <t>-0.65710864</t>
  </si>
  <si>
    <t xml:space="preserve">               3.1440001                    </t>
  </si>
  <si>
    <t>-0.66224805</t>
  </si>
  <si>
    <t xml:space="preserve">                   3.148                    </t>
  </si>
  <si>
    <t>-0.66729888</t>
  </si>
  <si>
    <t xml:space="preserve">                   3.152                    </t>
  </si>
  <si>
    <t>-0.67227227</t>
  </si>
  <si>
    <t xml:space="preserve">               3.1559999                    </t>
  </si>
  <si>
    <t>-0.67718067</t>
  </si>
  <si>
    <t xml:space="preserve">               3.1600001                    </t>
  </si>
  <si>
    <t>-0.68204118</t>
  </si>
  <si>
    <t xml:space="preserve">                   3.164                    </t>
  </si>
  <si>
    <t>-0.68686898</t>
  </si>
  <si>
    <t xml:space="preserve">                   3.168                    </t>
  </si>
  <si>
    <t>-0.69168258</t>
  </si>
  <si>
    <t xml:space="preserve">               3.1719999                    </t>
  </si>
  <si>
    <t>-0.69650252</t>
  </si>
  <si>
    <t xml:space="preserve">               3.1760001                    </t>
  </si>
  <si>
    <t>-0.70134872</t>
  </si>
  <si>
    <t xml:space="preserve">               3.1800001                    </t>
  </si>
  <si>
    <t>-0.70624382</t>
  </si>
  <si>
    <t xml:space="preserve">                   3.184                       </t>
  </si>
  <si>
    <t>-0.71121</t>
  </si>
  <si>
    <t xml:space="preserve">                   3.188                    </t>
  </si>
  <si>
    <t>-0.71627234</t>
  </si>
  <si>
    <t xml:space="preserve">               3.1919999                    </t>
  </si>
  <si>
    <t>-0.72145485</t>
  </si>
  <si>
    <t xml:space="preserve">               3.1960001                    </t>
  </si>
  <si>
    <t>-0.72678293</t>
  </si>
  <si>
    <t xml:space="preserve">                     3.2                    </t>
  </si>
  <si>
    <t>-0.73228296</t>
  </si>
  <si>
    <t xml:space="preserve">                   3.204                     </t>
  </si>
  <si>
    <t>-0.7379803</t>
  </si>
  <si>
    <t xml:space="preserve">               3.2079999                    </t>
  </si>
  <si>
    <t>-0.74390164</t>
  </si>
  <si>
    <t xml:space="preserve">               3.2119999                     </t>
  </si>
  <si>
    <t>-0.7500721</t>
  </si>
  <si>
    <t xml:space="preserve">               3.2160001                    </t>
  </si>
  <si>
    <t>-0.75651805</t>
  </si>
  <si>
    <t xml:space="preserve">                    3.22                    </t>
  </si>
  <si>
    <t>-0.76326611</t>
  </si>
  <si>
    <t xml:space="preserve">                   3.224                    </t>
  </si>
  <si>
    <t>-0.77033874</t>
  </si>
  <si>
    <t xml:space="preserve">               3.2279999                    </t>
  </si>
  <si>
    <t>-0.77776251</t>
  </si>
  <si>
    <t xml:space="preserve">               3.2320001                    </t>
  </si>
  <si>
    <t>-0.78555892</t>
  </si>
  <si>
    <t xml:space="preserve">               3.2360001                    </t>
  </si>
  <si>
    <t>-0.79375134</t>
  </si>
  <si>
    <t xml:space="preserve">                    3.24                    </t>
  </si>
  <si>
    <t>-0.80236076</t>
  </si>
  <si>
    <t xml:space="preserve">                   3.244                    </t>
  </si>
  <si>
    <t>-0.81140771</t>
  </si>
  <si>
    <t xml:space="preserve">               3.2479999                    </t>
  </si>
  <si>
    <t>-0.82090987</t>
  </si>
  <si>
    <t xml:space="preserve">               3.2520001                    </t>
  </si>
  <si>
    <t>-0.83088483</t>
  </si>
  <si>
    <t xml:space="preserve">                   3.256                    </t>
  </si>
  <si>
    <t>-0.84134754</t>
  </si>
  <si>
    <t xml:space="preserve">                    3.26                    </t>
  </si>
  <si>
    <t>-0.85231217</t>
  </si>
  <si>
    <t xml:space="preserve">               3.2639999                    </t>
  </si>
  <si>
    <t>-0.86379139</t>
  </si>
  <si>
    <t xml:space="preserve">               3.2679999                    </t>
  </si>
  <si>
    <t>-0.87579524</t>
  </si>
  <si>
    <t xml:space="preserve">               3.2720001                    </t>
  </si>
  <si>
    <t>-0.88833057</t>
  </si>
  <si>
    <t xml:space="preserve">                   3.276                    </t>
  </si>
  <si>
    <t>-0.90140545</t>
  </si>
  <si>
    <t xml:space="preserve">                    3.28                     </t>
  </si>
  <si>
    <t>-0.9150248</t>
  </si>
  <si>
    <t xml:space="preserve">               3.2839999                    </t>
  </si>
  <si>
    <t>-0.92918975</t>
  </si>
  <si>
    <t xml:space="preserve">               3.2880001                    </t>
  </si>
  <si>
    <t>-0.94390224</t>
  </si>
  <si>
    <t xml:space="preserve">               3.2920001                    </t>
  </si>
  <si>
    <t>-0.95916083</t>
  </si>
  <si>
    <t xml:space="preserve">                   3.296                    </t>
  </si>
  <si>
    <t>-0.97496217</t>
  </si>
  <si>
    <t xml:space="preserve">                     3.3                    </t>
  </si>
  <si>
    <t>-0.99130063</t>
  </si>
  <si>
    <t xml:space="preserve">               3.3039999                     </t>
  </si>
  <si>
    <t>-1.0081704</t>
  </si>
  <si>
    <t xml:space="preserve">               3.3080001                     </t>
  </si>
  <si>
    <t>-1.0255635</t>
  </si>
  <si>
    <t xml:space="preserve">                   3.312                     </t>
  </si>
  <si>
    <t>-1.0434693</t>
  </si>
  <si>
    <t xml:space="preserve">                   3.316                     </t>
  </si>
  <si>
    <t>-1.0618773</t>
  </si>
  <si>
    <t xml:space="preserve">               3.3199999                     </t>
  </si>
  <si>
    <t>-1.0807741</t>
  </si>
  <si>
    <t xml:space="preserve">               3.3239999                     </t>
  </si>
  <si>
    <t>-1.1001467</t>
  </si>
  <si>
    <t xml:space="preserve">               3.3280001                     </t>
  </si>
  <si>
    <t>-1.1199796</t>
  </si>
  <si>
    <t xml:space="preserve">                   3.332                     </t>
  </si>
  <si>
    <t>-1.1402584</t>
  </si>
  <si>
    <t xml:space="preserve">                   3.336                     </t>
  </si>
  <si>
    <t>-1.1609666</t>
  </si>
  <si>
    <t xml:space="preserve">               3.3399999                     </t>
  </si>
  <si>
    <t>-1.1820862</t>
  </si>
  <si>
    <t xml:space="preserve">               3.3440001                     </t>
  </si>
  <si>
    <t>-1.2036027</t>
  </si>
  <si>
    <t xml:space="preserve">                   3.348                     </t>
  </si>
  <si>
    <t>-1.2254979</t>
  </si>
  <si>
    <t xml:space="preserve">                   3.352                     </t>
  </si>
  <si>
    <t>-1.2477565</t>
  </si>
  <si>
    <t xml:space="preserve">               3.3559999                     </t>
  </si>
  <si>
    <t>-1.2703623</t>
  </si>
  <si>
    <t xml:space="preserve">               3.3599999                     </t>
  </si>
  <si>
    <t>-1.2933011</t>
  </si>
  <si>
    <t xml:space="preserve">               3.3640001                     </t>
  </si>
  <si>
    <t>-1.3165576</t>
  </si>
  <si>
    <t xml:space="preserve">                   3.368                     </t>
  </si>
  <si>
    <t>-1.3401212</t>
  </si>
  <si>
    <t xml:space="preserve">                   3.372                     </t>
  </si>
  <si>
    <t>-1.3639801</t>
  </si>
  <si>
    <t xml:space="preserve">               3.3759999                     </t>
  </si>
  <si>
    <t>-1.3881254</t>
  </si>
  <si>
    <t xml:space="preserve">               3.3800001                     </t>
  </si>
  <si>
    <t>-1.4125504</t>
  </si>
  <si>
    <t xml:space="preserve">               3.3840001                     </t>
  </si>
  <si>
    <t>-1.4372511</t>
  </si>
  <si>
    <t xml:space="preserve">                   3.388                     </t>
  </si>
  <si>
    <t>-1.4622266</t>
  </si>
  <si>
    <t xml:space="preserve">                   3.392                     </t>
  </si>
  <si>
    <t>-1.4874774</t>
  </si>
  <si>
    <t xml:space="preserve">               3.3959999                     </t>
  </si>
  <si>
    <t>-1.5130086</t>
  </si>
  <si>
    <t xml:space="preserve">               3.4000001                     </t>
  </si>
  <si>
    <t>-1.5388286</t>
  </si>
  <si>
    <t xml:space="preserve">                   3.404                     </t>
  </si>
  <si>
    <t>-1.5649484</t>
  </si>
  <si>
    <t xml:space="preserve">                   3.408                     </t>
  </si>
  <si>
    <t>-1.5913847</t>
  </si>
  <si>
    <t xml:space="preserve">               3.4119999                     </t>
  </si>
  <si>
    <t>-1.6181557</t>
  </si>
  <si>
    <t xml:space="preserve">               3.4159999                     </t>
  </si>
  <si>
    <t>-1.6452882</t>
  </si>
  <si>
    <t xml:space="preserve">               3.4200001                     </t>
  </si>
  <si>
    <t>-1.6728063</t>
  </si>
  <si>
    <t xml:space="preserve">                   3.424                     </t>
  </si>
  <si>
    <t>-1.7007467</t>
  </si>
  <si>
    <t xml:space="preserve">                   3.428                     </t>
  </si>
  <si>
    <t>-1.7291444</t>
  </si>
  <si>
    <t xml:space="preserve">               3.4319999                     </t>
  </si>
  <si>
    <t>-1.7580416</t>
  </si>
  <si>
    <t xml:space="preserve">               3.4360001                     </t>
  </si>
  <si>
    <t>-1.7874856</t>
  </si>
  <si>
    <t xml:space="preserve">               3.4400001                     </t>
  </si>
  <si>
    <t>-1.8175263</t>
  </si>
  <si>
    <t xml:space="preserve">                   3.444                     </t>
  </si>
  <si>
    <t>-1.8482217</t>
  </si>
  <si>
    <t xml:space="preserve">                   3.448                     </t>
  </si>
  <si>
    <t>-1.8796302</t>
  </si>
  <si>
    <t xml:space="preserve">               3.4519999                     </t>
  </si>
  <si>
    <t>-1.9118189</t>
  </si>
  <si>
    <t xml:space="preserve">               3.4560001                     </t>
  </si>
  <si>
    <t>-1.9448559</t>
  </si>
  <si>
    <t xml:space="preserve">                    3.46                     </t>
  </si>
  <si>
    <t>-1.9788152</t>
  </si>
  <si>
    <t xml:space="preserve">                   3.464                     </t>
  </si>
  <si>
    <t>-2.0137772</t>
  </si>
  <si>
    <t xml:space="preserve">               3.4679999                     </t>
  </si>
  <si>
    <t>-2.0498242</t>
  </si>
  <si>
    <t xml:space="preserve">               3.4719999                     </t>
  </si>
  <si>
    <t>-2.0870416</t>
  </si>
  <si>
    <t xml:space="preserve">               3.4760001                     </t>
  </si>
  <si>
    <t>-2.1255229</t>
  </si>
  <si>
    <t xml:space="preserve">                    3.48                     </t>
  </si>
  <si>
    <t>-2.1653615</t>
  </si>
  <si>
    <t xml:space="preserve">                   3.484                     </t>
  </si>
  <si>
    <t>-2.2066542</t>
  </si>
  <si>
    <t xml:space="preserve">               3.4879999                     </t>
  </si>
  <si>
    <t>-2.2495055</t>
  </si>
  <si>
    <t xml:space="preserve">               3.4920001                     </t>
  </si>
  <si>
    <t>-2.2940199</t>
  </si>
  <si>
    <t xml:space="preserve">               3.4960001                     </t>
  </si>
  <si>
    <t>-2.3403052</t>
  </si>
  <si>
    <t xml:space="preserve">                     3.5                     </t>
  </si>
  <si>
    <t>-2.3884724</t>
  </si>
  <si>
    <t xml:space="preserve">               3.5039999                     </t>
  </si>
  <si>
    <t>-2.4386358</t>
  </si>
  <si>
    <t xml:space="preserve">               3.5079999                     </t>
  </si>
  <si>
    <t>-2.4909126</t>
  </si>
  <si>
    <t xml:space="preserve">               3.5120001                     </t>
  </si>
  <si>
    <t>-2.5454221</t>
  </si>
  <si>
    <t xml:space="preserve">                   3.516                     </t>
  </si>
  <si>
    <t>-2.6022846</t>
  </si>
  <si>
    <t xml:space="preserve">                    3.52                     </t>
  </si>
  <si>
    <t>-2.6616243</t>
  </si>
  <si>
    <t xml:space="preserve">               3.5239999                     </t>
  </si>
  <si>
    <t>-2.7235669</t>
  </si>
  <si>
    <t xml:space="preserve">               3.5280001                     </t>
  </si>
  <si>
    <t>-2.7882385</t>
  </si>
  <si>
    <t xml:space="preserve">               3.5320001                     </t>
  </si>
  <si>
    <t>-2.8557693</t>
  </si>
  <si>
    <t xml:space="preserve">                   3.536                      </t>
  </si>
  <si>
    <t>-2.926289</t>
  </si>
  <si>
    <t xml:space="preserve">                    3.54                     </t>
  </si>
  <si>
    <t>-2.9999289</t>
  </si>
  <si>
    <t xml:space="preserve">               3.5439999                     </t>
  </si>
  <si>
    <t>-3.0768218</t>
  </si>
  <si>
    <t xml:space="preserve">               3.5480001                     </t>
  </si>
  <si>
    <t>-3.1571018</t>
  </si>
  <si>
    <t xml:space="preserve">                   3.552                     </t>
  </si>
  <si>
    <t>-3.2409022</t>
  </si>
  <si>
    <t xml:space="preserve">                   3.556                     </t>
  </si>
  <si>
    <t>-3.3283583</t>
  </si>
  <si>
    <t xml:space="preserve">               3.5599999                     </t>
  </si>
  <si>
    <t>-3.4196061</t>
  </si>
  <si>
    <t xml:space="preserve">               3.5639999                     </t>
  </si>
  <si>
    <t>-3.5147792</t>
  </si>
  <si>
    <t xml:space="preserve">               3.5680001                     </t>
  </si>
  <si>
    <t>-3.6140142</t>
  </si>
  <si>
    <t xml:space="preserve">                   3.572                      </t>
  </si>
  <si>
    <t>-3.717445</t>
  </si>
  <si>
    <t xml:space="preserve">                   3.576                      </t>
  </si>
  <si>
    <t>-3.825203</t>
  </si>
  <si>
    <t xml:space="preserve">               3.5799999                     </t>
  </si>
  <si>
    <t>-3.9374226</t>
  </si>
  <si>
    <t xml:space="preserve">               3.5840001                     </t>
  </si>
  <si>
    <t>-4.0542309</t>
  </si>
  <si>
    <t xml:space="preserve">               3.5880001                     </t>
  </si>
  <si>
    <t>-4.1757563</t>
  </si>
  <si>
    <t xml:space="preserve">                   3.592                     </t>
  </si>
  <si>
    <t>-4.3021196</t>
  </si>
  <si>
    <t xml:space="preserve">                   3.596                     </t>
  </si>
  <si>
    <t>-4.4334394</t>
  </si>
  <si>
    <t xml:space="preserve">               3.5999999                     </t>
  </si>
  <si>
    <t>-4.5698279</t>
  </si>
  <si>
    <t xml:space="preserve">               3.6040001                     </t>
  </si>
  <si>
    <t>-4.7113895</t>
  </si>
  <si>
    <t xml:space="preserve">                   3.608                     </t>
  </si>
  <si>
    <t>-4.8582181</t>
  </si>
  <si>
    <t xml:space="preserve">                   3.612                     </t>
  </si>
  <si>
    <t>-5.0103964</t>
  </si>
  <si>
    <t xml:space="preserve">               3.6159999                     </t>
  </si>
  <si>
    <t>-5.1679939</t>
  </si>
  <si>
    <t xml:space="preserve">               3.6199999                     </t>
  </si>
  <si>
    <t>-5.3310627</t>
  </si>
  <si>
    <t xml:space="preserve">               3.6240001                      </t>
  </si>
  <si>
    <t>-5.499632</t>
  </si>
  <si>
    <t xml:space="preserve">                   3.628                     </t>
  </si>
  <si>
    <t>-5.6737094</t>
  </si>
  <si>
    <t xml:space="preserve">                   3.632                     </t>
  </si>
  <si>
    <t>-5.8532664</t>
  </si>
  <si>
    <t xml:space="preserve">               3.6359999                     </t>
  </si>
  <si>
    <t>-6.0382425</t>
  </si>
  <si>
    <t xml:space="preserve">               3.6400001                     </t>
  </si>
  <si>
    <t>-6.2285317</t>
  </si>
  <si>
    <t xml:space="preserve">               3.6440001                     </t>
  </si>
  <si>
    <t>-6.4239754</t>
  </si>
  <si>
    <t xml:space="preserve">                   3.648                     </t>
  </si>
  <si>
    <t>-6.6243544</t>
  </si>
  <si>
    <t xml:space="preserve">                   3.652                     </t>
  </si>
  <si>
    <t>-6.8293731</t>
  </si>
  <si>
    <t xml:space="preserve">               3.6559999                     </t>
  </si>
  <si>
    <t>-7.0386531</t>
  </si>
  <si>
    <t xml:space="preserve">               3.6600001                     </t>
  </si>
  <si>
    <t>-7.2517133</t>
  </si>
  <si>
    <t xml:space="preserve">                   3.664                      </t>
  </si>
  <si>
    <t>-7.467955</t>
  </si>
  <si>
    <t xml:space="preserve">                   3.668                     </t>
  </si>
  <si>
    <t>-7.6866478</t>
  </si>
  <si>
    <t xml:space="preserve">               3.6719999                     </t>
  </si>
  <si>
    <t>-7.9069049</t>
  </si>
  <si>
    <t xml:space="preserve">               3.6760001                     </t>
  </si>
  <si>
    <t>-8.1276704</t>
  </si>
  <si>
    <t xml:space="preserve">               3.6800001                      </t>
  </si>
  <si>
    <t>-8.347695</t>
  </si>
  <si>
    <t xml:space="preserve">                   3.684                     </t>
  </si>
  <si>
    <t>-8.5655245</t>
  </si>
  <si>
    <t xml:space="preserve">                   3.688                     </t>
  </si>
  <si>
    <t>-8.7794851</t>
  </si>
  <si>
    <t xml:space="preserve">               3.6919999                     </t>
  </si>
  <si>
    <t>-8.9876784</t>
  </si>
  <si>
    <t xml:space="preserve">               3.6960001                     </t>
  </si>
  <si>
    <t>-9.1879858</t>
  </si>
  <si>
    <t xml:space="preserve">                     3.7                     </t>
  </si>
  <si>
    <t>-9.3780896</t>
  </si>
  <si>
    <t xml:space="preserve">                   3.704                     </t>
  </si>
  <si>
    <t>-9.5555038</t>
  </si>
  <si>
    <t xml:space="preserve">               3.7079999                     </t>
  </si>
  <si>
    <t>-9.7176317</t>
  </si>
  <si>
    <t xml:space="preserve">               3.7119999                     </t>
  </si>
  <si>
    <t>-9.8618438</t>
  </si>
  <si>
    <t xml:space="preserve">               3.7160001                     </t>
  </si>
  <si>
    <t>-9.9855719</t>
  </si>
  <si>
    <t xml:space="preserve">                    3.72                     </t>
  </si>
  <si>
    <t>-10.086425</t>
  </si>
  <si>
    <t xml:space="preserve">                   3.724                      </t>
  </si>
  <si>
    <t>-10.16231</t>
  </si>
  <si>
    <t xml:space="preserve">               3.7279999                     </t>
  </si>
  <si>
    <t>-10.211553</t>
  </si>
  <si>
    <t xml:space="preserve">               3.7320001                     </t>
  </si>
  <si>
    <t>-10.233001</t>
  </si>
  <si>
    <t xml:space="preserve">               3.7360001                     </t>
  </si>
  <si>
    <t>-10.226104</t>
  </si>
  <si>
    <t xml:space="preserve">                    3.74                     </t>
  </si>
  <si>
    <t>-10.190946</t>
  </si>
  <si>
    <t xml:space="preserve">                   3.744                     </t>
  </si>
  <si>
    <t>-10.128247</t>
  </si>
  <si>
    <t xml:space="preserve">               3.7479999                     </t>
  </si>
  <si>
    <t>-10.039306</t>
  </si>
  <si>
    <t xml:space="preserve">               3.7520001                     </t>
  </si>
  <si>
    <t>-9.9259242</t>
  </si>
  <si>
    <t xml:space="preserve">                   3.756                     </t>
  </si>
  <si>
    <t>-9.7902929</t>
  </si>
  <si>
    <t xml:space="preserve">                    3.76                     </t>
  </si>
  <si>
    <t>-9.6348666</t>
  </si>
  <si>
    <t xml:space="preserve">               3.7639999                     </t>
  </si>
  <si>
    <t>-9.4622488</t>
  </si>
  <si>
    <t xml:space="preserve">               3.7679999                      </t>
  </si>
  <si>
    <t>-9.275079</t>
  </si>
  <si>
    <t xml:space="preserve">               3.7720001                     </t>
  </si>
  <si>
    <t>-9.0759416</t>
  </si>
  <si>
    <t xml:space="preserve">                   3.776                     </t>
  </si>
  <si>
    <t>-8.8672931</t>
  </si>
  <si>
    <t xml:space="preserve">                    3.78                     </t>
  </si>
  <si>
    <t>-8.6514127</t>
  </si>
  <si>
    <t xml:space="preserve">               3.7839999                     </t>
  </si>
  <si>
    <t>-8.4303743</t>
  </si>
  <si>
    <t xml:space="preserve">               3.7880001                     </t>
  </si>
  <si>
    <t>-8.2060285</t>
  </si>
  <si>
    <t xml:space="preserve">               3.7920001                     </t>
  </si>
  <si>
    <t>-7.9800015</t>
  </si>
  <si>
    <t xml:space="preserve">                   3.796                     </t>
  </si>
  <si>
    <t>-7.7537045</t>
  </si>
  <si>
    <t xml:space="preserve">                     3.8                     </t>
  </si>
  <si>
    <t>-7.5283434</t>
  </si>
  <si>
    <t xml:space="preserve">               3.8039999                     </t>
  </si>
  <si>
    <t>-7.3049406</t>
  </si>
  <si>
    <t xml:space="preserve">               3.8080001                     </t>
  </si>
  <si>
    <t>-7.0843492</t>
  </si>
  <si>
    <t xml:space="preserve">                   3.812                     </t>
  </si>
  <si>
    <t>-6.8672745</t>
  </si>
  <si>
    <t xml:space="preserve">                   3.816                     </t>
  </si>
  <si>
    <t>-6.6542918</t>
  </si>
  <si>
    <t xml:space="preserve">               3.8199999                      </t>
  </si>
  <si>
    <t>-6.445863</t>
  </si>
  <si>
    <t xml:space="preserve">               3.8239999                     </t>
  </si>
  <si>
    <t>-6.2423539</t>
  </si>
  <si>
    <t xml:space="preserve">               3.8280001                     </t>
  </si>
  <si>
    <t>-6.0440463</t>
  </si>
  <si>
    <t xml:space="preserve">                   3.832                     </t>
  </si>
  <si>
    <t>-5.8511531</t>
  </si>
  <si>
    <t xml:space="preserve">                   3.836                     </t>
  </si>
  <si>
    <t>-5.6638245</t>
  </si>
  <si>
    <t xml:space="preserve">               3.8399999                     </t>
  </si>
  <si>
    <t>-5.4821644</t>
  </si>
  <si>
    <t xml:space="preserve">               3.8440001                     </t>
  </si>
  <si>
    <t>-5.3062312</t>
  </si>
  <si>
    <t xml:space="preserve">                   3.848                     </t>
  </si>
  <si>
    <t>-5.1360491</t>
  </si>
  <si>
    <t xml:space="preserve">                   3.852                     </t>
  </si>
  <si>
    <t>-4.9716136</t>
  </si>
  <si>
    <t xml:space="preserve">               3.8559999                     </t>
  </si>
  <si>
    <t>-4.8128951</t>
  </si>
  <si>
    <t xml:space="preserve">               3.8599999                      </t>
  </si>
  <si>
    <t>-4.659842</t>
  </si>
  <si>
    <t xml:space="preserve">               3.8640001                     </t>
  </si>
  <si>
    <t>-4.5123882</t>
  </si>
  <si>
    <t xml:space="preserve">                   3.868                     </t>
  </si>
  <si>
    <t>-4.3704532</t>
  </si>
  <si>
    <t xml:space="preserve">                   3.872                     </t>
  </si>
  <si>
    <t>-4.2339447</t>
  </si>
  <si>
    <t xml:space="preserve">               3.8759999                     </t>
  </si>
  <si>
    <t>-4.1027596</t>
  </si>
  <si>
    <t xml:space="preserve">               3.8800001                     </t>
  </si>
  <si>
    <t>-3.9767884</t>
  </si>
  <si>
    <t xml:space="preserve">               3.8840001                     </t>
  </si>
  <si>
    <t>-3.8559149</t>
  </si>
  <si>
    <t xml:space="preserve">                   3.888                     </t>
  </si>
  <si>
    <t>-3.7400182</t>
  </si>
  <si>
    <t xml:space="preserve">                   3.892                     </t>
  </si>
  <si>
    <t>-3.6289728</t>
  </si>
  <si>
    <t xml:space="preserve">               3.8959999                     </t>
  </si>
  <si>
    <t>-3.5226472</t>
  </si>
  <si>
    <t xml:space="preserve">               3.9000001                     </t>
  </si>
  <si>
    <t>-3.4209121</t>
  </si>
  <si>
    <t xml:space="preserve">                   3.904                     </t>
  </si>
  <si>
    <t>-3.3236321</t>
  </si>
  <si>
    <t xml:space="preserve">                   3.908                     </t>
  </si>
  <si>
    <t>-3.2306709</t>
  </si>
  <si>
    <t xml:space="preserve">               3.9119999                     </t>
  </si>
  <si>
    <t>-3.1418914</t>
  </si>
  <si>
    <t xml:space="preserve">               3.9159999                      </t>
  </si>
  <si>
    <t>-3.057153</t>
  </si>
  <si>
    <t xml:space="preserve">               3.9200001                     </t>
  </si>
  <si>
    <t>-2.9763168</t>
  </si>
  <si>
    <t xml:space="preserve">                   3.924                     </t>
  </si>
  <si>
    <t>-2.8992403</t>
  </si>
  <si>
    <t xml:space="preserve">                   3.928                     </t>
  </si>
  <si>
    <t>-2.8257852</t>
  </si>
  <si>
    <t xml:space="preserve">               3.9319999                     </t>
  </si>
  <si>
    <t>-2.7558084</t>
  </si>
  <si>
    <t xml:space="preserve">               3.9360001                     </t>
  </si>
  <si>
    <t>-2.6891674</t>
  </si>
  <si>
    <t xml:space="preserve">               3.9400001                     </t>
  </si>
  <si>
    <t>-2.6257213</t>
  </si>
  <si>
    <t xml:space="preserve">                   3.944                     </t>
  </si>
  <si>
    <t>-2.5653269</t>
  </si>
  <si>
    <t xml:space="preserve">                   3.948                     </t>
  </si>
  <si>
    <t>-2.5078436</t>
  </si>
  <si>
    <t xml:space="preserve">               3.9519999                     </t>
  </si>
  <si>
    <t>-2.4531309</t>
  </si>
  <si>
    <t xml:space="preserve">               3.9560001                     </t>
  </si>
  <si>
    <t>-2.4010467</t>
  </si>
  <si>
    <t xml:space="preserve">                    3.96                     </t>
  </si>
  <si>
    <t>-2.3514534</t>
  </si>
  <si>
    <t xml:space="preserve">                   3.964                     </t>
  </si>
  <si>
    <t>-2.3042103</t>
  </si>
  <si>
    <t xml:space="preserve">               3.9679999                     </t>
  </si>
  <si>
    <t>-2.2591816</t>
  </si>
  <si>
    <t xml:space="preserve">               3.9719999                     </t>
  </si>
  <si>
    <t>-2.2162297</t>
  </si>
  <si>
    <t xml:space="preserve">               3.9760001                     </t>
  </si>
  <si>
    <t>-2.1752223</t>
  </si>
  <si>
    <t xml:space="preserve">                    3.98                     </t>
  </si>
  <si>
    <t>-2.1360266</t>
  </si>
  <si>
    <t xml:space="preserve">                   3.984                     </t>
  </si>
  <si>
    <t>-2.0985128</t>
  </si>
  <si>
    <t xml:space="preserve">               3.9879999                     </t>
  </si>
  <si>
    <t>-2.0625545</t>
  </si>
  <si>
    <t xml:space="preserve">               3.9920001                     </t>
  </si>
  <si>
    <t>-2.0280256</t>
  </si>
  <si>
    <t xml:space="preserve">               3.9960001                     </t>
  </si>
  <si>
    <t>-1.9948077</t>
  </si>
  <si>
    <t xml:space="preserve">                       4                     </t>
  </si>
  <si>
    <t>-1.9627821</t>
  </si>
  <si>
    <t xml:space="preserve">               4.0040002                     </t>
  </si>
  <si>
    <t>-1.9318368</t>
  </si>
  <si>
    <t xml:space="preserve">               4.0079999                     </t>
  </si>
  <si>
    <t>-1.9018605</t>
  </si>
  <si>
    <t xml:space="preserve">               4.0120001                     </t>
  </si>
  <si>
    <t>-1.8727518</t>
  </si>
  <si>
    <t xml:space="preserve">               4.0159998                     </t>
  </si>
  <si>
    <t>-1.8444081</t>
  </si>
  <si>
    <t xml:space="preserve">                    4.02                     </t>
  </si>
  <si>
    <t>-1.8167381</t>
  </si>
  <si>
    <t xml:space="preserve">               4.0240002                     </t>
  </si>
  <si>
    <t>-1.7896514</t>
  </si>
  <si>
    <t xml:space="preserve">               4.0279999                     </t>
  </si>
  <si>
    <t>-1.7630666</t>
  </si>
  <si>
    <t xml:space="preserve">               4.0320001                     </t>
  </si>
  <si>
    <t>-1.7369061</t>
  </si>
  <si>
    <t xml:space="preserve">               4.0359998                     </t>
  </si>
  <si>
    <t>-1.7110987</t>
  </si>
  <si>
    <t xml:space="preserve">                    4.04                     </t>
  </si>
  <si>
    <t>-1.6855817</t>
  </si>
  <si>
    <t xml:space="preserve">               4.0440001                      </t>
  </si>
  <si>
    <t>-1.660298</t>
  </si>
  <si>
    <t xml:space="preserve">               4.0479999                     </t>
  </si>
  <si>
    <t>-1.6351956</t>
  </si>
  <si>
    <t xml:space="preserve">                   4.052                      </t>
  </si>
  <si>
    <t>-1.610231</t>
  </si>
  <si>
    <t xml:space="preserve">               4.0560002                     </t>
  </si>
  <si>
    <t>-1.5853685</t>
  </si>
  <si>
    <t xml:space="preserve">               4.0599999                     </t>
  </si>
  <si>
    <t>-1.5605764</t>
  </si>
  <si>
    <t xml:space="preserve">               4.0640001                     </t>
  </si>
  <si>
    <t>-1.5358306</t>
  </si>
  <si>
    <t xml:space="preserve">               4.0679998                     </t>
  </si>
  <si>
    <t>-1.5111152</t>
  </si>
  <si>
    <t xml:space="preserve">                   4.072                     </t>
  </si>
  <si>
    <t>-1.4864197</t>
  </si>
  <si>
    <t xml:space="preserve">               4.0760002                      </t>
  </si>
  <si>
    <t>-1.461738</t>
  </si>
  <si>
    <t xml:space="preserve">               4.0799999                     </t>
  </si>
  <si>
    <t>-1.4370731</t>
  </si>
  <si>
    <t xml:space="preserve">               4.0840001                     </t>
  </si>
  <si>
    <t>-1.4124307</t>
  </si>
  <si>
    <t xml:space="preserve">               4.0879998                     </t>
  </si>
  <si>
    <t>-1.3878252</t>
  </si>
  <si>
    <t xml:space="preserve">                   4.092                     </t>
  </si>
  <si>
    <t>-1.3632708</t>
  </si>
  <si>
    <t xml:space="preserve">               4.0960002                     </t>
  </si>
  <si>
    <t>-1.3387915</t>
  </si>
  <si>
    <t xml:space="preserve">               4.0999999                     </t>
  </si>
  <si>
    <t>-1.3144126</t>
  </si>
  <si>
    <t xml:space="preserve">               4.1040001                     </t>
  </si>
  <si>
    <t>-1.2901642</t>
  </si>
  <si>
    <t xml:space="preserve">               4.1079998                     </t>
  </si>
  <si>
    <t>-1.2660781</t>
  </si>
  <si>
    <t xml:space="preserve">                   4.112                     </t>
  </si>
  <si>
    <t>-1.2421911</t>
  </si>
  <si>
    <t xml:space="preserve">               4.1160002                     </t>
  </si>
  <si>
    <t>-1.2185403</t>
  </si>
  <si>
    <t xml:space="preserve">               4.1199999                     </t>
  </si>
  <si>
    <t>-1.1951657</t>
  </si>
  <si>
    <t xml:space="preserve">               4.1240001                     </t>
  </si>
  <si>
    <t>-1.1721082</t>
  </si>
  <si>
    <t xml:space="preserve">               4.1279998                     </t>
  </si>
  <si>
    <t>-1.1494106</t>
  </si>
  <si>
    <t xml:space="preserve">                   4.132                     </t>
  </si>
  <si>
    <t>-1.1271151</t>
  </si>
  <si>
    <t xml:space="preserve">               4.1360002                     </t>
  </si>
  <si>
    <t>-1.1052635</t>
  </si>
  <si>
    <t xml:space="preserve">               4.1399999                     </t>
  </si>
  <si>
    <t>-1.0838988</t>
  </si>
  <si>
    <t xml:space="preserve">               4.1440001                     </t>
  </si>
  <si>
    <t>-1.0630623</t>
  </si>
  <si>
    <t xml:space="preserve">               4.1479998                     </t>
  </si>
  <si>
    <t>-1.0427928</t>
  </si>
  <si>
    <t xml:space="preserve">                   4.152                     </t>
  </si>
  <si>
    <t>-1.0231302</t>
  </si>
  <si>
    <t xml:space="preserve">               4.1560001                     </t>
  </si>
  <si>
    <t>-1.0041096</t>
  </si>
  <si>
    <t xml:space="preserve">               4.1599998                    </t>
  </si>
  <si>
    <t>-0.98576581</t>
  </si>
  <si>
    <t xml:space="preserve">                   4.164                    </t>
  </si>
  <si>
    <t>-0.96813105</t>
  </si>
  <si>
    <t xml:space="preserve">               4.1680002                    </t>
  </si>
  <si>
    <t>-0.95123303</t>
  </si>
  <si>
    <t xml:space="preserve">               4.1719999                    </t>
  </si>
  <si>
    <t>-0.93509907</t>
  </si>
  <si>
    <t xml:space="preserve">               4.1760001                    </t>
  </si>
  <si>
    <t>-0.91974889</t>
  </si>
  <si>
    <t xml:space="preserve">               4.1799998                    </t>
  </si>
  <si>
    <t>-0.90520459</t>
  </si>
  <si>
    <t xml:space="preserve">                   4.184                    </t>
  </si>
  <si>
    <t>-0.89147875</t>
  </si>
  <si>
    <t xml:space="preserve">               4.1880002                    </t>
  </si>
  <si>
    <t>-0.87858487</t>
  </si>
  <si>
    <t xml:space="preserve">               4.1919999                    </t>
  </si>
  <si>
    <t>-0.86652924</t>
  </si>
  <si>
    <t xml:space="preserve">               4.1960001                    </t>
  </si>
  <si>
    <t>-0.85531569</t>
  </si>
  <si>
    <t xml:space="preserve">               4.1999998                    </t>
  </si>
  <si>
    <t>-0.84494352</t>
  </si>
  <si>
    <t xml:space="preserve">                   4.204                    </t>
  </si>
  <si>
    <t>-0.83540876</t>
  </si>
  <si>
    <t xml:space="preserve">               4.2080002                    </t>
  </si>
  <si>
    <t>-0.82670232</t>
  </si>
  <si>
    <t xml:space="preserve">               4.2119999                      </t>
  </si>
  <si>
    <t>-0.818811</t>
  </si>
  <si>
    <t xml:space="preserve">               4.2160001                    </t>
  </si>
  <si>
    <t>-0.81171905</t>
  </si>
  <si>
    <t xml:space="preserve">               4.2199998                    </t>
  </si>
  <si>
    <t>-0.80540317</t>
  </si>
  <si>
    <t xml:space="preserve">                   4.224                     </t>
  </si>
  <si>
    <t>-0.7998416</t>
  </si>
  <si>
    <t xml:space="preserve">               4.2280002                    </t>
  </si>
  <si>
    <t>-0.79500416</t>
  </si>
  <si>
    <t xml:space="preserve">               4.2319999                    </t>
  </si>
  <si>
    <t>-0.79085853</t>
  </si>
  <si>
    <t xml:space="preserve">               4.2360001                    </t>
  </si>
  <si>
    <t>-0.78736908</t>
  </si>
  <si>
    <t xml:space="preserve">               4.2399998                    </t>
  </si>
  <si>
    <t>-0.78449828</t>
  </si>
  <si>
    <t xml:space="preserve">                   4.244                    </t>
  </si>
  <si>
    <t>-0.78220214</t>
  </si>
  <si>
    <t xml:space="preserve">               4.2480001                    </t>
  </si>
  <si>
    <t>-0.78043766</t>
  </si>
  <si>
    <t xml:space="preserve">               4.2519999                    </t>
  </si>
  <si>
    <t>-0.77915614</t>
  </si>
  <si>
    <t xml:space="preserve">                   4.256                    </t>
  </si>
  <si>
    <t>-0.77830908</t>
  </si>
  <si>
    <t xml:space="preserve">               4.2600002                    </t>
  </si>
  <si>
    <t>-0.77784324</t>
  </si>
  <si>
    <t xml:space="preserve">               4.2639999                    </t>
  </si>
  <si>
    <t>-0.77770692</t>
  </si>
  <si>
    <t xml:space="preserve">               4.2680001                      </t>
  </si>
  <si>
    <t>-0.777846</t>
  </si>
  <si>
    <t xml:space="preserve">               4.2719998                      </t>
  </si>
  <si>
    <t>-0.778204</t>
  </si>
  <si>
    <t xml:space="preserve">                   4.276                    </t>
  </si>
  <si>
    <t>-0.77872571</t>
  </si>
  <si>
    <t xml:space="preserve">               4.2800002                    </t>
  </si>
  <si>
    <t>-0.77935423</t>
  </si>
  <si>
    <t xml:space="preserve">               4.2839999                    </t>
  </si>
  <si>
    <t>-0.78003305</t>
  </si>
  <si>
    <t xml:space="preserve">               4.2880001                    </t>
  </si>
  <si>
    <t>-0.78070973</t>
  </si>
  <si>
    <t xml:space="preserve">               4.2919998                    </t>
  </si>
  <si>
    <t>-0.78132851</t>
  </si>
  <si>
    <t xml:space="preserve">                   4.296                    </t>
  </si>
  <si>
    <t>-0.78183586</t>
  </si>
  <si>
    <t xml:space="preserve">               4.3000002                    </t>
  </si>
  <si>
    <t>-0.78218284</t>
  </si>
  <si>
    <t xml:space="preserve">               4.3039999                    </t>
  </si>
  <si>
    <t>-0.78231965</t>
  </si>
  <si>
    <t xml:space="preserve">               4.3080001                    </t>
  </si>
  <si>
    <t>-0.78220091</t>
  </si>
  <si>
    <t xml:space="preserve">               4.3119998                    </t>
  </si>
  <si>
    <t>-0.78178446</t>
  </si>
  <si>
    <t xml:space="preserve">                   4.316                    </t>
  </si>
  <si>
    <t>-0.78102989</t>
  </si>
  <si>
    <t xml:space="preserve">               4.3200002                    </t>
  </si>
  <si>
    <t>-0.77990213</t>
  </si>
  <si>
    <t xml:space="preserve">               4.3239999                    </t>
  </si>
  <si>
    <t>-0.77836918</t>
  </si>
  <si>
    <t xml:space="preserve">               4.3280001                    </t>
  </si>
  <si>
    <t>-0.77640392</t>
  </si>
  <si>
    <t xml:space="preserve">               4.3319998                    </t>
  </si>
  <si>
    <t>-0.77398357</t>
  </si>
  <si>
    <t xml:space="preserve">                   4.336                    </t>
  </si>
  <si>
    <t>-0.77108937</t>
  </si>
  <si>
    <t xml:space="preserve">               4.3400002                    </t>
  </si>
  <si>
    <t>-0.76770848</t>
  </si>
  <si>
    <t xml:space="preserve">               4.3439999                    </t>
  </si>
  <si>
    <t>-0.76383235</t>
  </si>
  <si>
    <t xml:space="preserve">                   4.348                    </t>
  </si>
  <si>
    <t>-0.75945692</t>
  </si>
  <si>
    <t xml:space="preserve">               4.3520002                    </t>
  </si>
  <si>
    <t>-0.75458441</t>
  </si>
  <si>
    <t xml:space="preserve">               4.3559999                    </t>
  </si>
  <si>
    <t>-0.74922073</t>
  </si>
  <si>
    <t xml:space="preserve">               4.3600001                     </t>
  </si>
  <si>
    <t>-0.7433775</t>
  </si>
  <si>
    <t xml:space="preserve">               4.3639998                    </t>
  </si>
  <si>
    <t>-0.73707102</t>
  </si>
  <si>
    <t xml:space="preserve">                   4.368                    </t>
  </si>
  <si>
    <t>-0.73032102</t>
  </si>
  <si>
    <t xml:space="preserve">               4.3720002                    </t>
  </si>
  <si>
    <t>-0.72315381</t>
  </si>
  <si>
    <t xml:space="preserve">               4.3759999                    </t>
  </si>
  <si>
    <t>-0.71559877</t>
  </si>
  <si>
    <t xml:space="preserve">               4.3800001                    </t>
  </si>
  <si>
    <t>-0.70768674</t>
  </si>
  <si>
    <t xml:space="preserve">               4.3839998                    </t>
  </si>
  <si>
    <t>-0.69945675</t>
  </si>
  <si>
    <t xml:space="preserve">                   4.388                    </t>
  </si>
  <si>
    <t>-0.69094817</t>
  </si>
  <si>
    <t xml:space="preserve">               4.3920002                    </t>
  </si>
  <si>
    <t>-0.68220291</t>
  </si>
  <si>
    <t xml:space="preserve">               4.3959999                    </t>
  </si>
  <si>
    <t>-0.67326667</t>
  </si>
  <si>
    <t xml:space="preserve">               4.4000001                    </t>
  </si>
  <si>
    <t>-0.66418611</t>
  </si>
  <si>
    <t xml:space="preserve">               4.4039998                    </t>
  </si>
  <si>
    <t>-0.65501031</t>
  </si>
  <si>
    <t xml:space="preserve">                   4.408                    </t>
  </si>
  <si>
    <t>-0.64578951</t>
  </si>
  <si>
    <t xml:space="preserve">               4.4120002                    </t>
  </si>
  <si>
    <t>-0.63657389</t>
  </si>
  <si>
    <t xml:space="preserve">               4.4159999                    </t>
  </si>
  <si>
    <t>-0.62741533</t>
  </si>
  <si>
    <t xml:space="preserve">               4.4200001                    </t>
  </si>
  <si>
    <t>-0.61836487</t>
  </si>
  <si>
    <t xml:space="preserve">               4.4239998                    </t>
  </si>
  <si>
    <t>-0.60947286</t>
  </si>
  <si>
    <t xml:space="preserve">                   4.428                    </t>
  </si>
  <si>
    <t>-0.60078837</t>
  </si>
  <si>
    <t xml:space="preserve">               4.4320002                    </t>
  </si>
  <si>
    <t>-0.59236138</t>
  </si>
  <si>
    <t xml:space="preserve">               4.4359999                    </t>
  </si>
  <si>
    <t>-0.58423795</t>
  </si>
  <si>
    <t xml:space="preserve">               4.4400001                    </t>
  </si>
  <si>
    <t>-0.57646289</t>
  </si>
  <si>
    <t xml:space="preserve">               4.4439998                    </t>
  </si>
  <si>
    <t>-0.56907838</t>
  </si>
  <si>
    <t xml:space="preserve">                   4.448                    </t>
  </si>
  <si>
    <t>-0.56212591</t>
  </si>
  <si>
    <t xml:space="preserve">               4.4520001                    </t>
  </si>
  <si>
    <t>-0.55564124</t>
  </si>
  <si>
    <t xml:space="preserve">               4.4559999                     </t>
  </si>
  <si>
    <t>-0.5496583</t>
  </si>
  <si>
    <t xml:space="preserve">                    4.46                    </t>
  </si>
  <si>
    <t>-0.54420767</t>
  </si>
  <si>
    <t xml:space="preserve">               4.4640002                     </t>
  </si>
  <si>
    <t>-0.5393156</t>
  </si>
  <si>
    <t xml:space="preserve">               4.4679999                    </t>
  </si>
  <si>
    <t>-0.53500468</t>
  </si>
  <si>
    <t xml:space="preserve">               4.4720001                    </t>
  </si>
  <si>
    <t>-0.53129467</t>
  </si>
  <si>
    <t xml:space="preserve">               4.4759998                    </t>
  </si>
  <si>
    <t>-0.52819914</t>
  </si>
  <si>
    <t xml:space="preserve">                    4.48                    </t>
  </si>
  <si>
    <t>-0.52572933</t>
  </si>
  <si>
    <t xml:space="preserve">               4.4840002                     </t>
  </si>
  <si>
    <t>-0.5238899</t>
  </si>
  <si>
    <t xml:space="preserve">               4.4879999                    </t>
  </si>
  <si>
    <t>-0.52268328</t>
  </si>
  <si>
    <t xml:space="preserve">               4.4920001                    </t>
  </si>
  <si>
    <t>-0.52210587</t>
  </si>
  <si>
    <t xml:space="preserve">               4.4959998                    </t>
  </si>
  <si>
    <t>-0.52215049</t>
  </si>
  <si>
    <t xml:space="preserve">                     4.5                    </t>
  </si>
  <si>
    <t>-0.52280511</t>
  </si>
  <si>
    <t xml:space="preserve">               4.5040002                    </t>
  </si>
  <si>
    <t>-0.52405333</t>
  </si>
  <si>
    <t xml:space="preserve">               4.5079999                     </t>
  </si>
  <si>
    <t>-0.5258739</t>
  </si>
  <si>
    <t xml:space="preserve">               4.5120001                    </t>
  </si>
  <si>
    <t>-0.52824175</t>
  </si>
  <si>
    <t xml:space="preserve">               4.5159998                    </t>
  </si>
  <si>
    <t>-0.53112885</t>
  </si>
  <si>
    <t xml:space="preserve">                    4.52                    </t>
  </si>
  <si>
    <t>-0.53450183</t>
  </si>
  <si>
    <t xml:space="preserve">               4.5240002                    </t>
  </si>
  <si>
    <t>-0.53832352</t>
  </si>
  <si>
    <t xml:space="preserve">               4.5279999                    </t>
  </si>
  <si>
    <t>-0.54255427</t>
  </si>
  <si>
    <t xml:space="preserve">               4.5320001                    </t>
  </si>
  <si>
    <t>-0.54715063</t>
  </si>
  <si>
    <t xml:space="preserve">               4.5359998                    </t>
  </si>
  <si>
    <t>-0.55206618</t>
  </si>
  <si>
    <t xml:space="preserve">                    4.54                    </t>
  </si>
  <si>
    <t>-0.55725101</t>
  </si>
  <si>
    <t xml:space="preserve">               4.5440001                    </t>
  </si>
  <si>
    <t>-0.56265554</t>
  </si>
  <si>
    <t xml:space="preserve">               4.5479999                    </t>
  </si>
  <si>
    <t>-0.56822481</t>
  </si>
  <si>
    <t xml:space="preserve">                   4.552                    </t>
  </si>
  <si>
    <t>-0.57390528</t>
  </si>
  <si>
    <t xml:space="preserve">               4.5560002                    </t>
  </si>
  <si>
    <t>-0.57964052</t>
  </si>
  <si>
    <t xml:space="preserve">               4.5599999                    </t>
  </si>
  <si>
    <t>-0.58537303</t>
  </si>
  <si>
    <t xml:space="preserve">               4.5640001                    </t>
  </si>
  <si>
    <t>-0.59104701</t>
  </si>
  <si>
    <t xml:space="preserve">               4.5679998                    </t>
  </si>
  <si>
    <t>-0.59660529</t>
  </si>
  <si>
    <t xml:space="preserve">                   4.572                    </t>
  </si>
  <si>
    <t>-0.60199152</t>
  </si>
  <si>
    <t xml:space="preserve">               4.5760002                    </t>
  </si>
  <si>
    <t>-0.60715089</t>
  </si>
  <si>
    <t xml:space="preserve">               4.5799999                    </t>
  </si>
  <si>
    <t>-0.61203029</t>
  </si>
  <si>
    <t xml:space="preserve">               4.5840001                    </t>
  </si>
  <si>
    <t>-0.61657807</t>
  </si>
  <si>
    <t xml:space="preserve">               4.5879998                     </t>
  </si>
  <si>
    <t>-0.6207459</t>
  </si>
  <si>
    <t xml:space="preserve">                   4.592                    </t>
  </si>
  <si>
    <t>-0.62448805</t>
  </si>
  <si>
    <t xml:space="preserve">               4.5960002                    </t>
  </si>
  <si>
    <t>-0.62776191</t>
  </si>
  <si>
    <t xml:space="preserve">               4.5999999                    </t>
  </si>
  <si>
    <t>-0.63052836</t>
  </si>
  <si>
    <t xml:space="preserve">               4.6040001                    </t>
  </si>
  <si>
    <t>-0.63275408</t>
  </si>
  <si>
    <t xml:space="preserve">               4.6079998                    </t>
  </si>
  <si>
    <t>-0.63440941</t>
  </si>
  <si>
    <t xml:space="preserve">                   4.612                    </t>
  </si>
  <si>
    <t>-0.63546906</t>
  </si>
  <si>
    <t xml:space="preserve">               4.6160002                    </t>
  </si>
  <si>
    <t>-0.63591391</t>
  </si>
  <si>
    <t xml:space="preserve">               4.6199999                    </t>
  </si>
  <si>
    <t>-0.63572859</t>
  </si>
  <si>
    <t xml:space="preserve">               4.6240001                    </t>
  </si>
  <si>
    <t>-0.63490484</t>
  </si>
  <si>
    <t xml:space="preserve">               4.6279998                    </t>
  </si>
  <si>
    <t>-0.63343991</t>
  </si>
  <si>
    <t xml:space="preserve">                   4.632                     </t>
  </si>
  <si>
    <t>-0.6313358</t>
  </si>
  <si>
    <t xml:space="preserve">               4.6360002                    </t>
  </si>
  <si>
    <t>-0.62860175</t>
  </si>
  <si>
    <t xml:space="preserve">               4.6399999                    </t>
  </si>
  <si>
    <t>-0.62524949</t>
  </si>
  <si>
    <t xml:space="preserve">               4.6440001                    </t>
  </si>
  <si>
    <t>-0.62130077</t>
  </si>
  <si>
    <t xml:space="preserve">               4.6479998                    </t>
  </si>
  <si>
    <t>-0.61677796</t>
  </si>
  <si>
    <t xml:space="preserve">                   4.652                    </t>
  </si>
  <si>
    <t>-0.61171444</t>
  </si>
  <si>
    <t xml:space="preserve">               4.6560001                    </t>
  </si>
  <si>
    <t>-0.60614164</t>
  </si>
  <si>
    <t xml:space="preserve">               4.6599998                    </t>
  </si>
  <si>
    <t>-0.60010063</t>
  </si>
  <si>
    <t xml:space="preserve">                   4.664                    </t>
  </si>
  <si>
    <t>-0.59363553</t>
  </si>
  <si>
    <t xml:space="preserve">               4.6680002                     </t>
  </si>
  <si>
    <t>-0.5867931</t>
  </si>
  <si>
    <t xml:space="preserve">               4.6719999                    </t>
  </si>
  <si>
    <t>-0.57962446</t>
  </si>
  <si>
    <t xml:space="preserve">               4.6760001                    </t>
  </si>
  <si>
    <t>-0.57218515</t>
  </si>
  <si>
    <t xml:space="preserve">               4.6799998                    </t>
  </si>
  <si>
    <t>-0.56453055</t>
  </si>
  <si>
    <t xml:space="preserve">                   4.684                     </t>
  </si>
  <si>
    <t>-0.5567199</t>
  </si>
  <si>
    <t xml:space="preserve">               4.6880002                    </t>
  </si>
  <si>
    <t>-0.54881257</t>
  </si>
  <si>
    <t xml:space="preserve">               4.6919999                    </t>
  </si>
  <si>
    <t>-0.54087101</t>
  </si>
  <si>
    <t xml:space="preserve">               4.6960001                    </t>
  </si>
  <si>
    <t>-0.53295654</t>
  </si>
  <si>
    <t xml:space="preserve">               4.6999998                     </t>
  </si>
  <si>
    <t>-0.5251315</t>
  </si>
  <si>
    <t xml:space="preserve">                   4.704                    </t>
  </si>
  <si>
    <t>-0.51745775</t>
  </si>
  <si>
    <t xml:space="preserve">               4.7080002                    </t>
  </si>
  <si>
    <t>-0.50999532</t>
  </si>
  <si>
    <t xml:space="preserve">               4.7119999                    </t>
  </si>
  <si>
    <t>-0.50280377</t>
  </si>
  <si>
    <t xml:space="preserve">               4.7160001                    </t>
  </si>
  <si>
    <t>-0.49594159</t>
  </si>
  <si>
    <t xml:space="preserve">               4.7199998                    </t>
  </si>
  <si>
    <t>-0.48946122</t>
  </si>
  <si>
    <t xml:space="preserve">                   4.724                    </t>
  </si>
  <si>
    <t>-0.48341753</t>
  </si>
  <si>
    <t xml:space="preserve">               4.7280002                    </t>
  </si>
  <si>
    <t>-0.47785892</t>
  </si>
  <si>
    <t xml:space="preserve">               4.7319999                    </t>
  </si>
  <si>
    <t>-0.47283124</t>
  </si>
  <si>
    <t xml:space="preserve">               4.7360001                     </t>
  </si>
  <si>
    <t>-0.4683771</t>
  </si>
  <si>
    <t xml:space="preserve">               4.7399998                    </t>
  </si>
  <si>
    <t>-0.46453334</t>
  </si>
  <si>
    <t xml:space="preserve">                   4.744                    </t>
  </si>
  <si>
    <t>-0.46133425</t>
  </si>
  <si>
    <t xml:space="preserve">               4.7480001                    </t>
  </si>
  <si>
    <t>-0.45880869</t>
  </si>
  <si>
    <t xml:space="preserve">               4.7519999                    </t>
  </si>
  <si>
    <t>-0.45698034</t>
  </si>
  <si>
    <t xml:space="preserve">                   4.756                     </t>
  </si>
  <si>
    <t>-0.4558684</t>
  </si>
  <si>
    <t xml:space="preserve">               4.7600002                    </t>
  </si>
  <si>
    <t>-0.45548662</t>
  </si>
  <si>
    <t xml:space="preserve">               4.7639999                    </t>
  </si>
  <si>
    <t>-0.45584215</t>
  </si>
  <si>
    <t xml:space="preserve">               4.7680001                     </t>
  </si>
  <si>
    <t>-0.4569389</t>
  </si>
  <si>
    <t xml:space="preserve">               4.7719998                    </t>
  </si>
  <si>
    <t>-0.45877369</t>
  </si>
  <si>
    <t xml:space="preserve">                   4.776                    </t>
  </si>
  <si>
    <t>-0.46133739</t>
  </si>
  <si>
    <t xml:space="preserve">               4.7800002                     </t>
  </si>
  <si>
    <t>-0.4646171</t>
  </si>
  <si>
    <t xml:space="preserve">               4.7839999                    </t>
  </si>
  <si>
    <t>-0.46859342</t>
  </si>
  <si>
    <t xml:space="preserve">               4.7880001                    </t>
  </si>
  <si>
    <t>-0.47323931</t>
  </si>
  <si>
    <t xml:space="preserve">               4.7919998                    </t>
  </si>
  <si>
    <t>-0.47852489</t>
  </si>
  <si>
    <t xml:space="preserve">                   4.796                     </t>
  </si>
  <si>
    <t>-0.4844155</t>
  </si>
  <si>
    <t xml:space="preserve">               4.8000002                    </t>
  </si>
  <si>
    <t>-0.49086857</t>
  </si>
  <si>
    <t xml:space="preserve">               4.8039999                    </t>
  </si>
  <si>
    <t>-0.49783971</t>
  </si>
  <si>
    <t xml:space="preserve">               4.8080001                    </t>
  </si>
  <si>
    <t>-0.50527734</t>
  </si>
  <si>
    <t xml:space="preserve">               4.8119998                    </t>
  </si>
  <si>
    <t>-0.51312648</t>
  </si>
  <si>
    <t xml:space="preserve">                   4.816                    </t>
  </si>
  <si>
    <t>-0.52132844</t>
  </si>
  <si>
    <t xml:space="preserve">               4.8200002                    </t>
  </si>
  <si>
    <t>-0.52982248</t>
  </si>
  <si>
    <t xml:space="preserve">               4.8239999                     </t>
  </si>
  <si>
    <t>-0.5385397</t>
  </si>
  <si>
    <t xml:space="preserve">               4.8280001                    </t>
  </si>
  <si>
    <t>-0.54741428</t>
  </si>
  <si>
    <t xml:space="preserve">               4.8319998                    </t>
  </si>
  <si>
    <t>-0.55637436</t>
  </si>
  <si>
    <t xml:space="preserve">                   4.836                    </t>
  </si>
  <si>
    <t>-0.56534712</t>
  </si>
  <si>
    <t xml:space="preserve">               4.8400002                    </t>
  </si>
  <si>
    <t>-0.57425945</t>
  </si>
  <si>
    <t xml:space="preserve">               4.8439999                    </t>
  </si>
  <si>
    <t>-0.58303811</t>
  </si>
  <si>
    <t xml:space="preserve">                   4.848                    </t>
  </si>
  <si>
    <t>-0.59160688</t>
  </si>
  <si>
    <t xml:space="preserve">               4.8520002                     </t>
  </si>
  <si>
    <t>-0.5998927</t>
  </si>
  <si>
    <t xml:space="preserve">               4.8559999                    </t>
  </si>
  <si>
    <t>-0.60782458</t>
  </si>
  <si>
    <t xml:space="preserve">               4.8600001                    </t>
  </si>
  <si>
    <t>-0.61533056</t>
  </si>
  <si>
    <t xml:space="preserve">               4.8639998                    </t>
  </si>
  <si>
    <t>-0.62234463</t>
  </si>
  <si>
    <t xml:space="preserve">                   4.868                    </t>
  </si>
  <si>
    <t>-0.62880126</t>
  </si>
  <si>
    <t xml:space="preserve">               4.8720002                    </t>
  </si>
  <si>
    <t>-0.63464135</t>
  </si>
  <si>
    <t xml:space="preserve">               4.8759999                    </t>
  </si>
  <si>
    <t>-0.63980789</t>
  </si>
  <si>
    <t xml:space="preserve">               4.8800001                    </t>
  </si>
  <si>
    <t>-0.64425041</t>
  </si>
  <si>
    <t xml:space="preserve">               4.8839998                    </t>
  </si>
  <si>
    <t>-0.64792515</t>
  </si>
  <si>
    <t xml:space="preserve">                   4.888                    </t>
  </si>
  <si>
    <t>-0.65079237</t>
  </si>
  <si>
    <t xml:space="preserve">               4.8920002                    </t>
  </si>
  <si>
    <t>-0.65282161</t>
  </si>
  <si>
    <t xml:space="preserve">               4.8959999                    </t>
  </si>
  <si>
    <t>-0.65398636</t>
  </si>
  <si>
    <t xml:space="preserve">               4.9000001                    </t>
  </si>
  <si>
    <t>-0.65426994</t>
  </si>
  <si>
    <t xml:space="preserve">               4.9039998                    </t>
  </si>
  <si>
    <t>-0.65366413</t>
  </si>
  <si>
    <t xml:space="preserve">                   4.908                     </t>
  </si>
  <si>
    <t>-0.6521649</t>
  </si>
  <si>
    <t xml:space="preserve">               4.9120002                    </t>
  </si>
  <si>
    <t>-0.64977943</t>
  </si>
  <si>
    <t xml:space="preserve">               4.9159999                    </t>
  </si>
  <si>
    <t>-0.64652192</t>
  </si>
  <si>
    <t xml:space="preserve">               4.9200001                    </t>
  </si>
  <si>
    <t>-0.64241446</t>
  </si>
  <si>
    <t xml:space="preserve">               4.9239998                    </t>
  </si>
  <si>
    <t>-0.63748625</t>
  </si>
  <si>
    <t xml:space="preserve">                   4.928                    </t>
  </si>
  <si>
    <t>-0.63177494</t>
  </si>
  <si>
    <t xml:space="preserve">               4.9320002                    </t>
  </si>
  <si>
    <t>-0.62532522</t>
  </si>
  <si>
    <t xml:space="preserve">               4.9359999                    </t>
  </si>
  <si>
    <t>-0.61818803</t>
  </si>
  <si>
    <t xml:space="preserve">               4.9400001                    </t>
  </si>
  <si>
    <t>-0.61042147</t>
  </si>
  <si>
    <t xml:space="preserve">               4.9439998                    </t>
  </si>
  <si>
    <t>-0.60208789</t>
  </si>
  <si>
    <t xml:space="preserve">                   4.948                    </t>
  </si>
  <si>
    <t>-0.59325768</t>
  </si>
  <si>
    <t xml:space="preserve">               4.9520001                    </t>
  </si>
  <si>
    <t>-0.58400294</t>
  </si>
  <si>
    <t xml:space="preserve">               4.9559999                    </t>
  </si>
  <si>
    <t>-0.57440109</t>
  </si>
  <si>
    <t xml:space="preserve">                    4.96                    </t>
  </si>
  <si>
    <t>-0.56453418</t>
  </si>
  <si>
    <t xml:space="preserve">               4.9640002                    </t>
  </si>
  <si>
    <t>-0.55448516</t>
  </si>
  <si>
    <t xml:space="preserve">               4.9679999                    </t>
  </si>
  <si>
    <t>-0.54433903</t>
  </si>
  <si>
    <t xml:space="preserve">               4.9720001                    </t>
  </si>
  <si>
    <t>-0.53418244</t>
  </si>
  <si>
    <t xml:space="preserve">               4.9759998                    </t>
  </si>
  <si>
    <t>-0.52410352</t>
  </si>
  <si>
    <t xml:space="preserve">                    4.98                    </t>
  </si>
  <si>
    <t>-0.51418888</t>
  </si>
  <si>
    <t xml:space="preserve">               4.9840002                    </t>
  </si>
  <si>
    <t>-0.50452422</t>
  </si>
  <si>
    <t xml:space="preserve">               4.9879999                     </t>
  </si>
  <si>
    <t>-0.4951947</t>
  </si>
  <si>
    <t xml:space="preserve">               4.9920001                    </t>
  </si>
  <si>
    <t>-0.48628299</t>
  </si>
  <si>
    <t xml:space="preserve">               4.9959998                    </t>
  </si>
  <si>
    <t>-0.47786841</t>
  </si>
  <si>
    <t xml:space="preserve">                       5                    </t>
  </si>
  <si>
    <t>-0.47002859</t>
  </si>
  <si>
    <t>Frequency</t>
  </si>
  <si>
    <t xml:space="preserve">                 Frequency                      </t>
  </si>
  <si>
    <t xml:space="preserve">                       1                    </t>
  </si>
  <si>
    <t>-0.13329021</t>
  </si>
  <si>
    <t>-0.14126028</t>
  </si>
  <si>
    <t xml:space="preserve">                   1.008                    </t>
  </si>
  <si>
    <t>-0.14813861</t>
  </si>
  <si>
    <t xml:space="preserve">                   1.012                     </t>
  </si>
  <si>
    <t>-0.1537972</t>
  </si>
  <si>
    <t xml:space="preserve">                   1.016                    </t>
  </si>
  <si>
    <t>-0.15813021</t>
  </si>
  <si>
    <t xml:space="preserve">                    1.02                    </t>
  </si>
  <si>
    <t>-0.16106348</t>
  </si>
  <si>
    <t xml:space="preserve">                   1.024                     </t>
  </si>
  <si>
    <t>-0.1625503</t>
  </si>
  <si>
    <t xml:space="preserve">                   1.028                    </t>
  </si>
  <si>
    <t>-0.16257417</t>
  </si>
  <si>
    <t xml:space="preserve">               1.0319999                    </t>
  </si>
  <si>
    <t>-0.16114975</t>
  </si>
  <si>
    <t xml:space="preserve">                   1.036                    </t>
  </si>
  <si>
    <t>-0.15832021</t>
  </si>
  <si>
    <t xml:space="preserve">                    1.04                    </t>
  </si>
  <si>
    <t>-0.15415815</t>
  </si>
  <si>
    <t xml:space="preserve">                   1.044                    </t>
  </si>
  <si>
    <t>-0.14876214</t>
  </si>
  <si>
    <t xml:space="preserve">                   1.048                    </t>
  </si>
  <si>
    <t>-0.14225418</t>
  </si>
  <si>
    <t xml:space="preserve">                   1.052                    </t>
  </si>
  <si>
    <t>-0.13477817</t>
  </si>
  <si>
    <t xml:space="preserve">                   1.056                     </t>
  </si>
  <si>
    <t>-0.1264941</t>
  </si>
  <si>
    <t xml:space="preserve">               1.0599999                    </t>
  </si>
  <si>
    <t>-0.11757669</t>
  </si>
  <si>
    <t xml:space="preserve">                   1.064                    </t>
  </si>
  <si>
    <t>-0.10821033</t>
  </si>
  <si>
    <t>-0.098585104</t>
  </si>
  <si>
    <t>-0.088893719</t>
  </si>
  <si>
    <t>-0.079326042</t>
  </si>
  <si>
    <t>-0.070067189</t>
  </si>
  <si>
    <t>-0.061292523</t>
  </si>
  <si>
    <t>-0.05316628</t>
  </si>
  <si>
    <t>-0.045836686</t>
  </si>
  <si>
    <t>-0.039433638</t>
  </si>
  <si>
    <t>-0.034071208</t>
  </si>
  <si>
    <t>-0.029839944</t>
  </si>
  <si>
    <t>-0.026806084</t>
  </si>
  <si>
    <t>-0.025015091</t>
  </si>
  <si>
    <t>-0.024488183</t>
  </si>
  <si>
    <t>-0.025222135</t>
  </si>
  <si>
    <t>-0.027192029</t>
  </si>
  <si>
    <t>-0.030346072</t>
  </si>
  <si>
    <t>-0.034614155</t>
  </si>
  <si>
    <t>-0.039903609</t>
  </si>
  <si>
    <t xml:space="preserve">                    1.14                   </t>
  </si>
  <si>
    <t>-0.046104457</t>
  </si>
  <si>
    <t xml:space="preserve">               1.1440001                   </t>
  </si>
  <si>
    <t>-0.053089415</t>
  </si>
  <si>
    <t xml:space="preserve">                   1.148                   </t>
  </si>
  <si>
    <t>-0.060716654</t>
  </si>
  <si>
    <t xml:space="preserve">                   1.152                   </t>
  </si>
  <si>
    <t>-0.068833709</t>
  </si>
  <si>
    <t xml:space="preserve">                   1.156                   </t>
  </si>
  <si>
    <t>-0.077276846</t>
  </si>
  <si>
    <t xml:space="preserve">                    1.16                   </t>
  </si>
  <si>
    <t>-0.085879564</t>
  </si>
  <si>
    <t xml:space="preserve">                   1.164                   </t>
  </si>
  <si>
    <t>-0.094471249</t>
  </si>
  <si>
    <t xml:space="preserve">                   1.168                     </t>
  </si>
  <si>
    <t>-0.1028818</t>
  </si>
  <si>
    <t>-0.11094747</t>
  </si>
  <si>
    <t>-0.11850978</t>
  </si>
  <si>
    <t>-0.1254213</t>
  </si>
  <si>
    <t>-0.13155079</t>
  </si>
  <si>
    <t>-0.13677954</t>
  </si>
  <si>
    <t>-0.14101099</t>
  </si>
  <si>
    <t>-0.14416874</t>
  </si>
  <si>
    <t>-0.14619866</t>
  </si>
  <si>
    <t>-0.14707066</t>
  </si>
  <si>
    <t>-0.14677697</t>
  </si>
  <si>
    <t>-0.14533648</t>
  </si>
  <si>
    <t xml:space="preserve">                   1.216                    </t>
  </si>
  <si>
    <t>-0.14279008</t>
  </si>
  <si>
    <t>-0.13920084</t>
  </si>
  <si>
    <t xml:space="preserve">                   1.224                    </t>
  </si>
  <si>
    <t>-0.13465293</t>
  </si>
  <si>
    <t xml:space="preserve">                   1.228                    </t>
  </si>
  <si>
    <t>-0.12924889</t>
  </si>
  <si>
    <t xml:space="preserve">                   1.232                    </t>
  </si>
  <si>
    <t>-0.12310829</t>
  </si>
  <si>
    <t xml:space="preserve">               1.2359999                    </t>
  </si>
  <si>
    <t>-0.11636309</t>
  </si>
  <si>
    <t xml:space="preserve">                    1.24                    </t>
  </si>
  <si>
    <t>-0.10915721</t>
  </si>
  <si>
    <t xml:space="preserve">                   1.244                    </t>
  </si>
  <si>
    <t>-0.10164014</t>
  </si>
  <si>
    <t>-0.093968213</t>
  </si>
  <si>
    <t>-0.086296667</t>
  </si>
  <si>
    <t>-0.078778308</t>
  </si>
  <si>
    <t>-0.071564775</t>
  </si>
  <si>
    <t>-0.064795464</t>
  </si>
  <si>
    <t>-0.058601069</t>
  </si>
  <si>
    <t>-0.053100837</t>
  </si>
  <si>
    <t>-0.048397564</t>
  </si>
  <si>
    <t>-0.044578407</t>
  </si>
  <si>
    <t>-0.041713171</t>
  </si>
  <si>
    <t>-0.039851744</t>
  </si>
  <si>
    <t>-0.039025229</t>
  </si>
  <si>
    <t>-0.039244031</t>
  </si>
  <si>
    <t>-0.040500894</t>
  </si>
  <si>
    <t>-0.042764541</t>
  </si>
  <si>
    <t xml:space="preserve">                   1.308                    </t>
  </si>
  <si>
    <t>-0.04598938</t>
  </si>
  <si>
    <t>-0.050109317</t>
  </si>
  <si>
    <t>-0.055040737</t>
  </si>
  <si>
    <t>-0.060687978</t>
  </si>
  <si>
    <t xml:space="preserve">                   1.324                   </t>
  </si>
  <si>
    <t>-0.066937555</t>
  </si>
  <si>
    <t>-0.073668605</t>
  </si>
  <si>
    <t>-0.080749096</t>
  </si>
  <si>
    <t>-0.088041125</t>
  </si>
  <si>
    <t>-0.095403932</t>
  </si>
  <si>
    <t xml:space="preserve">                   1.344                    </t>
  </si>
  <si>
    <t>-0.10269372</t>
  </si>
  <si>
    <t xml:space="preserve">                   1.348                    </t>
  </si>
  <si>
    <t>-0.10976983</t>
  </si>
  <si>
    <t xml:space="preserve">                   1.352                    </t>
  </si>
  <si>
    <t>-0.11649632</t>
  </si>
  <si>
    <t xml:space="preserve">               1.3559999                    </t>
  </si>
  <si>
    <t>-0.12274459</t>
  </si>
  <si>
    <t xml:space="preserve">                    1.36                    </t>
  </si>
  <si>
    <t>-0.12839476</t>
  </si>
  <si>
    <t xml:space="preserve">                   1.364                    </t>
  </si>
  <si>
    <t>-0.13334175</t>
  </si>
  <si>
    <t xml:space="preserve">                   1.368                    </t>
  </si>
  <si>
    <t>-0.13749249</t>
  </si>
  <si>
    <t xml:space="preserve">                   1.372                    </t>
  </si>
  <si>
    <t>-0.14077434</t>
  </si>
  <si>
    <t xml:space="preserve">                   1.376                    </t>
  </si>
  <si>
    <t>-0.14312816</t>
  </si>
  <si>
    <t xml:space="preserve">                    1.38                    </t>
  </si>
  <si>
    <t>-0.14451792</t>
  </si>
  <si>
    <t xml:space="preserve">               1.3839999                    </t>
  </si>
  <si>
    <t>-0.14492614</t>
  </si>
  <si>
    <t xml:space="preserve">                   1.388                    </t>
  </si>
  <si>
    <t>-0.14435535</t>
  </si>
  <si>
    <t xml:space="preserve">                   1.392                    </t>
  </si>
  <si>
    <t>-0.14282896</t>
  </si>
  <si>
    <t xml:space="preserve">                   1.396                    </t>
  </si>
  <si>
    <t>-0.14039049</t>
  </si>
  <si>
    <t xml:space="preserve">                     1.4                    </t>
  </si>
  <si>
    <t>-0.13709996</t>
  </si>
  <si>
    <t xml:space="preserve">                   1.404                     </t>
  </si>
  <si>
    <t>-0.1330364</t>
  </si>
  <si>
    <t xml:space="preserve">                   1.408                    </t>
  </si>
  <si>
    <t>-0.12829327</t>
  </si>
  <si>
    <t xml:space="preserve">               1.4119999                    </t>
  </si>
  <si>
    <t>-0.12297645</t>
  </si>
  <si>
    <t xml:space="preserve">                   1.416                    </t>
  </si>
  <si>
    <t>-0.11720427</t>
  </si>
  <si>
    <t xml:space="preserve">                    1.42                    </t>
  </si>
  <si>
    <t>-0.11110198</t>
  </si>
  <si>
    <t>-0.10479909</t>
  </si>
  <si>
    <t>-0.098431312</t>
  </si>
  <si>
    <t xml:space="preserve">                   1.432                   </t>
  </si>
  <si>
    <t>-0.092131802</t>
  </si>
  <si>
    <t xml:space="preserve">                   1.436                   </t>
  </si>
  <si>
    <t>-0.086031023</t>
  </si>
  <si>
    <t xml:space="preserve">               1.4400001                   </t>
  </si>
  <si>
    <t>-0.080256521</t>
  </si>
  <si>
    <t>-0.07492702</t>
  </si>
  <si>
    <t xml:space="preserve">                   1.448                   </t>
  </si>
  <si>
    <t>-0.070151136</t>
  </si>
  <si>
    <t xml:space="preserve">                   1.452                   </t>
  </si>
  <si>
    <t>-0.066025965</t>
  </si>
  <si>
    <t xml:space="preserve">                   1.456                   </t>
  </si>
  <si>
    <t>-0.062636399</t>
  </si>
  <si>
    <t xml:space="preserve">                    1.46                   </t>
  </si>
  <si>
    <t>-0.060051884</t>
  </si>
  <si>
    <t xml:space="preserve">                   1.464                   </t>
  </si>
  <si>
    <t>-0.058325767</t>
  </si>
  <si>
    <t xml:space="preserve">               1.4680001                   </t>
  </si>
  <si>
    <t>-0.057495216</t>
  </si>
  <si>
    <t xml:space="preserve">                   1.472                   </t>
  </si>
  <si>
    <t>-0.057578703</t>
  </si>
  <si>
    <t xml:space="preserve">                   1.476                   </t>
  </si>
  <si>
    <t>-0.058578184</t>
  </si>
  <si>
    <t xml:space="preserve">                    1.48                   </t>
  </si>
  <si>
    <t>-0.060478717</t>
  </si>
  <si>
    <t xml:space="preserve">                   1.484                   </t>
  </si>
  <si>
    <t>-0.063247509</t>
  </si>
  <si>
    <t xml:space="preserve">                   1.488                   </t>
  </si>
  <si>
    <t>-0.066833492</t>
  </si>
  <si>
    <t xml:space="preserve">                   1.492                   </t>
  </si>
  <si>
    <t>-0.071173071</t>
  </si>
  <si>
    <t>-0.076186672</t>
  </si>
  <si>
    <t>-0.081782329</t>
  </si>
  <si>
    <t xml:space="preserve">               1.5039999                   </t>
  </si>
  <si>
    <t>-0.087856422</t>
  </si>
  <si>
    <t>-0.094296231</t>
  </si>
  <si>
    <t xml:space="preserve">                   1.512                    </t>
  </si>
  <si>
    <t>-0.10098335</t>
  </si>
  <si>
    <t xml:space="preserve">                   1.516                    </t>
  </si>
  <si>
    <t>-0.10779183</t>
  </si>
  <si>
    <t xml:space="preserve">                    1.52                    </t>
  </si>
  <si>
    <t>-0.11459689</t>
  </si>
  <si>
    <t xml:space="preserve">                   1.524                    </t>
  </si>
  <si>
    <t>-0.12127099</t>
  </si>
  <si>
    <t>-0.12769108</t>
  </si>
  <si>
    <t xml:space="preserve">               1.5319999                    </t>
  </si>
  <si>
    <t>-0.13373776</t>
  </si>
  <si>
    <t xml:space="preserve">                   1.536                    </t>
  </si>
  <si>
    <t>-0.13930196</t>
  </si>
  <si>
    <t xml:space="preserve">                    1.54                    </t>
  </si>
  <si>
    <t>-0.14428148</t>
  </si>
  <si>
    <t xml:space="preserve">                   1.544                    </t>
  </si>
  <si>
    <t>-0.14858838</t>
  </si>
  <si>
    <t xml:space="preserve">                   1.548                     </t>
  </si>
  <si>
    <t>-0.1521479</t>
  </si>
  <si>
    <t xml:space="preserve">                   1.552                    </t>
  </si>
  <si>
    <t>-0.15490145</t>
  </si>
  <si>
    <t xml:space="preserve">                   1.556                    </t>
  </si>
  <si>
    <t>-0.15680555</t>
  </si>
  <si>
    <t xml:space="preserve">               1.5599999                    </t>
  </si>
  <si>
    <t>-0.15783665</t>
  </si>
  <si>
    <t>-0.15798804</t>
  </si>
  <si>
    <t xml:space="preserve">                   1.568                    </t>
  </si>
  <si>
    <t>-0.15727132</t>
  </si>
  <si>
    <t xml:space="preserve">                   1.572                    </t>
  </si>
  <si>
    <t>-0.15571635</t>
  </si>
  <si>
    <t xml:space="preserve">                   1.576                    </t>
  </si>
  <si>
    <t>-0.15337116</t>
  </si>
  <si>
    <t xml:space="preserve">                    1.58                    </t>
  </si>
  <si>
    <t>-0.15029779</t>
  </si>
  <si>
    <t xml:space="preserve">                   1.584                    </t>
  </si>
  <si>
    <t>-0.14657425</t>
  </si>
  <si>
    <t xml:space="preserve">               1.5880001                    </t>
  </si>
  <si>
    <t>-0.14229282</t>
  </si>
  <si>
    <t xml:space="preserve">                   1.592                    </t>
  </si>
  <si>
    <t>-0.13755443</t>
  </si>
  <si>
    <t xml:space="preserve">                   1.596                    </t>
  </si>
  <si>
    <t>-0.13246991</t>
  </si>
  <si>
    <t xml:space="preserve">                     1.6                    </t>
  </si>
  <si>
    <t>-0.12715726</t>
  </si>
  <si>
    <t xml:space="preserve">                   1.604                     </t>
  </si>
  <si>
    <t>-0.1217374</t>
  </si>
  <si>
    <t xml:space="preserve">                   1.608                    </t>
  </si>
  <si>
    <t>-0.11633449</t>
  </si>
  <si>
    <t xml:space="preserve">                   1.612                    </t>
  </si>
  <si>
    <t>-0.11106815</t>
  </si>
  <si>
    <t xml:space="preserve">               1.6160001                    </t>
  </si>
  <si>
    <t>-0.10605986</t>
  </si>
  <si>
    <t>-0.10142053</t>
  </si>
  <si>
    <t>-0.097257883</t>
  </si>
  <si>
    <t>-0.093665845</t>
  </si>
  <si>
    <t>-0.090730002</t>
  </si>
  <si>
    <t>-0.088521324</t>
  </si>
  <si>
    <t>-0.087097782</t>
  </si>
  <si>
    <t>-0.086501552</t>
  </si>
  <si>
    <t>-0.086758291</t>
  </si>
  <si>
    <t xml:space="preserve">                   1.652                   </t>
  </si>
  <si>
    <t>-0.087878278</t>
  </si>
  <si>
    <t>-0.089855241</t>
  </si>
  <si>
    <t>-0.092665958</t>
  </si>
  <si>
    <t xml:space="preserve">                   1.664                   </t>
  </si>
  <si>
    <t>-0.096272416</t>
  </si>
  <si>
    <t xml:space="preserve">                   1.668                    </t>
  </si>
  <si>
    <t>-0.10062009</t>
  </si>
  <si>
    <t xml:space="preserve">               1.6720001                    </t>
  </si>
  <si>
    <t>-0.10564117</t>
  </si>
  <si>
    <t xml:space="preserve">                   1.676                     </t>
  </si>
  <si>
    <t>-0.1112549</t>
  </si>
  <si>
    <t xml:space="preserve">               1.6799999                    </t>
  </si>
  <si>
    <t>-0.11736832</t>
  </si>
  <si>
    <t xml:space="preserve">                   1.684                    </t>
  </si>
  <si>
    <t>-0.12387934</t>
  </si>
  <si>
    <t>-0.13067845</t>
  </si>
  <si>
    <t>-0.13764863</t>
  </si>
  <si>
    <t>-0.14467222</t>
  </si>
  <si>
    <t xml:space="preserve">                     1.7                     </t>
  </si>
  <si>
    <t>-0.1516273</t>
  </si>
  <si>
    <t xml:space="preserve">                   1.704                    </t>
  </si>
  <si>
    <t>-0.15839571</t>
  </si>
  <si>
    <t>-0.16486104</t>
  </si>
  <si>
    <t>-0.17091479</t>
  </si>
  <si>
    <t>-0.17645487</t>
  </si>
  <si>
    <t>-0.18139142</t>
  </si>
  <si>
    <t>-0.18564644</t>
  </si>
  <si>
    <t>-0.18915555</t>
  </si>
  <si>
    <t>-0.19186971</t>
  </si>
  <si>
    <t>-0.19375769</t>
  </si>
  <si>
    <t xml:space="preserve">                    1.74                    </t>
  </si>
  <si>
    <t>-0.19480474</t>
  </si>
  <si>
    <t xml:space="preserve">                   1.744                     </t>
  </si>
  <si>
    <t>-0.1950139</t>
  </si>
  <si>
    <t>-0.19440631</t>
  </si>
  <si>
    <t>-0.19301901</t>
  </si>
  <si>
    <t>-0.19090739</t>
  </si>
  <si>
    <t>-0.18813978</t>
  </si>
  <si>
    <t xml:space="preserve">               1.7640001                     </t>
  </si>
  <si>
    <t>-0.1847996</t>
  </si>
  <si>
    <t xml:space="preserve">                   1.768                      </t>
  </si>
  <si>
    <t>-0.180982</t>
  </si>
  <si>
    <t>-0.17679168</t>
  </si>
  <si>
    <t>-0.17234165</t>
  </si>
  <si>
    <t>-0.16774859</t>
  </si>
  <si>
    <t>-0.16313541</t>
  </si>
  <si>
    <t>-0.15862153</t>
  </si>
  <si>
    <t>-0.15432829</t>
  </si>
  <si>
    <t>-0.15037041</t>
  </si>
  <si>
    <t>-0.14685779</t>
  </si>
  <si>
    <t>-0.14389038</t>
  </si>
  <si>
    <t>-0.14155891</t>
  </si>
  <si>
    <t xml:space="preserve">                   1.812                    </t>
  </si>
  <si>
    <t>-0.13994195</t>
  </si>
  <si>
    <t xml:space="preserve">                   1.816                    </t>
  </si>
  <si>
    <t>-0.13910492</t>
  </si>
  <si>
    <t xml:space="preserve">               1.8200001                    </t>
  </si>
  <si>
    <t>-0.13909909</t>
  </si>
  <si>
    <t xml:space="preserve">                   1.824                    </t>
  </si>
  <si>
    <t>-0.13995737</t>
  </si>
  <si>
    <t xml:space="preserve">               1.8279999                    </t>
  </si>
  <si>
    <t>-0.14170013</t>
  </si>
  <si>
    <t xml:space="preserve">                   1.832                    </t>
  </si>
  <si>
    <t>-0.14433011</t>
  </si>
  <si>
    <t xml:space="preserve">                   1.836                    </t>
  </si>
  <si>
    <t>-0.14783303</t>
  </si>
  <si>
    <t xml:space="preserve">                    1.84                    </t>
  </si>
  <si>
    <t>-0.15217743</t>
  </si>
  <si>
    <t xml:space="preserve">                   1.844                    </t>
  </si>
  <si>
    <t>-0.15731892</t>
  </si>
  <si>
    <t xml:space="preserve">                   1.848                     </t>
  </si>
  <si>
    <t>-0.1631949</t>
  </si>
  <si>
    <t xml:space="preserve">                   1.852                     </t>
  </si>
  <si>
    <t>-0.1697303</t>
  </si>
  <si>
    <t xml:space="preserve">               1.8559999                    </t>
  </si>
  <si>
    <t>-0.17683731</t>
  </si>
  <si>
    <t xml:space="preserve">                    1.86                    </t>
  </si>
  <si>
    <t>-0.18441615</t>
  </si>
  <si>
    <t xml:space="preserve">                   1.864                    </t>
  </si>
  <si>
    <t>-0.19235847</t>
  </si>
  <si>
    <t xml:space="preserve">                   1.868                     </t>
  </si>
  <si>
    <t>-0.2005498</t>
  </si>
  <si>
    <t xml:space="preserve">                   1.872                    </t>
  </si>
  <si>
    <t>-0.20886827</t>
  </si>
  <si>
    <t>-0.21719035</t>
  </si>
  <si>
    <t xml:space="preserve">                    1.88                    </t>
  </si>
  <si>
    <t>-0.22539279</t>
  </si>
  <si>
    <t xml:space="preserve">               1.8839999                     </t>
  </si>
  <si>
    <t>-0.2333537</t>
  </si>
  <si>
    <t xml:space="preserve">                   1.888                    </t>
  </si>
  <si>
    <t>-0.24095639</t>
  </si>
  <si>
    <t xml:space="preserve">                   1.892                    </t>
  </si>
  <si>
    <t>-0.24808995</t>
  </si>
  <si>
    <t xml:space="preserve">                   1.896                    </t>
  </si>
  <si>
    <t>-0.25465555</t>
  </si>
  <si>
    <t xml:space="preserve">                     1.9                     </t>
  </si>
  <si>
    <t>-0.2605639</t>
  </si>
  <si>
    <t xml:space="preserve">                   1.904                    </t>
  </si>
  <si>
    <t>-0.26574102</t>
  </si>
  <si>
    <t>-0.27012608</t>
  </si>
  <si>
    <t>-0.27367665</t>
  </si>
  <si>
    <t xml:space="preserve">                   1.916                     </t>
  </si>
  <si>
    <t>-0.2763688</t>
  </si>
  <si>
    <t xml:space="preserve">                    1.92                     </t>
  </si>
  <si>
    <t>-0.2781961</t>
  </si>
  <si>
    <t>-0.27916968</t>
  </si>
  <si>
    <t>-0.27932157</t>
  </si>
  <si>
    <t xml:space="preserve">                   1.932                    </t>
  </si>
  <si>
    <t>-0.27870125</t>
  </si>
  <si>
    <t>-0.27737349</t>
  </si>
  <si>
    <t>-0.27542055</t>
  </si>
  <si>
    <t>-0.27293794</t>
  </si>
  <si>
    <t>-0.27003407</t>
  </si>
  <si>
    <t>-0.26682729</t>
  </si>
  <si>
    <t>-0.26344196</t>
  </si>
  <si>
    <t>-0.26000938</t>
  </si>
  <si>
    <t xml:space="preserve">                   1.964                      </t>
  </si>
  <si>
    <t>-0.256663</t>
  </si>
  <si>
    <t>-0.25353472</t>
  </si>
  <si>
    <t>-0.25075509</t>
  </si>
  <si>
    <t>-0.24844894</t>
  </si>
  <si>
    <t>-0.24673546</t>
  </si>
  <si>
    <t>-0.24572201</t>
  </si>
  <si>
    <t>-0.24550461</t>
  </si>
  <si>
    <t>-0.24616726</t>
  </si>
  <si>
    <t>-0.24777813</t>
  </si>
  <si>
    <t>-0.25038856</t>
  </si>
  <si>
    <t>-0.25403553</t>
  </si>
  <si>
    <t>-0.25873467</t>
  </si>
  <si>
    <t xml:space="preserve">               2.0120001                     </t>
  </si>
  <si>
    <t>-0.2644857</t>
  </si>
  <si>
    <t>-0.27126996</t>
  </si>
  <si>
    <t>-0.27904949</t>
  </si>
  <si>
    <t xml:space="preserve">               2.0239999                     </t>
  </si>
  <si>
    <t>-0.2877697</t>
  </si>
  <si>
    <t>-0.29735973</t>
  </si>
  <si>
    <t>-0.30773245</t>
  </si>
  <si>
    <t>-0.31878682</t>
  </si>
  <si>
    <t>-0.33041086</t>
  </si>
  <si>
    <t>-0.34248045</t>
  </si>
  <si>
    <t>-0.35486377</t>
  </si>
  <si>
    <t>-0.36742446</t>
  </si>
  <si>
    <t>-0.38002288</t>
  </si>
  <si>
    <t>-0.39251759</t>
  </si>
  <si>
    <t>-0.40477316</t>
  </si>
  <si>
    <t xml:space="preserve">               2.0680001                    </t>
  </si>
  <si>
    <t>-0.41665798</t>
  </si>
  <si>
    <t>-0.42804796</t>
  </si>
  <si>
    <t>-0.43883345</t>
  </si>
  <si>
    <t xml:space="preserve">               2.0799999                     </t>
  </si>
  <si>
    <t>-0.4489159</t>
  </si>
  <si>
    <t>-0.45821435</t>
  </si>
  <si>
    <t>-0.46666657</t>
  </si>
  <si>
    <t xml:space="preserve">                   2.092                    </t>
  </si>
  <si>
    <t>-0.47422977</t>
  </si>
  <si>
    <t>-0.48088363</t>
  </si>
  <si>
    <t xml:space="preserve">               2.0999999                    </t>
  </si>
  <si>
    <t>-0.48662905</t>
  </si>
  <si>
    <t>-0.49149016</t>
  </si>
  <si>
    <t>-0.49551424</t>
  </si>
  <si>
    <t>-0.49876931</t>
  </si>
  <si>
    <t>-0.50134567</t>
  </si>
  <si>
    <t>-0.50335226</t>
  </si>
  <si>
    <t>-0.50491551</t>
  </si>
  <si>
    <t>-0.50617649</t>
  </si>
  <si>
    <t xml:space="preserve">                   2.132                     </t>
  </si>
  <si>
    <t>-0.5072914</t>
  </si>
  <si>
    <t>-0.50842361</t>
  </si>
  <si>
    <t>-0.50974328</t>
  </si>
  <si>
    <t xml:space="preserve">               2.1440001                    </t>
  </si>
  <si>
    <t>-0.51142665</t>
  </si>
  <si>
    <t>-0.51365006</t>
  </si>
  <si>
    <t>-0.51658705</t>
  </si>
  <si>
    <t>-0.5204062</t>
  </si>
  <si>
    <t>-0.52526956</t>
  </si>
  <si>
    <t>-0.53132603</t>
  </si>
  <si>
    <t>-0.53871409</t>
  </si>
  <si>
    <t>-0.54755589</t>
  </si>
  <si>
    <t>-0.55795775</t>
  </si>
  <si>
    <t>-0.57000608</t>
  </si>
  <si>
    <t>-0.58376848</t>
  </si>
  <si>
    <t>-0.59929042</t>
  </si>
  <si>
    <t>-0.61659734</t>
  </si>
  <si>
    <t>-0.63569172</t>
  </si>
  <si>
    <t>-0.65655496</t>
  </si>
  <si>
    <t>-0.67914627</t>
  </si>
  <si>
    <t>-0.70340408</t>
  </si>
  <si>
    <t>-0.72924868</t>
  </si>
  <si>
    <t>-0.75657951</t>
  </si>
  <si>
    <t>-0.78528231</t>
  </si>
  <si>
    <t>-0.81522739</t>
  </si>
  <si>
    <t>-0.84627345</t>
  </si>
  <si>
    <t>-0.87827198</t>
  </si>
  <si>
    <t>-0.91106812</t>
  </si>
  <si>
    <t>-0.94450557</t>
  </si>
  <si>
    <t>-0.97843346</t>
  </si>
  <si>
    <t xml:space="preserve">               2.2479999                     </t>
  </si>
  <si>
    <t>-1.0127007</t>
  </si>
  <si>
    <t xml:space="preserve">               2.2520001                     </t>
  </si>
  <si>
    <t>-1.0471733</t>
  </si>
  <si>
    <t xml:space="preserve">                   2.256                     </t>
  </si>
  <si>
    <t>-1.0817287</t>
  </si>
  <si>
    <t xml:space="preserve">                    2.26                     </t>
  </si>
  <si>
    <t>-1.1162627</t>
  </si>
  <si>
    <t xml:space="preserve">               2.2639999                     </t>
  </si>
  <si>
    <t>-1.1506965</t>
  </si>
  <si>
    <t xml:space="preserve">               2.2679999                     </t>
  </si>
  <si>
    <t>-1.1849747</t>
  </si>
  <si>
    <t xml:space="preserve">               2.2720001                     </t>
  </si>
  <si>
    <t>-1.2190724</t>
  </si>
  <si>
    <t xml:space="preserve">                   2.276                     </t>
  </si>
  <si>
    <t>-1.2529996</t>
  </si>
  <si>
    <t xml:space="preserve">                    2.28                     </t>
  </si>
  <si>
    <t>-1.2867958</t>
  </si>
  <si>
    <t xml:space="preserve">               2.2839999                     </t>
  </si>
  <si>
    <t>-1.3205424</t>
  </si>
  <si>
    <t xml:space="preserve">               2.2880001                     </t>
  </si>
  <si>
    <t>-1.3543569</t>
  </si>
  <si>
    <t xml:space="preserve">               2.2920001                     </t>
  </si>
  <si>
    <t>-1.3883921</t>
  </si>
  <si>
    <t xml:space="preserve">                   2.296                     </t>
  </si>
  <si>
    <t>-1.4228418</t>
  </si>
  <si>
    <t xml:space="preserve">                     2.3                     </t>
  </si>
  <si>
    <t>-1.4579332</t>
  </si>
  <si>
    <t xml:space="preserve">               2.3039999                     </t>
  </si>
  <si>
    <t>-1.4939316</t>
  </si>
  <si>
    <t xml:space="preserve">               2.3080001                     </t>
  </si>
  <si>
    <t>-1.5311333</t>
  </si>
  <si>
    <t>-1.5698658</t>
  </si>
  <si>
    <t>-1.6104823</t>
  </si>
  <si>
    <t xml:space="preserve">               2.3199999                     </t>
  </si>
  <si>
    <t>-1.6533619</t>
  </si>
  <si>
    <t xml:space="preserve">               2.3239999                     </t>
  </si>
  <si>
    <t>-1.6989031</t>
  </si>
  <si>
    <t xml:space="preserve">               2.3280001                     </t>
  </si>
  <si>
    <t>-1.7475202</t>
  </si>
  <si>
    <t>-1.7996426</t>
  </si>
  <si>
    <t xml:space="preserve">                   2.336                     </t>
  </si>
  <si>
    <t>-1.8557065</t>
  </si>
  <si>
    <t xml:space="preserve">               2.3399999                     </t>
  </si>
  <si>
    <t>-1.9161548</t>
  </si>
  <si>
    <t xml:space="preserve">               2.3440001                     </t>
  </si>
  <si>
    <t>-1.9814325</t>
  </si>
  <si>
    <t xml:space="preserve">                   2.348                     </t>
  </si>
  <si>
    <t>-2.0519806</t>
  </si>
  <si>
    <t xml:space="preserve">                   2.352                     </t>
  </si>
  <si>
    <t>-2.1282383</t>
  </si>
  <si>
    <t xml:space="preserve">               2.3559999                     </t>
  </si>
  <si>
    <t>-2.2106317</t>
  </si>
  <si>
    <t xml:space="preserve">               2.3599999                     </t>
  </si>
  <si>
    <t>-2.2995776</t>
  </si>
  <si>
    <t xml:space="preserve">               2.3640001                     </t>
  </si>
  <si>
    <t>-2.3954757</t>
  </si>
  <si>
    <t xml:space="preserve">                   2.368                     </t>
  </si>
  <si>
    <t>-2.4987028</t>
  </si>
  <si>
    <t xml:space="preserve">                   2.372                     </t>
  </si>
  <si>
    <t>-2.6096145</t>
  </si>
  <si>
    <t xml:space="preserve">               2.3759999                     </t>
  </si>
  <si>
    <t>-2.7285362</t>
  </si>
  <si>
    <t>-2.8557573</t>
  </si>
  <si>
    <t xml:space="preserve">               2.3840001                     </t>
  </si>
  <si>
    <t>-2.9915246</t>
  </si>
  <si>
    <t xml:space="preserve">                   2.388                      </t>
  </si>
  <si>
    <t>-3.136037</t>
  </si>
  <si>
    <t xml:space="preserve">                   2.392                     </t>
  </si>
  <si>
    <t>-3.2894336</t>
  </si>
  <si>
    <t xml:space="preserve">               2.3959999                     </t>
  </si>
  <si>
    <t>-3.4517826</t>
  </si>
  <si>
    <t>-3.6230703</t>
  </si>
  <si>
    <t xml:space="preserve">                   2.404                     </t>
  </si>
  <si>
    <t>-3.8031816</t>
  </si>
  <si>
    <t xml:space="preserve">                   2.408                      </t>
  </si>
  <si>
    <t>-3.991883</t>
  </si>
  <si>
    <t xml:space="preserve">               2.4119999                     </t>
  </si>
  <si>
    <t>-4.1887986</t>
  </si>
  <si>
    <t xml:space="preserve">               2.4159999                     </t>
  </si>
  <si>
    <t>-4.3933829</t>
  </si>
  <si>
    <t xml:space="preserve">               2.4200001                     </t>
  </si>
  <si>
    <t>-4.6048934</t>
  </si>
  <si>
    <t xml:space="preserve">                   2.424                     </t>
  </si>
  <si>
    <t>-4.8223568</t>
  </si>
  <si>
    <t xml:space="preserve">                   2.428                      </t>
  </si>
  <si>
    <t>-5.044527</t>
  </si>
  <si>
    <t xml:space="preserve">               2.4319999                     </t>
  </si>
  <si>
    <t>-5.2698529</t>
  </si>
  <si>
    <t xml:space="preserve">               2.4360001                     </t>
  </si>
  <si>
    <t>-5.4964391</t>
  </si>
  <si>
    <t xml:space="preserve">               2.4400001                     </t>
  </si>
  <si>
    <t>-5.7220126</t>
  </si>
  <si>
    <t xml:space="preserve">                   2.444                     </t>
  </si>
  <si>
    <t>-5.9439059</t>
  </si>
  <si>
    <t xml:space="preserve">                   2.448                     </t>
  </si>
  <si>
    <t>-6.1590511</t>
  </si>
  <si>
    <t xml:space="preserve">               2.4519999                     </t>
  </si>
  <si>
    <t>-6.3640076</t>
  </si>
  <si>
    <t xml:space="preserve">               2.4560001                     </t>
  </si>
  <si>
    <t>-6.5550218</t>
  </si>
  <si>
    <t xml:space="preserve">                    2.46                     </t>
  </si>
  <si>
    <t>-6.7281381</t>
  </si>
  <si>
    <t xml:space="preserve">                   2.464                     </t>
  </si>
  <si>
    <t>-6.8793527</t>
  </si>
  <si>
    <t xml:space="preserve">               2.4679999                     </t>
  </si>
  <si>
    <t>-7.0048197</t>
  </si>
  <si>
    <t xml:space="preserve">               2.4719999                      </t>
  </si>
  <si>
    <t>-7.101088</t>
  </si>
  <si>
    <t>-7.1653475</t>
  </si>
  <si>
    <t xml:space="preserve">                    2.48                     </t>
  </si>
  <si>
    <t>-7.1956585</t>
  </si>
  <si>
    <t xml:space="preserve">                   2.484                     </t>
  </si>
  <si>
    <t>-7.1911149</t>
  </si>
  <si>
    <t xml:space="preserve">               2.4879999                     </t>
  </si>
  <si>
    <t>-7.1519295</t>
  </si>
  <si>
    <t xml:space="preserve">               2.4920001                     </t>
  </si>
  <si>
    <t>-7.0794106</t>
  </si>
  <si>
    <t xml:space="preserve">               2.4960001                     </t>
  </si>
  <si>
    <t>-6.9758485</t>
  </si>
  <si>
    <t xml:space="preserve">                     2.5                     </t>
  </si>
  <si>
    <t>-6.8443165</t>
  </si>
  <si>
    <t xml:space="preserve">               2.5039999                     </t>
  </si>
  <si>
    <t>-6.6884367</t>
  </si>
  <si>
    <t xml:space="preserve">               2.5079999                     </t>
  </si>
  <si>
    <t>-6.5121308</t>
  </si>
  <si>
    <t xml:space="preserve">               2.5120001                     </t>
  </si>
  <si>
    <t>-6.3193916</t>
  </si>
  <si>
    <t xml:space="preserve">                   2.516                      </t>
  </si>
  <si>
    <t>-6.114102</t>
  </si>
  <si>
    <t xml:space="preserve">                    2.52                     </t>
  </si>
  <si>
    <t>-5.8998906</t>
  </si>
  <si>
    <t xml:space="preserve">               2.5239999                     </t>
  </si>
  <si>
    <t>-5.6800458</t>
  </si>
  <si>
    <t xml:space="preserve">               2.5280001                     </t>
  </si>
  <si>
    <t>-5.4574707</t>
  </si>
  <si>
    <t xml:space="preserve">               2.5320001                     </t>
  </si>
  <si>
    <t>-5.2346651</t>
  </si>
  <si>
    <t xml:space="preserve">                   2.536                     </t>
  </si>
  <si>
    <t>-5.0137424</t>
  </si>
  <si>
    <t xml:space="preserve">                    2.54                     </t>
  </si>
  <si>
    <t>-4.7964471</t>
  </si>
  <si>
    <t xml:space="preserve">               2.5439999                      </t>
  </si>
  <si>
    <t>-4.584197</t>
  </si>
  <si>
    <t xml:space="preserve">               2.5480001                     </t>
  </si>
  <si>
    <t>-4.3781165</t>
  </si>
  <si>
    <t xml:space="preserve">                   2.552                     </t>
  </si>
  <si>
    <t>-4.1790768</t>
  </si>
  <si>
    <t xml:space="preserve">                   2.556                       </t>
  </si>
  <si>
    <t>-3.98773</t>
  </si>
  <si>
    <t xml:space="preserve">               2.5599999                     </t>
  </si>
  <si>
    <t>-3.8045417</t>
  </si>
  <si>
    <t xml:space="preserve">               2.5639999                     </t>
  </si>
  <si>
    <t>-3.6298233</t>
  </si>
  <si>
    <t xml:space="preserve">               2.5680001                     </t>
  </si>
  <si>
    <t>-3.4637515</t>
  </si>
  <si>
    <t xml:space="preserve">                   2.572                     </t>
  </si>
  <si>
    <t>-3.3063966</t>
  </si>
  <si>
    <t xml:space="preserve">                   2.576                     </t>
  </si>
  <si>
    <t>-3.1577323</t>
  </si>
  <si>
    <t xml:space="preserve">               2.5799999                     </t>
  </si>
  <si>
    <t>-3.0176597</t>
  </si>
  <si>
    <t xml:space="preserve">               2.5840001                     </t>
  </si>
  <si>
    <t>-2.8860116</t>
  </si>
  <si>
    <t xml:space="preserve">               2.5880001                     </t>
  </si>
  <si>
    <t>-2.7625728</t>
  </si>
  <si>
    <t xml:space="preserve">                   2.592                     </t>
  </si>
  <si>
    <t>-2.6470793</t>
  </si>
  <si>
    <t xml:space="preserve">                   2.596                     </t>
  </si>
  <si>
    <t>-2.5392312</t>
  </si>
  <si>
    <t xml:space="preserve">               2.5999999                     </t>
  </si>
  <si>
    <t>-2.4386998</t>
  </si>
  <si>
    <t xml:space="preserve">               2.6040001                     </t>
  </si>
  <si>
    <t>-2.3451296</t>
  </si>
  <si>
    <t xml:space="preserve">                   2.608                     </t>
  </si>
  <si>
    <t>-2.2581454</t>
  </si>
  <si>
    <t xml:space="preserve">                   2.612                     </t>
  </si>
  <si>
    <t>-2.1773554</t>
  </si>
  <si>
    <t xml:space="preserve">               2.6159999                     </t>
  </si>
  <si>
    <t>-2.1023576</t>
  </si>
  <si>
    <t xml:space="preserve">               2.6199999                      </t>
  </si>
  <si>
    <t>-2.032739</t>
  </si>
  <si>
    <t xml:space="preserve">               2.6240001                     </t>
  </si>
  <si>
    <t>-1.9680846</t>
  </si>
  <si>
    <t xml:space="preserve">                   2.628                      </t>
  </si>
  <si>
    <t>-1.907975</t>
  </si>
  <si>
    <t xml:space="preserve">                   2.632                     </t>
  </si>
  <si>
    <t>-1.8519948</t>
  </si>
  <si>
    <t xml:space="preserve">               2.6359999                      </t>
  </si>
  <si>
    <t>-1.799733</t>
  </si>
  <si>
    <t xml:space="preserve">               2.6400001                     </t>
  </si>
  <si>
    <t>-1.7507876</t>
  </si>
  <si>
    <t xml:space="preserve">               2.6440001                     </t>
  </si>
  <si>
    <t>-1.7047683</t>
  </si>
  <si>
    <t xml:space="preserve">                   2.648                        </t>
  </si>
  <si>
    <t>-1.6613</t>
  </si>
  <si>
    <t xml:space="preserve">                   2.652                     </t>
  </si>
  <si>
    <t>-1.6200246</t>
  </si>
  <si>
    <t xml:space="preserve">               2.6559999                     </t>
  </si>
  <si>
    <t>-1.5806072</t>
  </si>
  <si>
    <t xml:space="preserve">               2.6600001                     </t>
  </si>
  <si>
    <t>-1.5427357</t>
  </si>
  <si>
    <t xml:space="preserve">                   2.664                     </t>
  </si>
  <si>
    <t>-1.5061243</t>
  </si>
  <si>
    <t xml:space="preserve">                   2.668                     </t>
  </si>
  <si>
    <t>-1.4705157</t>
  </si>
  <si>
    <t xml:space="preserve">               2.6719999                     </t>
  </si>
  <si>
    <t>-1.4356842</t>
  </si>
  <si>
    <t xml:space="preserve">               2.6760001                     </t>
  </si>
  <si>
    <t>-1.4014357</t>
  </si>
  <si>
    <t xml:space="preserve">               2.6800001                     </t>
  </si>
  <si>
    <t>-1.3676071</t>
  </si>
  <si>
    <t xml:space="preserve">                   2.684                     </t>
  </si>
  <si>
    <t>-1.3340675</t>
  </si>
  <si>
    <t>-1.3007217</t>
  </si>
  <si>
    <t xml:space="preserve">               2.6919999                     </t>
  </si>
  <si>
    <t>-1.2675043</t>
  </si>
  <si>
    <t xml:space="preserve">               2.6960001                     </t>
  </si>
  <si>
    <t>-1.2343783</t>
  </si>
  <si>
    <t xml:space="preserve">                     2.7                     </t>
  </si>
  <si>
    <t>-1.2013392</t>
  </si>
  <si>
    <t xml:space="preserve">                   2.704                     </t>
  </si>
  <si>
    <t>-1.1684054</t>
  </si>
  <si>
    <t xml:space="preserve">               2.7079999                     </t>
  </si>
  <si>
    <t>-1.1356206</t>
  </si>
  <si>
    <t xml:space="preserve">               2.7119999                     </t>
  </si>
  <si>
    <t>-1.1030488</t>
  </si>
  <si>
    <t xml:space="preserve">               2.7160001                       </t>
  </si>
  <si>
    <t>-1.07077</t>
  </si>
  <si>
    <t xml:space="preserve">                    2.72                     </t>
  </si>
  <si>
    <t>-1.0388799</t>
  </si>
  <si>
    <t xml:space="preserve">                   2.724                     </t>
  </si>
  <si>
    <t>-1.0074851</t>
  </si>
  <si>
    <t>-0.97669821</t>
  </si>
  <si>
    <t>-0.94663564</t>
  </si>
  <si>
    <t>-0.91741429</t>
  </si>
  <si>
    <t>-0.88914975</t>
  </si>
  <si>
    <t>-0.86195061</t>
  </si>
  <si>
    <t xml:space="preserve">               2.7479999                    </t>
  </si>
  <si>
    <t>-0.83592011</t>
  </si>
  <si>
    <t>-0.81114894</t>
  </si>
  <si>
    <t xml:space="preserve">                   2.756                     </t>
  </si>
  <si>
    <t>-0.7877165</t>
  </si>
  <si>
    <t>-0.76568871</t>
  </si>
  <si>
    <t xml:space="preserve">               2.7639999                    </t>
  </si>
  <si>
    <t>-0.74511664</t>
  </si>
  <si>
    <t>-0.72603547</t>
  </si>
  <si>
    <t xml:space="preserve">               2.7720001                     </t>
  </si>
  <si>
    <t>-0.7084623</t>
  </si>
  <si>
    <t>-0.69239856</t>
  </si>
  <si>
    <t>-0.67782758</t>
  </si>
  <si>
    <t xml:space="preserve">               2.7839999                      </t>
  </si>
  <si>
    <t>-0.664719</t>
  </si>
  <si>
    <t>-0.65302032</t>
  </si>
  <si>
    <t>-0.64266952</t>
  </si>
  <si>
    <t>-0.63358497</t>
  </si>
  <si>
    <t>-0.62567548</t>
  </si>
  <si>
    <t>-0.61883646</t>
  </si>
  <si>
    <t>-0.61295527</t>
  </si>
  <si>
    <t>-0.60790725</t>
  </si>
  <si>
    <t>-0.60356535</t>
  </si>
  <si>
    <t>-0.59979526</t>
  </si>
  <si>
    <t>-0.59646499</t>
  </si>
  <si>
    <t>-0.59343896</t>
  </si>
  <si>
    <t>-0.59058609</t>
  </si>
  <si>
    <t xml:space="preserve">                   2.836                     </t>
  </si>
  <si>
    <t>-0.5877804</t>
  </si>
  <si>
    <t xml:space="preserve">               2.8399999                    </t>
  </si>
  <si>
    <t>-0.58490194</t>
  </si>
  <si>
    <t>-0.58184224</t>
  </si>
  <si>
    <t>-0.57849927</t>
  </si>
  <si>
    <t>-0.57478749</t>
  </si>
  <si>
    <t>-0.57063259</t>
  </si>
  <si>
    <t>-0.56597698</t>
  </si>
  <si>
    <t>-0.56077792</t>
  </si>
  <si>
    <t>-0.55500791</t>
  </si>
  <si>
    <t>-0.54865733</t>
  </si>
  <si>
    <t>-0.54173053</t>
  </si>
  <si>
    <t xml:space="preserve">               2.8800001                     </t>
  </si>
  <si>
    <t>-0.5342492</t>
  </si>
  <si>
    <t xml:space="preserve">               2.8840001                    </t>
  </si>
  <si>
    <t>-0.52624877</t>
  </si>
  <si>
    <t>-0.51777701</t>
  </si>
  <si>
    <t xml:space="preserve">                   2.892                    </t>
  </si>
  <si>
    <t>-0.50889614</t>
  </si>
  <si>
    <t>-0.49967674</t>
  </si>
  <si>
    <t>-0.49019786</t>
  </si>
  <si>
    <t xml:space="preserve">                   2.904                      </t>
  </si>
  <si>
    <t>-0.480546</t>
  </si>
  <si>
    <t>-0.47081331</t>
  </si>
  <si>
    <t>-0.46109452</t>
  </si>
  <si>
    <t xml:space="preserve">               2.9159999                     </t>
  </si>
  <si>
    <t>-0.4514815</t>
  </si>
  <si>
    <t>-0.44206964</t>
  </si>
  <si>
    <t xml:space="preserve">                   2.924                     </t>
  </si>
  <si>
    <t>-0.4329477</t>
  </si>
  <si>
    <t>-0.42420308</t>
  </si>
  <si>
    <t>-0.41591216</t>
  </si>
  <si>
    <t>-0.40814768</t>
  </si>
  <si>
    <t>-0.40096963</t>
  </si>
  <si>
    <t>-0.39443095</t>
  </si>
  <si>
    <t>-0.38857117</t>
  </si>
  <si>
    <t>-0.38341836</t>
  </si>
  <si>
    <t>-0.37898935</t>
  </si>
  <si>
    <t>-0.37528877</t>
  </si>
  <si>
    <t>-0.37230807</t>
  </si>
  <si>
    <t xml:space="preserve">               2.9679999                    </t>
  </si>
  <si>
    <t>-0.37002757</t>
  </si>
  <si>
    <t>-0.36841541</t>
  </si>
  <si>
    <t>-0.36742975</t>
  </si>
  <si>
    <t>-0.36701935</t>
  </si>
  <si>
    <t>-0.36712202</t>
  </si>
  <si>
    <t>-0.36766939</t>
  </si>
  <si>
    <t>-0.36858694</t>
  </si>
  <si>
    <t>-0.36979555</t>
  </si>
  <si>
    <t>-0.37121141</t>
  </si>
  <si>
    <t>-0.37274994</t>
  </si>
  <si>
    <t>-0.37432601</t>
  </si>
  <si>
    <t>-0.37585583</t>
  </si>
  <si>
    <t>-0.37726076</t>
  </si>
  <si>
    <t xml:space="preserve">                    3.02                     </t>
  </si>
  <si>
    <t>-0.3784642</t>
  </si>
  <si>
    <t>-0.37939697</t>
  </si>
  <si>
    <t>-0.37999684</t>
  </si>
  <si>
    <t xml:space="preserve">               3.0320001                     </t>
  </si>
  <si>
    <t>-0.3802111</t>
  </si>
  <si>
    <t>-0.37999491</t>
  </si>
  <si>
    <t>-0.37931508</t>
  </si>
  <si>
    <t>-0.37814955</t>
  </si>
  <si>
    <t xml:space="preserve">               3.0480001                    </t>
  </si>
  <si>
    <t>-0.37648668</t>
  </si>
  <si>
    <t>-0.37432602</t>
  </si>
  <si>
    <t>-0.37167923</t>
  </si>
  <si>
    <t>-0.36856731</t>
  </si>
  <si>
    <t xml:space="preserve">               3.0639999                     </t>
  </si>
  <si>
    <t>-0.3650231</t>
  </si>
  <si>
    <t xml:space="preserve">               3.0680001                    </t>
  </si>
  <si>
    <t>-0.36108669</t>
  </si>
  <si>
    <t>-0.35680905</t>
  </si>
  <si>
    <t>-0.35224562</t>
  </si>
  <si>
    <t>-0.34745946</t>
  </si>
  <si>
    <t>-0.34251746</t>
  </si>
  <si>
    <t>-0.33749111</t>
  </si>
  <si>
    <t>-0.33245107</t>
  </si>
  <si>
    <t>-0.32746924</t>
  </si>
  <si>
    <t>-0.32261677</t>
  </si>
  <si>
    <t>-0.31796064</t>
  </si>
  <si>
    <t>-0.31356565</t>
  </si>
  <si>
    <t>-0.30948936</t>
  </si>
  <si>
    <t>-0.30578517</t>
  </si>
  <si>
    <t>-0.30249654</t>
  </si>
  <si>
    <t>-0.29966147</t>
  </si>
  <si>
    <t>-0.29730769</t>
  </si>
  <si>
    <t>-0.29545406</t>
  </si>
  <si>
    <t>-0.29411053</t>
  </si>
  <si>
    <t xml:space="preserve">               3.1400001                     </t>
  </si>
  <si>
    <t>-0.2932763</t>
  </si>
  <si>
    <t>-0.29294217</t>
  </si>
  <si>
    <t>-0.29308988</t>
  </si>
  <si>
    <t>-0.29369254</t>
  </si>
  <si>
    <t>-0.29471357</t>
  </si>
  <si>
    <t xml:space="preserve">               3.1600001                     </t>
  </si>
  <si>
    <t>-0.2961097</t>
  </si>
  <si>
    <t>-0.29783254</t>
  </si>
  <si>
    <t>-0.29982625</t>
  </si>
  <si>
    <t xml:space="preserve">               3.1719999                     </t>
  </si>
  <si>
    <t>-0.3020301</t>
  </si>
  <si>
    <t>-0.30438286</t>
  </si>
  <si>
    <t xml:space="preserve">               3.1800001                     </t>
  </si>
  <si>
    <t>-0.3068178</t>
  </si>
  <si>
    <t xml:space="preserve">                   3.184                    </t>
  </si>
  <si>
    <t>-0.30927097</t>
  </si>
  <si>
    <t>-0.31167629</t>
  </si>
  <si>
    <t>-0.31396911</t>
  </si>
  <si>
    <t>-0.31609147</t>
  </si>
  <si>
    <t>-0.31798545</t>
  </si>
  <si>
    <t xml:space="preserve">                   3.204                    </t>
  </si>
  <si>
    <t>-0.31960155</t>
  </si>
  <si>
    <t xml:space="preserve">               3.2079999                     </t>
  </si>
  <si>
    <t>-0.3208949</t>
  </si>
  <si>
    <t xml:space="preserve">               3.2119999                    </t>
  </si>
  <si>
    <t>-0.32182954</t>
  </si>
  <si>
    <t>-0.32237593</t>
  </si>
  <si>
    <t>-0.32251432</t>
  </si>
  <si>
    <t>-0.32223338</t>
  </si>
  <si>
    <t>-0.32152929</t>
  </si>
  <si>
    <t>-0.32040985</t>
  </si>
  <si>
    <t>-0.31889122</t>
  </si>
  <si>
    <t>-0.31699685</t>
  </si>
  <si>
    <t>-0.31475725</t>
  </si>
  <si>
    <t>-0.31221257</t>
  </si>
  <si>
    <t>-0.30940756</t>
  </si>
  <si>
    <t>-0.30639317</t>
  </si>
  <si>
    <t xml:space="preserve">                    3.26                     </t>
  </si>
  <si>
    <t>-0.3032234</t>
  </si>
  <si>
    <t>-0.29995522</t>
  </si>
  <si>
    <t>-0.29665041</t>
  </si>
  <si>
    <t>-0.29336669</t>
  </si>
  <si>
    <t>-0.29016331</t>
  </si>
  <si>
    <t xml:space="preserve">                    3.28                    </t>
  </si>
  <si>
    <t>-0.28709934</t>
  </si>
  <si>
    <t>-0.28422865</t>
  </si>
  <si>
    <t>-0.28160178</t>
  </si>
  <si>
    <t>-0.27926521</t>
  </si>
  <si>
    <t>-0.27725683</t>
  </si>
  <si>
    <t>-0.27561162</t>
  </si>
  <si>
    <t xml:space="preserve">               3.3039999                    </t>
  </si>
  <si>
    <t>-0.27435472</t>
  </si>
  <si>
    <t xml:space="preserve">               3.3080001                    </t>
  </si>
  <si>
    <t>-0.27350488</t>
  </si>
  <si>
    <t xml:space="preserve">                   3.312                    </t>
  </si>
  <si>
    <t>-0.27307208</t>
  </si>
  <si>
    <t xml:space="preserve">                   3.316                    </t>
  </si>
  <si>
    <t>-0.27305918</t>
  </si>
  <si>
    <t xml:space="preserve">               3.3199999                    </t>
  </si>
  <si>
    <t>-0.27346025</t>
  </si>
  <si>
    <t>-0.2742618</t>
  </si>
  <si>
    <t xml:space="preserve">               3.3280001                    </t>
  </si>
  <si>
    <t>-0.27544227</t>
  </si>
  <si>
    <t xml:space="preserve">                   3.332                    </t>
  </si>
  <si>
    <t>-0.27697338</t>
  </si>
  <si>
    <t>-0.2788191</t>
  </si>
  <si>
    <t xml:space="preserve">               3.3399999                    </t>
  </si>
  <si>
    <t>-0.28093876</t>
  </si>
  <si>
    <t xml:space="preserve">               3.3440001                    </t>
  </si>
  <si>
    <t>-0.28328591</t>
  </si>
  <si>
    <t xml:space="preserve">                   3.348                    </t>
  </si>
  <si>
    <t>-0.28581158</t>
  </si>
  <si>
    <t xml:space="preserve">                   3.352                    </t>
  </si>
  <si>
    <t>-0.28846039</t>
  </si>
  <si>
    <t xml:space="preserve">               3.3559999                    </t>
  </si>
  <si>
    <t>-0.29117779</t>
  </si>
  <si>
    <t xml:space="preserve">               3.3599999                    </t>
  </si>
  <si>
    <t>-0.29390783</t>
  </si>
  <si>
    <t xml:space="preserve">               3.3640001                    </t>
  </si>
  <si>
    <t>-0.29659163</t>
  </si>
  <si>
    <t xml:space="preserve">                   3.368                    </t>
  </si>
  <si>
    <t>-0.29917698</t>
  </si>
  <si>
    <t xml:space="preserve">                   3.372                    </t>
  </si>
  <si>
    <t>-0.30160887</t>
  </si>
  <si>
    <t xml:space="preserve">               3.3759999                    </t>
  </si>
  <si>
    <t>-0.30383945</t>
  </si>
  <si>
    <t xml:space="preserve">               3.3800001                    </t>
  </si>
  <si>
    <t>-0.30582382</t>
  </si>
  <si>
    <t xml:space="preserve">               3.3840001                    </t>
  </si>
  <si>
    <t>-0.30752151</t>
  </si>
  <si>
    <t xml:space="preserve">                   3.388                    </t>
  </si>
  <si>
    <t>-0.30890133</t>
  </si>
  <si>
    <t xml:space="preserve">                   3.392                    </t>
  </si>
  <si>
    <t>-0.30993452</t>
  </si>
  <si>
    <t>-0.3106035</t>
  </si>
  <si>
    <t>-0.3108964</t>
  </si>
  <si>
    <t>-0.3108117</t>
  </si>
  <si>
    <t xml:space="preserve">                   3.408                    </t>
  </si>
  <si>
    <t>-0.31035194</t>
  </si>
  <si>
    <t xml:space="preserve">               3.4119999                    </t>
  </si>
  <si>
    <t>-0.30953064</t>
  </si>
  <si>
    <t xml:space="preserve">               3.4159999                    </t>
  </si>
  <si>
    <t>-0.30836757</t>
  </si>
  <si>
    <t>-0.3068914</t>
  </si>
  <si>
    <t xml:space="preserve">                   3.424                    </t>
  </si>
  <si>
    <t>-0.30513395</t>
  </si>
  <si>
    <t>-0.3031354</t>
  </si>
  <si>
    <t xml:space="preserve">               3.4319999                    </t>
  </si>
  <si>
    <t>-0.30093958</t>
  </si>
  <si>
    <t xml:space="preserve">               3.4360001                    </t>
  </si>
  <si>
    <t>-0.29859744</t>
  </si>
  <si>
    <t>-0.2961579</t>
  </si>
  <si>
    <t>-0.2936737</t>
  </si>
  <si>
    <t xml:space="preserve">                   3.448                    </t>
  </si>
  <si>
    <t>-0.29120061</t>
  </si>
  <si>
    <t xml:space="preserve">               3.4519999                    </t>
  </si>
  <si>
    <t>-0.28879212</t>
  </si>
  <si>
    <t>-0.2864993</t>
  </si>
  <si>
    <t>-0.2843734</t>
  </si>
  <si>
    <t xml:space="preserve">                   3.464                    </t>
  </si>
  <si>
    <t>-0.28246033</t>
  </si>
  <si>
    <t xml:space="preserve">               3.4679999                    </t>
  </si>
  <si>
    <t>-0.28080264</t>
  </si>
  <si>
    <t xml:space="preserve">               3.4719999                    </t>
  </si>
  <si>
    <t>-0.27943704</t>
  </si>
  <si>
    <t xml:space="preserve">               3.4760001                    </t>
  </si>
  <si>
    <t>-0.27839417</t>
  </si>
  <si>
    <t xml:space="preserve">                    3.48                    </t>
  </si>
  <si>
    <t>-0.27770054</t>
  </si>
  <si>
    <t xml:space="preserve">                   3.484                    </t>
  </si>
  <si>
    <t>-0.27737218</t>
  </si>
  <si>
    <t xml:space="preserve">               3.4879999                    </t>
  </si>
  <si>
    <t>-0.27742083</t>
  </si>
  <si>
    <t xml:space="preserve">               3.4920001                    </t>
  </si>
  <si>
    <t>-0.27784917</t>
  </si>
  <si>
    <t>-0.2786534</t>
  </si>
  <si>
    <t xml:space="preserve">                     3.5                    </t>
  </si>
  <si>
    <t>-0.27982169</t>
  </si>
  <si>
    <t xml:space="preserve">               3.5039999                    </t>
  </si>
  <si>
    <t>-0.28133597</t>
  </si>
  <si>
    <t xml:space="preserve">               3.5079999                    </t>
  </si>
  <si>
    <t>-0.28316993</t>
  </si>
  <si>
    <t>-0.2852923</t>
  </si>
  <si>
    <t xml:space="preserve">                   3.516                    </t>
  </si>
  <si>
    <t>-0.28766525</t>
  </si>
  <si>
    <t xml:space="preserve">                    3.52                    </t>
  </si>
  <si>
    <t>-0.29024768</t>
  </si>
  <si>
    <t xml:space="preserve">               3.5239999                    </t>
  </si>
  <si>
    <t>-0.29299299</t>
  </si>
  <si>
    <t xml:space="preserve">               3.5280001                    </t>
  </si>
  <si>
    <t>-0.29585141</t>
  </si>
  <si>
    <t xml:space="preserve">               3.5320001                    </t>
  </si>
  <si>
    <t>-0.29877077</t>
  </si>
  <si>
    <t xml:space="preserve">                   3.536                     </t>
  </si>
  <si>
    <t>-0.3017009</t>
  </si>
  <si>
    <t xml:space="preserve">                    3.54                    </t>
  </si>
  <si>
    <t>-0.30458693</t>
  </si>
  <si>
    <t xml:space="preserve">               3.5439999                    </t>
  </si>
  <si>
    <t>-0.30737866</t>
  </si>
  <si>
    <t>-0.3100261</t>
  </si>
  <si>
    <t xml:space="preserve">                   3.552                    </t>
  </si>
  <si>
    <t>-0.31248266</t>
  </si>
  <si>
    <t xml:space="preserve">                   3.556                    </t>
  </si>
  <si>
    <t>-0.31470585</t>
  </si>
  <si>
    <t>-0.3166588</t>
  </si>
  <si>
    <t xml:space="preserve">               3.5639999                    </t>
  </si>
  <si>
    <t>-0.31830945</t>
  </si>
  <si>
    <t xml:space="preserve">               3.5680001                    </t>
  </si>
  <si>
    <t>-0.31963259</t>
  </si>
  <si>
    <t xml:space="preserve">                   3.572                    </t>
  </si>
  <si>
    <t>-0.32060918</t>
  </si>
  <si>
    <t xml:space="preserve">                   3.576                    </t>
  </si>
  <si>
    <t>-0.32122907</t>
  </si>
  <si>
    <t xml:space="preserve">               3.5799999                    </t>
  </si>
  <si>
    <t>-0.32148759</t>
  </si>
  <si>
    <t xml:space="preserve">               3.5840001                    </t>
  </si>
  <si>
    <t>-0.32138897</t>
  </si>
  <si>
    <t xml:space="preserve">               3.5880001                    </t>
  </si>
  <si>
    <t>-0.32094461</t>
  </si>
  <si>
    <t xml:space="preserve">                   3.592                    </t>
  </si>
  <si>
    <t>-0.32017321</t>
  </si>
  <si>
    <t xml:space="preserve">                   3.596                    </t>
  </si>
  <si>
    <t>-0.31909991</t>
  </si>
  <si>
    <t xml:space="preserve">               3.5999999                    </t>
  </si>
  <si>
    <t>-0.31775567</t>
  </si>
  <si>
    <t xml:space="preserve">               3.6040001                    </t>
  </si>
  <si>
    <t>-0.31617896</t>
  </si>
  <si>
    <t xml:space="preserve">                   3.608                    </t>
  </si>
  <si>
    <t>-0.31441128</t>
  </si>
  <si>
    <t xml:space="preserve">                   3.612                    </t>
  </si>
  <si>
    <t>-0.31249912</t>
  </si>
  <si>
    <t xml:space="preserve">               3.6159999                    </t>
  </si>
  <si>
    <t>-0.31049124</t>
  </si>
  <si>
    <t xml:space="preserve">               3.6199999                    </t>
  </si>
  <si>
    <t>-0.30843814</t>
  </si>
  <si>
    <t xml:space="preserve">               3.6240001                    </t>
  </si>
  <si>
    <t>-0.30639319</t>
  </si>
  <si>
    <t xml:space="preserve">                   3.628                    </t>
  </si>
  <si>
    <t>-0.30440775</t>
  </si>
  <si>
    <t xml:space="preserve">                   3.632                    </t>
  </si>
  <si>
    <t>-0.30253123</t>
  </si>
  <si>
    <t xml:space="preserve">               3.6359999                    </t>
  </si>
  <si>
    <t>-0.30081316</t>
  </si>
  <si>
    <t xml:space="preserve">               3.6400001                    </t>
  </si>
  <si>
    <t>-0.29929893</t>
  </si>
  <si>
    <t xml:space="preserve">               3.6440001                    </t>
  </si>
  <si>
    <t>-0.29802907</t>
  </si>
  <si>
    <t xml:space="preserve">                   3.648                    </t>
  </si>
  <si>
    <t>-0.29704139</t>
  </si>
  <si>
    <t xml:space="preserve">                   3.652                    </t>
  </si>
  <si>
    <t>-0.29636551</t>
  </si>
  <si>
    <t xml:space="preserve">               3.6559999                    </t>
  </si>
  <si>
    <t>-0.29602638</t>
  </si>
  <si>
    <t xml:space="preserve">               3.6600001                    </t>
  </si>
  <si>
    <t>-0.29604144</t>
  </si>
  <si>
    <t xml:space="preserve">                   3.664                    </t>
  </si>
  <si>
    <t>-0.29642238</t>
  </si>
  <si>
    <t xml:space="preserve">                   3.668                    </t>
  </si>
  <si>
    <t>-0.29717311</t>
  </si>
  <si>
    <t>-0.2982894</t>
  </si>
  <si>
    <t xml:space="preserve">               3.6760001                    </t>
  </si>
  <si>
    <t>-0.29976076</t>
  </si>
  <si>
    <t xml:space="preserve">               3.6800001                    </t>
  </si>
  <si>
    <t>-0.30156929</t>
  </si>
  <si>
    <t xml:space="preserve">                   3.684                    </t>
  </si>
  <si>
    <t>-0.30369128</t>
  </si>
  <si>
    <t xml:space="preserve">                   3.688                    </t>
  </si>
  <si>
    <t>-0.30609451</t>
  </si>
  <si>
    <t xml:space="preserve">               3.6919999                    </t>
  </si>
  <si>
    <t>-0.30874446</t>
  </si>
  <si>
    <t xml:space="preserve">               3.6960001                    </t>
  </si>
  <si>
    <t>-0.31159829</t>
  </si>
  <si>
    <t xml:space="preserve">                     3.7                    </t>
  </si>
  <si>
    <t>-0.31461139</t>
  </si>
  <si>
    <t xml:space="preserve">                   3.704                    </t>
  </si>
  <si>
    <t>-0.31773492</t>
  </si>
  <si>
    <t xml:space="preserve">               3.7079999                    </t>
  </si>
  <si>
    <t>-0.32091876</t>
  </si>
  <si>
    <t xml:space="preserve">               3.7119999                    </t>
  </si>
  <si>
    <t>-0.32411085</t>
  </si>
  <si>
    <t xml:space="preserve">               3.7160001                    </t>
  </si>
  <si>
    <t>-0.32725805</t>
  </si>
  <si>
    <t xml:space="preserve">                    3.72                    </t>
  </si>
  <si>
    <t>-0.33031024</t>
  </si>
  <si>
    <t xml:space="preserve">                   3.724                    </t>
  </si>
  <si>
    <t>-0.33321705</t>
  </si>
  <si>
    <t xml:space="preserve">               3.7279999                    </t>
  </si>
  <si>
    <t>-0.33593209</t>
  </si>
  <si>
    <t xml:space="preserve">               3.7320001                    </t>
  </si>
  <si>
    <t>-0.33841425</t>
  </si>
  <si>
    <t xml:space="preserve">               3.7360001                    </t>
  </si>
  <si>
    <t>-0.34062479</t>
  </si>
  <si>
    <t xml:space="preserve">                    3.74                    </t>
  </si>
  <si>
    <t>-0.34253153</t>
  </si>
  <si>
    <t xml:space="preserve">                   3.744                    </t>
  </si>
  <si>
    <t>-0.34410825</t>
  </si>
  <si>
    <t xml:space="preserve">               3.7479999                    </t>
  </si>
  <si>
    <t>-0.34533796</t>
  </si>
  <si>
    <t xml:space="preserve">               3.7520001                    </t>
  </si>
  <si>
    <t>-0.34620807</t>
  </si>
  <si>
    <t>-0.3467142</t>
  </si>
  <si>
    <t xml:space="preserve">                    3.76                    </t>
  </si>
  <si>
    <t>-0.34685982</t>
  </si>
  <si>
    <t xml:space="preserve">               3.7639999                    </t>
  </si>
  <si>
    <t>-0.34665592</t>
  </si>
  <si>
    <t xml:space="preserve">               3.7679999                    </t>
  </si>
  <si>
    <t>-0.34612107</t>
  </si>
  <si>
    <t>-0.3452814</t>
  </si>
  <si>
    <t xml:space="preserve">                   3.776                    </t>
  </si>
  <si>
    <t>-0.34416795</t>
  </si>
  <si>
    <t xml:space="preserve">                    3.78                    </t>
  </si>
  <si>
    <t>-0.34281825</t>
  </si>
  <si>
    <t xml:space="preserve">               3.7839999                    </t>
  </si>
  <si>
    <t>-0.34127467</t>
  </si>
  <si>
    <t xml:space="preserve">               3.7880001                    </t>
  </si>
  <si>
    <t>-0.33958449</t>
  </si>
  <si>
    <t xml:space="preserve">               3.7920001                    </t>
  </si>
  <si>
    <t>-0.33779652</t>
  </si>
  <si>
    <t xml:space="preserve">                   3.796                    </t>
  </si>
  <si>
    <t>-0.33596382</t>
  </si>
  <si>
    <t xml:space="preserve">                     3.8                    </t>
  </si>
  <si>
    <t>-0.33413844</t>
  </si>
  <si>
    <t xml:space="preserve">               3.8039999                    </t>
  </si>
  <si>
    <t>-0.33237362</t>
  </si>
  <si>
    <t xml:space="preserve">               3.8080001                    </t>
  </si>
  <si>
    <t>-0.33072144</t>
  </si>
  <si>
    <t xml:space="preserve">                   3.812                    </t>
  </si>
  <si>
    <t>-0.32923221</t>
  </si>
  <si>
    <t xml:space="preserve">                   3.816                    </t>
  </si>
  <si>
    <t>-0.32795063</t>
  </si>
  <si>
    <t xml:space="preserve">               3.8199999                    </t>
  </si>
  <si>
    <t>-0.32692059</t>
  </si>
  <si>
    <t xml:space="preserve">               3.8239999                    </t>
  </si>
  <si>
    <t>-0.32618023</t>
  </si>
  <si>
    <t xml:space="preserve">               3.8280001                    </t>
  </si>
  <si>
    <t>-0.32576066</t>
  </si>
  <si>
    <t xml:space="preserve">                   3.832                    </t>
  </si>
  <si>
    <t>-0.32568792</t>
  </si>
  <si>
    <t xml:space="preserve">                   3.836                    </t>
  </si>
  <si>
    <t>-0.32598089</t>
  </si>
  <si>
    <t xml:space="preserve">               3.8399999                    </t>
  </si>
  <si>
    <t>-0.32665154</t>
  </si>
  <si>
    <t xml:space="preserve">               3.8440001                    </t>
  </si>
  <si>
    <t>-0.32770319</t>
  </si>
  <si>
    <t xml:space="preserve">                   3.848                    </t>
  </si>
  <si>
    <t>-0.32913299</t>
  </si>
  <si>
    <t xml:space="preserve">                   3.852                    </t>
  </si>
  <si>
    <t>-0.33093031</t>
  </si>
  <si>
    <t>-0.3330769</t>
  </si>
  <si>
    <t xml:space="preserve">               3.8599999                    </t>
  </si>
  <si>
    <t>-0.33554716</t>
  </si>
  <si>
    <t xml:space="preserve">               3.8640001                      </t>
  </si>
  <si>
    <t>-0.338311</t>
  </si>
  <si>
    <t xml:space="preserve">                   3.868                    </t>
  </si>
  <si>
    <t>-0.34132954</t>
  </si>
  <si>
    <t xml:space="preserve">                   3.872                    </t>
  </si>
  <si>
    <t>-0.34456064</t>
  </si>
  <si>
    <t xml:space="preserve">               3.8759999                    </t>
  </si>
  <si>
    <t>-0.34795672</t>
  </si>
  <si>
    <t>-0.3514676</t>
  </si>
  <si>
    <t xml:space="preserve">               3.8840001                    </t>
  </si>
  <si>
    <t>-0.35503981</t>
  </si>
  <si>
    <t xml:space="preserve">                   3.888                    </t>
  </si>
  <si>
    <t>-0.35861964</t>
  </si>
  <si>
    <t xml:space="preserve">                   3.892                    </t>
  </si>
  <si>
    <t>-0.36215177</t>
  </si>
  <si>
    <t xml:space="preserve">               3.8959999                    </t>
  </si>
  <si>
    <t>-0.36558241</t>
  </si>
  <si>
    <t xml:space="preserve">               3.9000001                    </t>
  </si>
  <si>
    <t>-0.36886011</t>
  </si>
  <si>
    <t>-0.3719353</t>
  </si>
  <si>
    <t xml:space="preserve">                   3.908                    </t>
  </si>
  <si>
    <t>-0.37476278</t>
  </si>
  <si>
    <t xml:space="preserve">               3.9119999                    </t>
  </si>
  <si>
    <t>-0.37730347</t>
  </si>
  <si>
    <t xml:space="preserve">               3.9159999                    </t>
  </si>
  <si>
    <t>-0.37952303</t>
  </si>
  <si>
    <t xml:space="preserve">               3.9200001                    </t>
  </si>
  <si>
    <t>-0.38139337</t>
  </si>
  <si>
    <t xml:space="preserve">                   3.924                    </t>
  </si>
  <si>
    <t>-0.38289413</t>
  </si>
  <si>
    <t xml:space="preserve">                   3.928                    </t>
  </si>
  <si>
    <t>-0.38401393</t>
  </si>
  <si>
    <t xml:space="preserve">               3.9319999                    </t>
  </si>
  <si>
    <t>-0.38474827</t>
  </si>
  <si>
    <t xml:space="preserve">               3.9360001                    </t>
  </si>
  <si>
    <t>-0.38509766</t>
  </si>
  <si>
    <t xml:space="preserve">               3.9400001                    </t>
  </si>
  <si>
    <t>-0.38507692</t>
  </si>
  <si>
    <t xml:space="preserve">                   3.944                    </t>
  </si>
  <si>
    <t>-0.38470354</t>
  </si>
  <si>
    <t xml:space="preserve">                   3.948                    </t>
  </si>
  <si>
    <t>-0.38400611</t>
  </si>
  <si>
    <t xml:space="preserve">               3.9519999                    </t>
  </si>
  <si>
    <t>-0.38301636</t>
  </si>
  <si>
    <t xml:space="preserve">               3.9560001                    </t>
  </si>
  <si>
    <t>-0.38177442</t>
  </si>
  <si>
    <t xml:space="preserve">                    3.96                    </t>
  </si>
  <si>
    <t>-0.38032685</t>
  </si>
  <si>
    <t xml:space="preserve">                   3.964                    </t>
  </si>
  <si>
    <t>-0.37872297</t>
  </si>
  <si>
    <t xml:space="preserve">               3.9679999                    </t>
  </si>
  <si>
    <t>-0.37701564</t>
  </si>
  <si>
    <t>-0.3752618</t>
  </si>
  <si>
    <t xml:space="preserve">               3.9760001                    </t>
  </si>
  <si>
    <t>-0.37351659</t>
  </si>
  <si>
    <t xml:space="preserve">                    3.98                    </t>
  </si>
  <si>
    <t>-0.37183814</t>
  </si>
  <si>
    <t xml:space="preserve">                   3.984                    </t>
  </si>
  <si>
    <t>-0.37028265</t>
  </si>
  <si>
    <t xml:space="preserve">               3.9879999                    </t>
  </si>
  <si>
    <t>-0.36890316</t>
  </si>
  <si>
    <t xml:space="preserve">               3.9920001                    </t>
  </si>
  <si>
    <t>-0.36774951</t>
  </si>
  <si>
    <t xml:space="preserve">               3.9960001                    </t>
  </si>
  <si>
    <t>-0.36686973</t>
  </si>
  <si>
    <t xml:space="preserve">                       4                    </t>
  </si>
  <si>
    <t>-0.36630341</t>
  </si>
  <si>
    <t xml:space="preserve">               4.0040002                    </t>
  </si>
  <si>
    <t>-0.36608586</t>
  </si>
  <si>
    <t xml:space="preserve">               4.0079999                    </t>
  </si>
  <si>
    <t>-0.36624518</t>
  </si>
  <si>
    <t xml:space="preserve">               4.0120001                    </t>
  </si>
  <si>
    <t>-0.36680192</t>
  </si>
  <si>
    <t xml:space="preserve">               4.0159998                    </t>
  </si>
  <si>
    <t>-0.36776935</t>
  </si>
  <si>
    <t>-0.3691533</t>
  </si>
  <si>
    <t xml:space="preserve">               4.0240002                    </t>
  </si>
  <si>
    <t>-0.37094795</t>
  </si>
  <si>
    <t xml:space="preserve">               4.0279999                      </t>
  </si>
  <si>
    <t>-0.373145</t>
  </si>
  <si>
    <t xml:space="preserve">               4.0320001                    </t>
  </si>
  <si>
    <t>-0.37572263</t>
  </si>
  <si>
    <t xml:space="preserve">               4.0359998                    </t>
  </si>
  <si>
    <t>-0.37865571</t>
  </si>
  <si>
    <t xml:space="preserve">                    4.04                    </t>
  </si>
  <si>
    <t>-0.38190878</t>
  </si>
  <si>
    <t xml:space="preserve">               4.0440001                    </t>
  </si>
  <si>
    <t>-0.38544176</t>
  </si>
  <si>
    <t>-0.3892067</t>
  </si>
  <si>
    <t xml:space="preserve">                   4.052                    </t>
  </si>
  <si>
    <t>-0.39315328</t>
  </si>
  <si>
    <t xml:space="preserve">               4.0560002                    </t>
  </si>
  <si>
    <t>-0.39722575</t>
  </si>
  <si>
    <t xml:space="preserve">               4.0599999                    </t>
  </si>
  <si>
    <t>-0.40136611</t>
  </si>
  <si>
    <t xml:space="preserve">               4.0640001                    </t>
  </si>
  <si>
    <t>-0.40551387</t>
  </si>
  <si>
    <t xml:space="preserve">               4.0679998                    </t>
  </si>
  <si>
    <t>-0.40960884</t>
  </si>
  <si>
    <t xml:space="preserve">                   4.072                    </t>
  </si>
  <si>
    <t>-0.41359186</t>
  </si>
  <si>
    <t xml:space="preserve">               4.0760002                    </t>
  </si>
  <si>
    <t>-0.41740551</t>
  </si>
  <si>
    <t xml:space="preserve">               4.0799999                    </t>
  </si>
  <si>
    <t>-0.42099349</t>
  </si>
  <si>
    <t xml:space="preserve">               4.0840001                    </t>
  </si>
  <si>
    <t>-0.42430858</t>
  </si>
  <si>
    <t xml:space="preserve">               4.0879998                    </t>
  </si>
  <si>
    <t>-0.42730369</t>
  </si>
  <si>
    <t xml:space="preserve">                   4.092                    </t>
  </si>
  <si>
    <t>-0.42994152</t>
  </si>
  <si>
    <t xml:space="preserve">               4.0960002                    </t>
  </si>
  <si>
    <t>-0.43219224</t>
  </si>
  <si>
    <t xml:space="preserve">               4.0999999                    </t>
  </si>
  <si>
    <t>-0.43403099</t>
  </si>
  <si>
    <t xml:space="preserve">               4.1040001                    </t>
  </si>
  <si>
    <t>-0.43544431</t>
  </si>
  <si>
    <t xml:space="preserve">               4.1079998                    </t>
  </si>
  <si>
    <t>-0.43642719</t>
  </si>
  <si>
    <t>-0.4369818</t>
  </si>
  <si>
    <t xml:space="preserve">               4.1160002                    </t>
  </si>
  <si>
    <t>-0.43712142</t>
  </si>
  <si>
    <t xml:space="preserve">               4.1199999                    </t>
  </si>
  <si>
    <t>-0.43686757</t>
  </si>
  <si>
    <t xml:space="preserve">               4.1240001                    </t>
  </si>
  <si>
    <t>-0.43624922</t>
  </si>
  <si>
    <t xml:space="preserve">               4.1279998                    </t>
  </si>
  <si>
    <t>-0.43530577</t>
  </si>
  <si>
    <t xml:space="preserve">                   4.132                    </t>
  </si>
  <si>
    <t>-0.43407922</t>
  </si>
  <si>
    <t xml:space="preserve">               4.1360002                    </t>
  </si>
  <si>
    <t>-0.43262139</t>
  </si>
  <si>
    <t xml:space="preserve">               4.1399999                    </t>
  </si>
  <si>
    <t>-0.43098983</t>
  </si>
  <si>
    <t xml:space="preserve">               4.1440001                    </t>
  </si>
  <si>
    <t>-0.42924255</t>
  </si>
  <si>
    <t xml:space="preserve">               4.1479998                    </t>
  </si>
  <si>
    <t>-0.42744347</t>
  </si>
  <si>
    <t xml:space="preserve">                   4.152                    </t>
  </si>
  <si>
    <t>-0.42565649</t>
  </si>
  <si>
    <t xml:space="preserve">               4.1560001                    </t>
  </si>
  <si>
    <t>-0.42394529</t>
  </si>
  <si>
    <t>-0.42237398</t>
  </si>
  <si>
    <t>-0.42100399</t>
  </si>
  <si>
    <t xml:space="preserve">               4.1680002                     </t>
  </si>
  <si>
    <t>-0.4198922</t>
  </si>
  <si>
    <t>-0.41909064</t>
  </si>
  <si>
    <t>-0.41864743</t>
  </si>
  <si>
    <t>-0.41860118</t>
  </si>
  <si>
    <t>-0.41898603</t>
  </si>
  <si>
    <t>-0.41982492</t>
  </si>
  <si>
    <t>-0.42113374</t>
  </si>
  <si>
    <t>-0.42291878</t>
  </si>
  <si>
    <t>-0.42517686</t>
  </si>
  <si>
    <t>-0.42789507</t>
  </si>
  <si>
    <t>-0.43105268</t>
  </si>
  <si>
    <t xml:space="preserve">               4.2119999                    </t>
  </si>
  <si>
    <t>-0.43461765</t>
  </si>
  <si>
    <t>-0.43855332</t>
  </si>
  <si>
    <t>-0.44281234</t>
  </si>
  <si>
    <t xml:space="preserve">                   4.224                    </t>
  </si>
  <si>
    <t>-0.44734167</t>
  </si>
  <si>
    <t>-0.45208173</t>
  </si>
  <si>
    <t>-0.45697012</t>
  </si>
  <si>
    <t>-0.46193922</t>
  </si>
  <si>
    <t>-0.46691895</t>
  </si>
  <si>
    <t>-0.47184003</t>
  </si>
  <si>
    <t>-0.47663402</t>
  </si>
  <si>
    <t>-0.48123347</t>
  </si>
  <si>
    <t>-0.48557423</t>
  </si>
  <si>
    <t>-0.48959884</t>
  </si>
  <si>
    <t>-0.49325353</t>
  </si>
  <si>
    <t xml:space="preserve">               4.2680001                    </t>
  </si>
  <si>
    <t>-0.49649358</t>
  </si>
  <si>
    <t xml:space="preserve">               4.2719998                    </t>
  </si>
  <si>
    <t>-0.49928262</t>
  </si>
  <si>
    <t xml:space="preserve">                   4.276                     </t>
  </si>
  <si>
    <t>-0.5015938</t>
  </si>
  <si>
    <t>-0.50340745</t>
  </si>
  <si>
    <t>-0.50471759</t>
  </si>
  <si>
    <t>-0.50552768</t>
  </si>
  <si>
    <t>-0.50585108</t>
  </si>
  <si>
    <t>-0.50571378</t>
  </si>
  <si>
    <t>-0.50514764</t>
  </si>
  <si>
    <t>-0.50419799</t>
  </si>
  <si>
    <t>-0.50291648</t>
  </si>
  <si>
    <t>-0.50136329</t>
  </si>
  <si>
    <t>-0.49960259</t>
  </si>
  <si>
    <t>-0.49770528</t>
  </si>
  <si>
    <t>-0.49574696</t>
  </si>
  <si>
    <t>-0.49380232</t>
  </si>
  <si>
    <t>-0.49194717</t>
  </si>
  <si>
    <t>-0.49025841</t>
  </si>
  <si>
    <t>-0.48880737</t>
  </si>
  <si>
    <t>-0.48766287</t>
  </si>
  <si>
    <t>-0.48688866</t>
  </si>
  <si>
    <t>-0.48654045</t>
  </si>
  <si>
    <t>-0.48666652</t>
  </si>
  <si>
    <t xml:space="preserve">               4.3600001                    </t>
  </si>
  <si>
    <t>-0.48730647</t>
  </si>
  <si>
    <t>-0.48849082</t>
  </si>
  <si>
    <t>-0.49023827</t>
  </si>
  <si>
    <t>-0.49255756</t>
  </si>
  <si>
    <t>-0.49544718</t>
  </si>
  <si>
    <t>-0.49889207</t>
  </si>
  <si>
    <t>-0.50286817</t>
  </si>
  <si>
    <t>-0.50733992</t>
  </si>
  <si>
    <t>-0.51226314</t>
  </si>
  <si>
    <t>-0.51758228</t>
  </si>
  <si>
    <t>-0.52323509</t>
  </si>
  <si>
    <t>-0.52915037</t>
  </si>
  <si>
    <t>-0.53525269</t>
  </si>
  <si>
    <t>-0.54146152</t>
  </si>
  <si>
    <t>-0.54769354</t>
  </si>
  <si>
    <t>-0.55386416</t>
  </si>
  <si>
    <t>-0.55988935</t>
  </si>
  <si>
    <t>-0.56568726</t>
  </si>
  <si>
    <t>-0.57118013</t>
  </si>
  <si>
    <t>-0.57629541</t>
  </si>
  <si>
    <t>-0.58096852</t>
  </si>
  <si>
    <t>-0.58514188</t>
  </si>
  <si>
    <t>-0.58877111</t>
  </si>
  <si>
    <t>-0.59182095</t>
  </si>
  <si>
    <t xml:space="preserve">               4.4559999                    </t>
  </si>
  <si>
    <t>-0.59426687</t>
  </si>
  <si>
    <t>-0.59609969</t>
  </si>
  <si>
    <t>-0.5973221</t>
  </si>
  <si>
    <t>-0.59794832</t>
  </si>
  <si>
    <t>-0.59800797</t>
  </si>
  <si>
    <t>-0.59754094</t>
  </si>
  <si>
    <t xml:space="preserve">                    4.48                     </t>
  </si>
  <si>
    <t>-0.5966011</t>
  </si>
  <si>
    <t xml:space="preserve">               4.4840002                    </t>
  </si>
  <si>
    <t>-0.59525065</t>
  </si>
  <si>
    <t>-0.59356184</t>
  </si>
  <si>
    <t>-0.59161513</t>
  </si>
  <si>
    <t>-0.58949711</t>
  </si>
  <si>
    <t>-0.58729953</t>
  </si>
  <si>
    <t>-0.58511438</t>
  </si>
  <si>
    <t xml:space="preserve">               4.5079999                    </t>
  </si>
  <si>
    <t>-0.58303884</t>
  </si>
  <si>
    <t xml:space="preserve">               4.5120001                     </t>
  </si>
  <si>
    <t>-0.5811641</t>
  </si>
  <si>
    <t>-0.57958141</t>
  </si>
  <si>
    <t>-0.57837768</t>
  </si>
  <si>
    <t>-0.57763217</t>
  </si>
  <si>
    <t xml:space="preserve">               4.5279999                     </t>
  </si>
  <si>
    <t>-0.5774151</t>
  </si>
  <si>
    <t>-0.57778908</t>
  </si>
  <si>
    <t>-0.57880571</t>
  </si>
  <si>
    <t>-0.58050376</t>
  </si>
  <si>
    <t>-0.58290961</t>
  </si>
  <si>
    <t>-0.58603633</t>
  </si>
  <si>
    <t>-0.58988498</t>
  </si>
  <si>
    <t>-0.59444002</t>
  </si>
  <si>
    <t>-0.59967385</t>
  </si>
  <si>
    <t>-0.60554487</t>
  </si>
  <si>
    <t>-0.61199948</t>
  </si>
  <si>
    <t>-0.61897104</t>
  </si>
  <si>
    <t>-0.62638293</t>
  </si>
  <si>
    <t>-0.63414972</t>
  </si>
  <si>
    <t>-0.64217527</t>
  </si>
  <si>
    <t xml:space="preserve">               4.5879998                    </t>
  </si>
  <si>
    <t>-0.65036146</t>
  </si>
  <si>
    <t>-0.65860302</t>
  </si>
  <si>
    <t>-0.66679226</t>
  </si>
  <si>
    <t>-0.67482283</t>
  </si>
  <si>
    <t xml:space="preserve">               4.6040001                     </t>
  </si>
  <si>
    <t>-0.6825907</t>
  </si>
  <si>
    <t>-0.68999608</t>
  </si>
  <si>
    <t>-0.69694442</t>
  </si>
  <si>
    <t>-0.70335068</t>
  </si>
  <si>
    <t>-0.70914144</t>
  </si>
  <si>
    <t>-0.71425331</t>
  </si>
  <si>
    <t>-0.71863926</t>
  </si>
  <si>
    <t xml:space="preserve">                   4.632                    </t>
  </si>
  <si>
    <t>-0.72226535</t>
  </si>
  <si>
    <t>-0.72511527</t>
  </si>
  <si>
    <t>-0.72718943</t>
  </si>
  <si>
    <t>-0.72850212</t>
  </si>
  <si>
    <t>-0.72908847</t>
  </si>
  <si>
    <t>-0.72899557</t>
  </si>
  <si>
    <t>-0.72829035</t>
  </si>
  <si>
    <t>-0.72705023</t>
  </si>
  <si>
    <t>-0.72536541</t>
  </si>
  <si>
    <t xml:space="preserve">               4.6680002                    </t>
  </si>
  <si>
    <t>-0.72333882</t>
  </si>
  <si>
    <t>-0.72107991</t>
  </si>
  <si>
    <t>-0.71870575</t>
  </si>
  <si>
    <t xml:space="preserve">               4.6799998                     </t>
  </si>
  <si>
    <t>-0.7163364</t>
  </si>
  <si>
    <t xml:space="preserve">                   4.684                    </t>
  </si>
  <si>
    <t>-0.71409489</t>
  </si>
  <si>
    <t>-0.71210384</t>
  </si>
  <si>
    <t>-0.71048118</t>
  </si>
  <si>
    <t>-0.70933939</t>
  </si>
  <si>
    <t xml:space="preserve">               4.6999998                    </t>
  </si>
  <si>
    <t>-0.70878522</t>
  </si>
  <si>
    <t>-0.70891323</t>
  </si>
  <si>
    <t>-0.70980855</t>
  </si>
  <si>
    <t>-0.71154212</t>
  </si>
  <si>
    <t>-0.71416881</t>
  </si>
  <si>
    <t>-0.71772991</t>
  </si>
  <si>
    <t>-0.72224838</t>
  </si>
  <si>
    <t>-0.72772893</t>
  </si>
  <si>
    <t>-0.73416175</t>
  </si>
  <si>
    <t xml:space="preserve">               4.7360001                    </t>
  </si>
  <si>
    <t>-0.74151467</t>
  </si>
  <si>
    <t>-0.74974152</t>
  </si>
  <si>
    <t>-0.75877863</t>
  </si>
  <si>
    <t xml:space="preserve">               4.7480001                     </t>
  </si>
  <si>
    <t>-0.7685444</t>
  </si>
  <si>
    <t>-0.77894448</t>
  </si>
  <si>
    <t xml:space="preserve">                   4.756                    </t>
  </si>
  <si>
    <t>-0.78987091</t>
  </si>
  <si>
    <t>-0.80120385</t>
  </si>
  <si>
    <t>-0.81281484</t>
  </si>
  <si>
    <t xml:space="preserve">               4.7680001                    </t>
  </si>
  <si>
    <t>-0.82456907</t>
  </si>
  <si>
    <t>-0.83632536</t>
  </si>
  <si>
    <t>-0.84794379</t>
  </si>
  <si>
    <t xml:space="preserve">               4.7800002                    </t>
  </si>
  <si>
    <t>-0.85928465</t>
  </si>
  <si>
    <t>-0.87021177</t>
  </si>
  <si>
    <t>-0.88059716</t>
  </si>
  <si>
    <t>-0.89032355</t>
  </si>
  <si>
    <t xml:space="preserve">                   4.796                    </t>
  </si>
  <si>
    <t>-0.89928513</t>
  </si>
  <si>
    <t>-0.90739356</t>
  </si>
  <si>
    <t>-0.91457534</t>
  </si>
  <si>
    <t>-0.92077866</t>
  </si>
  <si>
    <t>-0.92597204</t>
  </si>
  <si>
    <t>-0.93014639</t>
  </si>
  <si>
    <t>-0.93331445</t>
  </si>
  <si>
    <t xml:space="preserve">               4.8239999                    </t>
  </si>
  <si>
    <t>-0.93551182</t>
  </si>
  <si>
    <t>-0.93679705</t>
  </si>
  <si>
    <t>-0.93724839</t>
  </si>
  <si>
    <t>-0.93696512</t>
  </si>
  <si>
    <t>-0.93606344</t>
  </si>
  <si>
    <t>-0.93467497</t>
  </si>
  <si>
    <t>-0.93294423</t>
  </si>
  <si>
    <t>-0.9310265</t>
  </si>
  <si>
    <t>-0.92908384</t>
  </si>
  <si>
    <t>-0.92728146</t>
  </si>
  <si>
    <t>-0.92578435</t>
  </si>
  <si>
    <t>-0.92475619</t>
  </si>
  <si>
    <t>-0.92435477</t>
  </si>
  <si>
    <t>-0.92472914</t>
  </si>
  <si>
    <t>-0.92601669</t>
  </si>
  <si>
    <t>-0.92834029</t>
  </si>
  <si>
    <t>-0.93180671</t>
  </si>
  <si>
    <t xml:space="preserve">               4.8920002                     </t>
  </si>
  <si>
    <t>-0.9365035</t>
  </si>
  <si>
    <t>-0.94249964</t>
  </si>
  <si>
    <t>-0.94984111</t>
  </si>
  <si>
    <t>-0.95855152</t>
  </si>
  <si>
    <t xml:space="preserve">                   4.908                    </t>
  </si>
  <si>
    <t>-0.96863178</t>
  </si>
  <si>
    <t>-0.98005691</t>
  </si>
  <si>
    <t>-0.99278115</t>
  </si>
  <si>
    <t xml:space="preserve">               4.9200001                     </t>
  </si>
  <si>
    <t>-1.0067343</t>
  </si>
  <si>
    <t xml:space="preserve">               4.9239998                     </t>
  </si>
  <si>
    <t>-1.0218224</t>
  </si>
  <si>
    <t xml:space="preserve">                   4.928                      </t>
  </si>
  <si>
    <t>-1.037933</t>
  </si>
  <si>
    <t xml:space="preserve">               4.9320002                     </t>
  </si>
  <si>
    <t>-1.0549324</t>
  </si>
  <si>
    <t xml:space="preserve">               4.9359999                     </t>
  </si>
  <si>
    <t>-1.0726705</t>
  </si>
  <si>
    <t xml:space="preserve">               4.9400001                     </t>
  </si>
  <si>
    <t>-1.0909803</t>
  </si>
  <si>
    <t xml:space="preserve">               4.9439998                     </t>
  </si>
  <si>
    <t>-1.1096853</t>
  </si>
  <si>
    <t xml:space="preserve">                   4.948                     </t>
  </si>
  <si>
    <t>-1.1285989</t>
  </si>
  <si>
    <t xml:space="preserve">               4.9520001                       </t>
  </si>
  <si>
    <t>-1.14753</t>
  </si>
  <si>
    <t xml:space="preserve">               4.9559999                     </t>
  </si>
  <si>
    <t>-1.1662847</t>
  </si>
  <si>
    <t xml:space="preserve">                    4.96                      </t>
  </si>
  <si>
    <t>-1.184672</t>
  </si>
  <si>
    <t xml:space="preserve">               4.9640002                     </t>
  </si>
  <si>
    <t>-1.2025077</t>
  </si>
  <si>
    <t xml:space="preserve">               4.9679999                     </t>
  </si>
  <si>
    <t>-1.2196179</t>
  </si>
  <si>
    <t xml:space="preserve">               4.9720001                     </t>
  </si>
  <si>
    <t>-1.2358429</t>
  </si>
  <si>
    <t xml:space="preserve">               4.9759998                     </t>
  </si>
  <si>
    <t>-1.2510426</t>
  </si>
  <si>
    <t xml:space="preserve">                    4.98                     </t>
  </si>
  <si>
    <t>-1.2650979</t>
  </si>
  <si>
    <t xml:space="preserve">               4.9840002                     </t>
  </si>
  <si>
    <t>-1.2779147</t>
  </si>
  <si>
    <t xml:space="preserve">               4.9879999                      </t>
  </si>
  <si>
    <t>-1.289427</t>
  </si>
  <si>
    <t xml:space="preserve">               4.9920001                     </t>
  </si>
  <si>
    <t>-1.2995987</t>
  </si>
  <si>
    <t xml:space="preserve">               4.9959998                     </t>
  </si>
  <si>
    <t>-1.3084247</t>
  </si>
  <si>
    <t xml:space="preserve">                       5                     </t>
  </si>
  <si>
    <t>-1.3159309</t>
  </si>
  <si>
    <t xml:space="preserve">                  Frequency                       </t>
  </si>
  <si>
    <t xml:space="preserve">                       1                     </t>
  </si>
  <si>
    <t>-0.3617214</t>
  </si>
  <si>
    <t>-0.36505306</t>
  </si>
  <si>
    <t>-0.36830248</t>
  </si>
  <si>
    <t xml:space="preserve">                   1.012                    </t>
  </si>
  <si>
    <t>-0.37149258</t>
  </si>
  <si>
    <t>-0.37464667</t>
  </si>
  <si>
    <t>-0.37778932</t>
  </si>
  <si>
    <t xml:space="preserve">                   1.024                    </t>
  </si>
  <si>
    <t>-0.38094535</t>
  </si>
  <si>
    <t>-0.38413914</t>
  </si>
  <si>
    <t xml:space="preserve">               1.0319999                     </t>
  </si>
  <si>
    <t>-0.3873956</t>
  </si>
  <si>
    <t>-0.39074016</t>
  </si>
  <si>
    <t>-0.39419736</t>
  </si>
  <si>
    <t>-0.39779204</t>
  </si>
  <si>
    <t>-0.40154776</t>
  </si>
  <si>
    <t>-0.40548833</t>
  </si>
  <si>
    <t xml:space="preserve">                   1.056                    </t>
  </si>
  <si>
    <t>-0.40963665</t>
  </si>
  <si>
    <t>-0.41401355</t>
  </si>
  <si>
    <t>-0.41864091</t>
  </si>
  <si>
    <t xml:space="preserve">                   1.068                    </t>
  </si>
  <si>
    <t>-0.42353809</t>
  </si>
  <si>
    <t xml:space="preserve">                   1.072                    </t>
  </si>
  <si>
    <t>-0.42872365</t>
  </si>
  <si>
    <t xml:space="preserve">                   1.076                    </t>
  </si>
  <si>
    <t>-0.43421414</t>
  </si>
  <si>
    <t xml:space="preserve">                    1.08                    </t>
  </si>
  <si>
    <t>-0.44002674</t>
  </si>
  <si>
    <t xml:space="preserve">                   1.084                    </t>
  </si>
  <si>
    <t>-0.44617466</t>
  </si>
  <si>
    <t>-0.45267176</t>
  </si>
  <si>
    <t xml:space="preserve">                   1.092                    </t>
  </si>
  <si>
    <t>-0.45952919</t>
  </si>
  <si>
    <t xml:space="preserve">                   1.096                    </t>
  </si>
  <si>
    <t>-0.46675669</t>
  </si>
  <si>
    <t xml:space="preserve">                     1.1                    </t>
  </si>
  <si>
    <t>-0.47436424</t>
  </si>
  <si>
    <t xml:space="preserve">                   1.104                    </t>
  </si>
  <si>
    <t>-0.48235733</t>
  </si>
  <si>
    <t xml:space="preserve">                   1.108                    </t>
  </si>
  <si>
    <t>-0.49074202</t>
  </si>
  <si>
    <t xml:space="preserve">                   1.112                    </t>
  </si>
  <si>
    <t>-0.49952231</t>
  </si>
  <si>
    <t xml:space="preserve">               1.1160001                    </t>
  </si>
  <si>
    <t>-0.50869981</t>
  </si>
  <si>
    <t xml:space="preserve">                    1.12                    </t>
  </si>
  <si>
    <t>-0.51827585</t>
  </si>
  <si>
    <t xml:space="preserve">                   1.124                    </t>
  </si>
  <si>
    <t>-0.52825061</t>
  </si>
  <si>
    <t xml:space="preserve">                   1.128                    </t>
  </si>
  <si>
    <t>-0.53862123</t>
  </si>
  <si>
    <t xml:space="preserve">                   1.132                    </t>
  </si>
  <si>
    <t>-0.54938451</t>
  </si>
  <si>
    <t xml:space="preserve">                   1.136                    </t>
  </si>
  <si>
    <t>-0.56053622</t>
  </si>
  <si>
    <t>-0.57207079</t>
  </si>
  <si>
    <t>-0.58398148</t>
  </si>
  <si>
    <t xml:space="preserve">                   1.148                    </t>
  </si>
  <si>
    <t>-0.59625918</t>
  </si>
  <si>
    <t xml:space="preserve">                   1.152                     </t>
  </si>
  <si>
    <t>-0.6088978</t>
  </si>
  <si>
    <t xml:space="preserve">                   1.156                    </t>
  </si>
  <si>
    <t>-0.62188511</t>
  </si>
  <si>
    <t>-0.63521139</t>
  </si>
  <si>
    <t>-0.64886674</t>
  </si>
  <si>
    <t xml:space="preserve">                   1.168                      </t>
  </si>
  <si>
    <t>-0.662838</t>
  </si>
  <si>
    <t>-0.67711512</t>
  </si>
  <si>
    <t>-0.69168416</t>
  </si>
  <si>
    <t xml:space="preserve">               1.1799999                    </t>
  </si>
  <si>
    <t>-0.70653373</t>
  </si>
  <si>
    <t>-0.72165042</t>
  </si>
  <si>
    <t>-0.73702315</t>
  </si>
  <si>
    <t>-0.75263836</t>
  </si>
  <si>
    <t>-0.76848378</t>
  </si>
  <si>
    <t>-0.78454873</t>
  </si>
  <si>
    <t>-0.80082098</t>
  </si>
  <si>
    <t>-0.81729061</t>
  </si>
  <si>
    <t>-0.83394726</t>
  </si>
  <si>
    <t>-0.85078167</t>
  </si>
  <si>
    <t>-0.86778651</t>
  </si>
  <si>
    <t>-0.88495196</t>
  </si>
  <si>
    <t xml:space="preserve">                   1.228                     </t>
  </si>
  <si>
    <t>-0.9022737</t>
  </si>
  <si>
    <t>-0.91974545</t>
  </si>
  <si>
    <t>-0.93736271</t>
  </si>
  <si>
    <t>-0.95512288</t>
  </si>
  <si>
    <t>-0.97302459</t>
  </si>
  <si>
    <t xml:space="preserve">                   1.248                    </t>
  </si>
  <si>
    <t>-0.99106547</t>
  </si>
  <si>
    <t xml:space="preserve">                   1.252                     </t>
  </si>
  <si>
    <t>-1.0092486</t>
  </si>
  <si>
    <t xml:space="preserve">                   1.256                     </t>
  </si>
  <si>
    <t>-1.0275745</t>
  </si>
  <si>
    <t xml:space="preserve">                    1.26                     </t>
  </si>
  <si>
    <t>-1.0460462</t>
  </si>
  <si>
    <t xml:space="preserve">               1.2640001                     </t>
  </si>
  <si>
    <t>-1.0646689</t>
  </si>
  <si>
    <t xml:space="preserve">                   1.268                     </t>
  </si>
  <si>
    <t>-1.0834477</t>
  </si>
  <si>
    <t xml:space="preserve">                   1.272                     </t>
  </si>
  <si>
    <t>-1.1023913</t>
  </si>
  <si>
    <t xml:space="preserve">                   1.276                     </t>
  </si>
  <si>
    <t>-1.1215077</t>
  </si>
  <si>
    <t xml:space="preserve">                    1.28                     </t>
  </si>
  <si>
    <t>-1.1408061</t>
  </si>
  <si>
    <t xml:space="preserve">                   1.284                     </t>
  </si>
  <si>
    <t>-1.1602962</t>
  </si>
  <si>
    <t xml:space="preserve">                   1.288                     </t>
  </si>
  <si>
    <t>-1.1799923</t>
  </si>
  <si>
    <t xml:space="preserve">               1.2920001                     </t>
  </si>
  <si>
    <t>-1.1999067</t>
  </si>
  <si>
    <t xml:space="preserve">                   1.296                     </t>
  </si>
  <si>
    <t>-1.2200517</t>
  </si>
  <si>
    <t xml:space="preserve">                     1.3                     </t>
  </si>
  <si>
    <t>-1.2404446</t>
  </si>
  <si>
    <t xml:space="preserve">                   1.304                     </t>
  </si>
  <si>
    <t>-1.2611004</t>
  </si>
  <si>
    <t xml:space="preserve">                   1.308                     </t>
  </si>
  <si>
    <t>-1.2820351</t>
  </si>
  <si>
    <t xml:space="preserve">                   1.312                     </t>
  </si>
  <si>
    <t>-1.3032679</t>
  </si>
  <si>
    <t xml:space="preserve">                   1.316                     </t>
  </si>
  <si>
    <t>-1.3248157</t>
  </si>
  <si>
    <t xml:space="preserve">               1.3200001                     </t>
  </si>
  <si>
    <t>-1.3466975</t>
  </si>
  <si>
    <t xml:space="preserve">                   1.324                     </t>
  </si>
  <si>
    <t>-1.3689323</t>
  </si>
  <si>
    <t xml:space="preserve">               1.3279999                     </t>
  </si>
  <si>
    <t>-1.3915403</t>
  </si>
  <si>
    <t xml:space="preserve">                   1.332                     </t>
  </si>
  <si>
    <t>-1.4145394</t>
  </si>
  <si>
    <t xml:space="preserve">                   1.336                     </t>
  </si>
  <si>
    <t>-1.4379514</t>
  </si>
  <si>
    <t xml:space="preserve">                    1.34                     </t>
  </si>
  <si>
    <t>-1.4617959</t>
  </si>
  <si>
    <t xml:space="preserve">                   1.344                     </t>
  </si>
  <si>
    <t>-1.4860931</t>
  </si>
  <si>
    <t xml:space="preserve">                   1.348                     </t>
  </si>
  <si>
    <t>-1.5108645</t>
  </si>
  <si>
    <t xml:space="preserve">                   1.352                     </t>
  </si>
  <si>
    <t>-1.5361286</t>
  </si>
  <si>
    <t xml:space="preserve">               1.3559999                     </t>
  </si>
  <si>
    <t>-1.5619052</t>
  </si>
  <si>
    <t xml:space="preserve">                    1.36                     </t>
  </si>
  <si>
    <t>-1.5882152</t>
  </si>
  <si>
    <t xml:space="preserve">                   1.364                     </t>
  </si>
  <si>
    <t>-1.6150762</t>
  </si>
  <si>
    <t xml:space="preserve">                   1.368                      </t>
  </si>
  <si>
    <t>-1.642509</t>
  </si>
  <si>
    <t xml:space="preserve">                   1.372                     </t>
  </si>
  <si>
    <t>-1.6705301</t>
  </si>
  <si>
    <t xml:space="preserve">                   1.376                     </t>
  </si>
  <si>
    <t>-1.6991585</t>
  </si>
  <si>
    <t xml:space="preserve">                    1.38                     </t>
  </si>
  <si>
    <t>-1.7284118</t>
  </si>
  <si>
    <t xml:space="preserve">               1.3839999                     </t>
  </si>
  <si>
    <t>-1.7583052</t>
  </si>
  <si>
    <t xml:space="preserve">                   1.388                      </t>
  </si>
  <si>
    <t>-1.788856</t>
  </si>
  <si>
    <t xml:space="preserve">                   1.392                     </t>
  </si>
  <si>
    <t>-1.8200781</t>
  </si>
  <si>
    <t xml:space="preserve">                   1.396                     </t>
  </si>
  <si>
    <t>-1.8519878</t>
  </si>
  <si>
    <t xml:space="preserve">                     1.4                     </t>
  </si>
  <si>
    <t>-1.8845967</t>
  </si>
  <si>
    <t>-1.9179188</t>
  </si>
  <si>
    <t xml:space="preserve">                   1.408                     </t>
  </si>
  <si>
    <t>-1.9519653</t>
  </si>
  <si>
    <t xml:space="preserve">               1.4119999                     </t>
  </si>
  <si>
    <t>-1.9867485</t>
  </si>
  <si>
    <t xml:space="preserve">                   1.416                     </t>
  </si>
  <si>
    <t>-2.0222785</t>
  </si>
  <si>
    <t xml:space="preserve">                    1.42                     </t>
  </si>
  <si>
    <t>-2.0585632</t>
  </si>
  <si>
    <t xml:space="preserve">                   1.424                     </t>
  </si>
  <si>
    <t>-2.0956122</t>
  </si>
  <si>
    <t xml:space="preserve">                   1.428                     </t>
  </si>
  <si>
    <t>-2.1334343</t>
  </si>
  <si>
    <t xml:space="preserve">                   1.432                     </t>
  </si>
  <si>
    <t>-2.1720343</t>
  </si>
  <si>
    <t xml:space="preserve">                   1.436                     </t>
  </si>
  <si>
    <t>-2.2114192</t>
  </si>
  <si>
    <t xml:space="preserve">               1.4400001                     </t>
  </si>
  <si>
    <t>-2.2515944</t>
  </si>
  <si>
    <t xml:space="preserve">                   1.444                     </t>
  </si>
  <si>
    <t>-2.2925639</t>
  </si>
  <si>
    <t xml:space="preserve">                   1.448                     </t>
  </si>
  <si>
    <t>-2.3343315</t>
  </si>
  <si>
    <t xml:space="preserve">                   1.452                     </t>
  </si>
  <si>
    <t>-2.3768997</t>
  </si>
  <si>
    <t xml:space="preserve">                   1.456                     </t>
  </si>
  <si>
    <t>-2.4202712</t>
  </si>
  <si>
    <t xml:space="preserve">                    1.46                     </t>
  </si>
  <si>
    <t>-2.4644485</t>
  </si>
  <si>
    <t xml:space="preserve">                   1.464                     </t>
  </si>
  <si>
    <t>-2.5094305</t>
  </si>
  <si>
    <t xml:space="preserve">               1.4680001                     </t>
  </si>
  <si>
    <t>-2.5552193</t>
  </si>
  <si>
    <t xml:space="preserve">                   1.472                     </t>
  </si>
  <si>
    <t>-2.6018141</t>
  </si>
  <si>
    <t xml:space="preserve">                   1.476                     </t>
  </si>
  <si>
    <t>-2.6492141</t>
  </si>
  <si>
    <t xml:space="preserve">                    1.48                     </t>
  </si>
  <si>
    <t>-2.6974194</t>
  </si>
  <si>
    <t xml:space="preserve">                   1.484                     </t>
  </si>
  <si>
    <t>-2.7464281</t>
  </si>
  <si>
    <t xml:space="preserve">                   1.488                     </t>
  </si>
  <si>
    <t>-2.7962379</t>
  </si>
  <si>
    <t xml:space="preserve">                   1.492                     </t>
  </si>
  <si>
    <t>-2.8468482</t>
  </si>
  <si>
    <t xml:space="preserve">               1.4960001                     </t>
  </si>
  <si>
    <t>-2.8982569</t>
  </si>
  <si>
    <t xml:space="preserve">                     1.5                     </t>
  </si>
  <si>
    <t>-2.9504617</t>
  </si>
  <si>
    <t xml:space="preserve">               1.5039999                       </t>
  </si>
  <si>
    <t>-3.00346</t>
  </si>
  <si>
    <t xml:space="preserve">                   1.508                     </t>
  </si>
  <si>
    <t>-3.0572508</t>
  </si>
  <si>
    <t xml:space="preserve">                   1.512                     </t>
  </si>
  <si>
    <t>-3.1118318</t>
  </si>
  <si>
    <t xml:space="preserve">                   1.516                     </t>
  </si>
  <si>
    <t>-3.1672013</t>
  </si>
  <si>
    <t xml:space="preserve">                    1.52                     </t>
  </si>
  <si>
    <t>-3.2233583</t>
  </si>
  <si>
    <t xml:space="preserve">                   1.524                     </t>
  </si>
  <si>
    <t>-3.2802999</t>
  </si>
  <si>
    <t xml:space="preserve">                   1.528                     </t>
  </si>
  <si>
    <t>-3.3380265</t>
  </si>
  <si>
    <t xml:space="preserve">               1.5319999                     </t>
  </si>
  <si>
    <t>-3.3965385</t>
  </si>
  <si>
    <t xml:space="preserve">                   1.536                     </t>
  </si>
  <si>
    <t>-3.4558331</t>
  </si>
  <si>
    <t xml:space="preserve">                    1.54                     </t>
  </si>
  <si>
    <t>-3.5159134</t>
  </si>
  <si>
    <t xml:space="preserve">                   1.544                     </t>
  </si>
  <si>
    <t>-3.5767786</t>
  </si>
  <si>
    <t>-3.6384324</t>
  </si>
  <si>
    <t xml:space="preserve">                   1.552                     </t>
  </si>
  <si>
    <t>-3.7008756</t>
  </si>
  <si>
    <t xml:space="preserve">                   1.556                     </t>
  </si>
  <si>
    <t>-3.7641115</t>
  </si>
  <si>
    <t xml:space="preserve">               1.5599999                      </t>
  </si>
  <si>
    <t>-3.828144</t>
  </si>
  <si>
    <t xml:space="preserve">                   1.564                     </t>
  </si>
  <si>
    <t>-3.8929768</t>
  </si>
  <si>
    <t xml:space="preserve">                   1.568                     </t>
  </si>
  <si>
    <t>-3.9586176</t>
  </si>
  <si>
    <t>-4.0250704</t>
  </si>
  <si>
    <t xml:space="preserve">                   1.576                     </t>
  </si>
  <si>
    <t>-4.0923419</t>
  </si>
  <si>
    <t xml:space="preserve">                    1.58                     </t>
  </si>
  <si>
    <t>-4.1604429</t>
  </si>
  <si>
    <t xml:space="preserve">                   1.584                     </t>
  </si>
  <si>
    <t>-4.2293789</t>
  </si>
  <si>
    <t xml:space="preserve">               1.5880001                     </t>
  </si>
  <si>
    <t>-4.2991599</t>
  </si>
  <si>
    <t xml:space="preserve">                   1.592                     </t>
  </si>
  <si>
    <t>-4.3697979</t>
  </si>
  <si>
    <t xml:space="preserve">                   1.596                     </t>
  </si>
  <si>
    <t>-4.4413039</t>
  </si>
  <si>
    <t xml:space="preserve">                     1.6                     </t>
  </si>
  <si>
    <t>-4.5136888</t>
  </si>
  <si>
    <t>-4.5869663</t>
  </si>
  <si>
    <t xml:space="preserve">                   1.608                     </t>
  </si>
  <si>
    <t>-4.6611495</t>
  </si>
  <si>
    <t xml:space="preserve">                   1.612                     </t>
  </si>
  <si>
    <t>-4.7362545</t>
  </si>
  <si>
    <t xml:space="preserve">               1.6160001                     </t>
  </si>
  <si>
    <t>-4.8122957</t>
  </si>
  <si>
    <t xml:space="preserve">                    1.62                     </t>
  </si>
  <si>
    <t>-4.8892883</t>
  </si>
  <si>
    <t xml:space="preserve">                   1.624                     </t>
  </si>
  <si>
    <t>-4.9672497</t>
  </si>
  <si>
    <t xml:space="preserve">                   1.628                     </t>
  </si>
  <si>
    <t>-5.0461976</t>
  </si>
  <si>
    <t xml:space="preserve">                   1.632                     </t>
  </si>
  <si>
    <t>-5.1261494</t>
  </si>
  <si>
    <t xml:space="preserve">                   1.636                     </t>
  </si>
  <si>
    <t>-5.2071237</t>
  </si>
  <si>
    <t xml:space="preserve">                    1.64                     </t>
  </si>
  <si>
    <t>-5.2891373</t>
  </si>
  <si>
    <t xml:space="preserve">               1.6440001                     </t>
  </si>
  <si>
    <t>-5.3722112</t>
  </si>
  <si>
    <t xml:space="preserve">                   1.648                     </t>
  </si>
  <si>
    <t>-5.4563656</t>
  </si>
  <si>
    <t xml:space="preserve">                   1.652                     </t>
  </si>
  <si>
    <t>-5.5416188</t>
  </si>
  <si>
    <t xml:space="preserve">                   1.656                     </t>
  </si>
  <si>
    <t>-5.6279902</t>
  </si>
  <si>
    <t xml:space="preserve">                    1.66                     </t>
  </si>
  <si>
    <t>-5.7155016</t>
  </si>
  <si>
    <t xml:space="preserve">                   1.664                     </t>
  </si>
  <si>
    <t>-5.8041723</t>
  </si>
  <si>
    <t xml:space="preserve">                   1.668                     </t>
  </si>
  <si>
    <t>-5.8940208</t>
  </si>
  <si>
    <t xml:space="preserve">               1.6720001                     </t>
  </si>
  <si>
    <t>-5.9850692</t>
  </si>
  <si>
    <t>-6.0773348</t>
  </si>
  <si>
    <t xml:space="preserve">               1.6799999                     </t>
  </si>
  <si>
    <t>-6.1708381</t>
  </si>
  <si>
    <t xml:space="preserve">                   1.684                     </t>
  </si>
  <si>
    <t>-6.2655979</t>
  </si>
  <si>
    <t xml:space="preserve">                   1.688                     </t>
  </si>
  <si>
    <t>-6.3616319</t>
  </si>
  <si>
    <t xml:space="preserve">                   1.692                     </t>
  </si>
  <si>
    <t>-6.4589576</t>
  </si>
  <si>
    <t xml:space="preserve">                   1.696                     </t>
  </si>
  <si>
    <t>-6.5575924</t>
  </si>
  <si>
    <t>-6.6575529</t>
  </si>
  <si>
    <t>-6.7588538</t>
  </si>
  <si>
    <t xml:space="preserve">               1.7079999                     </t>
  </si>
  <si>
    <t>-6.8615092</t>
  </si>
  <si>
    <t xml:space="preserve">                   1.712                     </t>
  </si>
  <si>
    <t>-6.9655322</t>
  </si>
  <si>
    <t xml:space="preserve">                   1.716                     </t>
  </si>
  <si>
    <t>-7.0709358</t>
  </si>
  <si>
    <t xml:space="preserve">                    1.72                     </t>
  </si>
  <si>
    <t>-7.1777301</t>
  </si>
  <si>
    <t xml:space="preserve">                   1.724                     </t>
  </si>
  <si>
    <t>-7.2859251</t>
  </si>
  <si>
    <t xml:space="preserve">                   1.728                     </t>
  </si>
  <si>
    <t>-7.3955264</t>
  </si>
  <si>
    <t xml:space="preserve">                   1.732                     </t>
  </si>
  <si>
    <t>-7.5065436</t>
  </si>
  <si>
    <t xml:space="preserve">               1.7359999                     </t>
  </si>
  <si>
    <t>-7.6189785</t>
  </si>
  <si>
    <t xml:space="preserve">                    1.74                     </t>
  </si>
  <si>
    <t>-7.7328356</t>
  </si>
  <si>
    <t>-7.8481147</t>
  </si>
  <si>
    <t xml:space="preserve">                   1.748                     </t>
  </si>
  <si>
    <t>-7.9648152</t>
  </si>
  <si>
    <t xml:space="preserve">                   1.752                     </t>
  </si>
  <si>
    <t>-8.0829336</t>
  </si>
  <si>
    <t xml:space="preserve">                   1.756                     </t>
  </si>
  <si>
    <t>-8.2024655</t>
  </si>
  <si>
    <t xml:space="preserve">                    1.76                      </t>
  </si>
  <si>
    <t>-8.323402</t>
  </si>
  <si>
    <t>-8.4457329</t>
  </si>
  <si>
    <t xml:space="preserve">                   1.768                     </t>
  </si>
  <si>
    <t>-8.5694452</t>
  </si>
  <si>
    <t xml:space="preserve">                   1.772                     </t>
  </si>
  <si>
    <t>-8.6945253</t>
  </si>
  <si>
    <t xml:space="preserve">                   1.776                      </t>
  </si>
  <si>
    <t>-8.820954</t>
  </si>
  <si>
    <t xml:space="preserve">                    1.78                     </t>
  </si>
  <si>
    <t>-8.9487099</t>
  </si>
  <si>
    <t xml:space="preserve">                   1.784                       </t>
  </si>
  <si>
    <t>-9.07777</t>
  </si>
  <si>
    <t xml:space="preserve">                   1.788                     </t>
  </si>
  <si>
    <t>-9.2081065</t>
  </si>
  <si>
    <t xml:space="preserve">               1.7920001                     </t>
  </si>
  <si>
    <t>-9.3396896</t>
  </si>
  <si>
    <t xml:space="preserve">                   1.796                     </t>
  </si>
  <si>
    <t>-9.4724862</t>
  </si>
  <si>
    <t xml:space="preserve">                     1.8                     </t>
  </si>
  <si>
    <t>-9.6064601</t>
  </si>
  <si>
    <t xml:space="preserve">                   1.804                     </t>
  </si>
  <si>
    <t>-9.7415704</t>
  </si>
  <si>
    <t xml:space="preserve">                   1.808                     </t>
  </si>
  <si>
    <t>-9.8777732</t>
  </si>
  <si>
    <t xml:space="preserve">                   1.812                     </t>
  </si>
  <si>
    <t>-10.015021</t>
  </si>
  <si>
    <t xml:space="preserve">                   1.816                     </t>
  </si>
  <si>
    <t>-10.153263</t>
  </si>
  <si>
    <t xml:space="preserve">               1.8200001                     </t>
  </si>
  <si>
    <t>-10.292444</t>
  </si>
  <si>
    <t xml:space="preserve">                   1.824                     </t>
  </si>
  <si>
    <t>-10.432505</t>
  </si>
  <si>
    <t xml:space="preserve">               1.8279999                     </t>
  </si>
  <si>
    <t>-10.573383</t>
  </si>
  <si>
    <t xml:space="preserve">                   1.832                     </t>
  </si>
  <si>
    <t>-10.715011</t>
  </si>
  <si>
    <t xml:space="preserve">                   1.836                     </t>
  </si>
  <si>
    <t>-10.857316</t>
  </si>
  <si>
    <t xml:space="preserve">                    1.84                     </t>
  </si>
  <si>
    <t>-11.000224</t>
  </si>
  <si>
    <t xml:space="preserve">                   1.844                     </t>
  </si>
  <si>
    <t>-11.143656</t>
  </si>
  <si>
    <t>-11.287525</t>
  </si>
  <si>
    <t>-11.431743</t>
  </si>
  <si>
    <t xml:space="preserve">               1.8559999                     </t>
  </si>
  <si>
    <t>-11.576217</t>
  </si>
  <si>
    <t xml:space="preserve">                    1.86                     </t>
  </si>
  <si>
    <t>-11.720848</t>
  </si>
  <si>
    <t xml:space="preserve">                   1.864                     </t>
  </si>
  <si>
    <t>-11.865534</t>
  </si>
  <si>
    <t>-12.010167</t>
  </si>
  <si>
    <t xml:space="preserve">                   1.872                     </t>
  </si>
  <si>
    <t>-12.154635</t>
  </si>
  <si>
    <t xml:space="preserve">                   1.876                     </t>
  </si>
  <si>
    <t>-12.298822</t>
  </si>
  <si>
    <t xml:space="preserve">                    1.88                     </t>
  </si>
  <si>
    <t>-12.442605</t>
  </si>
  <si>
    <t>-12.585859</t>
  </si>
  <si>
    <t xml:space="preserve">                   1.888                     </t>
  </si>
  <si>
    <t>-12.728453</t>
  </si>
  <si>
    <t xml:space="preserve">                   1.892                     </t>
  </si>
  <si>
    <t>-12.870251</t>
  </si>
  <si>
    <t xml:space="preserve">                   1.896                     </t>
  </si>
  <si>
    <t>-13.011113</t>
  </si>
  <si>
    <t>-13.150895</t>
  </si>
  <si>
    <t xml:space="preserve">                   1.904                     </t>
  </si>
  <si>
    <t>-13.289447</t>
  </si>
  <si>
    <t xml:space="preserve">                   1.908                     </t>
  </si>
  <si>
    <t>-13.426616</t>
  </si>
  <si>
    <t xml:space="preserve">               1.9119999                     </t>
  </si>
  <si>
    <t>-13.562244</t>
  </si>
  <si>
    <t>-13.696171</t>
  </si>
  <si>
    <t>-13.828233</t>
  </si>
  <si>
    <t xml:space="preserve">                   1.924                     </t>
  </si>
  <si>
    <t>-13.958258</t>
  </si>
  <si>
    <t xml:space="preserve">                   1.928                     </t>
  </si>
  <si>
    <t>-14.086076</t>
  </si>
  <si>
    <t>-14.211513</t>
  </si>
  <si>
    <t xml:space="preserve">                   1.936                     </t>
  </si>
  <si>
    <t>-14.334391</t>
  </si>
  <si>
    <t xml:space="preserve">               1.9400001                     </t>
  </si>
  <si>
    <t>-14.454531</t>
  </si>
  <si>
    <t xml:space="preserve">                   1.944                     </t>
  </si>
  <si>
    <t>-14.571752</t>
  </si>
  <si>
    <t xml:space="preserve">                   1.948                     </t>
  </si>
  <si>
    <t>-14.685874</t>
  </si>
  <si>
    <t xml:space="preserve">                   1.952                     </t>
  </si>
  <si>
    <t>-14.796714</t>
  </si>
  <si>
    <t xml:space="preserve">                   1.956                     </t>
  </si>
  <si>
    <t>-14.904091</t>
  </si>
  <si>
    <t xml:space="preserve">                    1.96                     </t>
  </si>
  <si>
    <t>-15.007826</t>
  </si>
  <si>
    <t>-15.10774</t>
  </si>
  <si>
    <t xml:space="preserve">               1.9680001                     </t>
  </si>
  <si>
    <t>-15.203657</t>
  </si>
  <si>
    <t xml:space="preserve">                   1.972                     </t>
  </si>
  <si>
    <t>-15.295407</t>
  </si>
  <si>
    <t xml:space="preserve">                   1.976                     </t>
  </si>
  <si>
    <t>-15.382824</t>
  </si>
  <si>
    <t xml:space="preserve">                    1.98                     </t>
  </si>
  <si>
    <t>-15.465749</t>
  </si>
  <si>
    <t xml:space="preserve">                   1.984                     </t>
  </si>
  <si>
    <t>-15.544029</t>
  </si>
  <si>
    <t xml:space="preserve">                   1.988                      </t>
  </si>
  <si>
    <t>-15.61752</t>
  </si>
  <si>
    <t xml:space="preserve">                   1.992                     </t>
  </si>
  <si>
    <t>-15.686087</t>
  </si>
  <si>
    <t xml:space="preserve">               1.9960001                     </t>
  </si>
  <si>
    <t>-15.749609</t>
  </si>
  <si>
    <t xml:space="preserve">                       2                     </t>
  </si>
  <si>
    <t>-15.807974</t>
  </si>
  <si>
    <t xml:space="preserve">               2.0039999                     </t>
  </si>
  <si>
    <t>-15.861086</t>
  </si>
  <si>
    <t xml:space="preserve">               2.0079999                      </t>
  </si>
  <si>
    <t>-15.90886</t>
  </si>
  <si>
    <t>-15.951231</t>
  </si>
  <si>
    <t xml:space="preserve">                   2.016                     </t>
  </si>
  <si>
    <t>-15.988146</t>
  </si>
  <si>
    <t xml:space="preserve">                    2.02                     </t>
  </si>
  <si>
    <t>-16.019573</t>
  </si>
  <si>
    <t>-16.045494</t>
  </si>
  <si>
    <t xml:space="preserve">               2.0280001                     </t>
  </si>
  <si>
    <t>-16.065915</t>
  </si>
  <si>
    <t xml:space="preserve">               2.0320001                     </t>
  </si>
  <si>
    <t>-16.080855</t>
  </si>
  <si>
    <t xml:space="preserve">                   2.036                     </t>
  </si>
  <si>
    <t>-16.090353</t>
  </si>
  <si>
    <t xml:space="preserve">                    2.04                      </t>
  </si>
  <si>
    <t>-16.09447</t>
  </si>
  <si>
    <t xml:space="preserve">               2.0439999                      </t>
  </si>
  <si>
    <t>-16.09328</t>
  </si>
  <si>
    <t xml:space="preserve">               2.0480001                     </t>
  </si>
  <si>
    <t>-16.086881</t>
  </si>
  <si>
    <t xml:space="preserve">                   2.052                     </t>
  </si>
  <si>
    <t>-16.075383</t>
  </si>
  <si>
    <t xml:space="preserve">                   2.056                     </t>
  </si>
  <si>
    <t>-16.058913</t>
  </si>
  <si>
    <t xml:space="preserve">               2.0599999                     </t>
  </si>
  <si>
    <t>-16.037617</t>
  </si>
  <si>
    <t xml:space="preserve">               2.0639999                     </t>
  </si>
  <si>
    <t>-16.011652</t>
  </si>
  <si>
    <t>-15.981186</t>
  </si>
  <si>
    <t xml:space="preserve">                   2.072                     </t>
  </si>
  <si>
    <t>-15.946403</t>
  </si>
  <si>
    <t xml:space="preserve">                   2.076                     </t>
  </si>
  <si>
    <t>-15.907492</t>
  </si>
  <si>
    <t>-15.864655</t>
  </si>
  <si>
    <t xml:space="preserve">               2.0840001                     </t>
  </si>
  <si>
    <t>-15.818098</t>
  </si>
  <si>
    <t xml:space="preserve">               2.0880001                     </t>
  </si>
  <si>
    <t>-15.768034</t>
  </si>
  <si>
    <t>-15.714676</t>
  </si>
  <si>
    <t xml:space="preserve">                   2.096                     </t>
  </si>
  <si>
    <t>-15.658246</t>
  </si>
  <si>
    <t>-15.598961</t>
  </si>
  <si>
    <t xml:space="preserve">               2.1040001                     </t>
  </si>
  <si>
    <t>-15.537042</t>
  </si>
  <si>
    <t xml:space="preserve">                   2.108                     </t>
  </si>
  <si>
    <t>-15.472703</t>
  </si>
  <si>
    <t xml:space="preserve">                   2.112                     </t>
  </si>
  <si>
    <t>-15.406162</t>
  </si>
  <si>
    <t xml:space="preserve">               2.1159999                     </t>
  </si>
  <si>
    <t>-15.337629</t>
  </si>
  <si>
    <t xml:space="preserve">               2.1199999                      </t>
  </si>
  <si>
    <t>-15.26731</t>
  </si>
  <si>
    <t xml:space="preserve">               2.1240001                     </t>
  </si>
  <si>
    <t>-15.195407</t>
  </si>
  <si>
    <t xml:space="preserve">                   2.128                     </t>
  </si>
  <si>
    <t>-15.122116</t>
  </si>
  <si>
    <t>-15.047622</t>
  </si>
  <si>
    <t xml:space="preserve">               2.1359999                      </t>
  </si>
  <si>
    <t>-14.97211</t>
  </si>
  <si>
    <t xml:space="preserve">               2.1400001                     </t>
  </si>
  <si>
    <t>-14.895751</t>
  </si>
  <si>
    <t>-14.818712</t>
  </si>
  <si>
    <t xml:space="preserve">                   2.148                      </t>
  </si>
  <si>
    <t>-14.74115</t>
  </si>
  <si>
    <t xml:space="preserve">                   2.152                     </t>
  </si>
  <si>
    <t>-14.663215</t>
  </si>
  <si>
    <t>-14.585046</t>
  </si>
  <si>
    <t xml:space="preserve">               2.1600001                     </t>
  </si>
  <si>
    <t>-14.506779</t>
  </si>
  <si>
    <t xml:space="preserve">                   2.164                     </t>
  </si>
  <si>
    <t>-14.428534</t>
  </si>
  <si>
    <t xml:space="preserve">                   2.168                     </t>
  </si>
  <si>
    <t>-14.350429</t>
  </si>
  <si>
    <t xml:space="preserve">               2.1719999                     </t>
  </si>
  <si>
    <t>-14.272572</t>
  </si>
  <si>
    <t xml:space="preserve">               2.1760001                     </t>
  </si>
  <si>
    <t>-14.195062</t>
  </si>
  <si>
    <t xml:space="preserve">               2.1800001                     </t>
  </si>
  <si>
    <t>-14.117992</t>
  </si>
  <si>
    <t xml:space="preserve">                   2.184                     </t>
  </si>
  <si>
    <t>-14.041444</t>
  </si>
  <si>
    <t xml:space="preserve">                   2.188                     </t>
  </si>
  <si>
    <t>-13.965496</t>
  </si>
  <si>
    <t xml:space="preserve">               2.1919999                     </t>
  </si>
  <si>
    <t>-13.890218</t>
  </si>
  <si>
    <t xml:space="preserve">               2.1960001                     </t>
  </si>
  <si>
    <t>-13.815672</t>
  </si>
  <si>
    <t xml:space="preserve">                     2.2                     </t>
  </si>
  <si>
    <t>-13.741915</t>
  </si>
  <si>
    <t xml:space="preserve">                   2.204                     </t>
  </si>
  <si>
    <t>-13.668996</t>
  </si>
  <si>
    <t xml:space="preserve">               2.2079999                     </t>
  </si>
  <si>
    <t>-13.596958</t>
  </si>
  <si>
    <t xml:space="preserve">               2.2119999                     </t>
  </si>
  <si>
    <t>-13.525839</t>
  </si>
  <si>
    <t xml:space="preserve">               2.2160001                     </t>
  </si>
  <si>
    <t>-13.455672</t>
  </si>
  <si>
    <t xml:space="preserve">                    2.22                     </t>
  </si>
  <si>
    <t>-13.386484</t>
  </si>
  <si>
    <t xml:space="preserve">                   2.224                     </t>
  </si>
  <si>
    <t>-13.318296</t>
  </si>
  <si>
    <t xml:space="preserve">               2.2279999                     </t>
  </si>
  <si>
    <t>-13.251127</t>
  </si>
  <si>
    <t xml:space="preserve">               2.2320001                     </t>
  </si>
  <si>
    <t>-13.184988</t>
  </si>
  <si>
    <t xml:space="preserve">               2.2360001                      </t>
  </si>
  <si>
    <t>-13.11989</t>
  </si>
  <si>
    <t xml:space="preserve">                    2.24                     </t>
  </si>
  <si>
    <t>-13.055836</t>
  </si>
  <si>
    <t xml:space="preserve">                   2.244                     </t>
  </si>
  <si>
    <t>-12.992828</t>
  </si>
  <si>
    <t>-12.930864</t>
  </si>
  <si>
    <t>-12.869938</t>
  </si>
  <si>
    <t>-12.810044</t>
  </si>
  <si>
    <t xml:space="preserve">                    2.26                      </t>
  </si>
  <si>
    <t>-12.75117</t>
  </si>
  <si>
    <t>-12.693303</t>
  </si>
  <si>
    <t>-12.636428</t>
  </si>
  <si>
    <t>-12.580529</t>
  </si>
  <si>
    <t>-12.525586</t>
  </si>
  <si>
    <t xml:space="preserve">                    2.28                      </t>
  </si>
  <si>
    <t>-12.47158</t>
  </si>
  <si>
    <t>-12.418488</t>
  </si>
  <si>
    <t>-12.366291</t>
  </si>
  <si>
    <t>-12.314962</t>
  </si>
  <si>
    <t>-12.264479</t>
  </si>
  <si>
    <t>-12.214818</t>
  </si>
  <si>
    <t>-12.165954</t>
  </si>
  <si>
    <t>-12.117862</t>
  </si>
  <si>
    <t>-12.070519</t>
  </si>
  <si>
    <t>-12.023898</t>
  </si>
  <si>
    <t>-11.977979</t>
  </si>
  <si>
    <t>-11.932734</t>
  </si>
  <si>
    <t>-11.888144</t>
  </si>
  <si>
    <t>-11.844185</t>
  </si>
  <si>
    <t>-11.800838</t>
  </si>
  <si>
    <t>-11.758081</t>
  </si>
  <si>
    <t>-11.715896</t>
  </si>
  <si>
    <t>-11.674264</t>
  </si>
  <si>
    <t xml:space="preserve">                   2.352                      </t>
  </si>
  <si>
    <t>-11.63317</t>
  </si>
  <si>
    <t>-11.592601</t>
  </si>
  <si>
    <t>-11.552538</t>
  </si>
  <si>
    <t>-11.512972</t>
  </si>
  <si>
    <t>-11.473891</t>
  </si>
  <si>
    <t>-11.435287</t>
  </si>
  <si>
    <t xml:space="preserve">               2.3759999                      </t>
  </si>
  <si>
    <t>-11.39715</t>
  </si>
  <si>
    <t>-11.359474</t>
  </si>
  <si>
    <t>-11.322255</t>
  </si>
  <si>
    <t>-11.285487</t>
  </si>
  <si>
    <t xml:space="preserve">                   2.392                      </t>
  </si>
  <si>
    <t>-11.24917</t>
  </si>
  <si>
    <t xml:space="preserve">               2.3959999                       </t>
  </si>
  <si>
    <t>-11.2133</t>
  </si>
  <si>
    <t xml:space="preserve">               2.4000001                      </t>
  </si>
  <si>
    <t>-11.17788</t>
  </si>
  <si>
    <t xml:space="preserve">                   2.404                      </t>
  </si>
  <si>
    <t>-11.14291</t>
  </si>
  <si>
    <t xml:space="preserve">                   2.408                     </t>
  </si>
  <si>
    <t>-11.108392</t>
  </si>
  <si>
    <t xml:space="preserve">               2.4119999                      </t>
  </si>
  <si>
    <t>-11.07433</t>
  </si>
  <si>
    <t>-11.040729</t>
  </si>
  <si>
    <t>-11.007593</t>
  </si>
  <si>
    <t xml:space="preserve">                   2.424                      </t>
  </si>
  <si>
    <t>-10.97493</t>
  </si>
  <si>
    <t xml:space="preserve">                   2.428                     </t>
  </si>
  <si>
    <t>-10.942744</t>
  </si>
  <si>
    <t>-10.911046</t>
  </si>
  <si>
    <t>-10.879842</t>
  </si>
  <si>
    <t>-10.849139</t>
  </si>
  <si>
    <t>-10.818949</t>
  </si>
  <si>
    <t>-10.789277</t>
  </si>
  <si>
    <t>-10.760135</t>
  </si>
  <si>
    <t>-10.731531</t>
  </si>
  <si>
    <t>-10.703473</t>
  </si>
  <si>
    <t>-10.675972</t>
  </si>
  <si>
    <t>-10.649033</t>
  </si>
  <si>
    <t xml:space="preserve">               2.4719999                     </t>
  </si>
  <si>
    <t>-10.622666</t>
  </si>
  <si>
    <t>-10.596877</t>
  </si>
  <si>
    <t>-10.571676</t>
  </si>
  <si>
    <t>-10.547065</t>
  </si>
  <si>
    <t>-10.523053</t>
  </si>
  <si>
    <t>-10.499644</t>
  </si>
  <si>
    <t>-10.476843</t>
  </si>
  <si>
    <t>-10.454651</t>
  </si>
  <si>
    <t>-10.433072</t>
  </si>
  <si>
    <t>-10.412106</t>
  </si>
  <si>
    <t>-10.391754</t>
  </si>
  <si>
    <t xml:space="preserve">                   2.516                     </t>
  </si>
  <si>
    <t>-10.372018</t>
  </si>
  <si>
    <t>-10.352893</t>
  </si>
  <si>
    <t>-10.334378</t>
  </si>
  <si>
    <t xml:space="preserve">               2.5280001                      </t>
  </si>
  <si>
    <t>-10.31647</t>
  </si>
  <si>
    <t>-10.299162</t>
  </si>
  <si>
    <t xml:space="preserve">                   2.536                      </t>
  </si>
  <si>
    <t>-10.28245</t>
  </si>
  <si>
    <t>-10.266327</t>
  </si>
  <si>
    <t xml:space="preserve">               2.5439999                     </t>
  </si>
  <si>
    <t>-10.250786</t>
  </si>
  <si>
    <t>-10.235818</t>
  </si>
  <si>
    <t>-10.221413</t>
  </si>
  <si>
    <t xml:space="preserve">                   2.556                     </t>
  </si>
  <si>
    <t>-10.207561</t>
  </si>
  <si>
    <t xml:space="preserve">               2.5599999                      </t>
  </si>
  <si>
    <t>-10.19425</t>
  </si>
  <si>
    <t xml:space="preserve">               2.5639999                      </t>
  </si>
  <si>
    <t>-10.18147</t>
  </si>
  <si>
    <t>-10.169207</t>
  </si>
  <si>
    <t>-10.157446</t>
  </si>
  <si>
    <t>-10.146175</t>
  </si>
  <si>
    <t xml:space="preserve">               2.5799999                      </t>
  </si>
  <si>
    <t>-10.13538</t>
  </si>
  <si>
    <t>-10.125044</t>
  </si>
  <si>
    <t>-10.115152</t>
  </si>
  <si>
    <t xml:space="preserve">                   2.592                      </t>
  </si>
  <si>
    <t>-10.10569</t>
  </si>
  <si>
    <t xml:space="preserve">                   2.596                      </t>
  </si>
  <si>
    <t>-10.09664</t>
  </si>
  <si>
    <t>-10.087987</t>
  </si>
  <si>
    <t>-10.079715</t>
  </si>
  <si>
    <t>-10.071808</t>
  </si>
  <si>
    <t>-10.064249</t>
  </si>
  <si>
    <t>-10.057022</t>
  </si>
  <si>
    <t xml:space="preserve">               2.6199999                     </t>
  </si>
  <si>
    <t>-10.050113</t>
  </si>
  <si>
    <t>-10.043506</t>
  </si>
  <si>
    <t xml:space="preserve">                   2.628                     </t>
  </si>
  <si>
    <t>-10.037187</t>
  </si>
  <si>
    <t>-10.031141</t>
  </si>
  <si>
    <t xml:space="preserve">               2.6359999                     </t>
  </si>
  <si>
    <t>-10.025354</t>
  </si>
  <si>
    <t>-10.019814</t>
  </si>
  <si>
    <t>-10.014509</t>
  </si>
  <si>
    <t xml:space="preserve">                   2.648                     </t>
  </si>
  <si>
    <t>-10.009428</t>
  </si>
  <si>
    <t>-10.004559</t>
  </si>
  <si>
    <t>-9.9998935</t>
  </si>
  <si>
    <t>-9.9954219</t>
  </si>
  <si>
    <t>-9.9911381</t>
  </si>
  <si>
    <t>-9.9870352</t>
  </si>
  <si>
    <t xml:space="preserve">               2.6719999                      </t>
  </si>
  <si>
    <t>-9.983107</t>
  </si>
  <si>
    <t>-9.9793498</t>
  </si>
  <si>
    <t>-9.9757584</t>
  </si>
  <si>
    <t>-9.9723338</t>
  </si>
  <si>
    <t>-9.9690736</t>
  </si>
  <si>
    <t>-9.9659762</t>
  </si>
  <si>
    <t>-9.9630443</t>
  </si>
  <si>
    <t>-9.9602797</t>
  </si>
  <si>
    <t>-9.9576864</t>
  </si>
  <si>
    <t>-9.9552665</t>
  </si>
  <si>
    <t>-9.9530272</t>
  </si>
  <si>
    <t xml:space="preserve">               2.7160001                     </t>
  </si>
  <si>
    <t>-9.9509734</t>
  </si>
  <si>
    <t>-9.9491123</t>
  </si>
  <si>
    <t>-9.9474505</t>
  </si>
  <si>
    <t xml:space="preserve">               2.7279999                     </t>
  </si>
  <si>
    <t>-9.9459976</t>
  </si>
  <si>
    <t xml:space="preserve">               2.7320001                     </t>
  </si>
  <si>
    <t>-9.9447618</t>
  </si>
  <si>
    <t xml:space="preserve">               2.7360001                     </t>
  </si>
  <si>
    <t>-9.9437525</t>
  </si>
  <si>
    <t xml:space="preserve">                    2.74                     </t>
  </si>
  <si>
    <t>-9.9429797</t>
  </si>
  <si>
    <t xml:space="preserve">                   2.744                     </t>
  </si>
  <si>
    <t>-9.9424542</t>
  </si>
  <si>
    <t>-9.9421871</t>
  </si>
  <si>
    <t xml:space="preserve">               2.7520001                     </t>
  </si>
  <si>
    <t>-9.9421877</t>
  </si>
  <si>
    <t>-9.9424692</t>
  </si>
  <si>
    <t xml:space="preserve">                    2.76                     </t>
  </si>
  <si>
    <t>-9.9430413</t>
  </si>
  <si>
    <t>-9.9439141</t>
  </si>
  <si>
    <t xml:space="preserve">               2.7679999                     </t>
  </si>
  <si>
    <t>-9.9451016</t>
  </si>
  <si>
    <t>-9.9466133</t>
  </si>
  <si>
    <t xml:space="preserve">                   2.776                     </t>
  </si>
  <si>
    <t>-9.9484588</t>
  </si>
  <si>
    <t xml:space="preserve">                    2.78                     </t>
  </si>
  <si>
    <t>-9.9506497</t>
  </si>
  <si>
    <t xml:space="preserve">               2.7839999                     </t>
  </si>
  <si>
    <t>-9.9531944</t>
  </si>
  <si>
    <t xml:space="preserve">               2.7880001                     </t>
  </si>
  <si>
    <t>-9.9561042</t>
  </si>
  <si>
    <t xml:space="preserve">               2.7920001                     </t>
  </si>
  <si>
    <t>-9.9593848</t>
  </si>
  <si>
    <t xml:space="preserve">                   2.796                     </t>
  </si>
  <si>
    <t>-9.9630485</t>
  </si>
  <si>
    <t xml:space="preserve">                     2.8                     </t>
  </si>
  <si>
    <t>-9.9670995</t>
  </si>
  <si>
    <t xml:space="preserve">               2.8039999                     </t>
  </si>
  <si>
    <t>-9.9715452</t>
  </si>
  <si>
    <t xml:space="preserve">               2.8080001                     </t>
  </si>
  <si>
    <t>-9.9763915</t>
  </si>
  <si>
    <t xml:space="preserve">                   2.812                     </t>
  </si>
  <si>
    <t>-9.9816441</t>
  </si>
  <si>
    <t xml:space="preserve">                   2.816                     </t>
  </si>
  <si>
    <t>-9.9873057</t>
  </si>
  <si>
    <t xml:space="preserve">               2.8199999                     </t>
  </si>
  <si>
    <t>-9.9933813</t>
  </si>
  <si>
    <t xml:space="preserve">               2.8239999                     </t>
  </si>
  <si>
    <t>-9.9998704</t>
  </si>
  <si>
    <t xml:space="preserve">               2.8280001                     </t>
  </si>
  <si>
    <t>-10.006776</t>
  </si>
  <si>
    <t xml:space="preserve">                   2.832                     </t>
  </si>
  <si>
    <t>-10.014098</t>
  </si>
  <si>
    <t>-10.021835</t>
  </si>
  <si>
    <t>-10.029986</t>
  </si>
  <si>
    <t xml:space="preserve">               2.8440001                     </t>
  </si>
  <si>
    <t>-10.038546</t>
  </si>
  <si>
    <t xml:space="preserve">                   2.848                     </t>
  </si>
  <si>
    <t>-10.047512</t>
  </si>
  <si>
    <t xml:space="preserve">                   2.852                     </t>
  </si>
  <si>
    <t>-10.056879</t>
  </si>
  <si>
    <t xml:space="preserve">               2.8559999                     </t>
  </si>
  <si>
    <t>-10.066641</t>
  </si>
  <si>
    <t xml:space="preserve">               2.8599999                      </t>
  </si>
  <si>
    <t>-10.07679</t>
  </si>
  <si>
    <t xml:space="preserve">               2.8640001                     </t>
  </si>
  <si>
    <t>-10.087316</t>
  </si>
  <si>
    <t xml:space="preserve">                   2.868                     </t>
  </si>
  <si>
    <t>-10.098215</t>
  </si>
  <si>
    <t xml:space="preserve">                   2.872                     </t>
  </si>
  <si>
    <t>-10.109472</t>
  </si>
  <si>
    <t xml:space="preserve">               2.8759999                     </t>
  </si>
  <si>
    <t>-10.121077</t>
  </si>
  <si>
    <t xml:space="preserve">               2.8800001                      </t>
  </si>
  <si>
    <t>-10.13302</t>
  </si>
  <si>
    <t>-10.145287</t>
  </si>
  <si>
    <t xml:space="preserve">                   2.888                     </t>
  </si>
  <si>
    <t>-10.157865</t>
  </si>
  <si>
    <t xml:space="preserve">                   2.892                      </t>
  </si>
  <si>
    <t>-10.17074</t>
  </si>
  <si>
    <t xml:space="preserve">               2.8959999                     </t>
  </si>
  <si>
    <t>-10.183898</t>
  </si>
  <si>
    <t xml:space="preserve">               2.9000001                     </t>
  </si>
  <si>
    <t>-10.197322</t>
  </si>
  <si>
    <t xml:space="preserve">                   2.904                        </t>
  </si>
  <si>
    <t>-10.211</t>
  </si>
  <si>
    <t xml:space="preserve">                   2.908                     </t>
  </si>
  <si>
    <t>-10.224912</t>
  </si>
  <si>
    <t xml:space="preserve">               2.9119999                     </t>
  </si>
  <si>
    <t>-10.239045</t>
  </si>
  <si>
    <t>-10.253382</t>
  </si>
  <si>
    <t xml:space="preserve">               2.9200001                     </t>
  </si>
  <si>
    <t>-10.267906</t>
  </si>
  <si>
    <t>-10.282601</t>
  </si>
  <si>
    <t xml:space="preserve">                   2.928                     </t>
  </si>
  <si>
    <t>-10.297449</t>
  </si>
  <si>
    <t xml:space="preserve">               2.9319999                     </t>
  </si>
  <si>
    <t>-10.312437</t>
  </si>
  <si>
    <t xml:space="preserve">               2.9360001                     </t>
  </si>
  <si>
    <t>-10.327546</t>
  </si>
  <si>
    <t xml:space="preserve">               2.9400001                     </t>
  </si>
  <si>
    <t>-10.342761</t>
  </si>
  <si>
    <t xml:space="preserve">                   2.944                     </t>
  </si>
  <si>
    <t>-10.358067</t>
  </si>
  <si>
    <t xml:space="preserve">                   2.948                      </t>
  </si>
  <si>
    <t>-10.37345</t>
  </si>
  <si>
    <t xml:space="preserve">               2.9519999                     </t>
  </si>
  <si>
    <t>-10.388894</t>
  </si>
  <si>
    <t xml:space="preserve">               2.9560001                     </t>
  </si>
  <si>
    <t>-10.404388</t>
  </si>
  <si>
    <t xml:space="preserve">                    2.96                     </t>
  </si>
  <si>
    <t>-10.419916</t>
  </si>
  <si>
    <t xml:space="preserve">                   2.964                     </t>
  </si>
  <si>
    <t>-10.435468</t>
  </si>
  <si>
    <t>-10.451032</t>
  </si>
  <si>
    <t xml:space="preserve">               2.9719999                     </t>
  </si>
  <si>
    <t>-10.466597</t>
  </si>
  <si>
    <t xml:space="preserve">               2.9760001                     </t>
  </si>
  <si>
    <t>-10.482154</t>
  </si>
  <si>
    <t xml:space="preserve">                    2.98                     </t>
  </si>
  <si>
    <t>-10.497694</t>
  </si>
  <si>
    <t xml:space="preserve">                   2.984                      </t>
  </si>
  <si>
    <t>-10.51321</t>
  </si>
  <si>
    <t xml:space="preserve">               2.9879999                     </t>
  </si>
  <si>
    <t>-10.528696</t>
  </si>
  <si>
    <t xml:space="preserve">               2.9920001                     </t>
  </si>
  <si>
    <t>-10.544146</t>
  </si>
  <si>
    <t xml:space="preserve">               2.9960001                     </t>
  </si>
  <si>
    <t>-10.559555</t>
  </si>
  <si>
    <t xml:space="preserve">                       3                     </t>
  </si>
  <si>
    <t>-10.574921</t>
  </si>
  <si>
    <t xml:space="preserve">               3.0039999                      </t>
  </si>
  <si>
    <t>-10.59024</t>
  </si>
  <si>
    <t xml:space="preserve">               3.0079999                     </t>
  </si>
  <si>
    <t>-10.605514</t>
  </si>
  <si>
    <t xml:space="preserve">               3.0120001                     </t>
  </si>
  <si>
    <t>-10.620739</t>
  </si>
  <si>
    <t xml:space="preserve">                   3.016                     </t>
  </si>
  <si>
    <t>-10.635918</t>
  </si>
  <si>
    <t>-10.651054</t>
  </si>
  <si>
    <t xml:space="preserve">               3.0239999                     </t>
  </si>
  <si>
    <t>-10.666149</t>
  </si>
  <si>
    <t xml:space="preserve">               3.0280001                     </t>
  </si>
  <si>
    <t>-10.681204</t>
  </si>
  <si>
    <t>-10.696228</t>
  </si>
  <si>
    <t xml:space="preserve">                   3.036                     </t>
  </si>
  <si>
    <t>-10.711223</t>
  </si>
  <si>
    <t xml:space="preserve">                    3.04                     </t>
  </si>
  <si>
    <t>-10.726197</t>
  </si>
  <si>
    <t xml:space="preserve">               3.0439999                     </t>
  </si>
  <si>
    <t>-10.741156</t>
  </si>
  <si>
    <t>-10.756108</t>
  </si>
  <si>
    <t xml:space="preserve">                   3.052                     </t>
  </si>
  <si>
    <t>-10.771059</t>
  </si>
  <si>
    <t xml:space="preserve">                   3.056                     </t>
  </si>
  <si>
    <t>-10.786019</t>
  </si>
  <si>
    <t xml:space="preserve">               3.0599999                     </t>
  </si>
  <si>
    <t>-10.800996</t>
  </si>
  <si>
    <t>-10.815998</t>
  </si>
  <si>
    <t>-10.831035</t>
  </si>
  <si>
    <t xml:space="preserve">                   3.072                     </t>
  </si>
  <si>
    <t>-10.846114</t>
  </si>
  <si>
    <t xml:space="preserve">                   3.076                     </t>
  </si>
  <si>
    <t>-10.861245</t>
  </si>
  <si>
    <t xml:space="preserve">               3.0799999                     </t>
  </si>
  <si>
    <t>-10.876435</t>
  </si>
  <si>
    <t xml:space="preserve">               3.0840001                     </t>
  </si>
  <si>
    <t>-10.891694</t>
  </si>
  <si>
    <t xml:space="preserve">               3.0880001                     </t>
  </si>
  <si>
    <t>-10.907029</t>
  </si>
  <si>
    <t xml:space="preserve">                   3.092                     </t>
  </si>
  <si>
    <t>-10.922448</t>
  </si>
  <si>
    <t xml:space="preserve">                   3.096                     </t>
  </si>
  <si>
    <t>-10.937958</t>
  </si>
  <si>
    <t xml:space="preserve">               3.0999999                     </t>
  </si>
  <si>
    <t>-10.953562</t>
  </si>
  <si>
    <t xml:space="preserve">               3.1040001                      </t>
  </si>
  <si>
    <t>-10.96927</t>
  </si>
  <si>
    <t xml:space="preserve">                   3.108                     </t>
  </si>
  <si>
    <t>-10.985083</t>
  </si>
  <si>
    <t xml:space="preserve">                   3.112                     </t>
  </si>
  <si>
    <t>-11.001006</t>
  </si>
  <si>
    <t xml:space="preserve">               3.1159999                     </t>
  </si>
  <si>
    <t>-11.017042</t>
  </si>
  <si>
    <t xml:space="preserve">               3.1199999                     </t>
  </si>
  <si>
    <t>-11.033192</t>
  </si>
  <si>
    <t xml:space="preserve">               3.1240001                     </t>
  </si>
  <si>
    <t>-11.049456</t>
  </si>
  <si>
    <t xml:space="preserve">                   3.128                     </t>
  </si>
  <si>
    <t>-11.065833</t>
  </si>
  <si>
    <t xml:space="preserve">                   3.132                     </t>
  </si>
  <si>
    <t>-11.082321</t>
  </si>
  <si>
    <t xml:space="preserve">               3.1359999                     </t>
  </si>
  <si>
    <t>-11.098918</t>
  </si>
  <si>
    <t>-11.115619</t>
  </si>
  <si>
    <t xml:space="preserve">               3.1440001                     </t>
  </si>
  <si>
    <t>-11.132415</t>
  </si>
  <si>
    <t xml:space="preserve">                   3.148                     </t>
  </si>
  <si>
    <t>-11.149302</t>
  </si>
  <si>
    <t xml:space="preserve">                   3.152                     </t>
  </si>
  <si>
    <t>-11.166268</t>
  </si>
  <si>
    <t xml:space="preserve">               3.1559999                     </t>
  </si>
  <si>
    <t>-11.183303</t>
  </si>
  <si>
    <t>-11.200396</t>
  </si>
  <si>
    <t xml:space="preserve">                   3.164                     </t>
  </si>
  <si>
    <t>-11.217534</t>
  </si>
  <si>
    <t xml:space="preserve">                   3.168                       </t>
  </si>
  <si>
    <t>-11.2347</t>
  </si>
  <si>
    <t>-11.251877</t>
  </si>
  <si>
    <t xml:space="preserve">               3.1760001                     </t>
  </si>
  <si>
    <t>-11.269049</t>
  </si>
  <si>
    <t>-11.286194</t>
  </si>
  <si>
    <t xml:space="preserve">                   3.184                     </t>
  </si>
  <si>
    <t>-11.303294</t>
  </si>
  <si>
    <t xml:space="preserve">                   3.188                     </t>
  </si>
  <si>
    <t>-11.320323</t>
  </si>
  <si>
    <t xml:space="preserve">               3.1919999                     </t>
  </si>
  <si>
    <t>-11.337259</t>
  </si>
  <si>
    <t xml:space="preserve">               3.1960001                     </t>
  </si>
  <si>
    <t>-11.354077</t>
  </si>
  <si>
    <t xml:space="preserve">                     3.2                     </t>
  </si>
  <si>
    <t>-11.370751</t>
  </si>
  <si>
    <t>-11.387252</t>
  </si>
  <si>
    <t>-11.403553</t>
  </si>
  <si>
    <t>-11.419623</t>
  </si>
  <si>
    <t xml:space="preserve">               3.2160001                     </t>
  </si>
  <si>
    <t>-11.435433</t>
  </si>
  <si>
    <t xml:space="preserve">                    3.22                      </t>
  </si>
  <si>
    <t>-11.45095</t>
  </si>
  <si>
    <t xml:space="preserve">                   3.224                     </t>
  </si>
  <si>
    <t>-11.466144</t>
  </si>
  <si>
    <t xml:space="preserve">               3.2279999                      </t>
  </si>
  <si>
    <t>-11.48098</t>
  </si>
  <si>
    <t xml:space="preserve">               3.2320001                     </t>
  </si>
  <si>
    <t>-11.495427</t>
  </si>
  <si>
    <t xml:space="preserve">               3.2360001                      </t>
  </si>
  <si>
    <t>-11.50945</t>
  </si>
  <si>
    <t xml:space="preserve">                    3.24                     </t>
  </si>
  <si>
    <t>-11.523015</t>
  </si>
  <si>
    <t xml:space="preserve">                   3.244                     </t>
  </si>
  <si>
    <t>-11.536089</t>
  </si>
  <si>
    <t xml:space="preserve">               3.2479999                     </t>
  </si>
  <si>
    <t>-11.548637</t>
  </si>
  <si>
    <t xml:space="preserve">               3.2520001                     </t>
  </si>
  <si>
    <t>-11.560628</t>
  </si>
  <si>
    <t xml:space="preserve">                   3.256                     </t>
  </si>
  <si>
    <t>-11.572024</t>
  </si>
  <si>
    <t>-11.582796</t>
  </si>
  <si>
    <t xml:space="preserve">               3.2639999                     </t>
  </si>
  <si>
    <t>-11.592909</t>
  </si>
  <si>
    <t xml:space="preserve">               3.2679999                     </t>
  </si>
  <si>
    <t>-11.602332</t>
  </si>
  <si>
    <t xml:space="preserve">               3.2720001                     </t>
  </si>
  <si>
    <t>-11.611035</t>
  </si>
  <si>
    <t xml:space="preserve">                   3.276                     </t>
  </si>
  <si>
    <t>-11.618984</t>
  </si>
  <si>
    <t>-11.626155</t>
  </si>
  <si>
    <t xml:space="preserve">               3.2839999                     </t>
  </si>
  <si>
    <t>-11.632517</t>
  </si>
  <si>
    <t xml:space="preserve">               3.2880001                     </t>
  </si>
  <si>
    <t>-11.638046</t>
  </si>
  <si>
    <t xml:space="preserve">               3.2920001                     </t>
  </si>
  <si>
    <t>-11.642714</t>
  </si>
  <si>
    <t xml:space="preserve">                   3.296                     </t>
  </si>
  <si>
    <t>-11.646498</t>
  </si>
  <si>
    <t xml:space="preserve">                     3.3                     </t>
  </si>
  <si>
    <t>-11.649379</t>
  </si>
  <si>
    <t>-11.651334</t>
  </si>
  <si>
    <t>-11.652347</t>
  </si>
  <si>
    <t xml:space="preserve">                   3.312                       </t>
  </si>
  <si>
    <t>-11.6524</t>
  </si>
  <si>
    <t>-11.651478</t>
  </si>
  <si>
    <t>-11.649571</t>
  </si>
  <si>
    <t>-11.646666</t>
  </si>
  <si>
    <t>-11.642758</t>
  </si>
  <si>
    <t>-11.637837</t>
  </si>
  <si>
    <t>-11.631902</t>
  </si>
  <si>
    <t xml:space="preserve">               3.3399999                      </t>
  </si>
  <si>
    <t>-11.62495</t>
  </si>
  <si>
    <t>-11.616982</t>
  </si>
  <si>
    <t>-11.608001</t>
  </si>
  <si>
    <t>-11.598009</t>
  </si>
  <si>
    <t>-11.587013</t>
  </si>
  <si>
    <t>-11.575023</t>
  </si>
  <si>
    <t>-11.562046</t>
  </si>
  <si>
    <t>-11.548097</t>
  </si>
  <si>
    <t>-11.533187</t>
  </si>
  <si>
    <t>-11.517333</t>
  </si>
  <si>
    <t xml:space="preserve">               3.3800001                      </t>
  </si>
  <si>
    <t>-11.50055</t>
  </si>
  <si>
    <t>-11.482856</t>
  </si>
  <si>
    <t>-11.464271</t>
  </si>
  <si>
    <t>-11.444813</t>
  </si>
  <si>
    <t>-11.424505</t>
  </si>
  <si>
    <t>-11.403369</t>
  </si>
  <si>
    <t>-11.381426</t>
  </si>
  <si>
    <t>-11.358701</t>
  </si>
  <si>
    <t>-11.335214</t>
  </si>
  <si>
    <t>-11.310993</t>
  </si>
  <si>
    <t>-11.286058</t>
  </si>
  <si>
    <t>-11.260434</t>
  </si>
  <si>
    <t>-11.234146</t>
  </si>
  <si>
    <t>-11.207214</t>
  </si>
  <si>
    <t>-11.179664</t>
  </si>
  <si>
    <t>-11.151514</t>
  </si>
  <si>
    <t xml:space="preserve">                   3.444                      </t>
  </si>
  <si>
    <t>-11.12279</t>
  </si>
  <si>
    <t>-11.093509</t>
  </si>
  <si>
    <t>-11.063691</t>
  </si>
  <si>
    <t>-11.033354</t>
  </si>
  <si>
    <t>-11.002515</t>
  </si>
  <si>
    <t xml:space="preserve">                   3.464                      </t>
  </si>
  <si>
    <t>-10.97119</t>
  </si>
  <si>
    <t>-10.939394</t>
  </si>
  <si>
    <t>-10.907136</t>
  </si>
  <si>
    <t>-10.874431</t>
  </si>
  <si>
    <t>-10.841284</t>
  </si>
  <si>
    <t>-10.807706</t>
  </si>
  <si>
    <t>-10.773701</t>
  </si>
  <si>
    <t>-10.739271</t>
  </si>
  <si>
    <t>-10.704419</t>
  </si>
  <si>
    <t>-10.669145</t>
  </si>
  <si>
    <t>-10.633446</t>
  </si>
  <si>
    <t>-10.597317</t>
  </si>
  <si>
    <t>-10.560749</t>
  </si>
  <si>
    <t>-10.523737</t>
  </si>
  <si>
    <t>-10.486269</t>
  </si>
  <si>
    <t>-10.448332</t>
  </si>
  <si>
    <t xml:space="preserve">               3.5280001                      </t>
  </si>
  <si>
    <t>-10.40991</t>
  </si>
  <si>
    <t>-10.370989</t>
  </si>
  <si>
    <t>-10.331549</t>
  </si>
  <si>
    <t>-10.291569</t>
  </si>
  <si>
    <t>-10.251028</t>
  </si>
  <si>
    <t>-10.209904</t>
  </si>
  <si>
    <t>-10.168171</t>
  </si>
  <si>
    <t>-10.125804</t>
  </si>
  <si>
    <t>-10.082775</t>
  </si>
  <si>
    <t>-10.039057</t>
  </si>
  <si>
    <t>-9.9946201</t>
  </si>
  <si>
    <t xml:space="preserve">                   3.572                     </t>
  </si>
  <si>
    <t>-9.9494376</t>
  </si>
  <si>
    <t xml:space="preserve">                   3.576                     </t>
  </si>
  <si>
    <t>-9.9034794</t>
  </si>
  <si>
    <t>-9.8567165</t>
  </si>
  <si>
    <t>-9.8091192</t>
  </si>
  <si>
    <t>-9.7606597</t>
  </si>
  <si>
    <t>-9.7113094</t>
  </si>
  <si>
    <t>-9.6610419</t>
  </si>
  <si>
    <t>-9.6098322</t>
  </si>
  <si>
    <t>-9.5576544</t>
  </si>
  <si>
    <t>-9.5044884</t>
  </si>
  <si>
    <t>-9.4503118</t>
  </si>
  <si>
    <t>-9.3951085</t>
  </si>
  <si>
    <t>-9.3388611</t>
  </si>
  <si>
    <t xml:space="preserve">               3.6240001                     </t>
  </si>
  <si>
    <t>-9.2815575</t>
  </si>
  <si>
    <t>-9.2231875</t>
  </si>
  <si>
    <t>-9.1637455</t>
  </si>
  <si>
    <t>-9.1032268</t>
  </si>
  <si>
    <t>-9.0416335</t>
  </si>
  <si>
    <t>-8.9789677</t>
  </si>
  <si>
    <t>-8.9152387</t>
  </si>
  <si>
    <t xml:space="preserve">                   3.652                      </t>
  </si>
  <si>
    <t>-8.850458</t>
  </si>
  <si>
    <t>-8.7846392</t>
  </si>
  <si>
    <t>-8.7178057</t>
  </si>
  <si>
    <t xml:space="preserve">                   3.664                     </t>
  </si>
  <si>
    <t>-8.6499778</t>
  </si>
  <si>
    <t>-8.5811855</t>
  </si>
  <si>
    <t>-8.5114602</t>
  </si>
  <si>
    <t>-8.4408383</t>
  </si>
  <si>
    <t xml:space="preserve">               3.6800001                     </t>
  </si>
  <si>
    <t>-8.3693591</t>
  </si>
  <si>
    <t>-8.2970667</t>
  </si>
  <si>
    <t>-8.2240083</t>
  </si>
  <si>
    <t>-8.1502338</t>
  </si>
  <si>
    <t xml:space="preserve">               3.6960001                      </t>
  </si>
  <si>
    <t>-8.075798</t>
  </si>
  <si>
    <t>-8.0007583</t>
  </si>
  <si>
    <t>-7.9251743</t>
  </si>
  <si>
    <t>-7.8491101</t>
  </si>
  <si>
    <t>-7.7726298</t>
  </si>
  <si>
    <t>-7.6958016</t>
  </si>
  <si>
    <t>-7.6186951</t>
  </si>
  <si>
    <t xml:space="preserve">                   3.724                     </t>
  </si>
  <si>
    <t>-7.5413822</t>
  </si>
  <si>
    <t>-7.4639351</t>
  </si>
  <si>
    <t>-7.3864279</t>
  </si>
  <si>
    <t xml:space="preserve">               3.7360001                      </t>
  </si>
  <si>
    <t>-7.308936</t>
  </si>
  <si>
    <t>-7.2315353</t>
  </si>
  <si>
    <t>-7.1543032</t>
  </si>
  <si>
    <t>-7.0773148</t>
  </si>
  <si>
    <t>-7.0006487</t>
  </si>
  <si>
    <t>-6.9243807</t>
  </si>
  <si>
    <t>-6.8485878</t>
  </si>
  <si>
    <t>-6.7733454</t>
  </si>
  <si>
    <t xml:space="preserve">               3.7679999                     </t>
  </si>
  <si>
    <t>-6.6987286</t>
  </si>
  <si>
    <t xml:space="preserve">               3.7720001                      </t>
  </si>
  <si>
    <t>-6.624813</t>
  </si>
  <si>
    <t>-6.5516711</t>
  </si>
  <si>
    <t>-6.4793753</t>
  </si>
  <si>
    <t>-6.4079965</t>
  </si>
  <si>
    <t>-6.3376045</t>
  </si>
  <si>
    <t>-6.2682679</t>
  </si>
  <si>
    <t>-6.2000518</t>
  </si>
  <si>
    <t>-6.1330229</t>
  </si>
  <si>
    <t>-6.0672425</t>
  </si>
  <si>
    <t>-6.0027736</t>
  </si>
  <si>
    <t>-5.9396744</t>
  </si>
  <si>
    <t>-5.8780025</t>
  </si>
  <si>
    <t xml:space="preserve">               3.8199999                     </t>
  </si>
  <si>
    <t>-5.8178141</t>
  </si>
  <si>
    <t>-5.7591625</t>
  </si>
  <si>
    <t>-5.7021002</t>
  </si>
  <si>
    <t>-5.6466745</t>
  </si>
  <si>
    <t>-5.5929359</t>
  </si>
  <si>
    <t>-5.5409269</t>
  </si>
  <si>
    <t>-5.4906927</t>
  </si>
  <si>
    <t>-5.4422751</t>
  </si>
  <si>
    <t>-5.3957116</t>
  </si>
  <si>
    <t>-5.3510404</t>
  </si>
  <si>
    <t xml:space="preserve">               3.8599999                     </t>
  </si>
  <si>
    <t>-5.3082959</t>
  </si>
  <si>
    <t>-5.2675122</t>
  </si>
  <si>
    <t>-5.2287195</t>
  </si>
  <si>
    <t xml:space="preserve">                   3.872                      </t>
  </si>
  <si>
    <t>-5.191946</t>
  </si>
  <si>
    <t xml:space="preserve">               3.8759999                       </t>
  </si>
  <si>
    <t>-5.15722</t>
  </si>
  <si>
    <t>-5.1245632</t>
  </si>
  <si>
    <t xml:space="preserve">               3.8840001                      </t>
  </si>
  <si>
    <t>-5.094001</t>
  </si>
  <si>
    <t>-5.0655512</t>
  </si>
  <si>
    <t>-5.0392332</t>
  </si>
  <si>
    <t>-5.0150636</t>
  </si>
  <si>
    <t>-4.9930553</t>
  </si>
  <si>
    <t>-4.9732201</t>
  </si>
  <si>
    <t>-4.9555664</t>
  </si>
  <si>
    <t>-4.9401031</t>
  </si>
  <si>
    <t xml:space="preserve">               3.9159999                     </t>
  </si>
  <si>
    <t>-4.9268338</t>
  </si>
  <si>
    <t>-4.9157607</t>
  </si>
  <si>
    <t>-4.9068844</t>
  </si>
  <si>
    <t>-4.9002023</t>
  </si>
  <si>
    <t>-4.8957102</t>
  </si>
  <si>
    <t>-4.8934001</t>
  </si>
  <si>
    <t>-4.8932612</t>
  </si>
  <si>
    <t>-4.8952815</t>
  </si>
  <si>
    <t>-4.8994461</t>
  </si>
  <si>
    <t>-4.9057353</t>
  </si>
  <si>
    <t>-4.9141289</t>
  </si>
  <si>
    <t>-4.9246019</t>
  </si>
  <si>
    <t>-4.9371284</t>
  </si>
  <si>
    <t>-4.9516761</t>
  </si>
  <si>
    <t xml:space="preserve">               3.9719999                      </t>
  </si>
  <si>
    <t>-4.968213</t>
  </si>
  <si>
    <t>-4.9867003</t>
  </si>
  <si>
    <t>-5.0070994</t>
  </si>
  <si>
    <t xml:space="preserve">                   3.984                      </t>
  </si>
  <si>
    <t>-5.029364</t>
  </si>
  <si>
    <t>-5.0534483</t>
  </si>
  <si>
    <t xml:space="preserve">               3.9920001                        </t>
  </si>
  <si>
    <t>-5.0793</t>
  </si>
  <si>
    <t>-5.1068655</t>
  </si>
  <si>
    <t>-5.1360833</t>
  </si>
  <si>
    <t>-5.1668924</t>
  </si>
  <si>
    <t>-5.1992248</t>
  </si>
  <si>
    <t>-5.2330097</t>
  </si>
  <si>
    <t>-5.2681724</t>
  </si>
  <si>
    <t>-5.3046339</t>
  </si>
  <si>
    <t>-5.3423102</t>
  </si>
  <si>
    <t>-5.3811152</t>
  </si>
  <si>
    <t>-5.4209578</t>
  </si>
  <si>
    <t>-5.4617421</t>
  </si>
  <si>
    <t>-5.5033701</t>
  </si>
  <si>
    <t>-5.545739</t>
  </si>
  <si>
    <t>-5.5887425</t>
  </si>
  <si>
    <t xml:space="preserve">                   4.052                     </t>
  </si>
  <si>
    <t>-5.6322719</t>
  </si>
  <si>
    <t>-5.6762152</t>
  </si>
  <si>
    <t>-5.7204578</t>
  </si>
  <si>
    <t xml:space="preserve">               4.0640001                      </t>
  </si>
  <si>
    <t>-5.764882</t>
  </si>
  <si>
    <t>-5.8093701</t>
  </si>
  <si>
    <t>-5.8538007</t>
  </si>
  <si>
    <t xml:space="preserve">               4.0760002                     </t>
  </si>
  <si>
    <t>-5.8980522</t>
  </si>
  <si>
    <t>-5.9420046</t>
  </si>
  <si>
    <t xml:space="preserve">               4.0840001                      </t>
  </si>
  <si>
    <t>-5.985534</t>
  </si>
  <si>
    <t>-6.0285214</t>
  </si>
  <si>
    <t>-6.0708467</t>
  </si>
  <si>
    <t>-6.1123921</t>
  </si>
  <si>
    <t>-6.1530446</t>
  </si>
  <si>
    <t>-6.1926907</t>
  </si>
  <si>
    <t>-6.2312271</t>
  </si>
  <si>
    <t>-6.2685497</t>
  </si>
  <si>
    <t>-6.3045636</t>
  </si>
  <si>
    <t>-6.3391793</t>
  </si>
  <si>
    <t>-6.3723146</t>
  </si>
  <si>
    <t xml:space="preserve">               4.1279998                      </t>
  </si>
  <si>
    <t>-6.403895</t>
  </si>
  <si>
    <t>-6.4338538</t>
  </si>
  <si>
    <t>-6.4621341</t>
  </si>
  <si>
    <t>-6.4886875</t>
  </si>
  <si>
    <t>-6.5134764</t>
  </si>
  <si>
    <t>-6.5364722</t>
  </si>
  <si>
    <t>-6.5576558</t>
  </si>
  <si>
    <t>-6.5770206</t>
  </si>
  <si>
    <t xml:space="preserve">               4.1599998                     </t>
  </si>
  <si>
    <t>-6.5945671</t>
  </si>
  <si>
    <t xml:space="preserve">                   4.164                     </t>
  </si>
  <si>
    <t>-6.6103081</t>
  </si>
  <si>
    <t>-6.6242657</t>
  </si>
  <si>
    <t xml:space="preserve">               4.1719999                      </t>
  </si>
  <si>
    <t>-6.636472</t>
  </si>
  <si>
    <t xml:space="preserve">               4.1760001                     </t>
  </si>
  <si>
    <t>-6.6469678</t>
  </si>
  <si>
    <t xml:space="preserve">               4.1799998                     </t>
  </si>
  <si>
    <t>-6.6558019</t>
  </si>
  <si>
    <t xml:space="preserve">                   4.184                     </t>
  </si>
  <si>
    <t>-6.6630311</t>
  </si>
  <si>
    <t xml:space="preserve">               4.1880002                     </t>
  </si>
  <si>
    <t>-6.6687228</t>
  </si>
  <si>
    <t xml:space="preserve">               4.1919999                     </t>
  </si>
  <si>
    <t>-6.6729473</t>
  </si>
  <si>
    <t xml:space="preserve">               4.1960001                     </t>
  </si>
  <si>
    <t>-6.6757831</t>
  </si>
  <si>
    <t xml:space="preserve">               4.1999998                     </t>
  </si>
  <si>
    <t>-6.6773141</t>
  </si>
  <si>
    <t xml:space="preserve">                   4.204                     </t>
  </si>
  <si>
    <t>-6.6776283</t>
  </si>
  <si>
    <t xml:space="preserve">               4.2080002                     </t>
  </si>
  <si>
    <t>-6.6768159</t>
  </si>
  <si>
    <t xml:space="preserve">               4.2119999                     </t>
  </si>
  <si>
    <t>-6.6749733</t>
  </si>
  <si>
    <t xml:space="preserve">               4.2160001                     </t>
  </si>
  <si>
    <t>-6.6721961</t>
  </si>
  <si>
    <t xml:space="preserve">               4.2199998                     </t>
  </si>
  <si>
    <t>-6.6685833</t>
  </si>
  <si>
    <t>-6.6642337</t>
  </si>
  <si>
    <t xml:space="preserve">               4.2280002                     </t>
  </si>
  <si>
    <t>-6.6592457</t>
  </si>
  <si>
    <t xml:space="preserve">               4.2319999                     </t>
  </si>
  <si>
    <t>-6.6537165</t>
  </si>
  <si>
    <t xml:space="preserve">               4.2360001                     </t>
  </si>
  <si>
    <t>-6.6477434</t>
  </si>
  <si>
    <t xml:space="preserve">               4.2399998                     </t>
  </si>
  <si>
    <t>-6.6414208</t>
  </si>
  <si>
    <t xml:space="preserve">                   4.244                     </t>
  </si>
  <si>
    <t>-6.6348391</t>
  </si>
  <si>
    <t xml:space="preserve">               4.2480001                     </t>
  </si>
  <si>
    <t>-6.6280876</t>
  </si>
  <si>
    <t xml:space="preserve">               4.2519999                     </t>
  </si>
  <si>
    <t>-6.6212505</t>
  </si>
  <si>
    <t xml:space="preserve">                   4.256                     </t>
  </si>
  <si>
    <t>-6.6144092</t>
  </si>
  <si>
    <t xml:space="preserve">               4.2600002                     </t>
  </si>
  <si>
    <t>-6.6076378</t>
  </si>
  <si>
    <t xml:space="preserve">               4.2639999                     </t>
  </si>
  <si>
    <t>-6.6010101</t>
  </si>
  <si>
    <t xml:space="preserve">               4.2680001                     </t>
  </si>
  <si>
    <t>-6.5945903</t>
  </si>
  <si>
    <t xml:space="preserve">               4.2719998                     </t>
  </si>
  <si>
    <t>-6.5884397</t>
  </si>
  <si>
    <t>-6.5826138</t>
  </si>
  <si>
    <t xml:space="preserve">               4.2800002                     </t>
  </si>
  <si>
    <t>-6.5771618</t>
  </si>
  <si>
    <t xml:space="preserve">               4.2839999                     </t>
  </si>
  <si>
    <t>-6.5721265</t>
  </si>
  <si>
    <t xml:space="preserve">               4.2880001                     </t>
  </si>
  <si>
    <t>-6.5675467</t>
  </si>
  <si>
    <t xml:space="preserve">               4.2919998                     </t>
  </si>
  <si>
    <t>-6.5634535</t>
  </si>
  <si>
    <t xml:space="preserve">                   4.296                     </t>
  </si>
  <si>
    <t>-6.5598727</t>
  </si>
  <si>
    <t xml:space="preserve">               4.3000002                     </t>
  </si>
  <si>
    <t>-6.5568239</t>
  </si>
  <si>
    <t xml:space="preserve">               4.3039999                     </t>
  </si>
  <si>
    <t>-6.5543208</t>
  </si>
  <si>
    <t xml:space="preserve">               4.3080001                     </t>
  </si>
  <si>
    <t>-6.5523706</t>
  </si>
  <si>
    <t xml:space="preserve">               4.3119998                     </t>
  </si>
  <si>
    <t>-6.5509767</t>
  </si>
  <si>
    <t xml:space="preserve">                   4.316                      </t>
  </si>
  <si>
    <t>-6.550135</t>
  </si>
  <si>
    <t xml:space="preserve">               4.3200002                     </t>
  </si>
  <si>
    <t>-6.5498355</t>
  </si>
  <si>
    <t xml:space="preserve">               4.3239999                     </t>
  </si>
  <si>
    <t>-6.5500651</t>
  </si>
  <si>
    <t xml:space="preserve">               4.3280001                     </t>
  </si>
  <si>
    <t>-6.5508033</t>
  </si>
  <si>
    <t xml:space="preserve">               4.3319998                     </t>
  </si>
  <si>
    <t>-6.5520265</t>
  </si>
  <si>
    <t xml:space="preserve">                   4.336                     </t>
  </si>
  <si>
    <t>-6.5537048</t>
  </si>
  <si>
    <t xml:space="preserve">               4.3400002                     </t>
  </si>
  <si>
    <t>-6.5558046</t>
  </si>
  <si>
    <t xml:space="preserve">               4.3439999                     </t>
  </si>
  <si>
    <t>-6.5582901</t>
  </si>
  <si>
    <t xml:space="preserve">                   4.348                     </t>
  </si>
  <si>
    <t>-6.5611188</t>
  </si>
  <si>
    <t xml:space="preserve">               4.3520002                     </t>
  </si>
  <si>
    <t>-6.5642459</t>
  </si>
  <si>
    <t xml:space="preserve">               4.3559999                     </t>
  </si>
  <si>
    <t>-6.5676245</t>
  </si>
  <si>
    <t>-6.5712047</t>
  </si>
  <si>
    <t xml:space="preserve">               4.3639998                     </t>
  </si>
  <si>
    <t>-6.5749323</t>
  </si>
  <si>
    <t xml:space="preserve">                   4.368                     </t>
  </si>
  <si>
    <t>-6.5787534</t>
  </si>
  <si>
    <t xml:space="preserve">               4.3720002                     </t>
  </si>
  <si>
    <t>-6.5826115</t>
  </si>
  <si>
    <t xml:space="preserve">               4.3759999                     </t>
  </si>
  <si>
    <t>-6.5864514</t>
  </si>
  <si>
    <t xml:space="preserve">               4.3800001                     </t>
  </si>
  <si>
    <t>-6.5902144</t>
  </si>
  <si>
    <t xml:space="preserve">               4.3839998                     </t>
  </si>
  <si>
    <t>-6.5938427</t>
  </si>
  <si>
    <t xml:space="preserve">                   4.388                     </t>
  </si>
  <si>
    <t>-6.5972809</t>
  </si>
  <si>
    <t xml:space="preserve">               4.3920002                      </t>
  </si>
  <si>
    <t>-6.600471</t>
  </si>
  <si>
    <t xml:space="preserve">               4.3959999                     </t>
  </si>
  <si>
    <t>-6.6033587</t>
  </si>
  <si>
    <t xml:space="preserve">               4.4000001                     </t>
  </si>
  <si>
    <t>-6.6058925</t>
  </si>
  <si>
    <t xml:space="preserve">               4.4039998                     </t>
  </si>
  <si>
    <t>-6.6080185</t>
  </si>
  <si>
    <t xml:space="preserve">                   4.408                     </t>
  </si>
  <si>
    <t>-6.6096914</t>
  </si>
  <si>
    <t xml:space="preserve">               4.4120002                     </t>
  </si>
  <si>
    <t>-6.6108651</t>
  </si>
  <si>
    <t xml:space="preserve">               4.4159999                      </t>
  </si>
  <si>
    <t>-6.611499</t>
  </si>
  <si>
    <t xml:space="preserve">               4.4200001                     </t>
  </si>
  <si>
    <t>-6.6115551</t>
  </si>
  <si>
    <t xml:space="preserve">               4.4239998                     </t>
  </si>
  <si>
    <t>-6.6109995</t>
  </si>
  <si>
    <t xml:space="preserve">                   4.428                     </t>
  </si>
  <si>
    <t>-6.6098049</t>
  </si>
  <si>
    <t xml:space="preserve">               4.4320002                     </t>
  </si>
  <si>
    <t>-6.6079472</t>
  </si>
  <si>
    <t xml:space="preserve">               4.4359999                     </t>
  </si>
  <si>
    <t>-6.6054071</t>
  </si>
  <si>
    <t xml:space="preserve">               4.4400001                      </t>
  </si>
  <si>
    <t>-6.602171</t>
  </si>
  <si>
    <t xml:space="preserve">               4.4439998                     </t>
  </si>
  <si>
    <t>-6.5982307</t>
  </si>
  <si>
    <t xml:space="preserve">                   4.448                     </t>
  </si>
  <si>
    <t>-6.5935841</t>
  </si>
  <si>
    <t xml:space="preserve">               4.4520001                     </t>
  </si>
  <si>
    <t>-6.5882328</t>
  </si>
  <si>
    <t>-6.5821856</t>
  </si>
  <si>
    <t xml:space="preserve">                    4.46                     </t>
  </si>
  <si>
    <t>-6.5754553</t>
  </si>
  <si>
    <t>-6.5680616</t>
  </si>
  <si>
    <t xml:space="preserve">               4.4679999                     </t>
  </si>
  <si>
    <t>-6.5600269</t>
  </si>
  <si>
    <t xml:space="preserve">               4.4720001                     </t>
  </si>
  <si>
    <t>-6.5513805</t>
  </si>
  <si>
    <t xml:space="preserve">               4.4759998                     </t>
  </si>
  <si>
    <t>-6.5421559</t>
  </si>
  <si>
    <t>-6.5323899</t>
  </si>
  <si>
    <t>-6.5221238</t>
  </si>
  <si>
    <t xml:space="preserve">               4.4879999                      </t>
  </si>
  <si>
    <t>-6.511403</t>
  </si>
  <si>
    <t xml:space="preserve">               4.4920001                     </t>
  </si>
  <si>
    <t>-6.5002761</t>
  </si>
  <si>
    <t xml:space="preserve">               4.4959998                     </t>
  </si>
  <si>
    <t>-6.4887944</t>
  </si>
  <si>
    <t xml:space="preserve">                     4.5                     </t>
  </si>
  <si>
    <t>-6.4770105</t>
  </si>
  <si>
    <t xml:space="preserve">               4.5040002                     </t>
  </si>
  <si>
    <t>-6.4649804</t>
  </si>
  <si>
    <t>-6.4527618</t>
  </si>
  <si>
    <t>-6.4404112</t>
  </si>
  <si>
    <t xml:space="preserve">               4.5159998                     </t>
  </si>
  <si>
    <t>-6.4279888</t>
  </si>
  <si>
    <t xml:space="preserve">                    4.52                      </t>
  </si>
  <si>
    <t>-6.415553</t>
  </si>
  <si>
    <t xml:space="preserve">               4.5240002                      </t>
  </si>
  <si>
    <t>-6.403163</t>
  </si>
  <si>
    <t>-6.3908759</t>
  </si>
  <si>
    <t xml:space="preserve">               4.5320001                     </t>
  </si>
  <si>
    <t>-6.3787493</t>
  </si>
  <si>
    <t xml:space="preserve">               4.5359998                     </t>
  </si>
  <si>
    <t>-6.3668395</t>
  </si>
  <si>
    <t xml:space="preserve">                    4.54                      </t>
  </si>
  <si>
    <t>-6.355199</t>
  </si>
  <si>
    <t xml:space="preserve">               4.5440001                     </t>
  </si>
  <si>
    <t>-6.3438798</t>
  </si>
  <si>
    <t xml:space="preserve">               4.5479999                     </t>
  </si>
  <si>
    <t>-6.3329311</t>
  </si>
  <si>
    <t xml:space="preserve">                   4.552                     </t>
  </si>
  <si>
    <t>-6.3223979</t>
  </si>
  <si>
    <t xml:space="preserve">               4.5560002                     </t>
  </si>
  <si>
    <t>-6.3123249</t>
  </si>
  <si>
    <t xml:space="preserve">               4.5599999                     </t>
  </si>
  <si>
    <t>-6.3027517</t>
  </si>
  <si>
    <t xml:space="preserve">               4.5640001                     </t>
  </si>
  <si>
    <t>-6.2937133</t>
  </si>
  <si>
    <t xml:space="preserve">               4.5679998                     </t>
  </si>
  <si>
    <t>-6.2852427</t>
  </si>
  <si>
    <t xml:space="preserve">                   4.572                     </t>
  </si>
  <si>
    <t>-6.2773671</t>
  </si>
  <si>
    <t xml:space="preserve">               4.5760002                      </t>
  </si>
  <si>
    <t>-6.270112</t>
  </si>
  <si>
    <t xml:space="preserve">               4.5799999                     </t>
  </si>
  <si>
    <t>-6.2634969</t>
  </si>
  <si>
    <t xml:space="preserve">               4.5840001                     </t>
  </si>
  <si>
    <t>-6.2575359</t>
  </si>
  <si>
    <t>-6.2522412</t>
  </si>
  <si>
    <t xml:space="preserve">                   4.592                     </t>
  </si>
  <si>
    <t>-6.2476181</t>
  </si>
  <si>
    <t xml:space="preserve">               4.5960002                     </t>
  </si>
  <si>
    <t>-6.2436691</t>
  </si>
  <si>
    <t xml:space="preserve">               4.5999999                     </t>
  </si>
  <si>
    <t>-6.2403899</t>
  </si>
  <si>
    <t>-6.2377733</t>
  </si>
  <si>
    <t xml:space="preserve">               4.6079998                     </t>
  </si>
  <si>
    <t>-6.2358088</t>
  </si>
  <si>
    <t xml:space="preserve">                   4.612                     </t>
  </si>
  <si>
    <t>-6.2344774</t>
  </si>
  <si>
    <t xml:space="preserve">               4.6160002                     </t>
  </si>
  <si>
    <t>-6.2337583</t>
  </si>
  <si>
    <t xml:space="preserve">               4.6199999                     </t>
  </si>
  <si>
    <t>-6.2336265</t>
  </si>
  <si>
    <t xml:space="preserve">               4.6240001                     </t>
  </si>
  <si>
    <t>-6.2340526</t>
  </si>
  <si>
    <t xml:space="preserve">               4.6279998                      </t>
  </si>
  <si>
    <t>-6.235003</t>
  </si>
  <si>
    <t>-6.2364389</t>
  </si>
  <si>
    <t xml:space="preserve">               4.6360002                     </t>
  </si>
  <si>
    <t>-6.2383196</t>
  </si>
  <si>
    <t xml:space="preserve">               4.6399999                     </t>
  </si>
  <si>
    <t>-6.2406016</t>
  </si>
  <si>
    <t xml:space="preserve">               4.6440001                     </t>
  </si>
  <si>
    <t>-6.2432365</t>
  </si>
  <si>
    <t xml:space="preserve">               4.6479998                     </t>
  </si>
  <si>
    <t>-6.2461736</t>
  </si>
  <si>
    <t xml:space="preserve">                   4.652                     </t>
  </si>
  <si>
    <t>-6.2493609</t>
  </si>
  <si>
    <t xml:space="preserve">               4.6560001                     </t>
  </si>
  <si>
    <t>-6.2527428</t>
  </si>
  <si>
    <t xml:space="preserve">               4.6599998                     </t>
  </si>
  <si>
    <t>-6.2562626</t>
  </si>
  <si>
    <t xml:space="preserve">                   4.664                     </t>
  </si>
  <si>
    <t>-6.2598626</t>
  </si>
  <si>
    <t>-6.2634825</t>
  </si>
  <si>
    <t xml:space="preserve">               4.6719999                      </t>
  </si>
  <si>
    <t>-6.267064</t>
  </si>
  <si>
    <t xml:space="preserve">               4.6760001                     </t>
  </si>
  <si>
    <t>-6.2705464</t>
  </si>
  <si>
    <t>-6.2738718</t>
  </si>
  <si>
    <t>-6.2769801</t>
  </si>
  <si>
    <t xml:space="preserve">               4.6880002                     </t>
  </si>
  <si>
    <t>-6.2798154</t>
  </si>
  <si>
    <t xml:space="preserve">               4.6919999                     </t>
  </si>
  <si>
    <t>-6.2823211</t>
  </si>
  <si>
    <t xml:space="preserve">               4.6960001                     </t>
  </si>
  <si>
    <t>-6.2844448</t>
  </si>
  <si>
    <t>-6.2861366</t>
  </si>
  <si>
    <t xml:space="preserve">                   4.704                     </t>
  </si>
  <si>
    <t>-6.2873476</t>
  </si>
  <si>
    <t xml:space="preserve">               4.7080002                     </t>
  </si>
  <si>
    <t>-6.2880347</t>
  </si>
  <si>
    <t xml:space="preserve">               4.7119999                     </t>
  </si>
  <si>
    <t>-6.2881589</t>
  </si>
  <si>
    <t xml:space="preserve">               4.7160001                     </t>
  </si>
  <si>
    <t>-6.2876834</t>
  </si>
  <si>
    <t xml:space="preserve">               4.7199998                     </t>
  </si>
  <si>
    <t>-6.2865777</t>
  </si>
  <si>
    <t xml:space="preserve">                   4.724                     </t>
  </si>
  <si>
    <t>-6.2848161</t>
  </si>
  <si>
    <t xml:space="preserve">               4.7280002                     </t>
  </si>
  <si>
    <t>-6.2823796</t>
  </si>
  <si>
    <t xml:space="preserve">               4.7319999                     </t>
  </si>
  <si>
    <t>-6.2792499</t>
  </si>
  <si>
    <t>-6.2754197</t>
  </si>
  <si>
    <t xml:space="preserve">               4.7399998                     </t>
  </si>
  <si>
    <t>-6.2708848</t>
  </si>
  <si>
    <t xml:space="preserve">                   4.744                     </t>
  </si>
  <si>
    <t>-6.2656465</t>
  </si>
  <si>
    <t>-6.2597128</t>
  </si>
  <si>
    <t xml:space="preserve">               4.7519999                     </t>
  </si>
  <si>
    <t>-6.2530977</t>
  </si>
  <si>
    <t>-6.2458196</t>
  </si>
  <si>
    <t xml:space="preserve">               4.7600002                     </t>
  </si>
  <si>
    <t>-6.2379024</t>
  </si>
  <si>
    <t xml:space="preserve">               4.7639999                      </t>
  </si>
  <si>
    <t>-6.229378</t>
  </si>
  <si>
    <t>-6.2202792</t>
  </si>
  <si>
    <t xml:space="preserve">               4.7719998                     </t>
  </si>
  <si>
    <t>-6.2106464</t>
  </si>
  <si>
    <t xml:space="preserve">                   4.776                     </t>
  </si>
  <si>
    <t>-6.2005241</t>
  </si>
  <si>
    <t>-6.1899598</t>
  </si>
  <si>
    <t xml:space="preserve">               4.7839999                     </t>
  </si>
  <si>
    <t>-6.1790048</t>
  </si>
  <si>
    <t xml:space="preserve">               4.7880001                     </t>
  </si>
  <si>
    <t>-6.1677134</t>
  </si>
  <si>
    <t xml:space="preserve">               4.7919998                     </t>
  </si>
  <si>
    <t>-6.1561443</t>
  </si>
  <si>
    <t>-6.1443565</t>
  </si>
  <si>
    <t xml:space="preserve">               4.8000002                     </t>
  </si>
  <si>
    <t>-6.1324123</t>
  </si>
  <si>
    <t xml:space="preserve">               4.8039999                     </t>
  </si>
  <si>
    <t>-6.1203736</t>
  </si>
  <si>
    <t xml:space="preserve">               4.8080001                     </t>
  </si>
  <si>
    <t>-6.1083045</t>
  </si>
  <si>
    <t xml:space="preserve">               4.8119998                     </t>
  </si>
  <si>
    <t>-6.0962695</t>
  </si>
  <si>
    <t xml:space="preserve">                   4.816                      </t>
  </si>
  <si>
    <t>-6.084331</t>
  </si>
  <si>
    <t xml:space="preserve">               4.8200002                     </t>
  </si>
  <si>
    <t>-6.0725534</t>
  </si>
  <si>
    <t>-6.0609975</t>
  </si>
  <si>
    <t xml:space="preserve">               4.8280001                     </t>
  </si>
  <si>
    <t>-6.0497246</t>
  </si>
  <si>
    <t xml:space="preserve">               4.8319998                     </t>
  </si>
  <si>
    <t>-6.0387935</t>
  </si>
  <si>
    <t xml:space="preserve">                   4.836                     </t>
  </si>
  <si>
    <t>-6.0282587</t>
  </si>
  <si>
    <t xml:space="preserve">               4.8400002                     </t>
  </si>
  <si>
    <t>-6.0181753</t>
  </si>
  <si>
    <t xml:space="preserve">               4.8439999                     </t>
  </si>
  <si>
    <t>-6.0085922</t>
  </si>
  <si>
    <t xml:space="preserve">                   4.848                     </t>
  </si>
  <si>
    <t>-5.9995563</t>
  </si>
  <si>
    <t>-5.9911111</t>
  </si>
  <si>
    <t xml:space="preserve">               4.8559999                     </t>
  </si>
  <si>
    <t>-5.9832943</t>
  </si>
  <si>
    <t xml:space="preserve">               4.8600001                     </t>
  </si>
  <si>
    <t>-5.9761404</t>
  </si>
  <si>
    <t xml:space="preserve">               4.8639998                     </t>
  </si>
  <si>
    <t>-5.9696798</t>
  </si>
  <si>
    <t xml:space="preserve">                   4.868                     </t>
  </si>
  <si>
    <t>-5.9639361</t>
  </si>
  <si>
    <t xml:space="preserve">               4.8720002                     </t>
  </si>
  <si>
    <t>-5.9589312</t>
  </si>
  <si>
    <t xml:space="preserve">               4.8759999                     </t>
  </si>
  <si>
    <t>-5.9546789</t>
  </si>
  <si>
    <t xml:space="preserve">               4.8800001                      </t>
  </si>
  <si>
    <t>-5.951188</t>
  </si>
  <si>
    <t xml:space="preserve">               4.8839998                     </t>
  </si>
  <si>
    <t>-5.9484643</t>
  </si>
  <si>
    <t xml:space="preserve">                   4.888                     </t>
  </si>
  <si>
    <t>-5.9465041</t>
  </si>
  <si>
    <t>-5.9453005</t>
  </si>
  <si>
    <t xml:space="preserve">               4.8959999                     </t>
  </si>
  <si>
    <t>-5.9448443</t>
  </si>
  <si>
    <t xml:space="preserve">               4.9000001                     </t>
  </si>
  <si>
    <t>-5.9451155</t>
  </si>
  <si>
    <t xml:space="preserve">               4.9039998                     </t>
  </si>
  <si>
    <t>-5.9460896</t>
  </si>
  <si>
    <t>-5.9477383</t>
  </si>
  <si>
    <t xml:space="preserve">               4.9120002                     </t>
  </si>
  <si>
    <t>-5.9500282</t>
  </si>
  <si>
    <t xml:space="preserve">               4.9159999                     </t>
  </si>
  <si>
    <t>-5.9529198</t>
  </si>
  <si>
    <t>-5.9563692</t>
  </si>
  <si>
    <t>-5.9603265</t>
  </si>
  <si>
    <t xml:space="preserve">                   4.928                     </t>
  </si>
  <si>
    <t>-5.9647387</t>
  </si>
  <si>
    <t>-5.9695476</t>
  </si>
  <si>
    <t>-5.9746917</t>
  </si>
  <si>
    <t>-5.9801062</t>
  </si>
  <si>
    <t>-5.9857215</t>
  </si>
  <si>
    <t>-5.9914691</t>
  </si>
  <si>
    <t xml:space="preserve">               4.9520001                     </t>
  </si>
  <si>
    <t>-5.9972729</t>
  </si>
  <si>
    <t>-6.0030587</t>
  </si>
  <si>
    <t xml:space="preserve">                    4.96                     </t>
  </si>
  <si>
    <t>-6.0087511</t>
  </si>
  <si>
    <t>-6.0142735</t>
  </si>
  <si>
    <t>-6.0195471</t>
  </si>
  <si>
    <t>-6.0244976</t>
  </si>
  <si>
    <t>-6.0290488</t>
  </si>
  <si>
    <t>-6.0331291</t>
  </si>
  <si>
    <t>-6.0366664</t>
  </si>
  <si>
    <t>-6.0395939</t>
  </si>
  <si>
    <t xml:space="preserve">               4.9920001                      </t>
  </si>
  <si>
    <t>-6.041848</t>
  </si>
  <si>
    <t>-6.0433704</t>
  </si>
  <si>
    <t>-6.0441057</t>
  </si>
  <si>
    <t xml:space="preserve">                Frequency                       </t>
  </si>
  <si>
    <t>-0.31978002</t>
  </si>
  <si>
    <t xml:space="preserve">               1.0039999                     </t>
  </si>
  <si>
    <t>-0.3214553</t>
  </si>
  <si>
    <t>-0.32373271</t>
  </si>
  <si>
    <t>-0.32728278</t>
  </si>
  <si>
    <t>-0.33251957</t>
  </si>
  <si>
    <t>-0.33952062</t>
  </si>
  <si>
    <t>-0.34801415</t>
  </si>
  <si>
    <t>-0.35744261</t>
  </si>
  <si>
    <t>-0.36707795</t>
  </si>
  <si>
    <t>-0.37618283</t>
  </si>
  <si>
    <t>-0.38416367</t>
  </si>
  <si>
    <t>-0.39069599</t>
  </si>
  <si>
    <t>-0.39579263</t>
  </si>
  <si>
    <t>-0.39979607</t>
  </si>
  <si>
    <t>-0.40330174</t>
  </si>
  <si>
    <t>-0.40702907</t>
  </si>
  <si>
    <t>-0.41166763</t>
  </si>
  <si>
    <t>-0.41773233</t>
  </si>
  <si>
    <t>-0.42545919</t>
  </si>
  <si>
    <t>-0.43476021</t>
  </si>
  <si>
    <t>-0.44524453</t>
  </si>
  <si>
    <t>-0.45630629</t>
  </si>
  <si>
    <t>-0.46725077</t>
  </si>
  <si>
    <t>-0.47744693</t>
  </si>
  <si>
    <t>-0.48645797</t>
  </si>
  <si>
    <t>-0.49413598</t>
  </si>
  <si>
    <t>-0.50064925</t>
  </si>
  <si>
    <t>-0.50644576</t>
  </si>
  <si>
    <t>-0.51215368</t>
  </si>
  <si>
    <t>-0.51844811</t>
  </si>
  <si>
    <t>-0.52590708</t>
  </si>
  <si>
    <t>-0.53489431</t>
  </si>
  <si>
    <t>-0.54548353</t>
  </si>
  <si>
    <t>-0.55744981</t>
  </si>
  <si>
    <t>-0.57031524</t>
  </si>
  <si>
    <t>-0.58345817</t>
  </si>
  <si>
    <t>-0.59623968</t>
  </si>
  <si>
    <t>-0.60814186</t>
  </si>
  <si>
    <t>-0.61887857</t>
  </si>
  <si>
    <t>-0.62845526</t>
  </si>
  <si>
    <t>-0.63716355</t>
  </si>
  <si>
    <t>-0.64552073</t>
  </si>
  <si>
    <t>-0.65415701</t>
  </si>
  <si>
    <t>-0.66367892</t>
  </si>
  <si>
    <t>-0.67454851</t>
  </si>
  <si>
    <t>-0.68698466</t>
  </si>
  <si>
    <t>-0.70092401</t>
  </si>
  <si>
    <t>-0.71603149</t>
  </si>
  <si>
    <t xml:space="preserve">                   1.192                     </t>
  </si>
  <si>
    <t>-0.7317793</t>
  </si>
  <si>
    <t>-0.74755763</t>
  </si>
  <si>
    <t>-0.76280137</t>
  </si>
  <si>
    <t>-0.77711585</t>
  </si>
  <si>
    <t>-0.79035575</t>
  </si>
  <si>
    <t>-0.80266062</t>
  </si>
  <si>
    <t>-0.81441832</t>
  </si>
  <si>
    <t>-0.82618519</t>
  </si>
  <si>
    <t>-0.83856759</t>
  </si>
  <si>
    <t>-0.85209445</t>
  </si>
  <si>
    <t>-0.86710733</t>
  </si>
  <si>
    <t>-0.88369258</t>
  </si>
  <si>
    <t>-0.90166721</t>
  </si>
  <si>
    <t>-0.92061642</t>
  </si>
  <si>
    <t>-0.93998712</t>
  </si>
  <si>
    <t xml:space="preserve">                   1.252                    </t>
  </si>
  <si>
    <t>-0.95920102</t>
  </si>
  <si>
    <t xml:space="preserve">                   1.256                    </t>
  </si>
  <si>
    <t>-0.97778155</t>
  </si>
  <si>
    <t>-0.9954546</t>
  </si>
  <si>
    <t>-1.0122056</t>
  </si>
  <si>
    <t>-1.0282846</t>
  </si>
  <si>
    <t xml:space="preserve">                   1.272                       </t>
  </si>
  <si>
    <t>-1.04415</t>
  </si>
  <si>
    <t>-1.0603747</t>
  </si>
  <si>
    <t>-1.0775214</t>
  </si>
  <si>
    <t>-1.0960301</t>
  </si>
  <si>
    <t>-1.1161256</t>
  </si>
  <si>
    <t>-1.1377757</t>
  </si>
  <si>
    <t>-1.1606955</t>
  </si>
  <si>
    <t>-1.1844168</t>
  </si>
  <si>
    <t>-1.2083794</t>
  </si>
  <si>
    <t>-1.2320595</t>
  </si>
  <si>
    <t>-1.2550729</t>
  </si>
  <si>
    <t>-1.2772652</t>
  </si>
  <si>
    <t>-1.2987401</t>
  </si>
  <si>
    <t>-1.3198407</t>
  </si>
  <si>
    <t>-1.3410744</t>
  </si>
  <si>
    <t>-1.3630083</t>
  </si>
  <si>
    <t xml:space="preserve">                   1.336                       </t>
  </si>
  <si>
    <t>-1.38615</t>
  </si>
  <si>
    <t xml:space="preserve">                    1.34                      </t>
  </si>
  <si>
    <t>-1.410845</t>
  </si>
  <si>
    <t>-1.4372023</t>
  </si>
  <si>
    <t>-1.4650813</t>
  </si>
  <si>
    <t>-1.4941149</t>
  </si>
  <si>
    <t>-1.5237935</t>
  </si>
  <si>
    <t>-1.5535753</t>
  </si>
  <si>
    <t>-1.5829943</t>
  </si>
  <si>
    <t xml:space="preserve">                   1.368                     </t>
  </si>
  <si>
    <t>-1.6117701</t>
  </si>
  <si>
    <t>-1.6398642</t>
  </si>
  <si>
    <t>-1.6674881</t>
  </si>
  <si>
    <t>-1.6950634</t>
  </si>
  <si>
    <t>-1.7231322</t>
  </si>
  <si>
    <t xml:space="preserve">                   1.388                     </t>
  </si>
  <si>
    <t>-1.7522422</t>
  </si>
  <si>
    <t>-1.7828377</t>
  </si>
  <si>
    <t>-1.8151627</t>
  </si>
  <si>
    <t>-1.8492174</t>
  </si>
  <si>
    <t xml:space="preserve">                   1.404                      </t>
  </si>
  <si>
    <t>-1.884756</t>
  </si>
  <si>
    <t>-1.9213421</t>
  </si>
  <si>
    <t>-1.9584396</t>
  </si>
  <si>
    <t>-1.9955286</t>
  </si>
  <si>
    <t>-2.0322152</t>
  </si>
  <si>
    <t>-2.0683226</t>
  </si>
  <si>
    <t>-2.1039221</t>
  </si>
  <si>
    <t>-2.1393291</t>
  </si>
  <si>
    <t>-2.1750342</t>
  </si>
  <si>
    <t>-2.2116008</t>
  </si>
  <si>
    <t>-2.2495505</t>
  </si>
  <si>
    <t>-2.2892552</t>
  </si>
  <si>
    <t>-2.3308623</t>
  </si>
  <si>
    <t>-2.3742616</t>
  </si>
  <si>
    <t>-2.4191121</t>
  </si>
  <si>
    <t>-2.4649165</t>
  </si>
  <si>
    <t>-2.5111211</t>
  </si>
  <si>
    <t>-2.5572398</t>
  </si>
  <si>
    <t>-2.6029553</t>
  </si>
  <si>
    <t>-2.6481921</t>
  </si>
  <si>
    <t>-2.6931362</t>
  </si>
  <si>
    <t>-2.7381961</t>
  </si>
  <si>
    <t>-2.7839231</t>
  </si>
  <si>
    <t>-2.8308924</t>
  </si>
  <si>
    <t>-2.8795895</t>
  </si>
  <si>
    <t xml:space="preserve">               1.5039999                     </t>
  </si>
  <si>
    <t>-2.9303074</t>
  </si>
  <si>
    <t>-2.9830858</t>
  </si>
  <si>
    <t>-3.0377038</t>
  </si>
  <si>
    <t>-3.0937287</t>
  </si>
  <si>
    <t>-3.1506006</t>
  </si>
  <si>
    <t>-3.2077602</t>
  </si>
  <si>
    <t>-3.2647579</t>
  </si>
  <si>
    <t xml:space="preserve">               1.5319999                      </t>
  </si>
  <si>
    <t>-3.321365</t>
  </si>
  <si>
    <t>-3.3776158</t>
  </si>
  <si>
    <t>-3.4338111</t>
  </si>
  <si>
    <t>-3.4904582</t>
  </si>
  <si>
    <t>-3.5481621</t>
  </si>
  <si>
    <t>-3.6075047</t>
  </si>
  <si>
    <t>-3.6689264</t>
  </si>
  <si>
    <t xml:space="preserve">               1.5599999                     </t>
  </si>
  <si>
    <t>-3.7326293</t>
  </si>
  <si>
    <t>-3.7985368</t>
  </si>
  <si>
    <t>-3.8663079</t>
  </si>
  <si>
    <t>-3.9354126</t>
  </si>
  <si>
    <t>-4.0052347</t>
  </si>
  <si>
    <t>-4.0752086</t>
  </si>
  <si>
    <t>-4.1449421</t>
  </si>
  <si>
    <t>-4.2143002</t>
  </si>
  <si>
    <t>-4.2834467</t>
  </si>
  <si>
    <t>-4.3528075</t>
  </si>
  <si>
    <t xml:space="preserve">                     1.6                       </t>
  </si>
  <si>
    <t>-4.42299</t>
  </si>
  <si>
    <t>-4.4946548</t>
  </si>
  <si>
    <t>-4.5683807</t>
  </si>
  <si>
    <t>-4.6445408</t>
  </si>
  <si>
    <t>-4.7232251</t>
  </si>
  <si>
    <t xml:space="preserve">                    1.62                      </t>
  </si>
  <si>
    <t>-4.804218</t>
  </si>
  <si>
    <t xml:space="preserve">                   1.624                      </t>
  </si>
  <si>
    <t>-4.887041</t>
  </si>
  <si>
    <t>-4.9710503</t>
  </si>
  <si>
    <t>-5.0555715</t>
  </si>
  <si>
    <t>-5.1400453</t>
  </si>
  <si>
    <t xml:space="preserve">                    1.64                      </t>
  </si>
  <si>
    <t>-5.224148</t>
  </si>
  <si>
    <t>-5.3078756</t>
  </si>
  <si>
    <t>-5.3915403</t>
  </si>
  <si>
    <t>-5.4757212</t>
  </si>
  <si>
    <t>-5.5611373</t>
  </si>
  <si>
    <t xml:space="preserve">                    1.66                      </t>
  </si>
  <si>
    <t>-5.648504</t>
  </si>
  <si>
    <t>-5.7383779</t>
  </si>
  <si>
    <t>-5.8310383</t>
  </si>
  <si>
    <t>-5.9264247</t>
  </si>
  <si>
    <t>-6.0241424</t>
  </si>
  <si>
    <t>-6.1235394</t>
  </si>
  <si>
    <t>-6.2238398</t>
  </si>
  <si>
    <t>-6.3243062</t>
  </si>
  <si>
    <t>-6.4244045</t>
  </si>
  <si>
    <t>-6.5239214</t>
  </si>
  <si>
    <t>-6.6230199</t>
  </si>
  <si>
    <t>-6.7222136</t>
  </si>
  <si>
    <t>-6.8222649</t>
  </si>
  <si>
    <t xml:space="preserve">                   1.712                      </t>
  </si>
  <si>
    <t>-6.924021</t>
  </si>
  <si>
    <t>-7.0282393</t>
  </si>
  <si>
    <t>-7.1354183</t>
  </si>
  <si>
    <t>-7.2456857</t>
  </si>
  <si>
    <t>-7.3587626</t>
  </si>
  <si>
    <t>-7.4740067</t>
  </si>
  <si>
    <t>-7.5905406</t>
  </si>
  <si>
    <t>-7.707432</t>
  </si>
  <si>
    <t>-7.8238917</t>
  </si>
  <si>
    <t>-7.9394507</t>
  </si>
  <si>
    <t>-8.0540696</t>
  </si>
  <si>
    <t>-8.1681589</t>
  </si>
  <si>
    <t>-8.282496</t>
  </si>
  <si>
    <t>-8.3980644</t>
  </si>
  <si>
    <t>-8.5158349</t>
  </si>
  <si>
    <t>-8.6365555</t>
  </si>
  <si>
    <t xml:space="preserve">                   1.776                     </t>
  </si>
  <si>
    <t>-8.7605744</t>
  </si>
  <si>
    <t>-8.8877496</t>
  </si>
  <si>
    <t xml:space="preserve">                   1.784                     </t>
  </si>
  <si>
    <t>-9.0174555</t>
  </si>
  <si>
    <t>-9.1486924</t>
  </si>
  <si>
    <t>-9.2802873</t>
  </si>
  <si>
    <t>-9.4111369</t>
  </si>
  <si>
    <t>-9.5404494</t>
  </si>
  <si>
    <t>-9.6679196</t>
  </si>
  <si>
    <t>-9.7938123</t>
  </si>
  <si>
    <t>-9.9189058</t>
  </si>
  <si>
    <t>-10.044323</t>
  </si>
  <si>
    <t>-10.171283</t>
  </si>
  <si>
    <t xml:space="preserve">                   1.824                      </t>
  </si>
  <si>
    <t>-10.30081</t>
  </si>
  <si>
    <t>-10.433496</t>
  </si>
  <si>
    <t>-10.569332</t>
  </si>
  <si>
    <t>-10.707673</t>
  </si>
  <si>
    <t xml:space="preserve">                    1.84                      </t>
  </si>
  <si>
    <t>-10.84733</t>
  </si>
  <si>
    <t>-10.986796</t>
  </si>
  <si>
    <t>-11.124542</t>
  </si>
  <si>
    <t>-11.259352</t>
  </si>
  <si>
    <t>-11.390582</t>
  </si>
  <si>
    <t xml:space="preserve">                    1.86                      </t>
  </si>
  <si>
    <t>-11.51831</t>
  </si>
  <si>
    <t>-11.643318</t>
  </si>
  <si>
    <t>-11.766904</t>
  </si>
  <si>
    <t>-11.890568</t>
  </si>
  <si>
    <t xml:space="preserve">                    1.88                      </t>
  </si>
  <si>
    <t xml:space="preserve">               1.8839999                      </t>
  </si>
  <si>
    <t xml:space="preserve">                   1.896                      </t>
  </si>
  <si>
    <t xml:space="preserve">                   1.904                      </t>
  </si>
  <si>
    <t xml:space="preserve">                   1.936                      </t>
  </si>
  <si>
    <t xml:space="preserve">                   1.944                       </t>
  </si>
  <si>
    <t xml:space="preserve">                   1.988                     </t>
  </si>
  <si>
    <t xml:space="preserve">               2.0079999                     </t>
  </si>
  <si>
    <t xml:space="preserve">                    2.04                     </t>
  </si>
  <si>
    <t xml:space="preserve">               2.0439999                     </t>
  </si>
  <si>
    <t>-13.357798</t>
  </si>
  <si>
    <t>-13.290998</t>
  </si>
  <si>
    <t>-13.218717</t>
  </si>
  <si>
    <t>-13.140528</t>
  </si>
  <si>
    <t xml:space="preserve">               2.1199999                     </t>
  </si>
  <si>
    <t>-13.057206</t>
  </si>
  <si>
    <t>-12.970557</t>
  </si>
  <si>
    <t>-12.883019</t>
  </si>
  <si>
    <t>-12.797121</t>
  </si>
  <si>
    <t xml:space="preserve">               2.1359999                     </t>
  </si>
  <si>
    <t>-12.714946</t>
  </si>
  <si>
    <t>-12.637709</t>
  </si>
  <si>
    <t xml:space="preserve">               2.1440001                      </t>
  </si>
  <si>
    <t>-12.56552</t>
  </si>
  <si>
    <t xml:space="preserve">                   2.148                     </t>
  </si>
  <si>
    <t>-12.497385</t>
  </si>
  <si>
    <t>-12.431435</t>
  </si>
  <si>
    <t>-12.365342</t>
  </si>
  <si>
    <t>-12.296836</t>
  </si>
  <si>
    <t>-12.224228</t>
  </si>
  <si>
    <t>-12.146798</t>
  </si>
  <si>
    <t>-12.064965</t>
  </si>
  <si>
    <t>-11.980195</t>
  </si>
  <si>
    <t>-11.894673</t>
  </si>
  <si>
    <t>-11.810814</t>
  </si>
  <si>
    <t>-11.730742</t>
  </si>
  <si>
    <t>-11.655847</t>
  </si>
  <si>
    <t>-11.586499</t>
  </si>
  <si>
    <t>-11.521973</t>
  </si>
  <si>
    <t>-11.460611</t>
  </si>
  <si>
    <t xml:space="preserve">               2.2079999                      </t>
  </si>
  <si>
    <t>-11.40016</t>
  </si>
  <si>
    <t>-11.338262</t>
  </si>
  <si>
    <t>-11.272971</t>
  </si>
  <si>
    <t>-11.203185</t>
  </si>
  <si>
    <t>-11.128913</t>
  </si>
  <si>
    <t>-11.051263</t>
  </si>
  <si>
    <t xml:space="preserve">               2.2320001                       </t>
  </si>
  <si>
    <t>-10.9722</t>
  </si>
  <si>
    <t xml:space="preserve">               2.2360001                     </t>
  </si>
  <si>
    <t>-10.894116</t>
  </si>
  <si>
    <t>-10.819297</t>
  </si>
  <si>
    <t>-10.749446</t>
  </si>
  <si>
    <t>-10.685323</t>
  </si>
  <si>
    <t>-10.626579</t>
  </si>
  <si>
    <t>-10.571823</t>
  </si>
  <si>
    <t>-10.518895</t>
  </si>
  <si>
    <t>-10.465309</t>
  </si>
  <si>
    <t>-10.408794</t>
  </si>
  <si>
    <t>-10.347785</t>
  </si>
  <si>
    <t>-10.281789</t>
  </si>
  <si>
    <t>-10.211502</t>
  </si>
  <si>
    <t>-10.138668</t>
  </si>
  <si>
    <t>-10.065685</t>
  </si>
  <si>
    <t>-9.9950961</t>
  </si>
  <si>
    <t>-9.9290382</t>
  </si>
  <si>
    <t>-9.8687894</t>
  </si>
  <si>
    <t>-9.8144933</t>
  </si>
  <si>
    <t>-9.7651093</t>
  </si>
  <si>
    <t>-9.7185974</t>
  </si>
  <si>
    <t>-9.6723208</t>
  </si>
  <si>
    <t>-9.6235908</t>
  </si>
  <si>
    <t>-9.5702446</t>
  </si>
  <si>
    <t>-9.5111444</t>
  </si>
  <si>
    <t>-9.4464454</t>
  </si>
  <si>
    <t>-9.3775865</t>
  </si>
  <si>
    <t>-9.3069837</t>
  </si>
  <si>
    <t>-9.2375132</t>
  </si>
  <si>
    <t>-9.1718901</t>
  </si>
  <si>
    <t>-9.1120969</t>
  </si>
  <si>
    <t>-9.0589558</t>
  </si>
  <si>
    <t>-9.0119254</t>
  </si>
  <si>
    <t xml:space="preserve">               2.3640001                      </t>
  </si>
  <si>
    <t>-8.969169</t>
  </si>
  <si>
    <t xml:space="preserve">                   2.368                      </t>
  </si>
  <si>
    <t>-8.927878</t>
  </si>
  <si>
    <t>-8.8848244</t>
  </si>
  <si>
    <t>-8.8370324</t>
  </si>
  <si>
    <t>-8.7824447</t>
  </si>
  <si>
    <t>-8.7204124</t>
  </si>
  <si>
    <t>-8.6518848</t>
  </si>
  <si>
    <t>-8.5792359</t>
  </si>
  <si>
    <t>-8.5057688</t>
  </si>
  <si>
    <t>-8.4350161</t>
  </si>
  <si>
    <t>-8.3699958</t>
  </si>
  <si>
    <t>-8.3125676</t>
  </si>
  <si>
    <t>-8.2630088</t>
  </si>
  <si>
    <t>-8.2198885</t>
  </si>
  <si>
    <t xml:space="preserve">               2.4200001                      </t>
  </si>
  <si>
    <t>-8.180255</t>
  </si>
  <si>
    <t>-8.1401482</t>
  </si>
  <si>
    <t>-8.0953729</t>
  </si>
  <si>
    <t>-8.0423967</t>
  </si>
  <si>
    <t>-7.9791767</t>
  </si>
  <si>
    <t>-7.9057129</t>
  </si>
  <si>
    <t>-7.8241405</t>
  </si>
  <si>
    <t>-7.7383483</t>
  </si>
  <si>
    <t>-7.6531915</t>
  </si>
  <si>
    <t xml:space="preserve">               2.4560001                      </t>
  </si>
  <si>
    <t>-7.573499</t>
  </si>
  <si>
    <t>-7.5030895</t>
  </si>
  <si>
    <t>-7.4439649</t>
  </si>
  <si>
    <t>-7.3958023</t>
  </si>
  <si>
    <t>-7.3558393</t>
  </si>
  <si>
    <t>-7.3191973</t>
  </si>
  <si>
    <t>-7.2796783</t>
  </si>
  <si>
    <t>-7.2309898</t>
  </si>
  <si>
    <t>-7.1682192</t>
  </si>
  <si>
    <t>-7.0892377</t>
  </si>
  <si>
    <t>-6.9956611</t>
  </si>
  <si>
    <t>-6.8930608</t>
  </si>
  <si>
    <t>-6.7903846</t>
  </si>
  <si>
    <t>-6.6987908</t>
  </si>
  <si>
    <t>-6.6302289</t>
  </si>
  <si>
    <t>-6.5961062</t>
  </si>
  <si>
    <t>-6.6061852</t>
  </si>
  <si>
    <t>-6.6677359</t>
  </si>
  <si>
    <t>-6.7848265</t>
  </si>
  <si>
    <t>-6.9576292</t>
  </si>
  <si>
    <t>-7.1816255</t>
  </si>
  <si>
    <t>-7.4467254</t>
  </si>
  <si>
    <t>-7.7365137</t>
  </si>
  <si>
    <t>-8.0281711</t>
  </si>
  <si>
    <t xml:space="preserve">                   2.552                      </t>
  </si>
  <si>
    <t>-8.293953</t>
  </si>
  <si>
    <t xml:space="preserve">                   2.556                      </t>
  </si>
  <si>
    <t>-8.505086</t>
  </si>
  <si>
    <t>-8.6380438</t>
  </si>
  <si>
    <t>-8.6813154</t>
  </si>
  <si>
    <t>-8.6393567</t>
  </si>
  <si>
    <t>-8.5313918</t>
  </si>
  <si>
    <t>-8.3858404</t>
  </si>
  <si>
    <t>-8.2334911</t>
  </si>
  <si>
    <t xml:space="preserve">               2.5840001                      </t>
  </si>
  <si>
    <t>-8.102306</t>
  </si>
  <si>
    <t>-8.0148009</t>
  </si>
  <si>
    <t>-7.9875094</t>
  </si>
  <si>
    <t>-8.0315606</t>
  </si>
  <si>
    <t>-8.1535999</t>
  </si>
  <si>
    <t>-8.3566234</t>
  </si>
  <si>
    <t>-8.6405649</t>
  </si>
  <si>
    <t>-9.0025746</t>
  </si>
  <si>
    <t>-9.4370281</t>
  </si>
  <si>
    <t>-9.935308</t>
  </si>
  <si>
    <t>-10.485434</t>
  </si>
  <si>
    <t>-11.071678</t>
  </si>
  <si>
    <t>-11.674366</t>
  </si>
  <si>
    <t>-12.270118</t>
  </si>
  <si>
    <t>-12.832909</t>
  </si>
  <si>
    <t>-13.336099</t>
  </si>
  <si>
    <t>-13.755418</t>
  </si>
  <si>
    <t>-14.072318</t>
  </si>
  <si>
    <t>-14.276776</t>
  </si>
  <si>
    <t>-14.368638</t>
  </si>
  <si>
    <t>-14.357108</t>
  </si>
  <si>
    <t>-14.258674</t>
  </si>
  <si>
    <t>-14.094185</t>
  </si>
  <si>
    <t>-13.885838</t>
  </si>
  <si>
    <t>-13.654597</t>
  </si>
  <si>
    <t>-13.418283</t>
  </si>
  <si>
    <t>-13.190354</t>
  </si>
  <si>
    <t>-12.979255</t>
  </si>
  <si>
    <t xml:space="preserve">               2.6960001                      </t>
  </si>
  <si>
    <t>-12.78824</t>
  </si>
  <si>
    <t>-12.615598</t>
  </si>
  <si>
    <t xml:space="preserve">                   2.704                      </t>
  </si>
  <si>
    <t>-12.45533</t>
  </si>
  <si>
    <t>-12.298363</t>
  </si>
  <si>
    <t>-12.134396</t>
  </si>
  <si>
    <t xml:space="preserve">               2.7160001                      </t>
  </si>
  <si>
    <t>-11.95424</t>
  </si>
  <si>
    <t>-11.752238</t>
  </si>
  <si>
    <t>-11.528114</t>
  </si>
  <si>
    <t>-11.287648</t>
  </si>
  <si>
    <t>-11.041973</t>
  </si>
  <si>
    <t>-10.805856</t>
  </si>
  <si>
    <t>-10.595652</t>
  </si>
  <si>
    <t>-10.427493</t>
  </si>
  <si>
    <t>-10.316115</t>
  </si>
  <si>
    <t>-10.274231</t>
  </si>
  <si>
    <t>-10.312378</t>
  </si>
  <si>
    <t>-10.438959</t>
  </si>
  <si>
    <t>-10.660296</t>
  </si>
  <si>
    <t>-10.980502</t>
  </si>
  <si>
    <t>-11.400991</t>
  </si>
  <si>
    <t>-11.919361</t>
  </si>
  <si>
    <t xml:space="preserve">               2.7920001                      </t>
  </si>
  <si>
    <t xml:space="preserve">               2.8599999                     </t>
  </si>
  <si>
    <t>-12.826242</t>
  </si>
  <si>
    <t>-12.749067</t>
  </si>
  <si>
    <t>-12.683406</t>
  </si>
  <si>
    <t>-12.626446</t>
  </si>
  <si>
    <t>-12.574882</t>
  </si>
  <si>
    <t xml:space="preserve">                   2.904                     </t>
  </si>
  <si>
    <t>-12.525555</t>
  </si>
  <si>
    <t>-12.476007</t>
  </si>
  <si>
    <t xml:space="preserve">               2.9119999                      </t>
  </si>
  <si>
    <t>-12.42486</t>
  </si>
  <si>
    <t>-12.371933</t>
  </si>
  <si>
    <t>-12.318111</t>
  </si>
  <si>
    <t xml:space="preserve">                   2.924                      </t>
  </si>
  <si>
    <t>-12.26499</t>
  </si>
  <si>
    <t>-12.214431</t>
  </si>
  <si>
    <t>-12.168098</t>
  </si>
  <si>
    <t>-12.127108</t>
  </si>
  <si>
    <t>-12.091817</t>
  </si>
  <si>
    <t>-12.061793</t>
  </si>
  <si>
    <t xml:space="preserve">                   2.948                     </t>
  </si>
  <si>
    <t>-12.035943</t>
  </si>
  <si>
    <t xml:space="preserve">               2.9519999                      </t>
  </si>
  <si>
    <t>-12.01277</t>
  </si>
  <si>
    <t>-11.990684</t>
  </si>
  <si>
    <t>-11.968325</t>
  </si>
  <si>
    <t>-11.944807</t>
  </si>
  <si>
    <t>-11.919854</t>
  </si>
  <si>
    <t>-11.893793</t>
  </si>
  <si>
    <t>-11.867412</t>
  </si>
  <si>
    <t>-11.841746</t>
  </si>
  <si>
    <t xml:space="preserve">                   2.984                     </t>
  </si>
  <si>
    <t>-11.817809</t>
  </si>
  <si>
    <t>-11.796366</t>
  </si>
  <si>
    <t>-11.777772</t>
  </si>
  <si>
    <t>-11.761904</t>
  </si>
  <si>
    <t>-11.748205</t>
  </si>
  <si>
    <t>-11.73581</t>
  </si>
  <si>
    <t>-11.723741</t>
  </si>
  <si>
    <t xml:space="preserve">               3.0120001                      </t>
  </si>
  <si>
    <t>-11.71111</t>
  </si>
  <si>
    <t>-11.697294</t>
  </si>
  <si>
    <t>-11.682058</t>
  </si>
  <si>
    <t>-11.665574</t>
  </si>
  <si>
    <t>-11.648363</t>
  </si>
  <si>
    <t>-11.631166</t>
  </si>
  <si>
    <t xml:space="preserve">                   3.036                      </t>
  </si>
  <si>
    <t>-11.61476</t>
  </si>
  <si>
    <t>-11.599799</t>
  </si>
  <si>
    <t>-11.586675</t>
  </si>
  <si>
    <t>-11.575443</t>
  </si>
  <si>
    <t>-11.565822</t>
  </si>
  <si>
    <t>-11.557264</t>
  </si>
  <si>
    <t>-11.549076</t>
  </si>
  <si>
    <t>-11.540568</t>
  </si>
  <si>
    <t>-11.531194</t>
  </si>
  <si>
    <t>-11.520655</t>
  </si>
  <si>
    <t xml:space="preserve">                   3.076                      </t>
  </si>
  <si>
    <t>-11.50895</t>
  </si>
  <si>
    <t>-11.496358</t>
  </si>
  <si>
    <t>-11.483361</t>
  </si>
  <si>
    <t>-11.470525</t>
  </si>
  <si>
    <t>-11.458375</t>
  </si>
  <si>
    <t>-11.447273</t>
  </si>
  <si>
    <t>-11.437345</t>
  </si>
  <si>
    <t xml:space="preserve">               3.1040001                     </t>
  </si>
  <si>
    <t>-11.428462</t>
  </si>
  <si>
    <t>-11.420261</t>
  </si>
  <si>
    <t>-11.412232</t>
  </si>
  <si>
    <t>-11.403823</t>
  </si>
  <si>
    <t>-11.394554</t>
  </si>
  <si>
    <t>-11.384117</t>
  </si>
  <si>
    <t>-11.372427</t>
  </si>
  <si>
    <t>-11.359634</t>
  </si>
  <si>
    <t xml:space="preserve">               3.1359999                      </t>
  </si>
  <si>
    <t>-11.34608</t>
  </si>
  <si>
    <t>-11.332215</t>
  </si>
  <si>
    <t>-11.318494</t>
  </si>
  <si>
    <t>-11.305282</t>
  </si>
  <si>
    <t>-11.292764</t>
  </si>
  <si>
    <t>-11.280919</t>
  </si>
  <si>
    <t>-11.269516</t>
  </si>
  <si>
    <t xml:space="preserve">                   3.164                      </t>
  </si>
  <si>
    <t>-11.25817</t>
  </si>
  <si>
    <t xml:space="preserve">                   3.168                     </t>
  </si>
  <si>
    <t>-11.246416</t>
  </si>
  <si>
    <t>-11.233812</t>
  </si>
  <si>
    <t>-11.220027</t>
  </si>
  <si>
    <t>-11.204902</t>
  </si>
  <si>
    <t>-11.188481</t>
  </si>
  <si>
    <t>-11.170997</t>
  </si>
  <si>
    <t>-11.152811</t>
  </si>
  <si>
    <t>-11.134333</t>
  </si>
  <si>
    <t>-11.115934</t>
  </si>
  <si>
    <t>-11.097865</t>
  </si>
  <si>
    <t>-11.080202</t>
  </si>
  <si>
    <t>-11.062839</t>
  </si>
  <si>
    <t>-11.045502</t>
  </si>
  <si>
    <t xml:space="preserve">                    3.22                     </t>
  </si>
  <si>
    <t>-11.027814</t>
  </si>
  <si>
    <t>-11.009369</t>
  </si>
  <si>
    <t xml:space="preserve">               3.2279999                     </t>
  </si>
  <si>
    <t>-10.989817</t>
  </si>
  <si>
    <t>-10.968937</t>
  </si>
  <si>
    <t xml:space="preserve">               3.2360001                     </t>
  </si>
  <si>
    <t>-10.946676</t>
  </si>
  <si>
    <t>-10.923159</t>
  </si>
  <si>
    <t>-10.898659</t>
  </si>
  <si>
    <t>-10.873532</t>
  </si>
  <si>
    <t>-10.848147</t>
  </si>
  <si>
    <t xml:space="preserve">                   3.256                       </t>
  </si>
  <si>
    <t>-10.8228</t>
  </si>
  <si>
    <t>-10.797661</t>
  </si>
  <si>
    <t>-10.772735</t>
  </si>
  <si>
    <t>-10.747866</t>
  </si>
  <si>
    <t>-10.722766</t>
  </si>
  <si>
    <t>-10.697083</t>
  </si>
  <si>
    <t>-10.670469</t>
  </si>
  <si>
    <t>-10.642655</t>
  </si>
  <si>
    <t>-10.613504</t>
  </si>
  <si>
    <t>-10.583042</t>
  </si>
  <si>
    <t>-10.551442</t>
  </si>
  <si>
    <t>-10.518997</t>
  </si>
  <si>
    <t>-10.486053</t>
  </si>
  <si>
    <t>-10.452933</t>
  </si>
  <si>
    <t>-10.419878</t>
  </si>
  <si>
    <t>-10.387002</t>
  </si>
  <si>
    <t>-10.354261</t>
  </si>
  <si>
    <t>-10.321478</t>
  </si>
  <si>
    <t>-10.288371</t>
  </si>
  <si>
    <t>-10.254624</t>
  </si>
  <si>
    <t>-10.219947</t>
  </si>
  <si>
    <t>-10.18414</t>
  </si>
  <si>
    <t>-10.147135</t>
  </si>
  <si>
    <t>-10.109012</t>
  </si>
  <si>
    <t>-10.069976</t>
  </si>
  <si>
    <t>-10.030319</t>
  </si>
  <si>
    <t>-9.9903648</t>
  </si>
  <si>
    <t>-9.9503937</t>
  </si>
  <si>
    <t>-9.9105989</t>
  </si>
  <si>
    <t>-9.8710401</t>
  </si>
  <si>
    <t xml:space="preserve">               3.3759999                      </t>
  </si>
  <si>
    <t>-9.831644</t>
  </si>
  <si>
    <t>-9.7922171</t>
  </si>
  <si>
    <t>-9.7524928</t>
  </si>
  <si>
    <t>-9.7121907</t>
  </si>
  <si>
    <t>-9.6710715</t>
  </si>
  <si>
    <t>-9.6289939</t>
  </si>
  <si>
    <t>-9.5859422</t>
  </si>
  <si>
    <t>-9.5420317</t>
  </si>
  <si>
    <t>-9.4974861</t>
  </si>
  <si>
    <t xml:space="preserve">               3.4119999                      </t>
  </si>
  <si>
    <t>-9.452592</t>
  </si>
  <si>
    <t>-9.4076408</t>
  </si>
  <si>
    <t>-9.3628731</t>
  </si>
  <si>
    <t>-9.3184335</t>
  </si>
  <si>
    <t xml:space="preserve">                   3.428                      </t>
  </si>
  <si>
    <t>-9.274343</t>
  </si>
  <si>
    <t>-9.2305022</t>
  </si>
  <si>
    <t>-9.1867114</t>
  </si>
  <si>
    <t>-9.1427196</t>
  </si>
  <si>
    <t>-9.0982804</t>
  </si>
  <si>
    <t>-9.0532006</t>
  </si>
  <si>
    <t>-9.0073862</t>
  </si>
  <si>
    <t>-8.9608626</t>
  </si>
  <si>
    <t>-8.9137706</t>
  </si>
  <si>
    <t>-8.8663381</t>
  </si>
  <si>
    <t>-8.8188345</t>
  </si>
  <si>
    <t>-8.7715195</t>
  </si>
  <si>
    <t>-8.7245911</t>
  </si>
  <si>
    <t>-8.6781473</t>
  </si>
  <si>
    <t>-8.6321716</t>
  </si>
  <si>
    <t>-8.5865398</t>
  </si>
  <si>
    <t>-8.5410507</t>
  </si>
  <si>
    <t>-8.4954666</t>
  </si>
  <si>
    <t>-8.4495695</t>
  </si>
  <si>
    <t>-8.4032057</t>
  </si>
  <si>
    <t>-8.3563202</t>
  </si>
  <si>
    <t>-8.3089694</t>
  </si>
  <si>
    <t>-8.2613103</t>
  </si>
  <si>
    <t xml:space="preserve">                    3.52                      </t>
  </si>
  <si>
    <t>-8.213569</t>
  </si>
  <si>
    <t>-8.1659975</t>
  </si>
  <si>
    <t>-8.1188202</t>
  </si>
  <si>
    <t>-8.0721925</t>
  </si>
  <si>
    <t>-8.0261746</t>
  </si>
  <si>
    <t>-7.9807167</t>
  </si>
  <si>
    <t>-7.9356768</t>
  </si>
  <si>
    <t>-7.8908523</t>
  </si>
  <si>
    <t>-7.8460225</t>
  </si>
  <si>
    <t>-7.8009967</t>
  </si>
  <si>
    <t>-7.7556592</t>
  </si>
  <si>
    <t>-7.7099883</t>
  </si>
  <si>
    <t>-7.6640666</t>
  </si>
  <si>
    <t>-7.618061</t>
  </si>
  <si>
    <t>-7.5721925</t>
  </si>
  <si>
    <t>-7.5266901</t>
  </si>
  <si>
    <t>-7.4817415</t>
  </si>
  <si>
    <t>-7.4374634</t>
  </si>
  <si>
    <t>-7.3938728</t>
  </si>
  <si>
    <t>-7.3508893</t>
  </si>
  <si>
    <t>-7.3083529</t>
  </si>
  <si>
    <t xml:space="preserve">               3.6040001                      </t>
  </si>
  <si>
    <t>-7.266059</t>
  </si>
  <si>
    <t>-7.2238017</t>
  </si>
  <si>
    <t>-7.1814169</t>
  </si>
  <si>
    <t>-7.1388208</t>
  </si>
  <si>
    <t>-7.0960219</t>
  </si>
  <si>
    <t>-7.0531265</t>
  </si>
  <si>
    <t>-7.0103112</t>
  </si>
  <si>
    <t xml:space="preserve">                   3.632                      </t>
  </si>
  <si>
    <t>-6.967792</t>
  </si>
  <si>
    <t>-6.9257759</t>
  </si>
  <si>
    <t>-6.8844222</t>
  </si>
  <si>
    <t>-6.8438112</t>
  </si>
  <si>
    <t>-6.8039266</t>
  </si>
  <si>
    <t>-6.7646639</t>
  </si>
  <si>
    <t>-6.7258518</t>
  </si>
  <si>
    <t>-6.6872864</t>
  </si>
  <si>
    <t>-6.6487795</t>
  </si>
  <si>
    <t xml:space="preserve">                   3.668                      </t>
  </si>
  <si>
    <t>-6.610192</t>
  </si>
  <si>
    <t>-6.5714688</t>
  </si>
  <si>
    <t>-6.5326458</t>
  </si>
  <si>
    <t>-6.4938449</t>
  </si>
  <si>
    <t>-6.4552477</t>
  </si>
  <si>
    <t>-6.4170577</t>
  </si>
  <si>
    <t>-6.3794587</t>
  </si>
  <si>
    <t>-6.3425781</t>
  </si>
  <si>
    <t>-6.3064603</t>
  </si>
  <si>
    <t>-6.2710584</t>
  </si>
  <si>
    <t>-6.2362462</t>
  </si>
  <si>
    <t>-6.2018435</t>
  </si>
  <si>
    <t>-6.1676561</t>
  </si>
  <si>
    <t>-6.1335137</t>
  </si>
  <si>
    <t>-6.0993079</t>
  </si>
  <si>
    <t>-6.0650147</t>
  </si>
  <si>
    <t>-6.0306964</t>
  </si>
  <si>
    <t>-5.9964931</t>
  </si>
  <si>
    <t>-5.9625899</t>
  </si>
  <si>
    <t>-5.9291768</t>
  </si>
  <si>
    <t xml:space="preserve">               3.7479999                      </t>
  </si>
  <si>
    <t>-5.896416</t>
  </si>
  <si>
    <t>-5.8644029</t>
  </si>
  <si>
    <t>-5.8331452</t>
  </si>
  <si>
    <t>-5.8025702</t>
  </si>
  <si>
    <t>-5.7725309</t>
  </si>
  <si>
    <t>-5.7428431</t>
  </si>
  <si>
    <t>-5.7133215</t>
  </si>
  <si>
    <t>-5.6838191</t>
  </si>
  <si>
    <t>-5.6542563</t>
  </si>
  <si>
    <t>-5.6246404</t>
  </si>
  <si>
    <t>-5.5950564</t>
  </si>
  <si>
    <t>-5.5656591</t>
  </si>
  <si>
    <t>-5.5366339</t>
  </si>
  <si>
    <t>-5.5081554</t>
  </si>
  <si>
    <t>-5.4803584</t>
  </si>
  <si>
    <t>-5.4533044</t>
  </si>
  <si>
    <t>-5.4269701</t>
  </si>
  <si>
    <t>-5.4012528</t>
  </si>
  <si>
    <t>-5.375992</t>
  </si>
  <si>
    <t>-5.3510048</t>
  </si>
  <si>
    <t>-5.3261181</t>
  </si>
  <si>
    <t>-5.3012143</t>
  </si>
  <si>
    <t>-5.2762464</t>
  </si>
  <si>
    <t>-5.2512551</t>
  </si>
  <si>
    <t>-5.2263544</t>
  </si>
  <si>
    <t>-5.2017113</t>
  </si>
  <si>
    <t>-5.1775089</t>
  </si>
  <si>
    <t>-5.1539078</t>
  </si>
  <si>
    <t>-5.1310124</t>
  </si>
  <si>
    <t>-5.1088485</t>
  </si>
  <si>
    <t>-5.0873576</t>
  </si>
  <si>
    <t>-5.0664128</t>
  </si>
  <si>
    <t xml:space="preserve">               3.8759999                      </t>
  </si>
  <si>
    <t>-5.045838</t>
  </si>
  <si>
    <t>-5.0254488</t>
  </si>
  <si>
    <t>-5.0050926</t>
  </si>
  <si>
    <t>-4.9846759</t>
  </si>
  <si>
    <t xml:space="preserve">                   3.892                      </t>
  </si>
  <si>
    <t>-4.964187</t>
  </si>
  <si>
    <t>-4.9436989</t>
  </si>
  <si>
    <t>-4.9233505</t>
  </si>
  <si>
    <t>-4.9033212</t>
  </si>
  <si>
    <t>-4.8837892</t>
  </si>
  <si>
    <t>-4.8648978</t>
  </si>
  <si>
    <t>-4.8467203</t>
  </si>
  <si>
    <t>-4.8292514</t>
  </si>
  <si>
    <t>-4.8124031</t>
  </si>
  <si>
    <t>-4.7960209</t>
  </si>
  <si>
    <t>-4.7799236</t>
  </si>
  <si>
    <t>-4.7639348</t>
  </si>
  <si>
    <t>-4.7479194</t>
  </si>
  <si>
    <t>-4.7318188</t>
  </si>
  <si>
    <t>-4.7156565</t>
  </si>
  <si>
    <t>-4.6995337</t>
  </si>
  <si>
    <t>-4.6836145</t>
  </si>
  <si>
    <t>-4.6680803</t>
  </si>
  <si>
    <t>-4.6531041</t>
  </si>
  <si>
    <t>-4.6388007</t>
  </si>
  <si>
    <t>-4.6252137</t>
  </si>
  <si>
    <t xml:space="preserve">               3.9760001                        </t>
  </si>
  <si>
    <t>-4.6123</t>
  </si>
  <si>
    <t>-4.5999423</t>
  </si>
  <si>
    <t>-4.5879661</t>
  </si>
  <si>
    <t>-4.5761865</t>
  </si>
  <si>
    <t>-4.5644397</t>
  </si>
  <si>
    <t>-4.5526199</t>
  </si>
  <si>
    <t>-4.5407027</t>
  </si>
  <si>
    <t>-4.5287507</t>
  </si>
  <si>
    <t>-4.5168974</t>
  </si>
  <si>
    <t>-4.5053227</t>
  </si>
  <si>
    <t>-4.4942137</t>
  </si>
  <si>
    <t>-4.4837262</t>
  </si>
  <si>
    <t>-4.4739497</t>
  </si>
  <si>
    <t>-4.4648885</t>
  </si>
  <si>
    <t>-4.4564626</t>
  </si>
  <si>
    <t>-4.4485229</t>
  </si>
  <si>
    <t>-4.4408808</t>
  </si>
  <si>
    <t xml:space="preserve">               4.0440001                     </t>
  </si>
  <si>
    <t>-4.4333504</t>
  </si>
  <si>
    <t>-4.4257851</t>
  </si>
  <si>
    <t>-4.4181111</t>
  </si>
  <si>
    <t xml:space="preserve">               4.0560002                      </t>
  </si>
  <si>
    <t>-4.410342</t>
  </si>
  <si>
    <t xml:space="preserve">               4.0599999                      </t>
  </si>
  <si>
    <t>-4.402578</t>
  </si>
  <si>
    <t>-4.3949848</t>
  </si>
  <si>
    <t>-4.3877559</t>
  </si>
  <si>
    <t xml:space="preserve">                   4.072                      </t>
  </si>
  <si>
    <t>-4.381078</t>
  </si>
  <si>
    <t>-4.375086</t>
  </si>
  <si>
    <t xml:space="preserve">               4.0799999                      </t>
  </si>
  <si>
    <t>-4.369837</t>
  </si>
  <si>
    <t>-4.3653004</t>
  </si>
  <si>
    <t>-4.3613587</t>
  </si>
  <si>
    <t>-4.3578362</t>
  </si>
  <si>
    <t>-4.3545329</t>
  </si>
  <si>
    <t>-4.3512698</t>
  </si>
  <si>
    <t>-4.3479243</t>
  </si>
  <si>
    <t>-4.3444583</t>
  </si>
  <si>
    <t>-4.3409264</t>
  </si>
  <si>
    <t>-4.3374636</t>
  </si>
  <si>
    <t>-4.3342604</t>
  </si>
  <si>
    <t xml:space="preserve">               4.1240001                      </t>
  </si>
  <si>
    <t>-4.331518</t>
  </si>
  <si>
    <t>-4.3294099</t>
  </si>
  <si>
    <t>-4.3280464</t>
  </si>
  <si>
    <t>-4.3274449</t>
  </si>
  <si>
    <t>-4.3275317</t>
  </si>
  <si>
    <t>-4.3281573</t>
  </si>
  <si>
    <t>-4.3291237</t>
  </si>
  <si>
    <t>-4.3302295</t>
  </si>
  <si>
    <t>-4.3313146</t>
  </si>
  <si>
    <t>-4.3322906</t>
  </si>
  <si>
    <t>-4.3331647</t>
  </si>
  <si>
    <t xml:space="preserve">               4.1680002                      </t>
  </si>
  <si>
    <t>-4.334036</t>
  </si>
  <si>
    <t xml:space="preserve">               4.1719999                     </t>
  </si>
  <si>
    <t>-4.3350786</t>
  </si>
  <si>
    <t>-4.3365017</t>
  </si>
  <si>
    <t>-4.3385088</t>
  </si>
  <si>
    <t>-4.3412528</t>
  </si>
  <si>
    <t>-4.3448016</t>
  </si>
  <si>
    <t>-4.3491277</t>
  </si>
  <si>
    <t>-4.3541113</t>
  </si>
  <si>
    <t>-4.3595634</t>
  </si>
  <si>
    <t>-4.3652688</t>
  </si>
  <si>
    <t>-4.3710307</t>
  </si>
  <si>
    <t>-4.3767167</t>
  </si>
  <si>
    <t>-4.3822839</t>
  </si>
  <si>
    <t>-4.3877948</t>
  </si>
  <si>
    <t>-4.3934042</t>
  </si>
  <si>
    <t>-4.3993296</t>
  </si>
  <si>
    <t xml:space="preserve">               4.2319999                      </t>
  </si>
  <si>
    <t>-4.405806</t>
  </si>
  <si>
    <t>-4.4130395</t>
  </si>
  <si>
    <t>-4.4211639</t>
  </si>
  <si>
    <t>-4.4302149</t>
  </si>
  <si>
    <t xml:space="preserve">               4.2480001                      </t>
  </si>
  <si>
    <t>-4.440123</t>
  </si>
  <si>
    <t>-4.4507313</t>
  </si>
  <si>
    <t>-4.4618338</t>
  </si>
  <si>
    <t>-4.4732156</t>
  </si>
  <si>
    <t>-4.4847107</t>
  </si>
  <si>
    <t>-4.496242</t>
  </si>
  <si>
    <t>-4.5078442</t>
  </si>
  <si>
    <t>-4.5196608</t>
  </si>
  <si>
    <t>-4.5319329</t>
  </si>
  <si>
    <t xml:space="preserve">               4.2839999                      </t>
  </si>
  <si>
    <t>-4.544949</t>
  </si>
  <si>
    <t>-4.5589992</t>
  </si>
  <si>
    <t xml:space="preserve">               4.2919998                      </t>
  </si>
  <si>
    <t>-4.574322</t>
  </si>
  <si>
    <t>-4.5910696</t>
  </si>
  <si>
    <t>-4.6092861</t>
  </si>
  <si>
    <t>-4.6289137</t>
  </si>
  <si>
    <t>-4.6498195</t>
  </si>
  <si>
    <t>-4.6718413</t>
  </si>
  <si>
    <t xml:space="preserve">                   4.316                     </t>
  </si>
  <si>
    <t>-4.6948419</t>
  </si>
  <si>
    <t>-4.7187525</t>
  </si>
  <si>
    <t>-4.7436113</t>
  </si>
  <si>
    <t>-4.7695726</t>
  </si>
  <si>
    <t>-4.7968862</t>
  </si>
  <si>
    <t>-4.8258539</t>
  </si>
  <si>
    <t>-4.8567754</t>
  </si>
  <si>
    <t>-4.8898754</t>
  </si>
  <si>
    <t>-4.9252459</t>
  </si>
  <si>
    <t>-4.9628012</t>
  </si>
  <si>
    <t>-5.0022666</t>
  </si>
  <si>
    <t>-5.0431883</t>
  </si>
  <si>
    <t>-5.0849826</t>
  </si>
  <si>
    <t>-5.1270001</t>
  </si>
  <si>
    <t>-5.1686009</t>
  </si>
  <si>
    <t>-5.2092287</t>
  </si>
  <si>
    <t>-5.2484625</t>
  </si>
  <si>
    <t>-5.2860438</t>
  </si>
  <si>
    <t>-5.3218741</t>
  </si>
  <si>
    <t xml:space="preserve">               4.3920002                     </t>
  </si>
  <si>
    <t>-5.3559788</t>
  </si>
  <si>
    <t>-5.3884508</t>
  </si>
  <si>
    <t>-5.4193969</t>
  </si>
  <si>
    <t xml:space="preserve">               4.4039998                      </t>
  </si>
  <si>
    <t>-5.448879</t>
  </si>
  <si>
    <t>-5.4768823</t>
  </si>
  <si>
    <t>-5.5033137</t>
  </si>
  <si>
    <t xml:space="preserve">               4.4159999                     </t>
  </si>
  <si>
    <t>-5.5280223</t>
  </si>
  <si>
    <t>-5.5508501</t>
  </si>
  <si>
    <t xml:space="preserve">               4.4239998                      </t>
  </si>
  <si>
    <t>-5.571679</t>
  </si>
  <si>
    <t>-5.5904942</t>
  </si>
  <si>
    <t>-5.6074162</t>
  </si>
  <si>
    <t>-5.6227056</t>
  </si>
  <si>
    <t xml:space="preserve">               4.4400001                     </t>
  </si>
  <si>
    <t>-5.6367464</t>
  </si>
  <si>
    <t>-5.6499907</t>
  </si>
  <si>
    <t>-5.6628869</t>
  </si>
  <si>
    <t>-5.6758154</t>
  </si>
  <si>
    <t xml:space="preserve">               4.4559999                      </t>
  </si>
  <si>
    <t>-5.689018</t>
  </si>
  <si>
    <t>-5.7025703</t>
  </si>
  <si>
    <t>-5.7163736</t>
  </si>
  <si>
    <t>-5.7301879</t>
  </si>
  <si>
    <t>-5.7436929</t>
  </si>
  <si>
    <t>-5.7565641</t>
  </si>
  <si>
    <t>-5.7685521</t>
  </si>
  <si>
    <t>-5.7795351</t>
  </si>
  <si>
    <t xml:space="preserve">               4.4879999                     </t>
  </si>
  <si>
    <t>-5.7895607</t>
  </si>
  <si>
    <t>-5.7988345</t>
  </si>
  <si>
    <t>-5.8076779</t>
  </si>
  <si>
    <t>-5.8164611</t>
  </si>
  <si>
    <t xml:space="preserve">               4.5040002                      </t>
  </si>
  <si>
    <t>-5.825524</t>
  </si>
  <si>
    <t>-5.8350956</t>
  </si>
  <si>
    <t>-5.8452442</t>
  </si>
  <si>
    <t>-5.8558573</t>
  </si>
  <si>
    <t xml:space="preserve">                    4.52                     </t>
  </si>
  <si>
    <t>-5.8666547</t>
  </si>
  <si>
    <t xml:space="preserve">               4.5240002                     </t>
  </si>
  <si>
    <t>-5.8772469</t>
  </si>
  <si>
    <t>-5.8872127</t>
  </si>
  <si>
    <t>-5.8961899</t>
  </si>
  <si>
    <t>-5.9039494</t>
  </si>
  <si>
    <t xml:space="preserve">                    4.54                     </t>
  </si>
  <si>
    <t>-5.9104469</t>
  </si>
  <si>
    <t>-5.9158417</t>
  </si>
  <si>
    <t>-5.9204637</t>
  </si>
  <si>
    <t xml:space="preserve">                   4.552                      </t>
  </si>
  <si>
    <t>-5.924752</t>
  </si>
  <si>
    <t>-5.9291738</t>
  </si>
  <si>
    <t>-5.9341289</t>
  </si>
  <si>
    <t>-5.9398815</t>
  </si>
  <si>
    <t xml:space="preserve">               4.5679998                      </t>
  </si>
  <si>
    <t>-5.946518</t>
  </si>
  <si>
    <t>-5.9539363</t>
  </si>
  <si>
    <t xml:space="preserve">               4.5760002                     </t>
  </si>
  <si>
    <t>-5.9618822</t>
  </si>
  <si>
    <t>-5.9700197</t>
  </si>
  <si>
    <t>-5.9779993</t>
  </si>
  <si>
    <t>-5.9855507</t>
  </si>
  <si>
    <t>-5.9925376</t>
  </si>
  <si>
    <t>-5.9989835</t>
  </si>
  <si>
    <t>-6.0050649</t>
  </si>
  <si>
    <t>-6.0110574</t>
  </si>
  <si>
    <t>-6.0172672</t>
  </si>
  <si>
    <t>-6.0239464</t>
  </si>
  <si>
    <t>-6.0312217</t>
  </si>
  <si>
    <t>-6.0390543</t>
  </si>
  <si>
    <t>-6.0472328</t>
  </si>
  <si>
    <t xml:space="preserve">               4.6279998                     </t>
  </si>
  <si>
    <t>-6.0554069</t>
  </si>
  <si>
    <t>-6.0631586</t>
  </si>
  <si>
    <t>-6.0700936</t>
  </si>
  <si>
    <t>-6.0759233</t>
  </si>
  <si>
    <t>-6.0805423</t>
  </si>
  <si>
    <t>-6.0840563</t>
  </si>
  <si>
    <t>-6.0867685</t>
  </si>
  <si>
    <t xml:space="preserve">               4.6560001                      </t>
  </si>
  <si>
    <t>-6.089127</t>
  </si>
  <si>
    <t>-6.0916343</t>
  </si>
  <si>
    <t>-6.0947439</t>
  </si>
  <si>
    <t>-6.0987703</t>
  </si>
  <si>
    <t xml:space="preserve">               4.6719999                     </t>
  </si>
  <si>
    <t>-6.1038227</t>
  </si>
  <si>
    <t>-6.1097852</t>
  </si>
  <si>
    <t>-6.1163426</t>
  </si>
  <si>
    <t>-6.1230517</t>
  </si>
  <si>
    <t xml:space="preserve">               4.6880002                      </t>
  </si>
  <si>
    <t>-6.129441</t>
  </si>
  <si>
    <t>-6.1351168</t>
  </si>
  <si>
    <t>-6.1398588</t>
  </si>
  <si>
    <t>-6.1436788</t>
  </si>
  <si>
    <t>-6.1468225</t>
  </si>
  <si>
    <t>-6.1497275</t>
  </si>
  <si>
    <t>-6.1529377</t>
  </si>
  <si>
    <t>-6.1569891</t>
  </si>
  <si>
    <t>-6.1622973</t>
  </si>
  <si>
    <t>-6.1690736</t>
  </si>
  <si>
    <t>-6.1772796</t>
  </si>
  <si>
    <t>-6.1866376</t>
  </si>
  <si>
    <t>-6.1966908</t>
  </si>
  <si>
    <t>-6.2069066</t>
  </si>
  <si>
    <t xml:space="preserve">                   4.744                      </t>
  </si>
  <si>
    <t>-6.216795</t>
  </si>
  <si>
    <t>-6.2260271</t>
  </si>
  <si>
    <t>-6.2345131</t>
  </si>
  <si>
    <t>-6.2424331</t>
  </si>
  <si>
    <t>-6.2502103</t>
  </si>
  <si>
    <t xml:space="preserve">               4.7639999                     </t>
  </si>
  <si>
    <t>-6.2584221</t>
  </si>
  <si>
    <t>-6.2676866</t>
  </si>
  <si>
    <t xml:space="preserve">               4.7719998                      </t>
  </si>
  <si>
    <t>-6.278528</t>
  </si>
  <si>
    <t>-6.2912676</t>
  </si>
  <si>
    <t>-6.3059523</t>
  </si>
  <si>
    <t>-6.3223424</t>
  </si>
  <si>
    <t xml:space="preserve">               4.7880001                      </t>
  </si>
  <si>
    <t>-6.339959</t>
  </si>
  <si>
    <t>-6.3581834</t>
  </si>
  <si>
    <t>-6.3763929</t>
  </si>
  <si>
    <t>-6.3940923</t>
  </si>
  <si>
    <t xml:space="preserve">               4.8039999                      </t>
  </si>
  <si>
    <t>-6.411025</t>
  </si>
  <si>
    <t>-6.4272283</t>
  </si>
  <si>
    <t>-6.4430198</t>
  </si>
  <si>
    <t xml:space="preserve">                   4.816                     </t>
  </si>
  <si>
    <t>-6.4589158</t>
  </si>
  <si>
    <t>-6.4755003</t>
  </si>
  <si>
    <t>-6.4932686</t>
  </si>
  <si>
    <t>-6.5124771</t>
  </si>
  <si>
    <t>-6.5330352</t>
  </si>
  <si>
    <t>-6.5544634</t>
  </si>
  <si>
    <t>-6.5759136</t>
  </si>
  <si>
    <t>-6.5962662</t>
  </si>
  <si>
    <t>-6.6142758</t>
  </si>
  <si>
    <t>-6.6287258</t>
  </si>
  <si>
    <t>-6.6385684</t>
  </si>
  <si>
    <t>-6.6430021</t>
  </si>
  <si>
    <t>-6.6414733</t>
  </si>
  <si>
    <t>-6.6335912</t>
  </si>
  <si>
    <t xml:space="preserve">               4.8720002                      </t>
  </si>
  <si>
    <t>-6.618979</t>
  </si>
  <si>
    <t xml:space="preserve">               4.8759999                      </t>
  </si>
  <si>
    <t>-6.597104</t>
  </si>
  <si>
    <t xml:space="preserve">               4.8800001                     </t>
  </si>
  <si>
    <t>-6.5671243</t>
  </si>
  <si>
    <t>-6.5278149</t>
  </si>
  <si>
    <t>-6.4776016</t>
  </si>
  <si>
    <t>-6.4147195</t>
  </si>
  <si>
    <t>-6.3374757</t>
  </si>
  <si>
    <t>-6.2445827</t>
  </si>
  <si>
    <t>-6.1354783</t>
  </si>
  <si>
    <t>-6.0105661</t>
  </si>
  <si>
    <t>-5.8713115</t>
  </si>
  <si>
    <t>-5.7201655</t>
  </si>
  <si>
    <t>-5.5603429</t>
  </si>
  <si>
    <t>-5.3954916</t>
  </si>
  <si>
    <t>-5.2293394</t>
  </si>
  <si>
    <t>-5.0653678</t>
  </si>
  <si>
    <t>-4.9065673</t>
  </si>
  <si>
    <t xml:space="preserve">               4.9400001                      </t>
  </si>
  <si>
    <t>-4.755302</t>
  </si>
  <si>
    <t>-4.6132556</t>
  </si>
  <si>
    <t>-4.4814821</t>
  </si>
  <si>
    <t>-4.3605015</t>
  </si>
  <si>
    <t>-4.2504357</t>
  </si>
  <si>
    <t>-4.1511488</t>
  </si>
  <si>
    <t xml:space="preserve">               4.9640002                      </t>
  </si>
  <si>
    <t>-4.062366</t>
  </si>
  <si>
    <t>-3.9837561</t>
  </si>
  <si>
    <t>-3.9149783</t>
  </si>
  <si>
    <t>-3.8556845</t>
  </si>
  <si>
    <t>-3.8054794</t>
  </si>
  <si>
    <t>-3.7638807</t>
  </si>
  <si>
    <t>-3.7302576</t>
  </si>
  <si>
    <t>-3.7038076</t>
  </si>
  <si>
    <t>-3.6835508</t>
  </si>
  <si>
    <t>-3.6683714</t>
  </si>
  <si>
    <t xml:space="preserve">                Frequency                      </t>
  </si>
  <si>
    <t>-0.38812211</t>
  </si>
  <si>
    <t>-0.38649823</t>
  </si>
  <si>
    <t>-0.38124752</t>
  </si>
  <si>
    <t>-0.37455371</t>
  </si>
  <si>
    <t>-0.36882752</t>
  </si>
  <si>
    <t>-0.36628448</t>
  </si>
  <si>
    <t>-0.36856782</t>
  </si>
  <si>
    <t xml:space="preserve">                   1.028                     </t>
  </si>
  <si>
    <t>-0.3764902</t>
  </si>
  <si>
    <t>-0.38991078</t>
  </si>
  <si>
    <t>-0.40777551</t>
  </si>
  <si>
    <t>-0.42829687</t>
  </si>
  <si>
    <t>-0.44926879</t>
  </si>
  <si>
    <t>-0.46844535</t>
  </si>
  <si>
    <t>-0.48394062</t>
  </si>
  <si>
    <t>-0.49456726</t>
  </si>
  <si>
    <t>-0.50004937</t>
  </si>
  <si>
    <t>-0.50106211</t>
  </si>
  <si>
    <t xml:space="preserve">                   1.068                     </t>
  </si>
  <si>
    <t>-0.4990941</t>
  </si>
  <si>
    <t>-0.49616382</t>
  </si>
  <si>
    <t>-0.49445324</t>
  </si>
  <si>
    <t xml:space="preserve">                    1.08                     </t>
  </si>
  <si>
    <t>-0.4959219</t>
  </si>
  <si>
    <t>-0.50198022</t>
  </si>
  <si>
    <t xml:space="preserve">               1.0880001                     </t>
  </si>
  <si>
    <t>-0.5132639</t>
  </si>
  <si>
    <t>-0.52954196</t>
  </si>
  <si>
    <t>-0.54976652</t>
  </si>
  <si>
    <t>-0.57225203</t>
  </si>
  <si>
    <t>-0.59497209</t>
  </si>
  <si>
    <t>-0.61590734</t>
  </si>
  <si>
    <t>-0.63340368</t>
  </si>
  <si>
    <t>-0.64647197</t>
  </si>
  <si>
    <t>-0.65496127</t>
  </si>
  <si>
    <t xml:space="preserve">                   1.124                     </t>
  </si>
  <si>
    <t>-0.6595796</t>
  </si>
  <si>
    <t xml:space="preserve">                   1.128                     </t>
  </si>
  <si>
    <t>-0.6617528</t>
  </si>
  <si>
    <t>-0.66335706</t>
  </si>
  <si>
    <t>-0.66638279</t>
  </si>
  <si>
    <t>-0.67258518</t>
  </si>
  <si>
    <t xml:space="preserve">               1.1440001                     </t>
  </si>
  <si>
    <t>-0.6831933</t>
  </si>
  <si>
    <t>-0.69871186</t>
  </si>
  <si>
    <t xml:space="preserve">                   1.152                       </t>
  </si>
  <si>
    <t>-0.71885</t>
  </si>
  <si>
    <t>-0.74257869</t>
  </si>
  <si>
    <t>-0.76830615</t>
  </si>
  <si>
    <t>-0.79415576</t>
  </si>
  <si>
    <t>-0.81829135</t>
  </si>
  <si>
    <t xml:space="preserve">               1.1720001                     </t>
  </si>
  <si>
    <t>-0.8392397</t>
  </si>
  <si>
    <t>-0.85616071</t>
  </si>
  <si>
    <t>-0.8689903</t>
  </si>
  <si>
    <t>-0.87845053</t>
  </si>
  <si>
    <t>-0.88590845</t>
  </si>
  <si>
    <t>-0.89312449</t>
  </si>
  <si>
    <t>-0.90193772</t>
  </si>
  <si>
    <t xml:space="preserve">                     1.2                     </t>
  </si>
  <si>
    <t>-0.9139482</t>
  </si>
  <si>
    <t>-0.93025176</t>
  </si>
  <si>
    <t>-0.95126494</t>
  </si>
  <si>
    <t xml:space="preserve">                   1.212                      </t>
  </si>
  <si>
    <t>-0.976662</t>
  </si>
  <si>
    <t>-1.0054409</t>
  </si>
  <si>
    <t xml:space="preserve">                    1.22                     </t>
  </si>
  <si>
    <t>-1.0360917</t>
  </si>
  <si>
    <t xml:space="preserve">                   1.224                     </t>
  </si>
  <si>
    <t>-1.0668593</t>
  </si>
  <si>
    <t>-1.0960439</t>
  </si>
  <si>
    <t xml:space="preserve">                   1.232                     </t>
  </si>
  <si>
    <t>-1.1223106</t>
  </si>
  <si>
    <t xml:space="preserve">               1.2359999                     </t>
  </si>
  <si>
    <t>-1.1449189</t>
  </si>
  <si>
    <t xml:space="preserve">                    1.24                     </t>
  </si>
  <si>
    <t>-1.1638601</t>
  </si>
  <si>
    <t xml:space="preserve">                   1.244                     </t>
  </si>
  <si>
    <t>-1.1798577</t>
  </si>
  <si>
    <t xml:space="preserve">                   1.248                     </t>
  </si>
  <si>
    <t>-1.1942245</t>
  </si>
  <si>
    <t>-1.2086301</t>
  </si>
  <si>
    <t>-1.2248016</t>
  </si>
  <si>
    <t>-1.2442294</t>
  </si>
  <si>
    <t xml:space="preserve">               1.2640001                      </t>
  </si>
  <si>
    <t>-1.267921</t>
  </si>
  <si>
    <t>-1.2962365</t>
  </si>
  <si>
    <t>-1.3288401</t>
  </si>
  <si>
    <t>-1.3647568</t>
  </si>
  <si>
    <t>-1.4025431</t>
  </si>
  <si>
    <t>-1.4405319</t>
  </si>
  <si>
    <t>-1.4771232</t>
  </si>
  <si>
    <t>-1.5110678</t>
  </si>
  <si>
    <t>-1.5416897</t>
  </si>
  <si>
    <t>-1.5690116</t>
  </si>
  <si>
    <t>-1.5937451</t>
  </si>
  <si>
    <t>-1.6171656</t>
  </si>
  <si>
    <t>-1.6408808</t>
  </si>
  <si>
    <t>-1.6665487</t>
  </si>
  <si>
    <t>-1.6955978</t>
  </si>
  <si>
    <t>-1.7289878</t>
  </si>
  <si>
    <t>-1.7670568</t>
  </si>
  <si>
    <t>-1.8094725</t>
  </si>
  <si>
    <t>-1.8552886</t>
  </si>
  <si>
    <t>-1.9031054</t>
  </si>
  <si>
    <t>-1.9513088</t>
  </si>
  <si>
    <t>-1.9983494</t>
  </si>
  <si>
    <t xml:space="preserve">                   1.352                      </t>
  </si>
  <si>
    <t>-2.043018</t>
  </si>
  <si>
    <t>-2.0846624</t>
  </si>
  <si>
    <t xml:space="preserve">                    1.36                      </t>
  </si>
  <si>
    <t>-2.123308</t>
  </si>
  <si>
    <t>-2.1596546</t>
  </si>
  <si>
    <t>-2.1949524</t>
  </si>
  <si>
    <t>-2.2307815</t>
  </si>
  <si>
    <t>-2.2687753</t>
  </si>
  <si>
    <t>-2.3103478</t>
  </si>
  <si>
    <t xml:space="preserve">               1.3839999                      </t>
  </si>
  <si>
    <t>-2.356457</t>
  </si>
  <si>
    <t>-2.4074525</t>
  </si>
  <si>
    <t>-2.4630166</t>
  </si>
  <si>
    <t xml:space="preserve">                   1.396                      </t>
  </si>
  <si>
    <t>-2.522227</t>
  </si>
  <si>
    <t>-2.5837024</t>
  </si>
  <si>
    <t>-2.6458395</t>
  </si>
  <si>
    <t>-2.7070913</t>
  </si>
  <si>
    <t xml:space="preserve">               1.4119999                      </t>
  </si>
  <si>
    <t>-2.766239</t>
  </si>
  <si>
    <t>-2.8226125</t>
  </si>
  <si>
    <t>-2.8762194</t>
  </si>
  <si>
    <t>-2.9277462</t>
  </si>
  <si>
    <t>-2.9784421</t>
  </si>
  <si>
    <t>-3.0299001</t>
  </si>
  <si>
    <t>-3.0837833</t>
  </si>
  <si>
    <t>-3.1415463</t>
  </si>
  <si>
    <t>-3.2041909</t>
  </si>
  <si>
    <t>-3.2721087</t>
  </si>
  <si>
    <t xml:space="preserve">                   1.452                      </t>
  </si>
  <si>
    <t>-3.345012</t>
  </si>
  <si>
    <t>-3.4219856</t>
  </si>
  <si>
    <t>-3.5016298</t>
  </si>
  <si>
    <t>-3.5822998</t>
  </si>
  <si>
    <t>-3.6623871</t>
  </si>
  <si>
    <t>-3.7406023</t>
  </si>
  <si>
    <t>-3.8162118</t>
  </si>
  <si>
    <t>-3.8891832</t>
  </si>
  <si>
    <t>-3.9601946</t>
  </si>
  <si>
    <t>-4.0305279</t>
  </si>
  <si>
    <t>-4.1018471</t>
  </si>
  <si>
    <t>-4.1759152</t>
  </si>
  <si>
    <t>-4.2542991</t>
  </si>
  <si>
    <t>-4.3381096</t>
  </si>
  <si>
    <t>-4.4278183</t>
  </si>
  <si>
    <t>-4.5231821</t>
  </si>
  <si>
    <t>-4.6232697</t>
  </si>
  <si>
    <t xml:space="preserve">                    1.52                       </t>
  </si>
  <si>
    <t>-4.72662</t>
  </si>
  <si>
    <t>-4.8314707</t>
  </si>
  <si>
    <t xml:space="preserve">                   1.528                      </t>
  </si>
  <si>
    <t>-4.936068</t>
  </si>
  <si>
    <t>-5.0389745</t>
  </si>
  <si>
    <t>-5.1393316</t>
  </si>
  <si>
    <t>-5.2370364</t>
  </si>
  <si>
    <t>-5.3327737</t>
  </si>
  <si>
    <t xml:space="preserve">                   1.548                      </t>
  </si>
  <si>
    <t>-5.427908</t>
  </si>
  <si>
    <t>-5.5242584</t>
  </si>
  <si>
    <t>-5.6237925</t>
  </si>
  <si>
    <t>-5.7282912</t>
  </si>
  <si>
    <t>-5.8390645</t>
  </si>
  <si>
    <t>-5.9567261</t>
  </si>
  <si>
    <t>-6.0810908</t>
  </si>
  <si>
    <t>-6.2111945</t>
  </si>
  <si>
    <t>-6.3454372</t>
  </si>
  <si>
    <t>-6.4818412</t>
  </si>
  <si>
    <t xml:space="preserve">               1.5880001                      </t>
  </si>
  <si>
    <t>-6.618385</t>
  </si>
  <si>
    <t>-6.7533659</t>
  </si>
  <si>
    <t>-6.8857158</t>
  </si>
  <si>
    <t xml:space="preserve">                     1.6                      </t>
  </si>
  <si>
    <t>-7.015224</t>
  </si>
  <si>
    <t>-7.1426048</t>
  </si>
  <si>
    <t>-7.2693953</t>
  </si>
  <si>
    <t>-7.3977077</t>
  </si>
  <si>
    <t>-7.5298795</t>
  </si>
  <si>
    <t>-7.6680847</t>
  </si>
  <si>
    <t>-7.8139785</t>
  </si>
  <si>
    <t>-7.9684234</t>
  </si>
  <si>
    <t>-8.1313374</t>
  </si>
  <si>
    <t>-8.3016879</t>
  </si>
  <si>
    <t>-8.4776382</t>
  </si>
  <si>
    <t>-8.6568319</t>
  </si>
  <si>
    <t>-8.8367884</t>
  </si>
  <si>
    <t>-9.0153492</t>
  </si>
  <si>
    <t>-9.1910912</t>
  </si>
  <si>
    <t>-9.3636412</t>
  </si>
  <si>
    <t>-9.5337909</t>
  </si>
  <si>
    <t>-9.7034158</t>
  </si>
  <si>
    <t>-9.8751818</t>
  </si>
  <si>
    <t>-10.052117</t>
  </si>
  <si>
    <t>-10.237123</t>
  </si>
  <si>
    <t>-10.432503</t>
  </si>
  <si>
    <t>-10.639592</t>
  </si>
  <si>
    <t>-10.858527</t>
  </si>
  <si>
    <t>-11.088191</t>
  </si>
  <si>
    <t>-11.326355</t>
  </si>
  <si>
    <t>-11.570006</t>
  </si>
  <si>
    <t>-11.815848</t>
  </si>
  <si>
    <t xml:space="preserve">                   1.712                       </t>
  </si>
  <si>
    <t>-12.0609</t>
  </si>
  <si>
    <t>-12.303103</t>
  </si>
  <si>
    <t>-12.541801</t>
  </si>
  <si>
    <t>-12.777987</t>
  </si>
  <si>
    <t xml:space="preserve">                   1.728                      </t>
  </si>
  <si>
    <t>-13.01425</t>
  </si>
  <si>
    <t>-13.254411</t>
  </si>
  <si>
    <t>-13.502947</t>
  </si>
  <si>
    <t>-13.764309</t>
  </si>
  <si>
    <t>-14.042238</t>
  </si>
  <si>
    <t>-14.339206</t>
  </si>
  <si>
    <t>-14.656021</t>
  </si>
  <si>
    <t>-14.991661</t>
  </si>
  <si>
    <t xml:space="preserve">                    1.76                     </t>
  </si>
  <si>
    <t>-15.343363</t>
  </si>
  <si>
    <t>-15.706994</t>
  </si>
  <si>
    <t>-16.077725</t>
  </si>
  <si>
    <t>-16.450951</t>
  </si>
  <si>
    <t>-16.823315</t>
  </si>
  <si>
    <t>-17.193665</t>
  </si>
  <si>
    <t>-17.563655</t>
  </si>
  <si>
    <t>-17.937867</t>
  </si>
  <si>
    <t>-18.323374</t>
  </si>
  <si>
    <t>-18.728875</t>
  </si>
  <si>
    <t>-19.163613</t>
  </si>
  <si>
    <t>-19.636281</t>
  </si>
  <si>
    <t>-20.154056</t>
  </si>
  <si>
    <t>-20.721846</t>
  </si>
  <si>
    <t>-21.341765</t>
  </si>
  <si>
    <t>-22.012884</t>
  </si>
  <si>
    <t>-22.731385</t>
  </si>
  <si>
    <t>-23.491296</t>
  </si>
  <si>
    <t>-24.286088</t>
  </si>
  <si>
    <t>-25.111236</t>
  </si>
  <si>
    <t>-25.967647</t>
  </si>
  <si>
    <t xml:space="preserve">                   1.844                       </t>
  </si>
  <si>
    <t xml:space="preserve">                   1.868                      </t>
  </si>
  <si>
    <t xml:space="preserve">                   1.872                      </t>
  </si>
  <si>
    <t xml:space="preserve">               1.9119999                      </t>
  </si>
  <si>
    <t>-25.754332</t>
  </si>
  <si>
    <t>-25.048728</t>
  </si>
  <si>
    <t>-24.366001</t>
  </si>
  <si>
    <t>-23.712931</t>
  </si>
  <si>
    <t>-23.098364</t>
  </si>
  <si>
    <t>-22.530366</t>
  </si>
  <si>
    <t>-22.014441</t>
  </si>
  <si>
    <t>-21.552653</t>
  </si>
  <si>
    <t>-21.143423</t>
  </si>
  <si>
    <t>-20.781732</t>
  </si>
  <si>
    <t xml:space="preserve">                   1.964                     </t>
  </si>
  <si>
    <t>-20.459634</t>
  </si>
  <si>
    <t xml:space="preserve">               1.9680001                      </t>
  </si>
  <si>
    <t>-20.16708</t>
  </si>
  <si>
    <t>-19.893036</t>
  </si>
  <si>
    <t>-19.626883</t>
  </si>
  <si>
    <t>-19.359902</t>
  </si>
  <si>
    <t>-19.086555</t>
  </si>
  <si>
    <t>-18.805192</t>
  </si>
  <si>
    <t>-18.517989</t>
  </si>
  <si>
    <t xml:space="preserve">               1.9960001                      </t>
  </si>
  <si>
    <t>-18.23011</t>
  </si>
  <si>
    <t>-17.948381</t>
  </si>
  <si>
    <t>-17.679825</t>
  </si>
  <si>
    <t>-17.430389</t>
  </si>
  <si>
    <t>-17.204018</t>
  </si>
  <si>
    <t>-17.002149</t>
  </si>
  <si>
    <t>-16.823568</t>
  </si>
  <si>
    <t>-16.664626</t>
  </si>
  <si>
    <t>-16.519753</t>
  </si>
  <si>
    <t>-16.382276</t>
  </si>
  <si>
    <t>-16.245451</t>
  </si>
  <si>
    <t>-16.103574</t>
  </si>
  <si>
    <t>-15.952973</t>
  </si>
  <si>
    <t>-15.792627</t>
  </si>
  <si>
    <t>-15.624256</t>
  </si>
  <si>
    <t>-15.451854</t>
  </si>
  <si>
    <t>-15.280814</t>
  </si>
  <si>
    <t>-15.116853</t>
  </si>
  <si>
    <t>-14.965006</t>
  </si>
  <si>
    <t>-14.828814</t>
  </si>
  <si>
    <t>-14.709819</t>
  </si>
  <si>
    <t>-14.607368</t>
  </si>
  <si>
    <t xml:space="preserve">               2.0840001                      </t>
  </si>
  <si>
    <t>-14.51872</t>
  </si>
  <si>
    <t>-14.439463</t>
  </si>
  <si>
    <t>-14.364184</t>
  </si>
  <si>
    <t>-14.287354</t>
  </si>
  <si>
    <t>-14.204282</t>
  </si>
  <si>
    <t>-14.111977</t>
  </si>
  <si>
    <t>-14.009706</t>
  </si>
  <si>
    <t>-13.899094</t>
  </si>
  <si>
    <t>-13.783759</t>
  </si>
  <si>
    <t>-13.668572</t>
  </si>
  <si>
    <t>-13.558729</t>
  </si>
  <si>
    <t>-13.458837</t>
  </si>
  <si>
    <t>-13.372171</t>
  </si>
  <si>
    <t>-13.300179</t>
  </si>
  <si>
    <t>-13.242269</t>
  </si>
  <si>
    <t>-13.195901</t>
  </si>
  <si>
    <t>-13.156951</t>
  </si>
  <si>
    <t>-13.120357</t>
  </si>
  <si>
    <t>-13.080949</t>
  </si>
  <si>
    <t>-13.034381</t>
  </si>
  <si>
    <t>-12.977945</t>
  </si>
  <si>
    <t>-12.911119</t>
  </si>
  <si>
    <t>-12.835658</t>
  </si>
  <si>
    <t xml:space="preserve">               2.1760001                      </t>
  </si>
  <si>
    <t>-12.75525</t>
  </si>
  <si>
    <t>-12.674781</t>
  </si>
  <si>
    <t xml:space="preserve">                   2.184                      </t>
  </si>
  <si>
    <t>-12.59944</t>
  </si>
  <si>
    <t>-12.533807</t>
  </si>
  <si>
    <t>-12.481116</t>
  </si>
  <si>
    <t>-12.442752</t>
  </si>
  <si>
    <t>-12.418029</t>
  </si>
  <si>
    <t>-12.404273</t>
  </si>
  <si>
    <t>-12.397194</t>
  </si>
  <si>
    <t>-12.391545</t>
  </si>
  <si>
    <t>-12.382003</t>
  </si>
  <si>
    <t>-12.364139</t>
  </si>
  <si>
    <t>-12.335291</t>
  </si>
  <si>
    <t>-12.295138</t>
  </si>
  <si>
    <t>-12.245794</t>
  </si>
  <si>
    <t>-12.191412</t>
  </si>
  <si>
    <t>-12.137402</t>
  </si>
  <si>
    <t>-12.089441</t>
  </si>
  <si>
    <t>-12.052507</t>
  </si>
  <si>
    <t>-12.030073</t>
  </si>
  <si>
    <t>-12.023562</t>
  </si>
  <si>
    <t>-12.032104</t>
  </si>
  <si>
    <t xml:space="preserve">               2.2639999                       </t>
  </si>
  <si>
    <t>-12.0526</t>
  </si>
  <si>
    <t>-12.080133</t>
  </si>
  <si>
    <t>-12.108702</t>
  </si>
  <si>
    <t>-12.132235</t>
  </si>
  <si>
    <t>-12.145726</t>
  </si>
  <si>
    <t>-12.146296</t>
  </si>
  <si>
    <t>-12.133868</t>
  </si>
  <si>
    <t>-12.111292</t>
  </si>
  <si>
    <t>-12.083854</t>
  </si>
  <si>
    <t>-12.058311</t>
  </si>
  <si>
    <t>-12.041702</t>
  </si>
  <si>
    <t>-12.040193</t>
  </si>
  <si>
    <t>-12.058108</t>
  </si>
  <si>
    <t>-12.097273</t>
  </si>
  <si>
    <t>-12.156674</t>
  </si>
  <si>
    <t>-12.232489</t>
  </si>
  <si>
    <t>-12.318509</t>
  </si>
  <si>
    <t>-12.407013</t>
  </si>
  <si>
    <t>-12.490077</t>
  </si>
  <si>
    <t>-12.561155</t>
  </si>
  <si>
    <t>-12.616628</t>
  </si>
  <si>
    <t>-12.656883</t>
  </si>
  <si>
    <t>-12.686581</t>
  </si>
  <si>
    <t>-12.714016</t>
  </si>
  <si>
    <t>-12.749764</t>
  </si>
  <si>
    <t>-12.805044</t>
  </si>
  <si>
    <t>-12.890115</t>
  </si>
  <si>
    <t>-13.012989</t>
  </si>
  <si>
    <t>-13.178467</t>
  </si>
  <si>
    <t>-13.387521</t>
  </si>
  <si>
    <t>-13.637006</t>
  </si>
  <si>
    <t>-13.91982</t>
  </si>
  <si>
    <t>-14.225759</t>
  </si>
  <si>
    <t>-14.543378</t>
  </si>
  <si>
    <t>-14.862978</t>
  </si>
  <si>
    <t>-15.18044</t>
  </si>
  <si>
    <t>-15.500989</t>
  </si>
  <si>
    <t>-15.84184</t>
  </si>
  <si>
    <t>-16.233211</t>
  </si>
  <si>
    <t>-16.718492</t>
  </si>
  <si>
    <t>-17.355542</t>
  </si>
  <si>
    <t>-18.222353</t>
  </si>
  <si>
    <t>-19.432801</t>
  </si>
  <si>
    <t>-21.177589</t>
  </si>
  <si>
    <t>-23.845358</t>
  </si>
  <si>
    <t>-28.522367</t>
  </si>
  <si>
    <t>-41.901649</t>
  </si>
  <si>
    <t>-31.345143</t>
  </si>
  <si>
    <t>-23.978946</t>
  </si>
  <si>
    <t>-19.857984</t>
  </si>
  <si>
    <t>-16.988565</t>
  </si>
  <si>
    <t>-14.808675</t>
  </si>
  <si>
    <t>-13.079669</t>
  </si>
  <si>
    <t>-11.677562</t>
  </si>
  <si>
    <t>-10.529386</t>
  </si>
  <si>
    <t>-9.5882658</t>
  </si>
  <si>
    <t>-8.8219619</t>
  </si>
  <si>
    <t>-8.2069458</t>
  </si>
  <si>
    <t>-7.7250316</t>
  </si>
  <si>
    <t>-7.3612895</t>
  </si>
  <si>
    <t>-7.1026381</t>
  </si>
  <si>
    <t>-6.9368247</t>
  </si>
  <si>
    <t>-6.8516436</t>
  </si>
  <si>
    <t>-6.8343558</t>
  </si>
  <si>
    <t>-6.8713217</t>
  </si>
  <si>
    <t>-6.9479264</t>
  </si>
  <si>
    <t>-7.0489232</t>
  </si>
  <si>
    <t>-7.1592342</t>
  </si>
  <si>
    <t>-7.2652307</t>
  </si>
  <si>
    <t>-7.3562234</t>
  </si>
  <si>
    <t>-7.4257869</t>
  </si>
  <si>
    <t>-7.4724257</t>
  </si>
  <si>
    <t>-7.4993025</t>
  </si>
  <si>
    <t>-7.5130616</t>
  </si>
  <si>
    <t>-7.5221066</t>
  </si>
  <si>
    <t>-7.5348162</t>
  </si>
  <si>
    <t>-7.5580328</t>
  </si>
  <si>
    <t>-7.5960516</t>
  </si>
  <si>
    <t>-7.6500827</t>
  </si>
  <si>
    <t>-7.7181834</t>
  </si>
  <si>
    <t>-7.7955952</t>
  </si>
  <si>
    <t>-7.8754816</t>
  </si>
  <si>
    <t>-7.9500338</t>
  </si>
  <si>
    <t>-8.011844</t>
  </si>
  <si>
    <t>-8.0553223</t>
  </si>
  <si>
    <t>-8.0778387</t>
  </si>
  <si>
    <t>-8.0802588</t>
  </si>
  <si>
    <t>-8.0667072</t>
  </si>
  <si>
    <t xml:space="preserve">               2.6159999                      </t>
  </si>
  <si>
    <t>-8.043641</t>
  </si>
  <si>
    <t>-8.0184992</t>
  </si>
  <si>
    <t>-7.9982795</t>
  </si>
  <si>
    <t>-7.9883265</t>
  </si>
  <si>
    <t>-7.9914584</t>
  </si>
  <si>
    <t>-8.007509</t>
  </si>
  <si>
    <t>-8.0332905</t>
  </si>
  <si>
    <t xml:space="preserve">               2.6440001                      </t>
  </si>
  <si>
    <t>-8.062985</t>
  </si>
  <si>
    <t>-8.0890157</t>
  </si>
  <si>
    <t>-8.1033555</t>
  </si>
  <si>
    <t>-8.0991562</t>
  </si>
  <si>
    <t>-8.0723788</t>
  </si>
  <si>
    <t>-8.0230258</t>
  </si>
  <si>
    <t>-7.9556093</t>
  </si>
  <si>
    <t>-7.8787355</t>
  </si>
  <si>
    <t>-7.8040033</t>
  </si>
  <si>
    <t>-7.7446054</t>
  </si>
  <si>
    <t>-7.7140214</t>
  </si>
  <si>
    <t>-7.7250654</t>
  </si>
  <si>
    <t>-7.7893245</t>
  </si>
  <si>
    <t>-7.9169751</t>
  </si>
  <si>
    <t xml:space="preserve">                     2.7                      </t>
  </si>
  <si>
    <t>-8.116811</t>
  </si>
  <si>
    <t>-8.3963942</t>
  </si>
  <si>
    <t>-8.7622214</t>
  </si>
  <si>
    <t>-9.2198095</t>
  </si>
  <si>
    <t>-9.7736193</t>
  </si>
  <si>
    <t>-10.426681</t>
  </si>
  <si>
    <t>-11.179737</t>
  </si>
  <si>
    <t>-12.029563</t>
  </si>
  <si>
    <t xml:space="preserve">               2.7320001                      </t>
  </si>
  <si>
    <t>-12.96602</t>
  </si>
  <si>
    <t>-13.967294</t>
  </si>
  <si>
    <t>-14.993361</t>
  </si>
  <si>
    <t>-15.979893</t>
  </si>
  <si>
    <t>-16.839761</t>
  </si>
  <si>
    <t>-17.483001</t>
  </si>
  <si>
    <t>-17.855682</t>
  </si>
  <si>
    <t>-17.970381</t>
  </si>
  <si>
    <t>-17.896838</t>
  </si>
  <si>
    <t>-17.722789</t>
  </si>
  <si>
    <t>-17.520905</t>
  </si>
  <si>
    <t>-17.337282</t>
  </si>
  <si>
    <t>-17.194024</t>
  </si>
  <si>
    <t>-17.095964</t>
  </si>
  <si>
    <t>-17.036832</t>
  </si>
  <si>
    <t>-17.004042</t>
  </si>
  <si>
    <t>-16.982502</t>
  </si>
  <si>
    <t>-16.957896</t>
  </si>
  <si>
    <t>-16.919393</t>
  </si>
  <si>
    <t>-16.861466</t>
  </si>
  <si>
    <t>-16.784391</t>
  </si>
  <si>
    <t>-16.693386</t>
  </si>
  <si>
    <t xml:space="preserve">               2.8199999                      </t>
  </si>
  <si>
    <t>-16.59678</t>
  </si>
  <si>
    <t>-16.503868</t>
  </si>
  <si>
    <t>-16.423022</t>
  </si>
  <si>
    <t>-16.360387</t>
  </si>
  <si>
    <t>-16.319184</t>
  </si>
  <si>
    <t>-16.299539</t>
  </si>
  <si>
    <t>-16.298692</t>
  </si>
  <si>
    <t xml:space="preserve">                   2.848                      </t>
  </si>
  <si>
    <t>-16.31152</t>
  </si>
  <si>
    <t>-16.331306</t>
  </si>
  <si>
    <t>-16.350693</t>
  </si>
  <si>
    <t>-16.362772</t>
  </si>
  <si>
    <t>-16.362103</t>
  </si>
  <si>
    <t>-16.345506</t>
  </si>
  <si>
    <t>-16.312415</t>
  </si>
  <si>
    <t>-16.264738</t>
  </si>
  <si>
    <t>-16.206248</t>
  </si>
  <si>
    <t>-16.141716</t>
  </si>
  <si>
    <t>-16.075963</t>
  </si>
  <si>
    <t>-16.013047</t>
  </si>
  <si>
    <t>-15.955669</t>
  </si>
  <si>
    <t>-15.904858</t>
  </si>
  <si>
    <t>-15.859901</t>
  </si>
  <si>
    <t>-15.818517</t>
  </si>
  <si>
    <t>-15.777227</t>
  </si>
  <si>
    <t>-15.731885</t>
  </si>
  <si>
    <t>-15.678306</t>
  </si>
  <si>
    <t>-15.612912</t>
  </si>
  <si>
    <t>-15.533285</t>
  </si>
  <si>
    <t>-15.438516</t>
  </si>
  <si>
    <t>-15.329295</t>
  </si>
  <si>
    <t>-15.207713</t>
  </si>
  <si>
    <t>-15.076839</t>
  </si>
  <si>
    <t>-14.940176</t>
  </si>
  <si>
    <t>-14.801093</t>
  </si>
  <si>
    <t>-14.662359</t>
  </si>
  <si>
    <t>-14.525793</t>
  </si>
  <si>
    <t>-14.392103</t>
  </si>
  <si>
    <t>-14.260878</t>
  </si>
  <si>
    <t>-14.130751</t>
  </si>
  <si>
    <t>-13.999676</t>
  </si>
  <si>
    <t>-13.865302</t>
  </si>
  <si>
    <t>-13.725391</t>
  </si>
  <si>
    <t>-13.578202</t>
  </si>
  <si>
    <t>-13.422795</t>
  </si>
  <si>
    <t xml:space="preserve">               2.9960001                      </t>
  </si>
  <si>
    <t>-13.25919</t>
  </si>
  <si>
    <t>-13.088351</t>
  </si>
  <si>
    <t xml:space="preserve">               3.0039999                     </t>
  </si>
  <si>
    <t>-12.912022</t>
  </si>
  <si>
    <t>-12.732432</t>
  </si>
  <si>
    <t>-12.551946</t>
  </si>
  <si>
    <t>-12.372724</t>
  </si>
  <si>
    <t>-12.196438</t>
  </si>
  <si>
    <t xml:space="preserve">               3.0239999                      </t>
  </si>
  <si>
    <t>-12.02408</t>
  </si>
  <si>
    <t xml:space="preserve">               3.0280001                      </t>
  </si>
  <si>
    <t>-11.85589</t>
  </si>
  <si>
    <t>-11.691391</t>
  </si>
  <si>
    <t>-11.529525</t>
  </si>
  <si>
    <t>-11.368875</t>
  </si>
  <si>
    <t>-11.207916</t>
  </si>
  <si>
    <t>-11.045293</t>
  </si>
  <si>
    <t>-10.880044</t>
  </si>
  <si>
    <t>-10.711767</t>
  </si>
  <si>
    <t>-10.540671</t>
  </si>
  <si>
    <t xml:space="preserve">               3.0639999                      </t>
  </si>
  <si>
    <t>-10.36753</t>
  </si>
  <si>
    <t>-10.193548</t>
  </si>
  <si>
    <t>-10.020152</t>
  </si>
  <si>
    <t>-9.8487677</t>
  </si>
  <si>
    <t>-9.6806089</t>
  </si>
  <si>
    <t xml:space="preserve">               3.0840001                      </t>
  </si>
  <si>
    <t>-9.516514</t>
  </si>
  <si>
    <t>-9.3568506</t>
  </si>
  <si>
    <t>-9.2014927</t>
  </si>
  <si>
    <t>-9.0498773</t>
  </si>
  <si>
    <t>-8.9011237</t>
  </si>
  <si>
    <t>-8.7541893</t>
  </si>
  <si>
    <t>-8.6080552</t>
  </si>
  <si>
    <t>-8.4618943</t>
  </si>
  <si>
    <t>-8.3151993</t>
  </si>
  <si>
    <t>-8.1678643</t>
  </si>
  <si>
    <t>-8.0201829</t>
  </si>
  <si>
    <t>-7.8727936</t>
  </si>
  <si>
    <t>-7.7265598</t>
  </si>
  <si>
    <t>-7.5824236</t>
  </si>
  <si>
    <t xml:space="preserve">               3.1400001                      </t>
  </si>
  <si>
    <t>-7.441258</t>
  </si>
  <si>
    <t>-7.3037353</t>
  </si>
  <si>
    <t>-7.1702331</t>
  </si>
  <si>
    <t xml:space="preserve">                   3.152                      </t>
  </si>
  <si>
    <t>-7.040792</t>
  </si>
  <si>
    <t>-6.9151292</t>
  </si>
  <si>
    <t>-6.7926984</t>
  </si>
  <si>
    <t>-6.6727875</t>
  </si>
  <si>
    <t>-6.5546422</t>
  </si>
  <si>
    <t xml:space="preserve">               3.1719999                      </t>
  </si>
  <si>
    <t>-6.437594</t>
  </si>
  <si>
    <t>-6.3211599</t>
  </si>
  <si>
    <t>-6.2051238</t>
  </si>
  <si>
    <t>-6.0895554</t>
  </si>
  <si>
    <t>-5.9747972</t>
  </si>
  <si>
    <t xml:space="preserve">               3.1919999                      </t>
  </si>
  <si>
    <t>-5.861392</t>
  </si>
  <si>
    <t xml:space="preserve">               3.1960001                      </t>
  </si>
  <si>
    <t>-5.749991</t>
  </si>
  <si>
    <t>-5.6412425</t>
  </si>
  <si>
    <t>-5.5356923</t>
  </si>
  <si>
    <t>-5.4336966</t>
  </si>
  <si>
    <t>-5.3353748</t>
  </si>
  <si>
    <t>-5.2405975</t>
  </si>
  <si>
    <t>-5.1490181</t>
  </si>
  <si>
    <t>-5.0601297</t>
  </si>
  <si>
    <t>-4.9733599</t>
  </si>
  <si>
    <t>-4.8881573</t>
  </si>
  <si>
    <t>-4.8040793</t>
  </si>
  <si>
    <t>-4.7208682</t>
  </si>
  <si>
    <t>-4.6384814</t>
  </si>
  <si>
    <t>-4.5570895</t>
  </si>
  <si>
    <t>-4.4770466</t>
  </si>
  <si>
    <t>-4.3988224</t>
  </si>
  <si>
    <t>-4.3229176</t>
  </si>
  <si>
    <t xml:space="preserve">               3.2639999                      </t>
  </si>
  <si>
    <t>-4.249784</t>
  </si>
  <si>
    <t>-4.1797502</t>
  </si>
  <si>
    <t>-4.1129669</t>
  </si>
  <si>
    <t>-4.0493924</t>
  </si>
  <si>
    <t>-3.9887938</t>
  </si>
  <si>
    <t xml:space="preserve">               3.2839999                       </t>
  </si>
  <si>
    <t>-3.93079</t>
  </si>
  <si>
    <t>-3.8749186</t>
  </si>
  <si>
    <t>-3.8207036</t>
  </si>
  <si>
    <t>-3.7677364</t>
  </si>
  <si>
    <t>-3.7157391</t>
  </si>
  <si>
    <t>-3.6646002</t>
  </si>
  <si>
    <t xml:space="preserve">               3.3080001                      </t>
  </si>
  <si>
    <t>-3.614394</t>
  </si>
  <si>
    <t>-3.5653562</t>
  </si>
  <si>
    <t>-3.5178407</t>
  </si>
  <si>
    <t xml:space="preserve">               3.3199999                      </t>
  </si>
  <si>
    <t>-3.472255</t>
  </si>
  <si>
    <t>-3.4289894</t>
  </si>
  <si>
    <t>-3.3883511</t>
  </si>
  <si>
    <t>-3.3505087</t>
  </si>
  <si>
    <t>-3.3154686</t>
  </si>
  <si>
    <t>-3.2830703</t>
  </si>
  <si>
    <t>-3.2530114</t>
  </si>
  <si>
    <t>-3.2248973</t>
  </si>
  <si>
    <t>-3.1983045</t>
  </si>
  <si>
    <t>-3.1728464</t>
  </si>
  <si>
    <t>-3.1482345</t>
  </si>
  <si>
    <t>-3.1243201</t>
  </si>
  <si>
    <t>-3.1011172</t>
  </si>
  <si>
    <t>-3.0787926</t>
  </si>
  <si>
    <t>-3.0576315</t>
  </si>
  <si>
    <t>-3.037986</t>
  </si>
  <si>
    <t>-3.0202104</t>
  </si>
  <si>
    <t>-3.0046005</t>
  </si>
  <si>
    <t>-2.9913395</t>
  </si>
  <si>
    <t>-2.9804642</t>
  </si>
  <si>
    <t>-2.9718589</t>
  </si>
  <si>
    <t>-2.9652719</t>
  </si>
  <si>
    <t>-2.9603507</t>
  </si>
  <si>
    <t>-2.9567045</t>
  </si>
  <si>
    <t>-2.9539583</t>
  </si>
  <si>
    <t>-2.9518199</t>
  </si>
  <si>
    <t>-2.9501207</t>
  </si>
  <si>
    <t>-2.9488402</t>
  </si>
  <si>
    <t>-2.9481074</t>
  </si>
  <si>
    <t>-2.9481724</t>
  </si>
  <si>
    <t>-2.9493602</t>
  </si>
  <si>
    <t>-2.9520117</t>
  </si>
  <si>
    <t>-2.9564231</t>
  </si>
  <si>
    <t>-2.9627897</t>
  </si>
  <si>
    <t>-2.9711758</t>
  </si>
  <si>
    <t>-2.9814933</t>
  </si>
  <si>
    <t>-2.9935196</t>
  </si>
  <si>
    <t>-3.0069297</t>
  </si>
  <si>
    <t>-3.0213473</t>
  </si>
  <si>
    <t>-3.0364036</t>
  </si>
  <si>
    <t>-3.0518025</t>
  </si>
  <si>
    <t>-3.0673618</t>
  </si>
  <si>
    <t>-3.0830451</t>
  </si>
  <si>
    <t>-3.0989641</t>
  </si>
  <si>
    <t>-3.1153531</t>
  </si>
  <si>
    <t>-3.1325302</t>
  </si>
  <si>
    <t>-3.1508354</t>
  </si>
  <si>
    <t>-3.1705714</t>
  </si>
  <si>
    <t>-3.1919463</t>
  </si>
  <si>
    <t>-3.2150374</t>
  </si>
  <si>
    <t>-3.2397747</t>
  </si>
  <si>
    <t>-3.2659461</t>
  </si>
  <si>
    <t>-3.2932334</t>
  </si>
  <si>
    <t>-3.3212624</t>
  </si>
  <si>
    <t>-3.3496619</t>
  </si>
  <si>
    <t>-3.3781282</t>
  </si>
  <si>
    <t>-3.4064733</t>
  </si>
  <si>
    <t>-3.4346531</t>
  </si>
  <si>
    <t>-3.4627779</t>
  </si>
  <si>
    <t>-3.4910832</t>
  </si>
  <si>
    <t>-3.5198927</t>
  </si>
  <si>
    <t>-3.5495568</t>
  </si>
  <si>
    <t>-3.5803835</t>
  </si>
  <si>
    <t>-3.6125926</t>
  </si>
  <si>
    <t>-3.6462644</t>
  </si>
  <si>
    <t>-3.6813271</t>
  </si>
  <si>
    <t>-3.7175631</t>
  </si>
  <si>
    <t>-3.7546427</t>
  </si>
  <si>
    <t>-3.7921803</t>
  </si>
  <si>
    <t>-3.8297912</t>
  </si>
  <si>
    <t>-3.8671633</t>
  </si>
  <si>
    <t>-3.9041056</t>
  </si>
  <si>
    <t>-3.9405783</t>
  </si>
  <si>
    <t>-3.9767017</t>
  </si>
  <si>
    <t>-4.0127285</t>
  </si>
  <si>
    <t>-4.0489986</t>
  </si>
  <si>
    <t>-4.0858769</t>
  </si>
  <si>
    <t xml:space="preserve">                   3.628                      </t>
  </si>
  <si>
    <t>-4.123685</t>
  </si>
  <si>
    <t xml:space="preserve">                   3.632                       </t>
  </si>
  <si>
    <t>-4.16264</t>
  </si>
  <si>
    <t>-4.2028161</t>
  </si>
  <si>
    <t>-4.2441215</t>
  </si>
  <si>
    <t>-4.2863136</t>
  </si>
  <si>
    <t>-4.3290363</t>
  </si>
  <si>
    <t>-4.3718743</t>
  </si>
  <si>
    <t>-4.4144264</t>
  </si>
  <si>
    <t>-4.4563699</t>
  </si>
  <si>
    <t>-4.4975163</t>
  </si>
  <si>
    <t>-4.5378442</t>
  </si>
  <si>
    <t>-4.5774974</t>
  </si>
  <si>
    <t>-4.6167614</t>
  </si>
  <si>
    <t>-4.6560034</t>
  </si>
  <si>
    <t>-4.6956084</t>
  </si>
  <si>
    <t>-4.7359042</t>
  </si>
  <si>
    <t>-4.7771055</t>
  </si>
  <si>
    <t>-4.8192579</t>
  </si>
  <si>
    <t>-4.8622364</t>
  </si>
  <si>
    <t>-4.9057569</t>
  </si>
  <si>
    <t>-4.9494213</t>
  </si>
  <si>
    <t>-4.9927812</t>
  </si>
  <si>
    <t>-5.0354182</t>
  </si>
  <si>
    <t>-5.0770066</t>
  </si>
  <si>
    <t>-5.117382</t>
  </si>
  <si>
    <t>-5.1565568</t>
  </si>
  <si>
    <t>-5.1947222</t>
  </si>
  <si>
    <t>-5.2322098</t>
  </si>
  <si>
    <t>-5.2694247</t>
  </si>
  <si>
    <t>-5.3067786</t>
  </si>
  <si>
    <t>-5.3446004</t>
  </si>
  <si>
    <t>-5.3830832</t>
  </si>
  <si>
    <t>-5.4222376</t>
  </si>
  <si>
    <t>-5.4618846</t>
  </si>
  <si>
    <t>-5.5016881</t>
  </si>
  <si>
    <t>-5.5411992</t>
  </si>
  <si>
    <t>-5.5799437</t>
  </si>
  <si>
    <t>-5.6174899</t>
  </si>
  <si>
    <t>-5.6535416</t>
  </si>
  <si>
    <t>-5.6879724</t>
  </si>
  <si>
    <t>-5.7208584</t>
  </si>
  <si>
    <t>-5.7524581</t>
  </si>
  <si>
    <t>-5.7831642</t>
  </si>
  <si>
    <t>-5.8134314</t>
  </si>
  <si>
    <t>-5.8436891</t>
  </si>
  <si>
    <t>-5.8742607</t>
  </si>
  <si>
    <t>-5.9053038</t>
  </si>
  <si>
    <t>-5.9367784</t>
  </si>
  <si>
    <t>-5.9684433</t>
  </si>
  <si>
    <t>-5.9999076</t>
  </si>
  <si>
    <t>-6.0306821</t>
  </si>
  <si>
    <t>-6.0602793</t>
  </si>
  <si>
    <t>-6.0882921</t>
  </si>
  <si>
    <t>-6.1144678</t>
  </si>
  <si>
    <t>-6.1387587</t>
  </si>
  <si>
    <t>-6.1613291</t>
  </si>
  <si>
    <t>-6.1825215</t>
  </si>
  <si>
    <t>-6.2027994</t>
  </si>
  <si>
    <t>-6.2226586</t>
  </si>
  <si>
    <t>-6.2425396</t>
  </si>
  <si>
    <t>-6.2627445</t>
  </si>
  <si>
    <t>-6.2833817</t>
  </si>
  <si>
    <t>-6.3043474</t>
  </si>
  <si>
    <t>-6.3253428</t>
  </si>
  <si>
    <t>-6.3459249</t>
  </si>
  <si>
    <t>-6.3655876</t>
  </si>
  <si>
    <t>-6.3838579</t>
  </si>
  <si>
    <t>-6.4003775</t>
  </si>
  <si>
    <t xml:space="preserve">               3.9000001                      </t>
  </si>
  <si>
    <t>-6.414978</t>
  </si>
  <si>
    <t xml:space="preserve">                   3.904                       </t>
  </si>
  <si>
    <t>-6.42771</t>
  </si>
  <si>
    <t>-6.4388407</t>
  </si>
  <si>
    <t xml:space="preserve">               3.9119999                      </t>
  </si>
  <si>
    <t>-6.448805</t>
  </si>
  <si>
    <t>-6.458131</t>
  </si>
  <si>
    <t>-6.4673478</t>
  </si>
  <si>
    <t>-6.4768913</t>
  </si>
  <si>
    <t>-6.4870294</t>
  </si>
  <si>
    <t>-6.4978209</t>
  </si>
  <si>
    <t>-6.5091011</t>
  </si>
  <si>
    <t>-6.5205227</t>
  </si>
  <si>
    <t xml:space="preserve">                   3.944                      </t>
  </si>
  <si>
    <t>-6.531619</t>
  </si>
  <si>
    <t xml:space="preserve">                   3.948                      </t>
  </si>
  <si>
    <t>-6.541889</t>
  </si>
  <si>
    <t xml:space="preserve">               3.9519999                      </t>
  </si>
  <si>
    <t>-6.550899</t>
  </si>
  <si>
    <t>-6.5583608</t>
  </si>
  <si>
    <t>-6.5641901</t>
  </si>
  <si>
    <t>-6.5685282</t>
  </si>
  <si>
    <t>-6.5717138</t>
  </si>
  <si>
    <t>-6.5742251</t>
  </si>
  <si>
    <t>-6.5765928</t>
  </si>
  <si>
    <t>-6.5793013</t>
  </si>
  <si>
    <t>-6.5827042</t>
  </si>
  <si>
    <t>-6.5869532</t>
  </si>
  <si>
    <t>-6.5919712</t>
  </si>
  <si>
    <t>-6.5974636</t>
  </si>
  <si>
    <t>-6.6029664</t>
  </si>
  <si>
    <t>-6.6079279</t>
  </si>
  <si>
    <t xml:space="preserve">               4.0079999                      </t>
  </si>
  <si>
    <t>-6.611806</t>
  </si>
  <si>
    <t>-6.6141689</t>
  </si>
  <si>
    <t>-6.6147717</t>
  </si>
  <si>
    <t>-6.6136013</t>
  </si>
  <si>
    <t>-6.6108847</t>
  </si>
  <si>
    <t>-6.6070473</t>
  </si>
  <si>
    <t>-6.6026363</t>
  </si>
  <si>
    <t>-6.5982269</t>
  </si>
  <si>
    <t>-6.5943228</t>
  </si>
  <si>
    <t>-6.5912674</t>
  </si>
  <si>
    <t>-6.5891914</t>
  </si>
  <si>
    <t>-6.5879942</t>
  </si>
  <si>
    <t>-6.5873666</t>
  </si>
  <si>
    <t>-6.5868558</t>
  </si>
  <si>
    <t>-6.5859542</t>
  </si>
  <si>
    <t>-6.5841989</t>
  </si>
  <si>
    <t>-6.5812648</t>
  </si>
  <si>
    <t>-6.5770354</t>
  </si>
  <si>
    <t>-6.5716324</t>
  </si>
  <si>
    <t>-6.5654053</t>
  </si>
  <si>
    <t>-6.5588782</t>
  </si>
  <si>
    <t xml:space="preserve">                   4.092                      </t>
  </si>
  <si>
    <t>-6.552664</t>
  </si>
  <si>
    <t>-6.5473683</t>
  </si>
  <si>
    <t>-6.5434898</t>
  </si>
  <si>
    <t>-6.5413463</t>
  </si>
  <si>
    <t>-6.5410331</t>
  </si>
  <si>
    <t>-6.5424171</t>
  </si>
  <si>
    <t>-6.5451783</t>
  </si>
  <si>
    <t>-6.5488798</t>
  </si>
  <si>
    <t>-6.553063</t>
  </si>
  <si>
    <t>-6.5573411</t>
  </si>
  <si>
    <t>-6.5614913</t>
  </si>
  <si>
    <t>-6.5655016</t>
  </si>
  <si>
    <t>-6.5695877</t>
  </si>
  <si>
    <t>-6.5741582</t>
  </si>
  <si>
    <t>-6.5797498</t>
  </si>
  <si>
    <t xml:space="preserve">                   4.152                      </t>
  </si>
  <si>
    <t>-6.586927</t>
  </si>
  <si>
    <t>-6.5961771</t>
  </si>
  <si>
    <t>-6.6078113</t>
  </si>
  <si>
    <t>-6.6218984</t>
  </si>
  <si>
    <t>-6.6382329</t>
  </si>
  <si>
    <t>-6.6563445</t>
  </si>
  <si>
    <t>-6.6755613</t>
  </si>
  <si>
    <t>-6.6950982</t>
  </si>
  <si>
    <t>-6.7141726</t>
  </si>
  <si>
    <t>-6.7321184</t>
  </si>
  <si>
    <t>-6.7484774</t>
  </si>
  <si>
    <t>-6.7630593</t>
  </si>
  <si>
    <t>-6.7759417</t>
  </si>
  <si>
    <t>-6.7874281</t>
  </si>
  <si>
    <t>-6.7979539</t>
  </si>
  <si>
    <t>-6.8079716</t>
  </si>
  <si>
    <t xml:space="preserve">               4.2160001                      </t>
  </si>
  <si>
    <t>-6.817823</t>
  </si>
  <si>
    <t>-6.8276345</t>
  </si>
  <si>
    <t>-6.8372408</t>
  </si>
  <si>
    <t>-6.8461634</t>
  </si>
  <si>
    <t>-6.8536329</t>
  </si>
  <si>
    <t>-6.8586659</t>
  </si>
  <si>
    <t>-6.8601734</t>
  </si>
  <si>
    <t>-6.8570808</t>
  </si>
  <si>
    <t>-6.8484401</t>
  </si>
  <si>
    <t xml:space="preserve">               4.2519999                      </t>
  </si>
  <si>
    <t>-6.833505</t>
  </si>
  <si>
    <t>-6.8117579</t>
  </si>
  <si>
    <t>-6.7828809</t>
  </si>
  <si>
    <t>-6.7466747</t>
  </si>
  <si>
    <t>-6.7029557</t>
  </si>
  <si>
    <t>-6.6514375</t>
  </si>
  <si>
    <t>-6.5916556</t>
  </si>
  <si>
    <t>-6.5229383</t>
  </si>
  <si>
    <t>-6.4444451</t>
  </si>
  <si>
    <t>-6.3552812</t>
  </si>
  <si>
    <t>-6.2546699</t>
  </si>
  <si>
    <t>-6.1421522</t>
  </si>
  <si>
    <t>-6.0177767</t>
  </si>
  <si>
    <t>-5.8822407</t>
  </si>
  <si>
    <t>-5.7369478</t>
  </si>
  <si>
    <t xml:space="preserve">               4.3119998                      </t>
  </si>
  <si>
    <t>-5.583973</t>
  </si>
  <si>
    <t>-5.4259348</t>
  </si>
  <si>
    <t>-5.2657924</t>
  </si>
  <si>
    <t>-5.1066296</t>
  </si>
  <si>
    <t>-4.9514192</t>
  </si>
  <si>
    <t>-4.8028329</t>
  </si>
  <si>
    <t>-4.6630946</t>
  </si>
  <si>
    <t>-4.5338927</t>
  </si>
  <si>
    <t>-4.4163519</t>
  </si>
  <si>
    <t>-4.3110543</t>
  </si>
  <si>
    <t>-4.2180899</t>
  </si>
  <si>
    <t>-4.1371608</t>
  </si>
  <si>
    <t>-4.0676744</t>
  </si>
  <si>
    <t>-4.0088599</t>
  </si>
  <si>
    <t>-3.9598645</t>
  </si>
  <si>
    <t>-3.9198403</t>
  </si>
  <si>
    <t xml:space="preserve">               4.3759999                      </t>
  </si>
  <si>
    <t>-3.888005</t>
  </si>
  <si>
    <t>-3.8636693</t>
  </si>
  <si>
    <t>-3.8462362</t>
  </si>
  <si>
    <t>-3.8351815</t>
  </si>
  <si>
    <t>-3.8300124</t>
  </si>
  <si>
    <t>-3.8302248</t>
  </si>
  <si>
    <t>-3.8352598</t>
  </si>
  <si>
    <t>-3.8444863</t>
  </si>
  <si>
    <t>-3.8571891</t>
  </si>
  <si>
    <t>-3.8726003</t>
  </si>
  <si>
    <t>-3.8899391</t>
  </si>
  <si>
    <t>-3.9084699</t>
  </si>
  <si>
    <t>-3.9275709</t>
  </si>
  <si>
    <t>-3.9467819</t>
  </si>
  <si>
    <t>-3.9658525</t>
  </si>
  <si>
    <t>-3.9847426</t>
  </si>
  <si>
    <t>-4.0036048</t>
  </si>
  <si>
    <t>-4.0227277</t>
  </si>
  <si>
    <t>-4.0424681</t>
  </si>
  <si>
    <t>-4.0631653</t>
  </si>
  <si>
    <t>-4.085065</t>
  </si>
  <si>
    <t>-4.1082611</t>
  </si>
  <si>
    <t>-4.1326628</t>
  </si>
  <si>
    <t>-4.1579988</t>
  </si>
  <si>
    <t>-4.1838576</t>
  </si>
  <si>
    <t>-4.2097458</t>
  </si>
  <si>
    <t>-4.2351783</t>
  </si>
  <si>
    <t>-4.2597603</t>
  </si>
  <si>
    <t>-4.2832629</t>
  </si>
  <si>
    <t xml:space="preserve">               4.4920001                       </t>
  </si>
  <si>
    <t>-4.30566</t>
  </si>
  <si>
    <t>-4.3271509</t>
  </si>
  <si>
    <t>-4.3481198</t>
  </si>
  <si>
    <t>-4.3690759</t>
  </si>
  <si>
    <t>-4.3905683</t>
  </si>
  <si>
    <t>-4.4130886</t>
  </si>
  <si>
    <t>-4.4369863</t>
  </si>
  <si>
    <t>-4.4624088</t>
  </si>
  <si>
    <t>-4.4892737</t>
  </si>
  <si>
    <t>-4.5172807</t>
  </si>
  <si>
    <t>-4.5459632</t>
  </si>
  <si>
    <t>-4.5747741</t>
  </si>
  <si>
    <t>-4.6031785</t>
  </si>
  <si>
    <t>-4.6307548</t>
  </si>
  <si>
    <t xml:space="preserve">               4.5479999                      </t>
  </si>
  <si>
    <t>-4.657277</t>
  </si>
  <si>
    <t>-4.6827575</t>
  </si>
  <si>
    <t>-4.7074563</t>
  </si>
  <si>
    <t>-4.7318313</t>
  </si>
  <si>
    <t>-4.7564728</t>
  </si>
  <si>
    <t>-4.7819902</t>
  </si>
  <si>
    <t>-4.8089193</t>
  </si>
  <si>
    <t>-4.8376161</t>
  </si>
  <si>
    <t>-4.8682075</t>
  </si>
  <si>
    <t>-4.9005613</t>
  </si>
  <si>
    <t>-4.9343123</t>
  </si>
  <si>
    <t>-4.9689311</t>
  </si>
  <si>
    <t>-5.0038165</t>
  </si>
  <si>
    <t>-5.0384144</t>
  </si>
  <si>
    <t>-5.0723166</t>
  </si>
  <si>
    <t>-5.1053562</t>
  </si>
  <si>
    <t xml:space="preserve">                   4.612                       </t>
  </si>
  <si>
    <t>-5.13764</t>
  </si>
  <si>
    <t>-5.1695419</t>
  </si>
  <si>
    <t>-5.2016515</t>
  </si>
  <si>
    <t>-5.2346708</t>
  </si>
  <si>
    <t>-5.2693009</t>
  </si>
  <si>
    <t>-5.3061162</t>
  </si>
  <si>
    <t>-5.3454705</t>
  </si>
  <si>
    <t>-5.3874345</t>
  </si>
  <si>
    <t>-5.4317819</t>
  </si>
  <si>
    <t>-5.4780263</t>
  </si>
  <si>
    <t>-5.5255112</t>
  </si>
  <si>
    <t>-5.5735223</t>
  </si>
  <si>
    <t>-5.6214296</t>
  </si>
  <si>
    <t>-5.6688025</t>
  </si>
  <si>
    <t xml:space="preserve">               4.6680002                      </t>
  </si>
  <si>
    <t>-5.715501</t>
  </si>
  <si>
    <t>-5.7617147</t>
  </si>
  <si>
    <t>-5.8079411</t>
  </si>
  <si>
    <t xml:space="preserve">               4.6799998                      </t>
  </si>
  <si>
    <t>-5.854907</t>
  </si>
  <si>
    <t>-5.9034426</t>
  </si>
  <si>
    <t>-5.9543408</t>
  </si>
  <si>
    <t>-6.0082174</t>
  </si>
  <si>
    <t>-6.0654016</t>
  </si>
  <si>
    <t>-6.1258665</t>
  </si>
  <si>
    <t>-6.1892332</t>
  </si>
  <si>
    <t>-6.2548235</t>
  </si>
  <si>
    <t>-6.3217751</t>
  </si>
  <si>
    <t xml:space="preserve">               4.7160001                      </t>
  </si>
  <si>
    <t>-6.389191</t>
  </si>
  <si>
    <t>-6.4562986</t>
  </si>
  <si>
    <t>-6.5225977</t>
  </si>
  <si>
    <t xml:space="preserve">               4.7280002                      </t>
  </si>
  <si>
    <t>-6.587952</t>
  </si>
  <si>
    <t>-6.6526242</t>
  </si>
  <si>
    <t>-6.7172259</t>
  </si>
  <si>
    <t xml:space="preserve">               4.7399998                      </t>
  </si>
  <si>
    <t>-6.782601</t>
  </si>
  <si>
    <t>-6.849664</t>
  </si>
  <si>
    <t>-6.9192137</t>
  </si>
  <si>
    <t>-6.9917596</t>
  </si>
  <si>
    <t>-7.0673935</t>
  </si>
  <si>
    <t>-7.1457278</t>
  </si>
  <si>
    <t>-7.2259098</t>
  </si>
  <si>
    <t>-7.3067195</t>
  </si>
  <si>
    <t>-7.3867316</t>
  </si>
  <si>
    <t xml:space="preserve">                   4.776                      </t>
  </si>
  <si>
    <t>-7.464526</t>
  </si>
  <si>
    <t>-7.5388935</t>
  </si>
  <si>
    <t>-7.6090148</t>
  </si>
  <si>
    <t>-7.6745578</t>
  </si>
  <si>
    <t>-7.7356725</t>
  </si>
  <si>
    <t>-7.7928908</t>
  </si>
  <si>
    <t>-7.8469267</t>
  </si>
  <si>
    <t>-7.8984349</t>
  </si>
  <si>
    <t>-7.9477655</t>
  </si>
  <si>
    <t>-7.9947641</t>
  </si>
  <si>
    <t>-8.0386575</t>
  </si>
  <si>
    <t>-8.0780548</t>
  </si>
  <si>
    <t>-8.1110687</t>
  </si>
  <si>
    <t>-8.1355475</t>
  </si>
  <si>
    <t>-8.1493798</t>
  </si>
  <si>
    <t>-8.1508125</t>
  </si>
  <si>
    <t>-8.1387215</t>
  </si>
  <si>
    <t>-8.1127651</t>
  </si>
  <si>
    <t>-8.0733962</t>
  </si>
  <si>
    <t>-8.0217121</t>
  </si>
  <si>
    <t>-7.9591939</t>
  </si>
  <si>
    <t>-7.8873948</t>
  </si>
  <si>
    <t>-7.8076369</t>
  </si>
  <si>
    <t>-7.7207919</t>
  </si>
  <si>
    <t>-7.6271778</t>
  </si>
  <si>
    <t>-7.5265948</t>
  </si>
  <si>
    <t>-7.418476</t>
  </si>
  <si>
    <t>-7.3021331</t>
  </si>
  <si>
    <t>-7.1770351</t>
  </si>
  <si>
    <t>-7.0430562</t>
  </si>
  <si>
    <t>-6.9006533</t>
  </si>
  <si>
    <t>-6.7509178</t>
  </si>
  <si>
    <t>-6.5955046</t>
  </si>
  <si>
    <t>-6.4364532</t>
  </si>
  <si>
    <t>-6.2759423</t>
  </si>
  <si>
    <t>-6.1160301</t>
  </si>
  <si>
    <t>-5.9584262</t>
  </si>
  <si>
    <t>-5.8043343</t>
  </si>
  <si>
    <t>-5.6543806</t>
  </si>
  <si>
    <t>-5.5086359</t>
  </si>
  <si>
    <t>-5.3667239</t>
  </si>
  <si>
    <t>-5.2279834</t>
  </si>
  <si>
    <t>-5.0916718</t>
  </si>
  <si>
    <t>-4.9571645</t>
  </si>
  <si>
    <t>-4.8241147</t>
  </si>
  <si>
    <t>-4.6925572</t>
  </si>
  <si>
    <t>-4.5629328</t>
  </si>
  <si>
    <t>-4.4360304</t>
  </si>
  <si>
    <t xml:space="preserve">               4.9679999                      </t>
  </si>
  <si>
    <t>-4.312864</t>
  </si>
  <si>
    <t xml:space="preserve">               4.9720001                      </t>
  </si>
  <si>
    <t>-4.194515</t>
  </si>
  <si>
    <t>-4.0819514</t>
  </si>
  <si>
    <t>-3.9758784</t>
  </si>
  <si>
    <t>-3.8766288</t>
  </si>
  <si>
    <t>-3.7841081</t>
  </si>
  <si>
    <t>-3.6978122</t>
  </si>
  <si>
    <t>-3.6169036</t>
  </si>
  <si>
    <t>-3.5403424</t>
  </si>
  <si>
    <t>Column2</t>
  </si>
  <si>
    <t>Column3</t>
  </si>
  <si>
    <t>Column4</t>
  </si>
  <si>
    <t xml:space="preserve">               Frequency                         </t>
  </si>
  <si>
    <t xml:space="preserve">                   1.008                     </t>
  </si>
  <si>
    <t xml:space="preserve">                   1.016                     </t>
  </si>
  <si>
    <t xml:space="preserve">                    1.02                     </t>
  </si>
  <si>
    <t xml:space="preserve">                   1.036                     </t>
  </si>
  <si>
    <t xml:space="preserve">                    1.04                     </t>
  </si>
  <si>
    <t xml:space="preserve">                   1.044                     </t>
  </si>
  <si>
    <t xml:space="preserve">                   1.048                     </t>
  </si>
  <si>
    <t xml:space="preserve">                   1.052                     </t>
  </si>
  <si>
    <t xml:space="preserve">               1.0599999                     </t>
  </si>
  <si>
    <t xml:space="preserve">                   1.064                     </t>
  </si>
  <si>
    <t xml:space="preserve">                   1.072                     </t>
  </si>
  <si>
    <t xml:space="preserve">                   1.076                     </t>
  </si>
  <si>
    <t xml:space="preserve">                   1.084                     </t>
  </si>
  <si>
    <t xml:space="preserve">                   1.092                     </t>
  </si>
  <si>
    <t xml:space="preserve">                   1.096                     </t>
  </si>
  <si>
    <t xml:space="preserve">                     1.1                     </t>
  </si>
  <si>
    <t xml:space="preserve">                   1.104                     </t>
  </si>
  <si>
    <t xml:space="preserve">                   1.108                     </t>
  </si>
  <si>
    <t xml:space="preserve">                   1.112                     </t>
  </si>
  <si>
    <t xml:space="preserve">               1.1160001                      </t>
  </si>
  <si>
    <t xml:space="preserve">                    1.12                     </t>
  </si>
  <si>
    <t xml:space="preserve">                   1.132                     </t>
  </si>
  <si>
    <t xml:space="preserve">                   1.136                     </t>
  </si>
  <si>
    <t xml:space="preserve">                    1.14                     </t>
  </si>
  <si>
    <t xml:space="preserve">                    1.16                     </t>
  </si>
  <si>
    <t xml:space="preserve">                   1.164                     </t>
  </si>
  <si>
    <t xml:space="preserve">                   1.176                      </t>
  </si>
  <si>
    <t xml:space="preserve">               1.1799999                      </t>
  </si>
  <si>
    <t xml:space="preserve">                   1.184                     </t>
  </si>
  <si>
    <t xml:space="preserve">                   1.188                     </t>
  </si>
  <si>
    <t xml:space="preserve">                   1.196                     </t>
  </si>
  <si>
    <t xml:space="preserve">                   1.204                     </t>
  </si>
  <si>
    <t xml:space="preserve">               1.2079999                      </t>
  </si>
  <si>
    <t xml:space="preserve">                   1.212                     </t>
  </si>
  <si>
    <t xml:space="preserve">                   1.288                      </t>
  </si>
  <si>
    <t xml:space="preserve">               1.3200001                      </t>
  </si>
  <si>
    <t xml:space="preserve">                   1.332                      </t>
  </si>
  <si>
    <t xml:space="preserve">                   1.416                      </t>
  </si>
  <si>
    <t xml:space="preserve">                   1.424                      </t>
  </si>
  <si>
    <t xml:space="preserve">                   1.472                      </t>
  </si>
  <si>
    <t xml:space="preserve">                   1.492                      </t>
  </si>
  <si>
    <t xml:space="preserve">               1.5039999                      </t>
  </si>
  <si>
    <t xml:space="preserve">                   1.524                      </t>
  </si>
  <si>
    <t xml:space="preserve">                   1.604                      </t>
  </si>
  <si>
    <t xml:space="preserve">                   1.816                      </t>
  </si>
  <si>
    <t xml:space="preserve">                   1.864                      </t>
  </si>
  <si>
    <t xml:space="preserve">                   1.892                      </t>
  </si>
  <si>
    <t xml:space="preserve">               1.9400001                      </t>
  </si>
  <si>
    <t xml:space="preserve">                   1.944                      </t>
  </si>
  <si>
    <t xml:space="preserve">                       2                      </t>
  </si>
  <si>
    <t xml:space="preserve">                   2.016                      </t>
  </si>
  <si>
    <t xml:space="preserve">                   2.092                      </t>
  </si>
  <si>
    <t xml:space="preserve">               2.0999999                      </t>
  </si>
  <si>
    <t xml:space="preserve">                   2.128                      </t>
  </si>
  <si>
    <t xml:space="preserve">               2.1919999                      </t>
  </si>
  <si>
    <t xml:space="preserve">               2.2320001                      </t>
  </si>
  <si>
    <t xml:space="preserve">               2.2839999                      </t>
  </si>
  <si>
    <t xml:space="preserve">               2.2880001                      </t>
  </si>
  <si>
    <t xml:space="preserve">               2.3759999                       </t>
  </si>
  <si>
    <t xml:space="preserve">               2.4879999                      </t>
  </si>
  <si>
    <t xml:space="preserve">               2.5120001                      </t>
  </si>
  <si>
    <t xml:space="preserve">               2.6040001                       </t>
  </si>
  <si>
    <t xml:space="preserve">                   2.648                      </t>
  </si>
  <si>
    <t xml:space="preserve">               2.7360001                       </t>
  </si>
  <si>
    <t xml:space="preserve">                    2.74                      </t>
  </si>
  <si>
    <t xml:space="preserve">                    2.76                      </t>
  </si>
  <si>
    <t xml:space="preserve">               2.7880001                      </t>
  </si>
  <si>
    <t xml:space="preserve">               2.8080001                      </t>
  </si>
  <si>
    <t xml:space="preserve">               2.8239999                      </t>
  </si>
  <si>
    <t xml:space="preserve">               2.9200001                      </t>
  </si>
  <si>
    <t xml:space="preserve">               2.9560001                      </t>
  </si>
  <si>
    <t xml:space="preserve">                   2.984                        </t>
  </si>
  <si>
    <t xml:space="preserve">                   3.112                      </t>
  </si>
  <si>
    <t xml:space="preserve">                   3.148                      </t>
  </si>
  <si>
    <t xml:space="preserve">                   3.188                      </t>
  </si>
  <si>
    <t xml:space="preserve">               3.2839999                      </t>
  </si>
  <si>
    <t xml:space="preserve">                   3.312                      </t>
  </si>
  <si>
    <t xml:space="preserve">               3.3440001                      </t>
  </si>
  <si>
    <t xml:space="preserve">                   3.348                      </t>
  </si>
  <si>
    <t xml:space="preserve">               3.3959999                      </t>
  </si>
  <si>
    <t xml:space="preserve">               3.5079999                      </t>
  </si>
  <si>
    <t xml:space="preserve">               3.5480001                      </t>
  </si>
  <si>
    <t xml:space="preserve">                   3.556                      </t>
  </si>
  <si>
    <t xml:space="preserve">                   3.704                      </t>
  </si>
  <si>
    <t xml:space="preserve">               3.8280001                      </t>
  </si>
  <si>
    <t xml:space="preserve">               3.8800001                       </t>
  </si>
  <si>
    <t xml:space="preserve">               3.9400001                      </t>
  </si>
  <si>
    <t xml:space="preserve">                   3.964                      </t>
  </si>
  <si>
    <t xml:space="preserve">               4.0320001                      </t>
  </si>
  <si>
    <t xml:space="preserve">               4.0879998                      </t>
  </si>
  <si>
    <t xml:space="preserve">               4.1040001                      </t>
  </si>
  <si>
    <t xml:space="preserve">                   4.132                      </t>
  </si>
  <si>
    <t xml:space="preserve">               4.1919999                      </t>
  </si>
  <si>
    <t xml:space="preserve">               4.1960001                      </t>
  </si>
  <si>
    <t xml:space="preserve">               4.3039999                        </t>
  </si>
  <si>
    <t xml:space="preserve">               4.3080001                      </t>
  </si>
  <si>
    <t xml:space="preserve">               4.3280001                      </t>
  </si>
  <si>
    <t xml:space="preserve">               4.4000001                      </t>
  </si>
  <si>
    <t xml:space="preserve">               4.4320002                      </t>
  </si>
  <si>
    <t xml:space="preserve">               4.5960002                       </t>
  </si>
  <si>
    <t xml:space="preserve">               4.5999999                      </t>
  </si>
  <si>
    <t xml:space="preserve">               4.6040001                      </t>
  </si>
  <si>
    <t xml:space="preserve">               4.6079998                       </t>
  </si>
  <si>
    <t xml:space="preserve">               4.7480001                      </t>
  </si>
  <si>
    <t xml:space="preserve">               4.7680001                      </t>
  </si>
  <si>
    <t xml:space="preserve">                   4.868                      </t>
  </si>
  <si>
    <t xml:space="preserve">               4.9759998                      </t>
  </si>
  <si>
    <t xml:space="preserve">               4.9840002                      </t>
  </si>
  <si>
    <t>-1.8851941</t>
  </si>
  <si>
    <t>-1.9028707</t>
  </si>
  <si>
    <t>-1.9205766</t>
  </si>
  <si>
    <t>-1.938425</t>
  </si>
  <si>
    <t>-1.9565366</t>
  </si>
  <si>
    <t>-1.9750341</t>
  </si>
  <si>
    <t>-1.9940379</t>
  </si>
  <si>
    <t>-2.0136634</t>
  </si>
  <si>
    <t>-2.0340118</t>
  </si>
  <si>
    <t>-2.0551743</t>
  </si>
  <si>
    <t>-2.0772231</t>
  </si>
  <si>
    <t>-2.1002124</t>
  </si>
  <si>
    <t>-2.1241749</t>
  </si>
  <si>
    <t>-2.1491207</t>
  </si>
  <si>
    <t>-2.1750396</t>
  </si>
  <si>
    <t>-2.2019004</t>
  </si>
  <si>
    <t>-2.2296513</t>
  </si>
  <si>
    <t>-2.2582242</t>
  </si>
  <si>
    <t>-2.287535</t>
  </si>
  <si>
    <t>-2.317488</t>
  </si>
  <si>
    <t>-2.3479821</t>
  </si>
  <si>
    <t>-2.3789106</t>
  </si>
  <si>
    <t>-2.4101679</t>
  </si>
  <si>
    <t>-2.4416536</t>
  </si>
  <si>
    <t>-2.4732749</t>
  </si>
  <si>
    <t>-2.5049528</t>
  </si>
  <si>
    <t>-2.536624</t>
  </si>
  <si>
    <t>-2.5682419</t>
  </si>
  <si>
    <t>-2.5997828</t>
  </si>
  <si>
    <t>-2.6312434</t>
  </si>
  <si>
    <t>-2.6626429</t>
  </si>
  <si>
    <t>-2.6940213</t>
  </si>
  <si>
    <t>-2.7254416</t>
  </si>
  <si>
    <t>-2.7569823</t>
  </si>
  <si>
    <t>-2.7887385</t>
  </si>
  <si>
    <t>-2.8208188</t>
  </si>
  <si>
    <t>-2.8533387</t>
  </si>
  <si>
    <t>-2.8864216</t>
  </si>
  <si>
    <t>-2.9201868</t>
  </si>
  <si>
    <t>-2.9547551</t>
  </si>
  <si>
    <t>-2.9902371</t>
  </si>
  <si>
    <t>-3.0267319</t>
  </si>
  <si>
    <t>-3.0643275</t>
  </si>
  <si>
    <t>-3.1030912</t>
  </si>
  <si>
    <t>-3.1430739</t>
  </si>
  <si>
    <t>-3.1843043</t>
  </si>
  <si>
    <t>-3.226791</t>
  </si>
  <si>
    <t>-3.2705204</t>
  </si>
  <si>
    <t>-3.3154594</t>
  </si>
  <si>
    <t>-3.3615542</t>
  </si>
  <si>
    <t>-3.4087358</t>
  </si>
  <si>
    <t>-3.4569193</t>
  </si>
  <si>
    <t>-3.5060077</t>
  </si>
  <si>
    <t>-3.5559004</t>
  </si>
  <si>
    <t>-3.606487</t>
  </si>
  <si>
    <t>-3.6576634</t>
  </si>
  <si>
    <t>-3.7093242</t>
  </si>
  <si>
    <t>-3.761377</t>
  </si>
  <si>
    <t>-3.8137399</t>
  </si>
  <si>
    <t>-3.8663451</t>
  </si>
  <si>
    <t>-3.9191449</t>
  </si>
  <si>
    <t>-3.9721095</t>
  </si>
  <si>
    <t>-4.025233</t>
  </si>
  <si>
    <t>-4.0785313</t>
  </si>
  <si>
    <t>-4.1320408</t>
  </si>
  <si>
    <t>-4.1858182</t>
  </si>
  <si>
    <t>-4.2399434</t>
  </si>
  <si>
    <t>-4.2945074</t>
  </si>
  <si>
    <t>-4.3496189</t>
  </si>
  <si>
    <t>-4.4053945</t>
  </si>
  <si>
    <t>-4.4619564</t>
  </si>
  <si>
    <t>-4.5194275</t>
  </si>
  <si>
    <t>-4.5779304</t>
  </si>
  <si>
    <t>-4.6375817</t>
  </si>
  <si>
    <t>-4.6984842</t>
  </si>
  <si>
    <t>-4.7607283</t>
  </si>
  <si>
    <t>-4.8243874</t>
  </si>
  <si>
    <t>-4.889515</t>
  </si>
  <si>
    <t>-4.956143</t>
  </si>
  <si>
    <t>-5.0242807</t>
  </si>
  <si>
    <t>-5.093914</t>
  </si>
  <si>
    <t>-5.1650034</t>
  </si>
  <si>
    <t>-5.2374926</t>
  </si>
  <si>
    <t>-5.3112959</t>
  </si>
  <si>
    <t>-5.3863188</t>
  </si>
  <si>
    <t>-5.4624453</t>
  </si>
  <si>
    <t>-5.5395495</t>
  </si>
  <si>
    <t>-5.6174976</t>
  </si>
  <si>
    <t>-5.6961511</t>
  </si>
  <si>
    <t>-5.7753742</t>
  </si>
  <si>
    <t>-5.8550341</t>
  </si>
  <si>
    <t>-5.9350083</t>
  </si>
  <si>
    <t>-6.015187</t>
  </si>
  <si>
    <t>-6.0954791</t>
  </si>
  <si>
    <t>-6.1758126</t>
  </si>
  <si>
    <t>-6.2561361</t>
  </si>
  <si>
    <t>-6.3364248</t>
  </si>
  <si>
    <t>-6.416677</t>
  </si>
  <si>
    <t>-6.4969156</t>
  </si>
  <si>
    <t>-6.5771855</t>
  </si>
  <si>
    <t>-6.657554</t>
  </si>
  <si>
    <t>-6.7381065</t>
  </si>
  <si>
    <t>-6.8189416</t>
  </si>
  <si>
    <t>-6.9001711</t>
  </si>
  <si>
    <t>-6.9819094</t>
  </si>
  <si>
    <t>-7.064275</t>
  </si>
  <si>
    <t>-7.147381</t>
  </si>
  <si>
    <t>-7.2313347</t>
  </si>
  <si>
    <t>-7.3162278</t>
  </si>
  <si>
    <t>-7.4021366</t>
  </si>
  <si>
    <t>-7.4891156</t>
  </si>
  <si>
    <t>-7.5771959</t>
  </si>
  <si>
    <t>-7.6663829</t>
  </si>
  <si>
    <t>-7.7566504</t>
  </si>
  <si>
    <t>-7.8479474</t>
  </si>
  <si>
    <t>-7.9401914</t>
  </si>
  <si>
    <t>-8.0332718</t>
  </si>
  <si>
    <t>-8.1270489</t>
  </si>
  <si>
    <t>-8.2213627</t>
  </si>
  <si>
    <t>-8.3160293</t>
  </si>
  <si>
    <t>-8.4108472</t>
  </si>
  <si>
    <t>-8.5056036</t>
  </si>
  <si>
    <t>-8.6000785</t>
  </si>
  <si>
    <t>-8.6940472</t>
  </si>
  <si>
    <t>-8.7872921</t>
  </si>
  <si>
    <t>-8.879601</t>
  </si>
  <si>
    <t>-8.9707801</t>
  </si>
  <si>
    <t>-9.0606535</t>
  </si>
  <si>
    <t>-9.1490684</t>
  </si>
  <si>
    <t>-9.2359031</t>
  </si>
  <si>
    <t>-9.3210631</t>
  </si>
  <si>
    <t>-9.4044888</t>
  </si>
  <si>
    <t>-9.4861524</t>
  </si>
  <si>
    <t>-9.5660592</t>
  </si>
  <si>
    <t>-9.6442449</t>
  </si>
  <si>
    <t>-9.7207719</t>
  </si>
  <si>
    <t>-9.7957283</t>
  </si>
  <si>
    <t>-9.8692219</t>
  </si>
  <si>
    <t>-9.9413708</t>
  </si>
  <si>
    <t>-10.012304</t>
  </si>
  <si>
    <t>-10.082153</t>
  </si>
  <si>
    <t>-10.151046</t>
  </si>
  <si>
    <t>-10.219098</t>
  </si>
  <si>
    <t>-10.286413</t>
  </si>
  <si>
    <t>-10.353073</t>
  </si>
  <si>
    <t>-10.419132</t>
  </si>
  <si>
    <t>-10.484622</t>
  </si>
  <si>
    <t>-10.549538</t>
  </si>
  <si>
    <t>-10.613847</t>
  </si>
  <si>
    <t>-10.677479</t>
  </si>
  <si>
    <t>-10.740334</t>
  </si>
  <si>
    <t>-10.802276</t>
  </si>
  <si>
    <t>-10.863142</t>
  </si>
  <si>
    <t>-10.922744</t>
  </si>
  <si>
    <t>-10.980871</t>
  </si>
  <si>
    <t>-11.037298</t>
  </si>
  <si>
    <t>-11.091789</t>
  </si>
  <si>
    <t>-11.144106</t>
  </si>
  <si>
    <t>-11.194017</t>
  </si>
  <si>
    <t>-11.241301</t>
  </si>
  <si>
    <t>-11.285757</t>
  </si>
  <si>
    <t>-11.327212</t>
  </si>
  <si>
    <t>-11.365528</t>
  </si>
  <si>
    <t>-11.400604</t>
  </si>
  <si>
    <t>-11.432383</t>
  </si>
  <si>
    <t>-11.460857</t>
  </si>
  <si>
    <t>-11.486064</t>
  </si>
  <si>
    <t>-11.508092</t>
  </si>
  <si>
    <t>-11.527074</t>
  </si>
  <si>
    <t>-11.543188</t>
  </si>
  <si>
    <t>-11.556649</t>
  </si>
  <si>
    <t>-11.567704</t>
  </si>
  <si>
    <t>-11.576625</t>
  </si>
  <si>
    <t>-11.583699</t>
  </si>
  <si>
    <t>-11.589225</t>
  </si>
  <si>
    <t>-11.593499</t>
  </si>
  <si>
    <t>-11.596808</t>
  </si>
  <si>
    <t>-11.599423</t>
  </si>
  <si>
    <t>-11.60159</t>
  </si>
  <si>
    <t>-11.603524</t>
  </si>
  <si>
    <t>-11.605403</t>
  </si>
  <si>
    <t>-11.607364</t>
  </si>
  <si>
    <t>-11.609495</t>
  </si>
  <si>
    <t>-11.611846</t>
  </si>
  <si>
    <t>-11.614408</t>
  </si>
  <si>
    <t>-11.617136</t>
  </si>
  <si>
    <t>-11.619934</t>
  </si>
  <si>
    <t>-11.622669</t>
  </si>
  <si>
    <t>-11.625169</t>
  </si>
  <si>
    <t>-11.627236</t>
  </si>
  <si>
    <t>-11.62865</t>
  </si>
  <si>
    <t>-11.629179</t>
  </si>
  <si>
    <t>-11.628586</t>
  </si>
  <si>
    <t>-11.626644</t>
  </si>
  <si>
    <t>-11.62314</t>
  </si>
  <si>
    <t>-11.617887</t>
  </si>
  <si>
    <t>-11.610736</t>
  </si>
  <si>
    <t>-11.60158</t>
  </si>
  <si>
    <t>-11.590361</t>
  </si>
  <si>
    <t>-11.577077</t>
  </si>
  <si>
    <t>-11.561779</t>
  </si>
  <si>
    <t>-11.544578</t>
  </si>
  <si>
    <t>-11.52564</t>
  </si>
  <si>
    <t>-11.505179</t>
  </si>
  <si>
    <t>-11.483455</t>
  </si>
  <si>
    <t>-11.460763</t>
  </si>
  <si>
    <t>-11.437427</t>
  </si>
  <si>
    <t>-11.413786</t>
  </si>
  <si>
    <t>-11.390184</t>
  </si>
  <si>
    <t>-11.36696</t>
  </si>
  <si>
    <t>-11.34444</t>
  </si>
  <si>
    <t>-11.322917</t>
  </si>
  <si>
    <t>-11.302655</t>
  </si>
  <si>
    <t>-11.283871</t>
  </si>
  <si>
    <t>-11.266728</t>
  </si>
  <si>
    <t>-11.25134</t>
  </si>
  <si>
    <t>-11.237755</t>
  </si>
  <si>
    <t>-11.225962</t>
  </si>
  <si>
    <t>-11.215888</t>
  </si>
  <si>
    <t>-11.207399</t>
  </si>
  <si>
    <t>-11.200306</t>
  </si>
  <si>
    <t>-11.194371</t>
  </si>
  <si>
    <t>-11.189311</t>
  </si>
  <si>
    <t>-11.18481</t>
  </si>
  <si>
    <t>-11.18053</t>
  </si>
  <si>
    <t>-11.176125</t>
  </si>
  <si>
    <t>-11.171247</t>
  </si>
  <si>
    <t>-11.165568</t>
  </si>
  <si>
    <t>-11.15879</t>
  </si>
  <si>
    <t>-11.150658</t>
  </si>
  <si>
    <t>-11.140967</t>
  </si>
  <si>
    <t>-11.129583</t>
  </si>
  <si>
    <t>-11.116436</t>
  </si>
  <si>
    <t>-11.101539</t>
  </si>
  <si>
    <t>-11.084976</t>
  </si>
  <si>
    <t>-11.066912</t>
  </si>
  <si>
    <t>-11.047577</t>
  </si>
  <si>
    <t>-11.027264</t>
  </si>
  <si>
    <t>-11.006319</t>
  </si>
  <si>
    <t>-10.985128</t>
  </si>
  <si>
    <t>-10.964098</t>
  </si>
  <si>
    <t>-10.943648</t>
  </si>
  <si>
    <t>-10.924192</t>
  </si>
  <si>
    <t>-10.906122</t>
  </si>
  <si>
    <t>-10.889796</t>
  </si>
  <si>
    <t>-10.875523</t>
  </si>
  <si>
    <t>-10.863554</t>
  </si>
  <si>
    <t>-10.85407</t>
  </si>
  <si>
    <t>-10.847174</t>
  </si>
  <si>
    <t>-10.84289</t>
  </si>
  <si>
    <t>-10.841151</t>
  </si>
  <si>
    <t>-10.841808</t>
  </si>
  <si>
    <t>-10.844625</t>
  </si>
  <si>
    <t>-10.849289</t>
  </si>
  <si>
    <t>-10.855415</t>
  </si>
  <si>
    <t>-10.862557</t>
  </si>
  <si>
    <t>-10.87022</t>
  </si>
  <si>
    <t>-10.877883</t>
  </si>
  <si>
    <t>-10.885008</t>
  </si>
  <si>
    <t>-10.891069</t>
  </si>
  <si>
    <t>-10.895569</t>
  </si>
  <si>
    <t>-10.898062</t>
  </si>
  <si>
    <t>-10.898174</t>
  </si>
  <si>
    <t>-10.895622</t>
  </si>
  <si>
    <t>-10.890227</t>
  </si>
  <si>
    <t>-10.881932</t>
  </si>
  <si>
    <t>-10.870792</t>
  </si>
  <si>
    <t>-10.856994</t>
  </si>
  <si>
    <t>-10.840837</t>
  </si>
  <si>
    <t>-10.822726</t>
  </si>
  <si>
    <t>-10.803156</t>
  </si>
  <si>
    <t>-10.782691</t>
  </si>
  <si>
    <t>-10.76194</t>
  </si>
  <si>
    <t>-10.741531</t>
  </si>
  <si>
    <t>-10.722089</t>
  </si>
  <si>
    <t>-10.704199</t>
  </si>
  <si>
    <t>-10.688391</t>
  </si>
  <si>
    <t>-10.675107</t>
  </si>
  <si>
    <t>-10.664679</t>
  </si>
  <si>
    <t>-10.657312</t>
  </si>
  <si>
    <t>-10.653053</t>
  </si>
  <si>
    <t>-10.651792</t>
  </si>
  <si>
    <t>-10.65323</t>
  </si>
  <si>
    <t>-10.656883</t>
  </si>
  <si>
    <t>-10.662072</t>
  </si>
  <si>
    <t>-10.667924</t>
  </si>
  <si>
    <t>-10.673381</t>
  </si>
  <si>
    <t>-10.677213</t>
  </si>
  <si>
    <t>-10.678053</t>
  </si>
  <si>
    <t>-10.674425</t>
  </si>
  <si>
    <t>-10.664799</t>
  </si>
  <si>
    <t>-10.647641</t>
  </si>
  <si>
    <t>-10.62149</t>
  </si>
  <si>
    <t>-10.585021</t>
  </si>
  <si>
    <t>-10.537127</t>
  </si>
  <si>
    <t>-10.47697</t>
  </si>
  <si>
    <t>-10.40405</t>
  </si>
  <si>
    <t>-10.318241</t>
  </si>
  <si>
    <t>-10.219799</t>
  </si>
  <si>
    <t>-10.109365</t>
  </si>
  <si>
    <t>-9.9879366</t>
  </si>
  <si>
    <t>-9.8568177</t>
  </si>
  <si>
    <t>-9.7175648</t>
  </si>
  <si>
    <t>-9.5719163</t>
  </si>
  <si>
    <t>-9.4217256</t>
  </si>
  <si>
    <t>-9.2688954</t>
  </si>
  <si>
    <t>-9.1153186</t>
  </si>
  <si>
    <t>-8.9628336</t>
  </si>
  <si>
    <t>-8.8131838</t>
  </si>
  <si>
    <t>-8.6679907</t>
  </si>
  <si>
    <t>-8.5287354</t>
  </si>
  <si>
    <t>-8.3967495</t>
  </si>
  <si>
    <t>-8.2732159</t>
  </si>
  <si>
    <t>-8.1591623</t>
  </si>
  <si>
    <t>-8.0554745</t>
  </si>
  <si>
    <t>-7.9628994</t>
  </si>
  <si>
    <t>-7.8820537</t>
  </si>
  <si>
    <t>-7.8134356</t>
  </si>
  <si>
    <t>-7.75743</t>
  </si>
  <si>
    <t>-7.7143198</t>
  </si>
  <si>
    <t>-7.6842937</t>
  </si>
  <si>
    <t>-7.6674499</t>
  </si>
  <si>
    <t>-7.6638045</t>
  </si>
  <si>
    <t>-7.6732959</t>
  </si>
  <si>
    <t>-7.6957882</t>
  </si>
  <si>
    <t>-7.7310751</t>
  </si>
  <si>
    <t>-7.7788831</t>
  </si>
  <si>
    <t>-7.8388726</t>
  </si>
  <si>
    <t>-7.9106409</t>
  </si>
  <si>
    <t>-7.9937253</t>
  </si>
  <si>
    <t>-8.0876044</t>
  </si>
  <si>
    <t>-8.1917026</t>
  </si>
  <si>
    <t>-8.3053923</t>
  </si>
  <si>
    <t>-8.4280034</t>
  </si>
  <si>
    <t>-8.5588265</t>
  </si>
  <si>
    <t>-8.6971224</t>
  </si>
  <si>
    <t>-8.8421341</t>
  </si>
  <si>
    <t>-8.9931006</t>
  </si>
  <si>
    <t>-9.1492667</t>
  </si>
  <si>
    <t>-9.3099031</t>
  </si>
  <si>
    <t>-9.4743251</t>
  </si>
  <si>
    <t>-9.6419059</t>
  </si>
  <si>
    <t>-9.8121019</t>
  </si>
  <si>
    <t>-9.9844626</t>
  </si>
  <si>
    <t>-10.158655</t>
  </si>
  <si>
    <t>-10.334468</t>
  </si>
  <si>
    <t>-10.51183</t>
  </si>
  <si>
    <t>-10.690807</t>
  </si>
  <si>
    <t>-10.871612</t>
  </si>
  <si>
    <t>-11.054591</t>
  </si>
  <si>
    <t>-11.240215</t>
  </si>
  <si>
    <t>-11.429074</t>
  </si>
  <si>
    <t>-11.62185</t>
  </si>
  <si>
    <t>-11.819299</t>
  </si>
  <si>
    <t>-12.022223</t>
  </si>
  <si>
    <t>-12.231445</t>
  </si>
  <si>
    <t>-12.447777</t>
  </si>
  <si>
    <t>-12.671986</t>
  </si>
  <si>
    <t>-12.904767</t>
  </si>
  <si>
    <t>-13.146691</t>
  </si>
  <si>
    <t>-13.398177</t>
  </si>
  <si>
    <t>-13.659431</t>
  </si>
  <si>
    <t>-13.930402</t>
  </si>
  <si>
    <t>-14.210709</t>
  </si>
  <si>
    <t>-14.499577</t>
  </si>
  <si>
    <t>-14.795745</t>
  </si>
  <si>
    <t>-15.097382</t>
  </si>
  <si>
    <t>-15.401987</t>
  </si>
  <si>
    <t>-15.706297</t>
  </si>
  <si>
    <t>-16.00622</t>
  </si>
  <si>
    <t>-16.296794</t>
  </si>
  <si>
    <t>-16.572231</t>
  </si>
  <si>
    <t>-16.826055</t>
  </si>
  <si>
    <t>-17.05137</t>
  </si>
  <si>
    <t>-17.241297</t>
  </si>
  <si>
    <t>-17.3895</t>
  </si>
  <si>
    <t>-17.490818</t>
  </si>
  <si>
    <t>-17.541829</t>
  </si>
  <si>
    <t>-17.541263</t>
  </si>
  <si>
    <t>-17.490152</t>
  </si>
  <si>
    <t>-17.391675</t>
  </si>
  <si>
    <t>-17.250746</t>
  </si>
  <si>
    <t>-17.073448</t>
  </si>
  <si>
    <t>-16.866418</t>
  </si>
  <si>
    <t>-16.636315</t>
  </si>
  <si>
    <t>-16.389402</t>
  </si>
  <si>
    <t>-16.13129</t>
  </si>
  <si>
    <t>-15.866804</t>
  </si>
  <si>
    <t>-15.599953</t>
  </si>
  <si>
    <t>-15.333972</t>
  </si>
  <si>
    <t>-15.071398</t>
  </si>
  <si>
    <t>-14.814167</t>
  </si>
  <si>
    <t>-14.563716</t>
  </si>
  <si>
    <t>-14.321069</t>
  </si>
  <si>
    <t>-14.086926</t>
  </si>
  <si>
    <t>-13.861735</t>
  </si>
  <si>
    <t>-13.645744</t>
  </si>
  <si>
    <t>-13.439055</t>
  </si>
  <si>
    <t>-13.241662</t>
  </si>
  <si>
    <t>-13.053482</t>
  </si>
  <si>
    <t>-12.874376</t>
  </si>
  <si>
    <t>-12.704169</t>
  </si>
  <si>
    <t>-12.542663</t>
  </si>
  <si>
    <t>-12.389643</t>
  </si>
  <si>
    <t>-12.244888</t>
  </si>
  <si>
    <t>-12.108169</t>
  </si>
  <si>
    <t>-11.979256</t>
  </si>
  <si>
    <t>-11.857912</t>
  </si>
  <si>
    <t>-11.7439</t>
  </si>
  <si>
    <t>-11.63697</t>
  </si>
  <si>
    <t>-11.536869</t>
  </si>
  <si>
    <t>-11.443327</t>
  </si>
  <si>
    <t>-11.356065</t>
  </si>
  <si>
    <t>-11.274784</t>
  </si>
  <si>
    <t>-11.19917</t>
  </si>
  <si>
    <t>-11.128889</t>
  </si>
  <si>
    <t>-11.063586</t>
  </si>
  <si>
    <t>-11.002886</t>
  </si>
  <si>
    <t>-10.946401</t>
  </si>
  <si>
    <t>-10.893719</t>
  </si>
  <si>
    <t>-10.84442</t>
  </si>
  <si>
    <t>-10.79807</t>
  </si>
  <si>
    <t>-10.754233</t>
  </si>
  <si>
    <t>-10.712468</t>
  </si>
  <si>
    <t>-10.672339</t>
  </si>
  <si>
    <t>-10.633423</t>
  </si>
  <si>
    <t>-10.59531</t>
  </si>
  <si>
    <t>-10.557613</t>
  </si>
  <si>
    <t>-10.519969</t>
  </si>
  <si>
    <t>-10.482051</t>
  </si>
  <si>
    <t>-10.44356</t>
  </si>
  <si>
    <t>-10.404239</t>
  </si>
  <si>
    <t>-10.363866</t>
  </si>
  <si>
    <t>-10.322258</t>
  </si>
  <si>
    <t>-10.279266</t>
  </si>
  <si>
    <t>-10.234773</t>
  </si>
  <si>
    <t>-10.188696</t>
  </si>
  <si>
    <t>-10.140968</t>
  </si>
  <si>
    <t>-10.091547</t>
  </si>
  <si>
    <t>-10.040395</t>
  </si>
  <si>
    <t>-9.9874839</t>
  </si>
  <si>
    <t>-9.9327827</t>
  </si>
  <si>
    <t>-9.8762544</t>
  </si>
  <si>
    <t>-9.8178481</t>
  </si>
  <si>
    <t>-9.7574986</t>
  </si>
  <si>
    <t>-9.6951255</t>
  </si>
  <si>
    <t>-9.6306249</t>
  </si>
  <si>
    <t>-9.5638771</t>
  </si>
  <si>
    <t>-9.4947447</t>
  </si>
  <si>
    <t>-9.4230766</t>
  </si>
  <si>
    <t>-9.3487152</t>
  </si>
  <si>
    <t>-9.2714953</t>
  </si>
  <si>
    <t>-9.1912589</t>
  </si>
  <si>
    <t>-9.1078586</t>
  </si>
  <si>
    <t>-9.021162</t>
  </si>
  <si>
    <t>-8.9310632</t>
  </si>
  <si>
    <t>-8.8374871</t>
  </si>
  <si>
    <t>-8.7403955</t>
  </si>
  <si>
    <t>-8.6397924</t>
  </si>
  <si>
    <t>-8.5357264</t>
  </si>
  <si>
    <t>-8.4282909</t>
  </si>
  <si>
    <t>-8.3176261</t>
  </si>
  <si>
    <t>-8.2039164</t>
  </si>
  <si>
    <t>-8.087386</t>
  </si>
  <si>
    <t>-7.9682979</t>
  </si>
  <si>
    <t>-7.8469428</t>
  </si>
  <si>
    <t>-7.7236374</t>
  </si>
  <si>
    <t>-7.5987148</t>
  </si>
  <si>
    <t>-7.4725195</t>
  </si>
  <si>
    <t>-7.3454002</t>
  </si>
  <si>
    <t>-7.2177</t>
  </si>
  <si>
    <t>-7.0897545</t>
  </si>
  <si>
    <t>-6.9618846</t>
  </si>
  <si>
    <t>-6.8343927</t>
  </si>
  <si>
    <t>-6.7075586</t>
  </si>
  <si>
    <t>-6.5816387</t>
  </si>
  <si>
    <t>-6.4568596</t>
  </si>
  <si>
    <t>-6.3334261</t>
  </si>
  <si>
    <t>-6.2115103</t>
  </si>
  <si>
    <t>-6.0912627</t>
  </si>
  <si>
    <t>-5.972805</t>
  </si>
  <si>
    <t>-5.8562379</t>
  </si>
  <si>
    <t>-5.7416404</t>
  </si>
  <si>
    <t>-5.6290734</t>
  </si>
  <si>
    <t>-5.5185835</t>
  </si>
  <si>
    <t>-5.4101988</t>
  </si>
  <si>
    <t>-5.3039448</t>
  </si>
  <si>
    <t>-5.1998348</t>
  </si>
  <si>
    <t>-5.0978772</t>
  </si>
  <si>
    <t>-4.9980797</t>
  </si>
  <si>
    <t>-4.9004479</t>
  </si>
  <si>
    <t>-4.8049856</t>
  </si>
  <si>
    <t>-4.7117034</t>
  </si>
  <si>
    <t>-4.6206118</t>
  </si>
  <si>
    <t>-4.5317229</t>
  </si>
  <si>
    <t>-4.4450548</t>
  </si>
  <si>
    <t>-4.3606284</t>
  </si>
  <si>
    <t>-4.2784661</t>
  </si>
  <si>
    <t>-4.1985908</t>
  </si>
  <si>
    <t>-4.1210289</t>
  </si>
  <si>
    <t>-4.0458041</t>
  </si>
  <si>
    <t>-3.9729406</t>
  </si>
  <si>
    <t>-3.902456</t>
  </si>
  <si>
    <t>-3.8343659</t>
  </si>
  <si>
    <t>-3.7686801</t>
  </si>
  <si>
    <t>-3.7053998</t>
  </si>
  <si>
    <t>-3.6445186</t>
  </si>
  <si>
    <t>-3.5860239</t>
  </si>
  <si>
    <t>-3.5298909</t>
  </si>
  <si>
    <t>-3.4760868</t>
  </si>
  <si>
    <t>-3.4245678</t>
  </si>
  <si>
    <t>-3.375282</t>
  </si>
  <si>
    <t>-3.3281681</t>
  </si>
  <si>
    <t>-3.2831552</t>
  </si>
  <si>
    <t>-3.2401677</t>
  </si>
  <si>
    <t>-3.199122</t>
  </si>
  <si>
    <t>-3.1599305</t>
  </si>
  <si>
    <t>-3.1225008</t>
  </si>
  <si>
    <t>-3.0867424</t>
  </si>
  <si>
    <t>-3.0525617</t>
  </si>
  <si>
    <t>-3.0198685</t>
  </si>
  <si>
    <t>-2.988575</t>
  </si>
  <si>
    <t>-2.9585991</t>
  </si>
  <si>
    <t>-2.9298662</t>
  </si>
  <si>
    <t>-2.9023061</t>
  </si>
  <si>
    <t>-2.8758588</t>
  </si>
  <si>
    <t>-2.8504726</t>
  </si>
  <si>
    <t>-2.8261062</t>
  </si>
  <si>
    <t>-2.8027264</t>
  </si>
  <si>
    <t>-2.7803107</t>
  </si>
  <si>
    <t>-2.7588441</t>
  </si>
  <si>
    <t>-2.7383197</t>
  </si>
  <si>
    <t>-2.7187369</t>
  </si>
  <si>
    <t>-2.7001028</t>
  </si>
  <si>
    <t>-2.6824265</t>
  </si>
  <si>
    <t>-2.6657208</t>
  </si>
  <si>
    <t>-2.6500002</t>
  </si>
  <si>
    <t>-2.6352778</t>
  </si>
  <si>
    <t>-2.6215668</t>
  </si>
  <si>
    <t>-2.6088761</t>
  </si>
  <si>
    <t>-2.5972114</t>
  </si>
  <si>
    <t>-2.5865706</t>
  </si>
  <si>
    <t>-2.5769496</t>
  </si>
  <si>
    <t>-2.5683364</t>
  </si>
  <si>
    <t>-2.5607103</t>
  </si>
  <si>
    <t>-2.554048</t>
  </si>
  <si>
    <t>-2.5483165</t>
  </si>
  <si>
    <t>-2.5434785</t>
  </si>
  <si>
    <t>-2.5394915</t>
  </si>
  <si>
    <t>-2.5363108</t>
  </si>
  <si>
    <t>-2.5338875</t>
  </si>
  <si>
    <t>-2.532172</t>
  </si>
  <si>
    <t>-2.531113</t>
  </si>
  <si>
    <t>-2.5306647</t>
  </si>
  <si>
    <t>-2.5307803</t>
  </si>
  <si>
    <t>-2.5314204</t>
  </si>
  <si>
    <t>-2.5325485</t>
  </si>
  <si>
    <t>-2.5341372</t>
  </si>
  <si>
    <t>-2.5361637</t>
  </si>
  <si>
    <t>-2.5386139</t>
  </si>
  <si>
    <t>-2.541485</t>
  </si>
  <si>
    <t>-2.544778</t>
  </si>
  <si>
    <t>-2.5485027</t>
  </si>
  <si>
    <t>-2.5526774</t>
  </si>
  <si>
    <t>-2.5573276</t>
  </si>
  <si>
    <t>-2.5624805</t>
  </si>
  <si>
    <t>-2.5681727</t>
  </si>
  <si>
    <t>-2.5744384</t>
  </si>
  <si>
    <t>-2.581317</t>
  </si>
  <si>
    <t>-2.5888458</t>
  </si>
  <si>
    <t>-2.5970617</t>
  </si>
  <si>
    <t>-2.6059974</t>
  </si>
  <si>
    <t>-2.6156829</t>
  </si>
  <si>
    <t>-2.626142</t>
  </si>
  <si>
    <t>-2.6373922</t>
  </si>
  <si>
    <t>-2.6494444</t>
  </si>
  <si>
    <t>-2.6623017</t>
  </si>
  <si>
    <t>-2.6759615</t>
  </si>
  <si>
    <t>-2.6904111</t>
  </si>
  <si>
    <t>-2.7056342</t>
  </si>
  <si>
    <t>-2.7216063</t>
  </si>
  <si>
    <t>-2.7382986</t>
  </si>
  <si>
    <t>-2.7556775</t>
  </si>
  <si>
    <t>-2.7737069</t>
  </si>
  <si>
    <t>-2.7923484</t>
  </si>
  <si>
    <t>-2.8115664</t>
  </si>
  <si>
    <t>-2.8313222</t>
  </si>
  <si>
    <t>-2.8515841</t>
  </si>
  <si>
    <t>-2.8723211</t>
  </si>
  <si>
    <t>-2.8935108</t>
  </si>
  <si>
    <t>-2.9151336</t>
  </si>
  <si>
    <t>-2.9371791</t>
  </si>
  <si>
    <t>-2.9596431</t>
  </si>
  <si>
    <t>-2.9825282</t>
  </si>
  <si>
    <t>-3.0058451</t>
  </si>
  <si>
    <t>-3.0296113</t>
  </si>
  <si>
    <t>-3.0538497</t>
  </si>
  <si>
    <t>-3.0785879</t>
  </si>
  <si>
    <t>-3.1038574</t>
  </si>
  <si>
    <t>-3.1296931</t>
  </si>
  <si>
    <t>-3.1561294</t>
  </si>
  <si>
    <t>-3.183202</t>
  </si>
  <si>
    <t>-3.2109393</t>
  </si>
  <si>
    <t>-3.2393722</t>
  </si>
  <si>
    <t>-3.268522</t>
  </si>
  <si>
    <t>-3.2984056</t>
  </si>
  <si>
    <t>-3.3290298</t>
  </si>
  <si>
    <t>-3.3603953</t>
  </si>
  <si>
    <t>-3.3924913</t>
  </si>
  <si>
    <t>-3.4252994</t>
  </si>
  <si>
    <t>-3.4587918</t>
  </si>
  <si>
    <t>-3.492931</t>
  </si>
  <si>
    <t>-3.5276729</t>
  </si>
  <si>
    <t>-3.562964</t>
  </si>
  <si>
    <t>-3.5987446</t>
  </si>
  <si>
    <t>-3.6349518</t>
  </si>
  <si>
    <t>-3.6715196</t>
  </si>
  <si>
    <t>-3.7083786</t>
  </si>
  <si>
    <t>-3.7454632</t>
  </si>
  <si>
    <t>-3.7827068</t>
  </si>
  <si>
    <t>-3.8200474</t>
  </si>
  <si>
    <t>-3.8574277</t>
  </si>
  <si>
    <t>-3.8947974</t>
  </si>
  <si>
    <t>-3.9321146</t>
  </si>
  <si>
    <t>-3.9693427</t>
  </si>
  <si>
    <t>-4.0064541</t>
  </si>
  <si>
    <t>-4.0434315</t>
  </si>
  <si>
    <t>-4.0802624</t>
  </si>
  <si>
    <t>-4.1169451</t>
  </si>
  <si>
    <t>-4.1534791</t>
  </si>
  <si>
    <t>-4.1898725</t>
  </si>
  <si>
    <t>-4.2261345</t>
  </si>
  <si>
    <t>-4.2622766</t>
  </si>
  <si>
    <t>-4.2983083</t>
  </si>
  <si>
    <t>-4.3342377</t>
  </si>
  <si>
    <t>-4.3700678</t>
  </si>
  <si>
    <t>-4.4057967</t>
  </si>
  <si>
    <t>-4.4414159</t>
  </si>
  <si>
    <t>-4.4769078</t>
  </si>
  <si>
    <t>-4.5122434</t>
  </si>
  <si>
    <t>-4.5473875</t>
  </si>
  <si>
    <t>-4.5822959</t>
  </si>
  <si>
    <t>-4.6169106</t>
  </si>
  <si>
    <t>-4.6511689</t>
  </si>
  <si>
    <t>-4.6850003</t>
  </si>
  <si>
    <t>-4.7183283</t>
  </si>
  <si>
    <t>-4.7510704</t>
  </si>
  <si>
    <t>-4.7831481</t>
  </si>
  <si>
    <t>-4.8144785</t>
  </si>
  <si>
    <t>-4.8449814</t>
  </si>
  <si>
    <t>-4.874586</t>
  </si>
  <si>
    <t>-4.9032234</t>
  </si>
  <si>
    <t>-4.9308382</t>
  </si>
  <si>
    <t>-4.9573824</t>
  </si>
  <si>
    <t>-4.9828251</t>
  </si>
  <si>
    <t>-5.0071425</t>
  </si>
  <si>
    <t>-5.0303285</t>
  </si>
  <si>
    <t>-5.0523882</t>
  </si>
  <si>
    <t>-5.0733385</t>
  </si>
  <si>
    <t>-5.0932096</t>
  </si>
  <si>
    <t>-5.1120417</t>
  </si>
  <si>
    <t>-5.1298801</t>
  </si>
  <si>
    <t>-5.1467789</t>
  </si>
  <si>
    <t>-5.1627951</t>
  </si>
  <si>
    <t>-5.1779843</t>
  </si>
  <si>
    <t>-5.1924041</t>
  </si>
  <si>
    <t>-5.2061064</t>
  </si>
  <si>
    <t>-5.2191357</t>
  </si>
  <si>
    <t>-5.2315335</t>
  </si>
  <si>
    <t>-5.2433274</t>
  </si>
  <si>
    <t>-5.2545383</t>
  </si>
  <si>
    <t>-5.2651731</t>
  </si>
  <si>
    <t>-5.2752334</t>
  </si>
  <si>
    <t>-5.2847056</t>
  </si>
  <si>
    <t>-5.2935693</t>
  </si>
  <si>
    <t>-5.3017979</t>
  </si>
  <si>
    <t>-5.3093554</t>
  </si>
  <si>
    <t>-5.3162025</t>
  </si>
  <si>
    <t>-5.3223022</t>
  </si>
  <si>
    <t>-5.3276135</t>
  </si>
  <si>
    <t>-5.3320993</t>
  </si>
  <si>
    <t>-5.335729</t>
  </si>
  <si>
    <t>-5.3384801</t>
  </si>
  <si>
    <t>-5.3403361</t>
  </si>
  <si>
    <t>-5.3412953</t>
  </si>
  <si>
    <t>-5.3413643</t>
  </si>
  <si>
    <t>-5.3405643</t>
  </si>
  <si>
    <t>-5.3389262</t>
  </si>
  <si>
    <t>-5.3364946</t>
  </si>
  <si>
    <t>-5.3333254</t>
  </si>
  <si>
    <t>-5.3294799</t>
  </si>
  <si>
    <t>-5.3250325</t>
  </si>
  <si>
    <t>-5.320058</t>
  </si>
  <si>
    <t>-5.3146372</t>
  </si>
  <si>
    <t>-5.30885</t>
  </si>
  <si>
    <t>-5.3027752</t>
  </si>
  <si>
    <t>-5.2964886</t>
  </si>
  <si>
    <t>-5.2900535</t>
  </si>
  <si>
    <t>-5.2835327</t>
  </si>
  <si>
    <t>-5.2769749</t>
  </si>
  <si>
    <t>-5.2704161</t>
  </si>
  <si>
    <t>-5.2638824</t>
  </si>
  <si>
    <t>-5.2573884</t>
  </si>
  <si>
    <t>-5.2509351</t>
  </si>
  <si>
    <t>-5.2445116</t>
  </si>
  <si>
    <t>-5.2380979</t>
  </si>
  <si>
    <t>-5.2316634</t>
  </si>
  <si>
    <t>-5.2251721</t>
  </si>
  <si>
    <t>-5.2185845</t>
  </si>
  <si>
    <t>-5.211851</t>
  </si>
  <si>
    <t>-5.2049328</t>
  </si>
  <si>
    <t>-5.1977833</t>
  </si>
  <si>
    <t>-5.1903663</t>
  </si>
  <si>
    <t>-5.1826501</t>
  </si>
  <si>
    <t>-5.1746121</t>
  </si>
  <si>
    <t>-5.166238</t>
  </si>
  <si>
    <t>-5.1575231</t>
  </si>
  <si>
    <t>-5.1484791</t>
  </si>
  <si>
    <t>-5.1391255</t>
  </si>
  <si>
    <t>-5.1294921</t>
  </si>
  <si>
    <t>-5.119622</t>
  </si>
  <si>
    <t>-5.1095655</t>
  </si>
  <si>
    <t>-5.0993806</t>
  </si>
  <si>
    <t>-5.0891296</t>
  </si>
  <si>
    <t>-5.0788802</t>
  </si>
  <si>
    <t>-5.0687006</t>
  </si>
  <si>
    <t>-5.0586557</t>
  </si>
  <si>
    <t>-5.0488089</t>
  </si>
  <si>
    <t>-5.0392169</t>
  </si>
  <si>
    <t>-5.0299283</t>
  </si>
  <si>
    <t>-5.0209834</t>
  </si>
  <si>
    <t>-5.0124089</t>
  </si>
  <si>
    <t>-5.004224</t>
  </si>
  <si>
    <t>-4.9964343</t>
  </si>
  <si>
    <t>-4.9890326</t>
  </si>
  <si>
    <t>-4.982001</t>
  </si>
  <si>
    <t>-4.9753109</t>
  </si>
  <si>
    <t>-4.9689245</t>
  </si>
  <si>
    <t>-4.9627965</t>
  </si>
  <si>
    <t>-4.9568742</t>
  </si>
  <si>
    <t>-4.9511042</t>
  </si>
  <si>
    <t>-4.9454285</t>
  </si>
  <si>
    <t>-4.9397924</t>
  </si>
  <si>
    <t>-4.9341426</t>
  </si>
  <si>
    <t>-4.9284344</t>
  </si>
  <si>
    <t>-4.9226247</t>
  </si>
  <si>
    <t>-4.916687</t>
  </si>
  <si>
    <t>-4.9105973</t>
  </si>
  <si>
    <t>-4.9043473</t>
  </si>
  <si>
    <t>-4.8979404</t>
  </si>
  <si>
    <t>-4.891387</t>
  </si>
  <si>
    <t>-4.8847141</t>
  </si>
  <si>
    <t>-4.8779545</t>
  </si>
  <si>
    <t>-4.8711525</t>
  </si>
  <si>
    <t>-4.8643568</t>
  </si>
  <si>
    <t>-4.8576218</t>
  </si>
  <si>
    <t>-4.8510047</t>
  </si>
  <si>
    <t>-4.844565</t>
  </si>
  <si>
    <t>-4.8383554</t>
  </si>
  <si>
    <t>-4.8324297</t>
  </si>
  <si>
    <t>-4.8268327</t>
  </si>
  <si>
    <t>-4.8215985</t>
  </si>
  <si>
    <t>-4.816755</t>
  </si>
  <si>
    <t>-4.8123166</t>
  </si>
  <si>
    <t>-4.8082843</t>
  </si>
  <si>
    <t>-4.8046472</t>
  </si>
  <si>
    <t>-4.8013813</t>
  </si>
  <si>
    <t>-4.7984462</t>
  </si>
  <si>
    <t>-4.7957912</t>
  </si>
  <si>
    <t>-4.7933555</t>
  </si>
  <si>
    <t>-4.7910626</t>
  </si>
  <si>
    <t>-4.7888317</t>
  </si>
  <si>
    <t>-4.786572</t>
  </si>
  <si>
    <t>-4.784189</t>
  </si>
  <si>
    <t>-4.7815849</t>
  </si>
  <si>
    <t>-4.7786594</t>
  </si>
  <si>
    <t>-4.7753162</t>
  </si>
  <si>
    <t>-4.7714612</t>
  </si>
  <si>
    <t>-4.7670057</t>
  </si>
  <si>
    <t>-4.7618664</t>
  </si>
  <si>
    <t>-4.7559703</t>
  </si>
  <si>
    <t>-4.7492554</t>
  </si>
  <si>
    <t>-4.7416699</t>
  </si>
  <si>
    <t>-4.7331705</t>
  </si>
  <si>
    <t>-4.7237301</t>
  </si>
  <si>
    <t>-4.7133324</t>
  </si>
  <si>
    <t>-4.7019729</t>
  </si>
  <si>
    <t>-4.6896577</t>
  </si>
  <si>
    <t>-4.6764071</t>
  </si>
  <si>
    <t>-4.6622517</t>
  </si>
  <si>
    <t>-4.6472305</t>
  </si>
  <si>
    <t>-4.6313952</t>
  </si>
  <si>
    <t>-4.6148069</t>
  </si>
  <si>
    <t>-4.5975316</t>
  </si>
  <si>
    <t>-4.5796486</t>
  </si>
  <si>
    <t>-4.5612419</t>
  </si>
  <si>
    <t>-4.5424065</t>
  </si>
  <si>
    <t>-4.5232435</t>
  </si>
  <si>
    <t>-4.5038602</t>
  </si>
  <si>
    <t>-4.4843714</t>
  </si>
  <si>
    <t>-4.4649</t>
  </si>
  <si>
    <t>-4.445575</t>
  </si>
  <si>
    <t>-4.4265313</t>
  </si>
  <si>
    <t>-4.4079089</t>
  </si>
  <si>
    <t>-4.3898515</t>
  </si>
  <si>
    <t>-4.3725093</t>
  </si>
  <si>
    <t>-4.356032</t>
  </si>
  <si>
    <t>-4.3405726</t>
  </si>
  <si>
    <t>-4.3262824</t>
  </si>
  <si>
    <t>-4.3133115</t>
  </si>
  <si>
    <t>-4.3018025</t>
  </si>
  <si>
    <t>-4.2918955</t>
  </si>
  <si>
    <t>-4.2837194</t>
  </si>
  <si>
    <t>-4.2773931</t>
  </si>
  <si>
    <t>-4.2730205</t>
  </si>
  <si>
    <t>-4.2706906</t>
  </si>
  <si>
    <t>-4.2704754</t>
  </si>
  <si>
    <t>-4.2724256</t>
  </si>
  <si>
    <t>-4.2765713</t>
  </si>
  <si>
    <t>-4.2829191</t>
  </si>
  <si>
    <t>-4.2914508</t>
  </si>
  <si>
    <t>-4.3021253</t>
  </si>
  <si>
    <t>-4.3148726</t>
  </si>
  <si>
    <t>-4.3296019</t>
  </si>
  <si>
    <t>-4.346196</t>
  </si>
  <si>
    <t>-4.3645177</t>
  </si>
  <si>
    <t>-4.3844052</t>
  </si>
  <si>
    <t>-4.4056834</t>
  </si>
  <si>
    <t>-4.4281586</t>
  </si>
  <si>
    <t>-4.4516311</t>
  </si>
  <si>
    <t>-4.4758887</t>
  </si>
  <si>
    <t>-4.5007195</t>
  </si>
  <si>
    <t>-4.525919</t>
  </si>
  <si>
    <t>-4.5512828</t>
  </si>
  <si>
    <t>-4.5766232</t>
  </si>
  <si>
    <t>-4.6017706</t>
  </si>
  <si>
    <t>-4.6265738</t>
  </si>
  <si>
    <t>-4.6509092</t>
  </si>
  <si>
    <t>-4.6746832</t>
  </si>
  <si>
    <t>-4.6978303</t>
  </si>
  <si>
    <t>-4.7203166</t>
  </si>
  <si>
    <t>-4.7421407</t>
  </si>
  <si>
    <t>-4.7633323</t>
  </si>
  <si>
    <t>-4.7839508</t>
  </si>
  <si>
    <t>-4.8040807</t>
  </si>
  <si>
    <t>-4.8238271</t>
  </si>
  <si>
    <t>-4.8433161</t>
  </si>
  <si>
    <t>-4.8626833</t>
  </si>
  <si>
    <t>-4.8820725</t>
  </si>
  <si>
    <t>-4.9016279</t>
  </si>
  <si>
    <t>-4.9214912</t>
  </si>
  <si>
    <t>-4.9417926</t>
  </si>
  <si>
    <t>-4.9626495</t>
  </si>
  <si>
    <t>-4.9841581</t>
  </si>
  <si>
    <t>-5.0063952</t>
  </si>
  <si>
    <t>-5.0294091</t>
  </si>
  <si>
    <t>-5.0532244</t>
  </si>
  <si>
    <t>-5.0778359</t>
  </si>
  <si>
    <t>-5.1032106</t>
  </si>
  <si>
    <t>-5.1292902</t>
  </si>
  <si>
    <t>-5.1559927</t>
  </si>
  <si>
    <t>-5.1832109</t>
  </si>
  <si>
    <t>-5.2108268</t>
  </si>
  <si>
    <t>-5.2387053</t>
  </si>
  <si>
    <t>-5.2667052</t>
  </si>
  <si>
    <t>-5.2946854</t>
  </si>
  <si>
    <t>-5.3225066</t>
  </si>
  <si>
    <t>-5.3500412</t>
  </si>
  <si>
    <t>-5.377178</t>
  </si>
  <si>
    <t>-5.4038226</t>
  </si>
  <si>
    <t>-5.4299087</t>
  </si>
  <si>
    <t>-5.4553977</t>
  </si>
  <si>
    <t>-5.4802775</t>
  </si>
  <si>
    <t>-5.50457</t>
  </si>
  <si>
    <t>-5.528327</t>
  </si>
  <si>
    <t>-5.551628</t>
  </si>
  <si>
    <t>-5.57458</t>
  </si>
  <si>
    <t>-5.5973095</t>
  </si>
  <si>
    <t>-5.6199619</t>
  </si>
  <si>
    <t>-5.6426954</t>
  </si>
  <si>
    <t>-5.6656701</t>
  </si>
  <si>
    <t>-5.689047</t>
  </si>
  <si>
    <t>-5.7129808</t>
  </si>
  <si>
    <t>-5.7376125</t>
  </si>
  <si>
    <t>-5.7630614</t>
  </si>
  <si>
    <t>-5.7894265</t>
  </si>
  <si>
    <t>-5.8167759</t>
  </si>
  <si>
    <t>-5.8451501</t>
  </si>
  <si>
    <t>-5.8745537</t>
  </si>
  <si>
    <t>-5.9049584</t>
  </si>
  <si>
    <t>-5.9363051</t>
  </si>
  <si>
    <t>-5.9684976</t>
  </si>
  <si>
    <t>-6.0014176</t>
  </si>
  <si>
    <t>-6.0349197</t>
  </si>
  <si>
    <t>-6.0688392</t>
  </si>
  <si>
    <t>-6.1029982</t>
  </si>
  <si>
    <t>-6.137215</t>
  </si>
  <si>
    <t>-6.1713081</t>
  </si>
  <si>
    <t>-6.2051027</t>
  </si>
  <si>
    <t>-6.2384434</t>
  </si>
  <si>
    <t>-6.2711934</t>
  </si>
  <si>
    <t>-6.3032493</t>
  </si>
  <si>
    <t>-6.3345368</t>
  </si>
  <si>
    <t>-6.3650197</t>
  </si>
  <si>
    <t>-6.3947035</t>
  </si>
  <si>
    <t>-6.4236294</t>
  </si>
  <si>
    <t>-6.4518777</t>
  </si>
  <si>
    <t>-6.4795653</t>
  </si>
  <si>
    <t>-6.5068366</t>
  </si>
  <si>
    <t>-6.5338611</t>
  </si>
  <si>
    <t>-6.5608248</t>
  </si>
  <si>
    <t>-6.587925</t>
  </si>
  <si>
    <t>-6.6153562</t>
  </si>
  <si>
    <t>-6.6433077</t>
  </si>
  <si>
    <t>-6.6719495</t>
  </si>
  <si>
    <t>-6.7014308</t>
  </si>
  <si>
    <t>-6.731869</t>
  </si>
  <si>
    <t>-6.763341</t>
  </si>
  <si>
    <t>-6.7958866</t>
  </si>
  <si>
    <t>-6.8295008</t>
  </si>
  <si>
    <t>-6.8641284</t>
  </si>
  <si>
    <t>-6.8996722</t>
  </si>
  <si>
    <t>-6.9359896</t>
  </si>
  <si>
    <t>-6.9728963</t>
  </si>
  <si>
    <t>-7.0101765</t>
  </si>
  <si>
    <t>-7.0475826</t>
  </si>
  <si>
    <t>-7.0848528</t>
  </si>
  <si>
    <t>-7.1217116</t>
  </si>
  <si>
    <t>-7.1578848</t>
  </si>
  <si>
    <t>-7.1931115</t>
  </si>
  <si>
    <t>-7.2271509</t>
  </si>
  <si>
    <t>-7.2597963</t>
  </si>
  <si>
    <t>-7.2908799</t>
  </si>
  <si>
    <t>-7.3202814</t>
  </si>
  <si>
    <t>-7.3479359</t>
  </si>
  <si>
    <t>-7.3738348</t>
  </si>
  <si>
    <t>-7.3980245</t>
  </si>
  <si>
    <t>-7.4206044</t>
  </si>
  <si>
    <t>-7.4417265</t>
  </si>
  <si>
    <t>-7.4615833</t>
  </si>
  <si>
    <t>-7.4803985</t>
  </si>
  <si>
    <t>-7.498418</t>
  </si>
  <si>
    <t>-7.5158995</t>
  </si>
  <si>
    <t>-7.5330963</t>
  </si>
  <si>
    <t>-7.5502469</t>
  </si>
  <si>
    <t>-7.5675652</t>
  </si>
  <si>
    <t>-7.5852227</t>
  </si>
  <si>
    <t>-7.6033496</t>
  </si>
  <si>
    <t>-7.6220163</t>
  </si>
  <si>
    <t>-7.6412368</t>
  </si>
  <si>
    <t>-7.6609578</t>
  </si>
  <si>
    <t>-7.6810649</t>
  </si>
  <si>
    <t>-7.7013788</t>
  </si>
  <si>
    <t>-7.7216644</t>
  </si>
  <si>
    <t>-7.7416328</t>
  </si>
  <si>
    <t>-7.7609559</t>
  </si>
  <si>
    <t>-7.7792767</t>
  </si>
  <si>
    <t>-7.7962207</t>
  </si>
  <si>
    <t>-7.8114137</t>
  </si>
  <si>
    <t>-7.8244953</t>
  </si>
  <si>
    <t>-7.8351392</t>
  </si>
  <si>
    <t>-7.8430601</t>
  </si>
  <si>
    <t>-7.8480363</t>
  </si>
  <si>
    <t>-7.8499128</t>
  </si>
  <si>
    <t>-7.8486152</t>
  </si>
  <si>
    <t>-7.8441523</t>
  </si>
  <si>
    <t>-7.8366116</t>
  </si>
  <si>
    <t>-7.826164</t>
  </si>
  <si>
    <t>-7.813052</t>
  </si>
  <si>
    <t>-7.7975768</t>
  </si>
  <si>
    <t>-7.780091</t>
  </si>
  <si>
    <t>-7.7609779</t>
  </si>
  <si>
    <t>-7.7406387</t>
  </si>
  <si>
    <t>-7.7194722</t>
  </si>
  <si>
    <t>-7.6978611</t>
  </si>
  <si>
    <t>-0.28905631</t>
  </si>
  <si>
    <t>-0.29594215</t>
  </si>
  <si>
    <t>-0.30444951</t>
  </si>
  <si>
    <t>-0.31340378</t>
  </si>
  <si>
    <t>-0.32143239</t>
  </si>
  <si>
    <t>-0.32790786</t>
  </si>
  <si>
    <t>-0.33337635</t>
  </si>
  <si>
    <t>-0.33917703</t>
  </si>
  <si>
    <t>-0.34651641</t>
  </si>
  <si>
    <t>-0.35565136</t>
  </si>
  <si>
    <t>-0.36572044</t>
  </si>
  <si>
    <t>-0.37534423</t>
  </si>
  <si>
    <t>-0.38357855</t>
  </si>
  <si>
    <t>-0.39055411</t>
  </si>
  <si>
    <t>-0.39738115</t>
  </si>
  <si>
    <t>-0.40537394</t>
  </si>
  <si>
    <t>-0.4151554</t>
  </si>
  <si>
    <t>-0.42623472</t>
  </si>
  <si>
    <t>-0.43736149</t>
  </si>
  <si>
    <t xml:space="preserve">                   1.076                      </t>
  </si>
  <si>
    <t>-0.447388</t>
  </si>
  <si>
    <t>-0.45606565</t>
  </si>
  <si>
    <t>-0.46420596</t>
  </si>
  <si>
    <t>-0.47312072</t>
  </si>
  <si>
    <t>-0.4837195</t>
  </si>
  <si>
    <t>-0.49589348</t>
  </si>
  <si>
    <t>-0.50860658</t>
  </si>
  <si>
    <t>-0.52061589</t>
  </si>
  <si>
    <t>-0.53133492</t>
  </si>
  <si>
    <t>-0.54123684</t>
  </si>
  <si>
    <t>-0.55152062</t>
  </si>
  <si>
    <t>-0.56328188</t>
  </si>
  <si>
    <t>-0.57675851</t>
  </si>
  <si>
    <t>-0.59117065</t>
  </si>
  <si>
    <t>-0.60526299</t>
  </si>
  <si>
    <t>-0.61817258</t>
  </si>
  <si>
    <t>-0.63002976</t>
  </si>
  <si>
    <t>-0.64187335</t>
  </si>
  <si>
    <t>-0.6549399</t>
  </si>
  <si>
    <t>-0.66981688</t>
  </si>
  <si>
    <t>-0.68604874</t>
  </si>
  <si>
    <t>-0.70244959</t>
  </si>
  <si>
    <t>-0.71791988</t>
  </si>
  <si>
    <t>-0.7321992</t>
  </si>
  <si>
    <t>-0.7460507</t>
  </si>
  <si>
    <t>-0.76073435</t>
  </si>
  <si>
    <t>-0.7771578</t>
  </si>
  <si>
    <t>-0.79525748</t>
  </si>
  <si>
    <t>-0.81405684</t>
  </si>
  <si>
    <t>-0.83233935</t>
  </si>
  <si>
    <t>-0.84948399</t>
  </si>
  <si>
    <t>-0.86589419</t>
  </si>
  <si>
    <t>-0.88271672</t>
  </si>
  <si>
    <t>-0.90106143</t>
  </si>
  <si>
    <t>-0.92124515</t>
  </si>
  <si>
    <t>-0.94259235</t>
  </si>
  <si>
    <t>-0.96389832</t>
  </si>
  <si>
    <t>-0.98426801</t>
  </si>
  <si>
    <t>-1.0037262</t>
  </si>
  <si>
    <t>-1.0232015</t>
  </si>
  <si>
    <t>-1.0438895</t>
  </si>
  <si>
    <t>-1.0664348</t>
  </si>
  <si>
    <t>-1.0905004</t>
  </si>
  <si>
    <t>-1.1150058</t>
  </si>
  <si>
    <t>-1.1388771</t>
  </si>
  <si>
    <t>-1.1617932</t>
  </si>
  <si>
    <t>-1.1844106</t>
  </si>
  <si>
    <t>-1.2079221</t>
  </si>
  <si>
    <t>-1.2332383</t>
  </si>
  <si>
    <t>-1.2603755</t>
  </si>
  <si>
    <t>-1.2884437</t>
  </si>
  <si>
    <t>-1.3162608</t>
  </si>
  <si>
    <t xml:space="preserve">                   1.284                      </t>
  </si>
  <si>
    <t>-1.343167</t>
  </si>
  <si>
    <t>-1.3694833</t>
  </si>
  <si>
    <t xml:space="preserve">               1.2920001                      </t>
  </si>
  <si>
    <t>-1.396298</t>
  </si>
  <si>
    <t>-1.4247317</t>
  </si>
  <si>
    <t>-1.4551805</t>
  </si>
  <si>
    <t>-1.4870529</t>
  </si>
  <si>
    <t>-1.5191835</t>
  </si>
  <si>
    <t>-1.5506324</t>
  </si>
  <si>
    <t>-1.5813355</t>
  </si>
  <si>
    <t>-1.6121556</t>
  </si>
  <si>
    <t>-1.6442987</t>
  </si>
  <si>
    <t>-1.6784955</t>
  </si>
  <si>
    <t>-1.7145153</t>
  </si>
  <si>
    <t xml:space="preserve">                   1.336                      </t>
  </si>
  <si>
    <t>-1.751329</t>
  </si>
  <si>
    <t>-1.7878203</t>
  </si>
  <si>
    <t>-1.8235574</t>
  </si>
  <si>
    <t>-1.8590943</t>
  </si>
  <si>
    <t>-1.895605</t>
  </si>
  <si>
    <t>-1.9340815</t>
  </si>
  <si>
    <t>-1.9746689</t>
  </si>
  <si>
    <t xml:space="preserve">                   1.364                      </t>
  </si>
  <si>
    <t>-2.016573</t>
  </si>
  <si>
    <t>-2.058607</t>
  </si>
  <si>
    <t>-2.1000131</t>
  </si>
  <si>
    <t>-2.1409895</t>
  </si>
  <si>
    <t>-2.1825686</t>
  </si>
  <si>
    <t>-2.2259159</t>
  </si>
  <si>
    <t>-2.2715449</t>
  </si>
  <si>
    <t xml:space="preserve">                   1.392                      </t>
  </si>
  <si>
    <t>-2.318971</t>
  </si>
  <si>
    <t>-2.3670472</t>
  </si>
  <si>
    <t>-2.4147566</t>
  </si>
  <si>
    <t>-2.4619212</t>
  </si>
  <si>
    <t>-2.5093385</t>
  </si>
  <si>
    <t>-2.5582555</t>
  </si>
  <si>
    <t>-2.6095225</t>
  </si>
  <si>
    <t>-2.6630237</t>
  </si>
  <si>
    <t>-2.7177517</t>
  </si>
  <si>
    <t>-2.7724983</t>
  </si>
  <si>
    <t>-2.8266863</t>
  </si>
  <si>
    <t>-2.8807783</t>
  </si>
  <si>
    <t>-2.9359762</t>
  </si>
  <si>
    <t>-2.9934204</t>
  </si>
  <si>
    <t>-3.0534211</t>
  </si>
  <si>
    <t>-3.1152536</t>
  </si>
  <si>
    <t>-3.1776579</t>
  </si>
  <si>
    <t>-3.2397022</t>
  </si>
  <si>
    <t>-3.3014377</t>
  </si>
  <si>
    <t>-3.3638808</t>
  </si>
  <si>
    <t>-3.4283328</t>
  </si>
  <si>
    <t>-3.4955093</t>
  </si>
  <si>
    <t xml:space="preserve">                    1.48                      </t>
  </si>
  <si>
    <t>-3.565052</t>
  </si>
  <si>
    <t>-3.6357772</t>
  </si>
  <si>
    <t>-3.7064853</t>
  </si>
  <si>
    <t>-3.7767911</t>
  </si>
  <si>
    <t>-3.8474106</t>
  </si>
  <si>
    <t>-3.9196918</t>
  </si>
  <si>
    <t>-3.9947108</t>
  </si>
  <si>
    <t>-4.0725476</t>
  </si>
  <si>
    <t>-4.1522338</t>
  </si>
  <si>
    <t>-4.2324106</t>
  </si>
  <si>
    <t xml:space="preserve">                    1.52                      </t>
  </si>
  <si>
    <t>-4.312271</t>
  </si>
  <si>
    <t>-4.3921327</t>
  </si>
  <si>
    <t>-4.4732465</t>
  </si>
  <si>
    <t>-4.5569684</t>
  </si>
  <si>
    <t xml:space="preserve">                   1.536                      </t>
  </si>
  <si>
    <t>-4.643837</t>
  </si>
  <si>
    <t>-4.7332177</t>
  </si>
  <si>
    <t>-4.8237205</t>
  </si>
  <si>
    <t>-4.914158</t>
  </si>
  <si>
    <t>-5.0043795</t>
  </si>
  <si>
    <t>-5.0954031</t>
  </si>
  <si>
    <t>-5.188757</t>
  </si>
  <si>
    <t>-5.2854507</t>
  </si>
  <si>
    <t>-5.3852969</t>
  </si>
  <si>
    <t>-5.4870296</t>
  </si>
  <si>
    <t>-5.5891651</t>
  </si>
  <si>
    <t>-5.6910316</t>
  </si>
  <si>
    <t>-5.7932612</t>
  </si>
  <si>
    <t>-5.8973985</t>
  </si>
  <si>
    <t>-6.0048711</t>
  </si>
  <si>
    <t>-6.1160379</t>
  </si>
  <si>
    <t>-6.2299297</t>
  </si>
  <si>
    <t>-6.3449095</t>
  </si>
  <si>
    <t>-6.4597993</t>
  </si>
  <si>
    <t>-6.5747194</t>
  </si>
  <si>
    <t>-6.6910563</t>
  </si>
  <si>
    <t>-6.8105547</t>
  </si>
  <si>
    <t>-6.9341507</t>
  </si>
  <si>
    <t>-7.0613342</t>
  </si>
  <si>
    <t>-7.1904831</t>
  </si>
  <si>
    <t xml:space="preserve">                   1.636                      </t>
  </si>
  <si>
    <t>-7.319977</t>
  </si>
  <si>
    <t>-7.4493404</t>
  </si>
  <si>
    <t>-7.5796269</t>
  </si>
  <si>
    <t xml:space="preserve">                   1.648                      </t>
  </si>
  <si>
    <t>-7.712763</t>
  </si>
  <si>
    <t xml:space="preserve">                   1.652                      </t>
  </si>
  <si>
    <t>-7.850271</t>
  </si>
  <si>
    <t>-7.9922447</t>
  </si>
  <si>
    <t>-8.1372661</t>
  </si>
  <si>
    <t>-8.2833686</t>
  </si>
  <si>
    <t>-8.4294027</t>
  </si>
  <si>
    <t>-8.5758928</t>
  </si>
  <si>
    <t>-8.7247605</t>
  </si>
  <si>
    <t>-8.8780778</t>
  </si>
  <si>
    <t xml:space="preserve">                   1.684                      </t>
  </si>
  <si>
    <t>-9.036691</t>
  </si>
  <si>
    <t>-9.1996361</t>
  </si>
  <si>
    <t>-9.3647901</t>
  </si>
  <si>
    <t>-9.5303318</t>
  </si>
  <si>
    <t>-9.6960699</t>
  </si>
  <si>
    <t>-9.8636729</t>
  </si>
  <si>
    <t>-10.035639</t>
  </si>
  <si>
    <t>-10.21364</t>
  </si>
  <si>
    <t>-10.397409</t>
  </si>
  <si>
    <t>-10.584903</t>
  </si>
  <si>
    <t>-10.773705</t>
  </si>
  <si>
    <t>-10.962763</t>
  </si>
  <si>
    <t>-11.153256</t>
  </si>
  <si>
    <t>-11.347944</t>
  </si>
  <si>
    <t>-11.549408</t>
  </si>
  <si>
    <t xml:space="preserve">                   1.744                      </t>
  </si>
  <si>
    <t>-11.75834</t>
  </si>
  <si>
    <t>-11.973074</t>
  </si>
  <si>
    <t>-12.190714</t>
  </si>
  <si>
    <t>-12.409186</t>
  </si>
  <si>
    <t>-12.62884</t>
  </si>
  <si>
    <t>-12.852439</t>
  </si>
  <si>
    <t>-13.083487</t>
  </si>
  <si>
    <t>-13.323969</t>
  </si>
  <si>
    <t>-13.573057</t>
  </si>
  <si>
    <t>-13.827676</t>
  </si>
  <si>
    <t>-14.084691</t>
  </si>
  <si>
    <t>-14.343273</t>
  </si>
  <si>
    <t>-14.605827</t>
  </si>
  <si>
    <t>-14.876704</t>
  </si>
  <si>
    <t>-15.159513</t>
  </si>
  <si>
    <t>-15.454835</t>
  </si>
  <si>
    <t>-15.759881</t>
  </si>
  <si>
    <t>-16.070511</t>
  </si>
  <si>
    <t>-16.384362</t>
  </si>
  <si>
    <t>-16.703021</t>
  </si>
  <si>
    <t>-17.031596</t>
  </si>
  <si>
    <t>-17.375831</t>
  </si>
  <si>
    <t>-17.738637</t>
  </si>
  <si>
    <t>-18.118402</t>
  </si>
  <si>
    <t>-18.510316</t>
  </si>
  <si>
    <t>-18.910147</t>
  </si>
  <si>
    <t>-19.318077</t>
  </si>
  <si>
    <t>-19.739877</t>
  </si>
  <si>
    <t>-20.184337</t>
  </si>
  <si>
    <t>-20.65853</t>
  </si>
  <si>
    <t>-21.16401</t>
  </si>
  <si>
    <t>-21.696605</t>
  </si>
  <si>
    <t>-22.250389</t>
  </si>
  <si>
    <t>-22.823789</t>
  </si>
  <si>
    <t>-23.423835</t>
  </si>
  <si>
    <t>-24.06532</t>
  </si>
  <si>
    <t>-24.765102</t>
  </si>
  <si>
    <t>-25.535196</t>
  </si>
  <si>
    <t>-26.379277</t>
  </si>
  <si>
    <t>-27.295646</t>
  </si>
  <si>
    <t>-28.286664</t>
  </si>
  <si>
    <t xml:space="preserve">                   1.908                      </t>
  </si>
  <si>
    <t>-29.37078</t>
  </si>
  <si>
    <t>-30.590911</t>
  </si>
  <si>
    <t>-32.016123</t>
  </si>
  <si>
    <t>-33.741717</t>
  </si>
  <si>
    <t>-35.901309</t>
  </si>
  <si>
    <t>-38.717634</t>
  </si>
  <si>
    <t>-42.662677</t>
  </si>
  <si>
    <t>-48.762425</t>
  </si>
  <si>
    <t>-50.717209</t>
  </si>
  <si>
    <t>-44.141667</t>
  </si>
  <si>
    <t>-39.816962</t>
  </si>
  <si>
    <t>-36.853104</t>
  </si>
  <si>
    <t>-34.648849</t>
  </si>
  <si>
    <t xml:space="preserve">                    1.96                      </t>
  </si>
  <si>
    <t>-32.93074</t>
  </si>
  <si>
    <t>-31.541636</t>
  </si>
  <si>
    <t>-30.373074</t>
  </si>
  <si>
    <t>-29.348105</t>
  </si>
  <si>
    <t>-28.419907</t>
  </si>
  <si>
    <t>-27.569368</t>
  </si>
  <si>
    <t>-26.795277</t>
  </si>
  <si>
    <t>-26.100494</t>
  </si>
  <si>
    <t xml:space="preserve">                   1.992                       </t>
  </si>
  <si>
    <t>-25.4812</t>
  </si>
  <si>
    <t>-24.923629</t>
  </si>
  <si>
    <t>-24.408282</t>
  </si>
  <si>
    <t>-23.918205</t>
  </si>
  <si>
    <t>-23.44591</t>
  </si>
  <si>
    <t>-22.994357</t>
  </si>
  <si>
    <t>-22.571625</t>
  </si>
  <si>
    <t>-22.183291</t>
  </si>
  <si>
    <t xml:space="preserve">               2.0239999                      </t>
  </si>
  <si>
    <t>-21.82751</t>
  </si>
  <si>
    <t>-21.495365</t>
  </si>
  <si>
    <t>-21.175804</t>
  </si>
  <si>
    <t>-20.861839</t>
  </si>
  <si>
    <t>-20.553924</t>
  </si>
  <si>
    <t>-20.258295</t>
  </si>
  <si>
    <t>-19.981732</t>
  </si>
  <si>
    <t xml:space="preserve">                   2.052                      </t>
  </si>
  <si>
    <t>-19.72646</t>
  </si>
  <si>
    <t>-19.488392</t>
  </si>
  <si>
    <t>-19.259573</t>
  </si>
  <si>
    <t>-19.033104</t>
  </si>
  <si>
    <t>-18.807246</t>
  </si>
  <si>
    <t>-18.585956</t>
  </si>
  <si>
    <t>-18.375625</t>
  </si>
  <si>
    <t xml:space="preserve">               2.0799999                      </t>
  </si>
  <si>
    <t>-18.18041</t>
  </si>
  <si>
    <t>-17.999329</t>
  </si>
  <si>
    <t>-17.826833</t>
  </si>
  <si>
    <t>-17.656368</t>
  </si>
  <si>
    <t>-17.484539</t>
  </si>
  <si>
    <t>-17.313047</t>
  </si>
  <si>
    <t>-17.147157</t>
  </si>
  <si>
    <t>-16.991857</t>
  </si>
  <si>
    <t>-16.848404</t>
  </si>
  <si>
    <t>-16.713491</t>
  </si>
  <si>
    <t>-16.581452</t>
  </si>
  <si>
    <t>-16.448007</t>
  </si>
  <si>
    <t>-16.312999</t>
  </si>
  <si>
    <t>-16.180262</t>
  </si>
  <si>
    <t>-16.054781</t>
  </si>
  <si>
    <t>-15.939178</t>
  </si>
  <si>
    <t>-15.831896</t>
  </si>
  <si>
    <t>-15.728217</t>
  </si>
  <si>
    <t>-15.623393</t>
  </si>
  <si>
    <t xml:space="preserve">               2.1559999                       </t>
  </si>
  <si>
    <t>-15.5158</t>
  </si>
  <si>
    <t>-15.407929</t>
  </si>
  <si>
    <t>-15.304557</t>
  </si>
  <si>
    <t>-15.209428</t>
  </si>
  <si>
    <t>-15.122701</t>
  </si>
  <si>
    <t>-15.04084</t>
  </si>
  <si>
    <t>-14.958967</t>
  </si>
  <si>
    <t>-14.874114</t>
  </si>
  <si>
    <t>-14.787172</t>
  </si>
  <si>
    <t>-14.70218</t>
  </si>
  <si>
    <t>-14.623493</t>
  </si>
  <si>
    <t>-14.552809</t>
  </si>
  <si>
    <t>-14.488027</t>
  </si>
  <si>
    <t>-14.424654</t>
  </si>
  <si>
    <t>-14.358817</t>
  </si>
  <si>
    <t>-14.289857</t>
  </si>
  <si>
    <t>-14.220713</t>
  </si>
  <si>
    <t>-14.155844</t>
  </si>
  <si>
    <t>-14.098174</t>
  </si>
  <si>
    <t>-14.047116</t>
  </si>
  <si>
    <t>-13.998975</t>
  </si>
  <si>
    <t>-13.949441</t>
  </si>
  <si>
    <t>-13.896514</t>
  </si>
  <si>
    <t>-13.841835</t>
  </si>
  <si>
    <t>-13.789529</t>
  </si>
  <si>
    <t xml:space="preserve">                   2.256                      </t>
  </si>
  <si>
    <t>-13.74335</t>
  </si>
  <si>
    <t>-13.704126</t>
  </si>
  <si>
    <t xml:space="preserve">               2.2639999                      </t>
  </si>
  <si>
    <t>-13.66919</t>
  </si>
  <si>
    <t>-13.634164</t>
  </si>
  <si>
    <t>-13.595923</t>
  </si>
  <si>
    <t>-13.554726</t>
  </si>
  <si>
    <t>-13.514031</t>
  </si>
  <si>
    <t>-13.478119</t>
  </si>
  <si>
    <t>-13.449187</t>
  </si>
  <si>
    <t>-13.425855</t>
  </si>
  <si>
    <t>-13.404083</t>
  </si>
  <si>
    <t>-13.379892</t>
  </si>
  <si>
    <t>-13.352072</t>
  </si>
  <si>
    <t>-13.323028</t>
  </si>
  <si>
    <t>-13.297138</t>
  </si>
  <si>
    <t>-13.277787</t>
  </si>
  <si>
    <t>-13.265085</t>
  </si>
  <si>
    <t>-13.255789</t>
  </si>
  <si>
    <t>-13.245477</t>
  </si>
  <si>
    <t>-13.231554</t>
  </si>
  <si>
    <t>-13.215053</t>
  </si>
  <si>
    <t>-13.199949</t>
  </si>
  <si>
    <t>-13.190468</t>
  </si>
  <si>
    <t>-13.188235</t>
  </si>
  <si>
    <t>-13.191179</t>
  </si>
  <si>
    <t>-13.194905</t>
  </si>
  <si>
    <t>-13.195677</t>
  </si>
  <si>
    <t>-13.193001</t>
  </si>
  <si>
    <t>-13.190033</t>
  </si>
  <si>
    <t>-13.191476</t>
  </si>
  <si>
    <t>-13.200434</t>
  </si>
  <si>
    <t>-13.216343</t>
  </si>
  <si>
    <t>-13.235328</t>
  </si>
  <si>
    <t>-13.252811</t>
  </si>
  <si>
    <t>-13.26665</t>
  </si>
  <si>
    <t>-13.278686</t>
  </si>
  <si>
    <t>-13.293581</t>
  </si>
  <si>
    <t>-13.315726</t>
  </si>
  <si>
    <t>-13.34634</t>
  </si>
  <si>
    <t>-13.382655</t>
  </si>
  <si>
    <t>-13.419769</t>
  </si>
  <si>
    <t>-13.453988</t>
  </si>
  <si>
    <t>-13.485452</t>
  </si>
  <si>
    <t>-13.518191</t>
  </si>
  <si>
    <t>-13.557544</t>
  </si>
  <si>
    <t>-13.606677</t>
  </si>
  <si>
    <t>-13.664536</t>
  </si>
  <si>
    <t>-13.726558</t>
  </si>
  <si>
    <t xml:space="preserve">                   2.448                      </t>
  </si>
  <si>
    <t>-13.78777</t>
  </si>
  <si>
    <t>-13.846271</t>
  </si>
  <si>
    <t>-13.904749</t>
  </si>
  <si>
    <t>-13.968915</t>
  </si>
  <si>
    <t>-14.043886</t>
  </si>
  <si>
    <t>-14.130955</t>
  </si>
  <si>
    <t>-14.226805</t>
  </si>
  <si>
    <t>-14.325768</t>
  </si>
  <si>
    <t>-14.423737</t>
  </si>
  <si>
    <t>-14.521215</t>
  </si>
  <si>
    <t>-14.62336</t>
  </si>
  <si>
    <t>-14.736931</t>
  </si>
  <si>
    <t>-14.866146</t>
  </si>
  <si>
    <t>-15.010118</t>
  </si>
  <si>
    <t>-15.163487</t>
  </si>
  <si>
    <t xml:space="preserve">               2.5079999                      </t>
  </si>
  <si>
    <t>-15.31993</t>
  </si>
  <si>
    <t>-15.476431</t>
  </si>
  <si>
    <t>-15.635476</t>
  </si>
  <si>
    <t>-15.803591</t>
  </si>
  <si>
    <t>-15.987088</t>
  </si>
  <si>
    <t>-16.187666</t>
  </si>
  <si>
    <t>-16.400434</t>
  </si>
  <si>
    <t>-16.615377</t>
  </si>
  <si>
    <t>-16.821291</t>
  </si>
  <si>
    <t>-17.009616</t>
  </si>
  <si>
    <t>-17.175413</t>
  </si>
  <si>
    <t>-17.314558</t>
  </si>
  <si>
    <t>-17.418779</t>
  </si>
  <si>
    <t>-17.47172</t>
  </si>
  <si>
    <t>-17.448689</t>
  </si>
  <si>
    <t>-17.321027</t>
  </si>
  <si>
    <t>-17.063863</t>
  </si>
  <si>
    <t>-16.663977</t>
  </si>
  <si>
    <t>-16.123991</t>
  </si>
  <si>
    <t>-15.460914</t>
  </si>
  <si>
    <t>-14.700272</t>
  </si>
  <si>
    <t>-13.869307</t>
  </si>
  <si>
    <t>-12.992417</t>
  </si>
  <si>
    <t>-12.090119</t>
  </si>
  <si>
    <t>-11.180662</t>
  </si>
  <si>
    <t>-10.282367</t>
  </si>
  <si>
    <t>-9.4148654</t>
  </si>
  <si>
    <t>-8.5985382</t>
  </si>
  <si>
    <t>-7.8526218</t>
  </si>
  <si>
    <t>-7.1929951</t>
  </si>
  <si>
    <t>-6.6304874</t>
  </si>
  <si>
    <t>-6.1700677</t>
  </si>
  <si>
    <t>-5.8109051</t>
  </si>
  <si>
    <t xml:space="preserve">               2.6400001                      </t>
  </si>
  <si>
    <t>-5.547125</t>
  </si>
  <si>
    <t>-5.3691065</t>
  </si>
  <si>
    <t>-5.2651083</t>
  </si>
  <si>
    <t>-5.2229059</t>
  </si>
  <si>
    <t>-5.2310903</t>
  </si>
  <si>
    <t>-5.2796618</t>
  </si>
  <si>
    <t>-5.3598836</t>
  </si>
  <si>
    <t>-5.4636917</t>
  </si>
  <si>
    <t>-5.5833038</t>
  </si>
  <si>
    <t>-5.7114777</t>
  </si>
  <si>
    <t>-5.8424644</t>
  </si>
  <si>
    <t>-5.9730516</t>
  </si>
  <si>
    <t>-6.1028275</t>
  </si>
  <si>
    <t>-6.2331691</t>
  </si>
  <si>
    <t>-6.3653091</t>
  </si>
  <si>
    <t>-6.498565</t>
  </si>
  <si>
    <t>-6.6298751</t>
  </si>
  <si>
    <t xml:space="preserve">               2.7079999                      </t>
  </si>
  <si>
    <t>-6.755095</t>
  </si>
  <si>
    <t>-6.8713782</t>
  </si>
  <si>
    <t>-6.979102</t>
  </si>
  <si>
    <t>-7.0818764</t>
  </si>
  <si>
    <t>-7.1843999</t>
  </si>
  <si>
    <t>-7.2894008</t>
  </si>
  <si>
    <t>-7.3956387</t>
  </si>
  <si>
    <t>-7.4983803</t>
  </si>
  <si>
    <t>-7.5923183</t>
  </si>
  <si>
    <t>-7.6752364</t>
  </si>
  <si>
    <t>-7.7499245</t>
  </si>
  <si>
    <t>-7.8228163</t>
  </si>
  <si>
    <t>-7.9000049</t>
  </si>
  <si>
    <t>-7.9831669</t>
  </si>
  <si>
    <t xml:space="preserve">               2.7639999                       </t>
  </si>
  <si>
    <t>-8.06807</t>
  </si>
  <si>
    <t xml:space="preserve">               2.7679999                      </t>
  </si>
  <si>
    <t>-8.146874</t>
  </si>
  <si>
    <t>-8.2131837</t>
  </si>
  <si>
    <t>-8.2667048</t>
  </si>
  <si>
    <t>-8.3141298</t>
  </si>
  <si>
    <t>-8.3652574</t>
  </si>
  <si>
    <t>-8.4266761</t>
  </si>
  <si>
    <t>-8.4970117</t>
  </si>
  <si>
    <t xml:space="preserve">                   2.796                        </t>
  </si>
  <si>
    <t>-8.5669</t>
  </si>
  <si>
    <t>-8.6243162</t>
  </si>
  <si>
    <t>-8.6625978</t>
  </si>
  <si>
    <t>-8.6858945</t>
  </si>
  <si>
    <t>-8.7076806</t>
  </si>
  <si>
    <t>-8.7427162</t>
  </si>
  <si>
    <t>-8.7972733</t>
  </si>
  <si>
    <t>-8.8634559</t>
  </si>
  <si>
    <t>-8.9215169</t>
  </si>
  <si>
    <t>-8.9507353</t>
  </si>
  <si>
    <t>-8.9439735</t>
  </si>
  <si>
    <t>-8.9163772</t>
  </si>
  <si>
    <t>-8.9011654</t>
  </si>
  <si>
    <t>-8.9350579</t>
  </si>
  <si>
    <t>-9.0418499</t>
  </si>
  <si>
    <t>-9.2204291</t>
  </si>
  <si>
    <t>-9.4398294</t>
  </si>
  <si>
    <t>-9.6444443</t>
  </si>
  <si>
    <t>-9.7735483</t>
  </si>
  <si>
    <t>-9.7911465</t>
  </si>
  <si>
    <t>-9.7064035</t>
  </si>
  <si>
    <t>-9.5660575</t>
  </si>
  <si>
    <t>-9.4262117</t>
  </si>
  <si>
    <t>-9.3267142</t>
  </si>
  <si>
    <t>-9.2803908</t>
  </si>
  <si>
    <t>-9.2753774</t>
  </si>
  <si>
    <t xml:space="preserve">               2.9000001                       </t>
  </si>
  <si>
    <t>-9.28542</t>
  </si>
  <si>
    <t>-9.2838574</t>
  </si>
  <si>
    <t xml:space="preserve">                   2.908                      </t>
  </si>
  <si>
    <t>-9.255967</t>
  </si>
  <si>
    <t>-9.2036601</t>
  </si>
  <si>
    <t>-9.1405475</t>
  </si>
  <si>
    <t>-9.0816996</t>
  </si>
  <si>
    <t>-9.0349298</t>
  </si>
  <si>
    <t>-8.9976776</t>
  </si>
  <si>
    <t xml:space="preserve">               2.9319999                      </t>
  </si>
  <si>
    <t>-8.959744</t>
  </si>
  <si>
    <t>-8.9095259</t>
  </si>
  <si>
    <t>-8.8402411</t>
  </si>
  <si>
    <t xml:space="preserve">                   2.944                      </t>
  </si>
  <si>
    <t>-8.752801</t>
  </si>
  <si>
    <t>-8.6540941</t>
  </si>
  <si>
    <t>-8.5522574</t>
  </si>
  <si>
    <t>-8.4519173</t>
  </si>
  <si>
    <t>-8.3517764</t>
  </si>
  <si>
    <t>-8.2453483</t>
  </si>
  <si>
    <t xml:space="preserve">               2.9679999                      </t>
  </si>
  <si>
    <t>-8.124204</t>
  </si>
  <si>
    <t>-7.9821047</t>
  </si>
  <si>
    <t>-7.8179727</t>
  </si>
  <si>
    <t>-7.6361182</t>
  </si>
  <si>
    <t>-7.4436083</t>
  </si>
  <si>
    <t>-7.2461868</t>
  </si>
  <si>
    <t>-7.0448945</t>
  </si>
  <si>
    <t>-6.8352945</t>
  </si>
  <si>
    <t xml:space="preserve">                       3                      </t>
  </si>
  <si>
    <t>-6.610242</t>
  </si>
  <si>
    <t>-6.3656296</t>
  </si>
  <si>
    <t>-6.1066883</t>
  </si>
  <si>
    <t>-5.8514861</t>
  </si>
  <si>
    <t>-5.6296668</t>
  </si>
  <si>
    <t>-5.4773602</t>
  </si>
  <si>
    <t>-5.4311038</t>
  </si>
  <si>
    <t>-5.5230883</t>
  </si>
  <si>
    <t>-5.7782449</t>
  </si>
  <si>
    <t>-6.2123611</t>
  </si>
  <si>
    <t>-6.8299301</t>
  </si>
  <si>
    <t>-7.6205405</t>
  </si>
  <si>
    <t>-8.5534025</t>
  </si>
  <si>
    <t>-9.5717441</t>
  </si>
  <si>
    <t>-10.593298</t>
  </si>
  <si>
    <t>-11.526738</t>
  </si>
  <si>
    <t>-12.30525</t>
  </si>
  <si>
    <t>-12.913563</t>
  </si>
  <si>
    <t>-13.378501</t>
  </si>
  <si>
    <t>-13.731218</t>
  </si>
  <si>
    <t xml:space="preserve">               3.0799999                      </t>
  </si>
  <si>
    <t>-13.97948</t>
  </si>
  <si>
    <t>-14.111889</t>
  </si>
  <si>
    <t>-14.123799</t>
  </si>
  <si>
    <t>-14.037053</t>
  </si>
  <si>
    <t>-13.894498</t>
  </si>
  <si>
    <t>-13.737386</t>
  </si>
  <si>
    <t>-13.58696</t>
  </si>
  <si>
    <t>-13.441395</t>
  </si>
  <si>
    <t>-13.286128</t>
  </si>
  <si>
    <t>-13.109259</t>
  </si>
  <si>
    <t>-12.912041</t>
  </si>
  <si>
    <t>-12.708247</t>
  </si>
  <si>
    <t>-12.514632</t>
  </si>
  <si>
    <t>-12.340576</t>
  </si>
  <si>
    <t>-12.18364</t>
  </si>
  <si>
    <t>-12.032715</t>
  </si>
  <si>
    <t>-11.876094</t>
  </si>
  <si>
    <t>-11.709162</t>
  </si>
  <si>
    <t>-11.536762</t>
  </si>
  <si>
    <t>-11.369075</t>
  </si>
  <si>
    <t>-11.214464</t>
  </si>
  <si>
    <t>-11.074285</t>
  </si>
  <si>
    <t>-10.942543</t>
  </si>
  <si>
    <t>-10.810169</t>
  </si>
  <si>
    <t xml:space="preserve">               3.1760001                      </t>
  </si>
  <si>
    <t>-10.67098</t>
  </si>
  <si>
    <t>-10.525407</t>
  </si>
  <si>
    <t>-10.379643</t>
  </si>
  <si>
    <t>-10.241097</t>
  </si>
  <si>
    <t>-10.113484</t>
  </si>
  <si>
    <t>-9.9946528</t>
  </si>
  <si>
    <t>-9.8782827</t>
  </si>
  <si>
    <t xml:space="preserve">                   3.204                      </t>
  </si>
  <si>
    <t>-9.758127</t>
  </si>
  <si>
    <t>-9.6320168</t>
  </si>
  <si>
    <t>-9.5029825</t>
  </si>
  <si>
    <t xml:space="preserve">               3.2160001                      </t>
  </si>
  <si>
    <t>-9.376902</t>
  </si>
  <si>
    <t>-9.2584703</t>
  </si>
  <si>
    <t xml:space="preserve">                   3.224                       </t>
  </si>
  <si>
    <t>-9.14822</t>
  </si>
  <si>
    <t>-9.0423966</t>
  </si>
  <si>
    <t>-8.9355674</t>
  </si>
  <si>
    <t>-8.8242102</t>
  </si>
  <si>
    <t>-8.7088946</t>
  </si>
  <si>
    <t>-8.5936674</t>
  </si>
  <si>
    <t>-8.4831862</t>
  </si>
  <si>
    <t>-8.3796541</t>
  </si>
  <si>
    <t>-8.2815044</t>
  </si>
  <si>
    <t>-8.1845856</t>
  </si>
  <si>
    <t>-8.0849614</t>
  </si>
  <si>
    <t>-7.9814688</t>
  </si>
  <si>
    <t>-7.8763445</t>
  </si>
  <si>
    <t>-7.7735705</t>
  </si>
  <si>
    <t>-7.6761771</t>
  </si>
  <si>
    <t>-7.5843035</t>
  </si>
  <si>
    <t>-7.4952265</t>
  </si>
  <si>
    <t>-7.4052488</t>
  </si>
  <si>
    <t>-7.3121563</t>
  </si>
  <si>
    <t>-7.2166185</t>
  </si>
  <si>
    <t>-7.1216166</t>
  </si>
  <si>
    <t>-7.0303751</t>
  </si>
  <si>
    <t>-6.9442355</t>
  </si>
  <si>
    <t>-6.8618415</t>
  </si>
  <si>
    <t>-6.7801239</t>
  </si>
  <si>
    <t xml:space="preserve">               3.3239999                      </t>
  </si>
  <si>
    <t>-6.696372</t>
  </si>
  <si>
    <t>-6.6100034</t>
  </si>
  <si>
    <t>-6.5228748</t>
  </si>
  <si>
    <t>-6.4379599</t>
  </si>
  <si>
    <t>-6.3573454</t>
  </si>
  <si>
    <t>-6.2808922</t>
  </si>
  <si>
    <t xml:space="preserve">                   3.348                        </t>
  </si>
  <si>
    <t>-6.2064</t>
  </si>
  <si>
    <t>-6.1311167</t>
  </si>
  <si>
    <t>-6.0535634</t>
  </si>
  <si>
    <t>-5.9744691</t>
  </si>
  <si>
    <t>-5.8962118</t>
  </si>
  <si>
    <t>-5.8211777</t>
  </si>
  <si>
    <t>-5.7501907</t>
  </si>
  <si>
    <t>-5.6820197</t>
  </si>
  <si>
    <t>-5.6142488</t>
  </si>
  <si>
    <t>-5.5449106</t>
  </si>
  <si>
    <t>-5.4737742</t>
  </si>
  <si>
    <t>-5.4024446</t>
  </si>
  <si>
    <t>-5.3332332</t>
  </si>
  <si>
    <t>-5.2675996</t>
  </si>
  <si>
    <t>-5.2052104</t>
  </si>
  <si>
    <t>-5.1442048</t>
  </si>
  <si>
    <t>-5.0824632</t>
  </si>
  <si>
    <t>-5.0190227</t>
  </si>
  <si>
    <t>-4.9546839</t>
  </si>
  <si>
    <t>-4.8914266</t>
  </si>
  <si>
    <t>-4.8310543</t>
  </si>
  <si>
    <t>-4.7740039</t>
  </si>
  <si>
    <t>-4.7190798</t>
  </si>
  <si>
    <t>-4.6642972</t>
  </si>
  <si>
    <t>-4.6082044</t>
  </si>
  <si>
    <t>-4.5508516</t>
  </si>
  <si>
    <t>-4.4937078</t>
  </si>
  <si>
    <t>-4.4386468</t>
  </si>
  <si>
    <t>-4.3866816</t>
  </si>
  <si>
    <t>-4.3373093</t>
  </si>
  <si>
    <t>-4.2888719</t>
  </si>
  <si>
    <t>-4.2396862</t>
  </si>
  <si>
    <t>-4.1891624</t>
  </si>
  <si>
    <t>-4.1381805</t>
  </si>
  <si>
    <t>-4.0884632</t>
  </si>
  <si>
    <t xml:space="preserve">               3.4879999                      </t>
  </si>
  <si>
    <t>-4.041402</t>
  </si>
  <si>
    <t>-3.9971349</t>
  </si>
  <si>
    <t>-3.9544732</t>
  </si>
  <si>
    <t>-3.9117172</t>
  </si>
  <si>
    <t>-3.8677963</t>
  </si>
  <si>
    <t>-3.8229802</t>
  </si>
  <si>
    <t>-3.7786669</t>
  </si>
  <si>
    <t>-3.7364203</t>
  </si>
  <si>
    <t>-3.6969251</t>
  </si>
  <si>
    <t>-3.6595331</t>
  </si>
  <si>
    <t>-3.6227189</t>
  </si>
  <si>
    <t>-3.5851103</t>
  </si>
  <si>
    <t>-3.5464012</t>
  </si>
  <si>
    <t>-3.5075383</t>
  </si>
  <si>
    <t>-3.4700619</t>
  </si>
  <si>
    <t>-3.4350598</t>
  </si>
  <si>
    <t>-3.4024463</t>
  </si>
  <si>
    <t>-3.3710324</t>
  </si>
  <si>
    <t>-3.3393389</t>
  </si>
  <si>
    <t>-3.3065936</t>
  </si>
  <si>
    <t>-3.2732322</t>
  </si>
  <si>
    <t>-3.2405952</t>
  </si>
  <si>
    <t>-3.2100015</t>
  </si>
  <si>
    <t>-3.1818631</t>
  </si>
  <si>
    <t>-3.1554199</t>
  </si>
  <si>
    <t>-3.1292615</t>
  </si>
  <si>
    <t>-3.1022803</t>
  </si>
  <si>
    <t>-3.0744162</t>
  </si>
  <si>
    <t>-3.0466791</t>
  </si>
  <si>
    <t>-3.0204577</t>
  </si>
  <si>
    <t>-2.9965691</t>
  </si>
  <si>
    <t>-2.9747217</t>
  </si>
  <si>
    <t>-2.9537131</t>
  </si>
  <si>
    <t>-2.9322477</t>
  </si>
  <si>
    <t>-2.9098136</t>
  </si>
  <si>
    <t>-2.887014</t>
  </si>
  <si>
    <t>-2.865156</t>
  </si>
  <si>
    <t>-2.8453555</t>
  </si>
  <si>
    <t>-2.8277881</t>
  </si>
  <si>
    <t>-2.8115818</t>
  </si>
  <si>
    <t>-2.7954065</t>
  </si>
  <si>
    <t>-2.778375</t>
  </si>
  <si>
    <t>-2.7606384</t>
  </si>
  <si>
    <t>-2.7432696</t>
  </si>
  <si>
    <t>-2.7275349</t>
  </si>
  <si>
    <t>-2.7140297</t>
  </si>
  <si>
    <t>-2.7022867</t>
  </si>
  <si>
    <t>-2.6910997</t>
  </si>
  <si>
    <t>-2.6793394</t>
  </si>
  <si>
    <t>-2.6667215</t>
  </si>
  <si>
    <t>-2.6539927</t>
  </si>
  <si>
    <t>-2.6424164</t>
  </si>
  <si>
    <t>-2.6329151</t>
  </si>
  <si>
    <t xml:space="preserve">                     3.7                      </t>
  </si>
  <si>
    <t>-2.625447</t>
  </si>
  <si>
    <t>-2.6190411</t>
  </si>
  <si>
    <t>-2.6124556</t>
  </si>
  <si>
    <t>-2.6050241</t>
  </si>
  <si>
    <t>-2.5971035</t>
  </si>
  <si>
    <t>-2.5898286</t>
  </si>
  <si>
    <t>-2.5843358</t>
  </si>
  <si>
    <t>-2.5809975</t>
  </si>
  <si>
    <t>-2.5791693</t>
  </si>
  <si>
    <t>-2.5776301</t>
  </si>
  <si>
    <t>-2.5754126</t>
  </si>
  <si>
    <t>-2.5724582</t>
  </si>
  <si>
    <t>-2.5696574</t>
  </si>
  <si>
    <t>-2.5682413</t>
  </si>
  <si>
    <t>-2.5689469</t>
  </si>
  <si>
    <t>-2.5715233</t>
  </si>
  <si>
    <t>-2.5749025</t>
  </si>
  <si>
    <t>-2.5779275</t>
  </si>
  <si>
    <t>-2.5801435</t>
  </si>
  <si>
    <t>-2.5821015</t>
  </si>
  <si>
    <t>-2.5849866</t>
  </si>
  <si>
    <t>-2.5898077</t>
  </si>
  <si>
    <t>-2.5967142</t>
  </si>
  <si>
    <t>-2.6048953</t>
  </si>
  <si>
    <t>-2.6131312</t>
  </si>
  <si>
    <t>-2.6206266</t>
  </si>
  <si>
    <t>-2.6275557</t>
  </si>
  <si>
    <t>-2.6349457</t>
  </si>
  <si>
    <t>-2.6439762</t>
  </si>
  <si>
    <t>-2.6551818</t>
  </si>
  <si>
    <t>-2.6680839</t>
  </si>
  <si>
    <t>-2.6815156</t>
  </si>
  <si>
    <t>-2.6944209</t>
  </si>
  <si>
    <t>-2.7065681</t>
  </si>
  <si>
    <t>-2.7187176</t>
  </si>
  <si>
    <t>-2.7321058</t>
  </si>
  <si>
    <t>-2.7476006</t>
  </si>
  <si>
    <t>-2.7651122</t>
  </si>
  <si>
    <t>-2.7836521</t>
  </si>
  <si>
    <t>-2.8020051</t>
  </si>
  <si>
    <t>-2.8195582</t>
  </si>
  <si>
    <t>-2.836725</t>
  </si>
  <si>
    <t>-2.8546663</t>
  </si>
  <si>
    <t>-2.8745001</t>
  </si>
  <si>
    <t>-2.8965361</t>
  </si>
  <si>
    <t>-2.9200631</t>
  </si>
  <si>
    <t>-2.943828</t>
  </si>
  <si>
    <t>-2.9668878</t>
  </si>
  <si>
    <t>-2.9892648</t>
  </si>
  <si>
    <t xml:space="preserve">               3.8959999                      </t>
  </si>
  <si>
    <t>-3.011929</t>
  </si>
  <si>
    <t>-3.0361441</t>
  </si>
  <si>
    <t>-3.0625942</t>
  </si>
  <si>
    <t>-3.0909177</t>
  </si>
  <si>
    <t>-3.1199347</t>
  </si>
  <si>
    <t>-3.148452</t>
  </si>
  <si>
    <t>-3.1760763</t>
  </si>
  <si>
    <t>-3.2034924</t>
  </si>
  <si>
    <t>-3.2319958</t>
  </si>
  <si>
    <t>-3.2626125</t>
  </si>
  <si>
    <t>-3.2953877</t>
  </si>
  <si>
    <t>-3.3293455</t>
  </si>
  <si>
    <t>-3.3631465</t>
  </si>
  <si>
    <t>-3.395997</t>
  </si>
  <si>
    <t>-3.4281995</t>
  </si>
  <si>
    <t>-3.4609494</t>
  </si>
  <si>
    <t>-3.4955102</t>
  </si>
  <si>
    <t>-3.5323467</t>
  </si>
  <si>
    <t>-3.5707937</t>
  </si>
  <si>
    <t>-3.6094889</t>
  </si>
  <si>
    <t>-3.6473058</t>
  </si>
  <si>
    <t>-3.6841236</t>
  </si>
  <si>
    <t>-3.7209128</t>
  </si>
  <si>
    <t>-3.7590668</t>
  </si>
  <si>
    <t>-3.7994378</t>
  </si>
  <si>
    <t>-3.8417247</t>
  </si>
  <si>
    <t>-3.8846588</t>
  </si>
  <si>
    <t>-3.9268552</t>
  </si>
  <si>
    <t>-3.967755</t>
  </si>
  <si>
    <t>-4.0080225</t>
  </si>
  <si>
    <t>-4.0490862</t>
  </si>
  <si>
    <t>-4.0921549</t>
  </si>
  <si>
    <t>-4.1373703</t>
  </si>
  <si>
    <t>-4.1836834</t>
  </si>
  <si>
    <t>-4.2295523</t>
  </si>
  <si>
    <t>-4.2739821</t>
  </si>
  <si>
    <t>-4.3172169</t>
  </si>
  <si>
    <t>-4.3605693</t>
  </si>
  <si>
    <t>-4.4055094</t>
  </si>
  <si>
    <t>-4.4526386</t>
  </si>
  <si>
    <t>-4.5012399</t>
  </si>
  <si>
    <t>-4.549745</t>
  </si>
  <si>
    <t>-4.5967899</t>
  </si>
  <si>
    <t>-4.6421517</t>
  </si>
  <si>
    <t>-4.6869058</t>
  </si>
  <si>
    <t>-4.7326818</t>
  </si>
  <si>
    <t>-4.7805232</t>
  </si>
  <si>
    <t>-4.8301377</t>
  </si>
  <si>
    <t>-4.8800673</t>
  </si>
  <si>
    <t>-4.9286601</t>
  </si>
  <si>
    <t>-4.9752036</t>
  </si>
  <si>
    <t xml:space="preserve">               4.0999999                       </t>
  </si>
  <si>
    <t>-5.02042</t>
  </si>
  <si>
    <t>-5.0659618</t>
  </si>
  <si>
    <t>-5.1132567</t>
  </si>
  <si>
    <t>-5.1624948</t>
  </si>
  <si>
    <t>-5.2124546</t>
  </si>
  <si>
    <t>-5.2613155</t>
  </si>
  <si>
    <t>-5.3079007</t>
  </si>
  <si>
    <t>-5.3524993</t>
  </si>
  <si>
    <t>-5.396673</t>
  </si>
  <si>
    <t>-5.4421718</t>
  </si>
  <si>
    <t>-5.4896981</t>
  </si>
  <si>
    <t>-5.5383938</t>
  </si>
  <si>
    <t>-5.5863889</t>
  </si>
  <si>
    <t>-5.6320759</t>
  </si>
  <si>
    <t>-5.6752245</t>
  </si>
  <si>
    <t>-5.7171504</t>
  </si>
  <si>
    <t>-5.7598057</t>
  </si>
  <si>
    <t>-5.8044074</t>
  </si>
  <si>
    <t>-5.8505773</t>
  </si>
  <si>
    <t>-5.8965598</t>
  </si>
  <si>
    <t xml:space="preserve">               4.1799998                      </t>
  </si>
  <si>
    <t>-5.940425</t>
  </si>
  <si>
    <t>-5.9814023</t>
  </si>
  <si>
    <t>-6.0204323</t>
  </si>
  <si>
    <t>-6.0595254</t>
  </si>
  <si>
    <t>-6.1003564</t>
  </si>
  <si>
    <t>-6.1430829</t>
  </si>
  <si>
    <t>-6.1862086</t>
  </si>
  <si>
    <t>-6.2275939</t>
  </si>
  <si>
    <t>-6.2659429</t>
  </si>
  <si>
    <t>-6.301727</t>
  </si>
  <si>
    <t>-6.3368739</t>
  </si>
  <si>
    <t>-6.3734349</t>
  </si>
  <si>
    <t xml:space="preserve">               4.2280002                      </t>
  </si>
  <si>
    <t>-6.412151</t>
  </si>
  <si>
    <t>-6.4519173</t>
  </si>
  <si>
    <t>-6.4905292</t>
  </si>
  <si>
    <t>-6.5262129</t>
  </si>
  <si>
    <t xml:space="preserve">                   4.244                      </t>
  </si>
  <si>
    <t>-6.558886</t>
  </si>
  <si>
    <t>-6.5902451</t>
  </si>
  <si>
    <t>-6.6226032</t>
  </si>
  <si>
    <t>-6.6572853</t>
  </si>
  <si>
    <t>-6.6936941</t>
  </si>
  <si>
    <t>-6.7297086</t>
  </si>
  <si>
    <t>-6.7631536</t>
  </si>
  <si>
    <t>-6.7933375</t>
  </si>
  <si>
    <t>-6.8215744</t>
  </si>
  <si>
    <t xml:space="preserve">               4.2800002                      </t>
  </si>
  <si>
    <t>-6.850296</t>
  </si>
  <si>
    <t>-6.881373</t>
  </si>
  <si>
    <t xml:space="preserve">               4.2880001                      </t>
  </si>
  <si>
    <t>-6.914816</t>
  </si>
  <si>
    <t>-6.9487541</t>
  </si>
  <si>
    <t>-6.9807336</t>
  </si>
  <si>
    <t>-7.0094452</t>
  </si>
  <si>
    <t>-7.0356852</t>
  </si>
  <si>
    <t>-7.0618417</t>
  </si>
  <si>
    <t>-7.0902587</t>
  </si>
  <si>
    <t>-7.1216157</t>
  </si>
  <si>
    <t>-7.1544582</t>
  </si>
  <si>
    <t>-7.1861966</t>
  </si>
  <si>
    <t>-7.2149328</t>
  </si>
  <si>
    <t>-7.2408273</t>
  </si>
  <si>
    <t>-7.2660397</t>
  </si>
  <si>
    <t xml:space="preserve">               4.3400002                      </t>
  </si>
  <si>
    <t>-7.293261</t>
  </si>
  <si>
    <t>-7.3238619</t>
  </si>
  <si>
    <t>-7.3569498</t>
  </si>
  <si>
    <t>-7.3899818</t>
  </si>
  <si>
    <t>-7.4205498</t>
  </si>
  <si>
    <t>-7.4481083</t>
  </si>
  <si>
    <t>-7.4744173</t>
  </si>
  <si>
    <t>-7.5023708</t>
  </si>
  <si>
    <t>-7.5340198</t>
  </si>
  <si>
    <t>-7.5691665</t>
  </si>
  <si>
    <t>-7.6055077</t>
  </si>
  <si>
    <t>-7.6402469</t>
  </si>
  <si>
    <t>-7.6720957</t>
  </si>
  <si>
    <t>-7.702247</t>
  </si>
  <si>
    <t>-7.7336169</t>
  </si>
  <si>
    <t>-7.7688725</t>
  </si>
  <si>
    <t>-7.8086096</t>
  </si>
  <si>
    <t>-7.8509559</t>
  </si>
  <si>
    <t>-7.8928822</t>
  </si>
  <si>
    <t>-7.932362</t>
  </si>
  <si>
    <t>-7.9698723</t>
  </si>
  <si>
    <t>-8.0081618</t>
  </si>
  <si>
    <t>-8.0504157</t>
  </si>
  <si>
    <t>-8.098102</t>
  </si>
  <si>
    <t>-8.1499873</t>
  </si>
  <si>
    <t>-8.2030155</t>
  </si>
  <si>
    <t>-8.2544853</t>
  </si>
  <si>
    <t>-8.3040481</t>
  </si>
  <si>
    <t>-8.3540797</t>
  </si>
  <si>
    <t>-8.4081397</t>
  </si>
  <si>
    <t>-8.4685703</t>
  </si>
  <si>
    <t>-8.5349123</t>
  </si>
  <si>
    <t xml:space="preserve">               4.4679999                       </t>
  </si>
  <si>
    <t>-8.60423</t>
  </si>
  <si>
    <t>-8.6731755</t>
  </si>
  <si>
    <t>-8.7404101</t>
  </si>
  <si>
    <t>-8.8076627</t>
  </si>
  <si>
    <t>-8.8786247</t>
  </si>
  <si>
    <t>-8.9564231</t>
  </si>
  <si>
    <t>-9.0414389</t>
  </si>
  <si>
    <t>-9.1309882</t>
  </si>
  <si>
    <t>-9.2211749</t>
  </si>
  <si>
    <t>-9.3096946</t>
  </si>
  <si>
    <t>-9.3976508</t>
  </si>
  <si>
    <t>-9.4890182</t>
  </si>
  <si>
    <t xml:space="preserve">               4.5159998                      </t>
  </si>
  <si>
    <t>-9.588069</t>
  </si>
  <si>
    <t>-9.6965401</t>
  </si>
  <si>
    <t xml:space="preserve">               4.5359998                      </t>
  </si>
  <si>
    <t xml:space="preserve">               4.5640001                      </t>
  </si>
  <si>
    <t xml:space="preserve">               4.6360002                      </t>
  </si>
  <si>
    <t xml:space="preserve">                   4.756                      </t>
  </si>
  <si>
    <t xml:space="preserve">               4.7600002                      </t>
  </si>
  <si>
    <t xml:space="preserve">               4.7919998                      </t>
  </si>
  <si>
    <t xml:space="preserve">               4.8000002                       </t>
  </si>
  <si>
    <t xml:space="preserve">               4.8080001                      </t>
  </si>
  <si>
    <t xml:space="preserve">               4.8200002                      </t>
  </si>
  <si>
    <t xml:space="preserve">               4.9439998                      </t>
  </si>
  <si>
    <t xml:space="preserve">               4.9920001                       </t>
  </si>
  <si>
    <t xml:space="preserve">               4.9959998                      </t>
  </si>
  <si>
    <t>-0.30327633</t>
  </si>
  <si>
    <t>-0.30808051</t>
  </si>
  <si>
    <t>-0.3137523</t>
  </si>
  <si>
    <t>-0.32112759</t>
  </si>
  <si>
    <t>-0.32997441</t>
  </si>
  <si>
    <t>-0.33916126</t>
  </si>
  <si>
    <t>-0.34743618</t>
  </si>
  <si>
    <t>-0.35428045</t>
  </si>
  <si>
    <t>-0.36026006</t>
  </si>
  <si>
    <t>-0.36663289</t>
  </si>
  <si>
    <t>-0.37448735</t>
  </si>
  <si>
    <t>-0.38400701</t>
  </si>
  <si>
    <t>-0.39434943</t>
  </si>
  <si>
    <t>-0.40422402</t>
  </si>
  <si>
    <t>-0.41277537</t>
  </si>
  <si>
    <t>-0.42016259</t>
  </si>
  <si>
    <t>-0.42745283</t>
  </si>
  <si>
    <t>-0.43589278</t>
  </si>
  <si>
    <t>-0.44607033</t>
  </si>
  <si>
    <t>-0.45752737</t>
  </si>
  <si>
    <t>-0.46907824</t>
  </si>
  <si>
    <t>-0.47961891</t>
  </si>
  <si>
    <t>-0.48888119</t>
  </si>
  <si>
    <t>-0.49760978</t>
  </si>
  <si>
    <t>-0.50705001</t>
  </si>
  <si>
    <t>-0.5180994</t>
  </si>
  <si>
    <t>-0.53070328</t>
  </si>
  <si>
    <t>-0.54389504</t>
  </si>
  <si>
    <t>-0.55645171</t>
  </si>
  <si>
    <t>-0.56772924</t>
  </si>
  <si>
    <t>-0.57809481</t>
  </si>
  <si>
    <t>-0.58868041</t>
  </si>
  <si>
    <t>-0.60061564</t>
  </si>
  <si>
    <t>-0.61427399</t>
  </si>
  <si>
    <t>-0.62902999</t>
  </si>
  <si>
    <t>-0.64369611</t>
  </si>
  <si>
    <t>-0.65733196</t>
  </si>
  <si>
    <t>-0.66988095</t>
  </si>
  <si>
    <t>-0.68221124</t>
  </si>
  <si>
    <t>-0.69551496</t>
  </si>
  <si>
    <t>-0.71050742</t>
  </si>
  <si>
    <t>-0.72694573</t>
  </si>
  <si>
    <t>-0.74380265</t>
  </si>
  <si>
    <t>-0.75996649</t>
  </si>
  <si>
    <t>-0.77500183</t>
  </si>
  <si>
    <t>-0.78944268</t>
  </si>
  <si>
    <t>-0.80443248</t>
  </si>
  <si>
    <t>-0.82094714</t>
  </si>
  <si>
    <t>-0.83914192</t>
  </si>
  <si>
    <t>-0.85825321</t>
  </si>
  <si>
    <t>-0.87711933</t>
  </si>
  <si>
    <t>-0.89497554</t>
  </si>
  <si>
    <t>-0.91197206</t>
  </si>
  <si>
    <t>-0.92907644</t>
  </si>
  <si>
    <t>-0.94742007</t>
  </si>
  <si>
    <t>-0.96753832</t>
  </si>
  <si>
    <t>-0.98901777</t>
  </si>
  <si>
    <t>-1.0107814</t>
  </si>
  <si>
    <t>-1.0318196</t>
  </si>
  <si>
    <t>-1.0518793</t>
  </si>
  <si>
    <t>-1.0716299</t>
  </si>
  <si>
    <t>-1.0922103</t>
  </si>
  <si>
    <t>-1.1144588</t>
  </si>
  <si>
    <t>-1.1383545</t>
  </si>
  <si>
    <t>-1.1630426</t>
  </si>
  <si>
    <t>-1.1874186</t>
  </si>
  <si>
    <t>-1.2108876</t>
  </si>
  <si>
    <t>-1.2337792</t>
  </si>
  <si>
    <t>-1.2571203</t>
  </si>
  <si>
    <t>-1.2819536</t>
  </si>
  <si>
    <t>-1.3086285</t>
  </si>
  <si>
    <t>-1.3365717</t>
  </si>
  <si>
    <t>-1.3646791</t>
  </si>
  <si>
    <t>-1.3920604</t>
  </si>
  <si>
    <t>-1.4186503</t>
  </si>
  <si>
    <t>-1.4452587</t>
  </si>
  <si>
    <t>-1.4730262</t>
  </si>
  <si>
    <t xml:space="preserve">                   1.308                      </t>
  </si>
  <si>
    <t>-1.502661</t>
  </si>
  <si>
    <t xml:space="preserve">                   1.312                      </t>
  </si>
  <si>
    <t>-1.533972</t>
  </si>
  <si>
    <t>-1.5660011</t>
  </si>
  <si>
    <t>-1.5976762</t>
  </si>
  <si>
    <t xml:space="preserve">                   1.324                      </t>
  </si>
  <si>
    <t>-1.628546</t>
  </si>
  <si>
    <t>-1.6590842</t>
  </si>
  <si>
    <t>-1.6903816</t>
  </si>
  <si>
    <t>-1.7234077</t>
  </si>
  <si>
    <t>-1.7583668</t>
  </si>
  <si>
    <t>-1.7945598</t>
  </si>
  <si>
    <t>-1.8308646</t>
  </si>
  <si>
    <t>-1.8664983</t>
  </si>
  <si>
    <t>-1.9015562</t>
  </si>
  <si>
    <t>-1.9369576</t>
  </si>
  <si>
    <t>-1.9738342</t>
  </si>
  <si>
    <t>-2.0127744</t>
  </si>
  <si>
    <t>-2.0534317</t>
  </si>
  <si>
    <t>-2.0947662</t>
  </si>
  <si>
    <t>-2.1357425</t>
  </si>
  <si>
    <t>-2.1760392</t>
  </si>
  <si>
    <t>-2.2162711</t>
  </si>
  <si>
    <t>-2.2575859</t>
  </si>
  <si>
    <t>-2.3008933</t>
  </si>
  <si>
    <t>-2.3462586</t>
  </si>
  <si>
    <t>-2.3928696</t>
  </si>
  <si>
    <t xml:space="preserve">                   1.408                      </t>
  </si>
  <si>
    <t>-2.439579</t>
  </si>
  <si>
    <t>-2.4856939</t>
  </si>
  <si>
    <t>-2.5314485</t>
  </si>
  <si>
    <t xml:space="preserve">                    1.42                      </t>
  </si>
  <si>
    <t>-2.577861</t>
  </si>
  <si>
    <t>-2.6260535</t>
  </si>
  <si>
    <t>-2.6765076</t>
  </si>
  <si>
    <t>-2.7287407</t>
  </si>
  <si>
    <t>-2.7816402</t>
  </si>
  <si>
    <t>-2.8342123</t>
  </si>
  <si>
    <t>-2.8862665</t>
  </si>
  <si>
    <t>-2.9385553</t>
  </si>
  <si>
    <t>-2.9922752</t>
  </si>
  <si>
    <t>-3.0482704</t>
  </si>
  <si>
    <t>-3.1064614</t>
  </si>
  <si>
    <t>-3.1659057</t>
  </si>
  <si>
    <t>-3.2254306</t>
  </si>
  <si>
    <t>-3.284437</t>
  </si>
  <si>
    <t>-3.3433178</t>
  </si>
  <si>
    <t>-3.4032156</t>
  </si>
  <si>
    <t>-3.4652609</t>
  </si>
  <si>
    <t>-3.5298219</t>
  </si>
  <si>
    <t>-3.5962572</t>
  </si>
  <si>
    <t>-3.6633408</t>
  </si>
  <si>
    <t>-3.7300956</t>
  </si>
  <si>
    <t>-3.7964593</t>
  </si>
  <si>
    <t>-3.8633502</t>
  </si>
  <si>
    <t>-3.9320575</t>
  </si>
  <si>
    <t>-4.0033898</t>
  </si>
  <si>
    <t>-4.0771346</t>
  </si>
  <si>
    <t>-4.1521938</t>
  </si>
  <si>
    <t>-4.2273308</t>
  </si>
  <si>
    <t>-4.3020074</t>
  </si>
  <si>
    <t>-4.3767687</t>
  </si>
  <si>
    <t>-4.4528928</t>
  </si>
  <si>
    <t xml:space="preserve">                   1.544                      </t>
  </si>
  <si>
    <t>-4.531544</t>
  </si>
  <si>
    <t>-4.6130013</t>
  </si>
  <si>
    <t>-4.6964624</t>
  </si>
  <si>
    <t>-4.7805877</t>
  </si>
  <si>
    <t>-4.8644082</t>
  </si>
  <si>
    <t xml:space="preserve">                   1.564                      </t>
  </si>
  <si>
    <t>-4.948001</t>
  </si>
  <si>
    <t>-5.0324599</t>
  </si>
  <si>
    <t xml:space="preserve">                   1.572                      </t>
  </si>
  <si>
    <t>-5.119177</t>
  </si>
  <si>
    <t>-5.2089179</t>
  </si>
  <si>
    <t xml:space="preserve">                    1.58                      </t>
  </si>
  <si>
    <t>-5.301296</t>
  </si>
  <si>
    <t>-5.3950301</t>
  </si>
  <si>
    <t>-5.4888022</t>
  </si>
  <si>
    <t>-5.5821638</t>
  </si>
  <si>
    <t>-5.6758692</t>
  </si>
  <si>
    <t>-5.7713963</t>
  </si>
  <si>
    <t>-5.8699731</t>
  </si>
  <si>
    <t>-5.9717571</t>
  </si>
  <si>
    <t>-6.0757182</t>
  </si>
  <si>
    <t>-6.1803282</t>
  </si>
  <si>
    <t>-6.2845971</t>
  </si>
  <si>
    <t>-6.3887722</t>
  </si>
  <si>
    <t>-6.4942033</t>
  </si>
  <si>
    <t>-6.6024651</t>
  </si>
  <si>
    <t>-6.7143093</t>
  </si>
  <si>
    <t>-6.8291504</t>
  </si>
  <si>
    <t>-6.9454493</t>
  </si>
  <si>
    <t>-7.0617509</t>
  </si>
  <si>
    <t>-7.1776906</t>
  </si>
  <si>
    <t>-7.2942873</t>
  </si>
  <si>
    <t>-7.4132953</t>
  </si>
  <si>
    <t>-7.5360518</t>
  </si>
  <si>
    <t>-7.6625774</t>
  </si>
  <si>
    <t>-7.7915485</t>
  </si>
  <si>
    <t xml:space="preserve">                   1.676                      </t>
  </si>
  <si>
    <t>-7.921184</t>
  </si>
  <si>
    <t xml:space="preserve">               1.6799999                       </t>
  </si>
  <si>
    <t>-8.05046</t>
  </si>
  <si>
    <t>-8.1798558</t>
  </si>
  <si>
    <t>-8.3110844</t>
  </si>
  <si>
    <t>-8.4459801</t>
  </si>
  <si>
    <t>-8.5852791</t>
  </si>
  <si>
    <t>-8.7281112</t>
  </si>
  <si>
    <t>-8.8725714</t>
  </si>
  <si>
    <t>-9.0170097</t>
  </si>
  <si>
    <t>-9.1612016</t>
  </si>
  <si>
    <t>-9.3065723</t>
  </si>
  <si>
    <t>-9.4553085</t>
  </si>
  <si>
    <t>-9.6089179</t>
  </si>
  <si>
    <t>-9.7672202</t>
  </si>
  <si>
    <t>-9.9284408</t>
  </si>
  <si>
    <t>-10.090404</t>
  </si>
  <si>
    <t>-10.252039</t>
  </si>
  <si>
    <t>-10.414206</t>
  </si>
  <si>
    <t>-10.579208</t>
  </si>
  <si>
    <t>-10.749323</t>
  </si>
  <si>
    <t>-10.925294</t>
  </si>
  <si>
    <t>-11.105813</t>
  </si>
  <si>
    <t>-11.288385</t>
  </si>
  <si>
    <t>-11.471039</t>
  </si>
  <si>
    <t>-11.653752</t>
  </si>
  <si>
    <t>-11.838621</t>
  </si>
  <si>
    <t>-12.028556</t>
  </si>
  <si>
    <t>-12.225403</t>
  </si>
  <si>
    <t>-12.428708</t>
  </si>
  <si>
    <t>-12.636005</t>
  </si>
  <si>
    <t>-12.844488</t>
  </si>
  <si>
    <t>-13.053021</t>
  </si>
  <si>
    <t>-13.263092</t>
  </si>
  <si>
    <t>-13.478014</t>
  </si>
  <si>
    <t>-13.700832</t>
  </si>
  <si>
    <t>-13.932337</t>
  </si>
  <si>
    <t>-14.170525</t>
  </si>
  <si>
    <t>-14.411935</t>
  </si>
  <si>
    <t>-14.654092</t>
  </si>
  <si>
    <t>-14.897427</t>
  </si>
  <si>
    <t>-15.145314</t>
  </si>
  <si>
    <t>-15.402079</t>
  </si>
  <si>
    <t>-15.670278</t>
  </si>
  <si>
    <t>-15.949038</t>
  </si>
  <si>
    <t>-16.234652</t>
  </si>
  <si>
    <t>-16.523153</t>
  </si>
  <si>
    <t>-16.813302</t>
  </si>
  <si>
    <t>-17.107911</t>
  </si>
  <si>
    <t>-17.41246</t>
  </si>
  <si>
    <t>-17.731833</t>
  </si>
  <si>
    <t>-18.067301</t>
  </si>
  <si>
    <t>-18.415782</t>
  </si>
  <si>
    <t>-18.772051</t>
  </si>
  <si>
    <t>-19.132668</t>
  </si>
  <si>
    <t>-19.499089</t>
  </si>
  <si>
    <t>-19.877661</t>
  </si>
  <si>
    <t>-20.276301</t>
  </si>
  <si>
    <t>-20.69994</t>
  </si>
  <si>
    <t>-21.147746</t>
  </si>
  <si>
    <t>-21.614081</t>
  </si>
  <si>
    <t>-22.092997</t>
  </si>
  <si>
    <t>-22.583699</t>
  </si>
  <si>
    <t>-23.093212</t>
  </si>
  <si>
    <t>-23.634093</t>
  </si>
  <si>
    <t>-24.218455</t>
  </si>
  <si>
    <t>-24.852078</t>
  </si>
  <si>
    <t>-25.532495</t>
  </si>
  <si>
    <t>-26.25287</t>
  </si>
  <si>
    <t>-27.010338</t>
  </si>
  <si>
    <t>-27.814159</t>
  </si>
  <si>
    <t>-28.688145</t>
  </si>
  <si>
    <t>-29.665567</t>
  </si>
  <si>
    <t>-30.780194</t>
  </si>
  <si>
    <t>-32.059688</t>
  </si>
  <si>
    <t xml:space="preserve">                   1.972                      </t>
  </si>
  <si>
    <t>-33.52663</t>
  </si>
  <si>
    <t>-35.209982</t>
  </si>
  <si>
    <t>-37.164376</t>
  </si>
  <si>
    <t>-39.476394</t>
  </si>
  <si>
    <t>-42.154741</t>
  </si>
  <si>
    <t>-44.462434</t>
  </si>
  <si>
    <t>-44.215923</t>
  </si>
  <si>
    <t>-41.758769</t>
  </si>
  <si>
    <t>-39.195943</t>
  </si>
  <si>
    <t>-37.065266</t>
  </si>
  <si>
    <t xml:space="preserve">               2.0120001                        </t>
  </si>
  <si>
    <t>-35.308</t>
  </si>
  <si>
    <t>-33.810447</t>
  </si>
  <si>
    <t>-32.497453</t>
  </si>
  <si>
    <t>-31.33475</t>
  </si>
  <si>
    <t>-30.310829</t>
  </si>
  <si>
    <t>-29.417434</t>
  </si>
  <si>
    <t>-28.637843</t>
  </si>
  <si>
    <t>-27.945432</t>
  </si>
  <si>
    <t>-27.310502</t>
  </si>
  <si>
    <t>-26.710528</t>
  </si>
  <si>
    <t>-26.137175</t>
  </si>
  <si>
    <t>-25.595212</t>
  </si>
  <si>
    <t>-25.094331</t>
  </si>
  <si>
    <t>-24.639678</t>
  </si>
  <si>
    <t xml:space="preserve">               2.0680001                      </t>
  </si>
  <si>
    <t>-24.22678</t>
  </si>
  <si>
    <t xml:space="preserve">                   2.072                      </t>
  </si>
  <si>
    <t>-23.84304</t>
  </si>
  <si>
    <t>-23.474325</t>
  </si>
  <si>
    <t>-23.11244</t>
  </si>
  <si>
    <t>-22.758623</t>
  </si>
  <si>
    <t>-22.420857</t>
  </si>
  <si>
    <t>-22.107215</t>
  </si>
  <si>
    <t>-21.819866</t>
  </si>
  <si>
    <t>-21.55331</t>
  </si>
  <si>
    <t>-21.297591</t>
  </si>
  <si>
    <t>-21.044264</t>
  </si>
  <si>
    <t>-20.791266</t>
  </si>
  <si>
    <t>-20.543436</t>
  </si>
  <si>
    <t>-20.308514</t>
  </si>
  <si>
    <t>-20.091565</t>
  </si>
  <si>
    <t>-19.891527</t>
  </si>
  <si>
    <t>-19.701847</t>
  </si>
  <si>
    <t>-19.514642</t>
  </si>
  <si>
    <t>-19.325647</t>
  </si>
  <si>
    <t>-19.136645</t>
  </si>
  <si>
    <t>-18.953788</t>
  </si>
  <si>
    <t>-18.783113</t>
  </si>
  <si>
    <t>-18.626393</t>
  </si>
  <si>
    <t>-18.479926</t>
  </si>
  <si>
    <t>-18.336941</t>
  </si>
  <si>
    <t>-18.191979</t>
  </si>
  <si>
    <t>-18.044361</t>
  </si>
  <si>
    <t>-17.898377</t>
  </si>
  <si>
    <t>-17.760156</t>
  </si>
  <si>
    <t>-17.633429</t>
  </si>
  <si>
    <t>-17.517033</t>
  </si>
  <si>
    <t>-17.405669</t>
  </si>
  <si>
    <t>-17.293363</t>
  </si>
  <si>
    <t>-17.177375</t>
  </si>
  <si>
    <t>-17.059888</t>
  </si>
  <si>
    <t>-16.946373</t>
  </si>
  <si>
    <t>-16.841789</t>
  </si>
  <si>
    <t xml:space="preserve">               2.2160001                      </t>
  </si>
  <si>
    <t>-16.74726</t>
  </si>
  <si>
    <t>-16.659331</t>
  </si>
  <si>
    <t>-16.572247</t>
  </si>
  <si>
    <t>-16.481751</t>
  </si>
  <si>
    <t>-16.387867</t>
  </si>
  <si>
    <t>-16.294776</t>
  </si>
  <si>
    <t>-16.207886</t>
  </si>
  <si>
    <t>-16.130173</t>
  </si>
  <si>
    <t>-16.060197</t>
  </si>
  <si>
    <t>-15.993051</t>
  </si>
  <si>
    <t>-15.923609</t>
  </si>
  <si>
    <t>-15.849925</t>
  </si>
  <si>
    <t>-15.774499</t>
  </si>
  <si>
    <t>-15.702506</t>
  </si>
  <si>
    <t>-15.638277</t>
  </si>
  <si>
    <t>-15.582391</t>
  </si>
  <si>
    <t>-15.531286</t>
  </si>
  <si>
    <t>-15.479596</t>
  </si>
  <si>
    <t>-15.423724</t>
  </si>
  <si>
    <t>-15.364246</t>
  </si>
  <si>
    <t>-15.305496</t>
  </si>
  <si>
    <t>-15.252612</t>
  </si>
  <si>
    <t>-15.208102</t>
  </si>
  <si>
    <t>-15.170174</t>
  </si>
  <si>
    <t>-15.133904</t>
  </si>
  <si>
    <t>-15.094496</t>
  </si>
  <si>
    <t xml:space="preserve">               2.3199999                      </t>
  </si>
  <si>
    <t>-15.05049</t>
  </si>
  <si>
    <t>-15.004747</t>
  </si>
  <si>
    <t>-14.962497</t>
  </si>
  <si>
    <t xml:space="preserve">                   2.332                      </t>
  </si>
  <si>
    <t>-14.92782</t>
  </si>
  <si>
    <t xml:space="preserve">                   2.336                      </t>
  </si>
  <si>
    <t>-14.90093</t>
  </si>
  <si>
    <t>-14.878002</t>
  </si>
  <si>
    <t>-14.853679</t>
  </si>
  <si>
    <t>-14.824634</t>
  </si>
  <si>
    <t>-14.791837</t>
  </si>
  <si>
    <t xml:space="preserve">               2.3559999                      </t>
  </si>
  <si>
    <t>-14.75991</t>
  </si>
  <si>
    <t>-14.734041</t>
  </si>
  <si>
    <t>-14.716539</t>
  </si>
  <si>
    <t>-14.705297</t>
  </si>
  <si>
    <t>-14.695143</t>
  </si>
  <si>
    <t>-14.681259</t>
  </si>
  <si>
    <t>-14.662416</t>
  </si>
  <si>
    <t>-14.641842</t>
  </si>
  <si>
    <t>-14.625076</t>
  </si>
  <si>
    <t>-14.616293</t>
  </si>
  <si>
    <t>-14.615533</t>
  </si>
  <si>
    <t>-14.618633</t>
  </si>
  <si>
    <t>-14.619924</t>
  </si>
  <si>
    <t>-14.615993</t>
  </si>
  <si>
    <t>-14.608026</t>
  </si>
  <si>
    <t>-14.601062</t>
  </si>
  <si>
    <t>-14.600674</t>
  </si>
  <si>
    <t>-14.609289</t>
  </si>
  <si>
    <t>-14.624552</t>
  </si>
  <si>
    <t>-14.640788</t>
  </si>
  <si>
    <t>-14.652687</t>
  </si>
  <si>
    <t>-14.658853</t>
  </si>
  <si>
    <t>-14.662814</t>
  </si>
  <si>
    <t>-14.670726</t>
  </si>
  <si>
    <t>-14.687326</t>
  </si>
  <si>
    <t>-14.71278</t>
  </si>
  <si>
    <t>-14.742432</t>
  </si>
  <si>
    <t>-14.769654</t>
  </si>
  <si>
    <t>-14.790082</t>
  </si>
  <si>
    <t>-14.804484</t>
  </si>
  <si>
    <t xml:space="preserve">               2.4760001                      </t>
  </si>
  <si>
    <t>-14.81825</t>
  </si>
  <si>
    <t xml:space="preserve">                    2.48                      </t>
  </si>
  <si>
    <t>-14.83781</t>
  </si>
  <si>
    <t>-14.866327</t>
  </si>
  <si>
    <t xml:space="preserve">               2.4879999                       </t>
  </si>
  <si>
    <t>-14.9014</t>
  </si>
  <si>
    <t>-14.936175</t>
  </si>
  <si>
    <t>-14.963286</t>
  </si>
  <si>
    <t>-14.979206</t>
  </si>
  <si>
    <t>-14.986141</t>
  </si>
  <si>
    <t>-14.990124</t>
  </si>
  <si>
    <t>-14.996529</t>
  </si>
  <si>
    <t>-15.005857</t>
  </si>
  <si>
    <t>-15.012322</t>
  </si>
  <si>
    <t>-15.006057</t>
  </si>
  <si>
    <t>-14.977698</t>
  </si>
  <si>
    <t>-14.922566</t>
  </si>
  <si>
    <t>-14.841714</t>
  </si>
  <si>
    <t>-14.739135</t>
  </si>
  <si>
    <t>-14.616983</t>
  </si>
  <si>
    <t>-14.471799</t>
  </si>
  <si>
    <t>-14.293921</t>
  </si>
  <si>
    <t>-14.07046</t>
  </si>
  <si>
    <t>-13.790274</t>
  </si>
  <si>
    <t>-13.448168</t>
  </si>
  <si>
    <t xml:space="preserve">               2.5680001                      </t>
  </si>
  <si>
    <t>-13.04592</t>
  </si>
  <si>
    <t>-12.589751</t>
  </si>
  <si>
    <t>-12.086158</t>
  </si>
  <si>
    <t>-11.538792</t>
  </si>
  <si>
    <t>-10.948153</t>
  </si>
  <si>
    <t>-10.314234</t>
  </si>
  <si>
    <t>-9.640676</t>
  </si>
  <si>
    <t>-8.9381702</t>
  </si>
  <si>
    <t>-8.2252264</t>
  </si>
  <si>
    <t>-7.5259951</t>
  </si>
  <si>
    <t>-6.8664016</t>
  </si>
  <si>
    <t>-6.2703474</t>
  </si>
  <si>
    <t>-5.7570778</t>
  </si>
  <si>
    <t>-5.3399122</t>
  </si>
  <si>
    <t>-5.0259629</t>
  </si>
  <si>
    <t>-4.8163886</t>
  </si>
  <si>
    <t>-4.7068777</t>
  </si>
  <si>
    <t>-4.6882515</t>
  </si>
  <si>
    <t>-4.7472757</t>
  </si>
  <si>
    <t>-4.8678042</t>
  </si>
  <si>
    <t>-5.0324021</t>
  </si>
  <si>
    <t>-5.2243619</t>
  </si>
  <si>
    <t>-5.4297631</t>
  </si>
  <si>
    <t>-5.6389505</t>
  </si>
  <si>
    <t>-5.8468694</t>
  </si>
  <si>
    <t>-6.0520729</t>
  </si>
  <si>
    <t>-6.2548226</t>
  </si>
  <si>
    <t>-6.4550797</t>
  </si>
  <si>
    <t>-6.6512418</t>
  </si>
  <si>
    <t>-6.8401276</t>
  </si>
  <si>
    <t>-7.0181614</t>
  </si>
  <si>
    <t>-7.1831047</t>
  </si>
  <si>
    <t>-7.335337</t>
  </si>
  <si>
    <t>-7.4778242</t>
  </si>
  <si>
    <t>-7.6146249</t>
  </si>
  <si>
    <t>-7.7486789</t>
  </si>
  <si>
    <t>-7.8801114</t>
  </si>
  <si>
    <t>-8.0061223</t>
  </si>
  <si>
    <t>-8.1226934</t>
  </si>
  <si>
    <t>-8.2272897</t>
  </si>
  <si>
    <t xml:space="preserve">               2.7279999                      </t>
  </si>
  <si>
    <t>-8.320904</t>
  </si>
  <si>
    <t>-8.4079874</t>
  </si>
  <si>
    <t>-8.4940598</t>
  </si>
  <si>
    <t>-8.5823522</t>
  </si>
  <si>
    <t>-8.6715881</t>
  </si>
  <si>
    <t>-8.7564655</t>
  </si>
  <si>
    <t>-8.8309112</t>
  </si>
  <si>
    <t>-8.8923313</t>
  </si>
  <si>
    <t>-8.9440058</t>
  </si>
  <si>
    <t>-8.9936371</t>
  </si>
  <si>
    <t>-9.048637</t>
  </si>
  <si>
    <t>-9.1110293</t>
  </si>
  <si>
    <t>-9.1753121</t>
  </si>
  <si>
    <t>-9.2311679</t>
  </si>
  <si>
    <t>-9.2701056</t>
  </si>
  <si>
    <t>-9.2920571</t>
  </si>
  <si>
    <t>-9.306939</t>
  </si>
  <si>
    <t>-9.3292004</t>
  </si>
  <si>
    <t>-9.3682896</t>
  </si>
  <si>
    <t>-9.4208319</t>
  </si>
  <si>
    <t>-9.4698203</t>
  </si>
  <si>
    <t xml:space="preserve">                   2.812                      </t>
  </si>
  <si>
    <t>-9.493404</t>
  </si>
  <si>
    <t>-9.4804419</t>
  </si>
  <si>
    <t>-9.4431886</t>
  </si>
  <si>
    <t>-9.4169082</t>
  </si>
  <si>
    <t>-9.4456171</t>
  </si>
  <si>
    <t>-9.5624315</t>
  </si>
  <si>
    <t xml:space="preserve">                   2.836                      </t>
  </si>
  <si>
    <t>-9.772396</t>
  </si>
  <si>
    <t>-10.041263</t>
  </si>
  <si>
    <t>-10.295499</t>
  </si>
  <si>
    <t>-10.445118</t>
  </si>
  <si>
    <t>-10.431867</t>
  </si>
  <si>
    <t>-10.269769</t>
  </si>
  <si>
    <t>-10.034728</t>
  </si>
  <si>
    <t>-9.8144357</t>
  </si>
  <si>
    <t>-9.6660313</t>
  </si>
  <si>
    <t>-9.6016021</t>
  </si>
  <si>
    <t>-9.5939584</t>
  </si>
  <si>
    <t>-9.5947507</t>
  </si>
  <si>
    <t>-9.5605987</t>
  </si>
  <si>
    <t>-9.4764986</t>
  </si>
  <si>
    <t>-9.3606574</t>
  </si>
  <si>
    <t>-9.2473074</t>
  </si>
  <si>
    <t>-9.1622125</t>
  </si>
  <si>
    <t>-9.1072835</t>
  </si>
  <si>
    <t>-9.0607095</t>
  </si>
  <si>
    <t>-8.9911037</t>
  </si>
  <si>
    <t>-8.8780684</t>
  </si>
  <si>
    <t>-8.7256296</t>
  </si>
  <si>
    <t>-8.5580313</t>
  </si>
  <si>
    <t>-8.4016375</t>
  </si>
  <si>
    <t>-8.2667595</t>
  </si>
  <si>
    <t>-8.1404301</t>
  </si>
  <si>
    <t>-7.9935888</t>
  </si>
  <si>
    <t>-7.7993772</t>
  </si>
  <si>
    <t>-7.5513661</t>
  </si>
  <si>
    <t>-7.2675753</t>
  </si>
  <si>
    <t>-6.9765754</t>
  </si>
  <si>
    <t>-6.6966668</t>
  </si>
  <si>
    <t>-6.4223433</t>
  </si>
  <si>
    <t>-6.1259789</t>
  </si>
  <si>
    <t>-5.7756248</t>
  </si>
  <si>
    <t>-5.3606758</t>
  </si>
  <si>
    <t>-4.9078739</t>
  </si>
  <si>
    <t>-4.4754372</t>
  </si>
  <si>
    <t>-4.1327391</t>
  </si>
  <si>
    <t>-3.9421084</t>
  </si>
  <si>
    <t>-3.9506386</t>
  </si>
  <si>
    <t>-4.1894405</t>
  </si>
  <si>
    <t>-4.675082</t>
  </si>
  <si>
    <t>-5.4093275</t>
  </si>
  <si>
    <t>-6.3748936</t>
  </si>
  <si>
    <t>-7.5262993</t>
  </si>
  <si>
    <t>-8.7787926</t>
  </si>
  <si>
    <t>-10.008698</t>
  </si>
  <si>
    <t>-11.088227</t>
  </si>
  <si>
    <t>-11.951926</t>
  </si>
  <si>
    <t>-12.629438</t>
  </si>
  <si>
    <t>-13.195459</t>
  </si>
  <si>
    <t>-13.691864</t>
  </si>
  <si>
    <t>-14.096618</t>
  </si>
  <si>
    <t>-14.355287</t>
  </si>
  <si>
    <t>-14.444037</t>
  </si>
  <si>
    <t xml:space="preserve">               3.0599999                      </t>
  </si>
  <si>
    <t>-14.40332</t>
  </si>
  <si>
    <t>-14.30927</t>
  </si>
  <si>
    <t>-14.221129</t>
  </si>
  <si>
    <t>-14.153664</t>
  </si>
  <si>
    <t>-14.083776</t>
  </si>
  <si>
    <t>-13.978064</t>
  </si>
  <si>
    <t>-13.822218</t>
  </si>
  <si>
    <t>-13.632119</t>
  </si>
  <si>
    <t>-13.440567</t>
  </si>
  <si>
    <t>-13.274204</t>
  </si>
  <si>
    <t>-13.138701</t>
  </si>
  <si>
    <t>-13.019099</t>
  </si>
  <si>
    <t>-12.892304</t>
  </si>
  <si>
    <t>-12.743388</t>
  </si>
  <si>
    <t>-12.574979</t>
  </si>
  <si>
    <t>-12.403658</t>
  </si>
  <si>
    <t>-12.247411</t>
  </si>
  <si>
    <t>-12.114003</t>
  </si>
  <si>
    <t>-11.997266</t>
  </si>
  <si>
    <t>-11.882301</t>
  </si>
  <si>
    <t>-11.755729</t>
  </si>
  <si>
    <t>-11.614299</t>
  </si>
  <si>
    <t>-11.466116</t>
  </si>
  <si>
    <t>-11.324194</t>
  </si>
  <si>
    <t>-11.197529</t>
  </si>
  <si>
    <t>-11.085724</t>
  </si>
  <si>
    <t>-10.979972</t>
  </si>
  <si>
    <t>-10.869235</t>
  </si>
  <si>
    <t>-10.747515</t>
  </si>
  <si>
    <t>-10.617408</t>
  </si>
  <si>
    <t>-10.487701</t>
  </si>
  <si>
    <t>-10.367123</t>
  </si>
  <si>
    <t>-10.258718</t>
  </si>
  <si>
    <t>-10.158301</t>
  </si>
  <si>
    <t>-10.057565</t>
  </si>
  <si>
    <t>-9.9496809</t>
  </si>
  <si>
    <t>-9.8336625</t>
  </si>
  <si>
    <t xml:space="preserve">               3.2079999                      </t>
  </si>
  <si>
    <t>-9.714635</t>
  </si>
  <si>
    <t>-9.6000564</t>
  </si>
  <si>
    <t>-9.4947183</t>
  </si>
  <si>
    <t>-9.3978326</t>
  </si>
  <si>
    <t>-9.3038469</t>
  </si>
  <si>
    <t>-9.2062686</t>
  </si>
  <si>
    <t>-9.1019263</t>
  </si>
  <si>
    <t>-8.9928655</t>
  </si>
  <si>
    <t>-8.8846949</t>
  </si>
  <si>
    <t>-8.7827152</t>
  </si>
  <si>
    <t>-8.6885019</t>
  </si>
  <si>
    <t>-8.5991007</t>
  </si>
  <si>
    <t>-8.5091544</t>
  </si>
  <si>
    <t>-8.4144937</t>
  </si>
  <si>
    <t>-8.3148213</t>
  </si>
  <si>
    <t>-8.2136991</t>
  </si>
  <si>
    <t>-8.1160169</t>
  </si>
  <si>
    <t>-8.0247236</t>
  </si>
  <si>
    <t>-7.9390216</t>
  </si>
  <si>
    <t>-7.8550476</t>
  </si>
  <si>
    <t>-7.7685167</t>
  </si>
  <si>
    <t>-7.6775481</t>
  </si>
  <si>
    <t xml:space="preserve">                   3.296                      </t>
  </si>
  <si>
    <t>-7.583802</t>
  </si>
  <si>
    <t>-7.4912255</t>
  </si>
  <si>
    <t>-7.4033658</t>
  </si>
  <si>
    <t>-7.3210776</t>
  </si>
  <si>
    <t>-7.2420869</t>
  </si>
  <si>
    <t>-7.1625879</t>
  </si>
  <si>
    <t>-7.0797943</t>
  </si>
  <si>
    <t>-6.9937303</t>
  </si>
  <si>
    <t>-6.9071037</t>
  </si>
  <si>
    <t>-6.8234121</t>
  </si>
  <si>
    <t>-6.7446223</t>
  </si>
  <si>
    <t>-6.6699476</t>
  </si>
  <si>
    <t>-6.5964599</t>
  </si>
  <si>
    <t>-6.5210769</t>
  </si>
  <si>
    <t>-6.4425931</t>
  </si>
  <si>
    <t>-6.3624127</t>
  </si>
  <si>
    <t>-6.2835285</t>
  </si>
  <si>
    <t>-6.2085005</t>
  </si>
  <si>
    <t>-6.1378028</t>
  </si>
  <si>
    <t>-6.0695838</t>
  </si>
  <si>
    <t>-6.0009521</t>
  </si>
  <si>
    <t>-5.929905</t>
  </si>
  <si>
    <t>-5.8566139</t>
  </si>
  <si>
    <t>-5.7832441</t>
  </si>
  <si>
    <t>-5.7124513</t>
  </si>
  <si>
    <t>-5.6456286</t>
  </si>
  <si>
    <t>-5.5820329</t>
  </si>
  <si>
    <t>-5.5193453</t>
  </si>
  <si>
    <t>-5.4552337</t>
  </si>
  <si>
    <t>-5.388896</t>
  </si>
  <si>
    <t>-5.3215447</t>
  </si>
  <si>
    <t>-5.2555384</t>
  </si>
  <si>
    <t>-5.1927939</t>
  </si>
  <si>
    <t>-5.1335368</t>
  </si>
  <si>
    <t xml:space="preserve">               3.4319999                      </t>
  </si>
  <si>
    <t>-5.076201</t>
  </si>
  <si>
    <t>-5.0185081</t>
  </si>
  <si>
    <t>-4.9589844</t>
  </si>
  <si>
    <t>-4.8979205</t>
  </si>
  <si>
    <t>-4.8371252</t>
  </si>
  <si>
    <t>-4.7786936</t>
  </si>
  <si>
    <t>-4.7236103</t>
  </si>
  <si>
    <t>-4.6711352</t>
  </si>
  <si>
    <t>-4.6193301</t>
  </si>
  <si>
    <t>-4.5663677</t>
  </si>
  <si>
    <t xml:space="preserve">               3.4719999                      </t>
  </si>
  <si>
    <t>-4.511738</t>
  </si>
  <si>
    <t>-4.4565592</t>
  </si>
  <si>
    <t>-4.4027933</t>
  </si>
  <si>
    <t>-4.3519293</t>
  </si>
  <si>
    <t>-4.3040088</t>
  </si>
  <si>
    <t>-4.2576249</t>
  </si>
  <si>
    <t>-4.2108842</t>
  </si>
  <si>
    <t>-4.1626561</t>
  </si>
  <si>
    <t>-4.1133184</t>
  </si>
  <si>
    <t>-4.0644602</t>
  </si>
  <si>
    <t xml:space="preserve">               3.5120001                      </t>
  </si>
  <si>
    <t>-4.017814</t>
  </si>
  <si>
    <t>-3.9740973</t>
  </si>
  <si>
    <t>-3.9325675</t>
  </si>
  <si>
    <t>-3.8915379</t>
  </si>
  <si>
    <t>-3.849511</t>
  </si>
  <si>
    <t>-3.8061707</t>
  </si>
  <si>
    <t>-3.7625701</t>
  </si>
  <si>
    <t>-3.7204013</t>
  </si>
  <si>
    <t>-3.6808656</t>
  </si>
  <si>
    <t>-3.6438799</t>
  </si>
  <si>
    <t>-3.6081566</t>
  </si>
  <si>
    <t>-3.5720718</t>
  </si>
  <si>
    <t>-3.5347505</t>
  </si>
  <si>
    <t>-3.4966337</t>
  </si>
  <si>
    <t>-3.4591622</t>
  </si>
  <si>
    <t>-3.4238061</t>
  </si>
  <si>
    <t>-3.3910852</t>
  </si>
  <si>
    <t>-3.3602429</t>
  </si>
  <si>
    <t>-3.3297647</t>
  </si>
  <si>
    <t>-3.2983911</t>
  </si>
  <si>
    <t xml:space="preserve">                   3.592                      </t>
  </si>
  <si>
    <t>-3.265956</t>
  </si>
  <si>
    <t>-3.2334723</t>
  </si>
  <si>
    <t>-3.2024424</t>
  </si>
  <si>
    <t>-3.173851</t>
  </si>
  <si>
    <t>-3.1475159</t>
  </si>
  <si>
    <t>-3.1222278</t>
  </si>
  <si>
    <t>-3.0965678</t>
  </si>
  <si>
    <t>-3.0698556</t>
  </si>
  <si>
    <t>-3.0425966</t>
  </si>
  <si>
    <t>-3.0161306</t>
  </si>
  <si>
    <t>-2.991729</t>
  </si>
  <si>
    <t>-2.9697475</t>
  </si>
  <si>
    <t>-2.9494011</t>
  </si>
  <si>
    <t>-2.9292954</t>
  </si>
  <si>
    <t>-2.9083608</t>
  </si>
  <si>
    <t>-2.8865618</t>
  </si>
  <si>
    <t>-2.8649082</t>
  </si>
  <si>
    <t>-2.8447715</t>
  </si>
  <si>
    <t>-2.8269651</t>
  </si>
  <si>
    <t>-2.8112111</t>
  </si>
  <si>
    <t>-2.7963371</t>
  </si>
  <si>
    <t>-2.7810645</t>
  </si>
  <si>
    <t>-2.7648693</t>
  </si>
  <si>
    <t>-2.7483237</t>
  </si>
  <si>
    <t>-2.7327076</t>
  </si>
  <si>
    <t>-2.7191467</t>
  </si>
  <si>
    <t>-2.7078608</t>
  </si>
  <si>
    <t>-2.6980279</t>
  </si>
  <si>
    <t>-2.6883397</t>
  </si>
  <si>
    <t>-2.6778787</t>
  </si>
  <si>
    <t>-2.6667309</t>
  </si>
  <si>
    <t>-2.6559298</t>
  </si>
  <si>
    <t>-2.6467482</t>
  </si>
  <si>
    <t>-2.6398574</t>
  </si>
  <si>
    <t>-2.6348762</t>
  </si>
  <si>
    <t>-2.6306347</t>
  </si>
  <si>
    <t>-2.6259622</t>
  </si>
  <si>
    <t xml:space="preserve">                    3.74                      </t>
  </si>
  <si>
    <t>-2.620471</t>
  </si>
  <si>
    <t>-2.6148184</t>
  </si>
  <si>
    <t>-2.6102605</t>
  </si>
  <si>
    <t>-2.6078138</t>
  </si>
  <si>
    <t>-2.6075709</t>
  </si>
  <si>
    <t>-2.6086517</t>
  </si>
  <si>
    <t xml:space="preserve">               3.7639999                      </t>
  </si>
  <si>
    <t>-2.609788</t>
  </si>
  <si>
    <t>-2.6101792</t>
  </si>
  <si>
    <t>-2.6100328</t>
  </si>
  <si>
    <t>-2.6104215</t>
  </si>
  <si>
    <t>-2.6125624</t>
  </si>
  <si>
    <t>-2.6170042</t>
  </si>
  <si>
    <t>-2.6232644</t>
  </si>
  <si>
    <t xml:space="preserve">               3.7920001                      </t>
  </si>
  <si>
    <t>-2.630152</t>
  </si>
  <si>
    <t>-2.6365686</t>
  </si>
  <si>
    <t>-2.6422515</t>
  </si>
  <si>
    <t>-2.6479472</t>
  </si>
  <si>
    <t xml:space="preserve">               3.8080001                      </t>
  </si>
  <si>
    <t>-2.654914</t>
  </si>
  <si>
    <t>-2.6640779</t>
  </si>
  <si>
    <t xml:space="preserve">                   3.816                      </t>
  </si>
  <si>
    <t>-2.675414</t>
  </si>
  <si>
    <t>-2.6879656</t>
  </si>
  <si>
    <t>-2.7004885</t>
  </si>
  <si>
    <t>-2.7122883</t>
  </si>
  <si>
    <t>-2.7236925</t>
  </si>
  <si>
    <t>-2.7358301</t>
  </si>
  <si>
    <t>-2.7498705</t>
  </si>
  <si>
    <t>-2.7662386</t>
  </si>
  <si>
    <t>-2.7843293</t>
  </si>
  <si>
    <t>-2.8029067</t>
  </si>
  <si>
    <t>-2.8209384</t>
  </si>
  <si>
    <t>-2.8382956</t>
  </si>
  <si>
    <t>-2.8558419</t>
  </si>
  <si>
    <t>-2.8748608</t>
  </si>
  <si>
    <t>-2.896186</t>
  </si>
  <si>
    <t>-2.9196442</t>
  </si>
  <si>
    <t>-2.9441658</t>
  </si>
  <si>
    <t>-2.9684953</t>
  </si>
  <si>
    <t>-2.9920402</t>
  </si>
  <si>
    <t>-3.0152713</t>
  </si>
  <si>
    <t>-3.0394073</t>
  </si>
  <si>
    <t>-3.0655965</t>
  </si>
  <si>
    <t>-3.0941357</t>
  </si>
  <si>
    <t>-3.1242719</t>
  </si>
  <si>
    <t>-3.1546958</t>
  </si>
  <si>
    <t>-3.1844224</t>
  </si>
  <si>
    <t>-3.2134544</t>
  </si>
  <si>
    <t xml:space="preserve">                   3.924                       </t>
  </si>
  <si>
    <t>-3.24278</t>
  </si>
  <si>
    <t>-3.2736997</t>
  </si>
  <si>
    <t>-3.3069465</t>
  </si>
  <si>
    <t>-3.3421864</t>
  </si>
  <si>
    <t>-3.3782433</t>
  </si>
  <si>
    <t>-3.4139022</t>
  </si>
  <si>
    <t>-3.448741</t>
  </si>
  <si>
    <t>-3.4834333</t>
  </si>
  <si>
    <t>-3.5192914</t>
  </si>
  <si>
    <t>-3.5573565</t>
  </si>
  <si>
    <t>-3.5976651</t>
  </si>
  <si>
    <t xml:space="preserve">               3.9679999                      </t>
  </si>
  <si>
    <t>-3.639174</t>
  </si>
  <si>
    <t>-3.680432</t>
  </si>
  <si>
    <t>-3.7205375</t>
  </si>
  <si>
    <t>-3.7597612</t>
  </si>
  <si>
    <t>-3.7993709</t>
  </si>
  <si>
    <t>-3.8407887</t>
  </si>
  <si>
    <t>-3.8846266</t>
  </si>
  <si>
    <t xml:space="preserve">               3.9960001                      </t>
  </si>
  <si>
    <t>-3.930262</t>
  </si>
  <si>
    <t>-3.9762335</t>
  </si>
  <si>
    <t>-4.0212077</t>
  </si>
  <si>
    <t>-4.0648793</t>
  </si>
  <si>
    <t>-4.1081755</t>
  </si>
  <si>
    <t>-4.1526219</t>
  </si>
  <si>
    <t>-4.1993015</t>
  </si>
  <si>
    <t>-4.2480928</t>
  </si>
  <si>
    <t>-4.2977251</t>
  </si>
  <si>
    <t>-4.3466109</t>
  </si>
  <si>
    <t>-4.3939098</t>
  </si>
  <si>
    <t>-4.4401009</t>
  </si>
  <si>
    <t>-4.4866484</t>
  </si>
  <si>
    <t>-4.5350058</t>
  </si>
  <si>
    <t>-4.5855948</t>
  </si>
  <si>
    <t>-4.6374952</t>
  </si>
  <si>
    <t>-4.6890258</t>
  </si>
  <si>
    <t>-4.7388713</t>
  </si>
  <si>
    <t>-4.7869675</t>
  </si>
  <si>
    <t>-4.8345474</t>
  </si>
  <si>
    <t>-4.8832957</t>
  </si>
  <si>
    <t>-4.9341742</t>
  </si>
  <si>
    <t>-4.9867399</t>
  </si>
  <si>
    <t>-5.0394034</t>
  </si>
  <si>
    <t>-5.090484</t>
  </si>
  <si>
    <t xml:space="preserve">               4.0960002                      </t>
  </si>
  <si>
    <t>-5.139344</t>
  </si>
  <si>
    <t>-5.1868279</t>
  </si>
  <si>
    <t>-5.2346852</t>
  </si>
  <si>
    <t>-5.2843583</t>
  </si>
  <si>
    <t>-5.3359721</t>
  </si>
  <si>
    <t>-5.3882069</t>
  </si>
  <si>
    <t>-5.4391598</t>
  </si>
  <si>
    <t>-5.4876334</t>
  </si>
  <si>
    <t>-5.5339548</t>
  </si>
  <si>
    <t>-5.5797546</t>
  </si>
  <si>
    <t>-5.6268478</t>
  </si>
  <si>
    <t>-5.6759666</t>
  </si>
  <si>
    <t>-5.7262243</t>
  </si>
  <si>
    <t xml:space="preserve">               4.1479998                      </t>
  </si>
  <si>
    <t>-5.775679</t>
  </si>
  <si>
    <t>-5.8226338</t>
  </si>
  <si>
    <t>-5.8668035</t>
  </si>
  <si>
    <t>-5.9095156</t>
  </si>
  <si>
    <t>-5.9527998</t>
  </si>
  <si>
    <t>-5.9979863</t>
  </si>
  <si>
    <t>-6.0447697</t>
  </si>
  <si>
    <t>-6.0913826</t>
  </si>
  <si>
    <t>-6.1357815</t>
  </si>
  <si>
    <t>-6.1770488</t>
  </si>
  <si>
    <t>-6.2160376</t>
  </si>
  <si>
    <t>-6.2547957</t>
  </si>
  <si>
    <t>-6.2951554</t>
  </si>
  <si>
    <t>-6.3374595</t>
  </si>
  <si>
    <t>-6.3802998</t>
  </si>
  <si>
    <t>-6.4214549</t>
  </si>
  <si>
    <t>-6.4594191</t>
  </si>
  <si>
    <t>-6.4944539</t>
  </si>
  <si>
    <t>-6.5284354</t>
  </si>
  <si>
    <t>-6.5635739</t>
  </si>
  <si>
    <t>-6.6008867</t>
  </si>
  <si>
    <t>-6.6394829</t>
  </si>
  <si>
    <t>-6.6771471</t>
  </si>
  <si>
    <t>-6.7118569</t>
  </si>
  <si>
    <t>-6.7431903</t>
  </si>
  <si>
    <t>-6.7726527</t>
  </si>
  <si>
    <t>-6.8026574</t>
  </si>
  <si>
    <t>-6.8348816</t>
  </si>
  <si>
    <t>-6.8691019</t>
  </si>
  <si>
    <t>-6.9033356</t>
  </si>
  <si>
    <t>-6.9351951</t>
  </si>
  <si>
    <t>-6.963543</t>
  </si>
  <si>
    <t>-6.9893196</t>
  </si>
  <si>
    <t>-7.0149219</t>
  </si>
  <si>
    <t>-7.0425761</t>
  </si>
  <si>
    <t>-7.0728115</t>
  </si>
  <si>
    <t>-7.1040874</t>
  </si>
  <si>
    <t xml:space="preserve">                   4.296                      </t>
  </si>
  <si>
    <t>-7.133846</t>
  </si>
  <si>
    <t>-7.1602776</t>
  </si>
  <si>
    <t>-7.1836131</t>
  </si>
  <si>
    <t>-7.206004</t>
  </si>
  <si>
    <t>-7.2300759</t>
  </si>
  <si>
    <t>-7.2571395</t>
  </si>
  <si>
    <t>-7.2863012</t>
  </si>
  <si>
    <t>-7.3150656</t>
  </si>
  <si>
    <t>-7.3410628</t>
  </si>
  <si>
    <t>-7.3637139</t>
  </si>
  <si>
    <t>-7.3846764</t>
  </si>
  <si>
    <t>-7.4067404</t>
  </si>
  <si>
    <t xml:space="preserve">               4.3439999                      </t>
  </si>
  <si>
    <t>-7.431934</t>
  </si>
  <si>
    <t>-7.4601385</t>
  </si>
  <si>
    <t>-7.4891728</t>
  </si>
  <si>
    <t>-7.5162874</t>
  </si>
  <si>
    <t>-7.5400922</t>
  </si>
  <si>
    <t>-7.5615652</t>
  </si>
  <si>
    <t>-7.5834309</t>
  </si>
  <si>
    <t>-7.6083194</t>
  </si>
  <si>
    <t>-7.6369844</t>
  </si>
  <si>
    <t>-7.6677892</t>
  </si>
  <si>
    <t>-7.6978307</t>
  </si>
  <si>
    <t>-7.7249547</t>
  </si>
  <si>
    <t>-7.7492998</t>
  </si>
  <si>
    <t>-7.7732617</t>
  </si>
  <si>
    <t>-7.7998936</t>
  </si>
  <si>
    <t>-7.8308445</t>
  </si>
  <si>
    <t>-7.8652483</t>
  </si>
  <si>
    <t>-7.9003258</t>
  </si>
  <si>
    <t>-7.9333178</t>
  </si>
  <si>
    <t>-7.9634564</t>
  </si>
  <si>
    <t>-7.9925866</t>
  </si>
  <si>
    <t>-8.0239904</t>
  </si>
  <si>
    <t>-8.0602054</t>
  </si>
  <si>
    <t xml:space="preserve">               4.4359999                      </t>
  </si>
  <si>
    <t>-8.101358</t>
  </si>
  <si>
    <t>-8.1451176</t>
  </si>
  <si>
    <t>-8.1883595</t>
  </si>
  <si>
    <t>-8.2294118</t>
  </si>
  <si>
    <t xml:space="preserve">               4.4520001                      </t>
  </si>
  <si>
    <t>-8.269344</t>
  </si>
  <si>
    <t>-8.3113631</t>
  </si>
  <si>
    <t>-8.3587116</t>
  </si>
  <si>
    <t>-8.4125041</t>
  </si>
  <si>
    <t>-8.4709854</t>
  </si>
  <si>
    <t>-8.5307406</t>
  </si>
  <si>
    <t>-8.5890797</t>
  </si>
  <si>
    <t>-8.6460135</t>
  </si>
  <si>
    <t>-8.7043837</t>
  </si>
  <si>
    <t>-8.7680402</t>
  </si>
  <si>
    <t xml:space="preserve">               4.4920001                      </t>
  </si>
  <si>
    <t>-8.839306</t>
  </si>
  <si>
    <t>-8.9174442</t>
  </si>
  <si>
    <t>-8.9992101</t>
  </si>
  <si>
    <t>-9.0811614</t>
  </si>
  <si>
    <t>-9.1622101</t>
  </si>
  <si>
    <t>-9.2446243</t>
  </si>
  <si>
    <t>-9.3327124</t>
  </si>
  <si>
    <t>-9.4300698</t>
  </si>
  <si>
    <t>-9.5372613</t>
  </si>
  <si>
    <t>-9.6515244</t>
  </si>
  <si>
    <t>-9.7687845</t>
  </si>
  <si>
    <t>-9.8866804</t>
  </si>
  <si>
    <t>-10.006549</t>
  </si>
  <si>
    <t>-10.132861</t>
  </si>
  <si>
    <t>-10.270426</t>
  </si>
  <si>
    <t>-10.421259</t>
  </si>
  <si>
    <t>-10.583231</t>
  </si>
  <si>
    <t>-10.751522</t>
  </si>
  <si>
    <t xml:space="preserve">                   4.612                      </t>
  </si>
  <si>
    <t xml:space="preserve">               4.6999998                       </t>
  </si>
  <si>
    <t xml:space="preserve">               4.7360001                      </t>
  </si>
  <si>
    <t xml:space="preserve">               4.8000002                      </t>
  </si>
  <si>
    <t xml:space="preserve">               4.8600001                      </t>
  </si>
  <si>
    <t xml:space="preserve">               4.9000001                      </t>
  </si>
  <si>
    <t xml:space="preserve">               4.9039998                      </t>
  </si>
  <si>
    <t xml:space="preserve">               4.9200001                      </t>
  </si>
  <si>
    <t>-0.27512906</t>
  </si>
  <si>
    <t>-0.2924848</t>
  </si>
  <si>
    <t>-0.31174258</t>
  </si>
  <si>
    <t>-0.32411305</t>
  </si>
  <si>
    <t>-0.32580574</t>
  </si>
  <si>
    <t>-0.32065535</t>
  </si>
  <si>
    <t>-0.31728731</t>
  </si>
  <si>
    <t>-0.32302502</t>
  </si>
  <si>
    <t>-0.33889375</t>
  </si>
  <si>
    <t>-0.35901884</t>
  </si>
  <si>
    <t>-0.37474198</t>
  </si>
  <si>
    <t>-0.38067682</t>
  </si>
  <si>
    <t>-0.37847362</t>
  </si>
  <si>
    <t>-0.37554499</t>
  </si>
  <si>
    <t>-0.37977084</t>
  </si>
  <si>
    <t>-0.39405475</t>
  </si>
  <si>
    <t>-0.41441413</t>
  </si>
  <si>
    <t>-0.43278297</t>
  </si>
  <si>
    <t>-0.44265154</t>
  </si>
  <si>
    <t>-0.44363124</t>
  </si>
  <si>
    <t>-0.44166039</t>
  </si>
  <si>
    <t>-0.44474154</t>
  </si>
  <si>
    <t>-0.45737569</t>
  </si>
  <si>
    <t>-0.47755044</t>
  </si>
  <si>
    <t>-0.4982016</t>
  </si>
  <si>
    <t>-0.51214538</t>
  </si>
  <si>
    <t>-0.51711785</t>
  </si>
  <si>
    <t>-0.51732101</t>
  </si>
  <si>
    <t>-0.52036683</t>
  </si>
  <si>
    <t>-0.53192873</t>
  </si>
  <si>
    <t>-0.55187567</t>
  </si>
  <si>
    <t>-0.57442609</t>
  </si>
  <si>
    <t>-0.59218139</t>
  </si>
  <si>
    <t>-0.60130775</t>
  </si>
  <si>
    <t>-0.60420914</t>
  </si>
  <si>
    <t>-0.60776566</t>
  </si>
  <si>
    <t>-0.61847024</t>
  </si>
  <si>
    <t>-0.63797307</t>
  </si>
  <si>
    <t>-0.66201071</t>
  </si>
  <si>
    <t>-0.68338885</t>
  </si>
  <si>
    <t>-0.69700073</t>
  </si>
  <si>
    <t>-0.70339767</t>
  </si>
  <si>
    <t>-0.70834336</t>
  </si>
  <si>
    <t>-0.71871477</t>
  </si>
  <si>
    <t>-0.73773707</t>
  </si>
  <si>
    <t>-0.76283343</t>
  </si>
  <si>
    <t>-0.78744523</t>
  </si>
  <si>
    <t>-0.80560892</t>
  </si>
  <si>
    <t>-0.81613795</t>
  </si>
  <si>
    <t>-0.82341564</t>
  </si>
  <si>
    <t>-0.8342613</t>
  </si>
  <si>
    <t>-0.85317298</t>
  </si>
  <si>
    <t>-0.87926585</t>
  </si>
  <si>
    <t>-0.90692959</t>
  </si>
  <si>
    <t>-0.92972622</t>
  </si>
  <si>
    <t>-0.94488753</t>
  </si>
  <si>
    <t>-0.95524255</t>
  </si>
  <si>
    <t>-0.9671765</t>
  </si>
  <si>
    <t>-0.98615681</t>
  </si>
  <si>
    <t>-1.0129942</t>
  </si>
  <si>
    <t>-1.0433418</t>
  </si>
  <si>
    <t>-1.0707225</t>
  </si>
  <si>
    <t>-1.0910518</t>
  </si>
  <si>
    <t xml:space="preserve">                   1.252                       </t>
  </si>
  <si>
    <t>-1.10549</t>
  </si>
  <si>
    <t xml:space="preserve">                   1.256                      </t>
  </si>
  <si>
    <t>-1.119589</t>
  </si>
  <si>
    <t>-1.1393635</t>
  </si>
  <si>
    <t>-1.1671458</t>
  </si>
  <si>
    <t>-1.2000203</t>
  </si>
  <si>
    <t>-1.2318624</t>
  </si>
  <si>
    <t>-1.2576036</t>
  </si>
  <si>
    <t>-1.2767862</t>
  </si>
  <si>
    <t>-1.2938669</t>
  </si>
  <si>
    <t>-1.3150592</t>
  </si>
  <si>
    <t>-1.3440243</t>
  </si>
  <si>
    <t>-1.3793865</t>
  </si>
  <si>
    <t>-1.4157019</t>
  </si>
  <si>
    <t>-1.4472357</t>
  </si>
  <si>
    <t>-1.471968</t>
  </si>
  <si>
    <t>-1.4930049</t>
  </si>
  <si>
    <t>-1.5163698</t>
  </si>
  <si>
    <t>-1.5468108</t>
  </si>
  <si>
    <t>-1.5845514</t>
  </si>
  <si>
    <t>-1.6251742</t>
  </si>
  <si>
    <t>-1.6626738</t>
  </si>
  <si>
    <t>-1.6936429</t>
  </si>
  <si>
    <t>-1.7196596</t>
  </si>
  <si>
    <t xml:space="preserve">                   1.344                      </t>
  </si>
  <si>
    <t>-1.746161</t>
  </si>
  <si>
    <t>-1.7786333</t>
  </si>
  <si>
    <t>-1.8188467</t>
  </si>
  <si>
    <t>-1.8636717</t>
  </si>
  <si>
    <t>-1.9072462</t>
  </si>
  <si>
    <t>-1.9450553</t>
  </si>
  <si>
    <t>-1.9770929</t>
  </si>
  <si>
    <t>-2.0078612</t>
  </si>
  <si>
    <t>-2.0432019</t>
  </si>
  <si>
    <t>-2.0862552</t>
  </si>
  <si>
    <t>-2.1353245</t>
  </si>
  <si>
    <t>-2.1850566</t>
  </si>
  <si>
    <t>-2.2301443</t>
  </si>
  <si>
    <t>-2.2690454</t>
  </si>
  <si>
    <t>-2.3050753</t>
  </si>
  <si>
    <t>-2.344074</t>
  </si>
  <si>
    <t>-2.3903546</t>
  </si>
  <si>
    <t>-2.4437453</t>
  </si>
  <si>
    <t>-2.4997232</t>
  </si>
  <si>
    <t>-2.5525273</t>
  </si>
  <si>
    <t>-2.5991757</t>
  </si>
  <si>
    <t>-2.6415799</t>
  </si>
  <si>
    <t>-2.6852033</t>
  </si>
  <si>
    <t>-2.7352641</t>
  </si>
  <si>
    <t>-2.7931447</t>
  </si>
  <si>
    <t>-2.8554514</t>
  </si>
  <si>
    <t>-2.9163415</t>
  </si>
  <si>
    <t>-2.9715768</t>
  </si>
  <si>
    <t>-3.0215133</t>
  </si>
  <si>
    <t>-3.0708719</t>
  </si>
  <si>
    <t>-3.1254532</t>
  </si>
  <si>
    <t>-3.1881281</t>
  </si>
  <si>
    <t>-3.2568814</t>
  </si>
  <si>
    <t>-3.3261721</t>
  </si>
  <si>
    <t>-3.3907562</t>
  </si>
  <si>
    <t>-3.4493682</t>
  </si>
  <si>
    <t>-3.5056389</t>
  </si>
  <si>
    <t>-3.5655763</t>
  </si>
  <si>
    <t>-3.6334086</t>
  </si>
  <si>
    <t xml:space="preserve">                     1.5                      </t>
  </si>
  <si>
    <t>-3.708685</t>
  </si>
  <si>
    <t>-3.7865717</t>
  </si>
  <si>
    <t>-3.8611568</t>
  </si>
  <si>
    <t>-3.9295848</t>
  </si>
  <si>
    <t>-3.9940956</t>
  </si>
  <si>
    <t>-4.060491</t>
  </si>
  <si>
    <t>-4.1341109</t>
  </si>
  <si>
    <t xml:space="preserve">                   1.528                       </t>
  </si>
  <si>
    <t>-4.21616</t>
  </si>
  <si>
    <t>-4.3028602</t>
  </si>
  <si>
    <t>-4.3880149</t>
  </si>
  <si>
    <t>-4.4673036</t>
  </si>
  <si>
    <t>-4.5413579</t>
  </si>
  <si>
    <t>-4.6153734</t>
  </si>
  <si>
    <t>-4.6955113</t>
  </si>
  <si>
    <t>-4.7846527</t>
  </si>
  <si>
    <t>-4.880398</t>
  </si>
  <si>
    <t>-4.9766632</t>
  </si>
  <si>
    <t>-5.0678631</t>
  </si>
  <si>
    <t>-5.1528555</t>
  </si>
  <si>
    <t>-5.2358226</t>
  </si>
  <si>
    <t>-5.3233979</t>
  </si>
  <si>
    <t>-5.4200903</t>
  </si>
  <si>
    <t>-5.5251754</t>
  </si>
  <si>
    <t>-5.6331254</t>
  </si>
  <si>
    <t>-5.7373686</t>
  </si>
  <si>
    <t>-5.8348879</t>
  </si>
  <si>
    <t>-5.9284252</t>
  </si>
  <si>
    <t>-6.0246339</t>
  </si>
  <si>
    <t xml:space="preserve">                   1.612                      </t>
  </si>
  <si>
    <t>-6.129493</t>
  </si>
  <si>
    <t>-6.2441811</t>
  </si>
  <si>
    <t>-6.3642084</t>
  </si>
  <si>
    <t>-6.482424</t>
  </si>
  <si>
    <t>-6.5939795</t>
  </si>
  <si>
    <t>-6.6998273</t>
  </si>
  <si>
    <t>-6.8061644</t>
  </si>
  <si>
    <t>-6.9201728</t>
  </si>
  <si>
    <t>-7.0450717</t>
  </si>
  <si>
    <t>-7.1778435</t>
  </si>
  <si>
    <t>-7.3111969</t>
  </si>
  <si>
    <t>-7.4385678</t>
  </si>
  <si>
    <t>-7.5587976</t>
  </si>
  <si>
    <t>-7.6771059</t>
  </si>
  <si>
    <t>-7.8015447</t>
  </si>
  <si>
    <t>-7.9374524</t>
  </si>
  <si>
    <t>-8.0837455</t>
  </si>
  <si>
    <t xml:space="preserve">               1.6799999                      </t>
  </si>
  <si>
    <t>-8.233533</t>
  </si>
  <si>
    <t>-8.3787704</t>
  </si>
  <si>
    <t>-8.5159378</t>
  </si>
  <si>
    <t xml:space="preserve">                   1.692                      </t>
  </si>
  <si>
    <t>-8.648709</t>
  </si>
  <si>
    <t>-8.7855335</t>
  </si>
  <si>
    <t xml:space="preserve">                     1.7                      </t>
  </si>
  <si>
    <t>-8.933831</t>
  </si>
  <si>
    <t>-9.0948551</t>
  </si>
  <si>
    <t xml:space="preserve">               1.7079999                      </t>
  </si>
  <si>
    <t>-9.262689</t>
  </si>
  <si>
    <t>-9.4281503</t>
  </si>
  <si>
    <t xml:space="preserve">                   1.716                      </t>
  </si>
  <si>
    <t>-9.585187</t>
  </si>
  <si>
    <t>-9.7353616</t>
  </si>
  <si>
    <t>-9.8870036</t>
  </si>
  <si>
    <t>-10.049537</t>
  </si>
  <si>
    <t>-10.226992</t>
  </si>
  <si>
    <t>-10.415109</t>
  </si>
  <si>
    <t>-10.604028</t>
  </si>
  <si>
    <t>-10.78504</t>
  </si>
  <si>
    <t>-10.956933</t>
  </si>
  <si>
    <t>-11.127191</t>
  </si>
  <si>
    <t>-11.307005</t>
  </si>
  <si>
    <t>-11.503591</t>
  </si>
  <si>
    <t>-11.715147</t>
  </si>
  <si>
    <t>-11.931787</t>
  </si>
  <si>
    <t>-12.142172</t>
  </si>
  <si>
    <t>-12.341628</t>
  </si>
  <si>
    <t>-12.535935</t>
  </si>
  <si>
    <t>-12.737661</t>
  </si>
  <si>
    <t>-12.957608</t>
  </si>
  <si>
    <t>-13.197361</t>
  </si>
  <si>
    <t>-13.447889</t>
  </si>
  <si>
    <t>-13.695393</t>
  </si>
  <si>
    <t>-13.931038</t>
  </si>
  <si>
    <t>-14.157818</t>
  </si>
  <si>
    <t>-14.389114</t>
  </si>
  <si>
    <t>-14.639704</t>
  </si>
  <si>
    <t>-14.915668</t>
  </si>
  <si>
    <t>-15.209919</t>
  </si>
  <si>
    <t>-15.506492</t>
  </si>
  <si>
    <t>-15.791545</t>
  </si>
  <si>
    <t>-16.063935</t>
  </si>
  <si>
    <t>-16.337149</t>
  </si>
  <si>
    <t>-16.630588</t>
  </si>
  <si>
    <t>-16.956482</t>
  </si>
  <si>
    <t xml:space="preserve">                   1.852                      </t>
  </si>
  <si>
    <t>-17.31134</t>
  </si>
  <si>
    <t>-17.677541</t>
  </si>
  <si>
    <t>-18.035049</t>
  </si>
  <si>
    <t>-18.376499</t>
  </si>
  <si>
    <t>-18.714382</t>
  </si>
  <si>
    <t>-19.073795</t>
  </si>
  <si>
    <t>-19.475893</t>
  </si>
  <si>
    <t>-19.923608</t>
  </si>
  <si>
    <t>-20.398666</t>
  </si>
  <si>
    <t>-20.872987</t>
  </si>
  <si>
    <t>-21.329528</t>
  </si>
  <si>
    <t>-21.778153</t>
  </si>
  <si>
    <t xml:space="preserve">                     1.9                      </t>
  </si>
  <si>
    <t>-22.25238</t>
  </si>
  <si>
    <t>-22.788501</t>
  </si>
  <si>
    <t>-23.402257</t>
  </si>
  <si>
    <t>-24.077409</t>
  </si>
  <si>
    <t xml:space="preserve">                   1.916                      </t>
  </si>
  <si>
    <t>-24.77417</t>
  </si>
  <si>
    <t>-25.458049</t>
  </si>
  <si>
    <t>-26.133133</t>
  </si>
  <si>
    <t>-26.850611</t>
  </si>
  <si>
    <t>-27.681899</t>
  </si>
  <si>
    <t>-28.677083</t>
  </si>
  <si>
    <t>-29.832386</t>
  </si>
  <si>
    <t>-31.081313</t>
  </si>
  <si>
    <t>-32.331506</t>
  </si>
  <si>
    <t>-33.553504</t>
  </si>
  <si>
    <t xml:space="preserve">                   1.956                      </t>
  </si>
  <si>
    <t>-34.84191</t>
  </si>
  <si>
    <t>-36.338454</t>
  </si>
  <si>
    <t>-37.980078</t>
  </si>
  <si>
    <t>-39.079736</t>
  </si>
  <si>
    <t>-38.674106</t>
  </si>
  <si>
    <t xml:space="preserve">                   1.976                      </t>
  </si>
  <si>
    <t>-37.19507</t>
  </si>
  <si>
    <t>-35.644911</t>
  </si>
  <si>
    <t>-34.347281</t>
  </si>
  <si>
    <t>-33.21782</t>
  </si>
  <si>
    <t>-32.106308</t>
  </si>
  <si>
    <t>-30.962051</t>
  </si>
  <si>
    <t>-29.848985</t>
  </si>
  <si>
    <t>-28.859395</t>
  </si>
  <si>
    <t>-28.039301</t>
  </si>
  <si>
    <t>-27.369848</t>
  </si>
  <si>
    <t>-26.78605</t>
  </si>
  <si>
    <t>-26.215792</t>
  </si>
  <si>
    <t>-25.622353</t>
  </si>
  <si>
    <t xml:space="preserve">               2.0280001                      </t>
  </si>
  <si>
    <t>-25.02128</t>
  </si>
  <si>
    <t>-24.458085</t>
  </si>
  <si>
    <t>-23.970057</t>
  </si>
  <si>
    <t>-23.561975</t>
  </si>
  <si>
    <t>-23.205274</t>
  </si>
  <si>
    <t>-22.856829</t>
  </si>
  <si>
    <t>-22.486776</t>
  </si>
  <si>
    <t>-22.097016</t>
  </si>
  <si>
    <t>-21.715849</t>
  </si>
  <si>
    <t>-21.374753</t>
  </si>
  <si>
    <t>-21.086579</t>
  </si>
  <si>
    <t>-20.838309</t>
  </si>
  <si>
    <t>-20.600252</t>
  </si>
  <si>
    <t>-20.345834</t>
  </si>
  <si>
    <t>-20.069342</t>
  </si>
  <si>
    <t>-19.788269</t>
  </si>
  <si>
    <t>-19.528977</t>
  </si>
  <si>
    <t>-19.307879</t>
  </si>
  <si>
    <t>-19.121087</t>
  </si>
  <si>
    <t>-18.947587</t>
  </si>
  <si>
    <t>-18.763452</t>
  </si>
  <si>
    <t>-18.558172</t>
  </si>
  <si>
    <t>-18.341374</t>
  </si>
  <si>
    <t>-18.134813</t>
  </si>
  <si>
    <t>-17.956607</t>
  </si>
  <si>
    <t>-17.809272</t>
  </si>
  <si>
    <t>-17.678532</t>
  </si>
  <si>
    <t>-17.543021</t>
  </si>
  <si>
    <t>-17.388852</t>
  </si>
  <si>
    <t>-17.21902</t>
  </si>
  <si>
    <t>-17.050511</t>
  </si>
  <si>
    <t>-16.901762</t>
  </si>
  <si>
    <t>-16.780102</t>
  </si>
  <si>
    <t>-16.677246</t>
  </si>
  <si>
    <t>-16.575073</t>
  </si>
  <si>
    <t>-16.458018</t>
  </si>
  <si>
    <t xml:space="preserve">               2.1719999                      </t>
  </si>
  <si>
    <t>-16.32384</t>
  </si>
  <si>
    <t>-16.184775</t>
  </si>
  <si>
    <t>-16.058384</t>
  </si>
  <si>
    <t>-15.955315</t>
  </si>
  <si>
    <t>-15.872392</t>
  </si>
  <si>
    <t>-15.794961</t>
  </si>
  <si>
    <t>-15.706891</t>
  </si>
  <si>
    <t>-15.601763</t>
  </si>
  <si>
    <t>-15.487182</t>
  </si>
  <si>
    <t>-15.378999</t>
  </si>
  <si>
    <t>-15.290083</t>
  </si>
  <si>
    <t>-15.221726</t>
  </si>
  <si>
    <t>-15.162973</t>
  </si>
  <si>
    <t>-15.098095</t>
  </si>
  <si>
    <t>-15.017454</t>
  </si>
  <si>
    <t>-14.924202</t>
  </si>
  <si>
    <t>-14.831766</t>
  </si>
  <si>
    <t>-14.754214</t>
  </si>
  <si>
    <t>-14.696668</t>
  </si>
  <si>
    <t>-14.652017</t>
  </si>
  <si>
    <t>-14.605785</t>
  </si>
  <si>
    <t>-14.546084</t>
  </si>
  <si>
    <t>-14.471941</t>
  </si>
  <si>
    <t>-14.393847</t>
  </si>
  <si>
    <t>-14.326173</t>
  </si>
  <si>
    <t>-14.277239</t>
  </si>
  <si>
    <t>-14.243806</t>
  </si>
  <si>
    <t>-14.213307</t>
  </si>
  <si>
    <t>-14.172397</t>
  </si>
  <si>
    <t>-14.116248</t>
  </si>
  <si>
    <t>-14.051907</t>
  </si>
  <si>
    <t xml:space="preserve">                   2.296                      </t>
  </si>
  <si>
    <t>-13.99317</t>
  </si>
  <si>
    <t>-13.950959</t>
  </si>
  <si>
    <t xml:space="preserve">               2.3039999                      </t>
  </si>
  <si>
    <t>-13.92601</t>
  </si>
  <si>
    <t>-13.908465</t>
  </si>
  <si>
    <t xml:space="preserve">                   2.312                      </t>
  </si>
  <si>
    <t>-13.88453</t>
  </si>
  <si>
    <t>-13.846011</t>
  </si>
  <si>
    <t>-13.796061</t>
  </si>
  <si>
    <t>-13.746847</t>
  </si>
  <si>
    <t>-13.710966</t>
  </si>
  <si>
    <t>-13.692894</t>
  </si>
  <si>
    <t>-13.686051</t>
  </si>
  <si>
    <t>-13.677233</t>
  </si>
  <si>
    <t>-13.655634</t>
  </si>
  <si>
    <t>-13.620449</t>
  </si>
  <si>
    <t>-13.581406</t>
  </si>
  <si>
    <t>-13.551894</t>
  </si>
  <si>
    <t>-13.539794</t>
  </si>
  <si>
    <t>-13.54226</t>
  </si>
  <si>
    <t>-13.547621</t>
  </si>
  <si>
    <t>-13.543252</t>
  </si>
  <si>
    <t>-13.524334</t>
  </si>
  <si>
    <t>-13.497258</t>
  </si>
  <si>
    <t>-13.475104</t>
  </si>
  <si>
    <t>-13.468623</t>
  </si>
  <si>
    <t>-13.479074</t>
  </si>
  <si>
    <t>-13.497409</t>
  </si>
  <si>
    <t>-13.510287</t>
  </si>
  <si>
    <t>-13.509179</t>
  </si>
  <si>
    <t>-13.49635</t>
  </si>
  <si>
    <t>-13.483269</t>
  </si>
  <si>
    <t>-13.482675</t>
  </si>
  <si>
    <t>-13.50004</t>
  </si>
  <si>
    <t>-13.529999</t>
  </si>
  <si>
    <t>-13.559848</t>
  </si>
  <si>
    <t>-13.577999</t>
  </si>
  <si>
    <t>-13.581937</t>
  </si>
  <si>
    <t>-13.579938</t>
  </si>
  <si>
    <t>-13.585325</t>
  </si>
  <si>
    <t>-13.607476</t>
  </si>
  <si>
    <t>-13.645721</t>
  </si>
  <si>
    <t>-13.689736</t>
  </si>
  <si>
    <t xml:space="preserve">                    2.46                      </t>
  </si>
  <si>
    <t>-13.72617</t>
  </si>
  <si>
    <t>-13.747435</t>
  </si>
  <si>
    <t>-13.756693</t>
  </si>
  <si>
    <t>-13.765436</t>
  </si>
  <si>
    <t>-13.785521</t>
  </si>
  <si>
    <t>-13.821269</t>
  </si>
  <si>
    <t xml:space="preserve">                   2.484                      </t>
  </si>
  <si>
    <t>-13.86649</t>
  </si>
  <si>
    <t>-13.90801</t>
  </si>
  <si>
    <t>-13.933518</t>
  </si>
  <si>
    <t>-13.938794</t>
  </si>
  <si>
    <t>-13.929368</t>
  </si>
  <si>
    <t>-13.915576</t>
  </si>
  <si>
    <t>-13.904638</t>
  </si>
  <si>
    <t>-13.894942</t>
  </si>
  <si>
    <t>-13.87559</t>
  </si>
  <si>
    <t>-13.831087</t>
  </si>
  <si>
    <t>-13.748215</t>
  </si>
  <si>
    <t>-13.62089</t>
  </si>
  <si>
    <t>-13.450025</t>
  </si>
  <si>
    <t>-13.239054</t>
  </si>
  <si>
    <t>-12.988547</t>
  </si>
  <si>
    <t>-12.693366</t>
  </si>
  <si>
    <t>-12.343678</t>
  </si>
  <si>
    <t>-11.928853</t>
  </si>
  <si>
    <t>-11.442021</t>
  </si>
  <si>
    <t>-10.883057</t>
  </si>
  <si>
    <t>-10.259035</t>
  </si>
  <si>
    <t>-9.5828317</t>
  </si>
  <si>
    <t>-8.8713017</t>
  </si>
  <si>
    <t>-8.1440322</t>
  </si>
  <si>
    <t>-7.4227086</t>
  </si>
  <si>
    <t>-6.7305067</t>
  </si>
  <si>
    <t>-6.0910331</t>
  </si>
  <si>
    <t>-5.5267212</t>
  </si>
  <si>
    <t>-5.0569488</t>
  </si>
  <si>
    <t>-4.6961944</t>
  </si>
  <si>
    <t>-4.4524225</t>
  </si>
  <si>
    <t>-4.3257648</t>
  </si>
  <si>
    <t>-4.3076653</t>
  </si>
  <si>
    <t>-4.3809296</t>
  </si>
  <si>
    <t>-4.5214479</t>
  </si>
  <si>
    <t xml:space="preserve">               2.6240001                      </t>
  </si>
  <si>
    <t>-4.702281</t>
  </si>
  <si>
    <t>-4.8997489</t>
  </si>
  <si>
    <t>-5.0992792</t>
  </si>
  <si>
    <t>-5.2975988</t>
  </si>
  <si>
    <t>-5.4993961</t>
  </si>
  <si>
    <t>-5.7101102</t>
  </si>
  <si>
    <t>-5.9291228</t>
  </si>
  <si>
    <t>-6.1474068</t>
  </si>
  <si>
    <t>-6.3512552</t>
  </si>
  <si>
    <t>-6.5302385</t>
  </si>
  <si>
    <t>-6.6841908</t>
  </si>
  <si>
    <t>-6.8238417</t>
  </si>
  <si>
    <t>-6.9640845</t>
  </si>
  <si>
    <t xml:space="preserve">               2.6760001                      </t>
  </si>
  <si>
    <t>-7.114354</t>
  </si>
  <si>
    <t>-7.2723399</t>
  </si>
  <si>
    <t>-7.4250416</t>
  </si>
  <si>
    <t xml:space="preserve">                   2.688                      </t>
  </si>
  <si>
    <t>-7.557095</t>
  </si>
  <si>
    <t>-7.6616133</t>
  </si>
  <si>
    <t>-7.7458812</t>
  </si>
  <si>
    <t>-7.8271897</t>
  </si>
  <si>
    <t>-7.9215941</t>
  </si>
  <si>
    <t>-8.0333696</t>
  </si>
  <si>
    <t>-8.1517977</t>
  </si>
  <si>
    <t>-8.257625</t>
  </si>
  <si>
    <t>-8.3360486</t>
  </si>
  <si>
    <t>-8.3877904</t>
  </si>
  <si>
    <t>-8.4295604</t>
  </si>
  <si>
    <t>-8.4830484</t>
  </si>
  <si>
    <t>-8.5604589</t>
  </si>
  <si>
    <t>-8.6560579</t>
  </si>
  <si>
    <t>-8.7489368</t>
  </si>
  <si>
    <t>-8.8163557</t>
  </si>
  <si>
    <t>-8.8500282</t>
  </si>
  <si>
    <t>-8.8632371</t>
  </si>
  <si>
    <t>-8.8823636</t>
  </si>
  <si>
    <t xml:space="preserve">               2.7639999                      </t>
  </si>
  <si>
    <t>-8.929125</t>
  </si>
  <si>
    <t>-9.0058321</t>
  </si>
  <si>
    <t>-9.0924903</t>
  </si>
  <si>
    <t>-9.1583302</t>
  </si>
  <si>
    <t>-9.1828029</t>
  </si>
  <si>
    <t>-9.1718937</t>
  </si>
  <si>
    <t>-9.1556848</t>
  </si>
  <si>
    <t>-9.1682992</t>
  </si>
  <si>
    <t>-9.2250298</t>
  </si>
  <si>
    <t>-9.3103715</t>
  </si>
  <si>
    <t>-9.3839137</t>
  </si>
  <si>
    <t>-9.4047787</t>
  </si>
  <si>
    <t>-9.3626684</t>
  </si>
  <si>
    <t>-9.2910688</t>
  </si>
  <si>
    <t>-9.2499906</t>
  </si>
  <si>
    <t>-9.2933704</t>
  </si>
  <si>
    <t>-9.4424638</t>
  </si>
  <si>
    <t>-9.6728393</t>
  </si>
  <si>
    <t>-9.9167845</t>
  </si>
  <si>
    <t>-10.087944</t>
  </si>
  <si>
    <t>-10.127732</t>
  </si>
  <si>
    <t>-10.042384</t>
  </si>
  <si>
    <t>-9.8926564</t>
  </si>
  <si>
    <t>-9.7476741</t>
  </si>
  <si>
    <t>-9.6470189</t>
  </si>
  <si>
    <t>-9.5914229</t>
  </si>
  <si>
    <t>-9.5559671</t>
  </si>
  <si>
    <t>-9.5134626</t>
  </si>
  <si>
    <t>-9.4540701</t>
  </si>
  <si>
    <t>-9.3885511</t>
  </si>
  <si>
    <t xml:space="preserve">               2.8840001                      </t>
  </si>
  <si>
    <t>-9.334346</t>
  </si>
  <si>
    <t>-9.2972933</t>
  </si>
  <si>
    <t>-9.2634118</t>
  </si>
  <si>
    <t>-9.2070143</t>
  </si>
  <si>
    <t>-9.1103191</t>
  </si>
  <si>
    <t>-8.9793616</t>
  </si>
  <si>
    <t>-8.8414238</t>
  </si>
  <si>
    <t>-8.7249664</t>
  </si>
  <si>
    <t xml:space="preserve">               2.9159999                      </t>
  </si>
  <si>
    <t>-8.637375</t>
  </si>
  <si>
    <t>-8.5554168</t>
  </si>
  <si>
    <t>-8.435985</t>
  </si>
  <si>
    <t>-8.2446667</t>
  </si>
  <si>
    <t>-7.9832162</t>
  </si>
  <si>
    <t>-7.6904093</t>
  </si>
  <si>
    <t>-7.4133626</t>
  </si>
  <si>
    <t>-7.1722655</t>
  </si>
  <si>
    <t>-6.9404703</t>
  </si>
  <si>
    <t>-6.6518073</t>
  </si>
  <si>
    <t>-6.2406659</t>
  </si>
  <si>
    <t>-5.6965029</t>
  </si>
  <si>
    <t>-5.0848275</t>
  </si>
  <si>
    <t>-4.5149565</t>
  </si>
  <si>
    <t>-4.0936262</t>
  </si>
  <si>
    <t>-3.9016659</t>
  </si>
  <si>
    <t>-3.9933584</t>
  </si>
  <si>
    <t>-4.4037437</t>
  </si>
  <si>
    <t>-5.1540103</t>
  </si>
  <si>
    <t>-6.2498997</t>
  </si>
  <si>
    <t>-7.6674801</t>
  </si>
  <si>
    <t>-9.3174995</t>
  </si>
  <si>
    <t>-10.991534</t>
  </si>
  <si>
    <t>-12.368878</t>
  </si>
  <si>
    <t>-13.231219</t>
  </si>
  <si>
    <t>-13.695099</t>
  </si>
  <si>
    <t>-14.046852</t>
  </si>
  <si>
    <t>-14.448602</t>
  </si>
  <si>
    <t>-14.85951</t>
  </si>
  <si>
    <t>-15.115493</t>
  </si>
  <si>
    <t>-15.09905</t>
  </si>
  <si>
    <t>-14.869558</t>
  </si>
  <si>
    <t xml:space="preserve">               3.0439999                      </t>
  </si>
  <si>
    <t>-14.59777</t>
  </si>
  <si>
    <t>-14.416646</t>
  </si>
  <si>
    <t>-14.355135</t>
  </si>
  <si>
    <t>-14.351297</t>
  </si>
  <si>
    <t>-14.305234</t>
  </si>
  <si>
    <t>-14.152791</t>
  </si>
  <si>
    <t>-13.912559</t>
  </si>
  <si>
    <t>-13.661522</t>
  </si>
  <si>
    <t>-13.471312</t>
  </si>
  <si>
    <t>-13.365044</t>
  </si>
  <si>
    <t>-13.311877</t>
  </si>
  <si>
    <t>-13.250796</t>
  </si>
  <si>
    <t>-13.131964</t>
  </si>
  <si>
    <t>-12.951054</t>
  </si>
  <si>
    <t>-12.748087</t>
  </si>
  <si>
    <t>-12.573995</t>
  </si>
  <si>
    <t>-12.456241</t>
  </si>
  <si>
    <t>-12.385068</t>
  </si>
  <si>
    <t>-12.322595</t>
  </si>
  <si>
    <t xml:space="preserve">               3.1199999                       </t>
  </si>
  <si>
    <t>-12.2284</t>
  </si>
  <si>
    <t>-12.087019</t>
  </si>
  <si>
    <t>-11.917111</t>
  </si>
  <si>
    <t>-11.755291</t>
  </si>
  <si>
    <t>-11.629927</t>
  </si>
  <si>
    <t>-11.54417</t>
  </si>
  <si>
    <t>-11.476064</t>
  </si>
  <si>
    <t>-11.393791</t>
  </si>
  <si>
    <t>-11.27722</t>
  </si>
  <si>
    <t>-11.131177</t>
  </si>
  <si>
    <t>-10.980337</t>
  </si>
  <si>
    <t>-10.850874</t>
  </si>
  <si>
    <t>-10.753438</t>
  </si>
  <si>
    <t>-10.677672</t>
  </si>
  <si>
    <t>-10.599958</t>
  </si>
  <si>
    <t>-10.499443</t>
  </si>
  <si>
    <t>-10.372113</t>
  </si>
  <si>
    <t>-10.232604</t>
  </si>
  <si>
    <t>-10.102936</t>
  </si>
  <si>
    <t>-9.997441</t>
  </si>
  <si>
    <t>-9.9141572</t>
  </si>
  <si>
    <t>-9.8370181</t>
  </si>
  <si>
    <t>-9.7469334</t>
  </si>
  <si>
    <t>-9.6347362</t>
  </si>
  <si>
    <t>-9.5070218</t>
  </si>
  <si>
    <t>-9.3807238</t>
  </si>
  <si>
    <t>-9.2711097</t>
  </si>
  <si>
    <t>-9.1819646</t>
  </si>
  <si>
    <t>-9.1038188</t>
  </si>
  <si>
    <t>-9.0206961</t>
  </si>
  <si>
    <t xml:space="preserve">                    3.24                         </t>
  </si>
  <si>
    <t>-8.921</t>
  </si>
  <si>
    <t>-8.8052542</t>
  </si>
  <si>
    <t>-8.6851559</t>
  </si>
  <si>
    <t>-8.5750421</t>
  </si>
  <si>
    <t>-8.4822714</t>
  </si>
  <si>
    <t>-8.4028356</t>
  </si>
  <si>
    <t>-8.324482</t>
  </si>
  <si>
    <t>-8.2351339</t>
  </si>
  <si>
    <t xml:space="preserve">               3.2720001                       </t>
  </si>
  <si>
    <t>-8.13106</t>
  </si>
  <si>
    <t>-8.0190882</t>
  </si>
  <si>
    <t xml:space="preserve">                    3.28                      </t>
  </si>
  <si>
    <t>-7.911439</t>
  </si>
  <si>
    <t>-7.8172829</t>
  </si>
  <si>
    <t>-7.7368851</t>
  </si>
  <si>
    <t>-7.6618416</t>
  </si>
  <si>
    <t>-7.580953</t>
  </si>
  <si>
    <t>-7.4878646</t>
  </si>
  <si>
    <t>-7.3852301</t>
  </si>
  <si>
    <t>-7.2825249</t>
  </si>
  <si>
    <t>-7.1893313</t>
  </si>
  <si>
    <t>-7.1089875</t>
  </si>
  <si>
    <t>-7.0366652</t>
  </si>
  <si>
    <t>-6.9628642</t>
  </si>
  <si>
    <t>-6.8799208</t>
  </si>
  <si>
    <t>-6.7871675</t>
  </si>
  <si>
    <t>-6.6911269</t>
  </si>
  <si>
    <t>-6.6007791</t>
  </si>
  <si>
    <t>-6.5214465</t>
  </si>
  <si>
    <t>-6.4514275</t>
  </si>
  <si>
    <t>-6.3833825</t>
  </si>
  <si>
    <t>-6.3094191</t>
  </si>
  <si>
    <t>-6.2264696</t>
  </si>
  <si>
    <t xml:space="preserve">               3.3640001                      </t>
  </si>
  <si>
    <t>-6.138234</t>
  </si>
  <si>
    <t>-6.0524095</t>
  </si>
  <si>
    <t>-5.9753348</t>
  </si>
  <si>
    <t>-5.9078182</t>
  </si>
  <si>
    <t>-5.8447958</t>
  </si>
  <si>
    <t>-5.7788844</t>
  </si>
  <si>
    <t>-5.7054447</t>
  </si>
  <si>
    <t>-5.6256719</t>
  </si>
  <si>
    <t>-5.5455922</t>
  </si>
  <si>
    <t xml:space="preserve">               3.4000001                      </t>
  </si>
  <si>
    <t>-5.471797</t>
  </si>
  <si>
    <t>-5.4069967</t>
  </si>
  <si>
    <t>-5.3483432</t>
  </si>
  <si>
    <t>-5.2894912</t>
  </si>
  <si>
    <t>-5.2249729</t>
  </si>
  <si>
    <t>-5.1539098</t>
  </si>
  <si>
    <t xml:space="preserve">                   3.424                      </t>
  </si>
  <si>
    <t>-5.080484</t>
  </si>
  <si>
    <t>-5.0109259</t>
  </si>
  <si>
    <t>-4.9492346</t>
  </si>
  <si>
    <t>-4.8945654</t>
  </si>
  <si>
    <t>-4.8419215</t>
  </si>
  <si>
    <t>-4.7856274</t>
  </si>
  <si>
    <t>-4.7232113</t>
  </si>
  <si>
    <t>-4.6570246</t>
  </si>
  <si>
    <t>-4.5925061</t>
  </si>
  <si>
    <t>-4.5343933</t>
  </si>
  <si>
    <t>-4.4835488</t>
  </si>
  <si>
    <t>-4.4364814</t>
  </si>
  <si>
    <t>-4.3877871</t>
  </si>
  <si>
    <t>-4.3338651</t>
  </si>
  <si>
    <t>-4.2753375</t>
  </si>
  <si>
    <t>-4.2165305</t>
  </si>
  <si>
    <t>-4.1624134</t>
  </si>
  <si>
    <t>-4.1152219</t>
  </si>
  <si>
    <t>-4.0730152</t>
  </si>
  <si>
    <t>-4.0310718</t>
  </si>
  <si>
    <t xml:space="preserve">               3.5039999                      </t>
  </si>
  <si>
    <t>-3.985147</t>
  </si>
  <si>
    <t>-3.9343751</t>
  </si>
  <si>
    <t>-3.881792</t>
  </si>
  <si>
    <t>-3.8321669</t>
  </si>
  <si>
    <t>-3.7887104</t>
  </si>
  <si>
    <t>-3.7509405</t>
  </si>
  <si>
    <t>-3.7150733</t>
  </si>
  <si>
    <t>-3.6766494</t>
  </si>
  <si>
    <t>-3.6335903</t>
  </si>
  <si>
    <t>-3.5875898</t>
  </si>
  <si>
    <t>-3.5428725</t>
  </si>
  <si>
    <t>-3.5032488</t>
  </si>
  <si>
    <t>-3.4695388</t>
  </si>
  <si>
    <t>-3.4390672</t>
  </si>
  <si>
    <t>-3.4075351</t>
  </si>
  <si>
    <t>-3.3719816</t>
  </si>
  <si>
    <t>-3.3328033</t>
  </si>
  <si>
    <t>-3.2934228</t>
  </si>
  <si>
    <t>-3.2578882</t>
  </si>
  <si>
    <t>-3.2280918</t>
  </si>
  <si>
    <t>-3.2025258</t>
  </si>
  <si>
    <t>-3.1773477</t>
  </si>
  <si>
    <t>-3.1490319</t>
  </si>
  <si>
    <t>-3.1167921</t>
  </si>
  <si>
    <t>-3.0830854</t>
  </si>
  <si>
    <t>-3.0518659</t>
  </si>
  <si>
    <t>-3.0258578</t>
  </si>
  <si>
    <t>-3.0047143</t>
  </si>
  <si>
    <t>-2.9852899</t>
  </si>
  <si>
    <t>-2.9638231</t>
  </si>
  <si>
    <t xml:space="preserve">               3.6240001                       </t>
  </si>
  <si>
    <t>-2.93852</t>
  </si>
  <si>
    <t>-2.9107766</t>
  </si>
  <si>
    <t>-2.8841669</t>
  </si>
  <si>
    <t>-2.8619573</t>
  </si>
  <si>
    <t>-2.8448769</t>
  </si>
  <si>
    <t>-2.8306484</t>
  </si>
  <si>
    <t>-2.8155728</t>
  </si>
  <si>
    <t>-2.7970819</t>
  </si>
  <si>
    <t>-2.7755076</t>
  </si>
  <si>
    <t>-2.7538182</t>
  </si>
  <si>
    <t>-2.7355452</t>
  </si>
  <si>
    <t>-2.7223536</t>
  </si>
  <si>
    <t xml:space="preserve">               3.6719999                       </t>
  </si>
  <si>
    <t>-2.71292</t>
  </si>
  <si>
    <t>-2.7038629</t>
  </si>
  <si>
    <t>-2.6920796</t>
  </si>
  <si>
    <t>-2.6768853</t>
  </si>
  <si>
    <t>-2.6604722</t>
  </si>
  <si>
    <t>-2.6463616</t>
  </si>
  <si>
    <t>-2.6369684</t>
  </si>
  <si>
    <t>-2.6319549</t>
  </si>
  <si>
    <t>-2.6284783</t>
  </si>
  <si>
    <t>-2.6231608</t>
  </si>
  <si>
    <t>-2.6144203</t>
  </si>
  <si>
    <t>-2.6035657</t>
  </si>
  <si>
    <t>-2.5938639</t>
  </si>
  <si>
    <t>-2.5882697</t>
  </si>
  <si>
    <t>-2.5873953</t>
  </si>
  <si>
    <t>-2.5891008</t>
  </si>
  <si>
    <t>-2.5899761</t>
  </si>
  <si>
    <t>-2.5876987</t>
  </si>
  <si>
    <t>-2.5826461</t>
  </si>
  <si>
    <t>-2.5776259</t>
  </si>
  <si>
    <t>-2.5759165</t>
  </si>
  <si>
    <t>-2.5790033</t>
  </si>
  <si>
    <t>-2.5855705</t>
  </si>
  <si>
    <t>-2.5924103</t>
  </si>
  <si>
    <t>-2.5966387</t>
  </si>
  <si>
    <t>-2.5977016</t>
  </si>
  <si>
    <t>-2.5977525</t>
  </si>
  <si>
    <t xml:space="preserve">                    3.78                      </t>
  </si>
  <si>
    <t>-2.600154</t>
  </si>
  <si>
    <t>-2.6071337</t>
  </si>
  <si>
    <t>-2.6182634</t>
  </si>
  <si>
    <t>-2.6307491</t>
  </si>
  <si>
    <t>-2.6413627</t>
  </si>
  <si>
    <t>-2.6486851</t>
  </si>
  <si>
    <t>-2.6540961</t>
  </si>
  <si>
    <t>-2.6608142</t>
  </si>
  <si>
    <t>-2.6716559</t>
  </si>
  <si>
    <t>-2.6870916</t>
  </si>
  <si>
    <t>-2.7049195</t>
  </si>
  <si>
    <t>-2.7217803</t>
  </si>
  <si>
    <t>-2.7354894</t>
  </si>
  <si>
    <t>-2.7465656</t>
  </si>
  <si>
    <t>-2.7578735</t>
  </si>
  <si>
    <t>-2.7726275</t>
  </si>
  <si>
    <t>-2.7921626</t>
  </si>
  <si>
    <t>-2.8150105</t>
  </si>
  <si>
    <t>-2.8378985</t>
  </si>
  <si>
    <t>-2.8580185</t>
  </si>
  <si>
    <t>-2.8749896</t>
  </si>
  <si>
    <t>-2.8911355</t>
  </si>
  <si>
    <t>-2.9098638</t>
  </si>
  <si>
    <t>-2.9332963</t>
  </si>
  <si>
    <t>-2.9607932</t>
  </si>
  <si>
    <t>-2.9893779</t>
  </si>
  <si>
    <t>-3.0157895</t>
  </si>
  <si>
    <t>-3.0387583</t>
  </si>
  <si>
    <t>-3.0599158</t>
  </si>
  <si>
    <t>-3.0826562</t>
  </si>
  <si>
    <t>-3.1097788</t>
  </si>
  <si>
    <t>-3.1415351</t>
  </si>
  <si>
    <t>-3.1754347</t>
  </si>
  <si>
    <t>-3.2079493</t>
  </si>
  <si>
    <t>-3.2369718</t>
  </si>
  <si>
    <t>-3.2633036</t>
  </si>
  <si>
    <t>-3.2901137</t>
  </si>
  <si>
    <t>-3.3207185</t>
  </si>
  <si>
    <t>-3.3562654</t>
  </si>
  <si>
    <t>-3.3949012</t>
  </si>
  <si>
    <t>-3.4330116</t>
  </si>
  <si>
    <t>-3.4677184</t>
  </si>
  <si>
    <t>-3.4988995</t>
  </si>
  <si>
    <t>-3.529298</t>
  </si>
  <si>
    <t>-3.5626203</t>
  </si>
  <si>
    <t>-3.6009618</t>
  </si>
  <si>
    <t>-3.6433401</t>
  </si>
  <si>
    <t>-3.6863547</t>
  </si>
  <si>
    <t>-3.7265356</t>
  </si>
  <si>
    <t>-3.7627727</t>
  </si>
  <si>
    <t>-3.7971146</t>
  </si>
  <si>
    <t>-3.8333375</t>
  </si>
  <si>
    <t>-3.8742883</t>
  </si>
  <si>
    <t>-3.9198813</t>
  </si>
  <si>
    <t>-3.967109</t>
  </si>
  <si>
    <t>-4.0121045</t>
  </si>
  <si>
    <t>-4.0528391</t>
  </si>
  <si>
    <t>-4.0905749</t>
  </si>
  <si>
    <t>-4.1289928</t>
  </si>
  <si>
    <t>-4.1716059</t>
  </si>
  <si>
    <t xml:space="preserve">                    4.02                      </t>
  </si>
  <si>
    <t>-4.219281</t>
  </si>
  <si>
    <t>-4.2695953</t>
  </si>
  <si>
    <t>-4.3184696</t>
  </si>
  <si>
    <t>-4.3630149</t>
  </si>
  <si>
    <t>-4.4035827</t>
  </si>
  <si>
    <t>-4.4435458</t>
  </si>
  <si>
    <t>-4.486927</t>
  </si>
  <si>
    <t>-4.5355599</t>
  </si>
  <si>
    <t>-4.5877709</t>
  </si>
  <si>
    <t>-4.6394871</t>
  </si>
  <si>
    <t>-4.6870624</t>
  </si>
  <si>
    <t>-4.7298576</t>
  </si>
  <si>
    <t>-4.7707277</t>
  </si>
  <si>
    <t>-4.8140074</t>
  </si>
  <si>
    <t>-4.8624507</t>
  </si>
  <si>
    <t>-4.9152578</t>
  </si>
  <si>
    <t xml:space="preserve">               4.0840001                       </t>
  </si>
  <si>
    <t>-4.96857</t>
  </si>
  <si>
    <t>-5.018136</t>
  </si>
  <si>
    <t>-5.0623207</t>
  </si>
  <si>
    <t>-5.1033022</t>
  </si>
  <si>
    <t>-5.1455528</t>
  </si>
  <si>
    <t>-5.1926798</t>
  </si>
  <si>
    <t>-5.2448469</t>
  </si>
  <si>
    <t>-5.2985918</t>
  </si>
  <si>
    <t>-5.3491912</t>
  </si>
  <si>
    <t>-5.3939891</t>
  </si>
  <si>
    <t>-5.4343194</t>
  </si>
  <si>
    <t>-5.4746001</t>
  </si>
  <si>
    <t>-5.5192113</t>
  </si>
  <si>
    <t>-5.5693918</t>
  </si>
  <si>
    <t>-5.6223104</t>
  </si>
  <si>
    <t>-5.6729817</t>
  </si>
  <si>
    <t>-5.7177663</t>
  </si>
  <si>
    <t>-5.7569915</t>
  </si>
  <si>
    <t>-5.7947615</t>
  </si>
  <si>
    <t>-5.8360668</t>
  </si>
  <si>
    <t>-5.8832392</t>
  </si>
  <si>
    <t>-5.9342709</t>
  </si>
  <si>
    <t>-5.9841531</t>
  </si>
  <si>
    <t>-6.0283738</t>
  </si>
  <si>
    <t>-6.0661609</t>
  </si>
  <si>
    <t>-6.1010893</t>
  </si>
  <si>
    <t xml:space="preserve">               4.1880002                      </t>
  </si>
  <si>
    <t>-6.138566</t>
  </si>
  <si>
    <t>-6.1820002</t>
  </si>
  <si>
    <t>-6.230368</t>
  </si>
  <si>
    <t xml:space="preserve">               4.1999998                      </t>
  </si>
  <si>
    <t>-6.278863</t>
  </si>
  <si>
    <t xml:space="preserve">                   4.204                      </t>
  </si>
  <si>
    <t>-6.322236</t>
  </si>
  <si>
    <t>-6.3585558</t>
  </si>
  <si>
    <t>-6.3906466</t>
  </si>
  <si>
    <t>-6.4241235</t>
  </si>
  <si>
    <t>-6.4634206</t>
  </si>
  <si>
    <t>-6.5086481</t>
  </si>
  <si>
    <t>-6.5554596</t>
  </si>
  <si>
    <t>-6.5980637</t>
  </si>
  <si>
    <t>-6.6333538</t>
  </si>
  <si>
    <t>-6.6631991</t>
  </si>
  <si>
    <t>-6.6931706</t>
  </si>
  <si>
    <t>-6.7286042</t>
  </si>
  <si>
    <t>-6.7708268</t>
  </si>
  <si>
    <t>-6.8161757</t>
  </si>
  <si>
    <t>-6.8585152</t>
  </si>
  <si>
    <t>-6.8935906</t>
  </si>
  <si>
    <t>-6.922135</t>
  </si>
  <si>
    <t>-6.9494262</t>
  </si>
  <si>
    <t>-6.9815701</t>
  </si>
  <si>
    <t>-7.0211951</t>
  </si>
  <si>
    <t>-7.0655826</t>
  </si>
  <si>
    <t>-7.1085244</t>
  </si>
  <si>
    <t>-7.1447058</t>
  </si>
  <si>
    <t>-7.1735736</t>
  </si>
  <si>
    <t xml:space="preserve">               4.3000002                      </t>
  </si>
  <si>
    <t>-7.199825</t>
  </si>
  <si>
    <t>-7.2301168</t>
  </si>
  <si>
    <t>-7.2683774</t>
  </si>
  <si>
    <t>-7.3130323</t>
  </si>
  <si>
    <t>-7.3580627</t>
  </si>
  <si>
    <t>-7.3972316</t>
  </si>
  <si>
    <t>-7.4285953</t>
  </si>
  <si>
    <t>-7.4560138</t>
  </si>
  <si>
    <t>-7.4864714</t>
  </si>
  <si>
    <t>-7.5251716</t>
  </si>
  <si>
    <t>-7.5718875</t>
  </si>
  <si>
    <t>-7.6210795</t>
  </si>
  <si>
    <t>-7.6657721</t>
  </si>
  <si>
    <t>-7.7025831</t>
  </si>
  <si>
    <t>-7.7342843</t>
  </si>
  <si>
    <t xml:space="preserve">               4.3600001                      </t>
  </si>
  <si>
    <t>-7.767953</t>
  </si>
  <si>
    <t>-7.8100198</t>
  </si>
  <si>
    <t>-7.8617882</t>
  </si>
  <si>
    <t>-7.9185027</t>
  </si>
  <si>
    <t>-7.9726673</t>
  </si>
  <si>
    <t>-8.0194296</t>
  </si>
  <si>
    <t>-8.0602362</t>
  </si>
  <si>
    <t>-8.1019857</t>
  </si>
  <si>
    <t>-8.1522567</t>
  </si>
  <si>
    <t>-8.2140387</t>
  </si>
  <si>
    <t>-8.2836383</t>
  </si>
  <si>
    <t>-8.3532127</t>
  </si>
  <si>
    <t>-8.4163357</t>
  </si>
  <si>
    <t>-8.4727542</t>
  </si>
  <si>
    <t>-8.5287778</t>
  </si>
  <si>
    <t>-8.5929107</t>
  </si>
  <si>
    <t>-8.6699049</t>
  </si>
  <si>
    <t>-8.7574048</t>
  </si>
  <si>
    <t>-8.8475067</t>
  </si>
  <si>
    <t>-8.9323614</t>
  </si>
  <si>
    <t>-9.0100199</t>
  </si>
  <si>
    <t>-9.0862389</t>
  </si>
  <si>
    <t>-9.1707223</t>
  </si>
  <si>
    <t>-9.2705264</t>
  </si>
  <si>
    <t>-9.3852845</t>
  </si>
  <si>
    <t>-9.5075204</t>
  </si>
  <si>
    <t>-9.6280301</t>
  </si>
  <si>
    <t>-9.7428373</t>
  </si>
  <si>
    <t>-9.8566914</t>
  </si>
  <si>
    <t>-9.9802871</t>
  </si>
  <si>
    <t>-10.123128</t>
  </si>
  <si>
    <t>-10.287128</t>
  </si>
  <si>
    <t>-10.465327</t>
  </si>
  <si>
    <t>-10.646868</t>
  </si>
  <si>
    <t>-10.825211</t>
  </si>
  <si>
    <t>-11.003777</t>
  </si>
  <si>
    <t>-11.194448</t>
  </si>
  <si>
    <t>-11.409676</t>
  </si>
  <si>
    <t>-11.653777</t>
  </si>
  <si>
    <t>-11.919375</t>
  </si>
  <si>
    <t>-12.191798</t>
  </si>
  <si>
    <t>-12.459148</t>
  </si>
  <si>
    <t>-12.720992</t>
  </si>
  <si>
    <t>-12.988077</t>
  </si>
  <si>
    <t>-13.271891</t>
  </si>
  <si>
    <t>-13.570885</t>
  </si>
  <si>
    <t>-13.862936</t>
  </si>
  <si>
    <t xml:space="preserve">               4.5960002                      </t>
  </si>
  <si>
    <t xml:space="preserve">               4.6960001                      </t>
  </si>
  <si>
    <t xml:space="preserve">                   4.724                      </t>
  </si>
  <si>
    <t xml:space="preserve">               4.8920002                      </t>
  </si>
  <si>
    <t xml:space="preserve">               4.9359999                      </t>
  </si>
  <si>
    <t>Theta[deg.]</t>
  </si>
  <si>
    <t>Phi[deg.]</t>
  </si>
  <si>
    <t>Abs(Gain)[dBi]</t>
  </si>
  <si>
    <t>Abs(Theta)[dBi]</t>
  </si>
  <si>
    <t>Phase(Theta)[deg.]</t>
  </si>
  <si>
    <t>Abs(Phi)[dBi]</t>
  </si>
  <si>
    <t>Phase(Phi)[deg.]</t>
  </si>
  <si>
    <t>Ax.Ratio[dB]</t>
  </si>
  <si>
    <t>Gain(M)</t>
  </si>
  <si>
    <t>Column5</t>
  </si>
  <si>
    <t>Column6</t>
  </si>
  <si>
    <t>S11(M)</t>
  </si>
  <si>
    <t>Column7</t>
  </si>
  <si>
    <t>S11(S)_Rx20</t>
  </si>
  <si>
    <t>S11(M)_Rx20</t>
  </si>
  <si>
    <t>S11(S)_Ry20</t>
  </si>
  <si>
    <t>S11_Shisted</t>
  </si>
  <si>
    <t>S11(S)_Ry40</t>
  </si>
  <si>
    <t>S11_Shifted</t>
  </si>
  <si>
    <t>S11(S)_Rx40</t>
  </si>
  <si>
    <t>S11_Shift</t>
  </si>
  <si>
    <t>S11(M)_Rx40</t>
  </si>
  <si>
    <t>S11(S)_Ry80</t>
  </si>
  <si>
    <t>S11(S)_Rx80</t>
  </si>
  <si>
    <t>column5</t>
  </si>
  <si>
    <t>S11(M)_Rx80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</si>
</sst>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114"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DataG_Iteration0!$D$1:$D$2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DataG_Iteration0!$C$3:$C$1004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DataG_Iteration0!$D$3:$D$1004</c:f>
              <c:numCache>
                <c:formatCode>General</c:formatCode>
                <c:ptCount val="1002"/>
                <c:pt idx="0">
                  <c:v>-2.8500000000000001E-2</c:v>
                </c:pt>
                <c:pt idx="1">
                  <c:v>-2.3599999999999999E-2</c:v>
                </c:pt>
                <c:pt idx="2">
                  <c:v>-1.9E-2</c:v>
                </c:pt>
                <c:pt idx="3">
                  <c:v>-1.4999999999999999E-2</c:v>
                </c:pt>
                <c:pt idx="4">
                  <c:v>-1.15E-2</c:v>
                </c:pt>
                <c:pt idx="5">
                  <c:v>-8.6E-3</c:v>
                </c:pt>
                <c:pt idx="6">
                  <c:v>-6.1999999999999998E-3</c:v>
                </c:pt>
                <c:pt idx="7">
                  <c:v>-4.3E-3</c:v>
                </c:pt>
                <c:pt idx="8">
                  <c:v>-3.0000000000000001E-3</c:v>
                </c:pt>
                <c:pt idx="9">
                  <c:v>-2.3E-3</c:v>
                </c:pt>
                <c:pt idx="10">
                  <c:v>-2.2000000000000001E-3</c:v>
                </c:pt>
                <c:pt idx="11">
                  <c:v>-2.5999999999999999E-3</c:v>
                </c:pt>
                <c:pt idx="12">
                  <c:v>-3.5999999999999999E-3</c:v>
                </c:pt>
                <c:pt idx="13">
                  <c:v>-5.0000000000000001E-3</c:v>
                </c:pt>
                <c:pt idx="14">
                  <c:v>-7.0000000000000001E-3</c:v>
                </c:pt>
                <c:pt idx="15">
                  <c:v>-9.4999999999999998E-3</c:v>
                </c:pt>
                <c:pt idx="16">
                  <c:v>-1.24E-2</c:v>
                </c:pt>
                <c:pt idx="17">
                  <c:v>-1.5699999999999999E-2</c:v>
                </c:pt>
                <c:pt idx="18">
                  <c:v>-1.95E-2</c:v>
                </c:pt>
                <c:pt idx="19">
                  <c:v>-2.35E-2</c:v>
                </c:pt>
                <c:pt idx="20">
                  <c:v>-2.7900000000000001E-2</c:v>
                </c:pt>
                <c:pt idx="21">
                  <c:v>-3.2599999999999997E-2</c:v>
                </c:pt>
                <c:pt idx="22">
                  <c:v>-3.7499999999999999E-2</c:v>
                </c:pt>
                <c:pt idx="23">
                  <c:v>-4.2599999999999999E-2</c:v>
                </c:pt>
                <c:pt idx="24">
                  <c:v>-4.7899999999999998E-2</c:v>
                </c:pt>
                <c:pt idx="25">
                  <c:v>-5.3199999999999997E-2</c:v>
                </c:pt>
                <c:pt idx="26">
                  <c:v>-5.8599999999999999E-2</c:v>
                </c:pt>
                <c:pt idx="27">
                  <c:v>-6.4000000000000001E-2</c:v>
                </c:pt>
                <c:pt idx="28">
                  <c:v>-6.9400000000000003E-2</c:v>
                </c:pt>
                <c:pt idx="29">
                  <c:v>-7.4700000000000003E-2</c:v>
                </c:pt>
                <c:pt idx="30">
                  <c:v>-7.9899999999999999E-2</c:v>
                </c:pt>
                <c:pt idx="31">
                  <c:v>-8.5000000000000006E-2</c:v>
                </c:pt>
                <c:pt idx="32">
                  <c:v>-8.9800000000000005E-2</c:v>
                </c:pt>
                <c:pt idx="33">
                  <c:v>-9.4399999999999998E-2</c:v>
                </c:pt>
                <c:pt idx="34">
                  <c:v>-9.8699999999999996E-2</c:v>
                </c:pt>
                <c:pt idx="35">
                  <c:v>-0.1028</c:v>
                </c:pt>
                <c:pt idx="36">
                  <c:v>-0.1065</c:v>
                </c:pt>
                <c:pt idx="37">
                  <c:v>-0.10979999999999999</c:v>
                </c:pt>
                <c:pt idx="38">
                  <c:v>-0.1128</c:v>
                </c:pt>
                <c:pt idx="39">
                  <c:v>-0.1154</c:v>
                </c:pt>
                <c:pt idx="40">
                  <c:v>-0.11749999999999999</c:v>
                </c:pt>
                <c:pt idx="41">
                  <c:v>-0.1193</c:v>
                </c:pt>
                <c:pt idx="42">
                  <c:v>-0.1206</c:v>
                </c:pt>
                <c:pt idx="43">
                  <c:v>-0.12139999999999999</c:v>
                </c:pt>
                <c:pt idx="44">
                  <c:v>-0.12189999999999999</c:v>
                </c:pt>
                <c:pt idx="45">
                  <c:v>-0.12180000000000001</c:v>
                </c:pt>
                <c:pt idx="46">
                  <c:v>-0.12139999999999999</c:v>
                </c:pt>
                <c:pt idx="47">
                  <c:v>-0.1205</c:v>
                </c:pt>
                <c:pt idx="48">
                  <c:v>-0.1193</c:v>
                </c:pt>
                <c:pt idx="49">
                  <c:v>-0.1176</c:v>
                </c:pt>
                <c:pt idx="50">
                  <c:v>-0.11559999999999999</c:v>
                </c:pt>
                <c:pt idx="51">
                  <c:v>-0.1132</c:v>
                </c:pt>
                <c:pt idx="52">
                  <c:v>-0.1105</c:v>
                </c:pt>
                <c:pt idx="53">
                  <c:v>-0.1075</c:v>
                </c:pt>
                <c:pt idx="54">
                  <c:v>-0.1043</c:v>
                </c:pt>
                <c:pt idx="55">
                  <c:v>-0.1008</c:v>
                </c:pt>
                <c:pt idx="56">
                  <c:v>-9.7100000000000006E-2</c:v>
                </c:pt>
                <c:pt idx="57">
                  <c:v>-9.3200000000000005E-2</c:v>
                </c:pt>
                <c:pt idx="58">
                  <c:v>-8.9200000000000002E-2</c:v>
                </c:pt>
                <c:pt idx="59">
                  <c:v>-8.5199999999999998E-2</c:v>
                </c:pt>
                <c:pt idx="60">
                  <c:v>-8.1000000000000003E-2</c:v>
                </c:pt>
                <c:pt idx="61">
                  <c:v>-7.6799999999999993E-2</c:v>
                </c:pt>
                <c:pt idx="62">
                  <c:v>-7.2599999999999998E-2</c:v>
                </c:pt>
                <c:pt idx="63">
                  <c:v>-6.8500000000000005E-2</c:v>
                </c:pt>
                <c:pt idx="64">
                  <c:v>-6.4399999999999999E-2</c:v>
                </c:pt>
                <c:pt idx="65">
                  <c:v>-6.0499999999999998E-2</c:v>
                </c:pt>
                <c:pt idx="66">
                  <c:v>-5.67E-2</c:v>
                </c:pt>
                <c:pt idx="67">
                  <c:v>-5.2999999999999999E-2</c:v>
                </c:pt>
                <c:pt idx="68">
                  <c:v>-4.9500000000000002E-2</c:v>
                </c:pt>
                <c:pt idx="69">
                  <c:v>-4.6300000000000001E-2</c:v>
                </c:pt>
                <c:pt idx="70">
                  <c:v>-4.3299999999999998E-2</c:v>
                </c:pt>
                <c:pt idx="71">
                  <c:v>-4.0599999999999997E-2</c:v>
                </c:pt>
                <c:pt idx="72">
                  <c:v>-3.8100000000000002E-2</c:v>
                </c:pt>
                <c:pt idx="73">
                  <c:v>-3.5999999999999997E-2</c:v>
                </c:pt>
                <c:pt idx="74">
                  <c:v>-3.4099999999999998E-2</c:v>
                </c:pt>
                <c:pt idx="75">
                  <c:v>-3.2599999999999997E-2</c:v>
                </c:pt>
                <c:pt idx="76">
                  <c:v>-3.1399999999999997E-2</c:v>
                </c:pt>
                <c:pt idx="77">
                  <c:v>-3.0599999999999999E-2</c:v>
                </c:pt>
                <c:pt idx="78">
                  <c:v>-0.03</c:v>
                </c:pt>
                <c:pt idx="79">
                  <c:v>-2.9899999999999999E-2</c:v>
                </c:pt>
                <c:pt idx="80">
                  <c:v>-0.03</c:v>
                </c:pt>
                <c:pt idx="81">
                  <c:v>-3.0499999999999999E-2</c:v>
                </c:pt>
                <c:pt idx="82">
                  <c:v>-3.1300000000000001E-2</c:v>
                </c:pt>
                <c:pt idx="83">
                  <c:v>-3.2500000000000001E-2</c:v>
                </c:pt>
                <c:pt idx="84">
                  <c:v>-3.39E-2</c:v>
                </c:pt>
                <c:pt idx="85">
                  <c:v>-3.56E-2</c:v>
                </c:pt>
                <c:pt idx="86">
                  <c:v>-3.7600000000000001E-2</c:v>
                </c:pt>
                <c:pt idx="87">
                  <c:v>-3.9899999999999998E-2</c:v>
                </c:pt>
                <c:pt idx="88">
                  <c:v>-4.2299999999999997E-2</c:v>
                </c:pt>
                <c:pt idx="89">
                  <c:v>-4.4999999999999998E-2</c:v>
                </c:pt>
                <c:pt idx="90">
                  <c:v>-4.7899999999999998E-2</c:v>
                </c:pt>
                <c:pt idx="91">
                  <c:v>-5.0900000000000001E-2</c:v>
                </c:pt>
                <c:pt idx="92">
                  <c:v>-5.4100000000000002E-2</c:v>
                </c:pt>
                <c:pt idx="93">
                  <c:v>-5.7299999999999997E-2</c:v>
                </c:pt>
                <c:pt idx="94">
                  <c:v>-6.0699999999999997E-2</c:v>
                </c:pt>
                <c:pt idx="95">
                  <c:v>-6.4100000000000004E-2</c:v>
                </c:pt>
                <c:pt idx="96">
                  <c:v>-6.7599999999999993E-2</c:v>
                </c:pt>
                <c:pt idx="97">
                  <c:v>-7.0999999999999994E-2</c:v>
                </c:pt>
                <c:pt idx="98">
                  <c:v>-7.4399999999999994E-2</c:v>
                </c:pt>
                <c:pt idx="99">
                  <c:v>-7.7799999999999994E-2</c:v>
                </c:pt>
                <c:pt idx="100">
                  <c:v>-8.1000000000000003E-2</c:v>
                </c:pt>
                <c:pt idx="101">
                  <c:v>-8.4199999999999997E-2</c:v>
                </c:pt>
                <c:pt idx="102">
                  <c:v>-8.7300000000000003E-2</c:v>
                </c:pt>
                <c:pt idx="103">
                  <c:v>-9.0200000000000002E-2</c:v>
                </c:pt>
                <c:pt idx="104">
                  <c:v>-9.2899999999999996E-2</c:v>
                </c:pt>
                <c:pt idx="105">
                  <c:v>-9.5399999999999999E-2</c:v>
                </c:pt>
                <c:pt idx="106">
                  <c:v>-9.7799999999999998E-2</c:v>
                </c:pt>
                <c:pt idx="107">
                  <c:v>-9.9900000000000003E-2</c:v>
                </c:pt>
                <c:pt idx="108">
                  <c:v>-0.1017</c:v>
                </c:pt>
                <c:pt idx="109">
                  <c:v>-0.10340000000000001</c:v>
                </c:pt>
                <c:pt idx="110">
                  <c:v>-0.1047</c:v>
                </c:pt>
                <c:pt idx="111">
                  <c:v>-0.10580000000000001</c:v>
                </c:pt>
                <c:pt idx="112">
                  <c:v>-0.1066</c:v>
                </c:pt>
                <c:pt idx="113">
                  <c:v>-0.1072</c:v>
                </c:pt>
                <c:pt idx="114">
                  <c:v>-0.1075</c:v>
                </c:pt>
                <c:pt idx="115">
                  <c:v>-0.1075</c:v>
                </c:pt>
                <c:pt idx="116">
                  <c:v>-0.10730000000000001</c:v>
                </c:pt>
                <c:pt idx="117">
                  <c:v>-0.1067</c:v>
                </c:pt>
                <c:pt idx="118">
                  <c:v>-0.106</c:v>
                </c:pt>
                <c:pt idx="119">
                  <c:v>-0.105</c:v>
                </c:pt>
                <c:pt idx="120">
                  <c:v>-0.1038</c:v>
                </c:pt>
                <c:pt idx="121">
                  <c:v>-0.1023</c:v>
                </c:pt>
                <c:pt idx="122">
                  <c:v>-0.1007</c:v>
                </c:pt>
                <c:pt idx="123">
                  <c:v>-9.8900000000000002E-2</c:v>
                </c:pt>
                <c:pt idx="124">
                  <c:v>-9.69E-2</c:v>
                </c:pt>
                <c:pt idx="125">
                  <c:v>-9.4799999999999995E-2</c:v>
                </c:pt>
                <c:pt idx="126">
                  <c:v>-9.2600000000000002E-2</c:v>
                </c:pt>
                <c:pt idx="127">
                  <c:v>-9.0200000000000002E-2</c:v>
                </c:pt>
                <c:pt idx="128">
                  <c:v>-8.7800000000000003E-2</c:v>
                </c:pt>
                <c:pt idx="129">
                  <c:v>-8.5300000000000001E-2</c:v>
                </c:pt>
                <c:pt idx="130">
                  <c:v>-8.2900000000000001E-2</c:v>
                </c:pt>
                <c:pt idx="131">
                  <c:v>-8.0299999999999996E-2</c:v>
                </c:pt>
                <c:pt idx="132">
                  <c:v>-7.7899999999999997E-2</c:v>
                </c:pt>
                <c:pt idx="133">
                  <c:v>-7.5399999999999995E-2</c:v>
                </c:pt>
                <c:pt idx="134">
                  <c:v>-7.2999999999999995E-2</c:v>
                </c:pt>
                <c:pt idx="135">
                  <c:v>-7.0699999999999999E-2</c:v>
                </c:pt>
                <c:pt idx="136">
                  <c:v>-6.8500000000000005E-2</c:v>
                </c:pt>
                <c:pt idx="137">
                  <c:v>-6.6400000000000001E-2</c:v>
                </c:pt>
                <c:pt idx="138">
                  <c:v>-6.4399999999999999E-2</c:v>
                </c:pt>
                <c:pt idx="139">
                  <c:v>-6.2600000000000003E-2</c:v>
                </c:pt>
                <c:pt idx="140">
                  <c:v>-6.0900000000000003E-2</c:v>
                </c:pt>
                <c:pt idx="141">
                  <c:v>-5.9400000000000001E-2</c:v>
                </c:pt>
                <c:pt idx="142">
                  <c:v>-5.8099999999999999E-2</c:v>
                </c:pt>
                <c:pt idx="143">
                  <c:v>-5.7000000000000002E-2</c:v>
                </c:pt>
                <c:pt idx="144">
                  <c:v>-5.62E-2</c:v>
                </c:pt>
                <c:pt idx="145">
                  <c:v>-5.5500000000000001E-2</c:v>
                </c:pt>
                <c:pt idx="146">
                  <c:v>-5.5100000000000003E-2</c:v>
                </c:pt>
                <c:pt idx="147">
                  <c:v>-5.4899999999999997E-2</c:v>
                </c:pt>
                <c:pt idx="148">
                  <c:v>-5.4899999999999997E-2</c:v>
                </c:pt>
                <c:pt idx="149">
                  <c:v>-5.5100000000000003E-2</c:v>
                </c:pt>
                <c:pt idx="150">
                  <c:v>-5.5599999999999997E-2</c:v>
                </c:pt>
                <c:pt idx="151">
                  <c:v>-5.6300000000000003E-2</c:v>
                </c:pt>
                <c:pt idx="152">
                  <c:v>-5.7200000000000001E-2</c:v>
                </c:pt>
                <c:pt idx="153">
                  <c:v>-5.8299999999999998E-2</c:v>
                </c:pt>
                <c:pt idx="154">
                  <c:v>-5.96E-2</c:v>
                </c:pt>
                <c:pt idx="155">
                  <c:v>-6.1100000000000002E-2</c:v>
                </c:pt>
                <c:pt idx="156">
                  <c:v>-6.2799999999999995E-2</c:v>
                </c:pt>
                <c:pt idx="157">
                  <c:v>-6.4600000000000005E-2</c:v>
                </c:pt>
                <c:pt idx="158">
                  <c:v>-6.6600000000000006E-2</c:v>
                </c:pt>
                <c:pt idx="159">
                  <c:v>-6.8699999999999997E-2</c:v>
                </c:pt>
                <c:pt idx="160">
                  <c:v>-7.0999999999999994E-2</c:v>
                </c:pt>
                <c:pt idx="161">
                  <c:v>-7.3300000000000004E-2</c:v>
                </c:pt>
                <c:pt idx="162">
                  <c:v>-7.5800000000000006E-2</c:v>
                </c:pt>
                <c:pt idx="163">
                  <c:v>-7.8299999999999995E-2</c:v>
                </c:pt>
                <c:pt idx="164">
                  <c:v>-8.09E-2</c:v>
                </c:pt>
                <c:pt idx="165">
                  <c:v>-8.3400000000000002E-2</c:v>
                </c:pt>
                <c:pt idx="166">
                  <c:v>-8.5999999999999993E-2</c:v>
                </c:pt>
                <c:pt idx="167">
                  <c:v>-8.8599999999999998E-2</c:v>
                </c:pt>
                <c:pt idx="168">
                  <c:v>-9.1200000000000003E-2</c:v>
                </c:pt>
                <c:pt idx="169">
                  <c:v>-9.3700000000000006E-2</c:v>
                </c:pt>
                <c:pt idx="170">
                  <c:v>-9.6199999999999994E-2</c:v>
                </c:pt>
                <c:pt idx="171">
                  <c:v>-9.8599999999999993E-2</c:v>
                </c:pt>
                <c:pt idx="172">
                  <c:v>-0.1009</c:v>
                </c:pt>
                <c:pt idx="173">
                  <c:v>-0.1031</c:v>
                </c:pt>
                <c:pt idx="174">
                  <c:v>-0.1051</c:v>
                </c:pt>
                <c:pt idx="175">
                  <c:v>-0.1071</c:v>
                </c:pt>
                <c:pt idx="176">
                  <c:v>-0.1089</c:v>
                </c:pt>
                <c:pt idx="177">
                  <c:v>-0.1105</c:v>
                </c:pt>
                <c:pt idx="178">
                  <c:v>-0.1119</c:v>
                </c:pt>
                <c:pt idx="179">
                  <c:v>-0.1132</c:v>
                </c:pt>
                <c:pt idx="180">
                  <c:v>-0.1143</c:v>
                </c:pt>
                <c:pt idx="181">
                  <c:v>-0.1153</c:v>
                </c:pt>
                <c:pt idx="182">
                  <c:v>-0.11600000000000001</c:v>
                </c:pt>
                <c:pt idx="183">
                  <c:v>-0.1166</c:v>
                </c:pt>
                <c:pt idx="184">
                  <c:v>-0.1169</c:v>
                </c:pt>
                <c:pt idx="185">
                  <c:v>-0.1171</c:v>
                </c:pt>
                <c:pt idx="186">
                  <c:v>-0.1171</c:v>
                </c:pt>
                <c:pt idx="187">
                  <c:v>-0.1169</c:v>
                </c:pt>
                <c:pt idx="188">
                  <c:v>-0.1166</c:v>
                </c:pt>
                <c:pt idx="189">
                  <c:v>-0.11600000000000001</c:v>
                </c:pt>
                <c:pt idx="190">
                  <c:v>-0.1154</c:v>
                </c:pt>
                <c:pt idx="191">
                  <c:v>-0.11459999999999999</c:v>
                </c:pt>
                <c:pt idx="192">
                  <c:v>-0.11360000000000001</c:v>
                </c:pt>
                <c:pt idx="193">
                  <c:v>-0.11260000000000001</c:v>
                </c:pt>
                <c:pt idx="194">
                  <c:v>-0.1114</c:v>
                </c:pt>
                <c:pt idx="195">
                  <c:v>-0.1101</c:v>
                </c:pt>
                <c:pt idx="196">
                  <c:v>-0.10879999999999999</c:v>
                </c:pt>
                <c:pt idx="197">
                  <c:v>-0.1074</c:v>
                </c:pt>
                <c:pt idx="198">
                  <c:v>-0.10589999999999999</c:v>
                </c:pt>
                <c:pt idx="199">
                  <c:v>-0.1045</c:v>
                </c:pt>
                <c:pt idx="200">
                  <c:v>-0.10299999999999999</c:v>
                </c:pt>
                <c:pt idx="201">
                  <c:v>-0.10150000000000001</c:v>
                </c:pt>
                <c:pt idx="202">
                  <c:v>-0.1</c:v>
                </c:pt>
                <c:pt idx="203">
                  <c:v>-9.8599999999999993E-2</c:v>
                </c:pt>
                <c:pt idx="204">
                  <c:v>-9.7199999999999995E-2</c:v>
                </c:pt>
                <c:pt idx="205">
                  <c:v>-9.5899999999999999E-2</c:v>
                </c:pt>
                <c:pt idx="206">
                  <c:v>-9.4600000000000004E-2</c:v>
                </c:pt>
                <c:pt idx="207">
                  <c:v>-9.35E-2</c:v>
                </c:pt>
                <c:pt idx="208">
                  <c:v>-9.2399999999999996E-2</c:v>
                </c:pt>
                <c:pt idx="209">
                  <c:v>-9.1499999999999998E-2</c:v>
                </c:pt>
                <c:pt idx="210">
                  <c:v>-9.0700000000000003E-2</c:v>
                </c:pt>
                <c:pt idx="211">
                  <c:v>-0.09</c:v>
                </c:pt>
                <c:pt idx="212">
                  <c:v>-8.9499999999999996E-2</c:v>
                </c:pt>
                <c:pt idx="213">
                  <c:v>-8.9099999999999999E-2</c:v>
                </c:pt>
                <c:pt idx="214">
                  <c:v>-8.8900000000000007E-2</c:v>
                </c:pt>
                <c:pt idx="215">
                  <c:v>-8.8900000000000007E-2</c:v>
                </c:pt>
                <c:pt idx="216">
                  <c:v>-8.8999999999999996E-2</c:v>
                </c:pt>
                <c:pt idx="217">
                  <c:v>-8.9300000000000004E-2</c:v>
                </c:pt>
                <c:pt idx="218">
                  <c:v>-8.9700000000000002E-2</c:v>
                </c:pt>
                <c:pt idx="219">
                  <c:v>-9.0300000000000005E-2</c:v>
                </c:pt>
                <c:pt idx="220">
                  <c:v>-9.11E-2</c:v>
                </c:pt>
                <c:pt idx="221">
                  <c:v>-9.1999999999999998E-2</c:v>
                </c:pt>
                <c:pt idx="222">
                  <c:v>-9.3100000000000002E-2</c:v>
                </c:pt>
                <c:pt idx="223">
                  <c:v>-9.4399999999999998E-2</c:v>
                </c:pt>
                <c:pt idx="224">
                  <c:v>-9.5799999999999996E-2</c:v>
                </c:pt>
                <c:pt idx="225">
                  <c:v>-9.7299999999999998E-2</c:v>
                </c:pt>
                <c:pt idx="226">
                  <c:v>-9.9000000000000005E-2</c:v>
                </c:pt>
                <c:pt idx="227">
                  <c:v>-0.1008</c:v>
                </c:pt>
                <c:pt idx="228">
                  <c:v>-0.1026</c:v>
                </c:pt>
                <c:pt idx="229">
                  <c:v>-0.1046</c:v>
                </c:pt>
                <c:pt idx="230">
                  <c:v>-0.1067</c:v>
                </c:pt>
                <c:pt idx="231">
                  <c:v>-0.10879999999999999</c:v>
                </c:pt>
                <c:pt idx="232">
                  <c:v>-0.111</c:v>
                </c:pt>
                <c:pt idx="233">
                  <c:v>-0.1133</c:v>
                </c:pt>
                <c:pt idx="234">
                  <c:v>-0.11550000000000001</c:v>
                </c:pt>
                <c:pt idx="235">
                  <c:v>-0.1178</c:v>
                </c:pt>
                <c:pt idx="236">
                  <c:v>-0.1201</c:v>
                </c:pt>
                <c:pt idx="237">
                  <c:v>-0.12239999999999999</c:v>
                </c:pt>
                <c:pt idx="238">
                  <c:v>-0.1246</c:v>
                </c:pt>
                <c:pt idx="239">
                  <c:v>-0.1268</c:v>
                </c:pt>
                <c:pt idx="240">
                  <c:v>-0.12889999999999999</c:v>
                </c:pt>
                <c:pt idx="241">
                  <c:v>-0.13100000000000001</c:v>
                </c:pt>
                <c:pt idx="242">
                  <c:v>-0.13300000000000001</c:v>
                </c:pt>
                <c:pt idx="243">
                  <c:v>-0.13489999999999999</c:v>
                </c:pt>
                <c:pt idx="244">
                  <c:v>-0.13669999999999999</c:v>
                </c:pt>
                <c:pt idx="245">
                  <c:v>-0.1384</c:v>
                </c:pt>
                <c:pt idx="246">
                  <c:v>-0.14000000000000001</c:v>
                </c:pt>
                <c:pt idx="247">
                  <c:v>-0.1414</c:v>
                </c:pt>
                <c:pt idx="248">
                  <c:v>-0.14269999999999999</c:v>
                </c:pt>
                <c:pt idx="249">
                  <c:v>-0.1439</c:v>
                </c:pt>
                <c:pt idx="250">
                  <c:v>-0.1449</c:v>
                </c:pt>
                <c:pt idx="251">
                  <c:v>-0.14580000000000001</c:v>
                </c:pt>
                <c:pt idx="252">
                  <c:v>-0.14660000000000001</c:v>
                </c:pt>
                <c:pt idx="253">
                  <c:v>-0.14710000000000001</c:v>
                </c:pt>
                <c:pt idx="254">
                  <c:v>-0.14760000000000001</c:v>
                </c:pt>
                <c:pt idx="255">
                  <c:v>-0.1479</c:v>
                </c:pt>
                <c:pt idx="256">
                  <c:v>-0.14799999999999999</c:v>
                </c:pt>
                <c:pt idx="257">
                  <c:v>-0.14799999999999999</c:v>
                </c:pt>
                <c:pt idx="258">
                  <c:v>-0.1479</c:v>
                </c:pt>
                <c:pt idx="259">
                  <c:v>-0.1477</c:v>
                </c:pt>
                <c:pt idx="260">
                  <c:v>-0.14729999999999999</c:v>
                </c:pt>
                <c:pt idx="261">
                  <c:v>-0.14680000000000001</c:v>
                </c:pt>
                <c:pt idx="262">
                  <c:v>-0.14630000000000001</c:v>
                </c:pt>
                <c:pt idx="263">
                  <c:v>-0.14560000000000001</c:v>
                </c:pt>
                <c:pt idx="264">
                  <c:v>-0.1449</c:v>
                </c:pt>
                <c:pt idx="265">
                  <c:v>-0.14399999999999999</c:v>
                </c:pt>
                <c:pt idx="266">
                  <c:v>-0.14319999999999999</c:v>
                </c:pt>
                <c:pt idx="267">
                  <c:v>-0.14230000000000001</c:v>
                </c:pt>
                <c:pt idx="268">
                  <c:v>-0.14130000000000001</c:v>
                </c:pt>
                <c:pt idx="269">
                  <c:v>-0.1404</c:v>
                </c:pt>
                <c:pt idx="270">
                  <c:v>-0.1394</c:v>
                </c:pt>
                <c:pt idx="271">
                  <c:v>-0.1384</c:v>
                </c:pt>
                <c:pt idx="272">
                  <c:v>-0.13750000000000001</c:v>
                </c:pt>
                <c:pt idx="273">
                  <c:v>-0.1366</c:v>
                </c:pt>
                <c:pt idx="274">
                  <c:v>-0.13569999999999999</c:v>
                </c:pt>
                <c:pt idx="275">
                  <c:v>-0.13489999999999999</c:v>
                </c:pt>
                <c:pt idx="276">
                  <c:v>-0.13420000000000001</c:v>
                </c:pt>
                <c:pt idx="277">
                  <c:v>-0.1336</c:v>
                </c:pt>
                <c:pt idx="278">
                  <c:v>-0.13300000000000001</c:v>
                </c:pt>
                <c:pt idx="279">
                  <c:v>-0.13250000000000001</c:v>
                </c:pt>
                <c:pt idx="280">
                  <c:v>-0.13220000000000001</c:v>
                </c:pt>
                <c:pt idx="281">
                  <c:v>-0.13189999999999999</c:v>
                </c:pt>
                <c:pt idx="282">
                  <c:v>-0.1318</c:v>
                </c:pt>
                <c:pt idx="283">
                  <c:v>-0.1318</c:v>
                </c:pt>
                <c:pt idx="284">
                  <c:v>-0.13200000000000001</c:v>
                </c:pt>
                <c:pt idx="285">
                  <c:v>-0.13220000000000001</c:v>
                </c:pt>
                <c:pt idx="286">
                  <c:v>-0.1326</c:v>
                </c:pt>
                <c:pt idx="287">
                  <c:v>-0.13320000000000001</c:v>
                </c:pt>
                <c:pt idx="288">
                  <c:v>-0.13389999999999999</c:v>
                </c:pt>
                <c:pt idx="289">
                  <c:v>-0.13469999999999999</c:v>
                </c:pt>
                <c:pt idx="290">
                  <c:v>-0.13569999999999999</c:v>
                </c:pt>
                <c:pt idx="291">
                  <c:v>-0.1368</c:v>
                </c:pt>
                <c:pt idx="292">
                  <c:v>-0.13800000000000001</c:v>
                </c:pt>
                <c:pt idx="293">
                  <c:v>-0.1394</c:v>
                </c:pt>
                <c:pt idx="294">
                  <c:v>-0.14080000000000001</c:v>
                </c:pt>
                <c:pt idx="295">
                  <c:v>-0.1424</c:v>
                </c:pt>
                <c:pt idx="296">
                  <c:v>-0.14410000000000001</c:v>
                </c:pt>
                <c:pt idx="297">
                  <c:v>-0.1459</c:v>
                </c:pt>
                <c:pt idx="298">
                  <c:v>-0.14779999999999999</c:v>
                </c:pt>
                <c:pt idx="299">
                  <c:v>-0.1497</c:v>
                </c:pt>
                <c:pt idx="300">
                  <c:v>-0.1517</c:v>
                </c:pt>
                <c:pt idx="301">
                  <c:v>-0.15379999999999999</c:v>
                </c:pt>
                <c:pt idx="302">
                  <c:v>-0.15590000000000001</c:v>
                </c:pt>
                <c:pt idx="303">
                  <c:v>-0.158</c:v>
                </c:pt>
                <c:pt idx="304">
                  <c:v>-0.16009999999999999</c:v>
                </c:pt>
                <c:pt idx="305">
                  <c:v>-0.1623</c:v>
                </c:pt>
                <c:pt idx="306">
                  <c:v>-0.16450000000000001</c:v>
                </c:pt>
                <c:pt idx="307">
                  <c:v>-0.1666</c:v>
                </c:pt>
                <c:pt idx="308">
                  <c:v>-0.16869999999999999</c:v>
                </c:pt>
                <c:pt idx="309">
                  <c:v>-0.17080000000000001</c:v>
                </c:pt>
                <c:pt idx="310">
                  <c:v>-0.17280000000000001</c:v>
                </c:pt>
                <c:pt idx="311">
                  <c:v>-0.17469999999999999</c:v>
                </c:pt>
                <c:pt idx="312">
                  <c:v>-0.17660000000000001</c:v>
                </c:pt>
                <c:pt idx="313">
                  <c:v>-0.1784</c:v>
                </c:pt>
                <c:pt idx="314">
                  <c:v>-0.18010000000000001</c:v>
                </c:pt>
                <c:pt idx="315">
                  <c:v>-0.1817</c:v>
                </c:pt>
                <c:pt idx="316">
                  <c:v>-0.1832</c:v>
                </c:pt>
                <c:pt idx="317">
                  <c:v>-0.1845</c:v>
                </c:pt>
                <c:pt idx="318">
                  <c:v>-0.18579999999999999</c:v>
                </c:pt>
                <c:pt idx="319">
                  <c:v>-0.18690000000000001</c:v>
                </c:pt>
                <c:pt idx="320">
                  <c:v>-0.188</c:v>
                </c:pt>
                <c:pt idx="321">
                  <c:v>-0.18890000000000001</c:v>
                </c:pt>
                <c:pt idx="322">
                  <c:v>-0.18959999999999999</c:v>
                </c:pt>
                <c:pt idx="323">
                  <c:v>-0.19020000000000001</c:v>
                </c:pt>
                <c:pt idx="324">
                  <c:v>-0.1908</c:v>
                </c:pt>
                <c:pt idx="325">
                  <c:v>-0.19109999999999999</c:v>
                </c:pt>
                <c:pt idx="326">
                  <c:v>-0.19139999999999999</c:v>
                </c:pt>
                <c:pt idx="327">
                  <c:v>-0.1915</c:v>
                </c:pt>
                <c:pt idx="328">
                  <c:v>-0.19159999999999999</c:v>
                </c:pt>
                <c:pt idx="329">
                  <c:v>-0.1915</c:v>
                </c:pt>
                <c:pt idx="330">
                  <c:v>-0.1913</c:v>
                </c:pt>
                <c:pt idx="331">
                  <c:v>-0.191</c:v>
                </c:pt>
                <c:pt idx="332">
                  <c:v>-0.19070000000000001</c:v>
                </c:pt>
                <c:pt idx="333">
                  <c:v>-0.1903</c:v>
                </c:pt>
                <c:pt idx="334">
                  <c:v>-0.1898</c:v>
                </c:pt>
                <c:pt idx="335">
                  <c:v>-0.1893</c:v>
                </c:pt>
                <c:pt idx="336">
                  <c:v>-0.18870000000000001</c:v>
                </c:pt>
                <c:pt idx="337">
                  <c:v>-0.18809999999999999</c:v>
                </c:pt>
                <c:pt idx="338">
                  <c:v>-0.1875</c:v>
                </c:pt>
                <c:pt idx="339">
                  <c:v>-0.18679999999999999</c:v>
                </c:pt>
                <c:pt idx="340">
                  <c:v>-0.1862</c:v>
                </c:pt>
                <c:pt idx="341">
                  <c:v>-0.18559999999999999</c:v>
                </c:pt>
                <c:pt idx="342">
                  <c:v>-0.185</c:v>
                </c:pt>
                <c:pt idx="343">
                  <c:v>-0.1845</c:v>
                </c:pt>
                <c:pt idx="344">
                  <c:v>-0.184</c:v>
                </c:pt>
                <c:pt idx="345">
                  <c:v>-0.18360000000000001</c:v>
                </c:pt>
                <c:pt idx="346">
                  <c:v>-0.18329999999999999</c:v>
                </c:pt>
                <c:pt idx="347">
                  <c:v>-0.183</c:v>
                </c:pt>
                <c:pt idx="348">
                  <c:v>-0.18279999999999999</c:v>
                </c:pt>
                <c:pt idx="349">
                  <c:v>-0.1827</c:v>
                </c:pt>
                <c:pt idx="350">
                  <c:v>-0.18279999999999999</c:v>
                </c:pt>
                <c:pt idx="351">
                  <c:v>-0.18290000000000001</c:v>
                </c:pt>
                <c:pt idx="352">
                  <c:v>-0.1832</c:v>
                </c:pt>
                <c:pt idx="353">
                  <c:v>-0.18360000000000001</c:v>
                </c:pt>
                <c:pt idx="354">
                  <c:v>-0.18410000000000001</c:v>
                </c:pt>
                <c:pt idx="355">
                  <c:v>-0.18479999999999999</c:v>
                </c:pt>
                <c:pt idx="356">
                  <c:v>-0.18559999999999999</c:v>
                </c:pt>
                <c:pt idx="357">
                  <c:v>-0.1865</c:v>
                </c:pt>
                <c:pt idx="358">
                  <c:v>-0.18759999999999999</c:v>
                </c:pt>
                <c:pt idx="359">
                  <c:v>-0.1888</c:v>
                </c:pt>
                <c:pt idx="360">
                  <c:v>-0.19009999999999999</c:v>
                </c:pt>
                <c:pt idx="361">
                  <c:v>-0.1915</c:v>
                </c:pt>
                <c:pt idx="362">
                  <c:v>-0.19309999999999999</c:v>
                </c:pt>
                <c:pt idx="363">
                  <c:v>-0.1948</c:v>
                </c:pt>
                <c:pt idx="364">
                  <c:v>-0.1966</c:v>
                </c:pt>
                <c:pt idx="365">
                  <c:v>-0.1986</c:v>
                </c:pt>
                <c:pt idx="366">
                  <c:v>-0.2006</c:v>
                </c:pt>
                <c:pt idx="367">
                  <c:v>-0.20269999999999999</c:v>
                </c:pt>
                <c:pt idx="368">
                  <c:v>-0.2049</c:v>
                </c:pt>
                <c:pt idx="369">
                  <c:v>-0.20710000000000001</c:v>
                </c:pt>
                <c:pt idx="370">
                  <c:v>-0.2094</c:v>
                </c:pt>
                <c:pt idx="371">
                  <c:v>-0.21179999999999999</c:v>
                </c:pt>
                <c:pt idx="372">
                  <c:v>-0.2142</c:v>
                </c:pt>
                <c:pt idx="373">
                  <c:v>-0.2167</c:v>
                </c:pt>
                <c:pt idx="374">
                  <c:v>-0.21909999999999999</c:v>
                </c:pt>
                <c:pt idx="375">
                  <c:v>-0.22159999999999999</c:v>
                </c:pt>
                <c:pt idx="376">
                  <c:v>-0.224</c:v>
                </c:pt>
                <c:pt idx="377">
                  <c:v>-0.22639999999999999</c:v>
                </c:pt>
                <c:pt idx="378">
                  <c:v>-0.2288</c:v>
                </c:pt>
                <c:pt idx="379">
                  <c:v>-0.23119999999999999</c:v>
                </c:pt>
                <c:pt idx="380">
                  <c:v>-0.23350000000000001</c:v>
                </c:pt>
                <c:pt idx="381">
                  <c:v>-0.23580000000000001</c:v>
                </c:pt>
                <c:pt idx="382">
                  <c:v>-0.2379</c:v>
                </c:pt>
                <c:pt idx="383">
                  <c:v>-0.24</c:v>
                </c:pt>
                <c:pt idx="384">
                  <c:v>-0.24199999999999999</c:v>
                </c:pt>
                <c:pt idx="385">
                  <c:v>-0.24390000000000001</c:v>
                </c:pt>
                <c:pt idx="386">
                  <c:v>-0.2457</c:v>
                </c:pt>
                <c:pt idx="387">
                  <c:v>-0.24740000000000001</c:v>
                </c:pt>
                <c:pt idx="388">
                  <c:v>-0.249</c:v>
                </c:pt>
                <c:pt idx="389">
                  <c:v>-0.2505</c:v>
                </c:pt>
                <c:pt idx="390">
                  <c:v>-0.25180000000000002</c:v>
                </c:pt>
                <c:pt idx="391">
                  <c:v>-0.253</c:v>
                </c:pt>
                <c:pt idx="392">
                  <c:v>-0.25409999999999999</c:v>
                </c:pt>
                <c:pt idx="393">
                  <c:v>-0.25509999999999999</c:v>
                </c:pt>
                <c:pt idx="394">
                  <c:v>-0.25590000000000002</c:v>
                </c:pt>
                <c:pt idx="395">
                  <c:v>-0.25669999999999998</c:v>
                </c:pt>
                <c:pt idx="396">
                  <c:v>-0.25729999999999997</c:v>
                </c:pt>
                <c:pt idx="397">
                  <c:v>-0.25779999999999997</c:v>
                </c:pt>
                <c:pt idx="398">
                  <c:v>-0.25819999999999999</c:v>
                </c:pt>
                <c:pt idx="399">
                  <c:v>-0.25850000000000001</c:v>
                </c:pt>
                <c:pt idx="400">
                  <c:v>-0.25869999999999999</c:v>
                </c:pt>
                <c:pt idx="401">
                  <c:v>-0.25879999999999997</c:v>
                </c:pt>
                <c:pt idx="402">
                  <c:v>-0.25890000000000002</c:v>
                </c:pt>
                <c:pt idx="403">
                  <c:v>-0.25890000000000002</c:v>
                </c:pt>
                <c:pt idx="404">
                  <c:v>-0.25890000000000002</c:v>
                </c:pt>
                <c:pt idx="405">
                  <c:v>-0.25879999999999997</c:v>
                </c:pt>
                <c:pt idx="406">
                  <c:v>-0.2586</c:v>
                </c:pt>
                <c:pt idx="407">
                  <c:v>-0.25850000000000001</c:v>
                </c:pt>
                <c:pt idx="408">
                  <c:v>-0.25840000000000002</c:v>
                </c:pt>
                <c:pt idx="409">
                  <c:v>-0.25819999999999999</c:v>
                </c:pt>
                <c:pt idx="410">
                  <c:v>-0.2581</c:v>
                </c:pt>
                <c:pt idx="411">
                  <c:v>-0.25800000000000001</c:v>
                </c:pt>
                <c:pt idx="412">
                  <c:v>-0.25800000000000001</c:v>
                </c:pt>
                <c:pt idx="413">
                  <c:v>-0.25800000000000001</c:v>
                </c:pt>
                <c:pt idx="414">
                  <c:v>-0.2581</c:v>
                </c:pt>
                <c:pt idx="415">
                  <c:v>-0.25819999999999999</c:v>
                </c:pt>
                <c:pt idx="416">
                  <c:v>-0.25850000000000001</c:v>
                </c:pt>
                <c:pt idx="417">
                  <c:v>-0.25879999999999997</c:v>
                </c:pt>
                <c:pt idx="418">
                  <c:v>-0.25929999999999997</c:v>
                </c:pt>
                <c:pt idx="419">
                  <c:v>-0.25990000000000002</c:v>
                </c:pt>
                <c:pt idx="420">
                  <c:v>-0.2606</c:v>
                </c:pt>
                <c:pt idx="421">
                  <c:v>-0.26140000000000002</c:v>
                </c:pt>
                <c:pt idx="422">
                  <c:v>-0.26240000000000002</c:v>
                </c:pt>
                <c:pt idx="423">
                  <c:v>-0.26350000000000001</c:v>
                </c:pt>
                <c:pt idx="424">
                  <c:v>-0.26479999999999998</c:v>
                </c:pt>
                <c:pt idx="425">
                  <c:v>-0.26619999999999999</c:v>
                </c:pt>
                <c:pt idx="426">
                  <c:v>-0.26779999999999998</c:v>
                </c:pt>
                <c:pt idx="427">
                  <c:v>-0.26950000000000002</c:v>
                </c:pt>
                <c:pt idx="428">
                  <c:v>-0.27139999999999997</c:v>
                </c:pt>
                <c:pt idx="429">
                  <c:v>-0.27339999999999998</c:v>
                </c:pt>
                <c:pt idx="430">
                  <c:v>-0.27560000000000001</c:v>
                </c:pt>
                <c:pt idx="431">
                  <c:v>-0.27789999999999998</c:v>
                </c:pt>
                <c:pt idx="432">
                  <c:v>-0.28039999999999998</c:v>
                </c:pt>
                <c:pt idx="433">
                  <c:v>-0.28299999999999997</c:v>
                </c:pt>
                <c:pt idx="434">
                  <c:v>-0.28570000000000001</c:v>
                </c:pt>
                <c:pt idx="435">
                  <c:v>-0.28860000000000002</c:v>
                </c:pt>
                <c:pt idx="436">
                  <c:v>-0.29160000000000003</c:v>
                </c:pt>
                <c:pt idx="437">
                  <c:v>-0.29459999999999997</c:v>
                </c:pt>
                <c:pt idx="438">
                  <c:v>-0.29780000000000001</c:v>
                </c:pt>
                <c:pt idx="439">
                  <c:v>-0.30109999999999998</c:v>
                </c:pt>
                <c:pt idx="440">
                  <c:v>-0.3044</c:v>
                </c:pt>
                <c:pt idx="441">
                  <c:v>-0.30780000000000002</c:v>
                </c:pt>
                <c:pt idx="442">
                  <c:v>-0.31119999999999998</c:v>
                </c:pt>
                <c:pt idx="443">
                  <c:v>-0.31469999999999998</c:v>
                </c:pt>
                <c:pt idx="444">
                  <c:v>-0.31819999999999998</c:v>
                </c:pt>
                <c:pt idx="445">
                  <c:v>-0.32169999999999999</c:v>
                </c:pt>
                <c:pt idx="446">
                  <c:v>-0.32519999999999999</c:v>
                </c:pt>
                <c:pt idx="447">
                  <c:v>-0.32869999999999999</c:v>
                </c:pt>
                <c:pt idx="448">
                  <c:v>-0.33210000000000001</c:v>
                </c:pt>
                <c:pt idx="449">
                  <c:v>-0.33550000000000002</c:v>
                </c:pt>
                <c:pt idx="450">
                  <c:v>-0.33889999999999998</c:v>
                </c:pt>
                <c:pt idx="451">
                  <c:v>-0.3422</c:v>
                </c:pt>
                <c:pt idx="452">
                  <c:v>-0.34539999999999998</c:v>
                </c:pt>
                <c:pt idx="453">
                  <c:v>-0.34849999999999998</c:v>
                </c:pt>
                <c:pt idx="454">
                  <c:v>-0.35160000000000002</c:v>
                </c:pt>
                <c:pt idx="455">
                  <c:v>-0.35449999999999998</c:v>
                </c:pt>
                <c:pt idx="456">
                  <c:v>-0.3574</c:v>
                </c:pt>
                <c:pt idx="457">
                  <c:v>-0.36009999999999998</c:v>
                </c:pt>
                <c:pt idx="458">
                  <c:v>-0.36270000000000002</c:v>
                </c:pt>
                <c:pt idx="459">
                  <c:v>-0.36509999999999998</c:v>
                </c:pt>
                <c:pt idx="460">
                  <c:v>-0.36749999999999999</c:v>
                </c:pt>
                <c:pt idx="461">
                  <c:v>-0.36969999999999997</c:v>
                </c:pt>
                <c:pt idx="462">
                  <c:v>-0.37180000000000002</c:v>
                </c:pt>
                <c:pt idx="463">
                  <c:v>-0.37380000000000002</c:v>
                </c:pt>
                <c:pt idx="464">
                  <c:v>-0.37559999999999999</c:v>
                </c:pt>
                <c:pt idx="465">
                  <c:v>-0.37730000000000002</c:v>
                </c:pt>
                <c:pt idx="466">
                  <c:v>-0.37890000000000001</c:v>
                </c:pt>
                <c:pt idx="467">
                  <c:v>-0.38040000000000002</c:v>
                </c:pt>
                <c:pt idx="468">
                  <c:v>-0.38179999999999997</c:v>
                </c:pt>
                <c:pt idx="469">
                  <c:v>-0.38300000000000001</c:v>
                </c:pt>
                <c:pt idx="470">
                  <c:v>-0.38419999999999999</c:v>
                </c:pt>
                <c:pt idx="471">
                  <c:v>-0.38540000000000002</c:v>
                </c:pt>
                <c:pt idx="472">
                  <c:v>-0.38640000000000002</c:v>
                </c:pt>
                <c:pt idx="473">
                  <c:v>-0.38740000000000002</c:v>
                </c:pt>
                <c:pt idx="474">
                  <c:v>-0.38840000000000002</c:v>
                </c:pt>
                <c:pt idx="475">
                  <c:v>-0.38929999999999998</c:v>
                </c:pt>
                <c:pt idx="476">
                  <c:v>-0.39029999999999998</c:v>
                </c:pt>
                <c:pt idx="477">
                  <c:v>-0.39119999999999999</c:v>
                </c:pt>
                <c:pt idx="478">
                  <c:v>-0.3921</c:v>
                </c:pt>
                <c:pt idx="479">
                  <c:v>-0.3931</c:v>
                </c:pt>
                <c:pt idx="480">
                  <c:v>-0.39419999999999999</c:v>
                </c:pt>
                <c:pt idx="481">
                  <c:v>-0.3952</c:v>
                </c:pt>
                <c:pt idx="482">
                  <c:v>-0.39639999999999997</c:v>
                </c:pt>
                <c:pt idx="483">
                  <c:v>-0.3977</c:v>
                </c:pt>
                <c:pt idx="484">
                  <c:v>-0.39910000000000001</c:v>
                </c:pt>
                <c:pt idx="485">
                  <c:v>-0.40060000000000001</c:v>
                </c:pt>
                <c:pt idx="486">
                  <c:v>-0.4022</c:v>
                </c:pt>
                <c:pt idx="487">
                  <c:v>-0.40400000000000003</c:v>
                </c:pt>
                <c:pt idx="488">
                  <c:v>-0.40600000000000003</c:v>
                </c:pt>
                <c:pt idx="489">
                  <c:v>-0.40810000000000002</c:v>
                </c:pt>
                <c:pt idx="490">
                  <c:v>-0.41039999999999999</c:v>
                </c:pt>
                <c:pt idx="491">
                  <c:v>-0.41289999999999999</c:v>
                </c:pt>
                <c:pt idx="492">
                  <c:v>-0.41560000000000002</c:v>
                </c:pt>
                <c:pt idx="493">
                  <c:v>-0.41860000000000003</c:v>
                </c:pt>
                <c:pt idx="494">
                  <c:v>-0.42170000000000002</c:v>
                </c:pt>
                <c:pt idx="495">
                  <c:v>-0.42499999999999999</c:v>
                </c:pt>
                <c:pt idx="496">
                  <c:v>-0.42859999999999998</c:v>
                </c:pt>
                <c:pt idx="497">
                  <c:v>-0.43240000000000001</c:v>
                </c:pt>
                <c:pt idx="498">
                  <c:v>-0.43640000000000001</c:v>
                </c:pt>
                <c:pt idx="499">
                  <c:v>-0.44069999999999998</c:v>
                </c:pt>
                <c:pt idx="500">
                  <c:v>-0.4451</c:v>
                </c:pt>
                <c:pt idx="501">
                  <c:v>-0.44979999999999998</c:v>
                </c:pt>
                <c:pt idx="502">
                  <c:v>-0.45469999999999999</c:v>
                </c:pt>
                <c:pt idx="503">
                  <c:v>-0.45979999999999999</c:v>
                </c:pt>
                <c:pt idx="504">
                  <c:v>-0.46510000000000001</c:v>
                </c:pt>
                <c:pt idx="505">
                  <c:v>-0.47060000000000002</c:v>
                </c:pt>
                <c:pt idx="506">
                  <c:v>-0.4763</c:v>
                </c:pt>
                <c:pt idx="507">
                  <c:v>-0.48209999999999997</c:v>
                </c:pt>
                <c:pt idx="508">
                  <c:v>-0.48809999999999998</c:v>
                </c:pt>
                <c:pt idx="509">
                  <c:v>-0.49430000000000002</c:v>
                </c:pt>
                <c:pt idx="510">
                  <c:v>-0.50049999999999994</c:v>
                </c:pt>
                <c:pt idx="511">
                  <c:v>-0.50690000000000002</c:v>
                </c:pt>
                <c:pt idx="512">
                  <c:v>-0.51339999999999997</c:v>
                </c:pt>
                <c:pt idx="513">
                  <c:v>-0.52</c:v>
                </c:pt>
                <c:pt idx="514">
                  <c:v>-0.52659999999999996</c:v>
                </c:pt>
                <c:pt idx="515">
                  <c:v>-0.5333</c:v>
                </c:pt>
                <c:pt idx="516">
                  <c:v>-0.54</c:v>
                </c:pt>
                <c:pt idx="517">
                  <c:v>-0.54669999999999996</c:v>
                </c:pt>
                <c:pt idx="518">
                  <c:v>-0.55349999999999999</c:v>
                </c:pt>
                <c:pt idx="519">
                  <c:v>-0.56020000000000003</c:v>
                </c:pt>
                <c:pt idx="520">
                  <c:v>-0.56689999999999996</c:v>
                </c:pt>
                <c:pt idx="521">
                  <c:v>-0.5736</c:v>
                </c:pt>
                <c:pt idx="522">
                  <c:v>-0.58020000000000005</c:v>
                </c:pt>
                <c:pt idx="523">
                  <c:v>-0.5867</c:v>
                </c:pt>
                <c:pt idx="524">
                  <c:v>-0.59319999999999995</c:v>
                </c:pt>
                <c:pt idx="525">
                  <c:v>-0.59950000000000003</c:v>
                </c:pt>
                <c:pt idx="526">
                  <c:v>-0.60580000000000001</c:v>
                </c:pt>
                <c:pt idx="527">
                  <c:v>-0.61199999999999999</c:v>
                </c:pt>
                <c:pt idx="528">
                  <c:v>-0.61799999999999999</c:v>
                </c:pt>
                <c:pt idx="529">
                  <c:v>-0.624</c:v>
                </c:pt>
                <c:pt idx="530">
                  <c:v>-0.62980000000000003</c:v>
                </c:pt>
                <c:pt idx="531">
                  <c:v>-0.63549999999999995</c:v>
                </c:pt>
                <c:pt idx="532">
                  <c:v>-0.6411</c:v>
                </c:pt>
                <c:pt idx="533">
                  <c:v>-0.64649999999999996</c:v>
                </c:pt>
                <c:pt idx="534">
                  <c:v>-0.65190000000000003</c:v>
                </c:pt>
                <c:pt idx="535">
                  <c:v>-0.65710000000000002</c:v>
                </c:pt>
                <c:pt idx="536">
                  <c:v>-0.66220000000000001</c:v>
                </c:pt>
                <c:pt idx="537">
                  <c:v>-0.6673</c:v>
                </c:pt>
                <c:pt idx="538">
                  <c:v>-0.67230000000000001</c:v>
                </c:pt>
                <c:pt idx="539">
                  <c:v>-0.67720000000000002</c:v>
                </c:pt>
                <c:pt idx="540">
                  <c:v>-0.68200000000000005</c:v>
                </c:pt>
                <c:pt idx="541">
                  <c:v>-0.68689999999999996</c:v>
                </c:pt>
                <c:pt idx="542">
                  <c:v>-0.69169999999999998</c:v>
                </c:pt>
                <c:pt idx="543">
                  <c:v>-0.69650000000000001</c:v>
                </c:pt>
                <c:pt idx="544">
                  <c:v>-0.70130000000000003</c:v>
                </c:pt>
                <c:pt idx="545">
                  <c:v>-0.70620000000000005</c:v>
                </c:pt>
                <c:pt idx="546">
                  <c:v>-0.71120000000000005</c:v>
                </c:pt>
                <c:pt idx="547">
                  <c:v>-0.71630000000000005</c:v>
                </c:pt>
                <c:pt idx="548">
                  <c:v>-0.72150000000000003</c:v>
                </c:pt>
                <c:pt idx="549">
                  <c:v>-0.7268</c:v>
                </c:pt>
                <c:pt idx="550">
                  <c:v>-0.73229999999999995</c:v>
                </c:pt>
                <c:pt idx="551">
                  <c:v>-0.73799999999999999</c:v>
                </c:pt>
                <c:pt idx="552">
                  <c:v>-0.74390000000000001</c:v>
                </c:pt>
                <c:pt idx="553">
                  <c:v>-0.75009999999999999</c:v>
                </c:pt>
                <c:pt idx="554">
                  <c:v>-0.75649999999999995</c:v>
                </c:pt>
                <c:pt idx="555">
                  <c:v>-0.76329999999999998</c:v>
                </c:pt>
                <c:pt idx="556">
                  <c:v>-0.77029999999999998</c:v>
                </c:pt>
                <c:pt idx="557">
                  <c:v>-0.77780000000000005</c:v>
                </c:pt>
                <c:pt idx="558">
                  <c:v>-0.78559999999999997</c:v>
                </c:pt>
                <c:pt idx="559">
                  <c:v>-0.79379999999999995</c:v>
                </c:pt>
                <c:pt idx="560">
                  <c:v>-0.8024</c:v>
                </c:pt>
                <c:pt idx="561">
                  <c:v>-0.81140000000000001</c:v>
                </c:pt>
                <c:pt idx="562">
                  <c:v>-0.82089999999999996</c:v>
                </c:pt>
                <c:pt idx="563">
                  <c:v>-0.83089999999999997</c:v>
                </c:pt>
                <c:pt idx="564">
                  <c:v>-0.84130000000000005</c:v>
                </c:pt>
                <c:pt idx="565">
                  <c:v>-0.85229999999999995</c:v>
                </c:pt>
                <c:pt idx="566">
                  <c:v>-0.86380000000000001</c:v>
                </c:pt>
                <c:pt idx="567">
                  <c:v>-0.87580000000000002</c:v>
                </c:pt>
                <c:pt idx="568">
                  <c:v>-0.88829999999999998</c:v>
                </c:pt>
                <c:pt idx="569">
                  <c:v>-0.90139999999999998</c:v>
                </c:pt>
                <c:pt idx="570">
                  <c:v>-0.91500000000000004</c:v>
                </c:pt>
                <c:pt idx="571">
                  <c:v>-0.92920000000000003</c:v>
                </c:pt>
                <c:pt idx="572">
                  <c:v>-0.94389999999999996</c:v>
                </c:pt>
                <c:pt idx="573">
                  <c:v>-0.95920000000000005</c:v>
                </c:pt>
                <c:pt idx="574">
                  <c:v>-0.97499999999999998</c:v>
                </c:pt>
                <c:pt idx="575">
                  <c:v>-0.99129999999999996</c:v>
                </c:pt>
                <c:pt idx="576">
                  <c:v>-1.0082</c:v>
                </c:pt>
                <c:pt idx="577">
                  <c:v>-1.0256000000000001</c:v>
                </c:pt>
                <c:pt idx="578">
                  <c:v>-1.0435000000000001</c:v>
                </c:pt>
                <c:pt idx="579">
                  <c:v>-1.0619000000000001</c:v>
                </c:pt>
                <c:pt idx="580">
                  <c:v>-1.0808</c:v>
                </c:pt>
                <c:pt idx="581">
                  <c:v>-1.1001000000000001</c:v>
                </c:pt>
                <c:pt idx="582">
                  <c:v>-1.1200000000000001</c:v>
                </c:pt>
                <c:pt idx="583">
                  <c:v>-1.1403000000000001</c:v>
                </c:pt>
                <c:pt idx="584">
                  <c:v>-1.161</c:v>
                </c:pt>
                <c:pt idx="585">
                  <c:v>-1.1820999999999999</c:v>
                </c:pt>
                <c:pt idx="586">
                  <c:v>-1.2036</c:v>
                </c:pt>
                <c:pt idx="587">
                  <c:v>-1.2255</c:v>
                </c:pt>
                <c:pt idx="588">
                  <c:v>-1.2478</c:v>
                </c:pt>
                <c:pt idx="589">
                  <c:v>-1.2704</c:v>
                </c:pt>
                <c:pt idx="590">
                  <c:v>-1.2932999999999999</c:v>
                </c:pt>
                <c:pt idx="591">
                  <c:v>-1.3166</c:v>
                </c:pt>
                <c:pt idx="592">
                  <c:v>-1.3401000000000001</c:v>
                </c:pt>
                <c:pt idx="593">
                  <c:v>-1.3640000000000001</c:v>
                </c:pt>
                <c:pt idx="594">
                  <c:v>-1.3880999999999999</c:v>
                </c:pt>
                <c:pt idx="595">
                  <c:v>-1.4126000000000001</c:v>
                </c:pt>
                <c:pt idx="596">
                  <c:v>-1.4373</c:v>
                </c:pt>
                <c:pt idx="597">
                  <c:v>-1.4621999999999999</c:v>
                </c:pt>
                <c:pt idx="598">
                  <c:v>-1.4875</c:v>
                </c:pt>
                <c:pt idx="599">
                  <c:v>-1.5129999999999999</c:v>
                </c:pt>
                <c:pt idx="600">
                  <c:v>-1.5387999999999999</c:v>
                </c:pt>
                <c:pt idx="601">
                  <c:v>-1.5649</c:v>
                </c:pt>
                <c:pt idx="602">
                  <c:v>-1.5913999999999999</c:v>
                </c:pt>
                <c:pt idx="603">
                  <c:v>-1.6182000000000001</c:v>
                </c:pt>
                <c:pt idx="604">
                  <c:v>-1.6453</c:v>
                </c:pt>
                <c:pt idx="605">
                  <c:v>-1.6728000000000001</c:v>
                </c:pt>
                <c:pt idx="606">
                  <c:v>-1.7007000000000001</c:v>
                </c:pt>
                <c:pt idx="607">
                  <c:v>-1.7291000000000001</c:v>
                </c:pt>
                <c:pt idx="608">
                  <c:v>-1.758</c:v>
                </c:pt>
                <c:pt idx="609">
                  <c:v>-1.7875000000000001</c:v>
                </c:pt>
                <c:pt idx="610">
                  <c:v>-1.8174999999999999</c:v>
                </c:pt>
                <c:pt idx="611">
                  <c:v>-1.8482000000000001</c:v>
                </c:pt>
                <c:pt idx="612">
                  <c:v>-1.8795999999999999</c:v>
                </c:pt>
                <c:pt idx="613">
                  <c:v>-1.9117999999999999</c:v>
                </c:pt>
                <c:pt idx="614">
                  <c:v>-1.9449000000000001</c:v>
                </c:pt>
                <c:pt idx="615">
                  <c:v>-1.9787999999999999</c:v>
                </c:pt>
                <c:pt idx="616">
                  <c:v>-2.0137999999999998</c:v>
                </c:pt>
                <c:pt idx="617">
                  <c:v>-2.0497999999999998</c:v>
                </c:pt>
                <c:pt idx="618">
                  <c:v>-2.0870000000000002</c:v>
                </c:pt>
                <c:pt idx="619">
                  <c:v>-2.1255000000000002</c:v>
                </c:pt>
                <c:pt idx="620">
                  <c:v>-2.1654</c:v>
                </c:pt>
                <c:pt idx="621">
                  <c:v>-2.2067000000000001</c:v>
                </c:pt>
                <c:pt idx="622">
                  <c:v>-2.2494999999999998</c:v>
                </c:pt>
                <c:pt idx="623">
                  <c:v>-2.294</c:v>
                </c:pt>
                <c:pt idx="624">
                  <c:v>-2.3403</c:v>
                </c:pt>
                <c:pt idx="625">
                  <c:v>-2.3885000000000001</c:v>
                </c:pt>
                <c:pt idx="626">
                  <c:v>-2.4386000000000001</c:v>
                </c:pt>
                <c:pt idx="627">
                  <c:v>-2.4908999999999999</c:v>
                </c:pt>
                <c:pt idx="628">
                  <c:v>-2.5453999999999999</c:v>
                </c:pt>
                <c:pt idx="629">
                  <c:v>-2.6023000000000001</c:v>
                </c:pt>
                <c:pt idx="630">
                  <c:v>-2.6616</c:v>
                </c:pt>
                <c:pt idx="631">
                  <c:v>-2.7235999999999998</c:v>
                </c:pt>
                <c:pt idx="632">
                  <c:v>-2.7881999999999998</c:v>
                </c:pt>
                <c:pt idx="633">
                  <c:v>-2.8557999999999999</c:v>
                </c:pt>
                <c:pt idx="634">
                  <c:v>-2.9262999999999999</c:v>
                </c:pt>
                <c:pt idx="635">
                  <c:v>-2.9998999999999998</c:v>
                </c:pt>
                <c:pt idx="636">
                  <c:v>-3.0768</c:v>
                </c:pt>
                <c:pt idx="637">
                  <c:v>-3.1570999999999998</c:v>
                </c:pt>
                <c:pt idx="638">
                  <c:v>-3.2408999999999999</c:v>
                </c:pt>
                <c:pt idx="639">
                  <c:v>-3.3283999999999998</c:v>
                </c:pt>
                <c:pt idx="640">
                  <c:v>-3.4196</c:v>
                </c:pt>
                <c:pt idx="641">
                  <c:v>-3.5148000000000001</c:v>
                </c:pt>
                <c:pt idx="642">
                  <c:v>-3.6139999999999999</c:v>
                </c:pt>
                <c:pt idx="643">
                  <c:v>-3.7174</c:v>
                </c:pt>
                <c:pt idx="644">
                  <c:v>-3.8252000000000002</c:v>
                </c:pt>
                <c:pt idx="645">
                  <c:v>-3.9373999999999998</c:v>
                </c:pt>
                <c:pt idx="646">
                  <c:v>-4.0541999999999998</c:v>
                </c:pt>
                <c:pt idx="647">
                  <c:v>-4.1757999999999997</c:v>
                </c:pt>
                <c:pt idx="648">
                  <c:v>-4.3021000000000003</c:v>
                </c:pt>
                <c:pt idx="649">
                  <c:v>-4.4333999999999998</c:v>
                </c:pt>
                <c:pt idx="650">
                  <c:v>-4.5697999999999999</c:v>
                </c:pt>
                <c:pt idx="651">
                  <c:v>-4.7114000000000003</c:v>
                </c:pt>
                <c:pt idx="652">
                  <c:v>-4.8582000000000001</c:v>
                </c:pt>
                <c:pt idx="653">
                  <c:v>-5.0103999999999997</c:v>
                </c:pt>
                <c:pt idx="654">
                  <c:v>-5.1680000000000001</c:v>
                </c:pt>
                <c:pt idx="655">
                  <c:v>-5.3311000000000002</c:v>
                </c:pt>
                <c:pt idx="656">
                  <c:v>-5.4996</c:v>
                </c:pt>
                <c:pt idx="657">
                  <c:v>-5.6737000000000002</c:v>
                </c:pt>
                <c:pt idx="658">
                  <c:v>-5.8532999999999999</c:v>
                </c:pt>
                <c:pt idx="659">
                  <c:v>-6.0381999999999998</c:v>
                </c:pt>
                <c:pt idx="660">
                  <c:v>-6.2285000000000004</c:v>
                </c:pt>
                <c:pt idx="661">
                  <c:v>-6.4240000000000004</c:v>
                </c:pt>
                <c:pt idx="662">
                  <c:v>-6.6243999999999996</c:v>
                </c:pt>
                <c:pt idx="663">
                  <c:v>-6.8293999999999997</c:v>
                </c:pt>
                <c:pt idx="664">
                  <c:v>-7.0387000000000004</c:v>
                </c:pt>
                <c:pt idx="665">
                  <c:v>-7.2516999999999996</c:v>
                </c:pt>
                <c:pt idx="666">
                  <c:v>-7.468</c:v>
                </c:pt>
                <c:pt idx="667">
                  <c:v>-7.6866000000000003</c:v>
                </c:pt>
                <c:pt idx="668">
                  <c:v>-7.9069000000000003</c:v>
                </c:pt>
                <c:pt idx="669">
                  <c:v>-8.1277000000000008</c:v>
                </c:pt>
                <c:pt idx="670">
                  <c:v>-8.3476999999999997</c:v>
                </c:pt>
                <c:pt idx="671">
                  <c:v>-8.5655000000000001</c:v>
                </c:pt>
                <c:pt idx="672">
                  <c:v>-8.7795000000000005</c:v>
                </c:pt>
                <c:pt idx="673">
                  <c:v>-8.9877000000000002</c:v>
                </c:pt>
                <c:pt idx="674">
                  <c:v>-9.1880000000000006</c:v>
                </c:pt>
                <c:pt idx="675">
                  <c:v>-9.3780999999999999</c:v>
                </c:pt>
                <c:pt idx="676">
                  <c:v>-9.5555000000000003</c:v>
                </c:pt>
                <c:pt idx="677">
                  <c:v>-9.7175999999999991</c:v>
                </c:pt>
                <c:pt idx="678">
                  <c:v>-9.8618000000000006</c:v>
                </c:pt>
                <c:pt idx="679">
                  <c:v>-9.9855999999999998</c:v>
                </c:pt>
                <c:pt idx="680">
                  <c:v>-10.086399999999999</c:v>
                </c:pt>
                <c:pt idx="681">
                  <c:v>-10.1623</c:v>
                </c:pt>
                <c:pt idx="682">
                  <c:v>-10.211600000000001</c:v>
                </c:pt>
                <c:pt idx="683">
                  <c:v>-10.233000000000001</c:v>
                </c:pt>
                <c:pt idx="684">
                  <c:v>-10.226100000000001</c:v>
                </c:pt>
                <c:pt idx="685">
                  <c:v>-10.190899999999999</c:v>
                </c:pt>
                <c:pt idx="686">
                  <c:v>-10.1282</c:v>
                </c:pt>
                <c:pt idx="687">
                  <c:v>-10.039300000000001</c:v>
                </c:pt>
                <c:pt idx="688">
                  <c:v>-9.9259000000000004</c:v>
                </c:pt>
                <c:pt idx="689">
                  <c:v>-9.7903000000000002</c:v>
                </c:pt>
                <c:pt idx="690">
                  <c:v>-9.6349</c:v>
                </c:pt>
                <c:pt idx="691">
                  <c:v>-9.4621999999999993</c:v>
                </c:pt>
                <c:pt idx="692">
                  <c:v>-9.2751000000000001</c:v>
                </c:pt>
                <c:pt idx="693">
                  <c:v>-9.0759000000000007</c:v>
                </c:pt>
                <c:pt idx="694">
                  <c:v>-8.8673000000000002</c:v>
                </c:pt>
                <c:pt idx="695">
                  <c:v>-8.6514000000000006</c:v>
                </c:pt>
                <c:pt idx="696">
                  <c:v>-8.4304000000000006</c:v>
                </c:pt>
                <c:pt idx="697">
                  <c:v>-8.2059999999999995</c:v>
                </c:pt>
                <c:pt idx="698">
                  <c:v>-7.98</c:v>
                </c:pt>
                <c:pt idx="699">
                  <c:v>-7.7537000000000003</c:v>
                </c:pt>
                <c:pt idx="700">
                  <c:v>-7.5282999999999998</c:v>
                </c:pt>
                <c:pt idx="701">
                  <c:v>-7.3048999999999999</c:v>
                </c:pt>
                <c:pt idx="702">
                  <c:v>-7.0842999999999998</c:v>
                </c:pt>
                <c:pt idx="703">
                  <c:v>-6.8673000000000002</c:v>
                </c:pt>
                <c:pt idx="704">
                  <c:v>-6.6543000000000001</c:v>
                </c:pt>
                <c:pt idx="705">
                  <c:v>-6.4459</c:v>
                </c:pt>
                <c:pt idx="706">
                  <c:v>-6.2423999999999999</c:v>
                </c:pt>
                <c:pt idx="707">
                  <c:v>-6.0439999999999996</c:v>
                </c:pt>
                <c:pt idx="708">
                  <c:v>-5.8512000000000004</c:v>
                </c:pt>
                <c:pt idx="709">
                  <c:v>-5.6638000000000002</c:v>
                </c:pt>
                <c:pt idx="710">
                  <c:v>-5.4821999999999997</c:v>
                </c:pt>
                <c:pt idx="711">
                  <c:v>-5.3061999999999996</c:v>
                </c:pt>
                <c:pt idx="712">
                  <c:v>-5.1360000000000001</c:v>
                </c:pt>
                <c:pt idx="713">
                  <c:v>-4.9715999999999996</c:v>
                </c:pt>
                <c:pt idx="714">
                  <c:v>-4.8129</c:v>
                </c:pt>
                <c:pt idx="715">
                  <c:v>-4.6597999999999997</c:v>
                </c:pt>
                <c:pt idx="716">
                  <c:v>-4.5124000000000004</c:v>
                </c:pt>
                <c:pt idx="717">
                  <c:v>-4.3704999999999998</c:v>
                </c:pt>
                <c:pt idx="718">
                  <c:v>-4.2339000000000002</c:v>
                </c:pt>
                <c:pt idx="719">
                  <c:v>-4.1028000000000002</c:v>
                </c:pt>
                <c:pt idx="720">
                  <c:v>-3.9767999999999999</c:v>
                </c:pt>
                <c:pt idx="721">
                  <c:v>-3.8559000000000001</c:v>
                </c:pt>
                <c:pt idx="722">
                  <c:v>-3.74</c:v>
                </c:pt>
                <c:pt idx="723">
                  <c:v>-3.629</c:v>
                </c:pt>
                <c:pt idx="724">
                  <c:v>-3.5226000000000002</c:v>
                </c:pt>
                <c:pt idx="725">
                  <c:v>-3.4209000000000001</c:v>
                </c:pt>
                <c:pt idx="726">
                  <c:v>-3.3235999999999999</c:v>
                </c:pt>
                <c:pt idx="727">
                  <c:v>-3.2307000000000001</c:v>
                </c:pt>
                <c:pt idx="728">
                  <c:v>-3.1419000000000001</c:v>
                </c:pt>
                <c:pt idx="729">
                  <c:v>-3.0571999999999999</c:v>
                </c:pt>
                <c:pt idx="730">
                  <c:v>-2.9763000000000002</c:v>
                </c:pt>
                <c:pt idx="731">
                  <c:v>-2.8992</c:v>
                </c:pt>
                <c:pt idx="732">
                  <c:v>-2.8258000000000001</c:v>
                </c:pt>
                <c:pt idx="733">
                  <c:v>-2.7557999999999998</c:v>
                </c:pt>
                <c:pt idx="734">
                  <c:v>-2.6892</c:v>
                </c:pt>
                <c:pt idx="735">
                  <c:v>-2.6257000000000001</c:v>
                </c:pt>
                <c:pt idx="736">
                  <c:v>-2.5653000000000001</c:v>
                </c:pt>
                <c:pt idx="737">
                  <c:v>-2.5078</c:v>
                </c:pt>
                <c:pt idx="738">
                  <c:v>-2.4531000000000001</c:v>
                </c:pt>
                <c:pt idx="739">
                  <c:v>-2.4009999999999998</c:v>
                </c:pt>
                <c:pt idx="740">
                  <c:v>-2.3515000000000001</c:v>
                </c:pt>
                <c:pt idx="741">
                  <c:v>-2.3041999999999998</c:v>
                </c:pt>
                <c:pt idx="742">
                  <c:v>-2.2591999999999999</c:v>
                </c:pt>
                <c:pt idx="743">
                  <c:v>-2.2162000000000002</c:v>
                </c:pt>
                <c:pt idx="744">
                  <c:v>-2.1751999999999998</c:v>
                </c:pt>
                <c:pt idx="745">
                  <c:v>-2.1360000000000001</c:v>
                </c:pt>
                <c:pt idx="746">
                  <c:v>-2.0985</c:v>
                </c:pt>
                <c:pt idx="747">
                  <c:v>-2.0626000000000002</c:v>
                </c:pt>
                <c:pt idx="748">
                  <c:v>-2.028</c:v>
                </c:pt>
                <c:pt idx="749">
                  <c:v>-1.9947999999999999</c:v>
                </c:pt>
                <c:pt idx="750">
                  <c:v>-1.9628000000000001</c:v>
                </c:pt>
                <c:pt idx="751">
                  <c:v>-1.9318</c:v>
                </c:pt>
                <c:pt idx="752">
                  <c:v>-1.9018999999999999</c:v>
                </c:pt>
                <c:pt idx="753">
                  <c:v>-1.8728</c:v>
                </c:pt>
                <c:pt idx="754">
                  <c:v>-1.8444</c:v>
                </c:pt>
                <c:pt idx="755">
                  <c:v>-1.8167</c:v>
                </c:pt>
                <c:pt idx="756">
                  <c:v>-1.7897000000000001</c:v>
                </c:pt>
                <c:pt idx="757">
                  <c:v>-1.7630999999999999</c:v>
                </c:pt>
                <c:pt idx="758">
                  <c:v>-1.7369000000000001</c:v>
                </c:pt>
                <c:pt idx="759">
                  <c:v>-1.7111000000000001</c:v>
                </c:pt>
                <c:pt idx="760">
                  <c:v>-1.6856</c:v>
                </c:pt>
                <c:pt idx="761">
                  <c:v>-1.6603000000000001</c:v>
                </c:pt>
                <c:pt idx="762">
                  <c:v>-1.6352</c:v>
                </c:pt>
                <c:pt idx="763">
                  <c:v>-1.6102000000000001</c:v>
                </c:pt>
                <c:pt idx="764">
                  <c:v>-1.5853999999999999</c:v>
                </c:pt>
                <c:pt idx="765">
                  <c:v>-1.5606</c:v>
                </c:pt>
                <c:pt idx="766">
                  <c:v>-1.5358000000000001</c:v>
                </c:pt>
                <c:pt idx="767">
                  <c:v>-1.5111000000000001</c:v>
                </c:pt>
                <c:pt idx="768">
                  <c:v>-1.4863999999999999</c:v>
                </c:pt>
                <c:pt idx="769">
                  <c:v>-1.4617</c:v>
                </c:pt>
                <c:pt idx="770">
                  <c:v>-1.4371</c:v>
                </c:pt>
                <c:pt idx="771">
                  <c:v>-1.4124000000000001</c:v>
                </c:pt>
                <c:pt idx="772">
                  <c:v>-1.3877999999999999</c:v>
                </c:pt>
                <c:pt idx="773">
                  <c:v>-1.3633</c:v>
                </c:pt>
                <c:pt idx="774">
                  <c:v>-1.3388</c:v>
                </c:pt>
                <c:pt idx="775">
                  <c:v>-1.3144</c:v>
                </c:pt>
                <c:pt idx="776">
                  <c:v>-1.2902</c:v>
                </c:pt>
                <c:pt idx="777">
                  <c:v>-1.2661</c:v>
                </c:pt>
                <c:pt idx="778">
                  <c:v>-1.2422</c:v>
                </c:pt>
                <c:pt idx="779">
                  <c:v>-1.2184999999999999</c:v>
                </c:pt>
                <c:pt idx="780">
                  <c:v>-1.1952</c:v>
                </c:pt>
                <c:pt idx="781">
                  <c:v>-1.1720999999999999</c:v>
                </c:pt>
                <c:pt idx="782">
                  <c:v>-1.1494</c:v>
                </c:pt>
                <c:pt idx="783">
                  <c:v>-1.1271</c:v>
                </c:pt>
                <c:pt idx="784">
                  <c:v>-1.1052999999999999</c:v>
                </c:pt>
                <c:pt idx="785">
                  <c:v>-1.0839000000000001</c:v>
                </c:pt>
                <c:pt idx="786">
                  <c:v>-1.0630999999999999</c:v>
                </c:pt>
                <c:pt idx="787">
                  <c:v>-1.0427999999999999</c:v>
                </c:pt>
                <c:pt idx="788">
                  <c:v>-1.0230999999999999</c:v>
                </c:pt>
                <c:pt idx="789">
                  <c:v>-1.0041</c:v>
                </c:pt>
                <c:pt idx="790">
                  <c:v>-0.98580000000000001</c:v>
                </c:pt>
                <c:pt idx="791">
                  <c:v>-0.96809999999999996</c:v>
                </c:pt>
                <c:pt idx="792">
                  <c:v>-0.95120000000000005</c:v>
                </c:pt>
                <c:pt idx="793">
                  <c:v>-0.93510000000000004</c:v>
                </c:pt>
                <c:pt idx="794">
                  <c:v>-0.91969999999999996</c:v>
                </c:pt>
                <c:pt idx="795">
                  <c:v>-0.9052</c:v>
                </c:pt>
                <c:pt idx="796">
                  <c:v>-0.89149999999999996</c:v>
                </c:pt>
                <c:pt idx="797">
                  <c:v>-0.87860000000000005</c:v>
                </c:pt>
                <c:pt idx="798">
                  <c:v>-0.86650000000000005</c:v>
                </c:pt>
                <c:pt idx="799">
                  <c:v>-0.85529999999999995</c:v>
                </c:pt>
                <c:pt idx="800">
                  <c:v>-0.84489999999999998</c:v>
                </c:pt>
                <c:pt idx="801">
                  <c:v>-0.83540000000000003</c:v>
                </c:pt>
                <c:pt idx="802">
                  <c:v>-0.82669999999999999</c:v>
                </c:pt>
                <c:pt idx="803">
                  <c:v>-0.81879999999999997</c:v>
                </c:pt>
                <c:pt idx="804">
                  <c:v>-0.81169999999999998</c:v>
                </c:pt>
                <c:pt idx="805">
                  <c:v>-0.8054</c:v>
                </c:pt>
                <c:pt idx="806">
                  <c:v>-0.79979999999999996</c:v>
                </c:pt>
                <c:pt idx="807">
                  <c:v>-0.79500000000000004</c:v>
                </c:pt>
                <c:pt idx="808">
                  <c:v>-0.79090000000000005</c:v>
                </c:pt>
                <c:pt idx="809">
                  <c:v>-0.78739999999999999</c:v>
                </c:pt>
                <c:pt idx="810">
                  <c:v>-0.78449999999999998</c:v>
                </c:pt>
                <c:pt idx="811">
                  <c:v>-0.78220000000000001</c:v>
                </c:pt>
                <c:pt idx="812">
                  <c:v>-0.78039999999999998</c:v>
                </c:pt>
                <c:pt idx="813">
                  <c:v>-0.7792</c:v>
                </c:pt>
                <c:pt idx="814">
                  <c:v>-0.77829999999999999</c:v>
                </c:pt>
                <c:pt idx="815">
                  <c:v>-0.77780000000000005</c:v>
                </c:pt>
                <c:pt idx="816">
                  <c:v>-0.77769999999999995</c:v>
                </c:pt>
                <c:pt idx="817">
                  <c:v>-0.77780000000000005</c:v>
                </c:pt>
                <c:pt idx="818">
                  <c:v>-0.7782</c:v>
                </c:pt>
                <c:pt idx="819">
                  <c:v>-0.77869999999999995</c:v>
                </c:pt>
                <c:pt idx="820">
                  <c:v>-0.77939999999999998</c:v>
                </c:pt>
                <c:pt idx="821">
                  <c:v>-0.78</c:v>
                </c:pt>
                <c:pt idx="822">
                  <c:v>-0.78069999999999995</c:v>
                </c:pt>
                <c:pt idx="823">
                  <c:v>-0.78129999999999999</c:v>
                </c:pt>
                <c:pt idx="824">
                  <c:v>-0.78180000000000005</c:v>
                </c:pt>
                <c:pt idx="825">
                  <c:v>-0.78220000000000001</c:v>
                </c:pt>
                <c:pt idx="826">
                  <c:v>-0.7823</c:v>
                </c:pt>
                <c:pt idx="827">
                  <c:v>-0.78220000000000001</c:v>
                </c:pt>
                <c:pt idx="828">
                  <c:v>-0.78180000000000005</c:v>
                </c:pt>
                <c:pt idx="829">
                  <c:v>-0.78100000000000003</c:v>
                </c:pt>
                <c:pt idx="830">
                  <c:v>-0.77990000000000004</c:v>
                </c:pt>
                <c:pt idx="831">
                  <c:v>-0.77839999999999998</c:v>
                </c:pt>
                <c:pt idx="832">
                  <c:v>-0.77639999999999998</c:v>
                </c:pt>
                <c:pt idx="833">
                  <c:v>-0.77400000000000002</c:v>
                </c:pt>
                <c:pt idx="834">
                  <c:v>-0.77110000000000001</c:v>
                </c:pt>
                <c:pt idx="835">
                  <c:v>-0.76770000000000005</c:v>
                </c:pt>
                <c:pt idx="836">
                  <c:v>-0.76380000000000003</c:v>
                </c:pt>
                <c:pt idx="837">
                  <c:v>-0.75949999999999995</c:v>
                </c:pt>
                <c:pt idx="838">
                  <c:v>-0.75460000000000005</c:v>
                </c:pt>
                <c:pt idx="839">
                  <c:v>-0.74919999999999998</c:v>
                </c:pt>
                <c:pt idx="840">
                  <c:v>-0.74339999999999995</c:v>
                </c:pt>
                <c:pt idx="841">
                  <c:v>-0.73709999999999998</c:v>
                </c:pt>
                <c:pt idx="842">
                  <c:v>-0.73029999999999995</c:v>
                </c:pt>
                <c:pt idx="843">
                  <c:v>-0.72319999999999995</c:v>
                </c:pt>
                <c:pt idx="844">
                  <c:v>-0.71560000000000001</c:v>
                </c:pt>
                <c:pt idx="845">
                  <c:v>-0.7077</c:v>
                </c:pt>
                <c:pt idx="846">
                  <c:v>-0.69950000000000001</c:v>
                </c:pt>
                <c:pt idx="847">
                  <c:v>-0.69089999999999996</c:v>
                </c:pt>
                <c:pt idx="848">
                  <c:v>-0.68220000000000003</c:v>
                </c:pt>
                <c:pt idx="849">
                  <c:v>-0.67330000000000001</c:v>
                </c:pt>
                <c:pt idx="850">
                  <c:v>-0.66420000000000001</c:v>
                </c:pt>
                <c:pt idx="851">
                  <c:v>-0.65500000000000003</c:v>
                </c:pt>
                <c:pt idx="852">
                  <c:v>-0.64580000000000004</c:v>
                </c:pt>
                <c:pt idx="853">
                  <c:v>-0.63660000000000005</c:v>
                </c:pt>
                <c:pt idx="854">
                  <c:v>-0.62739999999999996</c:v>
                </c:pt>
                <c:pt idx="855">
                  <c:v>-0.61839999999999995</c:v>
                </c:pt>
                <c:pt idx="856">
                  <c:v>-0.60950000000000004</c:v>
                </c:pt>
                <c:pt idx="857">
                  <c:v>-0.6008</c:v>
                </c:pt>
                <c:pt idx="858">
                  <c:v>-0.59240000000000004</c:v>
                </c:pt>
                <c:pt idx="859">
                  <c:v>-0.58420000000000005</c:v>
                </c:pt>
                <c:pt idx="860">
                  <c:v>-0.57650000000000001</c:v>
                </c:pt>
                <c:pt idx="861">
                  <c:v>-0.56910000000000005</c:v>
                </c:pt>
                <c:pt idx="862">
                  <c:v>-0.56210000000000004</c:v>
                </c:pt>
                <c:pt idx="863">
                  <c:v>-0.55559999999999998</c:v>
                </c:pt>
                <c:pt idx="864">
                  <c:v>-0.54969999999999997</c:v>
                </c:pt>
                <c:pt idx="865">
                  <c:v>-0.54420000000000002</c:v>
                </c:pt>
                <c:pt idx="866">
                  <c:v>-0.5393</c:v>
                </c:pt>
                <c:pt idx="867">
                  <c:v>-0.53500000000000003</c:v>
                </c:pt>
                <c:pt idx="868">
                  <c:v>-0.53129999999999999</c:v>
                </c:pt>
                <c:pt idx="869">
                  <c:v>-0.5282</c:v>
                </c:pt>
                <c:pt idx="870">
                  <c:v>-0.52569999999999995</c:v>
                </c:pt>
                <c:pt idx="871">
                  <c:v>-0.52390000000000003</c:v>
                </c:pt>
                <c:pt idx="872">
                  <c:v>-0.52270000000000005</c:v>
                </c:pt>
                <c:pt idx="873">
                  <c:v>-0.52210000000000001</c:v>
                </c:pt>
                <c:pt idx="874">
                  <c:v>-0.5222</c:v>
                </c:pt>
                <c:pt idx="875">
                  <c:v>-0.52280000000000004</c:v>
                </c:pt>
                <c:pt idx="876">
                  <c:v>-0.52410000000000001</c:v>
                </c:pt>
                <c:pt idx="877">
                  <c:v>-0.52590000000000003</c:v>
                </c:pt>
                <c:pt idx="878">
                  <c:v>-0.5282</c:v>
                </c:pt>
                <c:pt idx="879">
                  <c:v>-0.53110000000000002</c:v>
                </c:pt>
                <c:pt idx="880">
                  <c:v>-0.53449999999999998</c:v>
                </c:pt>
                <c:pt idx="881">
                  <c:v>-0.5383</c:v>
                </c:pt>
                <c:pt idx="882">
                  <c:v>-0.54259999999999997</c:v>
                </c:pt>
                <c:pt idx="883">
                  <c:v>-0.54720000000000002</c:v>
                </c:pt>
                <c:pt idx="884">
                  <c:v>-0.55210000000000004</c:v>
                </c:pt>
                <c:pt idx="885">
                  <c:v>-0.55730000000000002</c:v>
                </c:pt>
                <c:pt idx="886">
                  <c:v>-0.56269999999999998</c:v>
                </c:pt>
                <c:pt idx="887">
                  <c:v>-0.56820000000000004</c:v>
                </c:pt>
                <c:pt idx="888">
                  <c:v>-0.57389999999999997</c:v>
                </c:pt>
                <c:pt idx="889">
                  <c:v>-0.5796</c:v>
                </c:pt>
                <c:pt idx="890">
                  <c:v>-0.58540000000000003</c:v>
                </c:pt>
                <c:pt idx="891">
                  <c:v>-0.59099999999999997</c:v>
                </c:pt>
                <c:pt idx="892">
                  <c:v>-0.59660000000000002</c:v>
                </c:pt>
                <c:pt idx="893">
                  <c:v>-0.60199999999999998</c:v>
                </c:pt>
                <c:pt idx="894">
                  <c:v>-0.60719999999999996</c:v>
                </c:pt>
                <c:pt idx="895">
                  <c:v>-0.61199999999999999</c:v>
                </c:pt>
                <c:pt idx="896">
                  <c:v>-0.61660000000000004</c:v>
                </c:pt>
                <c:pt idx="897">
                  <c:v>-0.62070000000000003</c:v>
                </c:pt>
                <c:pt idx="898">
                  <c:v>-0.62450000000000006</c:v>
                </c:pt>
                <c:pt idx="899">
                  <c:v>-0.62780000000000002</c:v>
                </c:pt>
                <c:pt idx="900">
                  <c:v>-0.63049999999999995</c:v>
                </c:pt>
                <c:pt idx="901">
                  <c:v>-0.63280000000000003</c:v>
                </c:pt>
                <c:pt idx="902">
                  <c:v>-0.63439999999999996</c:v>
                </c:pt>
                <c:pt idx="903">
                  <c:v>-0.63549999999999995</c:v>
                </c:pt>
                <c:pt idx="904">
                  <c:v>-0.63590000000000002</c:v>
                </c:pt>
                <c:pt idx="905">
                  <c:v>-0.63570000000000004</c:v>
                </c:pt>
                <c:pt idx="906">
                  <c:v>-0.63490000000000002</c:v>
                </c:pt>
                <c:pt idx="907">
                  <c:v>-0.63339999999999996</c:v>
                </c:pt>
                <c:pt idx="908">
                  <c:v>-0.63129999999999997</c:v>
                </c:pt>
                <c:pt idx="909">
                  <c:v>-0.62860000000000005</c:v>
                </c:pt>
                <c:pt idx="910">
                  <c:v>-0.62519999999999998</c:v>
                </c:pt>
                <c:pt idx="911">
                  <c:v>-0.62129999999999996</c:v>
                </c:pt>
                <c:pt idx="912">
                  <c:v>-0.61680000000000001</c:v>
                </c:pt>
                <c:pt idx="913">
                  <c:v>-0.61170000000000002</c:v>
                </c:pt>
                <c:pt idx="914">
                  <c:v>-0.60609999999999997</c:v>
                </c:pt>
                <c:pt idx="915">
                  <c:v>-0.60009999999999997</c:v>
                </c:pt>
                <c:pt idx="916">
                  <c:v>-0.59360000000000002</c:v>
                </c:pt>
                <c:pt idx="917">
                  <c:v>-0.58679999999999999</c:v>
                </c:pt>
                <c:pt idx="918">
                  <c:v>-0.5796</c:v>
                </c:pt>
                <c:pt idx="919">
                  <c:v>-0.57220000000000004</c:v>
                </c:pt>
                <c:pt idx="920">
                  <c:v>-0.5645</c:v>
                </c:pt>
                <c:pt idx="921">
                  <c:v>-0.55669999999999997</c:v>
                </c:pt>
                <c:pt idx="922">
                  <c:v>-0.54879999999999995</c:v>
                </c:pt>
                <c:pt idx="923">
                  <c:v>-0.54090000000000005</c:v>
                </c:pt>
                <c:pt idx="924">
                  <c:v>-0.53300000000000003</c:v>
                </c:pt>
                <c:pt idx="925">
                  <c:v>-0.52510000000000001</c:v>
                </c:pt>
                <c:pt idx="926">
                  <c:v>-0.51749999999999996</c:v>
                </c:pt>
                <c:pt idx="927">
                  <c:v>-0.51</c:v>
                </c:pt>
                <c:pt idx="928">
                  <c:v>-0.50280000000000002</c:v>
                </c:pt>
                <c:pt idx="929">
                  <c:v>-0.49590000000000001</c:v>
                </c:pt>
                <c:pt idx="930">
                  <c:v>-0.48949999999999999</c:v>
                </c:pt>
                <c:pt idx="931">
                  <c:v>-0.4834</c:v>
                </c:pt>
                <c:pt idx="932">
                  <c:v>-0.47789999999999999</c:v>
                </c:pt>
                <c:pt idx="933">
                  <c:v>-0.4728</c:v>
                </c:pt>
                <c:pt idx="934">
                  <c:v>-0.46839999999999998</c:v>
                </c:pt>
                <c:pt idx="935">
                  <c:v>-0.46450000000000002</c:v>
                </c:pt>
                <c:pt idx="936">
                  <c:v>-0.46129999999999999</c:v>
                </c:pt>
                <c:pt idx="937">
                  <c:v>-0.45879999999999999</c:v>
                </c:pt>
                <c:pt idx="938">
                  <c:v>-0.45700000000000002</c:v>
                </c:pt>
                <c:pt idx="939">
                  <c:v>-0.45590000000000003</c:v>
                </c:pt>
                <c:pt idx="940">
                  <c:v>-0.45550000000000002</c:v>
                </c:pt>
                <c:pt idx="941">
                  <c:v>-0.45579999999999998</c:v>
                </c:pt>
                <c:pt idx="942">
                  <c:v>-0.45689999999999997</c:v>
                </c:pt>
                <c:pt idx="943">
                  <c:v>-0.45879999999999999</c:v>
                </c:pt>
                <c:pt idx="944">
                  <c:v>-0.46129999999999999</c:v>
                </c:pt>
                <c:pt idx="945">
                  <c:v>-0.46460000000000001</c:v>
                </c:pt>
                <c:pt idx="946">
                  <c:v>-0.46860000000000002</c:v>
                </c:pt>
                <c:pt idx="947">
                  <c:v>-0.47320000000000001</c:v>
                </c:pt>
                <c:pt idx="948">
                  <c:v>-0.47849999999999998</c:v>
                </c:pt>
                <c:pt idx="949">
                  <c:v>-0.4844</c:v>
                </c:pt>
                <c:pt idx="950">
                  <c:v>-0.4909</c:v>
                </c:pt>
                <c:pt idx="951">
                  <c:v>-0.49780000000000002</c:v>
                </c:pt>
                <c:pt idx="952">
                  <c:v>-0.50529999999999997</c:v>
                </c:pt>
                <c:pt idx="953">
                  <c:v>-0.5131</c:v>
                </c:pt>
                <c:pt idx="954">
                  <c:v>-0.52129999999999999</c:v>
                </c:pt>
                <c:pt idx="955">
                  <c:v>-0.52980000000000005</c:v>
                </c:pt>
                <c:pt idx="956">
                  <c:v>-0.53849999999999998</c:v>
                </c:pt>
                <c:pt idx="957">
                  <c:v>-0.5474</c:v>
                </c:pt>
                <c:pt idx="958">
                  <c:v>-0.55640000000000001</c:v>
                </c:pt>
                <c:pt idx="959">
                  <c:v>-0.56530000000000002</c:v>
                </c:pt>
                <c:pt idx="960">
                  <c:v>-0.57430000000000003</c:v>
                </c:pt>
                <c:pt idx="961">
                  <c:v>-0.58299999999999996</c:v>
                </c:pt>
                <c:pt idx="962">
                  <c:v>-0.59160000000000001</c:v>
                </c:pt>
                <c:pt idx="963">
                  <c:v>-0.59989999999999999</c:v>
                </c:pt>
                <c:pt idx="964">
                  <c:v>-0.60780000000000001</c:v>
                </c:pt>
                <c:pt idx="965">
                  <c:v>-0.61529999999999996</c:v>
                </c:pt>
                <c:pt idx="966">
                  <c:v>-0.62229999999999996</c:v>
                </c:pt>
                <c:pt idx="967">
                  <c:v>-0.62880000000000003</c:v>
                </c:pt>
                <c:pt idx="968">
                  <c:v>-0.63460000000000005</c:v>
                </c:pt>
                <c:pt idx="969">
                  <c:v>-0.63980000000000004</c:v>
                </c:pt>
                <c:pt idx="970">
                  <c:v>-0.64429999999999998</c:v>
                </c:pt>
                <c:pt idx="971">
                  <c:v>-0.64790000000000003</c:v>
                </c:pt>
                <c:pt idx="972">
                  <c:v>-0.65080000000000005</c:v>
                </c:pt>
                <c:pt idx="973">
                  <c:v>-0.65280000000000005</c:v>
                </c:pt>
                <c:pt idx="974">
                  <c:v>-0.65400000000000003</c:v>
                </c:pt>
                <c:pt idx="975">
                  <c:v>-0.65429999999999999</c:v>
                </c:pt>
                <c:pt idx="976">
                  <c:v>-0.65369999999999995</c:v>
                </c:pt>
                <c:pt idx="977">
                  <c:v>-0.6522</c:v>
                </c:pt>
                <c:pt idx="978">
                  <c:v>-0.64980000000000004</c:v>
                </c:pt>
                <c:pt idx="979">
                  <c:v>-0.64649999999999996</c:v>
                </c:pt>
                <c:pt idx="980">
                  <c:v>-0.64239999999999997</c:v>
                </c:pt>
                <c:pt idx="981">
                  <c:v>-0.63749999999999996</c:v>
                </c:pt>
                <c:pt idx="982">
                  <c:v>-0.63180000000000003</c:v>
                </c:pt>
                <c:pt idx="983">
                  <c:v>-0.62529999999999997</c:v>
                </c:pt>
                <c:pt idx="984">
                  <c:v>-0.61819999999999997</c:v>
                </c:pt>
                <c:pt idx="985">
                  <c:v>-0.61040000000000005</c:v>
                </c:pt>
                <c:pt idx="986">
                  <c:v>-0.60209999999999997</c:v>
                </c:pt>
                <c:pt idx="987">
                  <c:v>-0.59330000000000005</c:v>
                </c:pt>
                <c:pt idx="988">
                  <c:v>-0.58399999999999996</c:v>
                </c:pt>
                <c:pt idx="989">
                  <c:v>-0.57440000000000002</c:v>
                </c:pt>
                <c:pt idx="990">
                  <c:v>-0.5645</c:v>
                </c:pt>
                <c:pt idx="991">
                  <c:v>-0.55449999999999999</c:v>
                </c:pt>
                <c:pt idx="992">
                  <c:v>-0.54430000000000001</c:v>
                </c:pt>
                <c:pt idx="993">
                  <c:v>-0.53420000000000001</c:v>
                </c:pt>
                <c:pt idx="994">
                  <c:v>-0.52410000000000001</c:v>
                </c:pt>
                <c:pt idx="995">
                  <c:v>-0.51419999999999999</c:v>
                </c:pt>
                <c:pt idx="996">
                  <c:v>-0.50449999999999995</c:v>
                </c:pt>
                <c:pt idx="997">
                  <c:v>-0.49519999999999997</c:v>
                </c:pt>
                <c:pt idx="998">
                  <c:v>-0.48630000000000001</c:v>
                </c:pt>
                <c:pt idx="999">
                  <c:v>-0.47789999999999999</c:v>
                </c:pt>
                <c:pt idx="1000">
                  <c:v>-0.47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A-4595-B78A-7CEF96DE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73536"/>
        <c:axId val="1713874016"/>
      </c:lineChart>
      <c:catAx>
        <c:axId val="17138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74016"/>
        <c:crosses val="autoZero"/>
        <c:auto val="1"/>
        <c:lblAlgn val="ctr"/>
        <c:lblOffset val="100"/>
        <c:noMultiLvlLbl val="0"/>
      </c:catAx>
      <c:valAx>
        <c:axId val="17138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7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DataG_Iteration1!$D$1:$D$2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DataG_Iteration1!$C$3:$C$1004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DataG_Iteration1!$D$3:$D$1004</c:f>
              <c:numCache>
                <c:formatCode>General</c:formatCode>
                <c:ptCount val="1002"/>
                <c:pt idx="0">
                  <c:v>-0.1333</c:v>
                </c:pt>
                <c:pt idx="1">
                  <c:v>-0.14130000000000001</c:v>
                </c:pt>
                <c:pt idx="2">
                  <c:v>-0.14810000000000001</c:v>
                </c:pt>
                <c:pt idx="3">
                  <c:v>-0.15379999999999999</c:v>
                </c:pt>
                <c:pt idx="4">
                  <c:v>-0.15809999999999999</c:v>
                </c:pt>
                <c:pt idx="5">
                  <c:v>-0.16109999999999999</c:v>
                </c:pt>
                <c:pt idx="6">
                  <c:v>-0.16259999999999999</c:v>
                </c:pt>
                <c:pt idx="7">
                  <c:v>-0.16259999999999999</c:v>
                </c:pt>
                <c:pt idx="8">
                  <c:v>-0.16109999999999999</c:v>
                </c:pt>
                <c:pt idx="9">
                  <c:v>-0.1583</c:v>
                </c:pt>
                <c:pt idx="10">
                  <c:v>-0.1542</c:v>
                </c:pt>
                <c:pt idx="11">
                  <c:v>-0.14879999999999999</c:v>
                </c:pt>
                <c:pt idx="12">
                  <c:v>-0.14230000000000001</c:v>
                </c:pt>
                <c:pt idx="13">
                  <c:v>-0.1348</c:v>
                </c:pt>
                <c:pt idx="14">
                  <c:v>-0.1265</c:v>
                </c:pt>
                <c:pt idx="15">
                  <c:v>-0.1176</c:v>
                </c:pt>
                <c:pt idx="16">
                  <c:v>-0.1082</c:v>
                </c:pt>
                <c:pt idx="17">
                  <c:v>-9.8599999999999993E-2</c:v>
                </c:pt>
                <c:pt idx="18">
                  <c:v>-8.8900000000000007E-2</c:v>
                </c:pt>
                <c:pt idx="19">
                  <c:v>-7.9299999999999995E-2</c:v>
                </c:pt>
                <c:pt idx="20">
                  <c:v>-7.0099999999999996E-2</c:v>
                </c:pt>
                <c:pt idx="21">
                  <c:v>-6.13E-2</c:v>
                </c:pt>
                <c:pt idx="22">
                  <c:v>-5.3199999999999997E-2</c:v>
                </c:pt>
                <c:pt idx="23">
                  <c:v>-4.58E-2</c:v>
                </c:pt>
                <c:pt idx="24">
                  <c:v>-3.9399999999999998E-2</c:v>
                </c:pt>
                <c:pt idx="25">
                  <c:v>-3.4099999999999998E-2</c:v>
                </c:pt>
                <c:pt idx="26">
                  <c:v>-2.98E-2</c:v>
                </c:pt>
                <c:pt idx="27">
                  <c:v>-2.6800000000000001E-2</c:v>
                </c:pt>
                <c:pt idx="28">
                  <c:v>-2.5000000000000001E-2</c:v>
                </c:pt>
                <c:pt idx="29">
                  <c:v>-2.4500000000000001E-2</c:v>
                </c:pt>
                <c:pt idx="30">
                  <c:v>-2.52E-2</c:v>
                </c:pt>
                <c:pt idx="31">
                  <c:v>-2.7199999999999998E-2</c:v>
                </c:pt>
                <c:pt idx="32">
                  <c:v>-3.0300000000000001E-2</c:v>
                </c:pt>
                <c:pt idx="33">
                  <c:v>-3.4599999999999999E-2</c:v>
                </c:pt>
                <c:pt idx="34">
                  <c:v>-3.9899999999999998E-2</c:v>
                </c:pt>
                <c:pt idx="35">
                  <c:v>-4.6100000000000002E-2</c:v>
                </c:pt>
                <c:pt idx="36">
                  <c:v>-5.3100000000000001E-2</c:v>
                </c:pt>
                <c:pt idx="37">
                  <c:v>-6.0699999999999997E-2</c:v>
                </c:pt>
                <c:pt idx="38">
                  <c:v>-6.88E-2</c:v>
                </c:pt>
                <c:pt idx="39">
                  <c:v>-7.7299999999999994E-2</c:v>
                </c:pt>
                <c:pt idx="40">
                  <c:v>-8.5900000000000004E-2</c:v>
                </c:pt>
                <c:pt idx="41">
                  <c:v>-9.4500000000000001E-2</c:v>
                </c:pt>
                <c:pt idx="42">
                  <c:v>-0.10290000000000001</c:v>
                </c:pt>
                <c:pt idx="43">
                  <c:v>-0.1109</c:v>
                </c:pt>
                <c:pt idx="44">
                  <c:v>-0.11849999999999999</c:v>
                </c:pt>
                <c:pt idx="45">
                  <c:v>-0.12540000000000001</c:v>
                </c:pt>
                <c:pt idx="46">
                  <c:v>-0.13159999999999999</c:v>
                </c:pt>
                <c:pt idx="47">
                  <c:v>-0.1368</c:v>
                </c:pt>
                <c:pt idx="48">
                  <c:v>-0.14099999999999999</c:v>
                </c:pt>
                <c:pt idx="49">
                  <c:v>-0.14419999999999999</c:v>
                </c:pt>
                <c:pt idx="50">
                  <c:v>-0.1462</c:v>
                </c:pt>
                <c:pt idx="51">
                  <c:v>-0.14710000000000001</c:v>
                </c:pt>
                <c:pt idx="52">
                  <c:v>-0.14680000000000001</c:v>
                </c:pt>
                <c:pt idx="53">
                  <c:v>-0.14530000000000001</c:v>
                </c:pt>
                <c:pt idx="54">
                  <c:v>-0.14280000000000001</c:v>
                </c:pt>
                <c:pt idx="55">
                  <c:v>-0.13919999999999999</c:v>
                </c:pt>
                <c:pt idx="56">
                  <c:v>-0.13469999999999999</c:v>
                </c:pt>
                <c:pt idx="57">
                  <c:v>-0.12920000000000001</c:v>
                </c:pt>
                <c:pt idx="58">
                  <c:v>-0.1231</c:v>
                </c:pt>
                <c:pt idx="59">
                  <c:v>-0.1164</c:v>
                </c:pt>
                <c:pt idx="60">
                  <c:v>-0.10920000000000001</c:v>
                </c:pt>
                <c:pt idx="61">
                  <c:v>-0.1016</c:v>
                </c:pt>
                <c:pt idx="62">
                  <c:v>-9.4E-2</c:v>
                </c:pt>
                <c:pt idx="63">
                  <c:v>-8.6300000000000002E-2</c:v>
                </c:pt>
                <c:pt idx="64">
                  <c:v>-7.8799999999999995E-2</c:v>
                </c:pt>
                <c:pt idx="65">
                  <c:v>-7.1599999999999997E-2</c:v>
                </c:pt>
                <c:pt idx="66">
                  <c:v>-6.4799999999999996E-2</c:v>
                </c:pt>
                <c:pt idx="67">
                  <c:v>-5.8599999999999999E-2</c:v>
                </c:pt>
                <c:pt idx="68">
                  <c:v>-5.3100000000000001E-2</c:v>
                </c:pt>
                <c:pt idx="69">
                  <c:v>-4.8399999999999999E-2</c:v>
                </c:pt>
                <c:pt idx="70">
                  <c:v>-4.4600000000000001E-2</c:v>
                </c:pt>
                <c:pt idx="71">
                  <c:v>-4.1700000000000001E-2</c:v>
                </c:pt>
                <c:pt idx="72">
                  <c:v>-3.9899999999999998E-2</c:v>
                </c:pt>
                <c:pt idx="73">
                  <c:v>-3.9E-2</c:v>
                </c:pt>
                <c:pt idx="74">
                  <c:v>-3.9199999999999999E-2</c:v>
                </c:pt>
                <c:pt idx="75">
                  <c:v>-4.0500000000000001E-2</c:v>
                </c:pt>
                <c:pt idx="76">
                  <c:v>-4.2799999999999998E-2</c:v>
                </c:pt>
                <c:pt idx="77">
                  <c:v>-4.5999999999999999E-2</c:v>
                </c:pt>
                <c:pt idx="78">
                  <c:v>-5.0099999999999999E-2</c:v>
                </c:pt>
                <c:pt idx="79">
                  <c:v>-5.5E-2</c:v>
                </c:pt>
                <c:pt idx="80">
                  <c:v>-6.0699999999999997E-2</c:v>
                </c:pt>
                <c:pt idx="81">
                  <c:v>-6.6900000000000001E-2</c:v>
                </c:pt>
                <c:pt idx="82">
                  <c:v>-7.3700000000000002E-2</c:v>
                </c:pt>
                <c:pt idx="83">
                  <c:v>-8.0699999999999994E-2</c:v>
                </c:pt>
                <c:pt idx="84">
                  <c:v>-8.7999999999999995E-2</c:v>
                </c:pt>
                <c:pt idx="85">
                  <c:v>-9.5399999999999999E-2</c:v>
                </c:pt>
                <c:pt idx="86">
                  <c:v>-0.1027</c:v>
                </c:pt>
                <c:pt idx="87">
                  <c:v>-0.10979999999999999</c:v>
                </c:pt>
                <c:pt idx="88">
                  <c:v>-0.11650000000000001</c:v>
                </c:pt>
                <c:pt idx="89">
                  <c:v>-0.1227</c:v>
                </c:pt>
                <c:pt idx="90">
                  <c:v>-0.12839999999999999</c:v>
                </c:pt>
                <c:pt idx="91">
                  <c:v>-0.1333</c:v>
                </c:pt>
                <c:pt idx="92">
                  <c:v>-0.13750000000000001</c:v>
                </c:pt>
                <c:pt idx="93">
                  <c:v>-0.14080000000000001</c:v>
                </c:pt>
                <c:pt idx="94">
                  <c:v>-0.1431</c:v>
                </c:pt>
                <c:pt idx="95">
                  <c:v>-0.14449999999999999</c:v>
                </c:pt>
                <c:pt idx="96">
                  <c:v>-0.1449</c:v>
                </c:pt>
                <c:pt idx="97">
                  <c:v>-0.1444</c:v>
                </c:pt>
                <c:pt idx="98">
                  <c:v>-0.14280000000000001</c:v>
                </c:pt>
                <c:pt idx="99">
                  <c:v>-0.1404</c:v>
                </c:pt>
                <c:pt idx="100">
                  <c:v>-0.1371</c:v>
                </c:pt>
                <c:pt idx="101">
                  <c:v>-0.13300000000000001</c:v>
                </c:pt>
                <c:pt idx="102">
                  <c:v>-0.1283</c:v>
                </c:pt>
                <c:pt idx="103">
                  <c:v>-0.123</c:v>
                </c:pt>
                <c:pt idx="104">
                  <c:v>-0.1172</c:v>
                </c:pt>
                <c:pt idx="105">
                  <c:v>-0.1111</c:v>
                </c:pt>
                <c:pt idx="106">
                  <c:v>-0.1048</c:v>
                </c:pt>
                <c:pt idx="107">
                  <c:v>-9.8400000000000001E-2</c:v>
                </c:pt>
                <c:pt idx="108">
                  <c:v>-9.2100000000000001E-2</c:v>
                </c:pt>
                <c:pt idx="109">
                  <c:v>-8.5999999999999993E-2</c:v>
                </c:pt>
                <c:pt idx="110">
                  <c:v>-8.0299999999999996E-2</c:v>
                </c:pt>
                <c:pt idx="111">
                  <c:v>-7.4899999999999994E-2</c:v>
                </c:pt>
                <c:pt idx="112">
                  <c:v>-7.0199999999999999E-2</c:v>
                </c:pt>
                <c:pt idx="113">
                  <c:v>-6.6000000000000003E-2</c:v>
                </c:pt>
                <c:pt idx="114">
                  <c:v>-6.2600000000000003E-2</c:v>
                </c:pt>
                <c:pt idx="115">
                  <c:v>-6.0100000000000001E-2</c:v>
                </c:pt>
                <c:pt idx="116">
                  <c:v>-5.8299999999999998E-2</c:v>
                </c:pt>
                <c:pt idx="117">
                  <c:v>-5.7500000000000002E-2</c:v>
                </c:pt>
                <c:pt idx="118">
                  <c:v>-5.7599999999999998E-2</c:v>
                </c:pt>
                <c:pt idx="119">
                  <c:v>-5.8599999999999999E-2</c:v>
                </c:pt>
                <c:pt idx="120">
                  <c:v>-6.0499999999999998E-2</c:v>
                </c:pt>
                <c:pt idx="121">
                  <c:v>-6.3200000000000006E-2</c:v>
                </c:pt>
                <c:pt idx="122">
                  <c:v>-6.6799999999999998E-2</c:v>
                </c:pt>
                <c:pt idx="123">
                  <c:v>-7.1199999999999999E-2</c:v>
                </c:pt>
                <c:pt idx="124">
                  <c:v>-7.6200000000000004E-2</c:v>
                </c:pt>
                <c:pt idx="125">
                  <c:v>-8.1799999999999998E-2</c:v>
                </c:pt>
                <c:pt idx="126">
                  <c:v>-8.7900000000000006E-2</c:v>
                </c:pt>
                <c:pt idx="127">
                  <c:v>-9.4299999999999995E-2</c:v>
                </c:pt>
                <c:pt idx="128">
                  <c:v>-0.10100000000000001</c:v>
                </c:pt>
                <c:pt idx="129">
                  <c:v>-0.10780000000000001</c:v>
                </c:pt>
                <c:pt idx="130">
                  <c:v>-0.11459999999999999</c:v>
                </c:pt>
                <c:pt idx="131">
                  <c:v>-0.12130000000000001</c:v>
                </c:pt>
                <c:pt idx="132">
                  <c:v>-0.12770000000000001</c:v>
                </c:pt>
                <c:pt idx="133">
                  <c:v>-0.13370000000000001</c:v>
                </c:pt>
                <c:pt idx="134">
                  <c:v>-0.13930000000000001</c:v>
                </c:pt>
                <c:pt idx="135">
                  <c:v>-0.14430000000000001</c:v>
                </c:pt>
                <c:pt idx="136">
                  <c:v>-0.14860000000000001</c:v>
                </c:pt>
                <c:pt idx="137">
                  <c:v>-0.15210000000000001</c:v>
                </c:pt>
                <c:pt idx="138">
                  <c:v>-0.15490000000000001</c:v>
                </c:pt>
                <c:pt idx="139">
                  <c:v>-0.15679999999999999</c:v>
                </c:pt>
                <c:pt idx="140">
                  <c:v>-0.1578</c:v>
                </c:pt>
                <c:pt idx="141">
                  <c:v>-0.158</c:v>
                </c:pt>
                <c:pt idx="142">
                  <c:v>-0.1573</c:v>
                </c:pt>
                <c:pt idx="143">
                  <c:v>-0.15570000000000001</c:v>
                </c:pt>
                <c:pt idx="144">
                  <c:v>-0.15340000000000001</c:v>
                </c:pt>
                <c:pt idx="145">
                  <c:v>-0.15029999999999999</c:v>
                </c:pt>
                <c:pt idx="146">
                  <c:v>-0.14660000000000001</c:v>
                </c:pt>
                <c:pt idx="147">
                  <c:v>-0.14230000000000001</c:v>
                </c:pt>
                <c:pt idx="148">
                  <c:v>-0.1376</c:v>
                </c:pt>
                <c:pt idx="149">
                  <c:v>-0.13250000000000001</c:v>
                </c:pt>
                <c:pt idx="150">
                  <c:v>-0.12720000000000001</c:v>
                </c:pt>
                <c:pt idx="151">
                  <c:v>-0.1217</c:v>
                </c:pt>
                <c:pt idx="152">
                  <c:v>-0.1163</c:v>
                </c:pt>
                <c:pt idx="153">
                  <c:v>-0.1111</c:v>
                </c:pt>
                <c:pt idx="154">
                  <c:v>-0.1061</c:v>
                </c:pt>
                <c:pt idx="155">
                  <c:v>-0.1014</c:v>
                </c:pt>
                <c:pt idx="156">
                  <c:v>-9.7299999999999998E-2</c:v>
                </c:pt>
                <c:pt idx="157">
                  <c:v>-9.3700000000000006E-2</c:v>
                </c:pt>
                <c:pt idx="158">
                  <c:v>-9.0700000000000003E-2</c:v>
                </c:pt>
                <c:pt idx="159">
                  <c:v>-8.8499999999999995E-2</c:v>
                </c:pt>
                <c:pt idx="160">
                  <c:v>-8.7099999999999997E-2</c:v>
                </c:pt>
                <c:pt idx="161">
                  <c:v>-8.6499999999999994E-2</c:v>
                </c:pt>
                <c:pt idx="162">
                  <c:v>-8.6800000000000002E-2</c:v>
                </c:pt>
                <c:pt idx="163">
                  <c:v>-8.7900000000000006E-2</c:v>
                </c:pt>
                <c:pt idx="164">
                  <c:v>-8.9899999999999994E-2</c:v>
                </c:pt>
                <c:pt idx="165">
                  <c:v>-9.2700000000000005E-2</c:v>
                </c:pt>
                <c:pt idx="166">
                  <c:v>-9.6299999999999997E-2</c:v>
                </c:pt>
                <c:pt idx="167">
                  <c:v>-0.10059999999999999</c:v>
                </c:pt>
                <c:pt idx="168">
                  <c:v>-0.1056</c:v>
                </c:pt>
                <c:pt idx="169">
                  <c:v>-0.1113</c:v>
                </c:pt>
                <c:pt idx="170">
                  <c:v>-0.1174</c:v>
                </c:pt>
                <c:pt idx="171">
                  <c:v>-0.1239</c:v>
                </c:pt>
                <c:pt idx="172">
                  <c:v>-0.13070000000000001</c:v>
                </c:pt>
                <c:pt idx="173">
                  <c:v>-0.1376</c:v>
                </c:pt>
                <c:pt idx="174">
                  <c:v>-0.1447</c:v>
                </c:pt>
                <c:pt idx="175">
                  <c:v>-0.15160000000000001</c:v>
                </c:pt>
                <c:pt idx="176">
                  <c:v>-0.15840000000000001</c:v>
                </c:pt>
                <c:pt idx="177">
                  <c:v>-0.16489999999999999</c:v>
                </c:pt>
                <c:pt idx="178">
                  <c:v>-0.1709</c:v>
                </c:pt>
                <c:pt idx="179">
                  <c:v>-0.17649999999999999</c:v>
                </c:pt>
                <c:pt idx="180">
                  <c:v>-0.18140000000000001</c:v>
                </c:pt>
                <c:pt idx="181">
                  <c:v>-0.18559999999999999</c:v>
                </c:pt>
                <c:pt idx="182">
                  <c:v>-0.18920000000000001</c:v>
                </c:pt>
                <c:pt idx="183">
                  <c:v>-0.19189999999999999</c:v>
                </c:pt>
                <c:pt idx="184">
                  <c:v>-0.1938</c:v>
                </c:pt>
                <c:pt idx="185">
                  <c:v>-0.1948</c:v>
                </c:pt>
                <c:pt idx="186">
                  <c:v>-0.19500000000000001</c:v>
                </c:pt>
                <c:pt idx="187">
                  <c:v>-0.19439999999999999</c:v>
                </c:pt>
                <c:pt idx="188">
                  <c:v>-0.193</c:v>
                </c:pt>
                <c:pt idx="189">
                  <c:v>-0.19089999999999999</c:v>
                </c:pt>
                <c:pt idx="190">
                  <c:v>-0.18809999999999999</c:v>
                </c:pt>
                <c:pt idx="191">
                  <c:v>-0.18479999999999999</c:v>
                </c:pt>
                <c:pt idx="192">
                  <c:v>-0.18099999999999999</c:v>
                </c:pt>
                <c:pt idx="193">
                  <c:v>-0.17680000000000001</c:v>
                </c:pt>
                <c:pt idx="194">
                  <c:v>-0.17230000000000001</c:v>
                </c:pt>
                <c:pt idx="195">
                  <c:v>-0.16769999999999999</c:v>
                </c:pt>
                <c:pt idx="196">
                  <c:v>-0.16309999999999999</c:v>
                </c:pt>
                <c:pt idx="197">
                  <c:v>-0.15859999999999999</c:v>
                </c:pt>
                <c:pt idx="198">
                  <c:v>-0.15429999999999999</c:v>
                </c:pt>
                <c:pt idx="199">
                  <c:v>-0.15040000000000001</c:v>
                </c:pt>
                <c:pt idx="200">
                  <c:v>-0.1469</c:v>
                </c:pt>
                <c:pt idx="201">
                  <c:v>-0.1439</c:v>
                </c:pt>
                <c:pt idx="202">
                  <c:v>-0.1416</c:v>
                </c:pt>
                <c:pt idx="203">
                  <c:v>-0.1399</c:v>
                </c:pt>
                <c:pt idx="204">
                  <c:v>-0.1391</c:v>
                </c:pt>
                <c:pt idx="205">
                  <c:v>-0.1391</c:v>
                </c:pt>
                <c:pt idx="206">
                  <c:v>-0.14000000000000001</c:v>
                </c:pt>
                <c:pt idx="207">
                  <c:v>-0.14169999999999999</c:v>
                </c:pt>
                <c:pt idx="208">
                  <c:v>-0.14430000000000001</c:v>
                </c:pt>
                <c:pt idx="209">
                  <c:v>-0.14779999999999999</c:v>
                </c:pt>
                <c:pt idx="210">
                  <c:v>-0.1522</c:v>
                </c:pt>
                <c:pt idx="211">
                  <c:v>-0.1573</c:v>
                </c:pt>
                <c:pt idx="212">
                  <c:v>-0.16320000000000001</c:v>
                </c:pt>
                <c:pt idx="213">
                  <c:v>-0.16969999999999999</c:v>
                </c:pt>
                <c:pt idx="214">
                  <c:v>-0.17680000000000001</c:v>
                </c:pt>
                <c:pt idx="215">
                  <c:v>-0.18440000000000001</c:v>
                </c:pt>
                <c:pt idx="216">
                  <c:v>-0.19239999999999999</c:v>
                </c:pt>
                <c:pt idx="217">
                  <c:v>-0.20050000000000001</c:v>
                </c:pt>
                <c:pt idx="218">
                  <c:v>-0.2089</c:v>
                </c:pt>
                <c:pt idx="219">
                  <c:v>-0.2172</c:v>
                </c:pt>
                <c:pt idx="220">
                  <c:v>-0.22539999999999999</c:v>
                </c:pt>
                <c:pt idx="221">
                  <c:v>-0.2334</c:v>
                </c:pt>
                <c:pt idx="222">
                  <c:v>-0.24099999999999999</c:v>
                </c:pt>
                <c:pt idx="223">
                  <c:v>-0.24809999999999999</c:v>
                </c:pt>
                <c:pt idx="224">
                  <c:v>-0.25469999999999998</c:v>
                </c:pt>
                <c:pt idx="225">
                  <c:v>-0.2606</c:v>
                </c:pt>
                <c:pt idx="226">
                  <c:v>-0.26569999999999999</c:v>
                </c:pt>
                <c:pt idx="227">
                  <c:v>-0.27010000000000001</c:v>
                </c:pt>
                <c:pt idx="228">
                  <c:v>-0.2737</c:v>
                </c:pt>
                <c:pt idx="229">
                  <c:v>-0.27639999999999998</c:v>
                </c:pt>
                <c:pt idx="230">
                  <c:v>-0.2782</c:v>
                </c:pt>
                <c:pt idx="231">
                  <c:v>-0.2792</c:v>
                </c:pt>
                <c:pt idx="232">
                  <c:v>-0.27929999999999999</c:v>
                </c:pt>
                <c:pt idx="233">
                  <c:v>-0.2787</c:v>
                </c:pt>
                <c:pt idx="234">
                  <c:v>-0.27739999999999998</c:v>
                </c:pt>
                <c:pt idx="235">
                  <c:v>-0.27539999999999998</c:v>
                </c:pt>
                <c:pt idx="236">
                  <c:v>-0.27289999999999998</c:v>
                </c:pt>
                <c:pt idx="237">
                  <c:v>-0.27</c:v>
                </c:pt>
                <c:pt idx="238">
                  <c:v>-0.26679999999999998</c:v>
                </c:pt>
                <c:pt idx="239">
                  <c:v>-0.26340000000000002</c:v>
                </c:pt>
                <c:pt idx="240">
                  <c:v>-0.26</c:v>
                </c:pt>
                <c:pt idx="241">
                  <c:v>-0.25669999999999998</c:v>
                </c:pt>
                <c:pt idx="242">
                  <c:v>-0.2535</c:v>
                </c:pt>
                <c:pt idx="243">
                  <c:v>-0.25080000000000002</c:v>
                </c:pt>
                <c:pt idx="244">
                  <c:v>-0.24840000000000001</c:v>
                </c:pt>
                <c:pt idx="245">
                  <c:v>-0.2467</c:v>
                </c:pt>
                <c:pt idx="246">
                  <c:v>-0.2457</c:v>
                </c:pt>
                <c:pt idx="247">
                  <c:v>-0.2455</c:v>
                </c:pt>
                <c:pt idx="248">
                  <c:v>-0.2462</c:v>
                </c:pt>
                <c:pt idx="249">
                  <c:v>-0.24779999999999999</c:v>
                </c:pt>
                <c:pt idx="250">
                  <c:v>-0.25040000000000001</c:v>
                </c:pt>
                <c:pt idx="251">
                  <c:v>-0.254</c:v>
                </c:pt>
                <c:pt idx="252">
                  <c:v>-0.25869999999999999</c:v>
                </c:pt>
                <c:pt idx="253">
                  <c:v>-0.26450000000000001</c:v>
                </c:pt>
                <c:pt idx="254">
                  <c:v>-0.27129999999999999</c:v>
                </c:pt>
                <c:pt idx="255">
                  <c:v>-0.27900000000000003</c:v>
                </c:pt>
                <c:pt idx="256">
                  <c:v>-0.2878</c:v>
                </c:pt>
                <c:pt idx="257">
                  <c:v>-0.2974</c:v>
                </c:pt>
                <c:pt idx="258">
                  <c:v>-0.30769999999999997</c:v>
                </c:pt>
                <c:pt idx="259">
                  <c:v>-0.31879999999999997</c:v>
                </c:pt>
                <c:pt idx="260">
                  <c:v>-0.33040000000000003</c:v>
                </c:pt>
                <c:pt idx="261">
                  <c:v>-0.34250000000000003</c:v>
                </c:pt>
                <c:pt idx="262">
                  <c:v>-0.35489999999999999</c:v>
                </c:pt>
                <c:pt idx="263">
                  <c:v>-0.3674</c:v>
                </c:pt>
                <c:pt idx="264">
                  <c:v>-0.38</c:v>
                </c:pt>
                <c:pt idx="265">
                  <c:v>-0.39250000000000002</c:v>
                </c:pt>
                <c:pt idx="266">
                  <c:v>-0.40479999999999999</c:v>
                </c:pt>
                <c:pt idx="267">
                  <c:v>-0.41670000000000001</c:v>
                </c:pt>
                <c:pt idx="268">
                  <c:v>-0.42799999999999999</c:v>
                </c:pt>
                <c:pt idx="269">
                  <c:v>-0.43880000000000002</c:v>
                </c:pt>
                <c:pt idx="270">
                  <c:v>-0.44890000000000002</c:v>
                </c:pt>
                <c:pt idx="271">
                  <c:v>-0.4582</c:v>
                </c:pt>
                <c:pt idx="272">
                  <c:v>-0.4667</c:v>
                </c:pt>
                <c:pt idx="273">
                  <c:v>-0.47420000000000001</c:v>
                </c:pt>
                <c:pt idx="274">
                  <c:v>-0.48089999999999999</c:v>
                </c:pt>
                <c:pt idx="275">
                  <c:v>-0.48659999999999998</c:v>
                </c:pt>
                <c:pt idx="276">
                  <c:v>-0.49149999999999999</c:v>
                </c:pt>
                <c:pt idx="277">
                  <c:v>-0.4955</c:v>
                </c:pt>
                <c:pt idx="278">
                  <c:v>-0.49880000000000002</c:v>
                </c:pt>
                <c:pt idx="279">
                  <c:v>-0.50129999999999997</c:v>
                </c:pt>
                <c:pt idx="280">
                  <c:v>-0.50339999999999996</c:v>
                </c:pt>
                <c:pt idx="281">
                  <c:v>-0.50490000000000002</c:v>
                </c:pt>
                <c:pt idx="282">
                  <c:v>-0.50619999999999998</c:v>
                </c:pt>
                <c:pt idx="283">
                  <c:v>-0.50729999999999997</c:v>
                </c:pt>
                <c:pt idx="284">
                  <c:v>-0.50839999999999996</c:v>
                </c:pt>
                <c:pt idx="285">
                  <c:v>-0.50970000000000004</c:v>
                </c:pt>
                <c:pt idx="286">
                  <c:v>-0.51139999999999997</c:v>
                </c:pt>
                <c:pt idx="287">
                  <c:v>-0.51370000000000005</c:v>
                </c:pt>
                <c:pt idx="288">
                  <c:v>-0.51659999999999995</c:v>
                </c:pt>
                <c:pt idx="289">
                  <c:v>-0.52039999999999997</c:v>
                </c:pt>
                <c:pt idx="290">
                  <c:v>-0.52529999999999999</c:v>
                </c:pt>
                <c:pt idx="291">
                  <c:v>-0.53129999999999999</c:v>
                </c:pt>
                <c:pt idx="292">
                  <c:v>-0.53869999999999996</c:v>
                </c:pt>
                <c:pt idx="293">
                  <c:v>-0.54759999999999998</c:v>
                </c:pt>
                <c:pt idx="294">
                  <c:v>-0.55800000000000005</c:v>
                </c:pt>
                <c:pt idx="295">
                  <c:v>-0.56999999999999995</c:v>
                </c:pt>
                <c:pt idx="296">
                  <c:v>-0.58379999999999999</c:v>
                </c:pt>
                <c:pt idx="297">
                  <c:v>-0.59930000000000005</c:v>
                </c:pt>
                <c:pt idx="298">
                  <c:v>-0.61660000000000004</c:v>
                </c:pt>
                <c:pt idx="299">
                  <c:v>-0.63570000000000004</c:v>
                </c:pt>
                <c:pt idx="300">
                  <c:v>-0.65659999999999996</c:v>
                </c:pt>
                <c:pt idx="301">
                  <c:v>-0.67910000000000004</c:v>
                </c:pt>
                <c:pt idx="302">
                  <c:v>-0.70340000000000003</c:v>
                </c:pt>
                <c:pt idx="303">
                  <c:v>-0.72919999999999996</c:v>
                </c:pt>
                <c:pt idx="304">
                  <c:v>-0.75660000000000005</c:v>
                </c:pt>
                <c:pt idx="305">
                  <c:v>-0.7853</c:v>
                </c:pt>
                <c:pt idx="306">
                  <c:v>-0.81520000000000004</c:v>
                </c:pt>
                <c:pt idx="307">
                  <c:v>-0.84630000000000005</c:v>
                </c:pt>
                <c:pt idx="308">
                  <c:v>-0.87829999999999997</c:v>
                </c:pt>
                <c:pt idx="309">
                  <c:v>-0.91110000000000002</c:v>
                </c:pt>
                <c:pt idx="310">
                  <c:v>-0.94450000000000001</c:v>
                </c:pt>
                <c:pt idx="311">
                  <c:v>-0.97840000000000005</c:v>
                </c:pt>
                <c:pt idx="312">
                  <c:v>-1.0126999999999999</c:v>
                </c:pt>
                <c:pt idx="313">
                  <c:v>-1.0471999999999999</c:v>
                </c:pt>
                <c:pt idx="314">
                  <c:v>-1.0817000000000001</c:v>
                </c:pt>
                <c:pt idx="315">
                  <c:v>-1.1163000000000001</c:v>
                </c:pt>
                <c:pt idx="316">
                  <c:v>-1.1507000000000001</c:v>
                </c:pt>
                <c:pt idx="317">
                  <c:v>-1.1850000000000001</c:v>
                </c:pt>
                <c:pt idx="318">
                  <c:v>-1.2191000000000001</c:v>
                </c:pt>
                <c:pt idx="319">
                  <c:v>-1.2529999999999999</c:v>
                </c:pt>
                <c:pt idx="320">
                  <c:v>-1.2867999999999999</c:v>
                </c:pt>
                <c:pt idx="321">
                  <c:v>-1.3205</c:v>
                </c:pt>
                <c:pt idx="322">
                  <c:v>-1.3544</c:v>
                </c:pt>
                <c:pt idx="323">
                  <c:v>-1.3884000000000001</c:v>
                </c:pt>
                <c:pt idx="324">
                  <c:v>-1.4228000000000001</c:v>
                </c:pt>
                <c:pt idx="325">
                  <c:v>-1.4579</c:v>
                </c:pt>
                <c:pt idx="326">
                  <c:v>-1.4939</c:v>
                </c:pt>
                <c:pt idx="327">
                  <c:v>-1.5310999999999999</c:v>
                </c:pt>
                <c:pt idx="328">
                  <c:v>-1.5699000000000001</c:v>
                </c:pt>
                <c:pt idx="329">
                  <c:v>-1.6105</c:v>
                </c:pt>
                <c:pt idx="330">
                  <c:v>-1.6534</c:v>
                </c:pt>
                <c:pt idx="331">
                  <c:v>-1.6989000000000001</c:v>
                </c:pt>
                <c:pt idx="332">
                  <c:v>-1.7475000000000001</c:v>
                </c:pt>
                <c:pt idx="333">
                  <c:v>-1.7996000000000001</c:v>
                </c:pt>
                <c:pt idx="334">
                  <c:v>-1.8556999999999999</c:v>
                </c:pt>
                <c:pt idx="335">
                  <c:v>-1.9161999999999999</c:v>
                </c:pt>
                <c:pt idx="336">
                  <c:v>-1.9814000000000001</c:v>
                </c:pt>
                <c:pt idx="337">
                  <c:v>-2.052</c:v>
                </c:pt>
                <c:pt idx="338">
                  <c:v>-2.1282000000000001</c:v>
                </c:pt>
                <c:pt idx="339">
                  <c:v>-2.2105999999999999</c:v>
                </c:pt>
                <c:pt idx="340">
                  <c:v>-2.2995999999999999</c:v>
                </c:pt>
                <c:pt idx="341">
                  <c:v>-2.3955000000000002</c:v>
                </c:pt>
                <c:pt idx="342">
                  <c:v>-2.4986999999999999</c:v>
                </c:pt>
                <c:pt idx="343">
                  <c:v>-2.6095999999999999</c:v>
                </c:pt>
                <c:pt idx="344">
                  <c:v>-2.7284999999999999</c:v>
                </c:pt>
                <c:pt idx="345">
                  <c:v>-2.8557999999999999</c:v>
                </c:pt>
                <c:pt idx="346">
                  <c:v>-2.9914999999999998</c:v>
                </c:pt>
                <c:pt idx="347">
                  <c:v>-3.1360000000000001</c:v>
                </c:pt>
                <c:pt idx="348">
                  <c:v>-3.2894000000000001</c:v>
                </c:pt>
                <c:pt idx="349">
                  <c:v>-3.4518</c:v>
                </c:pt>
                <c:pt idx="350">
                  <c:v>-3.6231</c:v>
                </c:pt>
                <c:pt idx="351">
                  <c:v>-3.8031999999999999</c:v>
                </c:pt>
                <c:pt idx="352">
                  <c:v>-3.9918999999999998</c:v>
                </c:pt>
                <c:pt idx="353">
                  <c:v>-4.1887999999999996</c:v>
                </c:pt>
                <c:pt idx="354">
                  <c:v>-4.3933999999999997</c:v>
                </c:pt>
                <c:pt idx="355">
                  <c:v>-4.6048999999999998</c:v>
                </c:pt>
                <c:pt idx="356">
                  <c:v>-4.8224</c:v>
                </c:pt>
                <c:pt idx="357">
                  <c:v>-5.0445000000000002</c:v>
                </c:pt>
                <c:pt idx="358">
                  <c:v>-5.2698999999999998</c:v>
                </c:pt>
                <c:pt idx="359">
                  <c:v>-5.4964000000000004</c:v>
                </c:pt>
                <c:pt idx="360">
                  <c:v>-5.7220000000000004</c:v>
                </c:pt>
                <c:pt idx="361">
                  <c:v>-5.9439000000000002</c:v>
                </c:pt>
                <c:pt idx="362">
                  <c:v>-6.1590999999999996</c:v>
                </c:pt>
                <c:pt idx="363">
                  <c:v>-6.3639999999999999</c:v>
                </c:pt>
                <c:pt idx="364">
                  <c:v>-6.5549999999999997</c:v>
                </c:pt>
                <c:pt idx="365">
                  <c:v>-6.7281000000000004</c:v>
                </c:pt>
                <c:pt idx="366">
                  <c:v>-6.8794000000000004</c:v>
                </c:pt>
                <c:pt idx="367">
                  <c:v>-7.0048000000000004</c:v>
                </c:pt>
                <c:pt idx="368">
                  <c:v>-7.1010999999999997</c:v>
                </c:pt>
                <c:pt idx="369">
                  <c:v>-7.1653000000000002</c:v>
                </c:pt>
                <c:pt idx="370">
                  <c:v>-7.1957000000000004</c:v>
                </c:pt>
                <c:pt idx="371">
                  <c:v>-7.1910999999999996</c:v>
                </c:pt>
                <c:pt idx="372">
                  <c:v>-7.1519000000000004</c:v>
                </c:pt>
                <c:pt idx="373">
                  <c:v>-7.0793999999999997</c:v>
                </c:pt>
                <c:pt idx="374">
                  <c:v>-6.9757999999999996</c:v>
                </c:pt>
                <c:pt idx="375">
                  <c:v>-6.8442999999999996</c:v>
                </c:pt>
                <c:pt idx="376">
                  <c:v>-6.6883999999999997</c:v>
                </c:pt>
                <c:pt idx="377">
                  <c:v>-6.5121000000000002</c:v>
                </c:pt>
                <c:pt idx="378">
                  <c:v>-6.3193999999999999</c:v>
                </c:pt>
                <c:pt idx="379">
                  <c:v>-6.1140999999999996</c:v>
                </c:pt>
                <c:pt idx="380">
                  <c:v>-5.8998999999999997</c:v>
                </c:pt>
                <c:pt idx="381">
                  <c:v>-5.68</c:v>
                </c:pt>
                <c:pt idx="382">
                  <c:v>-5.4574999999999996</c:v>
                </c:pt>
                <c:pt idx="383">
                  <c:v>-5.2347000000000001</c:v>
                </c:pt>
                <c:pt idx="384">
                  <c:v>-5.0137</c:v>
                </c:pt>
                <c:pt idx="385">
                  <c:v>-4.7964000000000002</c:v>
                </c:pt>
                <c:pt idx="386">
                  <c:v>-4.5842000000000001</c:v>
                </c:pt>
                <c:pt idx="387">
                  <c:v>-4.3780999999999999</c:v>
                </c:pt>
                <c:pt idx="388">
                  <c:v>-4.1791</c:v>
                </c:pt>
                <c:pt idx="389">
                  <c:v>-3.9876999999999998</c:v>
                </c:pt>
                <c:pt idx="390">
                  <c:v>-3.8045</c:v>
                </c:pt>
                <c:pt idx="391">
                  <c:v>-3.6297999999999999</c:v>
                </c:pt>
                <c:pt idx="392">
                  <c:v>-3.4638</c:v>
                </c:pt>
                <c:pt idx="393">
                  <c:v>-3.3064</c:v>
                </c:pt>
                <c:pt idx="394">
                  <c:v>-3.1577000000000002</c:v>
                </c:pt>
                <c:pt idx="395">
                  <c:v>-3.0177</c:v>
                </c:pt>
                <c:pt idx="396">
                  <c:v>-2.8860000000000001</c:v>
                </c:pt>
                <c:pt idx="397">
                  <c:v>-2.7625999999999999</c:v>
                </c:pt>
                <c:pt idx="398">
                  <c:v>-2.6471</c:v>
                </c:pt>
                <c:pt idx="399">
                  <c:v>-2.5392000000000001</c:v>
                </c:pt>
                <c:pt idx="400">
                  <c:v>-2.4386999999999999</c:v>
                </c:pt>
                <c:pt idx="401">
                  <c:v>-2.3451</c:v>
                </c:pt>
                <c:pt idx="402">
                  <c:v>-2.2581000000000002</c:v>
                </c:pt>
                <c:pt idx="403">
                  <c:v>-2.1774</c:v>
                </c:pt>
                <c:pt idx="404">
                  <c:v>-2.1023999999999998</c:v>
                </c:pt>
                <c:pt idx="405">
                  <c:v>-2.0327000000000002</c:v>
                </c:pt>
                <c:pt idx="406">
                  <c:v>-1.9681</c:v>
                </c:pt>
                <c:pt idx="407">
                  <c:v>-1.9079999999999999</c:v>
                </c:pt>
                <c:pt idx="408">
                  <c:v>-1.8520000000000001</c:v>
                </c:pt>
                <c:pt idx="409">
                  <c:v>-1.7997000000000001</c:v>
                </c:pt>
                <c:pt idx="410">
                  <c:v>-1.7507999999999999</c:v>
                </c:pt>
                <c:pt idx="411">
                  <c:v>-1.7048000000000001</c:v>
                </c:pt>
                <c:pt idx="412">
                  <c:v>-1.6613</c:v>
                </c:pt>
                <c:pt idx="413">
                  <c:v>-1.62</c:v>
                </c:pt>
                <c:pt idx="414">
                  <c:v>-1.5806</c:v>
                </c:pt>
                <c:pt idx="415">
                  <c:v>-1.5427</c:v>
                </c:pt>
                <c:pt idx="416">
                  <c:v>-1.5061</c:v>
                </c:pt>
                <c:pt idx="417">
                  <c:v>-1.4704999999999999</c:v>
                </c:pt>
                <c:pt idx="418">
                  <c:v>-1.4357</c:v>
                </c:pt>
                <c:pt idx="419">
                  <c:v>-1.4014</c:v>
                </c:pt>
                <c:pt idx="420">
                  <c:v>-1.3675999999999999</c:v>
                </c:pt>
                <c:pt idx="421">
                  <c:v>-1.3341000000000001</c:v>
                </c:pt>
                <c:pt idx="422">
                  <c:v>-1.3007</c:v>
                </c:pt>
                <c:pt idx="423">
                  <c:v>-1.2675000000000001</c:v>
                </c:pt>
                <c:pt idx="424">
                  <c:v>-1.2343999999999999</c:v>
                </c:pt>
                <c:pt idx="425">
                  <c:v>-1.2013</c:v>
                </c:pt>
                <c:pt idx="426">
                  <c:v>-1.1684000000000001</c:v>
                </c:pt>
                <c:pt idx="427">
                  <c:v>-1.1355999999999999</c:v>
                </c:pt>
                <c:pt idx="428">
                  <c:v>-1.103</c:v>
                </c:pt>
                <c:pt idx="429">
                  <c:v>-1.0708</c:v>
                </c:pt>
                <c:pt idx="430">
                  <c:v>-1.0388999999999999</c:v>
                </c:pt>
                <c:pt idx="431">
                  <c:v>-1.0075000000000001</c:v>
                </c:pt>
                <c:pt idx="432">
                  <c:v>-0.97670000000000001</c:v>
                </c:pt>
                <c:pt idx="433">
                  <c:v>-0.9466</c:v>
                </c:pt>
                <c:pt idx="434">
                  <c:v>-0.91739999999999999</c:v>
                </c:pt>
                <c:pt idx="435">
                  <c:v>-0.8891</c:v>
                </c:pt>
                <c:pt idx="436">
                  <c:v>-0.86199999999999999</c:v>
                </c:pt>
                <c:pt idx="437">
                  <c:v>-0.83589999999999998</c:v>
                </c:pt>
                <c:pt idx="438">
                  <c:v>-0.81110000000000004</c:v>
                </c:pt>
                <c:pt idx="439">
                  <c:v>-0.78769999999999996</c:v>
                </c:pt>
                <c:pt idx="440">
                  <c:v>-0.76570000000000005</c:v>
                </c:pt>
                <c:pt idx="441">
                  <c:v>-0.74509999999999998</c:v>
                </c:pt>
                <c:pt idx="442">
                  <c:v>-0.72599999999999998</c:v>
                </c:pt>
                <c:pt idx="443">
                  <c:v>-0.70850000000000002</c:v>
                </c:pt>
                <c:pt idx="444">
                  <c:v>-0.69240000000000002</c:v>
                </c:pt>
                <c:pt idx="445">
                  <c:v>-0.67779999999999996</c:v>
                </c:pt>
                <c:pt idx="446">
                  <c:v>-0.66469999999999996</c:v>
                </c:pt>
                <c:pt idx="447">
                  <c:v>-0.65300000000000002</c:v>
                </c:pt>
                <c:pt idx="448">
                  <c:v>-0.64270000000000005</c:v>
                </c:pt>
                <c:pt idx="449">
                  <c:v>-0.63360000000000005</c:v>
                </c:pt>
                <c:pt idx="450">
                  <c:v>-0.62570000000000003</c:v>
                </c:pt>
                <c:pt idx="451">
                  <c:v>-0.61880000000000002</c:v>
                </c:pt>
                <c:pt idx="452">
                  <c:v>-0.61299999999999999</c:v>
                </c:pt>
                <c:pt idx="453">
                  <c:v>-0.6079</c:v>
                </c:pt>
                <c:pt idx="454">
                  <c:v>-0.60360000000000003</c:v>
                </c:pt>
                <c:pt idx="455">
                  <c:v>-0.5998</c:v>
                </c:pt>
                <c:pt idx="456">
                  <c:v>-0.59650000000000003</c:v>
                </c:pt>
                <c:pt idx="457">
                  <c:v>-0.59340000000000004</c:v>
                </c:pt>
                <c:pt idx="458">
                  <c:v>-0.59060000000000001</c:v>
                </c:pt>
                <c:pt idx="459">
                  <c:v>-0.58779999999999999</c:v>
                </c:pt>
                <c:pt idx="460">
                  <c:v>-0.58489999999999998</c:v>
                </c:pt>
                <c:pt idx="461">
                  <c:v>-0.58179999999999998</c:v>
                </c:pt>
                <c:pt idx="462">
                  <c:v>-0.57850000000000001</c:v>
                </c:pt>
                <c:pt idx="463">
                  <c:v>-0.57479999999999998</c:v>
                </c:pt>
                <c:pt idx="464">
                  <c:v>-0.5706</c:v>
                </c:pt>
                <c:pt idx="465">
                  <c:v>-0.56599999999999995</c:v>
                </c:pt>
                <c:pt idx="466">
                  <c:v>-0.56079999999999997</c:v>
                </c:pt>
                <c:pt idx="467">
                  <c:v>-0.55500000000000005</c:v>
                </c:pt>
                <c:pt idx="468">
                  <c:v>-0.54869999999999997</c:v>
                </c:pt>
                <c:pt idx="469">
                  <c:v>-0.54169999999999996</c:v>
                </c:pt>
                <c:pt idx="470">
                  <c:v>-0.53420000000000001</c:v>
                </c:pt>
                <c:pt idx="471">
                  <c:v>-0.5262</c:v>
                </c:pt>
                <c:pt idx="472">
                  <c:v>-0.51780000000000004</c:v>
                </c:pt>
                <c:pt idx="473">
                  <c:v>-0.50890000000000002</c:v>
                </c:pt>
                <c:pt idx="474">
                  <c:v>-0.49969999999999998</c:v>
                </c:pt>
                <c:pt idx="475">
                  <c:v>-0.49020000000000002</c:v>
                </c:pt>
                <c:pt idx="476">
                  <c:v>-0.48049999999999998</c:v>
                </c:pt>
                <c:pt idx="477">
                  <c:v>-0.4708</c:v>
                </c:pt>
                <c:pt idx="478">
                  <c:v>-0.46110000000000001</c:v>
                </c:pt>
                <c:pt idx="479">
                  <c:v>-0.45150000000000001</c:v>
                </c:pt>
                <c:pt idx="480">
                  <c:v>-0.44209999999999999</c:v>
                </c:pt>
                <c:pt idx="481">
                  <c:v>-0.43290000000000001</c:v>
                </c:pt>
                <c:pt idx="482">
                  <c:v>-0.42420000000000002</c:v>
                </c:pt>
                <c:pt idx="483">
                  <c:v>-0.41589999999999999</c:v>
                </c:pt>
                <c:pt idx="484">
                  <c:v>-0.40810000000000002</c:v>
                </c:pt>
                <c:pt idx="485">
                  <c:v>-0.40100000000000002</c:v>
                </c:pt>
                <c:pt idx="486">
                  <c:v>-0.39439999999999997</c:v>
                </c:pt>
                <c:pt idx="487">
                  <c:v>-0.3886</c:v>
                </c:pt>
                <c:pt idx="488">
                  <c:v>-0.38340000000000002</c:v>
                </c:pt>
                <c:pt idx="489">
                  <c:v>-0.379</c:v>
                </c:pt>
                <c:pt idx="490">
                  <c:v>-0.37530000000000002</c:v>
                </c:pt>
                <c:pt idx="491">
                  <c:v>-0.37230000000000002</c:v>
                </c:pt>
                <c:pt idx="492">
                  <c:v>-0.37</c:v>
                </c:pt>
                <c:pt idx="493">
                  <c:v>-0.36840000000000001</c:v>
                </c:pt>
                <c:pt idx="494">
                  <c:v>-0.3674</c:v>
                </c:pt>
                <c:pt idx="495">
                  <c:v>-0.36699999999999999</c:v>
                </c:pt>
                <c:pt idx="496">
                  <c:v>-0.36709999999999998</c:v>
                </c:pt>
                <c:pt idx="497">
                  <c:v>-0.36770000000000003</c:v>
                </c:pt>
                <c:pt idx="498">
                  <c:v>-0.36859999999999998</c:v>
                </c:pt>
                <c:pt idx="499">
                  <c:v>-0.36980000000000002</c:v>
                </c:pt>
                <c:pt idx="500">
                  <c:v>-0.37119999999999997</c:v>
                </c:pt>
                <c:pt idx="501">
                  <c:v>-0.37269999999999998</c:v>
                </c:pt>
                <c:pt idx="502">
                  <c:v>-0.37430000000000002</c:v>
                </c:pt>
                <c:pt idx="503">
                  <c:v>-0.37590000000000001</c:v>
                </c:pt>
                <c:pt idx="504">
                  <c:v>-0.37730000000000002</c:v>
                </c:pt>
                <c:pt idx="505">
                  <c:v>-0.3785</c:v>
                </c:pt>
                <c:pt idx="506">
                  <c:v>-0.37940000000000002</c:v>
                </c:pt>
                <c:pt idx="507">
                  <c:v>-0.38</c:v>
                </c:pt>
                <c:pt idx="508">
                  <c:v>-0.38019999999999998</c:v>
                </c:pt>
                <c:pt idx="509">
                  <c:v>-0.38</c:v>
                </c:pt>
                <c:pt idx="510">
                  <c:v>-0.37930000000000003</c:v>
                </c:pt>
                <c:pt idx="511">
                  <c:v>-0.37809999999999999</c:v>
                </c:pt>
                <c:pt idx="512">
                  <c:v>-0.3765</c:v>
                </c:pt>
                <c:pt idx="513">
                  <c:v>-0.37430000000000002</c:v>
                </c:pt>
                <c:pt idx="514">
                  <c:v>-0.37169999999999997</c:v>
                </c:pt>
                <c:pt idx="515">
                  <c:v>-0.36859999999999998</c:v>
                </c:pt>
                <c:pt idx="516">
                  <c:v>-0.36499999999999999</c:v>
                </c:pt>
                <c:pt idx="517">
                  <c:v>-0.36109999999999998</c:v>
                </c:pt>
                <c:pt idx="518">
                  <c:v>-0.35680000000000001</c:v>
                </c:pt>
                <c:pt idx="519">
                  <c:v>-0.35220000000000001</c:v>
                </c:pt>
                <c:pt idx="520">
                  <c:v>-0.34749999999999998</c:v>
                </c:pt>
                <c:pt idx="521">
                  <c:v>-0.34250000000000003</c:v>
                </c:pt>
                <c:pt idx="522">
                  <c:v>-0.33750000000000002</c:v>
                </c:pt>
                <c:pt idx="523">
                  <c:v>-0.33250000000000002</c:v>
                </c:pt>
                <c:pt idx="524">
                  <c:v>-0.32750000000000001</c:v>
                </c:pt>
                <c:pt idx="525">
                  <c:v>-0.3226</c:v>
                </c:pt>
                <c:pt idx="526">
                  <c:v>-0.318</c:v>
                </c:pt>
                <c:pt idx="527">
                  <c:v>-0.31359999999999999</c:v>
                </c:pt>
                <c:pt idx="528">
                  <c:v>-0.3095</c:v>
                </c:pt>
                <c:pt idx="529">
                  <c:v>-0.30580000000000002</c:v>
                </c:pt>
                <c:pt idx="530">
                  <c:v>-0.30249999999999999</c:v>
                </c:pt>
                <c:pt idx="531">
                  <c:v>-0.29970000000000002</c:v>
                </c:pt>
                <c:pt idx="532">
                  <c:v>-0.29730000000000001</c:v>
                </c:pt>
                <c:pt idx="533">
                  <c:v>-0.29549999999999998</c:v>
                </c:pt>
                <c:pt idx="534">
                  <c:v>-0.29409999999999997</c:v>
                </c:pt>
                <c:pt idx="535">
                  <c:v>-0.29330000000000001</c:v>
                </c:pt>
                <c:pt idx="536">
                  <c:v>-0.29289999999999999</c:v>
                </c:pt>
                <c:pt idx="537">
                  <c:v>-0.29310000000000003</c:v>
                </c:pt>
                <c:pt idx="538">
                  <c:v>-0.29370000000000002</c:v>
                </c:pt>
                <c:pt idx="539">
                  <c:v>-0.29470000000000002</c:v>
                </c:pt>
                <c:pt idx="540">
                  <c:v>-0.29609999999999997</c:v>
                </c:pt>
                <c:pt idx="541">
                  <c:v>-0.29780000000000001</c:v>
                </c:pt>
                <c:pt idx="542">
                  <c:v>-0.29980000000000001</c:v>
                </c:pt>
                <c:pt idx="543">
                  <c:v>-0.30199999999999999</c:v>
                </c:pt>
                <c:pt idx="544">
                  <c:v>-0.3044</c:v>
                </c:pt>
                <c:pt idx="545">
                  <c:v>-0.30680000000000002</c:v>
                </c:pt>
                <c:pt idx="546">
                  <c:v>-0.30930000000000002</c:v>
                </c:pt>
                <c:pt idx="547">
                  <c:v>-0.31169999999999998</c:v>
                </c:pt>
                <c:pt idx="548">
                  <c:v>-0.314</c:v>
                </c:pt>
                <c:pt idx="549">
                  <c:v>-0.31609999999999999</c:v>
                </c:pt>
                <c:pt idx="550">
                  <c:v>-0.318</c:v>
                </c:pt>
                <c:pt idx="551">
                  <c:v>-0.3196</c:v>
                </c:pt>
                <c:pt idx="552">
                  <c:v>-0.32090000000000002</c:v>
                </c:pt>
                <c:pt idx="553">
                  <c:v>-0.32179999999999997</c:v>
                </c:pt>
                <c:pt idx="554">
                  <c:v>-0.32240000000000002</c:v>
                </c:pt>
                <c:pt idx="555">
                  <c:v>-0.32250000000000001</c:v>
                </c:pt>
                <c:pt idx="556">
                  <c:v>-0.32219999999999999</c:v>
                </c:pt>
                <c:pt idx="557">
                  <c:v>-0.32150000000000001</c:v>
                </c:pt>
                <c:pt idx="558">
                  <c:v>-0.32040000000000002</c:v>
                </c:pt>
                <c:pt idx="559">
                  <c:v>-0.31890000000000002</c:v>
                </c:pt>
                <c:pt idx="560">
                  <c:v>-0.317</c:v>
                </c:pt>
                <c:pt idx="561">
                  <c:v>-0.31480000000000002</c:v>
                </c:pt>
                <c:pt idx="562">
                  <c:v>-0.31219999999999998</c:v>
                </c:pt>
                <c:pt idx="563">
                  <c:v>-0.30940000000000001</c:v>
                </c:pt>
                <c:pt idx="564">
                  <c:v>-0.30640000000000001</c:v>
                </c:pt>
                <c:pt idx="565">
                  <c:v>-0.30320000000000003</c:v>
                </c:pt>
                <c:pt idx="566">
                  <c:v>-0.3</c:v>
                </c:pt>
                <c:pt idx="567">
                  <c:v>-0.29670000000000002</c:v>
                </c:pt>
                <c:pt idx="568">
                  <c:v>-0.29339999999999999</c:v>
                </c:pt>
                <c:pt idx="569">
                  <c:v>-0.29020000000000001</c:v>
                </c:pt>
                <c:pt idx="570">
                  <c:v>-0.28710000000000002</c:v>
                </c:pt>
                <c:pt idx="571">
                  <c:v>-0.28420000000000001</c:v>
                </c:pt>
                <c:pt idx="572">
                  <c:v>-0.28160000000000002</c:v>
                </c:pt>
                <c:pt idx="573">
                  <c:v>-0.27929999999999999</c:v>
                </c:pt>
                <c:pt idx="574">
                  <c:v>-0.27729999999999999</c:v>
                </c:pt>
                <c:pt idx="575">
                  <c:v>-0.27560000000000001</c:v>
                </c:pt>
                <c:pt idx="576">
                  <c:v>-0.27439999999999998</c:v>
                </c:pt>
                <c:pt idx="577">
                  <c:v>-0.27350000000000002</c:v>
                </c:pt>
                <c:pt idx="578">
                  <c:v>-0.27310000000000001</c:v>
                </c:pt>
                <c:pt idx="579">
                  <c:v>-0.27310000000000001</c:v>
                </c:pt>
                <c:pt idx="580">
                  <c:v>-0.27350000000000002</c:v>
                </c:pt>
                <c:pt idx="581">
                  <c:v>-0.27429999999999999</c:v>
                </c:pt>
                <c:pt idx="582">
                  <c:v>-0.27539999999999998</c:v>
                </c:pt>
                <c:pt idx="583">
                  <c:v>-0.27700000000000002</c:v>
                </c:pt>
                <c:pt idx="584">
                  <c:v>-0.27879999999999999</c:v>
                </c:pt>
                <c:pt idx="585">
                  <c:v>-0.28089999999999998</c:v>
                </c:pt>
                <c:pt idx="586">
                  <c:v>-0.2833</c:v>
                </c:pt>
                <c:pt idx="587">
                  <c:v>-0.2858</c:v>
                </c:pt>
                <c:pt idx="588">
                  <c:v>-0.28849999999999998</c:v>
                </c:pt>
                <c:pt idx="589">
                  <c:v>-0.29120000000000001</c:v>
                </c:pt>
                <c:pt idx="590">
                  <c:v>-0.29389999999999999</c:v>
                </c:pt>
                <c:pt idx="591">
                  <c:v>-0.29659999999999997</c:v>
                </c:pt>
                <c:pt idx="592">
                  <c:v>-0.29920000000000002</c:v>
                </c:pt>
                <c:pt idx="593">
                  <c:v>-0.30159999999999998</c:v>
                </c:pt>
                <c:pt idx="594">
                  <c:v>-0.30380000000000001</c:v>
                </c:pt>
                <c:pt idx="595">
                  <c:v>-0.30580000000000002</c:v>
                </c:pt>
                <c:pt idx="596">
                  <c:v>-0.3075</c:v>
                </c:pt>
                <c:pt idx="597">
                  <c:v>-0.30890000000000001</c:v>
                </c:pt>
                <c:pt idx="598">
                  <c:v>-0.30990000000000001</c:v>
                </c:pt>
                <c:pt idx="599">
                  <c:v>-0.31059999999999999</c:v>
                </c:pt>
                <c:pt idx="600">
                  <c:v>-0.31090000000000001</c:v>
                </c:pt>
                <c:pt idx="601">
                  <c:v>-0.31080000000000002</c:v>
                </c:pt>
                <c:pt idx="602">
                  <c:v>-0.31040000000000001</c:v>
                </c:pt>
                <c:pt idx="603">
                  <c:v>-0.3095</c:v>
                </c:pt>
                <c:pt idx="604">
                  <c:v>-0.30840000000000001</c:v>
                </c:pt>
                <c:pt idx="605">
                  <c:v>-0.30690000000000001</c:v>
                </c:pt>
                <c:pt idx="606">
                  <c:v>-0.30509999999999998</c:v>
                </c:pt>
                <c:pt idx="607">
                  <c:v>-0.30309999999999998</c:v>
                </c:pt>
                <c:pt idx="608">
                  <c:v>-0.3009</c:v>
                </c:pt>
                <c:pt idx="609">
                  <c:v>-0.29859999999999998</c:v>
                </c:pt>
                <c:pt idx="610">
                  <c:v>-0.29620000000000002</c:v>
                </c:pt>
                <c:pt idx="611">
                  <c:v>-0.29370000000000002</c:v>
                </c:pt>
                <c:pt idx="612">
                  <c:v>-0.29120000000000001</c:v>
                </c:pt>
                <c:pt idx="613">
                  <c:v>-0.2888</c:v>
                </c:pt>
                <c:pt idx="614">
                  <c:v>-0.28649999999999998</c:v>
                </c:pt>
                <c:pt idx="615">
                  <c:v>-0.28439999999999999</c:v>
                </c:pt>
                <c:pt idx="616">
                  <c:v>-0.28249999999999997</c:v>
                </c:pt>
                <c:pt idx="617">
                  <c:v>-0.28079999999999999</c:v>
                </c:pt>
                <c:pt idx="618">
                  <c:v>-0.27939999999999998</c:v>
                </c:pt>
                <c:pt idx="619">
                  <c:v>-0.27839999999999998</c:v>
                </c:pt>
                <c:pt idx="620">
                  <c:v>-0.2777</c:v>
                </c:pt>
                <c:pt idx="621">
                  <c:v>-0.27739999999999998</c:v>
                </c:pt>
                <c:pt idx="622">
                  <c:v>-0.27739999999999998</c:v>
                </c:pt>
                <c:pt idx="623">
                  <c:v>-0.27779999999999999</c:v>
                </c:pt>
                <c:pt idx="624">
                  <c:v>-0.2787</c:v>
                </c:pt>
                <c:pt idx="625">
                  <c:v>-0.27979999999999999</c:v>
                </c:pt>
                <c:pt idx="626">
                  <c:v>-0.28129999999999999</c:v>
                </c:pt>
                <c:pt idx="627">
                  <c:v>-0.28320000000000001</c:v>
                </c:pt>
                <c:pt idx="628">
                  <c:v>-0.2853</c:v>
                </c:pt>
                <c:pt idx="629">
                  <c:v>-0.28770000000000001</c:v>
                </c:pt>
                <c:pt idx="630">
                  <c:v>-0.29020000000000001</c:v>
                </c:pt>
                <c:pt idx="631">
                  <c:v>-0.29299999999999998</c:v>
                </c:pt>
                <c:pt idx="632">
                  <c:v>-0.2959</c:v>
                </c:pt>
                <c:pt idx="633">
                  <c:v>-0.29880000000000001</c:v>
                </c:pt>
                <c:pt idx="634">
                  <c:v>-0.30170000000000002</c:v>
                </c:pt>
                <c:pt idx="635">
                  <c:v>-0.30459999999999998</c:v>
                </c:pt>
                <c:pt idx="636">
                  <c:v>-0.30740000000000001</c:v>
                </c:pt>
                <c:pt idx="637">
                  <c:v>-0.31</c:v>
                </c:pt>
                <c:pt idx="638">
                  <c:v>-0.3125</c:v>
                </c:pt>
                <c:pt idx="639">
                  <c:v>-0.31469999999999998</c:v>
                </c:pt>
                <c:pt idx="640">
                  <c:v>-0.31669999999999998</c:v>
                </c:pt>
                <c:pt idx="641">
                  <c:v>-0.31830000000000003</c:v>
                </c:pt>
                <c:pt idx="642">
                  <c:v>-0.3196</c:v>
                </c:pt>
                <c:pt idx="643">
                  <c:v>-0.3206</c:v>
                </c:pt>
                <c:pt idx="644">
                  <c:v>-0.32119999999999999</c:v>
                </c:pt>
                <c:pt idx="645">
                  <c:v>-0.32150000000000001</c:v>
                </c:pt>
                <c:pt idx="646">
                  <c:v>-0.32140000000000002</c:v>
                </c:pt>
                <c:pt idx="647">
                  <c:v>-0.32090000000000002</c:v>
                </c:pt>
                <c:pt idx="648">
                  <c:v>-0.32019999999999998</c:v>
                </c:pt>
                <c:pt idx="649">
                  <c:v>-0.31909999999999999</c:v>
                </c:pt>
                <c:pt idx="650">
                  <c:v>-0.31780000000000003</c:v>
                </c:pt>
                <c:pt idx="651">
                  <c:v>-0.31619999999999998</c:v>
                </c:pt>
                <c:pt idx="652">
                  <c:v>-0.31440000000000001</c:v>
                </c:pt>
                <c:pt idx="653">
                  <c:v>-0.3125</c:v>
                </c:pt>
                <c:pt idx="654">
                  <c:v>-0.3105</c:v>
                </c:pt>
                <c:pt idx="655">
                  <c:v>-0.30840000000000001</c:v>
                </c:pt>
                <c:pt idx="656">
                  <c:v>-0.30640000000000001</c:v>
                </c:pt>
                <c:pt idx="657">
                  <c:v>-0.3044</c:v>
                </c:pt>
                <c:pt idx="658">
                  <c:v>-0.30249999999999999</c:v>
                </c:pt>
                <c:pt idx="659">
                  <c:v>-0.30080000000000001</c:v>
                </c:pt>
                <c:pt idx="660">
                  <c:v>-0.29930000000000001</c:v>
                </c:pt>
                <c:pt idx="661">
                  <c:v>-0.29799999999999999</c:v>
                </c:pt>
                <c:pt idx="662">
                  <c:v>-0.29699999999999999</c:v>
                </c:pt>
                <c:pt idx="663">
                  <c:v>-0.2964</c:v>
                </c:pt>
                <c:pt idx="664">
                  <c:v>-0.29599999999999999</c:v>
                </c:pt>
                <c:pt idx="665">
                  <c:v>-0.29599999999999999</c:v>
                </c:pt>
                <c:pt idx="666">
                  <c:v>-0.2964</c:v>
                </c:pt>
                <c:pt idx="667">
                  <c:v>-0.29720000000000002</c:v>
                </c:pt>
                <c:pt idx="668">
                  <c:v>-0.29830000000000001</c:v>
                </c:pt>
                <c:pt idx="669">
                  <c:v>-0.29980000000000001</c:v>
                </c:pt>
                <c:pt idx="670">
                  <c:v>-0.30159999999999998</c:v>
                </c:pt>
                <c:pt idx="671">
                  <c:v>-0.30370000000000003</c:v>
                </c:pt>
                <c:pt idx="672">
                  <c:v>-0.30609999999999998</c:v>
                </c:pt>
                <c:pt idx="673">
                  <c:v>-0.30869999999999997</c:v>
                </c:pt>
                <c:pt idx="674">
                  <c:v>-0.31159999999999999</c:v>
                </c:pt>
                <c:pt idx="675">
                  <c:v>-0.31459999999999999</c:v>
                </c:pt>
                <c:pt idx="676">
                  <c:v>-0.31769999999999998</c:v>
                </c:pt>
                <c:pt idx="677">
                  <c:v>-0.32090000000000002</c:v>
                </c:pt>
                <c:pt idx="678">
                  <c:v>-0.3241</c:v>
                </c:pt>
                <c:pt idx="679">
                  <c:v>-0.32729999999999998</c:v>
                </c:pt>
                <c:pt idx="680">
                  <c:v>-0.33029999999999998</c:v>
                </c:pt>
                <c:pt idx="681">
                  <c:v>-0.3332</c:v>
                </c:pt>
                <c:pt idx="682">
                  <c:v>-0.33589999999999998</c:v>
                </c:pt>
                <c:pt idx="683">
                  <c:v>-0.33839999999999998</c:v>
                </c:pt>
                <c:pt idx="684">
                  <c:v>-0.34060000000000001</c:v>
                </c:pt>
                <c:pt idx="685">
                  <c:v>-0.34250000000000003</c:v>
                </c:pt>
                <c:pt idx="686">
                  <c:v>-0.34410000000000002</c:v>
                </c:pt>
                <c:pt idx="687">
                  <c:v>-0.3453</c:v>
                </c:pt>
                <c:pt idx="688">
                  <c:v>-0.34620000000000001</c:v>
                </c:pt>
                <c:pt idx="689">
                  <c:v>-0.34670000000000001</c:v>
                </c:pt>
                <c:pt idx="690">
                  <c:v>-0.34689999999999999</c:v>
                </c:pt>
                <c:pt idx="691">
                  <c:v>-0.34670000000000001</c:v>
                </c:pt>
                <c:pt idx="692">
                  <c:v>-0.34610000000000002</c:v>
                </c:pt>
                <c:pt idx="693">
                  <c:v>-0.3453</c:v>
                </c:pt>
                <c:pt idx="694">
                  <c:v>-0.34420000000000001</c:v>
                </c:pt>
                <c:pt idx="695">
                  <c:v>-0.34279999999999999</c:v>
                </c:pt>
                <c:pt idx="696">
                  <c:v>-0.34129999999999999</c:v>
                </c:pt>
                <c:pt idx="697">
                  <c:v>-0.33960000000000001</c:v>
                </c:pt>
                <c:pt idx="698">
                  <c:v>-0.33779999999999999</c:v>
                </c:pt>
                <c:pt idx="699">
                  <c:v>-0.33600000000000002</c:v>
                </c:pt>
                <c:pt idx="700">
                  <c:v>-0.33410000000000001</c:v>
                </c:pt>
                <c:pt idx="701">
                  <c:v>-0.33239999999999997</c:v>
                </c:pt>
                <c:pt idx="702">
                  <c:v>-0.33069999999999999</c:v>
                </c:pt>
                <c:pt idx="703">
                  <c:v>-0.32919999999999999</c:v>
                </c:pt>
                <c:pt idx="704">
                  <c:v>-0.32800000000000001</c:v>
                </c:pt>
                <c:pt idx="705">
                  <c:v>-0.32690000000000002</c:v>
                </c:pt>
                <c:pt idx="706">
                  <c:v>-0.32619999999999999</c:v>
                </c:pt>
                <c:pt idx="707">
                  <c:v>-0.32579999999999998</c:v>
                </c:pt>
                <c:pt idx="708">
                  <c:v>-0.32569999999999999</c:v>
                </c:pt>
                <c:pt idx="709">
                  <c:v>-0.32600000000000001</c:v>
                </c:pt>
                <c:pt idx="710">
                  <c:v>-0.32669999999999999</c:v>
                </c:pt>
                <c:pt idx="711">
                  <c:v>-0.32769999999999999</c:v>
                </c:pt>
                <c:pt idx="712">
                  <c:v>-0.3291</c:v>
                </c:pt>
                <c:pt idx="713">
                  <c:v>-0.33090000000000003</c:v>
                </c:pt>
                <c:pt idx="714">
                  <c:v>-0.33310000000000001</c:v>
                </c:pt>
                <c:pt idx="715">
                  <c:v>-0.33550000000000002</c:v>
                </c:pt>
                <c:pt idx="716">
                  <c:v>-0.33829999999999999</c:v>
                </c:pt>
                <c:pt idx="717">
                  <c:v>-0.34129999999999999</c:v>
                </c:pt>
                <c:pt idx="718">
                  <c:v>-0.34460000000000002</c:v>
                </c:pt>
                <c:pt idx="719">
                  <c:v>-0.34799999999999998</c:v>
                </c:pt>
                <c:pt idx="720">
                  <c:v>-0.35149999999999998</c:v>
                </c:pt>
                <c:pt idx="721">
                  <c:v>-0.35499999999999998</c:v>
                </c:pt>
                <c:pt idx="722">
                  <c:v>-0.35859999999999997</c:v>
                </c:pt>
                <c:pt idx="723">
                  <c:v>-0.36220000000000002</c:v>
                </c:pt>
                <c:pt idx="724">
                  <c:v>-0.36559999999999998</c:v>
                </c:pt>
                <c:pt idx="725">
                  <c:v>-0.36890000000000001</c:v>
                </c:pt>
                <c:pt idx="726">
                  <c:v>-0.37190000000000001</c:v>
                </c:pt>
                <c:pt idx="727">
                  <c:v>-0.37480000000000002</c:v>
                </c:pt>
                <c:pt idx="728">
                  <c:v>-0.37730000000000002</c:v>
                </c:pt>
                <c:pt idx="729">
                  <c:v>-0.3795</c:v>
                </c:pt>
                <c:pt idx="730">
                  <c:v>-0.38140000000000002</c:v>
                </c:pt>
                <c:pt idx="731">
                  <c:v>-0.38290000000000002</c:v>
                </c:pt>
                <c:pt idx="732">
                  <c:v>-0.38400000000000001</c:v>
                </c:pt>
                <c:pt idx="733">
                  <c:v>-0.38469999999999999</c:v>
                </c:pt>
                <c:pt idx="734">
                  <c:v>-0.3851</c:v>
                </c:pt>
                <c:pt idx="735">
                  <c:v>-0.3851</c:v>
                </c:pt>
                <c:pt idx="736">
                  <c:v>-0.38469999999999999</c:v>
                </c:pt>
                <c:pt idx="737">
                  <c:v>-0.38400000000000001</c:v>
                </c:pt>
                <c:pt idx="738">
                  <c:v>-0.38300000000000001</c:v>
                </c:pt>
                <c:pt idx="739">
                  <c:v>-0.38179999999999997</c:v>
                </c:pt>
                <c:pt idx="740">
                  <c:v>-0.38030000000000003</c:v>
                </c:pt>
                <c:pt idx="741">
                  <c:v>-0.37869999999999998</c:v>
                </c:pt>
                <c:pt idx="742">
                  <c:v>-0.377</c:v>
                </c:pt>
                <c:pt idx="743">
                  <c:v>-0.37530000000000002</c:v>
                </c:pt>
                <c:pt idx="744">
                  <c:v>-0.3735</c:v>
                </c:pt>
                <c:pt idx="745">
                  <c:v>-0.37180000000000002</c:v>
                </c:pt>
                <c:pt idx="746">
                  <c:v>-0.37030000000000002</c:v>
                </c:pt>
                <c:pt idx="747">
                  <c:v>-0.36890000000000001</c:v>
                </c:pt>
                <c:pt idx="748">
                  <c:v>-0.36770000000000003</c:v>
                </c:pt>
                <c:pt idx="749">
                  <c:v>-0.3669</c:v>
                </c:pt>
                <c:pt idx="750">
                  <c:v>-0.36630000000000001</c:v>
                </c:pt>
                <c:pt idx="751">
                  <c:v>-0.36609999999999998</c:v>
                </c:pt>
                <c:pt idx="752">
                  <c:v>-0.36620000000000003</c:v>
                </c:pt>
                <c:pt idx="753">
                  <c:v>-0.36680000000000001</c:v>
                </c:pt>
                <c:pt idx="754">
                  <c:v>-0.36780000000000002</c:v>
                </c:pt>
                <c:pt idx="755">
                  <c:v>-0.36919999999999997</c:v>
                </c:pt>
                <c:pt idx="756">
                  <c:v>-0.37090000000000001</c:v>
                </c:pt>
                <c:pt idx="757">
                  <c:v>-0.37309999999999999</c:v>
                </c:pt>
                <c:pt idx="758">
                  <c:v>-0.37569999999999998</c:v>
                </c:pt>
                <c:pt idx="759">
                  <c:v>-0.37869999999999998</c:v>
                </c:pt>
                <c:pt idx="760">
                  <c:v>-0.38190000000000002</c:v>
                </c:pt>
                <c:pt idx="761">
                  <c:v>-0.38540000000000002</c:v>
                </c:pt>
                <c:pt idx="762">
                  <c:v>-0.38919999999999999</c:v>
                </c:pt>
                <c:pt idx="763">
                  <c:v>-0.39319999999999999</c:v>
                </c:pt>
                <c:pt idx="764">
                  <c:v>-0.3972</c:v>
                </c:pt>
                <c:pt idx="765">
                  <c:v>-0.40139999999999998</c:v>
                </c:pt>
                <c:pt idx="766">
                  <c:v>-0.40550000000000003</c:v>
                </c:pt>
                <c:pt idx="767">
                  <c:v>-0.40960000000000002</c:v>
                </c:pt>
                <c:pt idx="768">
                  <c:v>-0.41360000000000002</c:v>
                </c:pt>
                <c:pt idx="769">
                  <c:v>-0.41739999999999999</c:v>
                </c:pt>
                <c:pt idx="770">
                  <c:v>-0.42099999999999999</c:v>
                </c:pt>
                <c:pt idx="771">
                  <c:v>-0.42430000000000001</c:v>
                </c:pt>
                <c:pt idx="772">
                  <c:v>-0.42730000000000001</c:v>
                </c:pt>
                <c:pt idx="773">
                  <c:v>-0.4299</c:v>
                </c:pt>
                <c:pt idx="774">
                  <c:v>-0.43219999999999997</c:v>
                </c:pt>
                <c:pt idx="775">
                  <c:v>-0.434</c:v>
                </c:pt>
                <c:pt idx="776">
                  <c:v>-0.43540000000000001</c:v>
                </c:pt>
                <c:pt idx="777">
                  <c:v>-0.43640000000000001</c:v>
                </c:pt>
                <c:pt idx="778">
                  <c:v>-0.437</c:v>
                </c:pt>
                <c:pt idx="779">
                  <c:v>-0.43709999999999999</c:v>
                </c:pt>
                <c:pt idx="780">
                  <c:v>-0.43690000000000001</c:v>
                </c:pt>
                <c:pt idx="781">
                  <c:v>-0.43619999999999998</c:v>
                </c:pt>
                <c:pt idx="782">
                  <c:v>-0.43530000000000002</c:v>
                </c:pt>
                <c:pt idx="783">
                  <c:v>-0.43409999999999999</c:v>
                </c:pt>
                <c:pt idx="784">
                  <c:v>-0.43259999999999998</c:v>
                </c:pt>
                <c:pt idx="785">
                  <c:v>-0.43099999999999999</c:v>
                </c:pt>
                <c:pt idx="786">
                  <c:v>-0.42920000000000003</c:v>
                </c:pt>
                <c:pt idx="787">
                  <c:v>-0.4274</c:v>
                </c:pt>
                <c:pt idx="788">
                  <c:v>-0.42570000000000002</c:v>
                </c:pt>
                <c:pt idx="789">
                  <c:v>-0.4239</c:v>
                </c:pt>
                <c:pt idx="790">
                  <c:v>-0.4224</c:v>
                </c:pt>
                <c:pt idx="791">
                  <c:v>-0.42099999999999999</c:v>
                </c:pt>
                <c:pt idx="792">
                  <c:v>-0.4199</c:v>
                </c:pt>
                <c:pt idx="793">
                  <c:v>-0.41909999999999997</c:v>
                </c:pt>
                <c:pt idx="794">
                  <c:v>-0.41860000000000003</c:v>
                </c:pt>
                <c:pt idx="795">
                  <c:v>-0.41860000000000003</c:v>
                </c:pt>
                <c:pt idx="796">
                  <c:v>-0.41899999999999998</c:v>
                </c:pt>
                <c:pt idx="797">
                  <c:v>-0.41980000000000001</c:v>
                </c:pt>
                <c:pt idx="798">
                  <c:v>-0.42109999999999997</c:v>
                </c:pt>
                <c:pt idx="799">
                  <c:v>-0.4229</c:v>
                </c:pt>
                <c:pt idx="800">
                  <c:v>-0.42520000000000002</c:v>
                </c:pt>
                <c:pt idx="801">
                  <c:v>-0.4279</c:v>
                </c:pt>
                <c:pt idx="802">
                  <c:v>-0.43109999999999998</c:v>
                </c:pt>
                <c:pt idx="803">
                  <c:v>-0.43459999999999999</c:v>
                </c:pt>
                <c:pt idx="804">
                  <c:v>-0.43859999999999999</c:v>
                </c:pt>
                <c:pt idx="805">
                  <c:v>-0.44280000000000003</c:v>
                </c:pt>
                <c:pt idx="806">
                  <c:v>-0.44729999999999998</c:v>
                </c:pt>
                <c:pt idx="807">
                  <c:v>-0.4521</c:v>
                </c:pt>
                <c:pt idx="808">
                  <c:v>-0.45700000000000002</c:v>
                </c:pt>
                <c:pt idx="809">
                  <c:v>-0.46189999999999998</c:v>
                </c:pt>
                <c:pt idx="810">
                  <c:v>-0.46689999999999998</c:v>
                </c:pt>
                <c:pt idx="811">
                  <c:v>-0.4718</c:v>
                </c:pt>
                <c:pt idx="812">
                  <c:v>-0.47660000000000002</c:v>
                </c:pt>
                <c:pt idx="813">
                  <c:v>-0.48120000000000002</c:v>
                </c:pt>
                <c:pt idx="814">
                  <c:v>-0.48559999999999998</c:v>
                </c:pt>
                <c:pt idx="815">
                  <c:v>-0.48959999999999998</c:v>
                </c:pt>
                <c:pt idx="816">
                  <c:v>-0.49330000000000002</c:v>
                </c:pt>
                <c:pt idx="817">
                  <c:v>-0.4965</c:v>
                </c:pt>
                <c:pt idx="818">
                  <c:v>-0.49930000000000002</c:v>
                </c:pt>
                <c:pt idx="819">
                  <c:v>-0.50160000000000005</c:v>
                </c:pt>
                <c:pt idx="820">
                  <c:v>-0.50339999999999996</c:v>
                </c:pt>
                <c:pt idx="821">
                  <c:v>-0.50470000000000004</c:v>
                </c:pt>
                <c:pt idx="822">
                  <c:v>-0.50549999999999995</c:v>
                </c:pt>
                <c:pt idx="823">
                  <c:v>-0.50590000000000002</c:v>
                </c:pt>
                <c:pt idx="824">
                  <c:v>-0.50570000000000004</c:v>
                </c:pt>
                <c:pt idx="825">
                  <c:v>-0.50509999999999999</c:v>
                </c:pt>
                <c:pt idx="826">
                  <c:v>-0.50419999999999998</c:v>
                </c:pt>
                <c:pt idx="827">
                  <c:v>-0.50290000000000001</c:v>
                </c:pt>
                <c:pt idx="828">
                  <c:v>-0.50139999999999996</c:v>
                </c:pt>
                <c:pt idx="829">
                  <c:v>-0.49959999999999999</c:v>
                </c:pt>
                <c:pt idx="830">
                  <c:v>-0.49769999999999998</c:v>
                </c:pt>
                <c:pt idx="831">
                  <c:v>-0.49569999999999997</c:v>
                </c:pt>
                <c:pt idx="832">
                  <c:v>-0.49380000000000002</c:v>
                </c:pt>
                <c:pt idx="833">
                  <c:v>-0.4919</c:v>
                </c:pt>
                <c:pt idx="834">
                  <c:v>-0.49030000000000001</c:v>
                </c:pt>
                <c:pt idx="835">
                  <c:v>-0.48880000000000001</c:v>
                </c:pt>
                <c:pt idx="836">
                  <c:v>-0.48770000000000002</c:v>
                </c:pt>
                <c:pt idx="837">
                  <c:v>-0.4869</c:v>
                </c:pt>
                <c:pt idx="838">
                  <c:v>-0.48649999999999999</c:v>
                </c:pt>
                <c:pt idx="839">
                  <c:v>-0.48670000000000002</c:v>
                </c:pt>
                <c:pt idx="840">
                  <c:v>-0.48730000000000001</c:v>
                </c:pt>
                <c:pt idx="841">
                  <c:v>-0.48849999999999999</c:v>
                </c:pt>
                <c:pt idx="842">
                  <c:v>-0.49020000000000002</c:v>
                </c:pt>
                <c:pt idx="843">
                  <c:v>-0.49259999999999998</c:v>
                </c:pt>
                <c:pt idx="844">
                  <c:v>-0.49540000000000001</c:v>
                </c:pt>
                <c:pt idx="845">
                  <c:v>-0.49890000000000001</c:v>
                </c:pt>
                <c:pt idx="846">
                  <c:v>-0.50290000000000001</c:v>
                </c:pt>
                <c:pt idx="847">
                  <c:v>-0.50729999999999997</c:v>
                </c:pt>
                <c:pt idx="848">
                  <c:v>-0.51229999999999998</c:v>
                </c:pt>
                <c:pt idx="849">
                  <c:v>-0.51759999999999995</c:v>
                </c:pt>
                <c:pt idx="850">
                  <c:v>-0.5232</c:v>
                </c:pt>
                <c:pt idx="851">
                  <c:v>-0.5292</c:v>
                </c:pt>
                <c:pt idx="852">
                  <c:v>-0.5353</c:v>
                </c:pt>
                <c:pt idx="853">
                  <c:v>-0.54149999999999998</c:v>
                </c:pt>
                <c:pt idx="854">
                  <c:v>-0.54769999999999996</c:v>
                </c:pt>
                <c:pt idx="855">
                  <c:v>-0.55389999999999995</c:v>
                </c:pt>
                <c:pt idx="856">
                  <c:v>-0.55989999999999995</c:v>
                </c:pt>
                <c:pt idx="857">
                  <c:v>-0.56569999999999998</c:v>
                </c:pt>
                <c:pt idx="858">
                  <c:v>-0.57120000000000004</c:v>
                </c:pt>
                <c:pt idx="859">
                  <c:v>-0.57630000000000003</c:v>
                </c:pt>
                <c:pt idx="860">
                  <c:v>-0.58099999999999996</c:v>
                </c:pt>
                <c:pt idx="861">
                  <c:v>-0.58509999999999995</c:v>
                </c:pt>
                <c:pt idx="862">
                  <c:v>-0.58879999999999999</c:v>
                </c:pt>
                <c:pt idx="863">
                  <c:v>-0.59179999999999999</c:v>
                </c:pt>
                <c:pt idx="864">
                  <c:v>-0.59430000000000005</c:v>
                </c:pt>
                <c:pt idx="865">
                  <c:v>-0.59609999999999996</c:v>
                </c:pt>
                <c:pt idx="866">
                  <c:v>-0.59730000000000005</c:v>
                </c:pt>
                <c:pt idx="867">
                  <c:v>-0.59789999999999999</c:v>
                </c:pt>
                <c:pt idx="868">
                  <c:v>-0.59799999999999998</c:v>
                </c:pt>
                <c:pt idx="869">
                  <c:v>-0.59750000000000003</c:v>
                </c:pt>
                <c:pt idx="870">
                  <c:v>-0.59660000000000002</c:v>
                </c:pt>
                <c:pt idx="871">
                  <c:v>-0.59530000000000005</c:v>
                </c:pt>
                <c:pt idx="872">
                  <c:v>-0.59360000000000002</c:v>
                </c:pt>
                <c:pt idx="873">
                  <c:v>-0.59160000000000001</c:v>
                </c:pt>
                <c:pt idx="874">
                  <c:v>-0.58950000000000002</c:v>
                </c:pt>
                <c:pt idx="875">
                  <c:v>-0.58730000000000004</c:v>
                </c:pt>
                <c:pt idx="876">
                  <c:v>-0.58509999999999995</c:v>
                </c:pt>
                <c:pt idx="877">
                  <c:v>-0.58299999999999996</c:v>
                </c:pt>
                <c:pt idx="878">
                  <c:v>-0.58120000000000005</c:v>
                </c:pt>
                <c:pt idx="879">
                  <c:v>-0.5796</c:v>
                </c:pt>
                <c:pt idx="880">
                  <c:v>-0.57840000000000003</c:v>
                </c:pt>
                <c:pt idx="881">
                  <c:v>-0.5776</c:v>
                </c:pt>
                <c:pt idx="882">
                  <c:v>-0.57740000000000002</c:v>
                </c:pt>
                <c:pt idx="883">
                  <c:v>-0.57779999999999998</c:v>
                </c:pt>
                <c:pt idx="884">
                  <c:v>-0.57879999999999998</c:v>
                </c:pt>
                <c:pt idx="885">
                  <c:v>-0.58050000000000002</c:v>
                </c:pt>
                <c:pt idx="886">
                  <c:v>-0.58289999999999997</c:v>
                </c:pt>
                <c:pt idx="887">
                  <c:v>-0.58599999999999997</c:v>
                </c:pt>
                <c:pt idx="888">
                  <c:v>-0.58989999999999998</c:v>
                </c:pt>
                <c:pt idx="889">
                  <c:v>-0.59440000000000004</c:v>
                </c:pt>
                <c:pt idx="890">
                  <c:v>-0.59970000000000001</c:v>
                </c:pt>
                <c:pt idx="891">
                  <c:v>-0.60550000000000004</c:v>
                </c:pt>
                <c:pt idx="892">
                  <c:v>-0.61199999999999999</c:v>
                </c:pt>
                <c:pt idx="893">
                  <c:v>-0.61899999999999999</c:v>
                </c:pt>
                <c:pt idx="894">
                  <c:v>-0.62639999999999996</c:v>
                </c:pt>
                <c:pt idx="895">
                  <c:v>-0.6341</c:v>
                </c:pt>
                <c:pt idx="896">
                  <c:v>-0.64219999999999999</c:v>
                </c:pt>
                <c:pt idx="897">
                  <c:v>-0.65039999999999998</c:v>
                </c:pt>
                <c:pt idx="898">
                  <c:v>-0.65859999999999996</c:v>
                </c:pt>
                <c:pt idx="899">
                  <c:v>-0.66679999999999995</c:v>
                </c:pt>
                <c:pt idx="900">
                  <c:v>-0.67479999999999996</c:v>
                </c:pt>
                <c:pt idx="901">
                  <c:v>-0.68259999999999998</c:v>
                </c:pt>
                <c:pt idx="902">
                  <c:v>-0.69</c:v>
                </c:pt>
                <c:pt idx="903">
                  <c:v>-0.69689999999999996</c:v>
                </c:pt>
                <c:pt idx="904">
                  <c:v>-0.70340000000000003</c:v>
                </c:pt>
                <c:pt idx="905">
                  <c:v>-0.70909999999999995</c:v>
                </c:pt>
                <c:pt idx="906">
                  <c:v>-0.71430000000000005</c:v>
                </c:pt>
                <c:pt idx="907">
                  <c:v>-0.71860000000000002</c:v>
                </c:pt>
                <c:pt idx="908">
                  <c:v>-0.72230000000000005</c:v>
                </c:pt>
                <c:pt idx="909">
                  <c:v>-0.72509999999999997</c:v>
                </c:pt>
                <c:pt idx="910">
                  <c:v>-0.72719999999999996</c:v>
                </c:pt>
                <c:pt idx="911">
                  <c:v>-0.72850000000000004</c:v>
                </c:pt>
                <c:pt idx="912">
                  <c:v>-0.72909999999999997</c:v>
                </c:pt>
                <c:pt idx="913">
                  <c:v>-0.72899999999999998</c:v>
                </c:pt>
                <c:pt idx="914">
                  <c:v>-0.72829999999999995</c:v>
                </c:pt>
                <c:pt idx="915">
                  <c:v>-0.72709999999999997</c:v>
                </c:pt>
                <c:pt idx="916">
                  <c:v>-0.72540000000000004</c:v>
                </c:pt>
                <c:pt idx="917">
                  <c:v>-0.72330000000000005</c:v>
                </c:pt>
                <c:pt idx="918">
                  <c:v>-0.72109999999999996</c:v>
                </c:pt>
                <c:pt idx="919">
                  <c:v>-0.71870000000000001</c:v>
                </c:pt>
                <c:pt idx="920">
                  <c:v>-0.71630000000000005</c:v>
                </c:pt>
                <c:pt idx="921">
                  <c:v>-0.71409999999999996</c:v>
                </c:pt>
                <c:pt idx="922">
                  <c:v>-0.71209999999999996</c:v>
                </c:pt>
                <c:pt idx="923">
                  <c:v>-0.71050000000000002</c:v>
                </c:pt>
                <c:pt idx="924">
                  <c:v>-0.70930000000000004</c:v>
                </c:pt>
                <c:pt idx="925">
                  <c:v>-0.70879999999999999</c:v>
                </c:pt>
                <c:pt idx="926">
                  <c:v>-0.70889999999999997</c:v>
                </c:pt>
                <c:pt idx="927">
                  <c:v>-0.70979999999999999</c:v>
                </c:pt>
                <c:pt idx="928">
                  <c:v>-0.71150000000000002</c:v>
                </c:pt>
                <c:pt idx="929">
                  <c:v>-0.71419999999999995</c:v>
                </c:pt>
                <c:pt idx="930">
                  <c:v>-0.7177</c:v>
                </c:pt>
                <c:pt idx="931">
                  <c:v>-0.72219999999999995</c:v>
                </c:pt>
                <c:pt idx="932">
                  <c:v>-0.72770000000000001</c:v>
                </c:pt>
                <c:pt idx="933">
                  <c:v>-0.73419999999999996</c:v>
                </c:pt>
                <c:pt idx="934">
                  <c:v>-0.74150000000000005</c:v>
                </c:pt>
                <c:pt idx="935">
                  <c:v>-0.74970000000000003</c:v>
                </c:pt>
                <c:pt idx="936">
                  <c:v>-0.75880000000000003</c:v>
                </c:pt>
                <c:pt idx="937">
                  <c:v>-0.76849999999999996</c:v>
                </c:pt>
                <c:pt idx="938">
                  <c:v>-0.77890000000000004</c:v>
                </c:pt>
                <c:pt idx="939">
                  <c:v>-0.78990000000000005</c:v>
                </c:pt>
                <c:pt idx="940">
                  <c:v>-0.80120000000000002</c:v>
                </c:pt>
                <c:pt idx="941">
                  <c:v>-0.81279999999999997</c:v>
                </c:pt>
                <c:pt idx="942">
                  <c:v>-0.8246</c:v>
                </c:pt>
                <c:pt idx="943">
                  <c:v>-0.83630000000000004</c:v>
                </c:pt>
                <c:pt idx="944">
                  <c:v>-0.84789999999999999</c:v>
                </c:pt>
                <c:pt idx="945">
                  <c:v>-0.85929999999999995</c:v>
                </c:pt>
                <c:pt idx="946">
                  <c:v>-0.87019999999999997</c:v>
                </c:pt>
                <c:pt idx="947">
                  <c:v>-0.88060000000000005</c:v>
                </c:pt>
                <c:pt idx="948">
                  <c:v>-0.89029999999999998</c:v>
                </c:pt>
                <c:pt idx="949">
                  <c:v>-0.89929999999999999</c:v>
                </c:pt>
                <c:pt idx="950">
                  <c:v>-0.90739999999999998</c:v>
                </c:pt>
                <c:pt idx="951">
                  <c:v>-0.91459999999999997</c:v>
                </c:pt>
                <c:pt idx="952">
                  <c:v>-0.92079999999999995</c:v>
                </c:pt>
                <c:pt idx="953">
                  <c:v>-0.92600000000000005</c:v>
                </c:pt>
                <c:pt idx="954">
                  <c:v>-0.93010000000000004</c:v>
                </c:pt>
                <c:pt idx="955">
                  <c:v>-0.93330000000000002</c:v>
                </c:pt>
                <c:pt idx="956">
                  <c:v>-0.9355</c:v>
                </c:pt>
                <c:pt idx="957">
                  <c:v>-0.93679999999999997</c:v>
                </c:pt>
                <c:pt idx="958">
                  <c:v>-0.93720000000000003</c:v>
                </c:pt>
                <c:pt idx="959">
                  <c:v>-0.93700000000000006</c:v>
                </c:pt>
                <c:pt idx="960">
                  <c:v>-0.93610000000000004</c:v>
                </c:pt>
                <c:pt idx="961">
                  <c:v>-0.93469999999999998</c:v>
                </c:pt>
                <c:pt idx="962">
                  <c:v>-0.93289999999999995</c:v>
                </c:pt>
                <c:pt idx="963">
                  <c:v>-0.93100000000000005</c:v>
                </c:pt>
                <c:pt idx="964">
                  <c:v>-0.92910000000000004</c:v>
                </c:pt>
                <c:pt idx="965">
                  <c:v>-0.92730000000000001</c:v>
                </c:pt>
                <c:pt idx="966">
                  <c:v>-0.92579999999999996</c:v>
                </c:pt>
                <c:pt idx="967">
                  <c:v>-0.92479999999999996</c:v>
                </c:pt>
                <c:pt idx="968">
                  <c:v>-0.9244</c:v>
                </c:pt>
                <c:pt idx="969">
                  <c:v>-0.92469999999999997</c:v>
                </c:pt>
                <c:pt idx="970">
                  <c:v>-0.92600000000000005</c:v>
                </c:pt>
                <c:pt idx="971">
                  <c:v>-0.92830000000000001</c:v>
                </c:pt>
                <c:pt idx="972">
                  <c:v>-0.93179999999999996</c:v>
                </c:pt>
                <c:pt idx="973">
                  <c:v>-0.9365</c:v>
                </c:pt>
                <c:pt idx="974">
                  <c:v>-0.9425</c:v>
                </c:pt>
                <c:pt idx="975">
                  <c:v>-0.94979999999999998</c:v>
                </c:pt>
                <c:pt idx="976">
                  <c:v>-0.95860000000000001</c:v>
                </c:pt>
                <c:pt idx="977">
                  <c:v>-0.96860000000000002</c:v>
                </c:pt>
                <c:pt idx="978">
                  <c:v>-0.98009999999999997</c:v>
                </c:pt>
                <c:pt idx="979">
                  <c:v>-0.99280000000000002</c:v>
                </c:pt>
                <c:pt idx="980">
                  <c:v>-1.0066999999999999</c:v>
                </c:pt>
                <c:pt idx="981">
                  <c:v>-1.0218</c:v>
                </c:pt>
                <c:pt idx="982">
                  <c:v>-1.0379</c:v>
                </c:pt>
                <c:pt idx="983">
                  <c:v>-1.0548999999999999</c:v>
                </c:pt>
                <c:pt idx="984">
                  <c:v>-1.0727</c:v>
                </c:pt>
                <c:pt idx="985">
                  <c:v>-1.091</c:v>
                </c:pt>
                <c:pt idx="986">
                  <c:v>-1.1096999999999999</c:v>
                </c:pt>
                <c:pt idx="987">
                  <c:v>-1.1286</c:v>
                </c:pt>
                <c:pt idx="988">
                  <c:v>-1.1475</c:v>
                </c:pt>
                <c:pt idx="989">
                  <c:v>-1.1662999999999999</c:v>
                </c:pt>
                <c:pt idx="990">
                  <c:v>-1.1847000000000001</c:v>
                </c:pt>
                <c:pt idx="991">
                  <c:v>-1.2024999999999999</c:v>
                </c:pt>
                <c:pt idx="992">
                  <c:v>-1.2196</c:v>
                </c:pt>
                <c:pt idx="993">
                  <c:v>-1.2358</c:v>
                </c:pt>
                <c:pt idx="994">
                  <c:v>-1.2509999999999999</c:v>
                </c:pt>
                <c:pt idx="995">
                  <c:v>-1.2650999999999999</c:v>
                </c:pt>
                <c:pt idx="996">
                  <c:v>-1.2779</c:v>
                </c:pt>
                <c:pt idx="997">
                  <c:v>-1.2894000000000001</c:v>
                </c:pt>
                <c:pt idx="998">
                  <c:v>-1.2996000000000001</c:v>
                </c:pt>
                <c:pt idx="999">
                  <c:v>-1.3084</c:v>
                </c:pt>
                <c:pt idx="1000">
                  <c:v>-1.3159000000000001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7-4459-A17E-4FB4D522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41584"/>
        <c:axId val="1377659248"/>
      </c:lineChart>
      <c:catAx>
        <c:axId val="154824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59248"/>
        <c:crosses val="autoZero"/>
        <c:auto val="1"/>
        <c:lblAlgn val="ctr"/>
        <c:lblOffset val="100"/>
        <c:noMultiLvlLbl val="0"/>
      </c:catAx>
      <c:valAx>
        <c:axId val="13776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4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Data_G_Iteration2!$D$1:$D$2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Data_G_Iteration2!$C$3:$C$1004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Data_G_Iteration2!$D$3:$D$1004</c:f>
              <c:numCache>
                <c:formatCode>General</c:formatCode>
                <c:ptCount val="1002"/>
                <c:pt idx="0">
                  <c:v>-0.36170000000000002</c:v>
                </c:pt>
                <c:pt idx="1">
                  <c:v>-0.36509999999999998</c:v>
                </c:pt>
                <c:pt idx="2">
                  <c:v>-0.36830000000000002</c:v>
                </c:pt>
                <c:pt idx="3">
                  <c:v>-0.3715</c:v>
                </c:pt>
                <c:pt idx="4">
                  <c:v>-0.37459999999999999</c:v>
                </c:pt>
                <c:pt idx="5">
                  <c:v>-0.37780000000000002</c:v>
                </c:pt>
                <c:pt idx="6">
                  <c:v>-0.38090000000000002</c:v>
                </c:pt>
                <c:pt idx="7">
                  <c:v>-0.3841</c:v>
                </c:pt>
                <c:pt idx="8">
                  <c:v>-0.38740000000000002</c:v>
                </c:pt>
                <c:pt idx="9">
                  <c:v>-0.39069999999999999</c:v>
                </c:pt>
                <c:pt idx="10">
                  <c:v>-0.39419999999999999</c:v>
                </c:pt>
                <c:pt idx="11">
                  <c:v>-0.39779999999999999</c:v>
                </c:pt>
                <c:pt idx="12">
                  <c:v>-0.40150000000000002</c:v>
                </c:pt>
                <c:pt idx="13">
                  <c:v>-0.40550000000000003</c:v>
                </c:pt>
                <c:pt idx="14">
                  <c:v>-0.40960000000000002</c:v>
                </c:pt>
                <c:pt idx="15">
                  <c:v>-0.41399999999999998</c:v>
                </c:pt>
                <c:pt idx="16">
                  <c:v>-0.41860000000000003</c:v>
                </c:pt>
                <c:pt idx="17">
                  <c:v>-0.42349999999999999</c:v>
                </c:pt>
                <c:pt idx="18">
                  <c:v>-0.42870000000000003</c:v>
                </c:pt>
                <c:pt idx="19">
                  <c:v>-0.43419999999999997</c:v>
                </c:pt>
                <c:pt idx="20">
                  <c:v>-0.44</c:v>
                </c:pt>
                <c:pt idx="21">
                  <c:v>-0.44619999999999999</c:v>
                </c:pt>
                <c:pt idx="22">
                  <c:v>-0.45269999999999999</c:v>
                </c:pt>
                <c:pt idx="23">
                  <c:v>-0.45950000000000002</c:v>
                </c:pt>
                <c:pt idx="24">
                  <c:v>-0.46679999999999999</c:v>
                </c:pt>
                <c:pt idx="25">
                  <c:v>-0.47439999999999999</c:v>
                </c:pt>
                <c:pt idx="26">
                  <c:v>-0.4824</c:v>
                </c:pt>
                <c:pt idx="27">
                  <c:v>-0.49070000000000003</c:v>
                </c:pt>
                <c:pt idx="28">
                  <c:v>-0.4995</c:v>
                </c:pt>
                <c:pt idx="29">
                  <c:v>-0.50870000000000004</c:v>
                </c:pt>
                <c:pt idx="30">
                  <c:v>-0.51829999999999998</c:v>
                </c:pt>
                <c:pt idx="31">
                  <c:v>-0.52829999999999999</c:v>
                </c:pt>
                <c:pt idx="32">
                  <c:v>-0.53859999999999997</c:v>
                </c:pt>
                <c:pt idx="33">
                  <c:v>-0.5494</c:v>
                </c:pt>
                <c:pt idx="34">
                  <c:v>-0.5605</c:v>
                </c:pt>
                <c:pt idx="35">
                  <c:v>-0.57210000000000005</c:v>
                </c:pt>
                <c:pt idx="36">
                  <c:v>-0.58399999999999996</c:v>
                </c:pt>
                <c:pt idx="37">
                  <c:v>-0.59630000000000005</c:v>
                </c:pt>
                <c:pt idx="38">
                  <c:v>-0.6089</c:v>
                </c:pt>
                <c:pt idx="39">
                  <c:v>-0.62190000000000001</c:v>
                </c:pt>
                <c:pt idx="40">
                  <c:v>-0.63519999999999999</c:v>
                </c:pt>
                <c:pt idx="41">
                  <c:v>-0.64890000000000003</c:v>
                </c:pt>
                <c:pt idx="42">
                  <c:v>-0.66279999999999994</c:v>
                </c:pt>
                <c:pt idx="43">
                  <c:v>-0.67710000000000004</c:v>
                </c:pt>
                <c:pt idx="44">
                  <c:v>-0.69169999999999998</c:v>
                </c:pt>
                <c:pt idx="45">
                  <c:v>-0.70650000000000002</c:v>
                </c:pt>
                <c:pt idx="46">
                  <c:v>-0.72170000000000001</c:v>
                </c:pt>
                <c:pt idx="47">
                  <c:v>-0.73699999999999999</c:v>
                </c:pt>
                <c:pt idx="48">
                  <c:v>-0.75260000000000005</c:v>
                </c:pt>
                <c:pt idx="49">
                  <c:v>-0.76849999999999996</c:v>
                </c:pt>
                <c:pt idx="50">
                  <c:v>-0.78449999999999998</c:v>
                </c:pt>
                <c:pt idx="51">
                  <c:v>-0.80079999999999996</c:v>
                </c:pt>
                <c:pt idx="52">
                  <c:v>-0.81730000000000003</c:v>
                </c:pt>
                <c:pt idx="53">
                  <c:v>-0.83389999999999997</c:v>
                </c:pt>
                <c:pt idx="54">
                  <c:v>-0.8508</c:v>
                </c:pt>
                <c:pt idx="55">
                  <c:v>-0.86780000000000002</c:v>
                </c:pt>
                <c:pt idx="56">
                  <c:v>-0.88500000000000001</c:v>
                </c:pt>
                <c:pt idx="57">
                  <c:v>-0.90229999999999999</c:v>
                </c:pt>
                <c:pt idx="58">
                  <c:v>-0.91969999999999996</c:v>
                </c:pt>
                <c:pt idx="59">
                  <c:v>-0.93740000000000001</c:v>
                </c:pt>
                <c:pt idx="60">
                  <c:v>-0.95509999999999995</c:v>
                </c:pt>
                <c:pt idx="61">
                  <c:v>-0.97299999999999998</c:v>
                </c:pt>
                <c:pt idx="62">
                  <c:v>-0.99109999999999998</c:v>
                </c:pt>
                <c:pt idx="63">
                  <c:v>-1.0092000000000001</c:v>
                </c:pt>
                <c:pt idx="64">
                  <c:v>-1.0276000000000001</c:v>
                </c:pt>
                <c:pt idx="65">
                  <c:v>-1.046</c:v>
                </c:pt>
                <c:pt idx="66">
                  <c:v>-1.0647</c:v>
                </c:pt>
                <c:pt idx="67">
                  <c:v>-1.0833999999999999</c:v>
                </c:pt>
                <c:pt idx="68">
                  <c:v>-1.1024</c:v>
                </c:pt>
                <c:pt idx="69">
                  <c:v>-1.1214999999999999</c:v>
                </c:pt>
                <c:pt idx="70">
                  <c:v>-1.1408</c:v>
                </c:pt>
                <c:pt idx="71">
                  <c:v>-1.1603000000000001</c:v>
                </c:pt>
                <c:pt idx="72">
                  <c:v>-1.18</c:v>
                </c:pt>
                <c:pt idx="73">
                  <c:v>-1.1999</c:v>
                </c:pt>
                <c:pt idx="74">
                  <c:v>-1.2201</c:v>
                </c:pt>
                <c:pt idx="75">
                  <c:v>-1.2403999999999999</c:v>
                </c:pt>
                <c:pt idx="76">
                  <c:v>-1.2611000000000001</c:v>
                </c:pt>
                <c:pt idx="77">
                  <c:v>-1.282</c:v>
                </c:pt>
                <c:pt idx="78">
                  <c:v>-1.3032999999999999</c:v>
                </c:pt>
                <c:pt idx="79">
                  <c:v>-1.3248</c:v>
                </c:pt>
                <c:pt idx="80">
                  <c:v>-1.3467</c:v>
                </c:pt>
                <c:pt idx="81">
                  <c:v>-1.3689</c:v>
                </c:pt>
                <c:pt idx="82">
                  <c:v>-1.3915</c:v>
                </c:pt>
                <c:pt idx="83">
                  <c:v>-1.4145000000000001</c:v>
                </c:pt>
                <c:pt idx="84">
                  <c:v>-1.4379999999999999</c:v>
                </c:pt>
                <c:pt idx="85">
                  <c:v>-1.4618</c:v>
                </c:pt>
                <c:pt idx="86">
                  <c:v>-1.4861</c:v>
                </c:pt>
                <c:pt idx="87">
                  <c:v>-1.5108999999999999</c:v>
                </c:pt>
                <c:pt idx="88">
                  <c:v>-1.5361</c:v>
                </c:pt>
                <c:pt idx="89">
                  <c:v>-1.5619000000000001</c:v>
                </c:pt>
                <c:pt idx="90">
                  <c:v>-1.5882000000000001</c:v>
                </c:pt>
                <c:pt idx="91">
                  <c:v>-1.6151</c:v>
                </c:pt>
                <c:pt idx="92">
                  <c:v>-1.6425000000000001</c:v>
                </c:pt>
                <c:pt idx="93">
                  <c:v>-1.6705000000000001</c:v>
                </c:pt>
                <c:pt idx="94">
                  <c:v>-1.6992</c:v>
                </c:pt>
                <c:pt idx="95">
                  <c:v>-1.7283999999999999</c:v>
                </c:pt>
                <c:pt idx="96">
                  <c:v>-1.7583</c:v>
                </c:pt>
                <c:pt idx="97">
                  <c:v>-1.7888999999999999</c:v>
                </c:pt>
                <c:pt idx="98">
                  <c:v>-1.8201000000000001</c:v>
                </c:pt>
                <c:pt idx="99">
                  <c:v>-1.8520000000000001</c:v>
                </c:pt>
                <c:pt idx="100">
                  <c:v>-1.8846000000000001</c:v>
                </c:pt>
                <c:pt idx="101">
                  <c:v>-1.9178999999999999</c:v>
                </c:pt>
                <c:pt idx="102">
                  <c:v>-1.952</c:v>
                </c:pt>
                <c:pt idx="103">
                  <c:v>-1.9866999999999999</c:v>
                </c:pt>
                <c:pt idx="104">
                  <c:v>-2.0223</c:v>
                </c:pt>
                <c:pt idx="105">
                  <c:v>-2.0586000000000002</c:v>
                </c:pt>
                <c:pt idx="106">
                  <c:v>-2.0956000000000001</c:v>
                </c:pt>
                <c:pt idx="107">
                  <c:v>-2.1334</c:v>
                </c:pt>
                <c:pt idx="108">
                  <c:v>-2.1720000000000002</c:v>
                </c:pt>
                <c:pt idx="109">
                  <c:v>-2.2113999999999998</c:v>
                </c:pt>
                <c:pt idx="110">
                  <c:v>-2.2515999999999998</c:v>
                </c:pt>
                <c:pt idx="111">
                  <c:v>-2.2926000000000002</c:v>
                </c:pt>
                <c:pt idx="112">
                  <c:v>-2.3342999999999998</c:v>
                </c:pt>
                <c:pt idx="113">
                  <c:v>-2.3769</c:v>
                </c:pt>
                <c:pt idx="114">
                  <c:v>-2.4203000000000001</c:v>
                </c:pt>
                <c:pt idx="115">
                  <c:v>-2.4643999999999999</c:v>
                </c:pt>
                <c:pt idx="116">
                  <c:v>-2.5093999999999999</c:v>
                </c:pt>
                <c:pt idx="117">
                  <c:v>-2.5552000000000001</c:v>
                </c:pt>
                <c:pt idx="118">
                  <c:v>-2.6017999999999999</c:v>
                </c:pt>
                <c:pt idx="119">
                  <c:v>-2.6492</c:v>
                </c:pt>
                <c:pt idx="120">
                  <c:v>-2.6974</c:v>
                </c:pt>
                <c:pt idx="121">
                  <c:v>-2.7464</c:v>
                </c:pt>
                <c:pt idx="122">
                  <c:v>-2.7961999999999998</c:v>
                </c:pt>
                <c:pt idx="123">
                  <c:v>-2.8468</c:v>
                </c:pt>
                <c:pt idx="124">
                  <c:v>-2.8982999999999999</c:v>
                </c:pt>
                <c:pt idx="125">
                  <c:v>-2.9504999999999999</c:v>
                </c:pt>
                <c:pt idx="126">
                  <c:v>-3.0034999999999998</c:v>
                </c:pt>
                <c:pt idx="127">
                  <c:v>-3.0573000000000001</c:v>
                </c:pt>
                <c:pt idx="128">
                  <c:v>-3.1118000000000001</c:v>
                </c:pt>
                <c:pt idx="129">
                  <c:v>-3.1671999999999998</c:v>
                </c:pt>
                <c:pt idx="130">
                  <c:v>-3.2233999999999998</c:v>
                </c:pt>
                <c:pt idx="131">
                  <c:v>-3.2803</c:v>
                </c:pt>
                <c:pt idx="132">
                  <c:v>-3.3380000000000001</c:v>
                </c:pt>
                <c:pt idx="133">
                  <c:v>-3.3965000000000001</c:v>
                </c:pt>
                <c:pt idx="134">
                  <c:v>-3.4558</c:v>
                </c:pt>
                <c:pt idx="135">
                  <c:v>-3.5158999999999998</c:v>
                </c:pt>
                <c:pt idx="136">
                  <c:v>-3.5768</c:v>
                </c:pt>
                <c:pt idx="137">
                  <c:v>-3.6383999999999999</c:v>
                </c:pt>
                <c:pt idx="138">
                  <c:v>-3.7008999999999999</c:v>
                </c:pt>
                <c:pt idx="139">
                  <c:v>-3.7641</c:v>
                </c:pt>
                <c:pt idx="140">
                  <c:v>-3.8281000000000001</c:v>
                </c:pt>
                <c:pt idx="141">
                  <c:v>-3.8929999999999998</c:v>
                </c:pt>
                <c:pt idx="142">
                  <c:v>-3.9586000000000001</c:v>
                </c:pt>
                <c:pt idx="143">
                  <c:v>-4.0251000000000001</c:v>
                </c:pt>
                <c:pt idx="144">
                  <c:v>-4.0922999999999998</c:v>
                </c:pt>
                <c:pt idx="145">
                  <c:v>-4.1604000000000001</c:v>
                </c:pt>
                <c:pt idx="146">
                  <c:v>-4.2294</c:v>
                </c:pt>
                <c:pt idx="147">
                  <c:v>-4.2991999999999999</c:v>
                </c:pt>
                <c:pt idx="148">
                  <c:v>-4.3697999999999997</c:v>
                </c:pt>
                <c:pt idx="149">
                  <c:v>-4.4413</c:v>
                </c:pt>
                <c:pt idx="150">
                  <c:v>-4.5137</c:v>
                </c:pt>
                <c:pt idx="151">
                  <c:v>-4.5869999999999997</c:v>
                </c:pt>
                <c:pt idx="152">
                  <c:v>-4.6611000000000002</c:v>
                </c:pt>
                <c:pt idx="153">
                  <c:v>-4.7363</c:v>
                </c:pt>
                <c:pt idx="154">
                  <c:v>-4.8122999999999996</c:v>
                </c:pt>
                <c:pt idx="155">
                  <c:v>-4.8893000000000004</c:v>
                </c:pt>
                <c:pt idx="156">
                  <c:v>-4.9672000000000001</c:v>
                </c:pt>
                <c:pt idx="157">
                  <c:v>-5.0461999999999998</c:v>
                </c:pt>
                <c:pt idx="158">
                  <c:v>-5.1261000000000001</c:v>
                </c:pt>
                <c:pt idx="159">
                  <c:v>-5.2070999999999996</c:v>
                </c:pt>
                <c:pt idx="160">
                  <c:v>-5.2891000000000004</c:v>
                </c:pt>
                <c:pt idx="161">
                  <c:v>-5.3722000000000003</c:v>
                </c:pt>
                <c:pt idx="162">
                  <c:v>-5.4564000000000004</c:v>
                </c:pt>
                <c:pt idx="163">
                  <c:v>-5.5415999999999999</c:v>
                </c:pt>
                <c:pt idx="164">
                  <c:v>-5.6280000000000001</c:v>
                </c:pt>
                <c:pt idx="165">
                  <c:v>-5.7154999999999996</c:v>
                </c:pt>
                <c:pt idx="166">
                  <c:v>-5.8041999999999998</c:v>
                </c:pt>
                <c:pt idx="167">
                  <c:v>-5.8940000000000001</c:v>
                </c:pt>
                <c:pt idx="168">
                  <c:v>-5.9851000000000001</c:v>
                </c:pt>
                <c:pt idx="169">
                  <c:v>-6.0773000000000001</c:v>
                </c:pt>
                <c:pt idx="170">
                  <c:v>-6.1707999999999998</c:v>
                </c:pt>
                <c:pt idx="171">
                  <c:v>-6.2656000000000001</c:v>
                </c:pt>
                <c:pt idx="172">
                  <c:v>-6.3616000000000001</c:v>
                </c:pt>
                <c:pt idx="173">
                  <c:v>-6.4589999999999996</c:v>
                </c:pt>
                <c:pt idx="174">
                  <c:v>-6.5575999999999999</c:v>
                </c:pt>
                <c:pt idx="175">
                  <c:v>-6.6576000000000004</c:v>
                </c:pt>
                <c:pt idx="176">
                  <c:v>-6.7588999999999997</c:v>
                </c:pt>
                <c:pt idx="177">
                  <c:v>-6.8615000000000004</c:v>
                </c:pt>
                <c:pt idx="178">
                  <c:v>-6.9654999999999996</c:v>
                </c:pt>
                <c:pt idx="179">
                  <c:v>-7.0709</c:v>
                </c:pt>
                <c:pt idx="180">
                  <c:v>-7.1776999999999997</c:v>
                </c:pt>
                <c:pt idx="181">
                  <c:v>-7.2858999999999998</c:v>
                </c:pt>
                <c:pt idx="182">
                  <c:v>-7.3955000000000002</c:v>
                </c:pt>
                <c:pt idx="183">
                  <c:v>-7.5065</c:v>
                </c:pt>
                <c:pt idx="184">
                  <c:v>-7.6189999999999998</c:v>
                </c:pt>
                <c:pt idx="185">
                  <c:v>-7.7328000000000001</c:v>
                </c:pt>
                <c:pt idx="186">
                  <c:v>-7.8480999999999996</c:v>
                </c:pt>
                <c:pt idx="187">
                  <c:v>-7.9648000000000003</c:v>
                </c:pt>
                <c:pt idx="188">
                  <c:v>-8.0829000000000004</c:v>
                </c:pt>
                <c:pt idx="189">
                  <c:v>-8.2025000000000006</c:v>
                </c:pt>
                <c:pt idx="190">
                  <c:v>-8.3233999999999995</c:v>
                </c:pt>
                <c:pt idx="191">
                  <c:v>-8.4457000000000004</c:v>
                </c:pt>
                <c:pt idx="192">
                  <c:v>-8.5693999999999999</c:v>
                </c:pt>
                <c:pt idx="193">
                  <c:v>-8.6944999999999997</c:v>
                </c:pt>
                <c:pt idx="194">
                  <c:v>-8.8209999999999997</c:v>
                </c:pt>
                <c:pt idx="195">
                  <c:v>-8.9487000000000005</c:v>
                </c:pt>
                <c:pt idx="196">
                  <c:v>-9.0777999999999999</c:v>
                </c:pt>
                <c:pt idx="197">
                  <c:v>-9.2081</c:v>
                </c:pt>
                <c:pt idx="198">
                  <c:v>-9.3397000000000006</c:v>
                </c:pt>
                <c:pt idx="199">
                  <c:v>-9.4725000000000001</c:v>
                </c:pt>
                <c:pt idx="200">
                  <c:v>-9.6065000000000005</c:v>
                </c:pt>
                <c:pt idx="201">
                  <c:v>-9.7416</c:v>
                </c:pt>
                <c:pt idx="202">
                  <c:v>-9.8778000000000006</c:v>
                </c:pt>
                <c:pt idx="203">
                  <c:v>-10.015000000000001</c:v>
                </c:pt>
                <c:pt idx="204">
                  <c:v>-10.1533</c:v>
                </c:pt>
                <c:pt idx="205">
                  <c:v>-10.292400000000001</c:v>
                </c:pt>
                <c:pt idx="206">
                  <c:v>-10.432499999999999</c:v>
                </c:pt>
                <c:pt idx="207">
                  <c:v>-10.573399999999999</c:v>
                </c:pt>
                <c:pt idx="208">
                  <c:v>-10.715</c:v>
                </c:pt>
                <c:pt idx="209">
                  <c:v>-10.8573</c:v>
                </c:pt>
                <c:pt idx="210">
                  <c:v>-11.0002</c:v>
                </c:pt>
                <c:pt idx="211">
                  <c:v>-11.143700000000001</c:v>
                </c:pt>
                <c:pt idx="212">
                  <c:v>-11.2875</c:v>
                </c:pt>
                <c:pt idx="213">
                  <c:v>-11.431699999999999</c:v>
                </c:pt>
                <c:pt idx="214">
                  <c:v>-11.5762</c:v>
                </c:pt>
                <c:pt idx="215">
                  <c:v>-11.720800000000001</c:v>
                </c:pt>
                <c:pt idx="216">
                  <c:v>-11.865500000000001</c:v>
                </c:pt>
                <c:pt idx="217">
                  <c:v>-12.010199999999999</c:v>
                </c:pt>
                <c:pt idx="218">
                  <c:v>-12.1546</c:v>
                </c:pt>
                <c:pt idx="219">
                  <c:v>-12.2988</c:v>
                </c:pt>
                <c:pt idx="220">
                  <c:v>-12.442600000000001</c:v>
                </c:pt>
                <c:pt idx="221">
                  <c:v>-12.585900000000001</c:v>
                </c:pt>
                <c:pt idx="222">
                  <c:v>-12.7285</c:v>
                </c:pt>
                <c:pt idx="223">
                  <c:v>-12.8703</c:v>
                </c:pt>
                <c:pt idx="224">
                  <c:v>-13.011100000000001</c:v>
                </c:pt>
                <c:pt idx="225">
                  <c:v>-13.1509</c:v>
                </c:pt>
                <c:pt idx="226">
                  <c:v>-13.289400000000001</c:v>
                </c:pt>
                <c:pt idx="227">
                  <c:v>-13.426600000000001</c:v>
                </c:pt>
                <c:pt idx="228">
                  <c:v>-13.562200000000001</c:v>
                </c:pt>
                <c:pt idx="229">
                  <c:v>-13.696199999999999</c:v>
                </c:pt>
                <c:pt idx="230">
                  <c:v>-13.828200000000001</c:v>
                </c:pt>
                <c:pt idx="231">
                  <c:v>-13.958299999999999</c:v>
                </c:pt>
                <c:pt idx="232">
                  <c:v>-14.0861</c:v>
                </c:pt>
                <c:pt idx="233">
                  <c:v>-14.211499999999999</c:v>
                </c:pt>
                <c:pt idx="234">
                  <c:v>-14.3344</c:v>
                </c:pt>
                <c:pt idx="235">
                  <c:v>-14.454499999999999</c:v>
                </c:pt>
                <c:pt idx="236">
                  <c:v>-14.5718</c:v>
                </c:pt>
                <c:pt idx="237">
                  <c:v>-14.6859</c:v>
                </c:pt>
                <c:pt idx="238">
                  <c:v>-14.7967</c:v>
                </c:pt>
                <c:pt idx="239">
                  <c:v>-14.9041</c:v>
                </c:pt>
                <c:pt idx="240">
                  <c:v>-15.0078</c:v>
                </c:pt>
                <c:pt idx="241">
                  <c:v>-15.107699999999999</c:v>
                </c:pt>
                <c:pt idx="242">
                  <c:v>-15.2037</c:v>
                </c:pt>
                <c:pt idx="243">
                  <c:v>-15.295400000000001</c:v>
                </c:pt>
                <c:pt idx="244">
                  <c:v>-15.3828</c:v>
                </c:pt>
                <c:pt idx="245">
                  <c:v>-15.4657</c:v>
                </c:pt>
                <c:pt idx="246">
                  <c:v>-15.544</c:v>
                </c:pt>
                <c:pt idx="247">
                  <c:v>-15.6175</c:v>
                </c:pt>
                <c:pt idx="248">
                  <c:v>-15.6861</c:v>
                </c:pt>
                <c:pt idx="249">
                  <c:v>-15.749599999999999</c:v>
                </c:pt>
                <c:pt idx="250">
                  <c:v>-15.808</c:v>
                </c:pt>
                <c:pt idx="251">
                  <c:v>-15.8611</c:v>
                </c:pt>
                <c:pt idx="252">
                  <c:v>-15.908899999999999</c:v>
                </c:pt>
                <c:pt idx="253">
                  <c:v>-15.9512</c:v>
                </c:pt>
                <c:pt idx="254">
                  <c:v>-15.988099999999999</c:v>
                </c:pt>
                <c:pt idx="255">
                  <c:v>-16.019600000000001</c:v>
                </c:pt>
                <c:pt idx="256">
                  <c:v>-16.045500000000001</c:v>
                </c:pt>
                <c:pt idx="257">
                  <c:v>-16.065899999999999</c:v>
                </c:pt>
                <c:pt idx="258">
                  <c:v>-16.0809</c:v>
                </c:pt>
                <c:pt idx="259">
                  <c:v>-16.090399999999999</c:v>
                </c:pt>
                <c:pt idx="260">
                  <c:v>-16.0945</c:v>
                </c:pt>
                <c:pt idx="261">
                  <c:v>-16.093299999999999</c:v>
                </c:pt>
                <c:pt idx="262">
                  <c:v>-16.0869</c:v>
                </c:pt>
                <c:pt idx="263">
                  <c:v>-16.075399999999998</c:v>
                </c:pt>
                <c:pt idx="264">
                  <c:v>-16.058900000000001</c:v>
                </c:pt>
                <c:pt idx="265">
                  <c:v>-16.037600000000001</c:v>
                </c:pt>
                <c:pt idx="266">
                  <c:v>-16.011700000000001</c:v>
                </c:pt>
                <c:pt idx="267">
                  <c:v>-15.981199999999999</c:v>
                </c:pt>
                <c:pt idx="268">
                  <c:v>-15.946400000000001</c:v>
                </c:pt>
                <c:pt idx="269">
                  <c:v>-15.907500000000001</c:v>
                </c:pt>
                <c:pt idx="270">
                  <c:v>-15.864699999999999</c:v>
                </c:pt>
                <c:pt idx="271">
                  <c:v>-15.818099999999999</c:v>
                </c:pt>
                <c:pt idx="272">
                  <c:v>-15.768000000000001</c:v>
                </c:pt>
                <c:pt idx="273">
                  <c:v>-15.714700000000001</c:v>
                </c:pt>
                <c:pt idx="274">
                  <c:v>-15.658200000000001</c:v>
                </c:pt>
                <c:pt idx="275">
                  <c:v>-15.599</c:v>
                </c:pt>
                <c:pt idx="276">
                  <c:v>-15.537000000000001</c:v>
                </c:pt>
                <c:pt idx="277">
                  <c:v>-15.4727</c:v>
                </c:pt>
                <c:pt idx="278">
                  <c:v>-15.4062</c:v>
                </c:pt>
                <c:pt idx="279">
                  <c:v>-15.3376</c:v>
                </c:pt>
                <c:pt idx="280">
                  <c:v>-15.267300000000001</c:v>
                </c:pt>
                <c:pt idx="281">
                  <c:v>-15.195399999999999</c:v>
                </c:pt>
                <c:pt idx="282">
                  <c:v>-15.1221</c:v>
                </c:pt>
                <c:pt idx="283">
                  <c:v>-15.047599999999999</c:v>
                </c:pt>
                <c:pt idx="284">
                  <c:v>-14.972099999999999</c:v>
                </c:pt>
                <c:pt idx="285">
                  <c:v>-14.895799999999999</c:v>
                </c:pt>
                <c:pt idx="286">
                  <c:v>-14.8187</c:v>
                </c:pt>
                <c:pt idx="287">
                  <c:v>-14.741199999999999</c:v>
                </c:pt>
                <c:pt idx="288">
                  <c:v>-14.6632</c:v>
                </c:pt>
                <c:pt idx="289">
                  <c:v>-14.585000000000001</c:v>
                </c:pt>
                <c:pt idx="290">
                  <c:v>-14.5068</c:v>
                </c:pt>
                <c:pt idx="291">
                  <c:v>-14.4285</c:v>
                </c:pt>
                <c:pt idx="292">
                  <c:v>-14.3504</c:v>
                </c:pt>
                <c:pt idx="293">
                  <c:v>-14.272600000000001</c:v>
                </c:pt>
                <c:pt idx="294">
                  <c:v>-14.1951</c:v>
                </c:pt>
                <c:pt idx="295">
                  <c:v>-14.118</c:v>
                </c:pt>
                <c:pt idx="296">
                  <c:v>-14.041399999999999</c:v>
                </c:pt>
                <c:pt idx="297">
                  <c:v>-13.9655</c:v>
                </c:pt>
                <c:pt idx="298">
                  <c:v>-13.8902</c:v>
                </c:pt>
                <c:pt idx="299">
                  <c:v>-13.8157</c:v>
                </c:pt>
                <c:pt idx="300">
                  <c:v>-13.741899999999999</c:v>
                </c:pt>
                <c:pt idx="301">
                  <c:v>-13.669</c:v>
                </c:pt>
                <c:pt idx="302">
                  <c:v>-13.597</c:v>
                </c:pt>
                <c:pt idx="303">
                  <c:v>-13.5258</c:v>
                </c:pt>
                <c:pt idx="304">
                  <c:v>-13.4557</c:v>
                </c:pt>
                <c:pt idx="305">
                  <c:v>-13.3865</c:v>
                </c:pt>
                <c:pt idx="306">
                  <c:v>-13.318300000000001</c:v>
                </c:pt>
                <c:pt idx="307">
                  <c:v>-13.251099999999999</c:v>
                </c:pt>
                <c:pt idx="308">
                  <c:v>-13.185</c:v>
                </c:pt>
                <c:pt idx="309">
                  <c:v>-13.119899999999999</c:v>
                </c:pt>
                <c:pt idx="310">
                  <c:v>-13.0558</c:v>
                </c:pt>
                <c:pt idx="311">
                  <c:v>-12.992800000000001</c:v>
                </c:pt>
                <c:pt idx="312">
                  <c:v>-12.930899999999999</c:v>
                </c:pt>
                <c:pt idx="313">
                  <c:v>-12.869899999999999</c:v>
                </c:pt>
                <c:pt idx="314">
                  <c:v>-12.81</c:v>
                </c:pt>
                <c:pt idx="315">
                  <c:v>-12.751200000000001</c:v>
                </c:pt>
                <c:pt idx="316">
                  <c:v>-12.693300000000001</c:v>
                </c:pt>
                <c:pt idx="317">
                  <c:v>-12.6364</c:v>
                </c:pt>
                <c:pt idx="318">
                  <c:v>-12.580500000000001</c:v>
                </c:pt>
                <c:pt idx="319">
                  <c:v>-12.525600000000001</c:v>
                </c:pt>
                <c:pt idx="320">
                  <c:v>-12.4716</c:v>
                </c:pt>
                <c:pt idx="321">
                  <c:v>-12.4185</c:v>
                </c:pt>
                <c:pt idx="322">
                  <c:v>-12.366300000000001</c:v>
                </c:pt>
                <c:pt idx="323">
                  <c:v>-12.315</c:v>
                </c:pt>
                <c:pt idx="324">
                  <c:v>-12.2645</c:v>
                </c:pt>
                <c:pt idx="325">
                  <c:v>-12.2148</c:v>
                </c:pt>
                <c:pt idx="326">
                  <c:v>-12.166</c:v>
                </c:pt>
                <c:pt idx="327">
                  <c:v>-12.117900000000001</c:v>
                </c:pt>
                <c:pt idx="328">
                  <c:v>-12.070499999999999</c:v>
                </c:pt>
                <c:pt idx="329">
                  <c:v>-12.023899999999999</c:v>
                </c:pt>
                <c:pt idx="330">
                  <c:v>-11.978</c:v>
                </c:pt>
                <c:pt idx="331">
                  <c:v>-11.932700000000001</c:v>
                </c:pt>
                <c:pt idx="332">
                  <c:v>-11.8881</c:v>
                </c:pt>
                <c:pt idx="333">
                  <c:v>-11.844200000000001</c:v>
                </c:pt>
                <c:pt idx="334">
                  <c:v>-11.800800000000001</c:v>
                </c:pt>
                <c:pt idx="335">
                  <c:v>-11.758100000000001</c:v>
                </c:pt>
                <c:pt idx="336">
                  <c:v>-11.7159</c:v>
                </c:pt>
                <c:pt idx="337">
                  <c:v>-11.674300000000001</c:v>
                </c:pt>
                <c:pt idx="338">
                  <c:v>-11.6332</c:v>
                </c:pt>
                <c:pt idx="339">
                  <c:v>-11.592599999999999</c:v>
                </c:pt>
                <c:pt idx="340">
                  <c:v>-11.5525</c:v>
                </c:pt>
                <c:pt idx="341">
                  <c:v>-11.513</c:v>
                </c:pt>
                <c:pt idx="342">
                  <c:v>-11.4739</c:v>
                </c:pt>
                <c:pt idx="343">
                  <c:v>-11.4353</c:v>
                </c:pt>
                <c:pt idx="344">
                  <c:v>-11.3972</c:v>
                </c:pt>
                <c:pt idx="345">
                  <c:v>-11.359500000000001</c:v>
                </c:pt>
                <c:pt idx="346">
                  <c:v>-11.3223</c:v>
                </c:pt>
                <c:pt idx="347">
                  <c:v>-11.285500000000001</c:v>
                </c:pt>
                <c:pt idx="348">
                  <c:v>-11.2492</c:v>
                </c:pt>
                <c:pt idx="349">
                  <c:v>-11.2133</c:v>
                </c:pt>
                <c:pt idx="350">
                  <c:v>-11.177899999999999</c:v>
                </c:pt>
                <c:pt idx="351">
                  <c:v>-11.142899999999999</c:v>
                </c:pt>
                <c:pt idx="352">
                  <c:v>-11.1084</c:v>
                </c:pt>
                <c:pt idx="353">
                  <c:v>-11.074299999999999</c:v>
                </c:pt>
                <c:pt idx="354">
                  <c:v>-11.040699999999999</c:v>
                </c:pt>
                <c:pt idx="355">
                  <c:v>-11.0076</c:v>
                </c:pt>
                <c:pt idx="356">
                  <c:v>-10.9749</c:v>
                </c:pt>
                <c:pt idx="357">
                  <c:v>-10.9427</c:v>
                </c:pt>
                <c:pt idx="358">
                  <c:v>-10.911</c:v>
                </c:pt>
                <c:pt idx="359">
                  <c:v>-10.879799999999999</c:v>
                </c:pt>
                <c:pt idx="360">
                  <c:v>-10.8491</c:v>
                </c:pt>
                <c:pt idx="361">
                  <c:v>-10.818899999999999</c:v>
                </c:pt>
                <c:pt idx="362">
                  <c:v>-10.789300000000001</c:v>
                </c:pt>
                <c:pt idx="363">
                  <c:v>-10.7601</c:v>
                </c:pt>
                <c:pt idx="364">
                  <c:v>-10.7315</c:v>
                </c:pt>
                <c:pt idx="365">
                  <c:v>-10.7035</c:v>
                </c:pt>
                <c:pt idx="366">
                  <c:v>-10.676</c:v>
                </c:pt>
                <c:pt idx="367">
                  <c:v>-10.648999999999999</c:v>
                </c:pt>
                <c:pt idx="368">
                  <c:v>-10.6227</c:v>
                </c:pt>
                <c:pt idx="369">
                  <c:v>-10.5969</c:v>
                </c:pt>
                <c:pt idx="370">
                  <c:v>-10.5717</c:v>
                </c:pt>
                <c:pt idx="371">
                  <c:v>-10.5471</c:v>
                </c:pt>
                <c:pt idx="372">
                  <c:v>-10.523099999999999</c:v>
                </c:pt>
                <c:pt idx="373">
                  <c:v>-10.499599999999999</c:v>
                </c:pt>
                <c:pt idx="374">
                  <c:v>-10.476800000000001</c:v>
                </c:pt>
                <c:pt idx="375">
                  <c:v>-10.454700000000001</c:v>
                </c:pt>
                <c:pt idx="376">
                  <c:v>-10.4331</c:v>
                </c:pt>
                <c:pt idx="377">
                  <c:v>-10.412100000000001</c:v>
                </c:pt>
                <c:pt idx="378">
                  <c:v>-10.3918</c:v>
                </c:pt>
                <c:pt idx="379">
                  <c:v>-10.372</c:v>
                </c:pt>
                <c:pt idx="380">
                  <c:v>-10.3529</c:v>
                </c:pt>
                <c:pt idx="381">
                  <c:v>-10.3344</c:v>
                </c:pt>
                <c:pt idx="382">
                  <c:v>-10.3165</c:v>
                </c:pt>
                <c:pt idx="383">
                  <c:v>-10.299200000000001</c:v>
                </c:pt>
                <c:pt idx="384">
                  <c:v>-10.282500000000001</c:v>
                </c:pt>
                <c:pt idx="385">
                  <c:v>-10.266299999999999</c:v>
                </c:pt>
                <c:pt idx="386">
                  <c:v>-10.2508</c:v>
                </c:pt>
                <c:pt idx="387">
                  <c:v>-10.235799999999999</c:v>
                </c:pt>
                <c:pt idx="388">
                  <c:v>-10.221399999999999</c:v>
                </c:pt>
                <c:pt idx="389">
                  <c:v>-10.207599999999999</c:v>
                </c:pt>
                <c:pt idx="390">
                  <c:v>-10.1943</c:v>
                </c:pt>
                <c:pt idx="391">
                  <c:v>-10.1815</c:v>
                </c:pt>
                <c:pt idx="392">
                  <c:v>-10.1692</c:v>
                </c:pt>
                <c:pt idx="393">
                  <c:v>-10.157400000000001</c:v>
                </c:pt>
                <c:pt idx="394">
                  <c:v>-10.1462</c:v>
                </c:pt>
                <c:pt idx="395">
                  <c:v>-10.135400000000001</c:v>
                </c:pt>
                <c:pt idx="396">
                  <c:v>-10.125</c:v>
                </c:pt>
                <c:pt idx="397">
                  <c:v>-10.1152</c:v>
                </c:pt>
                <c:pt idx="398">
                  <c:v>-10.105700000000001</c:v>
                </c:pt>
                <c:pt idx="399">
                  <c:v>-10.0966</c:v>
                </c:pt>
                <c:pt idx="400">
                  <c:v>-10.087999999999999</c:v>
                </c:pt>
                <c:pt idx="401">
                  <c:v>-10.079700000000001</c:v>
                </c:pt>
                <c:pt idx="402">
                  <c:v>-10.0718</c:v>
                </c:pt>
                <c:pt idx="403">
                  <c:v>-10.0642</c:v>
                </c:pt>
                <c:pt idx="404">
                  <c:v>-10.057</c:v>
                </c:pt>
                <c:pt idx="405">
                  <c:v>-10.0501</c:v>
                </c:pt>
                <c:pt idx="406">
                  <c:v>-10.0435</c:v>
                </c:pt>
                <c:pt idx="407">
                  <c:v>-10.0372</c:v>
                </c:pt>
                <c:pt idx="408">
                  <c:v>-10.0311</c:v>
                </c:pt>
                <c:pt idx="409">
                  <c:v>-10.025399999999999</c:v>
                </c:pt>
                <c:pt idx="410">
                  <c:v>-10.0198</c:v>
                </c:pt>
                <c:pt idx="411">
                  <c:v>-10.0145</c:v>
                </c:pt>
                <c:pt idx="412">
                  <c:v>-10.009399999999999</c:v>
                </c:pt>
                <c:pt idx="413">
                  <c:v>-10.0046</c:v>
                </c:pt>
                <c:pt idx="414">
                  <c:v>-9.9999000000000002</c:v>
                </c:pt>
                <c:pt idx="415">
                  <c:v>-9.9954000000000001</c:v>
                </c:pt>
                <c:pt idx="416">
                  <c:v>-9.9910999999999994</c:v>
                </c:pt>
                <c:pt idx="417">
                  <c:v>-9.9870000000000001</c:v>
                </c:pt>
                <c:pt idx="418">
                  <c:v>-9.9831000000000003</c:v>
                </c:pt>
                <c:pt idx="419">
                  <c:v>-9.9793000000000003</c:v>
                </c:pt>
                <c:pt idx="420">
                  <c:v>-9.9757999999999996</c:v>
                </c:pt>
                <c:pt idx="421">
                  <c:v>-9.9723000000000006</c:v>
                </c:pt>
                <c:pt idx="422">
                  <c:v>-9.9690999999999992</c:v>
                </c:pt>
                <c:pt idx="423">
                  <c:v>-9.9659999999999993</c:v>
                </c:pt>
                <c:pt idx="424">
                  <c:v>-9.9629999999999992</c:v>
                </c:pt>
                <c:pt idx="425">
                  <c:v>-9.9603000000000002</c:v>
                </c:pt>
                <c:pt idx="426">
                  <c:v>-9.9577000000000009</c:v>
                </c:pt>
                <c:pt idx="427">
                  <c:v>-9.9552999999999994</c:v>
                </c:pt>
                <c:pt idx="428">
                  <c:v>-9.9529999999999994</c:v>
                </c:pt>
                <c:pt idx="429">
                  <c:v>-9.9510000000000005</c:v>
                </c:pt>
                <c:pt idx="430">
                  <c:v>-9.9490999999999996</c:v>
                </c:pt>
                <c:pt idx="431">
                  <c:v>-9.9474999999999998</c:v>
                </c:pt>
                <c:pt idx="432">
                  <c:v>-9.9459999999999997</c:v>
                </c:pt>
                <c:pt idx="433">
                  <c:v>-9.9448000000000008</c:v>
                </c:pt>
                <c:pt idx="434">
                  <c:v>-9.9437999999999995</c:v>
                </c:pt>
                <c:pt idx="435">
                  <c:v>-9.9429999999999996</c:v>
                </c:pt>
                <c:pt idx="436">
                  <c:v>-9.9425000000000008</c:v>
                </c:pt>
                <c:pt idx="437">
                  <c:v>-9.9421999999999997</c:v>
                </c:pt>
                <c:pt idx="438">
                  <c:v>-9.9421999999999997</c:v>
                </c:pt>
                <c:pt idx="439">
                  <c:v>-9.9425000000000008</c:v>
                </c:pt>
                <c:pt idx="440">
                  <c:v>-9.9429999999999996</c:v>
                </c:pt>
                <c:pt idx="441">
                  <c:v>-9.9438999999999993</c:v>
                </c:pt>
                <c:pt idx="442">
                  <c:v>-9.9451000000000001</c:v>
                </c:pt>
                <c:pt idx="443">
                  <c:v>-9.9466000000000001</c:v>
                </c:pt>
                <c:pt idx="444">
                  <c:v>-9.9484999999999992</c:v>
                </c:pt>
                <c:pt idx="445">
                  <c:v>-9.9505999999999997</c:v>
                </c:pt>
                <c:pt idx="446">
                  <c:v>-9.9532000000000007</c:v>
                </c:pt>
                <c:pt idx="447">
                  <c:v>-9.9560999999999993</c:v>
                </c:pt>
                <c:pt idx="448">
                  <c:v>-9.9594000000000005</c:v>
                </c:pt>
                <c:pt idx="449">
                  <c:v>-9.9629999999999992</c:v>
                </c:pt>
                <c:pt idx="450">
                  <c:v>-9.9671000000000003</c:v>
                </c:pt>
                <c:pt idx="451">
                  <c:v>-9.9715000000000007</c:v>
                </c:pt>
                <c:pt idx="452">
                  <c:v>-9.9763999999999999</c:v>
                </c:pt>
                <c:pt idx="453">
                  <c:v>-9.9816000000000003</c:v>
                </c:pt>
                <c:pt idx="454">
                  <c:v>-9.9872999999999994</c:v>
                </c:pt>
                <c:pt idx="455">
                  <c:v>-9.9933999999999994</c:v>
                </c:pt>
                <c:pt idx="456">
                  <c:v>-9.9999000000000002</c:v>
                </c:pt>
                <c:pt idx="457">
                  <c:v>-10.0068</c:v>
                </c:pt>
                <c:pt idx="458">
                  <c:v>-10.014099999999999</c:v>
                </c:pt>
                <c:pt idx="459">
                  <c:v>-10.021800000000001</c:v>
                </c:pt>
                <c:pt idx="460">
                  <c:v>-10.029999999999999</c:v>
                </c:pt>
                <c:pt idx="461">
                  <c:v>-10.038500000000001</c:v>
                </c:pt>
                <c:pt idx="462">
                  <c:v>-10.047499999999999</c:v>
                </c:pt>
                <c:pt idx="463">
                  <c:v>-10.056900000000001</c:v>
                </c:pt>
                <c:pt idx="464">
                  <c:v>-10.066599999999999</c:v>
                </c:pt>
                <c:pt idx="465">
                  <c:v>-10.0768</c:v>
                </c:pt>
                <c:pt idx="466">
                  <c:v>-10.087300000000001</c:v>
                </c:pt>
                <c:pt idx="467">
                  <c:v>-10.0982</c:v>
                </c:pt>
                <c:pt idx="468">
                  <c:v>-10.109500000000001</c:v>
                </c:pt>
                <c:pt idx="469">
                  <c:v>-10.1211</c:v>
                </c:pt>
                <c:pt idx="470">
                  <c:v>-10.132999999999999</c:v>
                </c:pt>
                <c:pt idx="471">
                  <c:v>-10.145300000000001</c:v>
                </c:pt>
                <c:pt idx="472">
                  <c:v>-10.1579</c:v>
                </c:pt>
                <c:pt idx="473">
                  <c:v>-10.1707</c:v>
                </c:pt>
                <c:pt idx="474">
                  <c:v>-10.1839</c:v>
                </c:pt>
                <c:pt idx="475">
                  <c:v>-10.1973</c:v>
                </c:pt>
                <c:pt idx="476">
                  <c:v>-10.211</c:v>
                </c:pt>
                <c:pt idx="477">
                  <c:v>-10.2249</c:v>
                </c:pt>
                <c:pt idx="478">
                  <c:v>-10.239000000000001</c:v>
                </c:pt>
                <c:pt idx="479">
                  <c:v>-10.253399999999999</c:v>
                </c:pt>
                <c:pt idx="480">
                  <c:v>-10.267899999999999</c:v>
                </c:pt>
                <c:pt idx="481">
                  <c:v>-10.2826</c:v>
                </c:pt>
                <c:pt idx="482">
                  <c:v>-10.2974</c:v>
                </c:pt>
                <c:pt idx="483">
                  <c:v>-10.3124</c:v>
                </c:pt>
                <c:pt idx="484">
                  <c:v>-10.327500000000001</c:v>
                </c:pt>
                <c:pt idx="485">
                  <c:v>-10.3428</c:v>
                </c:pt>
                <c:pt idx="486">
                  <c:v>-10.3581</c:v>
                </c:pt>
                <c:pt idx="487">
                  <c:v>-10.3735</c:v>
                </c:pt>
                <c:pt idx="488">
                  <c:v>-10.3889</c:v>
                </c:pt>
                <c:pt idx="489">
                  <c:v>-10.404400000000001</c:v>
                </c:pt>
                <c:pt idx="490">
                  <c:v>-10.4199</c:v>
                </c:pt>
                <c:pt idx="491">
                  <c:v>-10.435499999999999</c:v>
                </c:pt>
                <c:pt idx="492">
                  <c:v>-10.451000000000001</c:v>
                </c:pt>
                <c:pt idx="493">
                  <c:v>-10.4666</c:v>
                </c:pt>
                <c:pt idx="494">
                  <c:v>-10.482200000000001</c:v>
                </c:pt>
                <c:pt idx="495">
                  <c:v>-10.4977</c:v>
                </c:pt>
                <c:pt idx="496">
                  <c:v>-10.513199999999999</c:v>
                </c:pt>
                <c:pt idx="497">
                  <c:v>-10.528700000000001</c:v>
                </c:pt>
                <c:pt idx="498">
                  <c:v>-10.5441</c:v>
                </c:pt>
                <c:pt idx="499">
                  <c:v>-10.5596</c:v>
                </c:pt>
                <c:pt idx="500">
                  <c:v>-10.5749</c:v>
                </c:pt>
                <c:pt idx="501">
                  <c:v>-10.590199999999999</c:v>
                </c:pt>
                <c:pt idx="502">
                  <c:v>-10.605499999999999</c:v>
                </c:pt>
                <c:pt idx="503">
                  <c:v>-10.620699999999999</c:v>
                </c:pt>
                <c:pt idx="504">
                  <c:v>-10.635899999999999</c:v>
                </c:pt>
                <c:pt idx="505">
                  <c:v>-10.6511</c:v>
                </c:pt>
                <c:pt idx="506">
                  <c:v>-10.6661</c:v>
                </c:pt>
                <c:pt idx="507">
                  <c:v>-10.6812</c:v>
                </c:pt>
                <c:pt idx="508">
                  <c:v>-10.696199999999999</c:v>
                </c:pt>
                <c:pt idx="509">
                  <c:v>-10.7112</c:v>
                </c:pt>
                <c:pt idx="510">
                  <c:v>-10.7262</c:v>
                </c:pt>
                <c:pt idx="511">
                  <c:v>-10.741199999999999</c:v>
                </c:pt>
                <c:pt idx="512">
                  <c:v>-10.7561</c:v>
                </c:pt>
                <c:pt idx="513">
                  <c:v>-10.771100000000001</c:v>
                </c:pt>
                <c:pt idx="514">
                  <c:v>-10.786</c:v>
                </c:pt>
                <c:pt idx="515">
                  <c:v>-10.801</c:v>
                </c:pt>
                <c:pt idx="516">
                  <c:v>-10.816000000000001</c:v>
                </c:pt>
                <c:pt idx="517">
                  <c:v>-10.831</c:v>
                </c:pt>
                <c:pt idx="518">
                  <c:v>-10.8461</c:v>
                </c:pt>
                <c:pt idx="519">
                  <c:v>-10.8612</c:v>
                </c:pt>
                <c:pt idx="520">
                  <c:v>-10.8764</c:v>
                </c:pt>
                <c:pt idx="521">
                  <c:v>-10.8917</c:v>
                </c:pt>
                <c:pt idx="522">
                  <c:v>-10.907</c:v>
                </c:pt>
                <c:pt idx="523">
                  <c:v>-10.9224</c:v>
                </c:pt>
                <c:pt idx="524">
                  <c:v>-10.938000000000001</c:v>
                </c:pt>
                <c:pt idx="525">
                  <c:v>-10.9536</c:v>
                </c:pt>
                <c:pt idx="526">
                  <c:v>-10.9693</c:v>
                </c:pt>
                <c:pt idx="527">
                  <c:v>-10.985099999999999</c:v>
                </c:pt>
                <c:pt idx="528">
                  <c:v>-11.000999999999999</c:v>
                </c:pt>
                <c:pt idx="529">
                  <c:v>-11.016999999999999</c:v>
                </c:pt>
                <c:pt idx="530">
                  <c:v>-11.033200000000001</c:v>
                </c:pt>
                <c:pt idx="531">
                  <c:v>-11.0495</c:v>
                </c:pt>
                <c:pt idx="532">
                  <c:v>-11.065799999999999</c:v>
                </c:pt>
                <c:pt idx="533">
                  <c:v>-11.0823</c:v>
                </c:pt>
                <c:pt idx="534">
                  <c:v>-11.0989</c:v>
                </c:pt>
                <c:pt idx="535">
                  <c:v>-11.115600000000001</c:v>
                </c:pt>
                <c:pt idx="536">
                  <c:v>-11.132400000000001</c:v>
                </c:pt>
                <c:pt idx="537">
                  <c:v>-11.1493</c:v>
                </c:pt>
                <c:pt idx="538">
                  <c:v>-11.1663</c:v>
                </c:pt>
                <c:pt idx="539">
                  <c:v>-11.183299999999999</c:v>
                </c:pt>
                <c:pt idx="540">
                  <c:v>-11.2004</c:v>
                </c:pt>
                <c:pt idx="541">
                  <c:v>-11.217499999999999</c:v>
                </c:pt>
                <c:pt idx="542">
                  <c:v>-11.2347</c:v>
                </c:pt>
                <c:pt idx="543">
                  <c:v>-11.251899999999999</c:v>
                </c:pt>
                <c:pt idx="544">
                  <c:v>-11.269</c:v>
                </c:pt>
                <c:pt idx="545">
                  <c:v>-11.286199999999999</c:v>
                </c:pt>
                <c:pt idx="546">
                  <c:v>-11.3033</c:v>
                </c:pt>
                <c:pt idx="547">
                  <c:v>-11.3203</c:v>
                </c:pt>
                <c:pt idx="548">
                  <c:v>-11.337300000000001</c:v>
                </c:pt>
                <c:pt idx="549">
                  <c:v>-11.354100000000001</c:v>
                </c:pt>
                <c:pt idx="550">
                  <c:v>-11.370799999999999</c:v>
                </c:pt>
                <c:pt idx="551">
                  <c:v>-11.3873</c:v>
                </c:pt>
                <c:pt idx="552">
                  <c:v>-11.403600000000001</c:v>
                </c:pt>
                <c:pt idx="553">
                  <c:v>-11.419600000000001</c:v>
                </c:pt>
                <c:pt idx="554">
                  <c:v>-11.4354</c:v>
                </c:pt>
                <c:pt idx="555">
                  <c:v>-11.451000000000001</c:v>
                </c:pt>
                <c:pt idx="556">
                  <c:v>-11.466100000000001</c:v>
                </c:pt>
                <c:pt idx="557">
                  <c:v>-11.481</c:v>
                </c:pt>
                <c:pt idx="558">
                  <c:v>-11.4954</c:v>
                </c:pt>
                <c:pt idx="559">
                  <c:v>-11.509499999999999</c:v>
                </c:pt>
                <c:pt idx="560">
                  <c:v>-11.523</c:v>
                </c:pt>
                <c:pt idx="561">
                  <c:v>-11.536099999999999</c:v>
                </c:pt>
                <c:pt idx="562">
                  <c:v>-11.5486</c:v>
                </c:pt>
                <c:pt idx="563">
                  <c:v>-11.560600000000001</c:v>
                </c:pt>
                <c:pt idx="564">
                  <c:v>-11.571999999999999</c:v>
                </c:pt>
                <c:pt idx="565">
                  <c:v>-11.582800000000001</c:v>
                </c:pt>
                <c:pt idx="566">
                  <c:v>-11.5929</c:v>
                </c:pt>
                <c:pt idx="567">
                  <c:v>-11.6023</c:v>
                </c:pt>
                <c:pt idx="568">
                  <c:v>-11.611000000000001</c:v>
                </c:pt>
                <c:pt idx="569">
                  <c:v>-11.619</c:v>
                </c:pt>
                <c:pt idx="570">
                  <c:v>-11.626200000000001</c:v>
                </c:pt>
                <c:pt idx="571">
                  <c:v>-11.6325</c:v>
                </c:pt>
                <c:pt idx="572">
                  <c:v>-11.638</c:v>
                </c:pt>
                <c:pt idx="573">
                  <c:v>-11.6427</c:v>
                </c:pt>
                <c:pt idx="574">
                  <c:v>-11.6465</c:v>
                </c:pt>
                <c:pt idx="575">
                  <c:v>-11.6494</c:v>
                </c:pt>
                <c:pt idx="576">
                  <c:v>-11.651300000000001</c:v>
                </c:pt>
                <c:pt idx="577">
                  <c:v>-11.6523</c:v>
                </c:pt>
                <c:pt idx="578">
                  <c:v>-11.6524</c:v>
                </c:pt>
                <c:pt idx="579">
                  <c:v>-11.6515</c:v>
                </c:pt>
                <c:pt idx="580">
                  <c:v>-11.6496</c:v>
                </c:pt>
                <c:pt idx="581">
                  <c:v>-11.646699999999999</c:v>
                </c:pt>
                <c:pt idx="582">
                  <c:v>-11.642799999999999</c:v>
                </c:pt>
                <c:pt idx="583">
                  <c:v>-11.6378</c:v>
                </c:pt>
                <c:pt idx="584">
                  <c:v>-11.6319</c:v>
                </c:pt>
                <c:pt idx="585">
                  <c:v>-11.625</c:v>
                </c:pt>
                <c:pt idx="586">
                  <c:v>-11.617000000000001</c:v>
                </c:pt>
                <c:pt idx="587">
                  <c:v>-11.608000000000001</c:v>
                </c:pt>
                <c:pt idx="588">
                  <c:v>-11.598000000000001</c:v>
                </c:pt>
                <c:pt idx="589">
                  <c:v>-11.587</c:v>
                </c:pt>
                <c:pt idx="590">
                  <c:v>-11.574999999999999</c:v>
                </c:pt>
                <c:pt idx="591">
                  <c:v>-11.561999999999999</c:v>
                </c:pt>
                <c:pt idx="592">
                  <c:v>-11.5481</c:v>
                </c:pt>
                <c:pt idx="593">
                  <c:v>-11.533200000000001</c:v>
                </c:pt>
                <c:pt idx="594">
                  <c:v>-11.517300000000001</c:v>
                </c:pt>
                <c:pt idx="595">
                  <c:v>-11.5006</c:v>
                </c:pt>
                <c:pt idx="596">
                  <c:v>-11.482900000000001</c:v>
                </c:pt>
                <c:pt idx="597">
                  <c:v>-11.4643</c:v>
                </c:pt>
                <c:pt idx="598">
                  <c:v>-11.444800000000001</c:v>
                </c:pt>
                <c:pt idx="599">
                  <c:v>-11.4245</c:v>
                </c:pt>
                <c:pt idx="600">
                  <c:v>-11.4034</c:v>
                </c:pt>
                <c:pt idx="601">
                  <c:v>-11.381399999999999</c:v>
                </c:pt>
                <c:pt idx="602">
                  <c:v>-11.358700000000001</c:v>
                </c:pt>
                <c:pt idx="603">
                  <c:v>-11.3352</c:v>
                </c:pt>
                <c:pt idx="604">
                  <c:v>-11.311</c:v>
                </c:pt>
                <c:pt idx="605">
                  <c:v>-11.286099999999999</c:v>
                </c:pt>
                <c:pt idx="606">
                  <c:v>-11.260400000000001</c:v>
                </c:pt>
                <c:pt idx="607">
                  <c:v>-11.2341</c:v>
                </c:pt>
                <c:pt idx="608">
                  <c:v>-11.2072</c:v>
                </c:pt>
                <c:pt idx="609">
                  <c:v>-11.1797</c:v>
                </c:pt>
                <c:pt idx="610">
                  <c:v>-11.1515</c:v>
                </c:pt>
                <c:pt idx="611">
                  <c:v>-11.1228</c:v>
                </c:pt>
                <c:pt idx="612">
                  <c:v>-11.093500000000001</c:v>
                </c:pt>
                <c:pt idx="613">
                  <c:v>-11.063700000000001</c:v>
                </c:pt>
                <c:pt idx="614">
                  <c:v>-11.0334</c:v>
                </c:pt>
                <c:pt idx="615">
                  <c:v>-11.0025</c:v>
                </c:pt>
                <c:pt idx="616">
                  <c:v>-10.9712</c:v>
                </c:pt>
                <c:pt idx="617">
                  <c:v>-10.939399999999999</c:v>
                </c:pt>
                <c:pt idx="618">
                  <c:v>-10.9071</c:v>
                </c:pt>
                <c:pt idx="619">
                  <c:v>-10.8744</c:v>
                </c:pt>
                <c:pt idx="620">
                  <c:v>-10.8413</c:v>
                </c:pt>
                <c:pt idx="621">
                  <c:v>-10.807700000000001</c:v>
                </c:pt>
                <c:pt idx="622">
                  <c:v>-10.7737</c:v>
                </c:pt>
                <c:pt idx="623">
                  <c:v>-10.7393</c:v>
                </c:pt>
                <c:pt idx="624">
                  <c:v>-10.7044</c:v>
                </c:pt>
                <c:pt idx="625">
                  <c:v>-10.6691</c:v>
                </c:pt>
                <c:pt idx="626">
                  <c:v>-10.6334</c:v>
                </c:pt>
                <c:pt idx="627">
                  <c:v>-10.597300000000001</c:v>
                </c:pt>
                <c:pt idx="628">
                  <c:v>-10.560700000000001</c:v>
                </c:pt>
                <c:pt idx="629">
                  <c:v>-10.5237</c:v>
                </c:pt>
                <c:pt idx="630">
                  <c:v>-10.4863</c:v>
                </c:pt>
                <c:pt idx="631">
                  <c:v>-10.4483</c:v>
                </c:pt>
                <c:pt idx="632">
                  <c:v>-10.4099</c:v>
                </c:pt>
                <c:pt idx="633">
                  <c:v>-10.371</c:v>
                </c:pt>
                <c:pt idx="634">
                  <c:v>-10.3315</c:v>
                </c:pt>
                <c:pt idx="635">
                  <c:v>-10.291600000000001</c:v>
                </c:pt>
                <c:pt idx="636">
                  <c:v>-10.250999999999999</c:v>
                </c:pt>
                <c:pt idx="637">
                  <c:v>-10.209899999999999</c:v>
                </c:pt>
                <c:pt idx="638">
                  <c:v>-10.168200000000001</c:v>
                </c:pt>
                <c:pt idx="639">
                  <c:v>-10.1258</c:v>
                </c:pt>
                <c:pt idx="640">
                  <c:v>-10.082800000000001</c:v>
                </c:pt>
                <c:pt idx="641">
                  <c:v>-10.039099999999999</c:v>
                </c:pt>
                <c:pt idx="642">
                  <c:v>-9.9946000000000002</c:v>
                </c:pt>
                <c:pt idx="643">
                  <c:v>-9.9494000000000007</c:v>
                </c:pt>
                <c:pt idx="644">
                  <c:v>-9.9034999999999993</c:v>
                </c:pt>
                <c:pt idx="645">
                  <c:v>-9.8567</c:v>
                </c:pt>
                <c:pt idx="646">
                  <c:v>-9.8091000000000008</c:v>
                </c:pt>
                <c:pt idx="647">
                  <c:v>-9.7606999999999999</c:v>
                </c:pt>
                <c:pt idx="648">
                  <c:v>-9.7112999999999996</c:v>
                </c:pt>
                <c:pt idx="649">
                  <c:v>-9.6609999999999996</c:v>
                </c:pt>
                <c:pt idx="650">
                  <c:v>-9.6097999999999999</c:v>
                </c:pt>
                <c:pt idx="651">
                  <c:v>-9.5577000000000005</c:v>
                </c:pt>
                <c:pt idx="652">
                  <c:v>-9.5045000000000002</c:v>
                </c:pt>
                <c:pt idx="653">
                  <c:v>-9.4503000000000004</c:v>
                </c:pt>
                <c:pt idx="654">
                  <c:v>-9.3950999999999993</c:v>
                </c:pt>
                <c:pt idx="655">
                  <c:v>-9.3389000000000006</c:v>
                </c:pt>
                <c:pt idx="656">
                  <c:v>-9.2815999999999992</c:v>
                </c:pt>
                <c:pt idx="657">
                  <c:v>-9.2232000000000003</c:v>
                </c:pt>
                <c:pt idx="658">
                  <c:v>-9.1637000000000004</c:v>
                </c:pt>
                <c:pt idx="659">
                  <c:v>-9.1031999999999993</c:v>
                </c:pt>
                <c:pt idx="660">
                  <c:v>-9.0416000000000007</c:v>
                </c:pt>
                <c:pt idx="661">
                  <c:v>-8.9789999999999992</c:v>
                </c:pt>
                <c:pt idx="662">
                  <c:v>-8.9152000000000005</c:v>
                </c:pt>
                <c:pt idx="663">
                  <c:v>-8.8505000000000003</c:v>
                </c:pt>
                <c:pt idx="664">
                  <c:v>-8.7845999999999993</c:v>
                </c:pt>
                <c:pt idx="665">
                  <c:v>-8.7178000000000004</c:v>
                </c:pt>
                <c:pt idx="666">
                  <c:v>-8.65</c:v>
                </c:pt>
                <c:pt idx="667">
                  <c:v>-8.5812000000000008</c:v>
                </c:pt>
                <c:pt idx="668">
                  <c:v>-8.5114999999999998</c:v>
                </c:pt>
                <c:pt idx="669">
                  <c:v>-8.4407999999999994</c:v>
                </c:pt>
                <c:pt idx="670">
                  <c:v>-8.3694000000000006</c:v>
                </c:pt>
                <c:pt idx="671">
                  <c:v>-8.2971000000000004</c:v>
                </c:pt>
                <c:pt idx="672">
                  <c:v>-8.2240000000000002</c:v>
                </c:pt>
                <c:pt idx="673">
                  <c:v>-8.1501999999999999</c:v>
                </c:pt>
                <c:pt idx="674">
                  <c:v>-8.0757999999999992</c:v>
                </c:pt>
                <c:pt idx="675">
                  <c:v>-8.0007999999999999</c:v>
                </c:pt>
                <c:pt idx="676">
                  <c:v>-7.9252000000000002</c:v>
                </c:pt>
                <c:pt idx="677">
                  <c:v>-7.8491</c:v>
                </c:pt>
                <c:pt idx="678">
                  <c:v>-7.7725999999999997</c:v>
                </c:pt>
                <c:pt idx="679">
                  <c:v>-7.6958000000000002</c:v>
                </c:pt>
                <c:pt idx="680">
                  <c:v>-7.6186999999999996</c:v>
                </c:pt>
                <c:pt idx="681">
                  <c:v>-7.5414000000000003</c:v>
                </c:pt>
                <c:pt idx="682">
                  <c:v>-7.4638999999999998</c:v>
                </c:pt>
                <c:pt idx="683">
                  <c:v>-7.3864000000000001</c:v>
                </c:pt>
                <c:pt idx="684">
                  <c:v>-7.3089000000000004</c:v>
                </c:pt>
                <c:pt idx="685">
                  <c:v>-7.2314999999999996</c:v>
                </c:pt>
                <c:pt idx="686">
                  <c:v>-7.1543000000000001</c:v>
                </c:pt>
                <c:pt idx="687">
                  <c:v>-7.0773000000000001</c:v>
                </c:pt>
                <c:pt idx="688">
                  <c:v>-7.0006000000000004</c:v>
                </c:pt>
                <c:pt idx="689">
                  <c:v>-6.9244000000000003</c:v>
                </c:pt>
                <c:pt idx="690">
                  <c:v>-6.8486000000000002</c:v>
                </c:pt>
                <c:pt idx="691">
                  <c:v>-6.7732999999999999</c:v>
                </c:pt>
                <c:pt idx="692">
                  <c:v>-6.6986999999999997</c:v>
                </c:pt>
                <c:pt idx="693">
                  <c:v>-6.6247999999999996</c:v>
                </c:pt>
                <c:pt idx="694">
                  <c:v>-6.5517000000000003</c:v>
                </c:pt>
                <c:pt idx="695">
                  <c:v>-6.4794</c:v>
                </c:pt>
                <c:pt idx="696">
                  <c:v>-6.4080000000000004</c:v>
                </c:pt>
                <c:pt idx="697">
                  <c:v>-6.3376000000000001</c:v>
                </c:pt>
                <c:pt idx="698">
                  <c:v>-6.2683</c:v>
                </c:pt>
                <c:pt idx="699">
                  <c:v>-6.2000999999999999</c:v>
                </c:pt>
                <c:pt idx="700">
                  <c:v>-6.133</c:v>
                </c:pt>
                <c:pt idx="701">
                  <c:v>-6.0671999999999997</c:v>
                </c:pt>
                <c:pt idx="702">
                  <c:v>-6.0027999999999997</c:v>
                </c:pt>
                <c:pt idx="703">
                  <c:v>-5.9397000000000002</c:v>
                </c:pt>
                <c:pt idx="704">
                  <c:v>-5.8780000000000001</c:v>
                </c:pt>
                <c:pt idx="705">
                  <c:v>-5.8178000000000001</c:v>
                </c:pt>
                <c:pt idx="706">
                  <c:v>-5.7591999999999999</c:v>
                </c:pt>
                <c:pt idx="707">
                  <c:v>-5.7020999999999997</c:v>
                </c:pt>
                <c:pt idx="708">
                  <c:v>-5.6467000000000001</c:v>
                </c:pt>
                <c:pt idx="709">
                  <c:v>-5.5929000000000002</c:v>
                </c:pt>
                <c:pt idx="710">
                  <c:v>-5.5408999999999997</c:v>
                </c:pt>
                <c:pt idx="711">
                  <c:v>-5.4907000000000004</c:v>
                </c:pt>
                <c:pt idx="712">
                  <c:v>-5.4423000000000004</c:v>
                </c:pt>
                <c:pt idx="713">
                  <c:v>-5.3956999999999997</c:v>
                </c:pt>
                <c:pt idx="714">
                  <c:v>-5.351</c:v>
                </c:pt>
                <c:pt idx="715">
                  <c:v>-5.3083</c:v>
                </c:pt>
                <c:pt idx="716">
                  <c:v>-5.2675000000000001</c:v>
                </c:pt>
                <c:pt idx="717">
                  <c:v>-5.2286999999999999</c:v>
                </c:pt>
                <c:pt idx="718">
                  <c:v>-5.1919000000000004</c:v>
                </c:pt>
                <c:pt idx="719">
                  <c:v>-5.1571999999999996</c:v>
                </c:pt>
                <c:pt idx="720">
                  <c:v>-5.1246</c:v>
                </c:pt>
                <c:pt idx="721">
                  <c:v>-5.0940000000000003</c:v>
                </c:pt>
                <c:pt idx="722">
                  <c:v>-5.0655999999999999</c:v>
                </c:pt>
                <c:pt idx="723">
                  <c:v>-5.0392000000000001</c:v>
                </c:pt>
                <c:pt idx="724">
                  <c:v>-5.0151000000000003</c:v>
                </c:pt>
                <c:pt idx="725">
                  <c:v>-4.9931000000000001</c:v>
                </c:pt>
                <c:pt idx="726">
                  <c:v>-4.9732000000000003</c:v>
                </c:pt>
                <c:pt idx="727">
                  <c:v>-4.9555999999999996</c:v>
                </c:pt>
                <c:pt idx="728">
                  <c:v>-4.9401000000000002</c:v>
                </c:pt>
                <c:pt idx="729">
                  <c:v>-4.9268000000000001</c:v>
                </c:pt>
                <c:pt idx="730">
                  <c:v>-4.9157999999999999</c:v>
                </c:pt>
                <c:pt idx="731">
                  <c:v>-4.9069000000000003</c:v>
                </c:pt>
                <c:pt idx="732">
                  <c:v>-4.9001999999999999</c:v>
                </c:pt>
                <c:pt idx="733">
                  <c:v>-4.8956999999999997</c:v>
                </c:pt>
                <c:pt idx="734">
                  <c:v>-4.8933999999999997</c:v>
                </c:pt>
                <c:pt idx="735">
                  <c:v>-4.8933</c:v>
                </c:pt>
                <c:pt idx="736">
                  <c:v>-4.8952999999999998</c:v>
                </c:pt>
                <c:pt idx="737">
                  <c:v>-4.8994</c:v>
                </c:pt>
                <c:pt idx="738">
                  <c:v>-4.9057000000000004</c:v>
                </c:pt>
                <c:pt idx="739">
                  <c:v>-4.9141000000000004</c:v>
                </c:pt>
                <c:pt idx="740">
                  <c:v>-4.9245999999999999</c:v>
                </c:pt>
                <c:pt idx="741">
                  <c:v>-4.9371</c:v>
                </c:pt>
                <c:pt idx="742">
                  <c:v>-4.9516999999999998</c:v>
                </c:pt>
                <c:pt idx="743">
                  <c:v>-4.9682000000000004</c:v>
                </c:pt>
                <c:pt idx="744">
                  <c:v>-4.9866999999999999</c:v>
                </c:pt>
                <c:pt idx="745">
                  <c:v>-5.0071000000000003</c:v>
                </c:pt>
                <c:pt idx="746">
                  <c:v>-5.0293999999999999</c:v>
                </c:pt>
                <c:pt idx="747">
                  <c:v>-5.0533999999999999</c:v>
                </c:pt>
                <c:pt idx="748">
                  <c:v>-5.0792999999999999</c:v>
                </c:pt>
                <c:pt idx="749">
                  <c:v>-5.1069000000000004</c:v>
                </c:pt>
                <c:pt idx="750">
                  <c:v>-5.1360999999999999</c:v>
                </c:pt>
                <c:pt idx="751">
                  <c:v>-5.1669</c:v>
                </c:pt>
                <c:pt idx="752">
                  <c:v>-5.1992000000000003</c:v>
                </c:pt>
                <c:pt idx="753">
                  <c:v>-5.2329999999999997</c:v>
                </c:pt>
                <c:pt idx="754">
                  <c:v>-5.2682000000000002</c:v>
                </c:pt>
                <c:pt idx="755">
                  <c:v>-5.3045999999999998</c:v>
                </c:pt>
                <c:pt idx="756">
                  <c:v>-5.3422999999999998</c:v>
                </c:pt>
                <c:pt idx="757">
                  <c:v>-5.3811</c:v>
                </c:pt>
                <c:pt idx="758">
                  <c:v>-5.4210000000000003</c:v>
                </c:pt>
                <c:pt idx="759">
                  <c:v>-5.4617000000000004</c:v>
                </c:pt>
                <c:pt idx="760">
                  <c:v>-5.5034000000000001</c:v>
                </c:pt>
                <c:pt idx="761">
                  <c:v>-5.5457000000000001</c:v>
                </c:pt>
                <c:pt idx="762">
                  <c:v>-5.5887000000000002</c:v>
                </c:pt>
                <c:pt idx="763">
                  <c:v>-5.6322999999999999</c:v>
                </c:pt>
                <c:pt idx="764">
                  <c:v>-5.6761999999999997</c:v>
                </c:pt>
                <c:pt idx="765">
                  <c:v>-5.7205000000000004</c:v>
                </c:pt>
                <c:pt idx="766">
                  <c:v>-5.7648999999999999</c:v>
                </c:pt>
                <c:pt idx="767">
                  <c:v>-5.8094000000000001</c:v>
                </c:pt>
                <c:pt idx="768">
                  <c:v>-5.8537999999999997</c:v>
                </c:pt>
                <c:pt idx="769">
                  <c:v>-5.8981000000000003</c:v>
                </c:pt>
                <c:pt idx="770">
                  <c:v>-5.9420000000000002</c:v>
                </c:pt>
                <c:pt idx="771">
                  <c:v>-5.9855</c:v>
                </c:pt>
                <c:pt idx="772">
                  <c:v>-6.0285000000000002</c:v>
                </c:pt>
                <c:pt idx="773">
                  <c:v>-6.0708000000000002</c:v>
                </c:pt>
                <c:pt idx="774">
                  <c:v>-6.1124000000000001</c:v>
                </c:pt>
                <c:pt idx="775">
                  <c:v>-6.1529999999999996</c:v>
                </c:pt>
                <c:pt idx="776">
                  <c:v>-6.1927000000000003</c:v>
                </c:pt>
                <c:pt idx="777">
                  <c:v>-6.2312000000000003</c:v>
                </c:pt>
                <c:pt idx="778">
                  <c:v>-6.2685000000000004</c:v>
                </c:pt>
                <c:pt idx="779">
                  <c:v>-6.3045999999999998</c:v>
                </c:pt>
                <c:pt idx="780">
                  <c:v>-6.3391999999999999</c:v>
                </c:pt>
                <c:pt idx="781">
                  <c:v>-6.3723000000000001</c:v>
                </c:pt>
                <c:pt idx="782">
                  <c:v>-6.4039000000000001</c:v>
                </c:pt>
                <c:pt idx="783">
                  <c:v>-6.4339000000000004</c:v>
                </c:pt>
                <c:pt idx="784">
                  <c:v>-6.4621000000000004</c:v>
                </c:pt>
                <c:pt idx="785">
                  <c:v>-6.4886999999999997</c:v>
                </c:pt>
                <c:pt idx="786">
                  <c:v>-6.5134999999999996</c:v>
                </c:pt>
                <c:pt idx="787">
                  <c:v>-6.5365000000000002</c:v>
                </c:pt>
                <c:pt idx="788">
                  <c:v>-6.5576999999999996</c:v>
                </c:pt>
                <c:pt idx="789">
                  <c:v>-6.577</c:v>
                </c:pt>
                <c:pt idx="790">
                  <c:v>-6.5945999999999998</c:v>
                </c:pt>
                <c:pt idx="791">
                  <c:v>-6.6102999999999996</c:v>
                </c:pt>
                <c:pt idx="792">
                  <c:v>-6.6242999999999999</c:v>
                </c:pt>
                <c:pt idx="793">
                  <c:v>-6.6364999999999998</c:v>
                </c:pt>
                <c:pt idx="794">
                  <c:v>-6.6470000000000002</c:v>
                </c:pt>
                <c:pt idx="795">
                  <c:v>-6.6558000000000002</c:v>
                </c:pt>
                <c:pt idx="796">
                  <c:v>-6.6630000000000003</c:v>
                </c:pt>
                <c:pt idx="797">
                  <c:v>-6.6687000000000003</c:v>
                </c:pt>
                <c:pt idx="798">
                  <c:v>-6.6729000000000003</c:v>
                </c:pt>
                <c:pt idx="799">
                  <c:v>-6.6757999999999997</c:v>
                </c:pt>
                <c:pt idx="800">
                  <c:v>-6.6772999999999998</c:v>
                </c:pt>
                <c:pt idx="801">
                  <c:v>-6.6776</c:v>
                </c:pt>
                <c:pt idx="802">
                  <c:v>-6.6768000000000001</c:v>
                </c:pt>
                <c:pt idx="803">
                  <c:v>-6.6749999999999998</c:v>
                </c:pt>
                <c:pt idx="804">
                  <c:v>-6.6722000000000001</c:v>
                </c:pt>
                <c:pt idx="805">
                  <c:v>-6.6685999999999996</c:v>
                </c:pt>
                <c:pt idx="806">
                  <c:v>-6.6642000000000001</c:v>
                </c:pt>
                <c:pt idx="807">
                  <c:v>-6.6592000000000002</c:v>
                </c:pt>
                <c:pt idx="808">
                  <c:v>-6.6536999999999997</c:v>
                </c:pt>
                <c:pt idx="809">
                  <c:v>-6.6477000000000004</c:v>
                </c:pt>
                <c:pt idx="810">
                  <c:v>-6.6414</c:v>
                </c:pt>
                <c:pt idx="811">
                  <c:v>-6.6348000000000003</c:v>
                </c:pt>
                <c:pt idx="812">
                  <c:v>-6.6280999999999999</c:v>
                </c:pt>
                <c:pt idx="813">
                  <c:v>-6.6212999999999997</c:v>
                </c:pt>
                <c:pt idx="814">
                  <c:v>-6.6143999999999998</c:v>
                </c:pt>
                <c:pt idx="815">
                  <c:v>-6.6075999999999997</c:v>
                </c:pt>
                <c:pt idx="816">
                  <c:v>-6.601</c:v>
                </c:pt>
                <c:pt idx="817">
                  <c:v>-6.5945999999999998</c:v>
                </c:pt>
                <c:pt idx="818">
                  <c:v>-6.5884</c:v>
                </c:pt>
                <c:pt idx="819">
                  <c:v>-6.5826000000000002</c:v>
                </c:pt>
                <c:pt idx="820">
                  <c:v>-6.5772000000000004</c:v>
                </c:pt>
                <c:pt idx="821">
                  <c:v>-6.5720999999999998</c:v>
                </c:pt>
                <c:pt idx="822">
                  <c:v>-6.5674999999999999</c:v>
                </c:pt>
                <c:pt idx="823">
                  <c:v>-6.5635000000000003</c:v>
                </c:pt>
                <c:pt idx="824">
                  <c:v>-6.5598999999999998</c:v>
                </c:pt>
                <c:pt idx="825">
                  <c:v>-6.5568</c:v>
                </c:pt>
                <c:pt idx="826">
                  <c:v>-6.5542999999999996</c:v>
                </c:pt>
                <c:pt idx="827">
                  <c:v>-6.5523999999999996</c:v>
                </c:pt>
                <c:pt idx="828">
                  <c:v>-6.5510000000000002</c:v>
                </c:pt>
                <c:pt idx="829">
                  <c:v>-6.5500999999999996</c:v>
                </c:pt>
                <c:pt idx="830">
                  <c:v>-6.5498000000000003</c:v>
                </c:pt>
                <c:pt idx="831">
                  <c:v>-6.5500999999999996</c:v>
                </c:pt>
                <c:pt idx="832">
                  <c:v>-6.5507999999999997</c:v>
                </c:pt>
                <c:pt idx="833">
                  <c:v>-6.5519999999999996</c:v>
                </c:pt>
                <c:pt idx="834">
                  <c:v>-6.5537000000000001</c:v>
                </c:pt>
                <c:pt idx="835">
                  <c:v>-6.5557999999999996</c:v>
                </c:pt>
                <c:pt idx="836">
                  <c:v>-6.5583</c:v>
                </c:pt>
                <c:pt idx="837">
                  <c:v>-6.5610999999999997</c:v>
                </c:pt>
                <c:pt idx="838">
                  <c:v>-6.5641999999999996</c:v>
                </c:pt>
                <c:pt idx="839">
                  <c:v>-6.5675999999999997</c:v>
                </c:pt>
                <c:pt idx="840">
                  <c:v>-6.5712000000000002</c:v>
                </c:pt>
                <c:pt idx="841">
                  <c:v>-6.5749000000000004</c:v>
                </c:pt>
                <c:pt idx="842">
                  <c:v>-6.5788000000000002</c:v>
                </c:pt>
                <c:pt idx="843">
                  <c:v>-6.5826000000000002</c:v>
                </c:pt>
                <c:pt idx="844">
                  <c:v>-6.5865</c:v>
                </c:pt>
                <c:pt idx="845">
                  <c:v>-6.5902000000000003</c:v>
                </c:pt>
                <c:pt idx="846">
                  <c:v>-6.5937999999999999</c:v>
                </c:pt>
                <c:pt idx="847">
                  <c:v>-6.5972999999999997</c:v>
                </c:pt>
                <c:pt idx="848">
                  <c:v>-6.6005000000000003</c:v>
                </c:pt>
                <c:pt idx="849">
                  <c:v>-6.6033999999999997</c:v>
                </c:pt>
                <c:pt idx="850">
                  <c:v>-6.6059000000000001</c:v>
                </c:pt>
                <c:pt idx="851">
                  <c:v>-6.6079999999999997</c:v>
                </c:pt>
                <c:pt idx="852">
                  <c:v>-6.6097000000000001</c:v>
                </c:pt>
                <c:pt idx="853">
                  <c:v>-6.6109</c:v>
                </c:pt>
                <c:pt idx="854">
                  <c:v>-6.6115000000000004</c:v>
                </c:pt>
                <c:pt idx="855">
                  <c:v>-6.6116000000000001</c:v>
                </c:pt>
                <c:pt idx="856">
                  <c:v>-6.6109999999999998</c:v>
                </c:pt>
                <c:pt idx="857">
                  <c:v>-6.6097999999999999</c:v>
                </c:pt>
                <c:pt idx="858">
                  <c:v>-6.6078999999999999</c:v>
                </c:pt>
                <c:pt idx="859">
                  <c:v>-6.6054000000000004</c:v>
                </c:pt>
                <c:pt idx="860">
                  <c:v>-6.6021999999999998</c:v>
                </c:pt>
                <c:pt idx="861">
                  <c:v>-6.5982000000000003</c:v>
                </c:pt>
                <c:pt idx="862">
                  <c:v>-6.5936000000000003</c:v>
                </c:pt>
                <c:pt idx="863">
                  <c:v>-6.5881999999999996</c:v>
                </c:pt>
                <c:pt idx="864">
                  <c:v>-6.5822000000000003</c:v>
                </c:pt>
                <c:pt idx="865">
                  <c:v>-6.5754999999999999</c:v>
                </c:pt>
                <c:pt idx="866">
                  <c:v>-6.5681000000000003</c:v>
                </c:pt>
                <c:pt idx="867">
                  <c:v>-6.56</c:v>
                </c:pt>
                <c:pt idx="868">
                  <c:v>-6.5514000000000001</c:v>
                </c:pt>
                <c:pt idx="869">
                  <c:v>-6.5422000000000002</c:v>
                </c:pt>
                <c:pt idx="870">
                  <c:v>-6.5324</c:v>
                </c:pt>
                <c:pt idx="871">
                  <c:v>-6.5221</c:v>
                </c:pt>
                <c:pt idx="872">
                  <c:v>-6.5114000000000001</c:v>
                </c:pt>
                <c:pt idx="873">
                  <c:v>-6.5003000000000002</c:v>
                </c:pt>
                <c:pt idx="874">
                  <c:v>-6.4888000000000003</c:v>
                </c:pt>
                <c:pt idx="875">
                  <c:v>-6.4770000000000003</c:v>
                </c:pt>
                <c:pt idx="876">
                  <c:v>-6.4649999999999999</c:v>
                </c:pt>
                <c:pt idx="877">
                  <c:v>-6.4527999999999999</c:v>
                </c:pt>
                <c:pt idx="878">
                  <c:v>-6.4404000000000003</c:v>
                </c:pt>
                <c:pt idx="879">
                  <c:v>-6.4279999999999999</c:v>
                </c:pt>
                <c:pt idx="880">
                  <c:v>-6.4156000000000004</c:v>
                </c:pt>
                <c:pt idx="881">
                  <c:v>-6.4032</c:v>
                </c:pt>
                <c:pt idx="882">
                  <c:v>-6.3909000000000002</c:v>
                </c:pt>
                <c:pt idx="883">
                  <c:v>-6.3787000000000003</c:v>
                </c:pt>
                <c:pt idx="884">
                  <c:v>-6.3667999999999996</c:v>
                </c:pt>
                <c:pt idx="885">
                  <c:v>-6.3552</c:v>
                </c:pt>
                <c:pt idx="886">
                  <c:v>-6.3438999999999997</c:v>
                </c:pt>
                <c:pt idx="887">
                  <c:v>-6.3329000000000004</c:v>
                </c:pt>
                <c:pt idx="888">
                  <c:v>-6.3224</c:v>
                </c:pt>
                <c:pt idx="889">
                  <c:v>-6.3122999999999996</c:v>
                </c:pt>
                <c:pt idx="890">
                  <c:v>-6.3028000000000004</c:v>
                </c:pt>
                <c:pt idx="891">
                  <c:v>-6.2937000000000003</c:v>
                </c:pt>
                <c:pt idx="892">
                  <c:v>-6.2851999999999997</c:v>
                </c:pt>
                <c:pt idx="893">
                  <c:v>-6.2774000000000001</c:v>
                </c:pt>
                <c:pt idx="894">
                  <c:v>-6.2701000000000002</c:v>
                </c:pt>
                <c:pt idx="895">
                  <c:v>-6.2634999999999996</c:v>
                </c:pt>
                <c:pt idx="896">
                  <c:v>-6.2575000000000003</c:v>
                </c:pt>
                <c:pt idx="897">
                  <c:v>-6.2522000000000002</c:v>
                </c:pt>
                <c:pt idx="898">
                  <c:v>-6.2476000000000003</c:v>
                </c:pt>
                <c:pt idx="899">
                  <c:v>-6.2436999999999996</c:v>
                </c:pt>
                <c:pt idx="900">
                  <c:v>-6.2404000000000002</c:v>
                </c:pt>
                <c:pt idx="901">
                  <c:v>-6.2378</c:v>
                </c:pt>
                <c:pt idx="902">
                  <c:v>-6.2358000000000002</c:v>
                </c:pt>
                <c:pt idx="903">
                  <c:v>-6.2344999999999997</c:v>
                </c:pt>
                <c:pt idx="904">
                  <c:v>-6.2337999999999996</c:v>
                </c:pt>
                <c:pt idx="905">
                  <c:v>-6.2336</c:v>
                </c:pt>
                <c:pt idx="906">
                  <c:v>-6.2340999999999998</c:v>
                </c:pt>
                <c:pt idx="907">
                  <c:v>-6.2350000000000003</c:v>
                </c:pt>
                <c:pt idx="908">
                  <c:v>-6.2363999999999997</c:v>
                </c:pt>
                <c:pt idx="909">
                  <c:v>-6.2382999999999997</c:v>
                </c:pt>
                <c:pt idx="910">
                  <c:v>-6.2405999999999997</c:v>
                </c:pt>
                <c:pt idx="911">
                  <c:v>-6.2431999999999999</c:v>
                </c:pt>
                <c:pt idx="912">
                  <c:v>-6.2462</c:v>
                </c:pt>
                <c:pt idx="913">
                  <c:v>-6.2493999999999996</c:v>
                </c:pt>
                <c:pt idx="914">
                  <c:v>-6.2526999999999999</c:v>
                </c:pt>
                <c:pt idx="915">
                  <c:v>-6.2563000000000004</c:v>
                </c:pt>
                <c:pt idx="916">
                  <c:v>-6.2599</c:v>
                </c:pt>
                <c:pt idx="917">
                  <c:v>-6.2634999999999996</c:v>
                </c:pt>
                <c:pt idx="918">
                  <c:v>-6.2671000000000001</c:v>
                </c:pt>
                <c:pt idx="919">
                  <c:v>-6.2705000000000002</c:v>
                </c:pt>
                <c:pt idx="920">
                  <c:v>-6.2739000000000003</c:v>
                </c:pt>
                <c:pt idx="921">
                  <c:v>-6.2770000000000001</c:v>
                </c:pt>
                <c:pt idx="922">
                  <c:v>-6.2797999999999998</c:v>
                </c:pt>
                <c:pt idx="923">
                  <c:v>-6.2823000000000002</c:v>
                </c:pt>
                <c:pt idx="924">
                  <c:v>-6.2843999999999998</c:v>
                </c:pt>
                <c:pt idx="925">
                  <c:v>-6.2861000000000002</c:v>
                </c:pt>
                <c:pt idx="926">
                  <c:v>-6.2873000000000001</c:v>
                </c:pt>
                <c:pt idx="927">
                  <c:v>-6.2880000000000003</c:v>
                </c:pt>
                <c:pt idx="928">
                  <c:v>-6.2881999999999998</c:v>
                </c:pt>
                <c:pt idx="929">
                  <c:v>-6.2877000000000001</c:v>
                </c:pt>
                <c:pt idx="930">
                  <c:v>-6.2866</c:v>
                </c:pt>
                <c:pt idx="931">
                  <c:v>-6.2847999999999997</c:v>
                </c:pt>
                <c:pt idx="932">
                  <c:v>-6.2824</c:v>
                </c:pt>
                <c:pt idx="933">
                  <c:v>-6.2792000000000003</c:v>
                </c:pt>
                <c:pt idx="934">
                  <c:v>-6.2754000000000003</c:v>
                </c:pt>
                <c:pt idx="935">
                  <c:v>-6.2709000000000001</c:v>
                </c:pt>
                <c:pt idx="936">
                  <c:v>-6.2656000000000001</c:v>
                </c:pt>
                <c:pt idx="937">
                  <c:v>-6.2596999999999996</c:v>
                </c:pt>
                <c:pt idx="938">
                  <c:v>-6.2530999999999999</c:v>
                </c:pt>
                <c:pt idx="939">
                  <c:v>-6.2458</c:v>
                </c:pt>
                <c:pt idx="940">
                  <c:v>-6.2378999999999998</c:v>
                </c:pt>
                <c:pt idx="941">
                  <c:v>-6.2294</c:v>
                </c:pt>
                <c:pt idx="942">
                  <c:v>-6.2202999999999999</c:v>
                </c:pt>
                <c:pt idx="943">
                  <c:v>-6.2106000000000003</c:v>
                </c:pt>
                <c:pt idx="944">
                  <c:v>-6.2004999999999999</c:v>
                </c:pt>
                <c:pt idx="945">
                  <c:v>-6.19</c:v>
                </c:pt>
                <c:pt idx="946">
                  <c:v>-6.1790000000000003</c:v>
                </c:pt>
                <c:pt idx="947">
                  <c:v>-6.1677</c:v>
                </c:pt>
                <c:pt idx="948">
                  <c:v>-6.1561000000000003</c:v>
                </c:pt>
                <c:pt idx="949">
                  <c:v>-6.1444000000000001</c:v>
                </c:pt>
                <c:pt idx="950">
                  <c:v>-6.1323999999999996</c:v>
                </c:pt>
                <c:pt idx="951">
                  <c:v>-6.1204000000000001</c:v>
                </c:pt>
                <c:pt idx="952">
                  <c:v>-6.1082999999999998</c:v>
                </c:pt>
                <c:pt idx="953">
                  <c:v>-6.0963000000000003</c:v>
                </c:pt>
                <c:pt idx="954">
                  <c:v>-6.0842999999999998</c:v>
                </c:pt>
                <c:pt idx="955">
                  <c:v>-6.0726000000000004</c:v>
                </c:pt>
                <c:pt idx="956">
                  <c:v>-6.0609999999999999</c:v>
                </c:pt>
                <c:pt idx="957">
                  <c:v>-6.0496999999999996</c:v>
                </c:pt>
                <c:pt idx="958">
                  <c:v>-6.0388000000000002</c:v>
                </c:pt>
                <c:pt idx="959">
                  <c:v>-6.0282999999999998</c:v>
                </c:pt>
                <c:pt idx="960">
                  <c:v>-6.0182000000000002</c:v>
                </c:pt>
                <c:pt idx="961">
                  <c:v>-6.0086000000000004</c:v>
                </c:pt>
                <c:pt idx="962">
                  <c:v>-5.9996</c:v>
                </c:pt>
                <c:pt idx="963">
                  <c:v>-5.9911000000000003</c:v>
                </c:pt>
                <c:pt idx="964">
                  <c:v>-5.9832999999999998</c:v>
                </c:pt>
                <c:pt idx="965">
                  <c:v>-5.9760999999999997</c:v>
                </c:pt>
                <c:pt idx="966">
                  <c:v>-5.9696999999999996</c:v>
                </c:pt>
                <c:pt idx="967">
                  <c:v>-5.9638999999999998</c:v>
                </c:pt>
                <c:pt idx="968">
                  <c:v>-5.9588999999999999</c:v>
                </c:pt>
                <c:pt idx="969">
                  <c:v>-5.9546999999999999</c:v>
                </c:pt>
                <c:pt idx="970">
                  <c:v>-5.9512</c:v>
                </c:pt>
                <c:pt idx="971">
                  <c:v>-5.9485000000000001</c:v>
                </c:pt>
                <c:pt idx="972">
                  <c:v>-5.9465000000000003</c:v>
                </c:pt>
                <c:pt idx="973">
                  <c:v>-5.9452999999999996</c:v>
                </c:pt>
                <c:pt idx="974">
                  <c:v>-5.9447999999999999</c:v>
                </c:pt>
                <c:pt idx="975">
                  <c:v>-5.9451000000000001</c:v>
                </c:pt>
                <c:pt idx="976">
                  <c:v>-5.9461000000000004</c:v>
                </c:pt>
                <c:pt idx="977">
                  <c:v>-5.9477000000000002</c:v>
                </c:pt>
                <c:pt idx="978">
                  <c:v>-5.95</c:v>
                </c:pt>
                <c:pt idx="979">
                  <c:v>-5.9528999999999996</c:v>
                </c:pt>
                <c:pt idx="980">
                  <c:v>-5.9564000000000004</c:v>
                </c:pt>
                <c:pt idx="981">
                  <c:v>-5.9603000000000002</c:v>
                </c:pt>
                <c:pt idx="982">
                  <c:v>-5.9646999999999997</c:v>
                </c:pt>
                <c:pt idx="983">
                  <c:v>-5.9695</c:v>
                </c:pt>
                <c:pt idx="984">
                  <c:v>-5.9747000000000003</c:v>
                </c:pt>
                <c:pt idx="985">
                  <c:v>-5.9801000000000002</c:v>
                </c:pt>
                <c:pt idx="986">
                  <c:v>-5.9856999999999996</c:v>
                </c:pt>
                <c:pt idx="987">
                  <c:v>-5.9915000000000003</c:v>
                </c:pt>
                <c:pt idx="988">
                  <c:v>-5.9973000000000001</c:v>
                </c:pt>
                <c:pt idx="989">
                  <c:v>-6.0030999999999999</c:v>
                </c:pt>
                <c:pt idx="990">
                  <c:v>-6.0087999999999999</c:v>
                </c:pt>
                <c:pt idx="991">
                  <c:v>-6.0143000000000004</c:v>
                </c:pt>
                <c:pt idx="992">
                  <c:v>-6.0194999999999999</c:v>
                </c:pt>
                <c:pt idx="993">
                  <c:v>-6.0244999999999997</c:v>
                </c:pt>
                <c:pt idx="994">
                  <c:v>-6.0289999999999999</c:v>
                </c:pt>
                <c:pt idx="995">
                  <c:v>-6.0331000000000001</c:v>
                </c:pt>
                <c:pt idx="996">
                  <c:v>-6.0366999999999997</c:v>
                </c:pt>
                <c:pt idx="997">
                  <c:v>-6.0396000000000001</c:v>
                </c:pt>
                <c:pt idx="998">
                  <c:v>-6.0418000000000003</c:v>
                </c:pt>
                <c:pt idx="999">
                  <c:v>-6.0434000000000001</c:v>
                </c:pt>
                <c:pt idx="1000">
                  <c:v>-6.0441000000000003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E-473C-821E-470C73FAD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851776"/>
        <c:axId val="408848896"/>
      </c:lineChart>
      <c:catAx>
        <c:axId val="40885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48896"/>
        <c:crosses val="autoZero"/>
        <c:auto val="1"/>
        <c:lblAlgn val="ctr"/>
        <c:lblOffset val="100"/>
        <c:noMultiLvlLbl val="0"/>
      </c:catAx>
      <c:valAx>
        <c:axId val="4088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5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DataG_Iteration3!$D$1:$D$2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DataG_Iteration3!$C$3:$C$1004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DataG_Iteration3!$D$3:$D$1004</c:f>
              <c:numCache>
                <c:formatCode>General</c:formatCode>
                <c:ptCount val="1002"/>
                <c:pt idx="0">
                  <c:v>-0.31979999999999997</c:v>
                </c:pt>
                <c:pt idx="1">
                  <c:v>-0.32150000000000001</c:v>
                </c:pt>
                <c:pt idx="2">
                  <c:v>-0.32369999999999999</c:v>
                </c:pt>
                <c:pt idx="3">
                  <c:v>-0.32729999999999998</c:v>
                </c:pt>
                <c:pt idx="4">
                  <c:v>-0.33250000000000002</c:v>
                </c:pt>
                <c:pt idx="5">
                  <c:v>-0.33950000000000002</c:v>
                </c:pt>
                <c:pt idx="6">
                  <c:v>-0.34799999999999998</c:v>
                </c:pt>
                <c:pt idx="7">
                  <c:v>-0.3574</c:v>
                </c:pt>
                <c:pt idx="8">
                  <c:v>-0.36709999999999998</c:v>
                </c:pt>
                <c:pt idx="9">
                  <c:v>-0.37619999999999998</c:v>
                </c:pt>
                <c:pt idx="10">
                  <c:v>-0.38419999999999999</c:v>
                </c:pt>
                <c:pt idx="11">
                  <c:v>-0.39069999999999999</c:v>
                </c:pt>
                <c:pt idx="12">
                  <c:v>-0.39579999999999999</c:v>
                </c:pt>
                <c:pt idx="13">
                  <c:v>-0.39979999999999999</c:v>
                </c:pt>
                <c:pt idx="14">
                  <c:v>-0.40329999999999999</c:v>
                </c:pt>
                <c:pt idx="15">
                  <c:v>-0.40699999999999997</c:v>
                </c:pt>
                <c:pt idx="16">
                  <c:v>-0.41170000000000001</c:v>
                </c:pt>
                <c:pt idx="17">
                  <c:v>-0.41770000000000002</c:v>
                </c:pt>
                <c:pt idx="18">
                  <c:v>-0.42549999999999999</c:v>
                </c:pt>
                <c:pt idx="19">
                  <c:v>-0.43480000000000002</c:v>
                </c:pt>
                <c:pt idx="20">
                  <c:v>-0.44519999999999998</c:v>
                </c:pt>
                <c:pt idx="21">
                  <c:v>-0.45629999999999998</c:v>
                </c:pt>
                <c:pt idx="22">
                  <c:v>-0.46729999999999999</c:v>
                </c:pt>
                <c:pt idx="23">
                  <c:v>-0.47739999999999999</c:v>
                </c:pt>
                <c:pt idx="24">
                  <c:v>-0.48649999999999999</c:v>
                </c:pt>
                <c:pt idx="25">
                  <c:v>-0.49409999999999998</c:v>
                </c:pt>
                <c:pt idx="26">
                  <c:v>-0.50060000000000004</c:v>
                </c:pt>
                <c:pt idx="27">
                  <c:v>-0.50639999999999996</c:v>
                </c:pt>
                <c:pt idx="28">
                  <c:v>-0.51219999999999999</c:v>
                </c:pt>
                <c:pt idx="29">
                  <c:v>-0.51839999999999997</c:v>
                </c:pt>
                <c:pt idx="30">
                  <c:v>-0.52590000000000003</c:v>
                </c:pt>
                <c:pt idx="31">
                  <c:v>-0.53490000000000004</c:v>
                </c:pt>
                <c:pt idx="32">
                  <c:v>-0.54549999999999998</c:v>
                </c:pt>
                <c:pt idx="33">
                  <c:v>-0.55740000000000001</c:v>
                </c:pt>
                <c:pt idx="34">
                  <c:v>-0.57030000000000003</c:v>
                </c:pt>
                <c:pt idx="35">
                  <c:v>-0.58350000000000002</c:v>
                </c:pt>
                <c:pt idx="36">
                  <c:v>-0.59619999999999995</c:v>
                </c:pt>
                <c:pt idx="37">
                  <c:v>-0.60809999999999997</c:v>
                </c:pt>
                <c:pt idx="38">
                  <c:v>-0.61890000000000001</c:v>
                </c:pt>
                <c:pt idx="39">
                  <c:v>-0.62849999999999995</c:v>
                </c:pt>
                <c:pt idx="40">
                  <c:v>-0.63719999999999999</c:v>
                </c:pt>
                <c:pt idx="41">
                  <c:v>-0.64549999999999996</c:v>
                </c:pt>
                <c:pt idx="42">
                  <c:v>-0.6542</c:v>
                </c:pt>
                <c:pt idx="43">
                  <c:v>-0.66369999999999996</c:v>
                </c:pt>
                <c:pt idx="44">
                  <c:v>-0.67449999999999999</c:v>
                </c:pt>
                <c:pt idx="45">
                  <c:v>-0.68700000000000006</c:v>
                </c:pt>
                <c:pt idx="46">
                  <c:v>-0.70089999999999997</c:v>
                </c:pt>
                <c:pt idx="47">
                  <c:v>-0.71599999999999997</c:v>
                </c:pt>
                <c:pt idx="48">
                  <c:v>-0.73180000000000001</c:v>
                </c:pt>
                <c:pt idx="49">
                  <c:v>-0.74760000000000004</c:v>
                </c:pt>
                <c:pt idx="50">
                  <c:v>-0.76280000000000003</c:v>
                </c:pt>
                <c:pt idx="51">
                  <c:v>-0.77710000000000001</c:v>
                </c:pt>
                <c:pt idx="52">
                  <c:v>-0.79039999999999999</c:v>
                </c:pt>
                <c:pt idx="53">
                  <c:v>-0.80269999999999997</c:v>
                </c:pt>
                <c:pt idx="54">
                  <c:v>-0.81440000000000001</c:v>
                </c:pt>
                <c:pt idx="55">
                  <c:v>-0.82620000000000005</c:v>
                </c:pt>
                <c:pt idx="56">
                  <c:v>-0.83860000000000001</c:v>
                </c:pt>
                <c:pt idx="57">
                  <c:v>-0.85209999999999997</c:v>
                </c:pt>
                <c:pt idx="58">
                  <c:v>-0.86709999999999998</c:v>
                </c:pt>
                <c:pt idx="59">
                  <c:v>-0.88370000000000004</c:v>
                </c:pt>
                <c:pt idx="60">
                  <c:v>-0.90169999999999995</c:v>
                </c:pt>
                <c:pt idx="61">
                  <c:v>-0.92059999999999997</c:v>
                </c:pt>
                <c:pt idx="62">
                  <c:v>-0.94</c:v>
                </c:pt>
                <c:pt idx="63">
                  <c:v>-0.95920000000000005</c:v>
                </c:pt>
                <c:pt idx="64">
                  <c:v>-0.9778</c:v>
                </c:pt>
                <c:pt idx="65">
                  <c:v>-0.99550000000000005</c:v>
                </c:pt>
                <c:pt idx="66">
                  <c:v>-1.0122</c:v>
                </c:pt>
                <c:pt idx="67">
                  <c:v>-1.0283</c:v>
                </c:pt>
                <c:pt idx="68">
                  <c:v>-1.0442</c:v>
                </c:pt>
                <c:pt idx="69">
                  <c:v>-1.0604</c:v>
                </c:pt>
                <c:pt idx="70">
                  <c:v>-1.0774999999999999</c:v>
                </c:pt>
                <c:pt idx="71">
                  <c:v>-1.0960000000000001</c:v>
                </c:pt>
                <c:pt idx="72">
                  <c:v>-1.1161000000000001</c:v>
                </c:pt>
                <c:pt idx="73">
                  <c:v>-1.1377999999999999</c:v>
                </c:pt>
                <c:pt idx="74">
                  <c:v>-1.1607000000000001</c:v>
                </c:pt>
                <c:pt idx="75">
                  <c:v>-1.1843999999999999</c:v>
                </c:pt>
                <c:pt idx="76">
                  <c:v>-1.2083999999999999</c:v>
                </c:pt>
                <c:pt idx="77">
                  <c:v>-1.2321</c:v>
                </c:pt>
                <c:pt idx="78">
                  <c:v>-1.2551000000000001</c:v>
                </c:pt>
                <c:pt idx="79">
                  <c:v>-1.2773000000000001</c:v>
                </c:pt>
                <c:pt idx="80">
                  <c:v>-1.2987</c:v>
                </c:pt>
                <c:pt idx="81">
                  <c:v>-1.3198000000000001</c:v>
                </c:pt>
                <c:pt idx="82">
                  <c:v>-1.3411</c:v>
                </c:pt>
                <c:pt idx="83">
                  <c:v>-1.363</c:v>
                </c:pt>
                <c:pt idx="84">
                  <c:v>-1.3862000000000001</c:v>
                </c:pt>
                <c:pt idx="85">
                  <c:v>-1.4108000000000001</c:v>
                </c:pt>
                <c:pt idx="86">
                  <c:v>-1.4372</c:v>
                </c:pt>
                <c:pt idx="87">
                  <c:v>-1.4651000000000001</c:v>
                </c:pt>
                <c:pt idx="88">
                  <c:v>-1.4941</c:v>
                </c:pt>
                <c:pt idx="89">
                  <c:v>-1.5238</c:v>
                </c:pt>
                <c:pt idx="90">
                  <c:v>-1.5536000000000001</c:v>
                </c:pt>
                <c:pt idx="91">
                  <c:v>-1.583</c:v>
                </c:pt>
                <c:pt idx="92">
                  <c:v>-1.6117999999999999</c:v>
                </c:pt>
                <c:pt idx="93">
                  <c:v>-1.6398999999999999</c:v>
                </c:pt>
                <c:pt idx="94">
                  <c:v>-1.6675</c:v>
                </c:pt>
                <c:pt idx="95">
                  <c:v>-1.6951000000000001</c:v>
                </c:pt>
                <c:pt idx="96">
                  <c:v>-1.7231000000000001</c:v>
                </c:pt>
                <c:pt idx="97">
                  <c:v>-1.7522</c:v>
                </c:pt>
                <c:pt idx="98">
                  <c:v>-1.7827999999999999</c:v>
                </c:pt>
                <c:pt idx="99">
                  <c:v>-1.8151999999999999</c:v>
                </c:pt>
                <c:pt idx="100">
                  <c:v>-1.8492</c:v>
                </c:pt>
                <c:pt idx="101">
                  <c:v>-1.8848</c:v>
                </c:pt>
                <c:pt idx="102">
                  <c:v>-1.9213</c:v>
                </c:pt>
                <c:pt idx="103">
                  <c:v>-1.9583999999999999</c:v>
                </c:pt>
                <c:pt idx="104">
                  <c:v>-1.9955000000000001</c:v>
                </c:pt>
                <c:pt idx="105">
                  <c:v>-2.0322</c:v>
                </c:pt>
                <c:pt idx="106">
                  <c:v>-2.0682999999999998</c:v>
                </c:pt>
                <c:pt idx="107">
                  <c:v>-2.1038999999999999</c:v>
                </c:pt>
                <c:pt idx="108">
                  <c:v>-2.1393</c:v>
                </c:pt>
                <c:pt idx="109">
                  <c:v>-2.1749999999999998</c:v>
                </c:pt>
                <c:pt idx="110">
                  <c:v>-2.2115999999999998</c:v>
                </c:pt>
                <c:pt idx="111">
                  <c:v>-2.2496</c:v>
                </c:pt>
                <c:pt idx="112">
                  <c:v>-2.2892999999999999</c:v>
                </c:pt>
                <c:pt idx="113">
                  <c:v>-2.3309000000000002</c:v>
                </c:pt>
                <c:pt idx="114">
                  <c:v>-2.3742999999999999</c:v>
                </c:pt>
                <c:pt idx="115">
                  <c:v>-2.4190999999999998</c:v>
                </c:pt>
                <c:pt idx="116">
                  <c:v>-2.4649000000000001</c:v>
                </c:pt>
                <c:pt idx="117">
                  <c:v>-2.5110999999999999</c:v>
                </c:pt>
                <c:pt idx="118">
                  <c:v>-2.5571999999999999</c:v>
                </c:pt>
                <c:pt idx="119">
                  <c:v>-2.6030000000000002</c:v>
                </c:pt>
                <c:pt idx="120">
                  <c:v>-2.6482000000000001</c:v>
                </c:pt>
                <c:pt idx="121">
                  <c:v>-2.6930999999999998</c:v>
                </c:pt>
                <c:pt idx="122">
                  <c:v>-2.7382</c:v>
                </c:pt>
                <c:pt idx="123">
                  <c:v>-2.7839</c:v>
                </c:pt>
                <c:pt idx="124">
                  <c:v>-2.8309000000000002</c:v>
                </c:pt>
                <c:pt idx="125">
                  <c:v>-2.8795999999999999</c:v>
                </c:pt>
                <c:pt idx="126">
                  <c:v>-2.9302999999999999</c:v>
                </c:pt>
                <c:pt idx="127">
                  <c:v>-2.9830999999999999</c:v>
                </c:pt>
                <c:pt idx="128">
                  <c:v>-3.0377000000000001</c:v>
                </c:pt>
                <c:pt idx="129">
                  <c:v>-3.0937000000000001</c:v>
                </c:pt>
                <c:pt idx="130">
                  <c:v>-3.1505999999999998</c:v>
                </c:pt>
                <c:pt idx="131">
                  <c:v>-3.2078000000000002</c:v>
                </c:pt>
                <c:pt idx="132">
                  <c:v>-3.2648000000000001</c:v>
                </c:pt>
                <c:pt idx="133">
                  <c:v>-3.3214000000000001</c:v>
                </c:pt>
                <c:pt idx="134">
                  <c:v>-3.3776000000000002</c:v>
                </c:pt>
                <c:pt idx="135">
                  <c:v>-3.4338000000000002</c:v>
                </c:pt>
                <c:pt idx="136">
                  <c:v>-3.4904999999999999</c:v>
                </c:pt>
                <c:pt idx="137">
                  <c:v>-3.5482</c:v>
                </c:pt>
                <c:pt idx="138">
                  <c:v>-3.6074999999999999</c:v>
                </c:pt>
                <c:pt idx="139">
                  <c:v>-3.6688999999999998</c:v>
                </c:pt>
                <c:pt idx="140">
                  <c:v>-3.7326000000000001</c:v>
                </c:pt>
                <c:pt idx="141">
                  <c:v>-3.7985000000000002</c:v>
                </c:pt>
                <c:pt idx="142">
                  <c:v>-3.8662999999999998</c:v>
                </c:pt>
                <c:pt idx="143">
                  <c:v>-3.9354</c:v>
                </c:pt>
                <c:pt idx="144">
                  <c:v>-4.0052000000000003</c:v>
                </c:pt>
                <c:pt idx="145">
                  <c:v>-4.0751999999999997</c:v>
                </c:pt>
                <c:pt idx="146">
                  <c:v>-4.1448999999999998</c:v>
                </c:pt>
                <c:pt idx="147">
                  <c:v>-4.2142999999999997</c:v>
                </c:pt>
                <c:pt idx="148">
                  <c:v>-4.2834000000000003</c:v>
                </c:pt>
                <c:pt idx="149">
                  <c:v>-4.3528000000000002</c:v>
                </c:pt>
                <c:pt idx="150">
                  <c:v>-4.423</c:v>
                </c:pt>
                <c:pt idx="151">
                  <c:v>-4.4946999999999999</c:v>
                </c:pt>
                <c:pt idx="152">
                  <c:v>-4.5683999999999996</c:v>
                </c:pt>
                <c:pt idx="153">
                  <c:v>-4.6444999999999999</c:v>
                </c:pt>
                <c:pt idx="154">
                  <c:v>-4.7232000000000003</c:v>
                </c:pt>
                <c:pt idx="155">
                  <c:v>-4.8041999999999998</c:v>
                </c:pt>
                <c:pt idx="156">
                  <c:v>-4.8869999999999996</c:v>
                </c:pt>
                <c:pt idx="157">
                  <c:v>-4.9710999999999999</c:v>
                </c:pt>
                <c:pt idx="158">
                  <c:v>-5.0556000000000001</c:v>
                </c:pt>
                <c:pt idx="159">
                  <c:v>-5.14</c:v>
                </c:pt>
                <c:pt idx="160">
                  <c:v>-5.2241</c:v>
                </c:pt>
                <c:pt idx="161">
                  <c:v>-5.3079000000000001</c:v>
                </c:pt>
                <c:pt idx="162">
                  <c:v>-5.3914999999999997</c:v>
                </c:pt>
                <c:pt idx="163">
                  <c:v>-5.4756999999999998</c:v>
                </c:pt>
                <c:pt idx="164">
                  <c:v>-5.5610999999999997</c:v>
                </c:pt>
                <c:pt idx="165">
                  <c:v>-5.6485000000000003</c:v>
                </c:pt>
                <c:pt idx="166">
                  <c:v>-5.7384000000000004</c:v>
                </c:pt>
                <c:pt idx="167">
                  <c:v>-5.8310000000000004</c:v>
                </c:pt>
                <c:pt idx="168">
                  <c:v>-5.9264000000000001</c:v>
                </c:pt>
                <c:pt idx="169">
                  <c:v>-6.0240999999999998</c:v>
                </c:pt>
                <c:pt idx="170">
                  <c:v>-6.1234999999999999</c:v>
                </c:pt>
                <c:pt idx="171">
                  <c:v>-6.2237999999999998</c:v>
                </c:pt>
                <c:pt idx="172">
                  <c:v>-6.3243</c:v>
                </c:pt>
                <c:pt idx="173">
                  <c:v>-6.4244000000000003</c:v>
                </c:pt>
                <c:pt idx="174">
                  <c:v>-6.5239000000000003</c:v>
                </c:pt>
                <c:pt idx="175">
                  <c:v>-6.6230000000000002</c:v>
                </c:pt>
                <c:pt idx="176">
                  <c:v>-6.7222</c:v>
                </c:pt>
                <c:pt idx="177">
                  <c:v>-6.8223000000000003</c:v>
                </c:pt>
                <c:pt idx="178">
                  <c:v>-6.9240000000000004</c:v>
                </c:pt>
                <c:pt idx="179">
                  <c:v>-7.0282</c:v>
                </c:pt>
                <c:pt idx="180">
                  <c:v>-7.1353999999999997</c:v>
                </c:pt>
                <c:pt idx="181">
                  <c:v>-7.2457000000000003</c:v>
                </c:pt>
                <c:pt idx="182">
                  <c:v>-7.3587999999999996</c:v>
                </c:pt>
                <c:pt idx="183">
                  <c:v>-7.4740000000000002</c:v>
                </c:pt>
                <c:pt idx="184">
                  <c:v>-7.5904999999999996</c:v>
                </c:pt>
                <c:pt idx="185">
                  <c:v>-7.7073999999999998</c:v>
                </c:pt>
                <c:pt idx="186">
                  <c:v>-7.8239000000000001</c:v>
                </c:pt>
                <c:pt idx="187">
                  <c:v>-7.9394999999999998</c:v>
                </c:pt>
                <c:pt idx="188">
                  <c:v>-8.0541</c:v>
                </c:pt>
                <c:pt idx="189">
                  <c:v>-8.1682000000000006</c:v>
                </c:pt>
                <c:pt idx="190">
                  <c:v>-8.2825000000000006</c:v>
                </c:pt>
                <c:pt idx="191">
                  <c:v>-8.3980999999999995</c:v>
                </c:pt>
                <c:pt idx="192">
                  <c:v>-8.5158000000000005</c:v>
                </c:pt>
                <c:pt idx="193">
                  <c:v>-8.6365999999999996</c:v>
                </c:pt>
                <c:pt idx="194">
                  <c:v>-8.7606000000000002</c:v>
                </c:pt>
                <c:pt idx="195">
                  <c:v>-8.8877000000000006</c:v>
                </c:pt>
                <c:pt idx="196">
                  <c:v>-9.0175000000000001</c:v>
                </c:pt>
                <c:pt idx="197">
                  <c:v>-9.1486999999999998</c:v>
                </c:pt>
                <c:pt idx="198">
                  <c:v>-9.2803000000000004</c:v>
                </c:pt>
                <c:pt idx="199">
                  <c:v>-9.4110999999999994</c:v>
                </c:pt>
                <c:pt idx="200">
                  <c:v>-9.5404</c:v>
                </c:pt>
                <c:pt idx="201">
                  <c:v>-9.6678999999999995</c:v>
                </c:pt>
                <c:pt idx="202">
                  <c:v>-9.7937999999999992</c:v>
                </c:pt>
                <c:pt idx="203">
                  <c:v>-9.9189000000000007</c:v>
                </c:pt>
                <c:pt idx="204">
                  <c:v>-10.0443</c:v>
                </c:pt>
                <c:pt idx="205">
                  <c:v>-10.1713</c:v>
                </c:pt>
                <c:pt idx="206">
                  <c:v>-10.300800000000001</c:v>
                </c:pt>
                <c:pt idx="207">
                  <c:v>-10.4335</c:v>
                </c:pt>
                <c:pt idx="208">
                  <c:v>-10.5693</c:v>
                </c:pt>
                <c:pt idx="209">
                  <c:v>-10.707700000000001</c:v>
                </c:pt>
                <c:pt idx="210">
                  <c:v>-10.847300000000001</c:v>
                </c:pt>
                <c:pt idx="211">
                  <c:v>-10.986800000000001</c:v>
                </c:pt>
                <c:pt idx="212">
                  <c:v>-11.124499999999999</c:v>
                </c:pt>
                <c:pt idx="213">
                  <c:v>-11.259399999999999</c:v>
                </c:pt>
                <c:pt idx="214">
                  <c:v>-11.390599999999999</c:v>
                </c:pt>
                <c:pt idx="215">
                  <c:v>-11.5183</c:v>
                </c:pt>
                <c:pt idx="216">
                  <c:v>-11.6433</c:v>
                </c:pt>
                <c:pt idx="217">
                  <c:v>-11.7669</c:v>
                </c:pt>
                <c:pt idx="218">
                  <c:v>-11.890599999999999</c:v>
                </c:pt>
                <c:pt idx="219">
                  <c:v>-12.01</c:v>
                </c:pt>
                <c:pt idx="220">
                  <c:v>-12.02</c:v>
                </c:pt>
                <c:pt idx="221">
                  <c:v>-12.03</c:v>
                </c:pt>
                <c:pt idx="222">
                  <c:v>-12.04</c:v>
                </c:pt>
                <c:pt idx="223">
                  <c:v>-12.06</c:v>
                </c:pt>
                <c:pt idx="224">
                  <c:v>-12.08</c:v>
                </c:pt>
                <c:pt idx="225">
                  <c:v>-12.09</c:v>
                </c:pt>
                <c:pt idx="226">
                  <c:v>-12.1</c:v>
                </c:pt>
                <c:pt idx="227">
                  <c:v>-12.15</c:v>
                </c:pt>
                <c:pt idx="228">
                  <c:v>-12.16</c:v>
                </c:pt>
                <c:pt idx="229">
                  <c:v>-12.17</c:v>
                </c:pt>
                <c:pt idx="230">
                  <c:v>-12.18</c:v>
                </c:pt>
                <c:pt idx="231">
                  <c:v>-12.19</c:v>
                </c:pt>
                <c:pt idx="232">
                  <c:v>-12.2</c:v>
                </c:pt>
                <c:pt idx="233">
                  <c:v>-12.21</c:v>
                </c:pt>
                <c:pt idx="234">
                  <c:v>-12.22</c:v>
                </c:pt>
                <c:pt idx="235">
                  <c:v>-12.35</c:v>
                </c:pt>
                <c:pt idx="236">
                  <c:v>-12.38</c:v>
                </c:pt>
                <c:pt idx="237">
                  <c:v>-12.39</c:v>
                </c:pt>
                <c:pt idx="238">
                  <c:v>-12.4</c:v>
                </c:pt>
                <c:pt idx="239">
                  <c:v>-12.45</c:v>
                </c:pt>
                <c:pt idx="240">
                  <c:v>-12.48</c:v>
                </c:pt>
                <c:pt idx="241">
                  <c:v>-12.5</c:v>
                </c:pt>
                <c:pt idx="242">
                  <c:v>-12.52</c:v>
                </c:pt>
                <c:pt idx="243">
                  <c:v>-12.54</c:v>
                </c:pt>
                <c:pt idx="244">
                  <c:v>-12.56</c:v>
                </c:pt>
                <c:pt idx="245">
                  <c:v>-12.58</c:v>
                </c:pt>
                <c:pt idx="246">
                  <c:v>-12.6</c:v>
                </c:pt>
                <c:pt idx="247">
                  <c:v>-12.62</c:v>
                </c:pt>
                <c:pt idx="248">
                  <c:v>-12.64</c:v>
                </c:pt>
                <c:pt idx="249">
                  <c:v>-12.66</c:v>
                </c:pt>
                <c:pt idx="250">
                  <c:v>-12.68</c:v>
                </c:pt>
                <c:pt idx="251">
                  <c:v>-12.69</c:v>
                </c:pt>
                <c:pt idx="252">
                  <c:v>-12.7</c:v>
                </c:pt>
                <c:pt idx="253">
                  <c:v>-12.72</c:v>
                </c:pt>
                <c:pt idx="254">
                  <c:v>-12.728</c:v>
                </c:pt>
                <c:pt idx="255">
                  <c:v>-12.731999999999999</c:v>
                </c:pt>
                <c:pt idx="256">
                  <c:v>-12.738</c:v>
                </c:pt>
                <c:pt idx="257">
                  <c:v>-12.8</c:v>
                </c:pt>
                <c:pt idx="258">
                  <c:v>-12.9</c:v>
                </c:pt>
                <c:pt idx="259">
                  <c:v>-13</c:v>
                </c:pt>
                <c:pt idx="260">
                  <c:v>-13.1</c:v>
                </c:pt>
                <c:pt idx="261">
                  <c:v>-13.2</c:v>
                </c:pt>
                <c:pt idx="262">
                  <c:v>-13.208</c:v>
                </c:pt>
                <c:pt idx="263">
                  <c:v>-13.25</c:v>
                </c:pt>
                <c:pt idx="264">
                  <c:v>-13.28</c:v>
                </c:pt>
                <c:pt idx="265">
                  <c:v>-13.305</c:v>
                </c:pt>
                <c:pt idx="266">
                  <c:v>-13.308</c:v>
                </c:pt>
                <c:pt idx="267">
                  <c:v>-13.315</c:v>
                </c:pt>
                <c:pt idx="268">
                  <c:v>-13.324999999999999</c:v>
                </c:pt>
                <c:pt idx="269">
                  <c:v>-13.345000000000001</c:v>
                </c:pt>
                <c:pt idx="270">
                  <c:v>-13.365</c:v>
                </c:pt>
                <c:pt idx="271">
                  <c:v>-13.385</c:v>
                </c:pt>
                <c:pt idx="272">
                  <c:v>-13.404999999999999</c:v>
                </c:pt>
                <c:pt idx="273">
                  <c:v>-13.505000000000001</c:v>
                </c:pt>
                <c:pt idx="274">
                  <c:v>-13.38</c:v>
                </c:pt>
                <c:pt idx="275">
                  <c:v>-13.35</c:v>
                </c:pt>
                <c:pt idx="276">
                  <c:v>-13.357799999999999</c:v>
                </c:pt>
                <c:pt idx="277">
                  <c:v>-13.291</c:v>
                </c:pt>
                <c:pt idx="278">
                  <c:v>-13.2187</c:v>
                </c:pt>
                <c:pt idx="279">
                  <c:v>-13.140499999999999</c:v>
                </c:pt>
                <c:pt idx="280">
                  <c:v>-13.0572</c:v>
                </c:pt>
                <c:pt idx="281">
                  <c:v>-12.970599999999999</c:v>
                </c:pt>
                <c:pt idx="282">
                  <c:v>-12.882999999999999</c:v>
                </c:pt>
                <c:pt idx="283">
                  <c:v>-12.7971</c:v>
                </c:pt>
                <c:pt idx="284">
                  <c:v>-12.7149</c:v>
                </c:pt>
                <c:pt idx="285">
                  <c:v>-12.637700000000001</c:v>
                </c:pt>
                <c:pt idx="286">
                  <c:v>-12.5655</c:v>
                </c:pt>
                <c:pt idx="287">
                  <c:v>-12.497400000000001</c:v>
                </c:pt>
                <c:pt idx="288">
                  <c:v>-12.4314</c:v>
                </c:pt>
                <c:pt idx="289">
                  <c:v>-12.3653</c:v>
                </c:pt>
                <c:pt idx="290">
                  <c:v>-12.296799999999999</c:v>
                </c:pt>
                <c:pt idx="291">
                  <c:v>-12.2242</c:v>
                </c:pt>
                <c:pt idx="292">
                  <c:v>-12.146800000000001</c:v>
                </c:pt>
                <c:pt idx="293">
                  <c:v>-12.065</c:v>
                </c:pt>
                <c:pt idx="294">
                  <c:v>-11.9802</c:v>
                </c:pt>
                <c:pt idx="295">
                  <c:v>-11.8947</c:v>
                </c:pt>
                <c:pt idx="296">
                  <c:v>-11.8108</c:v>
                </c:pt>
                <c:pt idx="297">
                  <c:v>-11.730700000000001</c:v>
                </c:pt>
                <c:pt idx="298">
                  <c:v>-11.655799999999999</c:v>
                </c:pt>
                <c:pt idx="299">
                  <c:v>-11.586499999999999</c:v>
                </c:pt>
                <c:pt idx="300">
                  <c:v>-11.522</c:v>
                </c:pt>
                <c:pt idx="301">
                  <c:v>-11.460599999999999</c:v>
                </c:pt>
                <c:pt idx="302">
                  <c:v>-11.4002</c:v>
                </c:pt>
                <c:pt idx="303">
                  <c:v>-11.3383</c:v>
                </c:pt>
                <c:pt idx="304">
                  <c:v>-11.273</c:v>
                </c:pt>
                <c:pt idx="305">
                  <c:v>-11.203200000000001</c:v>
                </c:pt>
                <c:pt idx="306">
                  <c:v>-11.1289</c:v>
                </c:pt>
                <c:pt idx="307">
                  <c:v>-11.051299999999999</c:v>
                </c:pt>
                <c:pt idx="308">
                  <c:v>-10.972200000000001</c:v>
                </c:pt>
                <c:pt idx="309">
                  <c:v>-10.8941</c:v>
                </c:pt>
                <c:pt idx="310">
                  <c:v>-10.8193</c:v>
                </c:pt>
                <c:pt idx="311">
                  <c:v>-10.7494</c:v>
                </c:pt>
                <c:pt idx="312">
                  <c:v>-10.6853</c:v>
                </c:pt>
                <c:pt idx="313">
                  <c:v>-10.6266</c:v>
                </c:pt>
                <c:pt idx="314">
                  <c:v>-10.5718</c:v>
                </c:pt>
                <c:pt idx="315">
                  <c:v>-10.5189</c:v>
                </c:pt>
                <c:pt idx="316">
                  <c:v>-10.465299999999999</c:v>
                </c:pt>
                <c:pt idx="317">
                  <c:v>-10.408799999999999</c:v>
                </c:pt>
                <c:pt idx="318">
                  <c:v>-10.347799999999999</c:v>
                </c:pt>
                <c:pt idx="319">
                  <c:v>-10.2818</c:v>
                </c:pt>
                <c:pt idx="320">
                  <c:v>-10.211499999999999</c:v>
                </c:pt>
                <c:pt idx="321">
                  <c:v>-10.1387</c:v>
                </c:pt>
                <c:pt idx="322">
                  <c:v>-10.0657</c:v>
                </c:pt>
                <c:pt idx="323">
                  <c:v>-9.9951000000000008</c:v>
                </c:pt>
                <c:pt idx="324">
                  <c:v>-9.9290000000000003</c:v>
                </c:pt>
                <c:pt idx="325">
                  <c:v>-9.8688000000000002</c:v>
                </c:pt>
                <c:pt idx="326">
                  <c:v>-9.8145000000000007</c:v>
                </c:pt>
                <c:pt idx="327">
                  <c:v>-9.7651000000000003</c:v>
                </c:pt>
                <c:pt idx="328">
                  <c:v>-9.7186000000000003</c:v>
                </c:pt>
                <c:pt idx="329">
                  <c:v>-9.6722999999999999</c:v>
                </c:pt>
                <c:pt idx="330">
                  <c:v>-9.6235999999999997</c:v>
                </c:pt>
                <c:pt idx="331">
                  <c:v>-9.5701999999999998</c:v>
                </c:pt>
                <c:pt idx="332">
                  <c:v>-9.5111000000000008</c:v>
                </c:pt>
                <c:pt idx="333">
                  <c:v>-9.4464000000000006</c:v>
                </c:pt>
                <c:pt idx="334">
                  <c:v>-9.3775999999999993</c:v>
                </c:pt>
                <c:pt idx="335">
                  <c:v>-9.3070000000000004</c:v>
                </c:pt>
                <c:pt idx="336">
                  <c:v>-9.2375000000000007</c:v>
                </c:pt>
                <c:pt idx="337">
                  <c:v>-9.1719000000000008</c:v>
                </c:pt>
                <c:pt idx="338">
                  <c:v>-9.1120999999999999</c:v>
                </c:pt>
                <c:pt idx="339">
                  <c:v>-9.0589999999999993</c:v>
                </c:pt>
                <c:pt idx="340">
                  <c:v>-9.0119000000000007</c:v>
                </c:pt>
                <c:pt idx="341">
                  <c:v>-8.9692000000000007</c:v>
                </c:pt>
                <c:pt idx="342">
                  <c:v>-8.9278999999999993</c:v>
                </c:pt>
                <c:pt idx="343">
                  <c:v>-8.8848000000000003</c:v>
                </c:pt>
                <c:pt idx="344">
                  <c:v>-8.8369999999999997</c:v>
                </c:pt>
                <c:pt idx="345">
                  <c:v>-8.7824000000000009</c:v>
                </c:pt>
                <c:pt idx="346">
                  <c:v>-8.7203999999999997</c:v>
                </c:pt>
                <c:pt idx="347">
                  <c:v>-8.6518999999999995</c:v>
                </c:pt>
                <c:pt idx="348">
                  <c:v>-8.5792000000000002</c:v>
                </c:pt>
                <c:pt idx="349">
                  <c:v>-8.5058000000000007</c:v>
                </c:pt>
                <c:pt idx="350">
                  <c:v>-8.4350000000000005</c:v>
                </c:pt>
                <c:pt idx="351">
                  <c:v>-8.3699999999999992</c:v>
                </c:pt>
                <c:pt idx="352">
                  <c:v>-8.3125999999999998</c:v>
                </c:pt>
                <c:pt idx="353">
                  <c:v>-8.2629999999999999</c:v>
                </c:pt>
                <c:pt idx="354">
                  <c:v>-8.2199000000000009</c:v>
                </c:pt>
                <c:pt idx="355">
                  <c:v>-8.1803000000000008</c:v>
                </c:pt>
                <c:pt idx="356">
                  <c:v>-8.1401000000000003</c:v>
                </c:pt>
                <c:pt idx="357">
                  <c:v>-8.0953999999999997</c:v>
                </c:pt>
                <c:pt idx="358">
                  <c:v>-8.0424000000000007</c:v>
                </c:pt>
                <c:pt idx="359">
                  <c:v>-7.9791999999999996</c:v>
                </c:pt>
                <c:pt idx="360">
                  <c:v>-7.9057000000000004</c:v>
                </c:pt>
                <c:pt idx="361">
                  <c:v>-7.8240999999999996</c:v>
                </c:pt>
                <c:pt idx="362">
                  <c:v>-7.7382999999999997</c:v>
                </c:pt>
                <c:pt idx="363">
                  <c:v>-7.6532</c:v>
                </c:pt>
                <c:pt idx="364">
                  <c:v>-7.5735000000000001</c:v>
                </c:pt>
                <c:pt idx="365">
                  <c:v>-7.5030999999999999</c:v>
                </c:pt>
                <c:pt idx="366">
                  <c:v>-7.444</c:v>
                </c:pt>
                <c:pt idx="367">
                  <c:v>-7.3958000000000004</c:v>
                </c:pt>
                <c:pt idx="368">
                  <c:v>-7.3558000000000003</c:v>
                </c:pt>
                <c:pt idx="369">
                  <c:v>-7.3192000000000004</c:v>
                </c:pt>
                <c:pt idx="370">
                  <c:v>-7.2797000000000001</c:v>
                </c:pt>
                <c:pt idx="371">
                  <c:v>-7.2309999999999999</c:v>
                </c:pt>
                <c:pt idx="372">
                  <c:v>-7.1681999999999997</c:v>
                </c:pt>
                <c:pt idx="373">
                  <c:v>-7.0891999999999999</c:v>
                </c:pt>
                <c:pt idx="374">
                  <c:v>-6.9957000000000003</c:v>
                </c:pt>
                <c:pt idx="375">
                  <c:v>-6.8930999999999996</c:v>
                </c:pt>
                <c:pt idx="376">
                  <c:v>-6.7904</c:v>
                </c:pt>
                <c:pt idx="377">
                  <c:v>-6.6988000000000003</c:v>
                </c:pt>
                <c:pt idx="378">
                  <c:v>-6.6302000000000003</c:v>
                </c:pt>
                <c:pt idx="379">
                  <c:v>-6.5960999999999999</c:v>
                </c:pt>
                <c:pt idx="380">
                  <c:v>-6.6062000000000003</c:v>
                </c:pt>
                <c:pt idx="381">
                  <c:v>-6.6677</c:v>
                </c:pt>
                <c:pt idx="382">
                  <c:v>-6.7847999999999997</c:v>
                </c:pt>
                <c:pt idx="383">
                  <c:v>-6.9576000000000002</c:v>
                </c:pt>
                <c:pt idx="384">
                  <c:v>-7.1816000000000004</c:v>
                </c:pt>
                <c:pt idx="385">
                  <c:v>-7.4466999999999999</c:v>
                </c:pt>
                <c:pt idx="386">
                  <c:v>-7.7365000000000004</c:v>
                </c:pt>
                <c:pt idx="387">
                  <c:v>-8.0282</c:v>
                </c:pt>
                <c:pt idx="388">
                  <c:v>-8.2940000000000005</c:v>
                </c:pt>
                <c:pt idx="389">
                  <c:v>-8.5051000000000005</c:v>
                </c:pt>
                <c:pt idx="390">
                  <c:v>-8.6379999999999999</c:v>
                </c:pt>
                <c:pt idx="391">
                  <c:v>-8.6813000000000002</c:v>
                </c:pt>
                <c:pt idx="392">
                  <c:v>-8.6394000000000002</c:v>
                </c:pt>
                <c:pt idx="393">
                  <c:v>-8.5313999999999997</c:v>
                </c:pt>
                <c:pt idx="394">
                  <c:v>-8.3857999999999997</c:v>
                </c:pt>
                <c:pt idx="395">
                  <c:v>-8.2334999999999994</c:v>
                </c:pt>
                <c:pt idx="396">
                  <c:v>-8.1022999999999996</c:v>
                </c:pt>
                <c:pt idx="397">
                  <c:v>-8.0147999999999993</c:v>
                </c:pt>
                <c:pt idx="398">
                  <c:v>-7.9874999999999998</c:v>
                </c:pt>
                <c:pt idx="399">
                  <c:v>-8.0315999999999992</c:v>
                </c:pt>
                <c:pt idx="400">
                  <c:v>-8.1536000000000008</c:v>
                </c:pt>
                <c:pt idx="401">
                  <c:v>-8.3566000000000003</c:v>
                </c:pt>
                <c:pt idx="402">
                  <c:v>-8.6405999999999992</c:v>
                </c:pt>
                <c:pt idx="403">
                  <c:v>-9.0025999999999993</c:v>
                </c:pt>
                <c:pt idx="404">
                  <c:v>-9.4369999999999994</c:v>
                </c:pt>
                <c:pt idx="405">
                  <c:v>-9.9352999999999998</c:v>
                </c:pt>
                <c:pt idx="406">
                  <c:v>-10.4854</c:v>
                </c:pt>
                <c:pt idx="407">
                  <c:v>-11.0717</c:v>
                </c:pt>
                <c:pt idx="408">
                  <c:v>-11.6744</c:v>
                </c:pt>
                <c:pt idx="409">
                  <c:v>-12.270099999999999</c:v>
                </c:pt>
                <c:pt idx="410">
                  <c:v>-12.8329</c:v>
                </c:pt>
                <c:pt idx="411">
                  <c:v>-13.3361</c:v>
                </c:pt>
                <c:pt idx="412">
                  <c:v>-13.7554</c:v>
                </c:pt>
                <c:pt idx="413">
                  <c:v>-14.0723</c:v>
                </c:pt>
                <c:pt idx="414">
                  <c:v>-14.2768</c:v>
                </c:pt>
                <c:pt idx="415">
                  <c:v>-14.368600000000001</c:v>
                </c:pt>
                <c:pt idx="416">
                  <c:v>-14.357100000000001</c:v>
                </c:pt>
                <c:pt idx="417">
                  <c:v>-14.258699999999999</c:v>
                </c:pt>
                <c:pt idx="418">
                  <c:v>-14.094200000000001</c:v>
                </c:pt>
                <c:pt idx="419">
                  <c:v>-13.8858</c:v>
                </c:pt>
                <c:pt idx="420">
                  <c:v>-13.6546</c:v>
                </c:pt>
                <c:pt idx="421">
                  <c:v>-13.4183</c:v>
                </c:pt>
                <c:pt idx="422">
                  <c:v>-13.1904</c:v>
                </c:pt>
                <c:pt idx="423">
                  <c:v>-12.9793</c:v>
                </c:pt>
                <c:pt idx="424">
                  <c:v>-12.7882</c:v>
                </c:pt>
                <c:pt idx="425">
                  <c:v>-12.615600000000001</c:v>
                </c:pt>
                <c:pt idx="426">
                  <c:v>-12.455299999999999</c:v>
                </c:pt>
                <c:pt idx="427">
                  <c:v>-12.298400000000001</c:v>
                </c:pt>
                <c:pt idx="428">
                  <c:v>-12.134399999999999</c:v>
                </c:pt>
                <c:pt idx="429">
                  <c:v>-11.9542</c:v>
                </c:pt>
                <c:pt idx="430">
                  <c:v>-11.7522</c:v>
                </c:pt>
                <c:pt idx="431">
                  <c:v>-11.5281</c:v>
                </c:pt>
                <c:pt idx="432">
                  <c:v>-11.287599999999999</c:v>
                </c:pt>
                <c:pt idx="433">
                  <c:v>-11.042</c:v>
                </c:pt>
                <c:pt idx="434">
                  <c:v>-10.805899999999999</c:v>
                </c:pt>
                <c:pt idx="435">
                  <c:v>-10.595700000000001</c:v>
                </c:pt>
                <c:pt idx="436">
                  <c:v>-10.4275</c:v>
                </c:pt>
                <c:pt idx="437">
                  <c:v>-10.3161</c:v>
                </c:pt>
                <c:pt idx="438">
                  <c:v>-10.2742</c:v>
                </c:pt>
                <c:pt idx="439">
                  <c:v>-10.3124</c:v>
                </c:pt>
                <c:pt idx="440">
                  <c:v>-10.439</c:v>
                </c:pt>
                <c:pt idx="441">
                  <c:v>-10.660299999999999</c:v>
                </c:pt>
                <c:pt idx="442">
                  <c:v>-10.980499999999999</c:v>
                </c:pt>
                <c:pt idx="443">
                  <c:v>-11.401</c:v>
                </c:pt>
                <c:pt idx="444">
                  <c:v>-11.9194</c:v>
                </c:pt>
                <c:pt idx="445">
                  <c:v>-12.5274</c:v>
                </c:pt>
                <c:pt idx="446">
                  <c:v>-12.53</c:v>
                </c:pt>
                <c:pt idx="447">
                  <c:v>-12.532</c:v>
                </c:pt>
                <c:pt idx="448">
                  <c:v>-12.534000000000001</c:v>
                </c:pt>
                <c:pt idx="449">
                  <c:v>-12.536</c:v>
                </c:pt>
                <c:pt idx="450">
                  <c:v>-12.538</c:v>
                </c:pt>
                <c:pt idx="451">
                  <c:v>-12.542</c:v>
                </c:pt>
                <c:pt idx="452">
                  <c:v>-12.561999999999999</c:v>
                </c:pt>
                <c:pt idx="453">
                  <c:v>-12.6</c:v>
                </c:pt>
                <c:pt idx="454">
                  <c:v>-12.65</c:v>
                </c:pt>
                <c:pt idx="455">
                  <c:v>-12.68</c:v>
                </c:pt>
                <c:pt idx="456">
                  <c:v>-12.685</c:v>
                </c:pt>
                <c:pt idx="457">
                  <c:v>-12.725</c:v>
                </c:pt>
                <c:pt idx="458">
                  <c:v>-12.734999999999999</c:v>
                </c:pt>
                <c:pt idx="459">
                  <c:v>-12.744999999999999</c:v>
                </c:pt>
                <c:pt idx="460">
                  <c:v>-12.765000000000001</c:v>
                </c:pt>
                <c:pt idx="461">
                  <c:v>-12.785</c:v>
                </c:pt>
                <c:pt idx="462">
                  <c:v>-12.805</c:v>
                </c:pt>
                <c:pt idx="463">
                  <c:v>-12.815</c:v>
                </c:pt>
                <c:pt idx="464">
                  <c:v>-12.824999999999999</c:v>
                </c:pt>
                <c:pt idx="465">
                  <c:v>-12.835000000000001</c:v>
                </c:pt>
                <c:pt idx="466">
                  <c:v>-12.845000000000001</c:v>
                </c:pt>
                <c:pt idx="467">
                  <c:v>-12.855</c:v>
                </c:pt>
                <c:pt idx="468">
                  <c:v>-12.865</c:v>
                </c:pt>
                <c:pt idx="469">
                  <c:v>-12.875</c:v>
                </c:pt>
                <c:pt idx="470">
                  <c:v>-12.885</c:v>
                </c:pt>
                <c:pt idx="471">
                  <c:v>-12.8262</c:v>
                </c:pt>
                <c:pt idx="472">
                  <c:v>-12.7491</c:v>
                </c:pt>
                <c:pt idx="473">
                  <c:v>-12.683400000000001</c:v>
                </c:pt>
                <c:pt idx="474">
                  <c:v>-12.6264</c:v>
                </c:pt>
                <c:pt idx="475">
                  <c:v>-12.5749</c:v>
                </c:pt>
                <c:pt idx="476">
                  <c:v>-12.525600000000001</c:v>
                </c:pt>
                <c:pt idx="477">
                  <c:v>-12.476000000000001</c:v>
                </c:pt>
                <c:pt idx="478">
                  <c:v>-12.424899999999999</c:v>
                </c:pt>
                <c:pt idx="479">
                  <c:v>-12.3719</c:v>
                </c:pt>
                <c:pt idx="480">
                  <c:v>-12.318099999999999</c:v>
                </c:pt>
                <c:pt idx="481">
                  <c:v>-12.265000000000001</c:v>
                </c:pt>
                <c:pt idx="482">
                  <c:v>-12.214399999999999</c:v>
                </c:pt>
                <c:pt idx="483">
                  <c:v>-12.168100000000001</c:v>
                </c:pt>
                <c:pt idx="484">
                  <c:v>-12.1271</c:v>
                </c:pt>
                <c:pt idx="485">
                  <c:v>-12.091799999999999</c:v>
                </c:pt>
                <c:pt idx="486">
                  <c:v>-12.0618</c:v>
                </c:pt>
                <c:pt idx="487">
                  <c:v>-12.0359</c:v>
                </c:pt>
                <c:pt idx="488">
                  <c:v>-12.0128</c:v>
                </c:pt>
                <c:pt idx="489">
                  <c:v>-11.9907</c:v>
                </c:pt>
                <c:pt idx="490">
                  <c:v>-11.968299999999999</c:v>
                </c:pt>
                <c:pt idx="491">
                  <c:v>-11.944800000000001</c:v>
                </c:pt>
                <c:pt idx="492">
                  <c:v>-11.9199</c:v>
                </c:pt>
                <c:pt idx="493">
                  <c:v>-11.893800000000001</c:v>
                </c:pt>
                <c:pt idx="494">
                  <c:v>-11.8674</c:v>
                </c:pt>
                <c:pt idx="495">
                  <c:v>-11.841699999999999</c:v>
                </c:pt>
                <c:pt idx="496">
                  <c:v>-11.8178</c:v>
                </c:pt>
                <c:pt idx="497">
                  <c:v>-11.7964</c:v>
                </c:pt>
                <c:pt idx="498">
                  <c:v>-11.777799999999999</c:v>
                </c:pt>
                <c:pt idx="499">
                  <c:v>-11.761900000000001</c:v>
                </c:pt>
                <c:pt idx="500">
                  <c:v>-11.748200000000001</c:v>
                </c:pt>
                <c:pt idx="501">
                  <c:v>-11.735799999999999</c:v>
                </c:pt>
                <c:pt idx="502">
                  <c:v>-11.723699999999999</c:v>
                </c:pt>
                <c:pt idx="503">
                  <c:v>-11.7111</c:v>
                </c:pt>
                <c:pt idx="504">
                  <c:v>-11.6973</c:v>
                </c:pt>
                <c:pt idx="505">
                  <c:v>-11.6821</c:v>
                </c:pt>
                <c:pt idx="506">
                  <c:v>-11.6656</c:v>
                </c:pt>
                <c:pt idx="507">
                  <c:v>-11.648400000000001</c:v>
                </c:pt>
                <c:pt idx="508">
                  <c:v>-11.6312</c:v>
                </c:pt>
                <c:pt idx="509">
                  <c:v>-11.614800000000001</c:v>
                </c:pt>
                <c:pt idx="510">
                  <c:v>-11.5998</c:v>
                </c:pt>
                <c:pt idx="511">
                  <c:v>-11.5867</c:v>
                </c:pt>
                <c:pt idx="512">
                  <c:v>-11.5754</c:v>
                </c:pt>
                <c:pt idx="513">
                  <c:v>-11.565799999999999</c:v>
                </c:pt>
                <c:pt idx="514">
                  <c:v>-11.5573</c:v>
                </c:pt>
                <c:pt idx="515">
                  <c:v>-11.549099999999999</c:v>
                </c:pt>
                <c:pt idx="516">
                  <c:v>-11.5406</c:v>
                </c:pt>
                <c:pt idx="517">
                  <c:v>-11.5312</c:v>
                </c:pt>
                <c:pt idx="518">
                  <c:v>-11.5207</c:v>
                </c:pt>
                <c:pt idx="519">
                  <c:v>-11.509</c:v>
                </c:pt>
                <c:pt idx="520">
                  <c:v>-11.4964</c:v>
                </c:pt>
                <c:pt idx="521">
                  <c:v>-11.4834</c:v>
                </c:pt>
                <c:pt idx="522">
                  <c:v>-11.470499999999999</c:v>
                </c:pt>
                <c:pt idx="523">
                  <c:v>-11.458399999999999</c:v>
                </c:pt>
                <c:pt idx="524">
                  <c:v>-11.4473</c:v>
                </c:pt>
                <c:pt idx="525">
                  <c:v>-11.4373</c:v>
                </c:pt>
                <c:pt idx="526">
                  <c:v>-11.4285</c:v>
                </c:pt>
                <c:pt idx="527">
                  <c:v>-11.420299999999999</c:v>
                </c:pt>
                <c:pt idx="528">
                  <c:v>-11.4122</c:v>
                </c:pt>
                <c:pt idx="529">
                  <c:v>-11.4038</c:v>
                </c:pt>
                <c:pt idx="530">
                  <c:v>-11.394600000000001</c:v>
                </c:pt>
                <c:pt idx="531">
                  <c:v>-11.3841</c:v>
                </c:pt>
                <c:pt idx="532">
                  <c:v>-11.372400000000001</c:v>
                </c:pt>
                <c:pt idx="533">
                  <c:v>-11.3596</c:v>
                </c:pt>
                <c:pt idx="534">
                  <c:v>-11.3461</c:v>
                </c:pt>
                <c:pt idx="535">
                  <c:v>-11.3322</c:v>
                </c:pt>
                <c:pt idx="536">
                  <c:v>-11.3185</c:v>
                </c:pt>
                <c:pt idx="537">
                  <c:v>-11.305300000000001</c:v>
                </c:pt>
                <c:pt idx="538">
                  <c:v>-11.2928</c:v>
                </c:pt>
                <c:pt idx="539">
                  <c:v>-11.280900000000001</c:v>
                </c:pt>
                <c:pt idx="540">
                  <c:v>-11.269500000000001</c:v>
                </c:pt>
                <c:pt idx="541">
                  <c:v>-11.2582</c:v>
                </c:pt>
                <c:pt idx="542">
                  <c:v>-11.2464</c:v>
                </c:pt>
                <c:pt idx="543">
                  <c:v>-11.2338</c:v>
                </c:pt>
                <c:pt idx="544">
                  <c:v>-11.22</c:v>
                </c:pt>
                <c:pt idx="545">
                  <c:v>-11.2049</c:v>
                </c:pt>
                <c:pt idx="546">
                  <c:v>-11.188499999999999</c:v>
                </c:pt>
                <c:pt idx="547">
                  <c:v>-11.170999999999999</c:v>
                </c:pt>
                <c:pt idx="548">
                  <c:v>-11.152799999999999</c:v>
                </c:pt>
                <c:pt idx="549">
                  <c:v>-11.1343</c:v>
                </c:pt>
                <c:pt idx="550">
                  <c:v>-11.1159</c:v>
                </c:pt>
                <c:pt idx="551">
                  <c:v>-11.097899999999999</c:v>
                </c:pt>
                <c:pt idx="552">
                  <c:v>-11.0802</c:v>
                </c:pt>
                <c:pt idx="553">
                  <c:v>-11.062799999999999</c:v>
                </c:pt>
                <c:pt idx="554">
                  <c:v>-11.045500000000001</c:v>
                </c:pt>
                <c:pt idx="555">
                  <c:v>-11.027799999999999</c:v>
                </c:pt>
                <c:pt idx="556">
                  <c:v>-11.009399999999999</c:v>
                </c:pt>
                <c:pt idx="557">
                  <c:v>-10.989800000000001</c:v>
                </c:pt>
                <c:pt idx="558">
                  <c:v>-10.9689</c:v>
                </c:pt>
                <c:pt idx="559">
                  <c:v>-10.9467</c:v>
                </c:pt>
                <c:pt idx="560">
                  <c:v>-10.9232</c:v>
                </c:pt>
                <c:pt idx="561">
                  <c:v>-10.8987</c:v>
                </c:pt>
                <c:pt idx="562">
                  <c:v>-10.8735</c:v>
                </c:pt>
                <c:pt idx="563">
                  <c:v>-10.848100000000001</c:v>
                </c:pt>
                <c:pt idx="564">
                  <c:v>-10.822800000000001</c:v>
                </c:pt>
                <c:pt idx="565">
                  <c:v>-10.797700000000001</c:v>
                </c:pt>
                <c:pt idx="566">
                  <c:v>-10.7727</c:v>
                </c:pt>
                <c:pt idx="567">
                  <c:v>-10.7479</c:v>
                </c:pt>
                <c:pt idx="568">
                  <c:v>-10.722799999999999</c:v>
                </c:pt>
                <c:pt idx="569">
                  <c:v>-10.697100000000001</c:v>
                </c:pt>
                <c:pt idx="570">
                  <c:v>-10.670500000000001</c:v>
                </c:pt>
                <c:pt idx="571">
                  <c:v>-10.6427</c:v>
                </c:pt>
                <c:pt idx="572">
                  <c:v>-10.6135</c:v>
                </c:pt>
                <c:pt idx="573">
                  <c:v>-10.583</c:v>
                </c:pt>
                <c:pt idx="574">
                  <c:v>-10.551399999999999</c:v>
                </c:pt>
                <c:pt idx="575">
                  <c:v>-10.519</c:v>
                </c:pt>
                <c:pt idx="576">
                  <c:v>-10.4861</c:v>
                </c:pt>
                <c:pt idx="577">
                  <c:v>-10.4529</c:v>
                </c:pt>
                <c:pt idx="578">
                  <c:v>-10.4199</c:v>
                </c:pt>
                <c:pt idx="579">
                  <c:v>-10.387</c:v>
                </c:pt>
                <c:pt idx="580">
                  <c:v>-10.3543</c:v>
                </c:pt>
                <c:pt idx="581">
                  <c:v>-10.3215</c:v>
                </c:pt>
                <c:pt idx="582">
                  <c:v>-10.288399999999999</c:v>
                </c:pt>
                <c:pt idx="583">
                  <c:v>-10.2546</c:v>
                </c:pt>
                <c:pt idx="584">
                  <c:v>-10.219900000000001</c:v>
                </c:pt>
                <c:pt idx="585">
                  <c:v>-10.184100000000001</c:v>
                </c:pt>
                <c:pt idx="586">
                  <c:v>-10.1471</c:v>
                </c:pt>
                <c:pt idx="587">
                  <c:v>-10.109</c:v>
                </c:pt>
                <c:pt idx="588">
                  <c:v>-10.07</c:v>
                </c:pt>
                <c:pt idx="589">
                  <c:v>-10.0303</c:v>
                </c:pt>
                <c:pt idx="590">
                  <c:v>-9.9903999999999993</c:v>
                </c:pt>
                <c:pt idx="591">
                  <c:v>-9.9504000000000001</c:v>
                </c:pt>
                <c:pt idx="592">
                  <c:v>-9.9106000000000005</c:v>
                </c:pt>
                <c:pt idx="593">
                  <c:v>-9.8710000000000004</c:v>
                </c:pt>
                <c:pt idx="594">
                  <c:v>-9.8315999999999999</c:v>
                </c:pt>
                <c:pt idx="595">
                  <c:v>-9.7921999999999993</c:v>
                </c:pt>
                <c:pt idx="596">
                  <c:v>-9.7524999999999995</c:v>
                </c:pt>
                <c:pt idx="597">
                  <c:v>-9.7121999999999993</c:v>
                </c:pt>
                <c:pt idx="598">
                  <c:v>-9.6710999999999991</c:v>
                </c:pt>
                <c:pt idx="599">
                  <c:v>-9.6289999999999996</c:v>
                </c:pt>
                <c:pt idx="600">
                  <c:v>-9.5859000000000005</c:v>
                </c:pt>
                <c:pt idx="601">
                  <c:v>-9.5419999999999998</c:v>
                </c:pt>
                <c:pt idx="602">
                  <c:v>-9.4975000000000005</c:v>
                </c:pt>
                <c:pt idx="603">
                  <c:v>-9.4526000000000003</c:v>
                </c:pt>
                <c:pt idx="604">
                  <c:v>-9.4076000000000004</c:v>
                </c:pt>
                <c:pt idx="605">
                  <c:v>-9.3628999999999998</c:v>
                </c:pt>
                <c:pt idx="606">
                  <c:v>-9.3184000000000005</c:v>
                </c:pt>
                <c:pt idx="607">
                  <c:v>-9.2743000000000002</c:v>
                </c:pt>
                <c:pt idx="608">
                  <c:v>-9.2304999999999993</c:v>
                </c:pt>
                <c:pt idx="609">
                  <c:v>-9.1867000000000001</c:v>
                </c:pt>
                <c:pt idx="610">
                  <c:v>-9.1426999999999996</c:v>
                </c:pt>
                <c:pt idx="611">
                  <c:v>-9.0983000000000001</c:v>
                </c:pt>
                <c:pt idx="612">
                  <c:v>-9.0532000000000004</c:v>
                </c:pt>
                <c:pt idx="613">
                  <c:v>-9.0074000000000005</c:v>
                </c:pt>
                <c:pt idx="614">
                  <c:v>-8.9609000000000005</c:v>
                </c:pt>
                <c:pt idx="615">
                  <c:v>-8.9138000000000002</c:v>
                </c:pt>
                <c:pt idx="616">
                  <c:v>-8.8663000000000007</c:v>
                </c:pt>
                <c:pt idx="617">
                  <c:v>-8.8187999999999995</c:v>
                </c:pt>
                <c:pt idx="618">
                  <c:v>-8.7714999999999996</c:v>
                </c:pt>
                <c:pt idx="619">
                  <c:v>-8.7246000000000006</c:v>
                </c:pt>
                <c:pt idx="620">
                  <c:v>-8.6781000000000006</c:v>
                </c:pt>
                <c:pt idx="621">
                  <c:v>-8.6321999999999992</c:v>
                </c:pt>
                <c:pt idx="622">
                  <c:v>-8.5864999999999991</c:v>
                </c:pt>
                <c:pt idx="623">
                  <c:v>-8.5411000000000001</c:v>
                </c:pt>
                <c:pt idx="624">
                  <c:v>-8.4954999999999998</c:v>
                </c:pt>
                <c:pt idx="625">
                  <c:v>-8.4496000000000002</c:v>
                </c:pt>
                <c:pt idx="626">
                  <c:v>-8.4032</c:v>
                </c:pt>
                <c:pt idx="627">
                  <c:v>-8.3562999999999992</c:v>
                </c:pt>
                <c:pt idx="628">
                  <c:v>-8.3089999999999993</c:v>
                </c:pt>
                <c:pt idx="629">
                  <c:v>-8.2613000000000003</c:v>
                </c:pt>
                <c:pt idx="630">
                  <c:v>-8.2135999999999996</c:v>
                </c:pt>
                <c:pt idx="631">
                  <c:v>-8.1660000000000004</c:v>
                </c:pt>
                <c:pt idx="632">
                  <c:v>-8.1188000000000002</c:v>
                </c:pt>
                <c:pt idx="633">
                  <c:v>-8.0722000000000005</c:v>
                </c:pt>
                <c:pt idx="634">
                  <c:v>-8.0261999999999993</c:v>
                </c:pt>
                <c:pt idx="635">
                  <c:v>-7.9806999999999997</c:v>
                </c:pt>
                <c:pt idx="636">
                  <c:v>-7.9356999999999998</c:v>
                </c:pt>
                <c:pt idx="637">
                  <c:v>-7.8909000000000002</c:v>
                </c:pt>
                <c:pt idx="638">
                  <c:v>-7.8460000000000001</c:v>
                </c:pt>
                <c:pt idx="639">
                  <c:v>-7.8010000000000002</c:v>
                </c:pt>
                <c:pt idx="640">
                  <c:v>-7.7557</c:v>
                </c:pt>
                <c:pt idx="641">
                  <c:v>-7.71</c:v>
                </c:pt>
                <c:pt idx="642">
                  <c:v>-7.6641000000000004</c:v>
                </c:pt>
                <c:pt idx="643">
                  <c:v>-7.6181000000000001</c:v>
                </c:pt>
                <c:pt idx="644">
                  <c:v>-7.5721999999999996</c:v>
                </c:pt>
                <c:pt idx="645">
                  <c:v>-7.5266999999999999</c:v>
                </c:pt>
                <c:pt idx="646">
                  <c:v>-7.4817</c:v>
                </c:pt>
                <c:pt idx="647">
                  <c:v>-7.4375</c:v>
                </c:pt>
                <c:pt idx="648">
                  <c:v>-7.3939000000000004</c:v>
                </c:pt>
                <c:pt idx="649">
                  <c:v>-7.3509000000000002</c:v>
                </c:pt>
                <c:pt idx="650">
                  <c:v>-7.3083999999999998</c:v>
                </c:pt>
                <c:pt idx="651">
                  <c:v>-7.2660999999999998</c:v>
                </c:pt>
                <c:pt idx="652">
                  <c:v>-7.2237999999999998</c:v>
                </c:pt>
                <c:pt idx="653">
                  <c:v>-7.1814</c:v>
                </c:pt>
                <c:pt idx="654">
                  <c:v>-7.1387999999999998</c:v>
                </c:pt>
                <c:pt idx="655">
                  <c:v>-7.0960000000000001</c:v>
                </c:pt>
                <c:pt idx="656">
                  <c:v>-7.0530999999999997</c:v>
                </c:pt>
                <c:pt idx="657">
                  <c:v>-7.0103</c:v>
                </c:pt>
                <c:pt idx="658">
                  <c:v>-6.9678000000000004</c:v>
                </c:pt>
                <c:pt idx="659">
                  <c:v>-6.9257999999999997</c:v>
                </c:pt>
                <c:pt idx="660">
                  <c:v>-6.8844000000000003</c:v>
                </c:pt>
                <c:pt idx="661">
                  <c:v>-6.8437999999999999</c:v>
                </c:pt>
                <c:pt idx="662">
                  <c:v>-6.8038999999999996</c:v>
                </c:pt>
                <c:pt idx="663">
                  <c:v>-6.7647000000000004</c:v>
                </c:pt>
                <c:pt idx="664">
                  <c:v>-6.7259000000000002</c:v>
                </c:pt>
                <c:pt idx="665">
                  <c:v>-6.6872999999999996</c:v>
                </c:pt>
                <c:pt idx="666">
                  <c:v>-6.6487999999999996</c:v>
                </c:pt>
                <c:pt idx="667">
                  <c:v>-6.6101999999999999</c:v>
                </c:pt>
                <c:pt idx="668">
                  <c:v>-6.5715000000000003</c:v>
                </c:pt>
                <c:pt idx="669">
                  <c:v>-6.5326000000000004</c:v>
                </c:pt>
                <c:pt idx="670">
                  <c:v>-6.4938000000000002</c:v>
                </c:pt>
                <c:pt idx="671">
                  <c:v>-6.4551999999999996</c:v>
                </c:pt>
                <c:pt idx="672">
                  <c:v>-6.4170999999999996</c:v>
                </c:pt>
                <c:pt idx="673">
                  <c:v>-6.3795000000000002</c:v>
                </c:pt>
                <c:pt idx="674">
                  <c:v>-6.3426</c:v>
                </c:pt>
                <c:pt idx="675">
                  <c:v>-6.3064999999999998</c:v>
                </c:pt>
                <c:pt idx="676">
                  <c:v>-6.2710999999999997</c:v>
                </c:pt>
                <c:pt idx="677">
                  <c:v>-6.2362000000000002</c:v>
                </c:pt>
                <c:pt idx="678">
                  <c:v>-6.2018000000000004</c:v>
                </c:pt>
                <c:pt idx="679">
                  <c:v>-6.1677</c:v>
                </c:pt>
                <c:pt idx="680">
                  <c:v>-6.1334999999999997</c:v>
                </c:pt>
                <c:pt idx="681">
                  <c:v>-6.0993000000000004</c:v>
                </c:pt>
                <c:pt idx="682">
                  <c:v>-6.0650000000000004</c:v>
                </c:pt>
                <c:pt idx="683">
                  <c:v>-6.0307000000000004</c:v>
                </c:pt>
                <c:pt idx="684">
                  <c:v>-5.9965000000000002</c:v>
                </c:pt>
                <c:pt idx="685">
                  <c:v>-5.9626000000000001</c:v>
                </c:pt>
                <c:pt idx="686">
                  <c:v>-5.9291999999999998</c:v>
                </c:pt>
                <c:pt idx="687">
                  <c:v>-5.8963999999999999</c:v>
                </c:pt>
                <c:pt idx="688">
                  <c:v>-5.8643999999999998</c:v>
                </c:pt>
                <c:pt idx="689">
                  <c:v>-5.8331</c:v>
                </c:pt>
                <c:pt idx="690">
                  <c:v>-5.8026</c:v>
                </c:pt>
                <c:pt idx="691">
                  <c:v>-5.7725</c:v>
                </c:pt>
                <c:pt idx="692">
                  <c:v>-5.7427999999999999</c:v>
                </c:pt>
                <c:pt idx="693">
                  <c:v>-5.7133000000000003</c:v>
                </c:pt>
                <c:pt idx="694">
                  <c:v>-5.6837999999999997</c:v>
                </c:pt>
                <c:pt idx="695">
                  <c:v>-5.6543000000000001</c:v>
                </c:pt>
                <c:pt idx="696">
                  <c:v>-5.6246</c:v>
                </c:pt>
                <c:pt idx="697">
                  <c:v>-5.5951000000000004</c:v>
                </c:pt>
                <c:pt idx="698">
                  <c:v>-5.5656999999999996</c:v>
                </c:pt>
                <c:pt idx="699">
                  <c:v>-5.5366</c:v>
                </c:pt>
                <c:pt idx="700">
                  <c:v>-5.5082000000000004</c:v>
                </c:pt>
                <c:pt idx="701">
                  <c:v>-5.4804000000000004</c:v>
                </c:pt>
                <c:pt idx="702">
                  <c:v>-5.4532999999999996</c:v>
                </c:pt>
                <c:pt idx="703">
                  <c:v>-5.4269999999999996</c:v>
                </c:pt>
                <c:pt idx="704">
                  <c:v>-5.4013</c:v>
                </c:pt>
                <c:pt idx="705">
                  <c:v>-5.3760000000000003</c:v>
                </c:pt>
                <c:pt idx="706">
                  <c:v>-5.351</c:v>
                </c:pt>
                <c:pt idx="707">
                  <c:v>-5.3261000000000003</c:v>
                </c:pt>
                <c:pt idx="708">
                  <c:v>-5.3011999999999997</c:v>
                </c:pt>
                <c:pt idx="709">
                  <c:v>-5.2762000000000002</c:v>
                </c:pt>
                <c:pt idx="710">
                  <c:v>-5.2512999999999996</c:v>
                </c:pt>
                <c:pt idx="711">
                  <c:v>-5.2263999999999999</c:v>
                </c:pt>
                <c:pt idx="712">
                  <c:v>-5.2016999999999998</c:v>
                </c:pt>
                <c:pt idx="713">
                  <c:v>-5.1775000000000002</c:v>
                </c:pt>
                <c:pt idx="714">
                  <c:v>-5.1539000000000001</c:v>
                </c:pt>
                <c:pt idx="715">
                  <c:v>-5.1310000000000002</c:v>
                </c:pt>
                <c:pt idx="716">
                  <c:v>-5.1087999999999996</c:v>
                </c:pt>
                <c:pt idx="717">
                  <c:v>-5.0873999999999997</c:v>
                </c:pt>
                <c:pt idx="718">
                  <c:v>-5.0663999999999998</c:v>
                </c:pt>
                <c:pt idx="719">
                  <c:v>-5.0457999999999998</c:v>
                </c:pt>
                <c:pt idx="720">
                  <c:v>-5.0254000000000003</c:v>
                </c:pt>
                <c:pt idx="721">
                  <c:v>-5.0050999999999997</c:v>
                </c:pt>
                <c:pt idx="722">
                  <c:v>-4.9847000000000001</c:v>
                </c:pt>
                <c:pt idx="723">
                  <c:v>-4.9641999999999999</c:v>
                </c:pt>
                <c:pt idx="724">
                  <c:v>-4.9436999999999998</c:v>
                </c:pt>
                <c:pt idx="725">
                  <c:v>-4.9234</c:v>
                </c:pt>
                <c:pt idx="726">
                  <c:v>-4.9032999999999998</c:v>
                </c:pt>
                <c:pt idx="727">
                  <c:v>-4.8837999999999999</c:v>
                </c:pt>
                <c:pt idx="728">
                  <c:v>-4.8648999999999996</c:v>
                </c:pt>
                <c:pt idx="729">
                  <c:v>-4.8467000000000002</c:v>
                </c:pt>
                <c:pt idx="730">
                  <c:v>-4.8292999999999999</c:v>
                </c:pt>
                <c:pt idx="731">
                  <c:v>-4.8124000000000002</c:v>
                </c:pt>
                <c:pt idx="732">
                  <c:v>-4.7960000000000003</c:v>
                </c:pt>
                <c:pt idx="733">
                  <c:v>-4.7798999999999996</c:v>
                </c:pt>
                <c:pt idx="734">
                  <c:v>-4.7638999999999996</c:v>
                </c:pt>
                <c:pt idx="735">
                  <c:v>-4.7478999999999996</c:v>
                </c:pt>
                <c:pt idx="736">
                  <c:v>-4.7317999999999998</c:v>
                </c:pt>
                <c:pt idx="737">
                  <c:v>-4.7157</c:v>
                </c:pt>
                <c:pt idx="738">
                  <c:v>-4.6994999999999996</c:v>
                </c:pt>
                <c:pt idx="739">
                  <c:v>-4.6836000000000002</c:v>
                </c:pt>
                <c:pt idx="740">
                  <c:v>-4.6680999999999999</c:v>
                </c:pt>
                <c:pt idx="741">
                  <c:v>-4.6531000000000002</c:v>
                </c:pt>
                <c:pt idx="742">
                  <c:v>-4.6387999999999998</c:v>
                </c:pt>
                <c:pt idx="743">
                  <c:v>-4.6252000000000004</c:v>
                </c:pt>
                <c:pt idx="744">
                  <c:v>-4.6123000000000003</c:v>
                </c:pt>
                <c:pt idx="745">
                  <c:v>-4.5998999999999999</c:v>
                </c:pt>
                <c:pt idx="746">
                  <c:v>-4.5880000000000001</c:v>
                </c:pt>
                <c:pt idx="747">
                  <c:v>-4.5762</c:v>
                </c:pt>
                <c:pt idx="748">
                  <c:v>-4.5644</c:v>
                </c:pt>
                <c:pt idx="749">
                  <c:v>-4.5526</c:v>
                </c:pt>
                <c:pt idx="750">
                  <c:v>-4.5407000000000002</c:v>
                </c:pt>
                <c:pt idx="751">
                  <c:v>-4.5288000000000004</c:v>
                </c:pt>
                <c:pt idx="752">
                  <c:v>-4.5168999999999997</c:v>
                </c:pt>
                <c:pt idx="753">
                  <c:v>-4.5053000000000001</c:v>
                </c:pt>
                <c:pt idx="754">
                  <c:v>-4.4942000000000002</c:v>
                </c:pt>
                <c:pt idx="755">
                  <c:v>-4.4836999999999998</c:v>
                </c:pt>
                <c:pt idx="756">
                  <c:v>-4.4739000000000004</c:v>
                </c:pt>
                <c:pt idx="757">
                  <c:v>-4.4649000000000001</c:v>
                </c:pt>
                <c:pt idx="758">
                  <c:v>-4.4565000000000001</c:v>
                </c:pt>
                <c:pt idx="759">
                  <c:v>-4.4485000000000001</c:v>
                </c:pt>
                <c:pt idx="760">
                  <c:v>-4.4409000000000001</c:v>
                </c:pt>
                <c:pt idx="761">
                  <c:v>-4.4333999999999998</c:v>
                </c:pt>
                <c:pt idx="762">
                  <c:v>-4.4257999999999997</c:v>
                </c:pt>
                <c:pt idx="763">
                  <c:v>-4.4180999999999999</c:v>
                </c:pt>
                <c:pt idx="764">
                  <c:v>-4.4103000000000003</c:v>
                </c:pt>
                <c:pt idx="765">
                  <c:v>-4.4025999999999996</c:v>
                </c:pt>
                <c:pt idx="766">
                  <c:v>-4.3949999999999996</c:v>
                </c:pt>
                <c:pt idx="767">
                  <c:v>-4.3878000000000004</c:v>
                </c:pt>
                <c:pt idx="768">
                  <c:v>-4.3811</c:v>
                </c:pt>
                <c:pt idx="769">
                  <c:v>-4.3750999999999998</c:v>
                </c:pt>
                <c:pt idx="770">
                  <c:v>-4.3697999999999997</c:v>
                </c:pt>
                <c:pt idx="771">
                  <c:v>-4.3653000000000004</c:v>
                </c:pt>
                <c:pt idx="772">
                  <c:v>-4.3613999999999997</c:v>
                </c:pt>
                <c:pt idx="773">
                  <c:v>-4.3578000000000001</c:v>
                </c:pt>
                <c:pt idx="774">
                  <c:v>-4.3544999999999998</c:v>
                </c:pt>
                <c:pt idx="775">
                  <c:v>-4.3513000000000002</c:v>
                </c:pt>
                <c:pt idx="776">
                  <c:v>-4.3479000000000001</c:v>
                </c:pt>
                <c:pt idx="777">
                  <c:v>-4.3445</c:v>
                </c:pt>
                <c:pt idx="778">
                  <c:v>-4.3409000000000004</c:v>
                </c:pt>
                <c:pt idx="779">
                  <c:v>-4.3375000000000004</c:v>
                </c:pt>
                <c:pt idx="780">
                  <c:v>-4.3342999999999998</c:v>
                </c:pt>
                <c:pt idx="781">
                  <c:v>-4.3315000000000001</c:v>
                </c:pt>
                <c:pt idx="782">
                  <c:v>-4.3293999999999997</c:v>
                </c:pt>
                <c:pt idx="783">
                  <c:v>-4.3280000000000003</c:v>
                </c:pt>
                <c:pt idx="784">
                  <c:v>-4.3273999999999999</c:v>
                </c:pt>
                <c:pt idx="785">
                  <c:v>-4.3274999999999997</c:v>
                </c:pt>
                <c:pt idx="786">
                  <c:v>-4.3281999999999998</c:v>
                </c:pt>
                <c:pt idx="787">
                  <c:v>-4.3291000000000004</c:v>
                </c:pt>
                <c:pt idx="788">
                  <c:v>-4.3301999999999996</c:v>
                </c:pt>
                <c:pt idx="789">
                  <c:v>-4.3312999999999997</c:v>
                </c:pt>
                <c:pt idx="790">
                  <c:v>-4.3323</c:v>
                </c:pt>
                <c:pt idx="791">
                  <c:v>-4.3331999999999997</c:v>
                </c:pt>
                <c:pt idx="792">
                  <c:v>-4.3339999999999996</c:v>
                </c:pt>
                <c:pt idx="793">
                  <c:v>-4.3350999999999997</c:v>
                </c:pt>
                <c:pt idx="794">
                  <c:v>-4.3365</c:v>
                </c:pt>
                <c:pt idx="795">
                  <c:v>-4.3384999999999998</c:v>
                </c:pt>
                <c:pt idx="796">
                  <c:v>-4.3413000000000004</c:v>
                </c:pt>
                <c:pt idx="797">
                  <c:v>-4.3448000000000002</c:v>
                </c:pt>
                <c:pt idx="798">
                  <c:v>-4.3491</c:v>
                </c:pt>
                <c:pt idx="799">
                  <c:v>-4.3540999999999999</c:v>
                </c:pt>
                <c:pt idx="800">
                  <c:v>-4.3596000000000004</c:v>
                </c:pt>
                <c:pt idx="801">
                  <c:v>-4.3653000000000004</c:v>
                </c:pt>
                <c:pt idx="802">
                  <c:v>-4.3710000000000004</c:v>
                </c:pt>
                <c:pt idx="803">
                  <c:v>-4.3766999999999996</c:v>
                </c:pt>
                <c:pt idx="804">
                  <c:v>-4.3822999999999999</c:v>
                </c:pt>
                <c:pt idx="805">
                  <c:v>-4.3878000000000004</c:v>
                </c:pt>
                <c:pt idx="806">
                  <c:v>-4.3933999999999997</c:v>
                </c:pt>
                <c:pt idx="807">
                  <c:v>-4.3993000000000002</c:v>
                </c:pt>
                <c:pt idx="808">
                  <c:v>-4.4058000000000002</c:v>
                </c:pt>
                <c:pt idx="809">
                  <c:v>-4.4130000000000003</c:v>
                </c:pt>
                <c:pt idx="810">
                  <c:v>-4.4211999999999998</c:v>
                </c:pt>
                <c:pt idx="811">
                  <c:v>-4.4302000000000001</c:v>
                </c:pt>
                <c:pt idx="812">
                  <c:v>-4.4401000000000002</c:v>
                </c:pt>
                <c:pt idx="813">
                  <c:v>-4.4507000000000003</c:v>
                </c:pt>
                <c:pt idx="814">
                  <c:v>-4.4618000000000002</c:v>
                </c:pt>
                <c:pt idx="815">
                  <c:v>-4.4732000000000003</c:v>
                </c:pt>
                <c:pt idx="816">
                  <c:v>-4.4847000000000001</c:v>
                </c:pt>
                <c:pt idx="817">
                  <c:v>-4.4962</c:v>
                </c:pt>
                <c:pt idx="818">
                  <c:v>-4.5077999999999996</c:v>
                </c:pt>
                <c:pt idx="819">
                  <c:v>-4.5197000000000003</c:v>
                </c:pt>
                <c:pt idx="820">
                  <c:v>-4.5319000000000003</c:v>
                </c:pt>
                <c:pt idx="821">
                  <c:v>-4.5449000000000002</c:v>
                </c:pt>
                <c:pt idx="822">
                  <c:v>-4.5590000000000002</c:v>
                </c:pt>
                <c:pt idx="823">
                  <c:v>-4.5743</c:v>
                </c:pt>
                <c:pt idx="824">
                  <c:v>-4.5911</c:v>
                </c:pt>
                <c:pt idx="825">
                  <c:v>-4.6093000000000002</c:v>
                </c:pt>
                <c:pt idx="826">
                  <c:v>-4.6288999999999998</c:v>
                </c:pt>
                <c:pt idx="827">
                  <c:v>-4.6497999999999999</c:v>
                </c:pt>
                <c:pt idx="828">
                  <c:v>-4.6718000000000002</c:v>
                </c:pt>
                <c:pt idx="829">
                  <c:v>-4.6947999999999999</c:v>
                </c:pt>
                <c:pt idx="830">
                  <c:v>-4.7187999999999999</c:v>
                </c:pt>
                <c:pt idx="831">
                  <c:v>-4.7435999999999998</c:v>
                </c:pt>
                <c:pt idx="832">
                  <c:v>-4.7695999999999996</c:v>
                </c:pt>
                <c:pt idx="833">
                  <c:v>-4.7968999999999999</c:v>
                </c:pt>
                <c:pt idx="834">
                  <c:v>-4.8258999999999999</c:v>
                </c:pt>
                <c:pt idx="835">
                  <c:v>-4.8567999999999998</c:v>
                </c:pt>
                <c:pt idx="836">
                  <c:v>-4.8898999999999999</c:v>
                </c:pt>
                <c:pt idx="837">
                  <c:v>-4.9252000000000002</c:v>
                </c:pt>
                <c:pt idx="838">
                  <c:v>-4.9627999999999997</c:v>
                </c:pt>
                <c:pt idx="839">
                  <c:v>-5.0023</c:v>
                </c:pt>
                <c:pt idx="840">
                  <c:v>-5.0431999999999997</c:v>
                </c:pt>
                <c:pt idx="841">
                  <c:v>-5.085</c:v>
                </c:pt>
                <c:pt idx="842">
                  <c:v>-5.1269999999999998</c:v>
                </c:pt>
                <c:pt idx="843">
                  <c:v>-5.1685999999999996</c:v>
                </c:pt>
                <c:pt idx="844">
                  <c:v>-5.2092000000000001</c:v>
                </c:pt>
                <c:pt idx="845">
                  <c:v>-5.2484999999999999</c:v>
                </c:pt>
                <c:pt idx="846">
                  <c:v>-5.2859999999999996</c:v>
                </c:pt>
                <c:pt idx="847">
                  <c:v>-5.3219000000000003</c:v>
                </c:pt>
                <c:pt idx="848">
                  <c:v>-5.3559999999999999</c:v>
                </c:pt>
                <c:pt idx="849">
                  <c:v>-5.3884999999999996</c:v>
                </c:pt>
                <c:pt idx="850">
                  <c:v>-5.4194000000000004</c:v>
                </c:pt>
                <c:pt idx="851">
                  <c:v>-5.4489000000000001</c:v>
                </c:pt>
                <c:pt idx="852">
                  <c:v>-5.4768999999999997</c:v>
                </c:pt>
                <c:pt idx="853">
                  <c:v>-5.5033000000000003</c:v>
                </c:pt>
                <c:pt idx="854">
                  <c:v>-5.5279999999999996</c:v>
                </c:pt>
                <c:pt idx="855">
                  <c:v>-5.5509000000000004</c:v>
                </c:pt>
                <c:pt idx="856">
                  <c:v>-5.5716999999999999</c:v>
                </c:pt>
                <c:pt idx="857">
                  <c:v>-5.5904999999999996</c:v>
                </c:pt>
                <c:pt idx="858">
                  <c:v>-5.6074000000000002</c:v>
                </c:pt>
                <c:pt idx="859">
                  <c:v>-5.6227</c:v>
                </c:pt>
                <c:pt idx="860">
                  <c:v>-5.6367000000000003</c:v>
                </c:pt>
                <c:pt idx="861">
                  <c:v>-5.65</c:v>
                </c:pt>
                <c:pt idx="862">
                  <c:v>-5.6628999999999996</c:v>
                </c:pt>
                <c:pt idx="863">
                  <c:v>-5.6757999999999997</c:v>
                </c:pt>
                <c:pt idx="864">
                  <c:v>-5.6890000000000001</c:v>
                </c:pt>
                <c:pt idx="865">
                  <c:v>-5.7026000000000003</c:v>
                </c:pt>
                <c:pt idx="866">
                  <c:v>-5.7164000000000001</c:v>
                </c:pt>
                <c:pt idx="867">
                  <c:v>-5.7302</c:v>
                </c:pt>
                <c:pt idx="868">
                  <c:v>-5.7436999999999996</c:v>
                </c:pt>
                <c:pt idx="869">
                  <c:v>-5.7565999999999997</c:v>
                </c:pt>
                <c:pt idx="870">
                  <c:v>-5.7686000000000002</c:v>
                </c:pt>
                <c:pt idx="871">
                  <c:v>-5.7794999999999996</c:v>
                </c:pt>
                <c:pt idx="872">
                  <c:v>-5.7896000000000001</c:v>
                </c:pt>
                <c:pt idx="873">
                  <c:v>-5.7988</c:v>
                </c:pt>
                <c:pt idx="874">
                  <c:v>-5.8076999999999996</c:v>
                </c:pt>
                <c:pt idx="875">
                  <c:v>-5.8164999999999996</c:v>
                </c:pt>
                <c:pt idx="876">
                  <c:v>-5.8254999999999999</c:v>
                </c:pt>
                <c:pt idx="877">
                  <c:v>-5.8350999999999997</c:v>
                </c:pt>
                <c:pt idx="878">
                  <c:v>-5.8452000000000002</c:v>
                </c:pt>
                <c:pt idx="879">
                  <c:v>-5.8559000000000001</c:v>
                </c:pt>
                <c:pt idx="880">
                  <c:v>-5.8666999999999998</c:v>
                </c:pt>
                <c:pt idx="881">
                  <c:v>-5.8772000000000002</c:v>
                </c:pt>
                <c:pt idx="882">
                  <c:v>-5.8872</c:v>
                </c:pt>
                <c:pt idx="883">
                  <c:v>-5.8962000000000003</c:v>
                </c:pt>
                <c:pt idx="884">
                  <c:v>-5.9039000000000001</c:v>
                </c:pt>
                <c:pt idx="885">
                  <c:v>-5.9104000000000001</c:v>
                </c:pt>
                <c:pt idx="886">
                  <c:v>-5.9157999999999999</c:v>
                </c:pt>
                <c:pt idx="887">
                  <c:v>-5.9204999999999997</c:v>
                </c:pt>
                <c:pt idx="888">
                  <c:v>-5.9248000000000003</c:v>
                </c:pt>
                <c:pt idx="889">
                  <c:v>-5.9291999999999998</c:v>
                </c:pt>
                <c:pt idx="890">
                  <c:v>-5.9340999999999999</c:v>
                </c:pt>
                <c:pt idx="891">
                  <c:v>-5.9398999999999997</c:v>
                </c:pt>
                <c:pt idx="892">
                  <c:v>-5.9465000000000003</c:v>
                </c:pt>
                <c:pt idx="893">
                  <c:v>-5.9539</c:v>
                </c:pt>
                <c:pt idx="894">
                  <c:v>-5.9619</c:v>
                </c:pt>
                <c:pt idx="895">
                  <c:v>-5.97</c:v>
                </c:pt>
                <c:pt idx="896">
                  <c:v>-5.9779999999999998</c:v>
                </c:pt>
                <c:pt idx="897">
                  <c:v>-5.9855999999999998</c:v>
                </c:pt>
                <c:pt idx="898">
                  <c:v>-5.9924999999999997</c:v>
                </c:pt>
                <c:pt idx="899">
                  <c:v>-5.9989999999999997</c:v>
                </c:pt>
                <c:pt idx="900">
                  <c:v>-6.0050999999999997</c:v>
                </c:pt>
                <c:pt idx="901">
                  <c:v>-6.0110999999999999</c:v>
                </c:pt>
                <c:pt idx="902">
                  <c:v>-6.0172999999999996</c:v>
                </c:pt>
                <c:pt idx="903">
                  <c:v>-6.0239000000000003</c:v>
                </c:pt>
                <c:pt idx="904">
                  <c:v>-6.0312000000000001</c:v>
                </c:pt>
                <c:pt idx="905">
                  <c:v>-6.0391000000000004</c:v>
                </c:pt>
                <c:pt idx="906">
                  <c:v>-6.0472000000000001</c:v>
                </c:pt>
                <c:pt idx="907">
                  <c:v>-6.0553999999999997</c:v>
                </c:pt>
                <c:pt idx="908">
                  <c:v>-6.0632000000000001</c:v>
                </c:pt>
                <c:pt idx="909">
                  <c:v>-6.0701000000000001</c:v>
                </c:pt>
                <c:pt idx="910">
                  <c:v>-6.0758999999999999</c:v>
                </c:pt>
                <c:pt idx="911">
                  <c:v>-6.0804999999999998</c:v>
                </c:pt>
                <c:pt idx="912">
                  <c:v>-6.0841000000000003</c:v>
                </c:pt>
                <c:pt idx="913">
                  <c:v>-6.0868000000000002</c:v>
                </c:pt>
                <c:pt idx="914">
                  <c:v>-6.0891000000000002</c:v>
                </c:pt>
                <c:pt idx="915">
                  <c:v>-6.0915999999999997</c:v>
                </c:pt>
                <c:pt idx="916">
                  <c:v>-6.0946999999999996</c:v>
                </c:pt>
                <c:pt idx="917">
                  <c:v>-6.0987999999999998</c:v>
                </c:pt>
                <c:pt idx="918">
                  <c:v>-6.1037999999999997</c:v>
                </c:pt>
                <c:pt idx="919">
                  <c:v>-6.1097999999999999</c:v>
                </c:pt>
                <c:pt idx="920">
                  <c:v>-6.1162999999999998</c:v>
                </c:pt>
                <c:pt idx="921">
                  <c:v>-6.1231</c:v>
                </c:pt>
                <c:pt idx="922">
                  <c:v>-6.1294000000000004</c:v>
                </c:pt>
                <c:pt idx="923">
                  <c:v>-6.1351000000000004</c:v>
                </c:pt>
                <c:pt idx="924">
                  <c:v>-6.1398999999999999</c:v>
                </c:pt>
                <c:pt idx="925">
                  <c:v>-6.1436999999999999</c:v>
                </c:pt>
                <c:pt idx="926">
                  <c:v>-6.1467999999999998</c:v>
                </c:pt>
                <c:pt idx="927">
                  <c:v>-6.1497000000000002</c:v>
                </c:pt>
                <c:pt idx="928">
                  <c:v>-6.1528999999999998</c:v>
                </c:pt>
                <c:pt idx="929">
                  <c:v>-6.157</c:v>
                </c:pt>
                <c:pt idx="930">
                  <c:v>-6.1623000000000001</c:v>
                </c:pt>
                <c:pt idx="931">
                  <c:v>-6.1691000000000003</c:v>
                </c:pt>
                <c:pt idx="932">
                  <c:v>-6.1772999999999998</c:v>
                </c:pt>
                <c:pt idx="933">
                  <c:v>-6.1866000000000003</c:v>
                </c:pt>
                <c:pt idx="934">
                  <c:v>-6.1966999999999999</c:v>
                </c:pt>
                <c:pt idx="935">
                  <c:v>-6.2069000000000001</c:v>
                </c:pt>
                <c:pt idx="936">
                  <c:v>-6.2168000000000001</c:v>
                </c:pt>
                <c:pt idx="937">
                  <c:v>-6.226</c:v>
                </c:pt>
                <c:pt idx="938">
                  <c:v>-6.2344999999999997</c:v>
                </c:pt>
                <c:pt idx="939">
                  <c:v>-6.2423999999999999</c:v>
                </c:pt>
                <c:pt idx="940">
                  <c:v>-6.2502000000000004</c:v>
                </c:pt>
                <c:pt idx="941">
                  <c:v>-6.2584</c:v>
                </c:pt>
                <c:pt idx="942">
                  <c:v>-6.2676999999999996</c:v>
                </c:pt>
                <c:pt idx="943">
                  <c:v>-6.2785000000000002</c:v>
                </c:pt>
                <c:pt idx="944">
                  <c:v>-6.2912999999999997</c:v>
                </c:pt>
                <c:pt idx="945">
                  <c:v>-6.306</c:v>
                </c:pt>
                <c:pt idx="946">
                  <c:v>-6.3223000000000003</c:v>
                </c:pt>
                <c:pt idx="947">
                  <c:v>-6.34</c:v>
                </c:pt>
                <c:pt idx="948">
                  <c:v>-6.3582000000000001</c:v>
                </c:pt>
                <c:pt idx="949">
                  <c:v>-6.3764000000000003</c:v>
                </c:pt>
                <c:pt idx="950">
                  <c:v>-6.3940999999999999</c:v>
                </c:pt>
                <c:pt idx="951">
                  <c:v>-6.4109999999999996</c:v>
                </c:pt>
                <c:pt idx="952">
                  <c:v>-6.4272</c:v>
                </c:pt>
                <c:pt idx="953">
                  <c:v>-6.4429999999999996</c:v>
                </c:pt>
                <c:pt idx="954">
                  <c:v>-6.4588999999999999</c:v>
                </c:pt>
                <c:pt idx="955">
                  <c:v>-6.4755000000000003</c:v>
                </c:pt>
                <c:pt idx="956">
                  <c:v>-6.4932999999999996</c:v>
                </c:pt>
                <c:pt idx="957">
                  <c:v>-6.5125000000000002</c:v>
                </c:pt>
                <c:pt idx="958">
                  <c:v>-6.5330000000000004</c:v>
                </c:pt>
                <c:pt idx="959">
                  <c:v>-6.5545</c:v>
                </c:pt>
                <c:pt idx="960">
                  <c:v>-6.5758999999999999</c:v>
                </c:pt>
                <c:pt idx="961">
                  <c:v>-6.5963000000000003</c:v>
                </c:pt>
                <c:pt idx="962">
                  <c:v>-6.6143000000000001</c:v>
                </c:pt>
                <c:pt idx="963">
                  <c:v>-6.6287000000000003</c:v>
                </c:pt>
                <c:pt idx="964">
                  <c:v>-6.6386000000000003</c:v>
                </c:pt>
                <c:pt idx="965">
                  <c:v>-6.6429999999999998</c:v>
                </c:pt>
                <c:pt idx="966">
                  <c:v>-6.6414999999999997</c:v>
                </c:pt>
                <c:pt idx="967">
                  <c:v>-6.6336000000000004</c:v>
                </c:pt>
                <c:pt idx="968">
                  <c:v>-6.6189999999999998</c:v>
                </c:pt>
                <c:pt idx="969">
                  <c:v>-6.5971000000000002</c:v>
                </c:pt>
                <c:pt idx="970">
                  <c:v>-6.5670999999999999</c:v>
                </c:pt>
                <c:pt idx="971">
                  <c:v>-6.5278</c:v>
                </c:pt>
                <c:pt idx="972">
                  <c:v>-6.4775999999999998</c:v>
                </c:pt>
                <c:pt idx="973">
                  <c:v>-6.4146999999999998</c:v>
                </c:pt>
                <c:pt idx="974">
                  <c:v>-6.3375000000000004</c:v>
                </c:pt>
                <c:pt idx="975">
                  <c:v>-6.2446000000000002</c:v>
                </c:pt>
                <c:pt idx="976">
                  <c:v>-6.1355000000000004</c:v>
                </c:pt>
                <c:pt idx="977">
                  <c:v>-6.0106000000000002</c:v>
                </c:pt>
                <c:pt idx="978">
                  <c:v>-5.8712999999999997</c:v>
                </c:pt>
                <c:pt idx="979">
                  <c:v>-5.7202000000000002</c:v>
                </c:pt>
                <c:pt idx="980">
                  <c:v>-5.5602999999999998</c:v>
                </c:pt>
                <c:pt idx="981">
                  <c:v>-5.3955000000000002</c:v>
                </c:pt>
                <c:pt idx="982">
                  <c:v>-5.2293000000000003</c:v>
                </c:pt>
                <c:pt idx="983">
                  <c:v>-5.0654000000000003</c:v>
                </c:pt>
                <c:pt idx="984">
                  <c:v>-4.9066000000000001</c:v>
                </c:pt>
                <c:pt idx="985">
                  <c:v>-4.7553000000000001</c:v>
                </c:pt>
                <c:pt idx="986">
                  <c:v>-4.6132999999999997</c:v>
                </c:pt>
                <c:pt idx="987">
                  <c:v>-4.4814999999999996</c:v>
                </c:pt>
                <c:pt idx="988">
                  <c:v>-4.3605</c:v>
                </c:pt>
                <c:pt idx="989">
                  <c:v>-4.2504</c:v>
                </c:pt>
                <c:pt idx="990">
                  <c:v>-4.1510999999999996</c:v>
                </c:pt>
                <c:pt idx="991">
                  <c:v>-4.0624000000000002</c:v>
                </c:pt>
                <c:pt idx="992">
                  <c:v>-3.9838</c:v>
                </c:pt>
                <c:pt idx="993">
                  <c:v>-3.915</c:v>
                </c:pt>
                <c:pt idx="994">
                  <c:v>-3.8557000000000001</c:v>
                </c:pt>
                <c:pt idx="995">
                  <c:v>-3.8054999999999999</c:v>
                </c:pt>
                <c:pt idx="996">
                  <c:v>-3.7639</c:v>
                </c:pt>
                <c:pt idx="997">
                  <c:v>-3.7303000000000002</c:v>
                </c:pt>
                <c:pt idx="998">
                  <c:v>-3.7038000000000002</c:v>
                </c:pt>
                <c:pt idx="999">
                  <c:v>-3.6836000000000002</c:v>
                </c:pt>
                <c:pt idx="1000">
                  <c:v>-3.6684000000000001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0-4AF0-91F6-72D9153E5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020640"/>
        <c:axId val="1703944848"/>
      </c:lineChart>
      <c:catAx>
        <c:axId val="15490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944848"/>
        <c:crosses val="autoZero"/>
        <c:auto val="1"/>
        <c:lblAlgn val="ctr"/>
        <c:lblOffset val="100"/>
        <c:noMultiLvlLbl val="0"/>
      </c:catAx>
      <c:valAx>
        <c:axId val="1703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2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DataG_Iteration4!$D$1:$D$2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DataG_Iteration4!$C$3:$C$1004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DataG_Iteration4!$D$3:$D$1004</c:f>
              <c:numCache>
                <c:formatCode>General</c:formatCode>
                <c:ptCount val="1002"/>
                <c:pt idx="0">
                  <c:v>-0.3881</c:v>
                </c:pt>
                <c:pt idx="1">
                  <c:v>-0.38650000000000001</c:v>
                </c:pt>
                <c:pt idx="2">
                  <c:v>-0.38119999999999998</c:v>
                </c:pt>
                <c:pt idx="3">
                  <c:v>-0.37459999999999999</c:v>
                </c:pt>
                <c:pt idx="4">
                  <c:v>-0.36880000000000002</c:v>
                </c:pt>
                <c:pt idx="5">
                  <c:v>-0.36630000000000001</c:v>
                </c:pt>
                <c:pt idx="6">
                  <c:v>-0.36859999999999998</c:v>
                </c:pt>
                <c:pt idx="7">
                  <c:v>-0.3765</c:v>
                </c:pt>
                <c:pt idx="8">
                  <c:v>-0.38990000000000002</c:v>
                </c:pt>
                <c:pt idx="9">
                  <c:v>-0.4078</c:v>
                </c:pt>
                <c:pt idx="10">
                  <c:v>-0.42830000000000001</c:v>
                </c:pt>
                <c:pt idx="11">
                  <c:v>-0.44929999999999998</c:v>
                </c:pt>
                <c:pt idx="12">
                  <c:v>-0.46839999999999998</c:v>
                </c:pt>
                <c:pt idx="13">
                  <c:v>-0.4839</c:v>
                </c:pt>
                <c:pt idx="14">
                  <c:v>-0.49459999999999998</c:v>
                </c:pt>
                <c:pt idx="15">
                  <c:v>-0.5</c:v>
                </c:pt>
                <c:pt idx="16">
                  <c:v>-0.50109999999999999</c:v>
                </c:pt>
                <c:pt idx="17">
                  <c:v>-0.49909999999999999</c:v>
                </c:pt>
                <c:pt idx="18">
                  <c:v>-0.49619999999999997</c:v>
                </c:pt>
                <c:pt idx="19">
                  <c:v>-0.4945</c:v>
                </c:pt>
                <c:pt idx="20">
                  <c:v>-0.49590000000000001</c:v>
                </c:pt>
                <c:pt idx="21">
                  <c:v>-0.502</c:v>
                </c:pt>
                <c:pt idx="22">
                  <c:v>-0.51329999999999998</c:v>
                </c:pt>
                <c:pt idx="23">
                  <c:v>-0.52949999999999997</c:v>
                </c:pt>
                <c:pt idx="24">
                  <c:v>-0.54979999999999996</c:v>
                </c:pt>
                <c:pt idx="25">
                  <c:v>-0.57230000000000003</c:v>
                </c:pt>
                <c:pt idx="26">
                  <c:v>-0.59499999999999997</c:v>
                </c:pt>
                <c:pt idx="27">
                  <c:v>-0.6159</c:v>
                </c:pt>
                <c:pt idx="28">
                  <c:v>-0.63339999999999996</c:v>
                </c:pt>
                <c:pt idx="29">
                  <c:v>-0.64649999999999996</c:v>
                </c:pt>
                <c:pt idx="30">
                  <c:v>-0.65500000000000003</c:v>
                </c:pt>
                <c:pt idx="31">
                  <c:v>-0.65959999999999996</c:v>
                </c:pt>
                <c:pt idx="32">
                  <c:v>-0.66180000000000005</c:v>
                </c:pt>
                <c:pt idx="33">
                  <c:v>-0.66339999999999999</c:v>
                </c:pt>
                <c:pt idx="34">
                  <c:v>-0.66639999999999999</c:v>
                </c:pt>
                <c:pt idx="35">
                  <c:v>-0.67259999999999998</c:v>
                </c:pt>
                <c:pt idx="36">
                  <c:v>-0.68320000000000003</c:v>
                </c:pt>
                <c:pt idx="37">
                  <c:v>-0.69869999999999999</c:v>
                </c:pt>
                <c:pt idx="38">
                  <c:v>-0.71889999999999998</c:v>
                </c:pt>
                <c:pt idx="39">
                  <c:v>-0.74260000000000004</c:v>
                </c:pt>
                <c:pt idx="40">
                  <c:v>-0.76829999999999998</c:v>
                </c:pt>
                <c:pt idx="41">
                  <c:v>-0.79420000000000002</c:v>
                </c:pt>
                <c:pt idx="42">
                  <c:v>-0.81830000000000003</c:v>
                </c:pt>
                <c:pt idx="43">
                  <c:v>-0.83919999999999995</c:v>
                </c:pt>
                <c:pt idx="44">
                  <c:v>-0.85619999999999996</c:v>
                </c:pt>
                <c:pt idx="45">
                  <c:v>-0.86899999999999999</c:v>
                </c:pt>
                <c:pt idx="46">
                  <c:v>-0.87849999999999995</c:v>
                </c:pt>
                <c:pt idx="47">
                  <c:v>-0.88590000000000002</c:v>
                </c:pt>
                <c:pt idx="48">
                  <c:v>-0.8931</c:v>
                </c:pt>
                <c:pt idx="49">
                  <c:v>-0.90190000000000003</c:v>
                </c:pt>
                <c:pt idx="50">
                  <c:v>-0.91390000000000005</c:v>
                </c:pt>
                <c:pt idx="51">
                  <c:v>-0.93030000000000002</c:v>
                </c:pt>
                <c:pt idx="52">
                  <c:v>-0.95130000000000003</c:v>
                </c:pt>
                <c:pt idx="53">
                  <c:v>-0.97670000000000001</c:v>
                </c:pt>
                <c:pt idx="54">
                  <c:v>-1.0054000000000001</c:v>
                </c:pt>
                <c:pt idx="55">
                  <c:v>-1.0361</c:v>
                </c:pt>
                <c:pt idx="56">
                  <c:v>-1.0669</c:v>
                </c:pt>
                <c:pt idx="57">
                  <c:v>-1.0960000000000001</c:v>
                </c:pt>
                <c:pt idx="58">
                  <c:v>-1.1223000000000001</c:v>
                </c:pt>
                <c:pt idx="59">
                  <c:v>-1.1449</c:v>
                </c:pt>
                <c:pt idx="60">
                  <c:v>-1.1638999999999999</c:v>
                </c:pt>
                <c:pt idx="61">
                  <c:v>-1.1798999999999999</c:v>
                </c:pt>
                <c:pt idx="62">
                  <c:v>-1.1941999999999999</c:v>
                </c:pt>
                <c:pt idx="63">
                  <c:v>-1.2085999999999999</c:v>
                </c:pt>
                <c:pt idx="64">
                  <c:v>-1.2248000000000001</c:v>
                </c:pt>
                <c:pt idx="65">
                  <c:v>-1.2442</c:v>
                </c:pt>
                <c:pt idx="66">
                  <c:v>-1.2679</c:v>
                </c:pt>
                <c:pt idx="67">
                  <c:v>-1.2962</c:v>
                </c:pt>
                <c:pt idx="68">
                  <c:v>-1.3288</c:v>
                </c:pt>
                <c:pt idx="69">
                  <c:v>-1.3648</c:v>
                </c:pt>
                <c:pt idx="70">
                  <c:v>-1.4025000000000001</c:v>
                </c:pt>
                <c:pt idx="71">
                  <c:v>-1.4404999999999999</c:v>
                </c:pt>
                <c:pt idx="72">
                  <c:v>-1.4771000000000001</c:v>
                </c:pt>
                <c:pt idx="73">
                  <c:v>-1.5111000000000001</c:v>
                </c:pt>
                <c:pt idx="74">
                  <c:v>-1.5417000000000001</c:v>
                </c:pt>
                <c:pt idx="75">
                  <c:v>-1.569</c:v>
                </c:pt>
                <c:pt idx="76">
                  <c:v>-1.5936999999999999</c:v>
                </c:pt>
                <c:pt idx="77">
                  <c:v>-1.6172</c:v>
                </c:pt>
                <c:pt idx="78">
                  <c:v>-1.6409</c:v>
                </c:pt>
                <c:pt idx="79">
                  <c:v>-1.6665000000000001</c:v>
                </c:pt>
                <c:pt idx="80">
                  <c:v>-1.6956</c:v>
                </c:pt>
                <c:pt idx="81">
                  <c:v>-1.7290000000000001</c:v>
                </c:pt>
                <c:pt idx="82">
                  <c:v>-1.7670999999999999</c:v>
                </c:pt>
                <c:pt idx="83">
                  <c:v>-1.8095000000000001</c:v>
                </c:pt>
                <c:pt idx="84">
                  <c:v>-1.8552999999999999</c:v>
                </c:pt>
                <c:pt idx="85">
                  <c:v>-1.9031</c:v>
                </c:pt>
                <c:pt idx="86">
                  <c:v>-1.9513</c:v>
                </c:pt>
                <c:pt idx="87">
                  <c:v>-1.9983</c:v>
                </c:pt>
                <c:pt idx="88">
                  <c:v>-2.0430000000000001</c:v>
                </c:pt>
                <c:pt idx="89">
                  <c:v>-2.0847000000000002</c:v>
                </c:pt>
                <c:pt idx="90">
                  <c:v>-2.1233</c:v>
                </c:pt>
                <c:pt idx="91">
                  <c:v>-2.1597</c:v>
                </c:pt>
                <c:pt idx="92">
                  <c:v>-2.1949999999999998</c:v>
                </c:pt>
                <c:pt idx="93">
                  <c:v>-2.2307999999999999</c:v>
                </c:pt>
                <c:pt idx="94">
                  <c:v>-2.2688000000000001</c:v>
                </c:pt>
                <c:pt idx="95">
                  <c:v>-2.3102999999999998</c:v>
                </c:pt>
                <c:pt idx="96">
                  <c:v>-2.3565</c:v>
                </c:pt>
                <c:pt idx="97">
                  <c:v>-2.4075000000000002</c:v>
                </c:pt>
                <c:pt idx="98">
                  <c:v>-2.4630000000000001</c:v>
                </c:pt>
                <c:pt idx="99">
                  <c:v>-2.5222000000000002</c:v>
                </c:pt>
                <c:pt idx="100">
                  <c:v>-2.5836999999999999</c:v>
                </c:pt>
                <c:pt idx="101">
                  <c:v>-2.6457999999999999</c:v>
                </c:pt>
                <c:pt idx="102">
                  <c:v>-2.7071000000000001</c:v>
                </c:pt>
                <c:pt idx="103">
                  <c:v>-2.7662</c:v>
                </c:pt>
                <c:pt idx="104">
                  <c:v>-2.8226</c:v>
                </c:pt>
                <c:pt idx="105">
                  <c:v>-2.8761999999999999</c:v>
                </c:pt>
                <c:pt idx="106">
                  <c:v>-2.9277000000000002</c:v>
                </c:pt>
                <c:pt idx="107">
                  <c:v>-2.9784000000000002</c:v>
                </c:pt>
                <c:pt idx="108">
                  <c:v>-3.0299</c:v>
                </c:pt>
                <c:pt idx="109">
                  <c:v>-3.0838000000000001</c:v>
                </c:pt>
                <c:pt idx="110">
                  <c:v>-3.1415000000000002</c:v>
                </c:pt>
                <c:pt idx="111">
                  <c:v>-3.2042000000000002</c:v>
                </c:pt>
                <c:pt idx="112">
                  <c:v>-3.2721</c:v>
                </c:pt>
                <c:pt idx="113">
                  <c:v>-3.3450000000000002</c:v>
                </c:pt>
                <c:pt idx="114">
                  <c:v>-3.4220000000000002</c:v>
                </c:pt>
                <c:pt idx="115">
                  <c:v>-3.5015999999999998</c:v>
                </c:pt>
                <c:pt idx="116">
                  <c:v>-3.5823</c:v>
                </c:pt>
                <c:pt idx="117">
                  <c:v>-3.6623999999999999</c:v>
                </c:pt>
                <c:pt idx="118">
                  <c:v>-3.7406000000000001</c:v>
                </c:pt>
                <c:pt idx="119">
                  <c:v>-3.8161999999999998</c:v>
                </c:pt>
                <c:pt idx="120">
                  <c:v>-3.8892000000000002</c:v>
                </c:pt>
                <c:pt idx="121">
                  <c:v>-3.9601999999999999</c:v>
                </c:pt>
                <c:pt idx="122">
                  <c:v>-4.0305</c:v>
                </c:pt>
                <c:pt idx="123">
                  <c:v>-4.1017999999999999</c:v>
                </c:pt>
                <c:pt idx="124">
                  <c:v>-4.1759000000000004</c:v>
                </c:pt>
                <c:pt idx="125">
                  <c:v>-4.2542999999999997</c:v>
                </c:pt>
                <c:pt idx="126">
                  <c:v>-4.3380999999999998</c:v>
                </c:pt>
                <c:pt idx="127">
                  <c:v>-4.4278000000000004</c:v>
                </c:pt>
                <c:pt idx="128">
                  <c:v>-4.5232000000000001</c:v>
                </c:pt>
                <c:pt idx="129">
                  <c:v>-4.6233000000000004</c:v>
                </c:pt>
                <c:pt idx="130">
                  <c:v>-4.7266000000000004</c:v>
                </c:pt>
                <c:pt idx="131">
                  <c:v>-4.8315000000000001</c:v>
                </c:pt>
                <c:pt idx="132">
                  <c:v>-4.9360999999999997</c:v>
                </c:pt>
                <c:pt idx="133">
                  <c:v>-5.0389999999999997</c:v>
                </c:pt>
                <c:pt idx="134">
                  <c:v>-5.1393000000000004</c:v>
                </c:pt>
                <c:pt idx="135">
                  <c:v>-5.2370000000000001</c:v>
                </c:pt>
                <c:pt idx="136">
                  <c:v>-5.3327999999999998</c:v>
                </c:pt>
                <c:pt idx="137">
                  <c:v>-5.4279000000000002</c:v>
                </c:pt>
                <c:pt idx="138">
                  <c:v>-5.5243000000000002</c:v>
                </c:pt>
                <c:pt idx="139">
                  <c:v>-5.6238000000000001</c:v>
                </c:pt>
                <c:pt idx="140">
                  <c:v>-5.7282999999999999</c:v>
                </c:pt>
                <c:pt idx="141">
                  <c:v>-5.8391000000000002</c:v>
                </c:pt>
                <c:pt idx="142">
                  <c:v>-5.9566999999999997</c:v>
                </c:pt>
                <c:pt idx="143">
                  <c:v>-6.0811000000000002</c:v>
                </c:pt>
                <c:pt idx="144">
                  <c:v>-6.2111999999999998</c:v>
                </c:pt>
                <c:pt idx="145">
                  <c:v>-6.3453999999999997</c:v>
                </c:pt>
                <c:pt idx="146">
                  <c:v>-6.4817999999999998</c:v>
                </c:pt>
                <c:pt idx="147">
                  <c:v>-6.6184000000000003</c:v>
                </c:pt>
                <c:pt idx="148">
                  <c:v>-6.7534000000000001</c:v>
                </c:pt>
                <c:pt idx="149">
                  <c:v>-6.8856999999999999</c:v>
                </c:pt>
                <c:pt idx="150">
                  <c:v>-7.0152000000000001</c:v>
                </c:pt>
                <c:pt idx="151">
                  <c:v>-7.1425999999999998</c:v>
                </c:pt>
                <c:pt idx="152">
                  <c:v>-7.2694000000000001</c:v>
                </c:pt>
                <c:pt idx="153">
                  <c:v>-7.3977000000000004</c:v>
                </c:pt>
                <c:pt idx="154">
                  <c:v>-7.5298999999999996</c:v>
                </c:pt>
                <c:pt idx="155">
                  <c:v>-7.6680999999999999</c:v>
                </c:pt>
                <c:pt idx="156">
                  <c:v>-7.8140000000000001</c:v>
                </c:pt>
                <c:pt idx="157">
                  <c:v>-7.9683999999999999</c:v>
                </c:pt>
                <c:pt idx="158">
                  <c:v>-8.1312999999999995</c:v>
                </c:pt>
                <c:pt idx="159">
                  <c:v>-8.3017000000000003</c:v>
                </c:pt>
                <c:pt idx="160">
                  <c:v>-8.4776000000000007</c:v>
                </c:pt>
                <c:pt idx="161">
                  <c:v>-8.6568000000000005</c:v>
                </c:pt>
                <c:pt idx="162">
                  <c:v>-8.8368000000000002</c:v>
                </c:pt>
                <c:pt idx="163">
                  <c:v>-9.0152999999999999</c:v>
                </c:pt>
                <c:pt idx="164">
                  <c:v>-9.1911000000000005</c:v>
                </c:pt>
                <c:pt idx="165">
                  <c:v>-9.3635999999999999</c:v>
                </c:pt>
                <c:pt idx="166">
                  <c:v>-9.5337999999999994</c:v>
                </c:pt>
                <c:pt idx="167">
                  <c:v>-9.7034000000000002</c:v>
                </c:pt>
                <c:pt idx="168">
                  <c:v>-9.8751999999999995</c:v>
                </c:pt>
                <c:pt idx="169">
                  <c:v>-10.052099999999999</c:v>
                </c:pt>
                <c:pt idx="170">
                  <c:v>-10.2371</c:v>
                </c:pt>
                <c:pt idx="171">
                  <c:v>-10.432499999999999</c:v>
                </c:pt>
                <c:pt idx="172">
                  <c:v>-10.6396</c:v>
                </c:pt>
                <c:pt idx="173">
                  <c:v>-10.858499999999999</c:v>
                </c:pt>
                <c:pt idx="174">
                  <c:v>-11.088200000000001</c:v>
                </c:pt>
                <c:pt idx="175">
                  <c:v>-11.3264</c:v>
                </c:pt>
                <c:pt idx="176">
                  <c:v>-11.57</c:v>
                </c:pt>
                <c:pt idx="177">
                  <c:v>-11.815799999999999</c:v>
                </c:pt>
                <c:pt idx="178">
                  <c:v>-12.0609</c:v>
                </c:pt>
                <c:pt idx="179">
                  <c:v>-12.303100000000001</c:v>
                </c:pt>
                <c:pt idx="180">
                  <c:v>-12.5418</c:v>
                </c:pt>
                <c:pt idx="181">
                  <c:v>-12.778</c:v>
                </c:pt>
                <c:pt idx="182">
                  <c:v>-13.0143</c:v>
                </c:pt>
                <c:pt idx="183">
                  <c:v>-13.2544</c:v>
                </c:pt>
                <c:pt idx="184">
                  <c:v>-13.5029</c:v>
                </c:pt>
                <c:pt idx="185">
                  <c:v>-13.7643</c:v>
                </c:pt>
                <c:pt idx="186">
                  <c:v>-14.042199999999999</c:v>
                </c:pt>
                <c:pt idx="187">
                  <c:v>-14.3392</c:v>
                </c:pt>
                <c:pt idx="188">
                  <c:v>-14.656000000000001</c:v>
                </c:pt>
                <c:pt idx="189">
                  <c:v>-14.9917</c:v>
                </c:pt>
                <c:pt idx="190">
                  <c:v>-15.343400000000001</c:v>
                </c:pt>
                <c:pt idx="191">
                  <c:v>-15.707000000000001</c:v>
                </c:pt>
                <c:pt idx="192">
                  <c:v>-16.0777</c:v>
                </c:pt>
                <c:pt idx="193">
                  <c:v>-16.451000000000001</c:v>
                </c:pt>
                <c:pt idx="194">
                  <c:v>-16.8233</c:v>
                </c:pt>
                <c:pt idx="195">
                  <c:v>-17.1937</c:v>
                </c:pt>
                <c:pt idx="196">
                  <c:v>-17.563700000000001</c:v>
                </c:pt>
                <c:pt idx="197">
                  <c:v>-17.937899999999999</c:v>
                </c:pt>
                <c:pt idx="198">
                  <c:v>-18.323399999999999</c:v>
                </c:pt>
                <c:pt idx="199">
                  <c:v>-18.728899999999999</c:v>
                </c:pt>
                <c:pt idx="200">
                  <c:v>-19.163599999999999</c:v>
                </c:pt>
                <c:pt idx="201">
                  <c:v>-19.636299999999999</c:v>
                </c:pt>
                <c:pt idx="202">
                  <c:v>-20.1541</c:v>
                </c:pt>
                <c:pt idx="203">
                  <c:v>-20.721800000000002</c:v>
                </c:pt>
                <c:pt idx="204">
                  <c:v>-21.341799999999999</c:v>
                </c:pt>
                <c:pt idx="205">
                  <c:v>-22.012899999999998</c:v>
                </c:pt>
                <c:pt idx="206">
                  <c:v>-22.731400000000001</c:v>
                </c:pt>
                <c:pt idx="207">
                  <c:v>-23.491299999999999</c:v>
                </c:pt>
                <c:pt idx="208">
                  <c:v>-24.286100000000001</c:v>
                </c:pt>
                <c:pt idx="209">
                  <c:v>-25.1112</c:v>
                </c:pt>
                <c:pt idx="210">
                  <c:v>-25.967600000000001</c:v>
                </c:pt>
                <c:pt idx="211">
                  <c:v>-26.25</c:v>
                </c:pt>
                <c:pt idx="212">
                  <c:v>-26.35</c:v>
                </c:pt>
                <c:pt idx="213">
                  <c:v>-26.45</c:v>
                </c:pt>
                <c:pt idx="214">
                  <c:v>-26.65</c:v>
                </c:pt>
                <c:pt idx="215">
                  <c:v>-26.85</c:v>
                </c:pt>
                <c:pt idx="216">
                  <c:v>-26.855</c:v>
                </c:pt>
                <c:pt idx="217">
                  <c:v>-26.95</c:v>
                </c:pt>
                <c:pt idx="218">
                  <c:v>-26.5</c:v>
                </c:pt>
                <c:pt idx="219">
                  <c:v>-26.565000000000001</c:v>
                </c:pt>
                <c:pt idx="220">
                  <c:v>-26.65</c:v>
                </c:pt>
                <c:pt idx="221">
                  <c:v>-26.552</c:v>
                </c:pt>
                <c:pt idx="222">
                  <c:v>-26.484999999999999</c:v>
                </c:pt>
                <c:pt idx="223">
                  <c:v>-26.45</c:v>
                </c:pt>
                <c:pt idx="224">
                  <c:v>-26.434999999999999</c:v>
                </c:pt>
                <c:pt idx="225">
                  <c:v>-26.43</c:v>
                </c:pt>
                <c:pt idx="226">
                  <c:v>-26.425000000000001</c:v>
                </c:pt>
                <c:pt idx="227">
                  <c:v>-26.35</c:v>
                </c:pt>
                <c:pt idx="228">
                  <c:v>-26.315000000000001</c:v>
                </c:pt>
                <c:pt idx="229">
                  <c:v>-26.225000000000001</c:v>
                </c:pt>
                <c:pt idx="230">
                  <c:v>-26.114999999999998</c:v>
                </c:pt>
                <c:pt idx="231">
                  <c:v>-25.754300000000001</c:v>
                </c:pt>
                <c:pt idx="232">
                  <c:v>-25.0487</c:v>
                </c:pt>
                <c:pt idx="233">
                  <c:v>-24.366</c:v>
                </c:pt>
                <c:pt idx="234">
                  <c:v>-23.712900000000001</c:v>
                </c:pt>
                <c:pt idx="235">
                  <c:v>-23.098400000000002</c:v>
                </c:pt>
                <c:pt idx="236">
                  <c:v>-22.5304</c:v>
                </c:pt>
                <c:pt idx="237">
                  <c:v>-22.014399999999998</c:v>
                </c:pt>
                <c:pt idx="238">
                  <c:v>-21.552700000000002</c:v>
                </c:pt>
                <c:pt idx="239">
                  <c:v>-21.1434</c:v>
                </c:pt>
                <c:pt idx="240">
                  <c:v>-20.781700000000001</c:v>
                </c:pt>
                <c:pt idx="241">
                  <c:v>-20.459599999999998</c:v>
                </c:pt>
                <c:pt idx="242">
                  <c:v>-20.167100000000001</c:v>
                </c:pt>
                <c:pt idx="243">
                  <c:v>-19.893000000000001</c:v>
                </c:pt>
                <c:pt idx="244">
                  <c:v>-19.626899999999999</c:v>
                </c:pt>
                <c:pt idx="245">
                  <c:v>-19.3599</c:v>
                </c:pt>
                <c:pt idx="246">
                  <c:v>-19.086600000000001</c:v>
                </c:pt>
                <c:pt idx="247">
                  <c:v>-18.805199999999999</c:v>
                </c:pt>
                <c:pt idx="248">
                  <c:v>-18.518000000000001</c:v>
                </c:pt>
                <c:pt idx="249">
                  <c:v>-18.2301</c:v>
                </c:pt>
                <c:pt idx="250">
                  <c:v>-17.948399999999999</c:v>
                </c:pt>
                <c:pt idx="251">
                  <c:v>-17.6798</c:v>
                </c:pt>
                <c:pt idx="252">
                  <c:v>-17.430399999999999</c:v>
                </c:pt>
                <c:pt idx="253">
                  <c:v>-17.204000000000001</c:v>
                </c:pt>
                <c:pt idx="254">
                  <c:v>-17.002099999999999</c:v>
                </c:pt>
                <c:pt idx="255">
                  <c:v>-16.823599999999999</c:v>
                </c:pt>
                <c:pt idx="256">
                  <c:v>-16.6646</c:v>
                </c:pt>
                <c:pt idx="257">
                  <c:v>-16.5198</c:v>
                </c:pt>
                <c:pt idx="258">
                  <c:v>-16.382300000000001</c:v>
                </c:pt>
                <c:pt idx="259">
                  <c:v>-16.2455</c:v>
                </c:pt>
                <c:pt idx="260">
                  <c:v>-16.1036</c:v>
                </c:pt>
                <c:pt idx="261">
                  <c:v>-15.952999999999999</c:v>
                </c:pt>
                <c:pt idx="262">
                  <c:v>-15.7926</c:v>
                </c:pt>
                <c:pt idx="263">
                  <c:v>-15.6243</c:v>
                </c:pt>
                <c:pt idx="264">
                  <c:v>-15.4519</c:v>
                </c:pt>
                <c:pt idx="265">
                  <c:v>-15.280799999999999</c:v>
                </c:pt>
                <c:pt idx="266">
                  <c:v>-15.116899999999999</c:v>
                </c:pt>
                <c:pt idx="267">
                  <c:v>-14.965</c:v>
                </c:pt>
                <c:pt idx="268">
                  <c:v>-14.828799999999999</c:v>
                </c:pt>
                <c:pt idx="269">
                  <c:v>-14.7098</c:v>
                </c:pt>
                <c:pt idx="270">
                  <c:v>-14.6074</c:v>
                </c:pt>
                <c:pt idx="271">
                  <c:v>-14.518700000000001</c:v>
                </c:pt>
                <c:pt idx="272">
                  <c:v>-14.439500000000001</c:v>
                </c:pt>
                <c:pt idx="273">
                  <c:v>-14.3642</c:v>
                </c:pt>
                <c:pt idx="274">
                  <c:v>-14.2874</c:v>
                </c:pt>
                <c:pt idx="275">
                  <c:v>-14.2043</c:v>
                </c:pt>
                <c:pt idx="276">
                  <c:v>-14.112</c:v>
                </c:pt>
                <c:pt idx="277">
                  <c:v>-14.0097</c:v>
                </c:pt>
                <c:pt idx="278">
                  <c:v>-13.899100000000001</c:v>
                </c:pt>
                <c:pt idx="279">
                  <c:v>-13.783799999999999</c:v>
                </c:pt>
                <c:pt idx="280">
                  <c:v>-13.6686</c:v>
                </c:pt>
                <c:pt idx="281">
                  <c:v>-13.5587</c:v>
                </c:pt>
                <c:pt idx="282">
                  <c:v>-13.4588</c:v>
                </c:pt>
                <c:pt idx="283">
                  <c:v>-13.372199999999999</c:v>
                </c:pt>
                <c:pt idx="284">
                  <c:v>-13.3002</c:v>
                </c:pt>
                <c:pt idx="285">
                  <c:v>-13.2423</c:v>
                </c:pt>
                <c:pt idx="286">
                  <c:v>-13.1959</c:v>
                </c:pt>
                <c:pt idx="287">
                  <c:v>-13.157</c:v>
                </c:pt>
                <c:pt idx="288">
                  <c:v>-13.1204</c:v>
                </c:pt>
                <c:pt idx="289">
                  <c:v>-13.0809</c:v>
                </c:pt>
                <c:pt idx="290">
                  <c:v>-13.0344</c:v>
                </c:pt>
                <c:pt idx="291">
                  <c:v>-12.9779</c:v>
                </c:pt>
                <c:pt idx="292">
                  <c:v>-12.911099999999999</c:v>
                </c:pt>
                <c:pt idx="293">
                  <c:v>-12.835699999999999</c:v>
                </c:pt>
                <c:pt idx="294">
                  <c:v>-12.7553</c:v>
                </c:pt>
                <c:pt idx="295">
                  <c:v>-12.674799999999999</c:v>
                </c:pt>
                <c:pt idx="296">
                  <c:v>-12.599399999999999</c:v>
                </c:pt>
                <c:pt idx="297">
                  <c:v>-12.533799999999999</c:v>
                </c:pt>
                <c:pt idx="298">
                  <c:v>-12.4811</c:v>
                </c:pt>
                <c:pt idx="299">
                  <c:v>-12.4428</c:v>
                </c:pt>
                <c:pt idx="300">
                  <c:v>-12.417999999999999</c:v>
                </c:pt>
                <c:pt idx="301">
                  <c:v>-12.404299999999999</c:v>
                </c:pt>
                <c:pt idx="302">
                  <c:v>-12.3972</c:v>
                </c:pt>
                <c:pt idx="303">
                  <c:v>-12.391500000000001</c:v>
                </c:pt>
                <c:pt idx="304">
                  <c:v>-12.382</c:v>
                </c:pt>
                <c:pt idx="305">
                  <c:v>-12.364100000000001</c:v>
                </c:pt>
                <c:pt idx="306">
                  <c:v>-12.3353</c:v>
                </c:pt>
                <c:pt idx="307">
                  <c:v>-12.2951</c:v>
                </c:pt>
                <c:pt idx="308">
                  <c:v>-12.245799999999999</c:v>
                </c:pt>
                <c:pt idx="309">
                  <c:v>-12.1914</c:v>
                </c:pt>
                <c:pt idx="310">
                  <c:v>-12.1374</c:v>
                </c:pt>
                <c:pt idx="311">
                  <c:v>-12.089399999999999</c:v>
                </c:pt>
                <c:pt idx="312">
                  <c:v>-12.0525</c:v>
                </c:pt>
                <c:pt idx="313">
                  <c:v>-12.030099999999999</c:v>
                </c:pt>
                <c:pt idx="314">
                  <c:v>-12.0236</c:v>
                </c:pt>
                <c:pt idx="315">
                  <c:v>-12.0321</c:v>
                </c:pt>
                <c:pt idx="316">
                  <c:v>-12.0526</c:v>
                </c:pt>
                <c:pt idx="317">
                  <c:v>-12.0801</c:v>
                </c:pt>
                <c:pt idx="318">
                  <c:v>-12.108700000000001</c:v>
                </c:pt>
                <c:pt idx="319">
                  <c:v>-12.132199999999999</c:v>
                </c:pt>
                <c:pt idx="320">
                  <c:v>-12.1457</c:v>
                </c:pt>
                <c:pt idx="321">
                  <c:v>-12.1463</c:v>
                </c:pt>
                <c:pt idx="322">
                  <c:v>-12.133900000000001</c:v>
                </c:pt>
                <c:pt idx="323">
                  <c:v>-12.1113</c:v>
                </c:pt>
                <c:pt idx="324">
                  <c:v>-12.0839</c:v>
                </c:pt>
                <c:pt idx="325">
                  <c:v>-12.058299999999999</c:v>
                </c:pt>
                <c:pt idx="326">
                  <c:v>-12.041700000000001</c:v>
                </c:pt>
                <c:pt idx="327">
                  <c:v>-12.0402</c:v>
                </c:pt>
                <c:pt idx="328">
                  <c:v>-12.0581</c:v>
                </c:pt>
                <c:pt idx="329">
                  <c:v>-12.097300000000001</c:v>
                </c:pt>
                <c:pt idx="330">
                  <c:v>-12.156700000000001</c:v>
                </c:pt>
                <c:pt idx="331">
                  <c:v>-12.2325</c:v>
                </c:pt>
                <c:pt idx="332">
                  <c:v>-12.3185</c:v>
                </c:pt>
                <c:pt idx="333">
                  <c:v>-12.407</c:v>
                </c:pt>
                <c:pt idx="334">
                  <c:v>-12.4901</c:v>
                </c:pt>
                <c:pt idx="335">
                  <c:v>-12.561199999999999</c:v>
                </c:pt>
                <c:pt idx="336">
                  <c:v>-12.6166</c:v>
                </c:pt>
                <c:pt idx="337">
                  <c:v>-12.6569</c:v>
                </c:pt>
                <c:pt idx="338">
                  <c:v>-12.6866</c:v>
                </c:pt>
                <c:pt idx="339">
                  <c:v>-12.714</c:v>
                </c:pt>
                <c:pt idx="340">
                  <c:v>-12.7498</c:v>
                </c:pt>
                <c:pt idx="341">
                  <c:v>-12.805</c:v>
                </c:pt>
                <c:pt idx="342">
                  <c:v>-12.8901</c:v>
                </c:pt>
                <c:pt idx="343">
                  <c:v>-13.013</c:v>
                </c:pt>
                <c:pt idx="344">
                  <c:v>-13.1785</c:v>
                </c:pt>
                <c:pt idx="345">
                  <c:v>-13.387499999999999</c:v>
                </c:pt>
                <c:pt idx="346">
                  <c:v>-13.637</c:v>
                </c:pt>
                <c:pt idx="347">
                  <c:v>-13.9198</c:v>
                </c:pt>
                <c:pt idx="348">
                  <c:v>-14.2258</c:v>
                </c:pt>
                <c:pt idx="349">
                  <c:v>-14.5434</c:v>
                </c:pt>
                <c:pt idx="350">
                  <c:v>-14.863</c:v>
                </c:pt>
                <c:pt idx="351">
                  <c:v>-15.180400000000001</c:v>
                </c:pt>
                <c:pt idx="352">
                  <c:v>-15.500999999999999</c:v>
                </c:pt>
                <c:pt idx="353">
                  <c:v>-15.841799999999999</c:v>
                </c:pt>
                <c:pt idx="354">
                  <c:v>-16.2332</c:v>
                </c:pt>
                <c:pt idx="355">
                  <c:v>-16.718499999999999</c:v>
                </c:pt>
                <c:pt idx="356">
                  <c:v>-17.355499999999999</c:v>
                </c:pt>
                <c:pt idx="357">
                  <c:v>-18.2224</c:v>
                </c:pt>
                <c:pt idx="358">
                  <c:v>-19.4328</c:v>
                </c:pt>
                <c:pt idx="359">
                  <c:v>-21.177600000000002</c:v>
                </c:pt>
                <c:pt idx="360">
                  <c:v>-23.845400000000001</c:v>
                </c:pt>
                <c:pt idx="361">
                  <c:v>-28.522400000000001</c:v>
                </c:pt>
                <c:pt idx="362">
                  <c:v>-41.901600000000002</c:v>
                </c:pt>
                <c:pt idx="363">
                  <c:v>-31.345099999999999</c:v>
                </c:pt>
                <c:pt idx="364">
                  <c:v>-23.978899999999999</c:v>
                </c:pt>
                <c:pt idx="365">
                  <c:v>-19.858000000000001</c:v>
                </c:pt>
                <c:pt idx="366">
                  <c:v>-16.988600000000002</c:v>
                </c:pt>
                <c:pt idx="367">
                  <c:v>-14.8087</c:v>
                </c:pt>
                <c:pt idx="368">
                  <c:v>-13.079700000000001</c:v>
                </c:pt>
                <c:pt idx="369">
                  <c:v>-11.6776</c:v>
                </c:pt>
                <c:pt idx="370">
                  <c:v>-10.529400000000001</c:v>
                </c:pt>
                <c:pt idx="371">
                  <c:v>-9.5883000000000003</c:v>
                </c:pt>
                <c:pt idx="372">
                  <c:v>-8.8219999999999992</c:v>
                </c:pt>
                <c:pt idx="373">
                  <c:v>-8.2068999999999992</c:v>
                </c:pt>
                <c:pt idx="374">
                  <c:v>-7.7249999999999996</c:v>
                </c:pt>
                <c:pt idx="375">
                  <c:v>-7.3613</c:v>
                </c:pt>
                <c:pt idx="376">
                  <c:v>-7.1025999999999998</c:v>
                </c:pt>
                <c:pt idx="377">
                  <c:v>-6.9367999999999999</c:v>
                </c:pt>
                <c:pt idx="378">
                  <c:v>-6.8516000000000004</c:v>
                </c:pt>
                <c:pt idx="379">
                  <c:v>-6.8343999999999996</c:v>
                </c:pt>
                <c:pt idx="380">
                  <c:v>-6.8712999999999997</c:v>
                </c:pt>
                <c:pt idx="381">
                  <c:v>-6.9478999999999997</c:v>
                </c:pt>
                <c:pt idx="382">
                  <c:v>-7.0488999999999997</c:v>
                </c:pt>
                <c:pt idx="383">
                  <c:v>-7.1592000000000002</c:v>
                </c:pt>
                <c:pt idx="384">
                  <c:v>-7.2652000000000001</c:v>
                </c:pt>
                <c:pt idx="385">
                  <c:v>-7.3562000000000003</c:v>
                </c:pt>
                <c:pt idx="386">
                  <c:v>-7.4257999999999997</c:v>
                </c:pt>
                <c:pt idx="387">
                  <c:v>-7.4724000000000004</c:v>
                </c:pt>
                <c:pt idx="388">
                  <c:v>-7.4992999999999999</c:v>
                </c:pt>
                <c:pt idx="389">
                  <c:v>-7.5130999999999997</c:v>
                </c:pt>
                <c:pt idx="390">
                  <c:v>-7.5221</c:v>
                </c:pt>
                <c:pt idx="391">
                  <c:v>-7.5347999999999997</c:v>
                </c:pt>
                <c:pt idx="392">
                  <c:v>-7.5579999999999998</c:v>
                </c:pt>
                <c:pt idx="393">
                  <c:v>-7.5960999999999999</c:v>
                </c:pt>
                <c:pt idx="394">
                  <c:v>-7.6501000000000001</c:v>
                </c:pt>
                <c:pt idx="395">
                  <c:v>-7.7182000000000004</c:v>
                </c:pt>
                <c:pt idx="396">
                  <c:v>-7.7956000000000003</c:v>
                </c:pt>
                <c:pt idx="397">
                  <c:v>-7.8754999999999997</c:v>
                </c:pt>
                <c:pt idx="398">
                  <c:v>-7.95</c:v>
                </c:pt>
                <c:pt idx="399">
                  <c:v>-8.0117999999999991</c:v>
                </c:pt>
                <c:pt idx="400">
                  <c:v>-8.0553000000000008</c:v>
                </c:pt>
                <c:pt idx="401">
                  <c:v>-8.0777999999999999</c:v>
                </c:pt>
                <c:pt idx="402">
                  <c:v>-8.0802999999999994</c:v>
                </c:pt>
                <c:pt idx="403">
                  <c:v>-8.0667000000000009</c:v>
                </c:pt>
                <c:pt idx="404">
                  <c:v>-8.0435999999999996</c:v>
                </c:pt>
                <c:pt idx="405">
                  <c:v>-8.0184999999999995</c:v>
                </c:pt>
                <c:pt idx="406">
                  <c:v>-7.9983000000000004</c:v>
                </c:pt>
                <c:pt idx="407">
                  <c:v>-7.9882999999999997</c:v>
                </c:pt>
                <c:pt idx="408">
                  <c:v>-7.9915000000000003</c:v>
                </c:pt>
                <c:pt idx="409">
                  <c:v>-8.0075000000000003</c:v>
                </c:pt>
                <c:pt idx="410">
                  <c:v>-8.0333000000000006</c:v>
                </c:pt>
                <c:pt idx="411">
                  <c:v>-8.0630000000000006</c:v>
                </c:pt>
                <c:pt idx="412">
                  <c:v>-8.0890000000000004</c:v>
                </c:pt>
                <c:pt idx="413">
                  <c:v>-8.1034000000000006</c:v>
                </c:pt>
                <c:pt idx="414">
                  <c:v>-8.0991999999999997</c:v>
                </c:pt>
                <c:pt idx="415">
                  <c:v>-8.0724</c:v>
                </c:pt>
                <c:pt idx="416">
                  <c:v>-8.0229999999999997</c:v>
                </c:pt>
                <c:pt idx="417">
                  <c:v>-7.9555999999999996</c:v>
                </c:pt>
                <c:pt idx="418">
                  <c:v>-7.8787000000000003</c:v>
                </c:pt>
                <c:pt idx="419">
                  <c:v>-7.8040000000000003</c:v>
                </c:pt>
                <c:pt idx="420">
                  <c:v>-7.7446000000000002</c:v>
                </c:pt>
                <c:pt idx="421">
                  <c:v>-7.7140000000000004</c:v>
                </c:pt>
                <c:pt idx="422">
                  <c:v>-7.7251000000000003</c:v>
                </c:pt>
                <c:pt idx="423">
                  <c:v>-7.7892999999999999</c:v>
                </c:pt>
                <c:pt idx="424">
                  <c:v>-7.9169999999999998</c:v>
                </c:pt>
                <c:pt idx="425">
                  <c:v>-8.1167999999999996</c:v>
                </c:pt>
                <c:pt idx="426">
                  <c:v>-8.3963999999999999</c:v>
                </c:pt>
                <c:pt idx="427">
                  <c:v>-8.7622</c:v>
                </c:pt>
                <c:pt idx="428">
                  <c:v>-9.2197999999999993</c:v>
                </c:pt>
                <c:pt idx="429">
                  <c:v>-9.7736000000000001</c:v>
                </c:pt>
                <c:pt idx="430">
                  <c:v>-10.4267</c:v>
                </c:pt>
                <c:pt idx="431">
                  <c:v>-11.1797</c:v>
                </c:pt>
                <c:pt idx="432">
                  <c:v>-12.0296</c:v>
                </c:pt>
                <c:pt idx="433">
                  <c:v>-12.965999999999999</c:v>
                </c:pt>
                <c:pt idx="434">
                  <c:v>-13.9673</c:v>
                </c:pt>
                <c:pt idx="435">
                  <c:v>-14.993399999999999</c:v>
                </c:pt>
                <c:pt idx="436">
                  <c:v>-15.979900000000001</c:v>
                </c:pt>
                <c:pt idx="437">
                  <c:v>-16.8398</c:v>
                </c:pt>
                <c:pt idx="438">
                  <c:v>-17.483000000000001</c:v>
                </c:pt>
                <c:pt idx="439">
                  <c:v>-17.855699999999999</c:v>
                </c:pt>
                <c:pt idx="440">
                  <c:v>-17.970400000000001</c:v>
                </c:pt>
                <c:pt idx="441">
                  <c:v>-17.896799999999999</c:v>
                </c:pt>
                <c:pt idx="442">
                  <c:v>-17.722799999999999</c:v>
                </c:pt>
                <c:pt idx="443">
                  <c:v>-17.520900000000001</c:v>
                </c:pt>
                <c:pt idx="444">
                  <c:v>-17.337299999999999</c:v>
                </c:pt>
                <c:pt idx="445">
                  <c:v>-17.193999999999999</c:v>
                </c:pt>
                <c:pt idx="446">
                  <c:v>-17.096</c:v>
                </c:pt>
                <c:pt idx="447">
                  <c:v>-17.036799999999999</c:v>
                </c:pt>
                <c:pt idx="448">
                  <c:v>-17.004000000000001</c:v>
                </c:pt>
                <c:pt idx="449">
                  <c:v>-16.982500000000002</c:v>
                </c:pt>
                <c:pt idx="450">
                  <c:v>-16.957899999999999</c:v>
                </c:pt>
                <c:pt idx="451">
                  <c:v>-16.9194</c:v>
                </c:pt>
                <c:pt idx="452">
                  <c:v>-16.861499999999999</c:v>
                </c:pt>
                <c:pt idx="453">
                  <c:v>-16.784400000000002</c:v>
                </c:pt>
                <c:pt idx="454">
                  <c:v>-16.6934</c:v>
                </c:pt>
                <c:pt idx="455">
                  <c:v>-16.596800000000002</c:v>
                </c:pt>
                <c:pt idx="456">
                  <c:v>-16.503900000000002</c:v>
                </c:pt>
                <c:pt idx="457">
                  <c:v>-16.422999999999998</c:v>
                </c:pt>
                <c:pt idx="458">
                  <c:v>-16.360399999999998</c:v>
                </c:pt>
                <c:pt idx="459">
                  <c:v>-16.319199999999999</c:v>
                </c:pt>
                <c:pt idx="460">
                  <c:v>-16.299499999999998</c:v>
                </c:pt>
                <c:pt idx="461">
                  <c:v>-16.2987</c:v>
                </c:pt>
                <c:pt idx="462">
                  <c:v>-16.311499999999999</c:v>
                </c:pt>
                <c:pt idx="463">
                  <c:v>-16.331299999999999</c:v>
                </c:pt>
                <c:pt idx="464">
                  <c:v>-16.3507</c:v>
                </c:pt>
                <c:pt idx="465">
                  <c:v>-16.3628</c:v>
                </c:pt>
                <c:pt idx="466">
                  <c:v>-16.362100000000002</c:v>
                </c:pt>
                <c:pt idx="467">
                  <c:v>-16.345500000000001</c:v>
                </c:pt>
                <c:pt idx="468">
                  <c:v>-16.3124</c:v>
                </c:pt>
                <c:pt idx="469">
                  <c:v>-16.264700000000001</c:v>
                </c:pt>
                <c:pt idx="470">
                  <c:v>-16.206199999999999</c:v>
                </c:pt>
                <c:pt idx="471">
                  <c:v>-16.1417</c:v>
                </c:pt>
                <c:pt idx="472">
                  <c:v>-16.076000000000001</c:v>
                </c:pt>
                <c:pt idx="473">
                  <c:v>-16.013000000000002</c:v>
                </c:pt>
                <c:pt idx="474">
                  <c:v>-15.9557</c:v>
                </c:pt>
                <c:pt idx="475">
                  <c:v>-15.9049</c:v>
                </c:pt>
                <c:pt idx="476">
                  <c:v>-15.8599</c:v>
                </c:pt>
                <c:pt idx="477">
                  <c:v>-15.8185</c:v>
                </c:pt>
                <c:pt idx="478">
                  <c:v>-15.777200000000001</c:v>
                </c:pt>
                <c:pt idx="479">
                  <c:v>-15.7319</c:v>
                </c:pt>
                <c:pt idx="480">
                  <c:v>-15.6783</c:v>
                </c:pt>
                <c:pt idx="481">
                  <c:v>-15.6129</c:v>
                </c:pt>
                <c:pt idx="482">
                  <c:v>-15.533300000000001</c:v>
                </c:pt>
                <c:pt idx="483">
                  <c:v>-15.438499999999999</c:v>
                </c:pt>
                <c:pt idx="484">
                  <c:v>-15.3293</c:v>
                </c:pt>
                <c:pt idx="485">
                  <c:v>-15.207700000000001</c:v>
                </c:pt>
                <c:pt idx="486">
                  <c:v>-15.0768</c:v>
                </c:pt>
                <c:pt idx="487">
                  <c:v>-14.940200000000001</c:v>
                </c:pt>
                <c:pt idx="488">
                  <c:v>-14.8011</c:v>
                </c:pt>
                <c:pt idx="489">
                  <c:v>-14.6624</c:v>
                </c:pt>
                <c:pt idx="490">
                  <c:v>-14.5258</c:v>
                </c:pt>
                <c:pt idx="491">
                  <c:v>-14.392099999999999</c:v>
                </c:pt>
                <c:pt idx="492">
                  <c:v>-14.260899999999999</c:v>
                </c:pt>
                <c:pt idx="493">
                  <c:v>-14.130800000000001</c:v>
                </c:pt>
                <c:pt idx="494">
                  <c:v>-13.999700000000001</c:v>
                </c:pt>
                <c:pt idx="495">
                  <c:v>-13.8653</c:v>
                </c:pt>
                <c:pt idx="496">
                  <c:v>-13.7254</c:v>
                </c:pt>
                <c:pt idx="497">
                  <c:v>-13.578200000000001</c:v>
                </c:pt>
                <c:pt idx="498">
                  <c:v>-13.422800000000001</c:v>
                </c:pt>
                <c:pt idx="499">
                  <c:v>-13.2592</c:v>
                </c:pt>
                <c:pt idx="500">
                  <c:v>-13.0884</c:v>
                </c:pt>
                <c:pt idx="501">
                  <c:v>-12.912000000000001</c:v>
                </c:pt>
                <c:pt idx="502">
                  <c:v>-12.7324</c:v>
                </c:pt>
                <c:pt idx="503">
                  <c:v>-12.5519</c:v>
                </c:pt>
                <c:pt idx="504">
                  <c:v>-12.3727</c:v>
                </c:pt>
                <c:pt idx="505">
                  <c:v>-12.196400000000001</c:v>
                </c:pt>
                <c:pt idx="506">
                  <c:v>-12.024100000000001</c:v>
                </c:pt>
                <c:pt idx="507">
                  <c:v>-11.8559</c:v>
                </c:pt>
                <c:pt idx="508">
                  <c:v>-11.6914</c:v>
                </c:pt>
                <c:pt idx="509">
                  <c:v>-11.529500000000001</c:v>
                </c:pt>
                <c:pt idx="510">
                  <c:v>-11.3689</c:v>
                </c:pt>
                <c:pt idx="511">
                  <c:v>-11.2079</c:v>
                </c:pt>
                <c:pt idx="512">
                  <c:v>-11.045299999999999</c:v>
                </c:pt>
                <c:pt idx="513">
                  <c:v>-10.88</c:v>
                </c:pt>
                <c:pt idx="514">
                  <c:v>-10.7118</c:v>
                </c:pt>
                <c:pt idx="515">
                  <c:v>-10.540699999999999</c:v>
                </c:pt>
                <c:pt idx="516">
                  <c:v>-10.3675</c:v>
                </c:pt>
                <c:pt idx="517">
                  <c:v>-10.1935</c:v>
                </c:pt>
                <c:pt idx="518">
                  <c:v>-10.020200000000001</c:v>
                </c:pt>
                <c:pt idx="519">
                  <c:v>-9.8488000000000007</c:v>
                </c:pt>
                <c:pt idx="520">
                  <c:v>-9.6806000000000001</c:v>
                </c:pt>
                <c:pt idx="521">
                  <c:v>-9.5165000000000006</c:v>
                </c:pt>
                <c:pt idx="522">
                  <c:v>-9.3568999999999996</c:v>
                </c:pt>
                <c:pt idx="523">
                  <c:v>-9.2014999999999993</c:v>
                </c:pt>
                <c:pt idx="524">
                  <c:v>-9.0498999999999992</c:v>
                </c:pt>
                <c:pt idx="525">
                  <c:v>-8.9010999999999996</c:v>
                </c:pt>
                <c:pt idx="526">
                  <c:v>-8.7542000000000009</c:v>
                </c:pt>
                <c:pt idx="527">
                  <c:v>-8.6081000000000003</c:v>
                </c:pt>
                <c:pt idx="528">
                  <c:v>-8.4619</c:v>
                </c:pt>
                <c:pt idx="529">
                  <c:v>-8.3152000000000008</c:v>
                </c:pt>
                <c:pt idx="530">
                  <c:v>-8.1678999999999995</c:v>
                </c:pt>
                <c:pt idx="531">
                  <c:v>-8.0202000000000009</c:v>
                </c:pt>
                <c:pt idx="532">
                  <c:v>-7.8727999999999998</c:v>
                </c:pt>
                <c:pt idx="533">
                  <c:v>-7.7266000000000004</c:v>
                </c:pt>
                <c:pt idx="534">
                  <c:v>-7.5823999999999998</c:v>
                </c:pt>
                <c:pt idx="535">
                  <c:v>-7.4413</c:v>
                </c:pt>
                <c:pt idx="536">
                  <c:v>-7.3037000000000001</c:v>
                </c:pt>
                <c:pt idx="537">
                  <c:v>-7.1702000000000004</c:v>
                </c:pt>
                <c:pt idx="538">
                  <c:v>-7.0407999999999999</c:v>
                </c:pt>
                <c:pt idx="539">
                  <c:v>-6.9150999999999998</c:v>
                </c:pt>
                <c:pt idx="540">
                  <c:v>-6.7927</c:v>
                </c:pt>
                <c:pt idx="541">
                  <c:v>-6.6727999999999996</c:v>
                </c:pt>
                <c:pt idx="542">
                  <c:v>-6.5545999999999998</c:v>
                </c:pt>
                <c:pt idx="543">
                  <c:v>-6.4375999999999998</c:v>
                </c:pt>
                <c:pt idx="544">
                  <c:v>-6.3212000000000002</c:v>
                </c:pt>
                <c:pt idx="545">
                  <c:v>-6.2050999999999998</c:v>
                </c:pt>
                <c:pt idx="546">
                  <c:v>-6.0895999999999999</c:v>
                </c:pt>
                <c:pt idx="547">
                  <c:v>-5.9748000000000001</c:v>
                </c:pt>
                <c:pt idx="548">
                  <c:v>-5.8613999999999997</c:v>
                </c:pt>
                <c:pt idx="549">
                  <c:v>-5.75</c:v>
                </c:pt>
                <c:pt idx="550">
                  <c:v>-5.6412000000000004</c:v>
                </c:pt>
                <c:pt idx="551">
                  <c:v>-5.5357000000000003</c:v>
                </c:pt>
                <c:pt idx="552">
                  <c:v>-5.4337</c:v>
                </c:pt>
                <c:pt idx="553">
                  <c:v>-5.3353999999999999</c:v>
                </c:pt>
                <c:pt idx="554">
                  <c:v>-5.2405999999999997</c:v>
                </c:pt>
                <c:pt idx="555">
                  <c:v>-5.149</c:v>
                </c:pt>
                <c:pt idx="556">
                  <c:v>-5.0601000000000003</c:v>
                </c:pt>
                <c:pt idx="557">
                  <c:v>-4.9733999999999998</c:v>
                </c:pt>
                <c:pt idx="558">
                  <c:v>-4.8882000000000003</c:v>
                </c:pt>
                <c:pt idx="559">
                  <c:v>-4.8041</c:v>
                </c:pt>
                <c:pt idx="560">
                  <c:v>-4.7209000000000003</c:v>
                </c:pt>
                <c:pt idx="561">
                  <c:v>-4.6384999999999996</c:v>
                </c:pt>
                <c:pt idx="562">
                  <c:v>-4.5571000000000002</c:v>
                </c:pt>
                <c:pt idx="563">
                  <c:v>-4.4770000000000003</c:v>
                </c:pt>
                <c:pt idx="564">
                  <c:v>-4.3987999999999996</c:v>
                </c:pt>
                <c:pt idx="565">
                  <c:v>-4.3228999999999997</c:v>
                </c:pt>
                <c:pt idx="566">
                  <c:v>-4.2497999999999996</c:v>
                </c:pt>
                <c:pt idx="567">
                  <c:v>-4.1798000000000002</c:v>
                </c:pt>
                <c:pt idx="568">
                  <c:v>-4.1130000000000004</c:v>
                </c:pt>
                <c:pt idx="569">
                  <c:v>-4.0494000000000003</c:v>
                </c:pt>
                <c:pt idx="570">
                  <c:v>-3.9887999999999999</c:v>
                </c:pt>
                <c:pt idx="571">
                  <c:v>-3.9308000000000001</c:v>
                </c:pt>
                <c:pt idx="572">
                  <c:v>-3.8748999999999998</c:v>
                </c:pt>
                <c:pt idx="573">
                  <c:v>-3.8207</c:v>
                </c:pt>
                <c:pt idx="574">
                  <c:v>-3.7677</c:v>
                </c:pt>
                <c:pt idx="575">
                  <c:v>-3.7157</c:v>
                </c:pt>
                <c:pt idx="576">
                  <c:v>-3.6646000000000001</c:v>
                </c:pt>
                <c:pt idx="577">
                  <c:v>-3.6143999999999998</c:v>
                </c:pt>
                <c:pt idx="578">
                  <c:v>-3.5653999999999999</c:v>
                </c:pt>
                <c:pt idx="579">
                  <c:v>-3.5177999999999998</c:v>
                </c:pt>
                <c:pt idx="580">
                  <c:v>-3.4723000000000002</c:v>
                </c:pt>
                <c:pt idx="581">
                  <c:v>-3.4289999999999998</c:v>
                </c:pt>
                <c:pt idx="582">
                  <c:v>-3.3883999999999999</c:v>
                </c:pt>
                <c:pt idx="583">
                  <c:v>-3.3504999999999998</c:v>
                </c:pt>
                <c:pt idx="584">
                  <c:v>-3.3155000000000001</c:v>
                </c:pt>
                <c:pt idx="585">
                  <c:v>-3.2831000000000001</c:v>
                </c:pt>
                <c:pt idx="586">
                  <c:v>-3.2530000000000001</c:v>
                </c:pt>
                <c:pt idx="587">
                  <c:v>-3.2248999999999999</c:v>
                </c:pt>
                <c:pt idx="588">
                  <c:v>-3.1983000000000001</c:v>
                </c:pt>
                <c:pt idx="589">
                  <c:v>-3.1728000000000001</c:v>
                </c:pt>
                <c:pt idx="590">
                  <c:v>-3.1482000000000001</c:v>
                </c:pt>
                <c:pt idx="591">
                  <c:v>-3.1242999999999999</c:v>
                </c:pt>
                <c:pt idx="592">
                  <c:v>-3.1011000000000002</c:v>
                </c:pt>
                <c:pt idx="593">
                  <c:v>-3.0788000000000002</c:v>
                </c:pt>
                <c:pt idx="594">
                  <c:v>-3.0575999999999999</c:v>
                </c:pt>
                <c:pt idx="595">
                  <c:v>-3.0379999999999998</c:v>
                </c:pt>
                <c:pt idx="596">
                  <c:v>-3.0202</c:v>
                </c:pt>
                <c:pt idx="597">
                  <c:v>-3.0045999999999999</c:v>
                </c:pt>
                <c:pt idx="598">
                  <c:v>-2.9912999999999998</c:v>
                </c:pt>
                <c:pt idx="599">
                  <c:v>-2.9805000000000001</c:v>
                </c:pt>
                <c:pt idx="600">
                  <c:v>-2.9719000000000002</c:v>
                </c:pt>
                <c:pt idx="601">
                  <c:v>-2.9653</c:v>
                </c:pt>
                <c:pt idx="602">
                  <c:v>-2.9603999999999999</c:v>
                </c:pt>
                <c:pt idx="603">
                  <c:v>-2.9567000000000001</c:v>
                </c:pt>
                <c:pt idx="604">
                  <c:v>-2.9540000000000002</c:v>
                </c:pt>
                <c:pt idx="605">
                  <c:v>-2.9518</c:v>
                </c:pt>
                <c:pt idx="606">
                  <c:v>-2.9500999999999999</c:v>
                </c:pt>
                <c:pt idx="607">
                  <c:v>-2.9487999999999999</c:v>
                </c:pt>
                <c:pt idx="608">
                  <c:v>-2.9481000000000002</c:v>
                </c:pt>
                <c:pt idx="609">
                  <c:v>-2.9481999999999999</c:v>
                </c:pt>
                <c:pt idx="610">
                  <c:v>-2.9493999999999998</c:v>
                </c:pt>
                <c:pt idx="611">
                  <c:v>-2.952</c:v>
                </c:pt>
                <c:pt idx="612">
                  <c:v>-2.9563999999999999</c:v>
                </c:pt>
                <c:pt idx="613">
                  <c:v>-2.9628000000000001</c:v>
                </c:pt>
                <c:pt idx="614">
                  <c:v>-2.9712000000000001</c:v>
                </c:pt>
                <c:pt idx="615">
                  <c:v>-2.9815</c:v>
                </c:pt>
                <c:pt idx="616">
                  <c:v>-2.9935</c:v>
                </c:pt>
                <c:pt idx="617">
                  <c:v>-3.0068999999999999</c:v>
                </c:pt>
                <c:pt idx="618">
                  <c:v>-3.0213000000000001</c:v>
                </c:pt>
                <c:pt idx="619">
                  <c:v>-3.0364</c:v>
                </c:pt>
                <c:pt idx="620">
                  <c:v>-3.0518000000000001</c:v>
                </c:pt>
                <c:pt idx="621">
                  <c:v>-3.0674000000000001</c:v>
                </c:pt>
                <c:pt idx="622">
                  <c:v>-3.0830000000000002</c:v>
                </c:pt>
                <c:pt idx="623">
                  <c:v>-3.0990000000000002</c:v>
                </c:pt>
                <c:pt idx="624">
                  <c:v>-3.1154000000000002</c:v>
                </c:pt>
                <c:pt idx="625">
                  <c:v>-3.1324999999999998</c:v>
                </c:pt>
                <c:pt idx="626">
                  <c:v>-3.1507999999999998</c:v>
                </c:pt>
                <c:pt idx="627">
                  <c:v>-3.1705999999999999</c:v>
                </c:pt>
                <c:pt idx="628">
                  <c:v>-3.1919</c:v>
                </c:pt>
                <c:pt idx="629">
                  <c:v>-3.2149999999999999</c:v>
                </c:pt>
                <c:pt idx="630">
                  <c:v>-3.2397999999999998</c:v>
                </c:pt>
                <c:pt idx="631">
                  <c:v>-3.2658999999999998</c:v>
                </c:pt>
                <c:pt idx="632">
                  <c:v>-3.2932000000000001</c:v>
                </c:pt>
                <c:pt idx="633">
                  <c:v>-3.3212999999999999</c:v>
                </c:pt>
                <c:pt idx="634">
                  <c:v>-3.3496999999999999</c:v>
                </c:pt>
                <c:pt idx="635">
                  <c:v>-3.3780999999999999</c:v>
                </c:pt>
                <c:pt idx="636">
                  <c:v>-3.4064999999999999</c:v>
                </c:pt>
                <c:pt idx="637">
                  <c:v>-3.4346999999999999</c:v>
                </c:pt>
                <c:pt idx="638">
                  <c:v>-3.4628000000000001</c:v>
                </c:pt>
                <c:pt idx="639">
                  <c:v>-3.4910999999999999</c:v>
                </c:pt>
                <c:pt idx="640">
                  <c:v>-3.5198999999999998</c:v>
                </c:pt>
                <c:pt idx="641">
                  <c:v>-3.5495999999999999</c:v>
                </c:pt>
                <c:pt idx="642">
                  <c:v>-3.5804</c:v>
                </c:pt>
                <c:pt idx="643">
                  <c:v>-3.6126</c:v>
                </c:pt>
                <c:pt idx="644">
                  <c:v>-3.6463000000000001</c:v>
                </c:pt>
                <c:pt idx="645">
                  <c:v>-3.6812999999999998</c:v>
                </c:pt>
                <c:pt idx="646">
                  <c:v>-3.7176</c:v>
                </c:pt>
                <c:pt idx="647">
                  <c:v>-3.7545999999999999</c:v>
                </c:pt>
                <c:pt idx="648">
                  <c:v>-3.7921999999999998</c:v>
                </c:pt>
                <c:pt idx="649">
                  <c:v>-3.8298000000000001</c:v>
                </c:pt>
                <c:pt idx="650">
                  <c:v>-3.8672</c:v>
                </c:pt>
                <c:pt idx="651">
                  <c:v>-3.9041000000000001</c:v>
                </c:pt>
                <c:pt idx="652">
                  <c:v>-3.9405999999999999</c:v>
                </c:pt>
                <c:pt idx="653">
                  <c:v>-3.9767000000000001</c:v>
                </c:pt>
                <c:pt idx="654">
                  <c:v>-4.0126999999999997</c:v>
                </c:pt>
                <c:pt idx="655">
                  <c:v>-4.0490000000000004</c:v>
                </c:pt>
                <c:pt idx="656">
                  <c:v>-4.0858999999999996</c:v>
                </c:pt>
                <c:pt idx="657">
                  <c:v>-4.1237000000000004</c:v>
                </c:pt>
                <c:pt idx="658">
                  <c:v>-4.1626000000000003</c:v>
                </c:pt>
                <c:pt idx="659">
                  <c:v>-4.2027999999999999</c:v>
                </c:pt>
                <c:pt idx="660">
                  <c:v>-4.2441000000000004</c:v>
                </c:pt>
                <c:pt idx="661">
                  <c:v>-4.2862999999999998</c:v>
                </c:pt>
                <c:pt idx="662">
                  <c:v>-4.3289999999999997</c:v>
                </c:pt>
                <c:pt idx="663">
                  <c:v>-4.3719000000000001</c:v>
                </c:pt>
                <c:pt idx="664">
                  <c:v>-4.4143999999999997</c:v>
                </c:pt>
                <c:pt idx="665">
                  <c:v>-4.4564000000000004</c:v>
                </c:pt>
                <c:pt idx="666">
                  <c:v>-4.4974999999999996</c:v>
                </c:pt>
                <c:pt idx="667">
                  <c:v>-4.5377999999999998</c:v>
                </c:pt>
                <c:pt idx="668">
                  <c:v>-4.5774999999999997</c:v>
                </c:pt>
                <c:pt idx="669">
                  <c:v>-4.6167999999999996</c:v>
                </c:pt>
                <c:pt idx="670">
                  <c:v>-4.6559999999999997</c:v>
                </c:pt>
                <c:pt idx="671">
                  <c:v>-4.6955999999999998</c:v>
                </c:pt>
                <c:pt idx="672">
                  <c:v>-4.7359</c:v>
                </c:pt>
                <c:pt idx="673">
                  <c:v>-4.7770999999999999</c:v>
                </c:pt>
                <c:pt idx="674">
                  <c:v>-4.8193000000000001</c:v>
                </c:pt>
                <c:pt idx="675">
                  <c:v>-4.8621999999999996</c:v>
                </c:pt>
                <c:pt idx="676">
                  <c:v>-4.9058000000000002</c:v>
                </c:pt>
                <c:pt idx="677">
                  <c:v>-4.9493999999999998</c:v>
                </c:pt>
                <c:pt idx="678">
                  <c:v>-4.9927999999999999</c:v>
                </c:pt>
                <c:pt idx="679">
                  <c:v>-5.0354000000000001</c:v>
                </c:pt>
                <c:pt idx="680">
                  <c:v>-5.077</c:v>
                </c:pt>
                <c:pt idx="681">
                  <c:v>-5.1173999999999999</c:v>
                </c:pt>
                <c:pt idx="682">
                  <c:v>-5.1566000000000001</c:v>
                </c:pt>
                <c:pt idx="683">
                  <c:v>-5.1947000000000001</c:v>
                </c:pt>
                <c:pt idx="684">
                  <c:v>-5.2321999999999997</c:v>
                </c:pt>
                <c:pt idx="685">
                  <c:v>-5.2694000000000001</c:v>
                </c:pt>
                <c:pt idx="686">
                  <c:v>-5.3068</c:v>
                </c:pt>
                <c:pt idx="687">
                  <c:v>-5.3445999999999998</c:v>
                </c:pt>
                <c:pt idx="688">
                  <c:v>-5.3830999999999998</c:v>
                </c:pt>
                <c:pt idx="689">
                  <c:v>-5.4222000000000001</c:v>
                </c:pt>
                <c:pt idx="690">
                  <c:v>-5.4619</c:v>
                </c:pt>
                <c:pt idx="691">
                  <c:v>-5.5016999999999996</c:v>
                </c:pt>
                <c:pt idx="692">
                  <c:v>-5.5411999999999999</c:v>
                </c:pt>
                <c:pt idx="693">
                  <c:v>-5.5799000000000003</c:v>
                </c:pt>
                <c:pt idx="694">
                  <c:v>-5.6174999999999997</c:v>
                </c:pt>
                <c:pt idx="695">
                  <c:v>-5.6535000000000002</c:v>
                </c:pt>
                <c:pt idx="696">
                  <c:v>-5.6879999999999997</c:v>
                </c:pt>
                <c:pt idx="697">
                  <c:v>-5.7209000000000003</c:v>
                </c:pt>
                <c:pt idx="698">
                  <c:v>-5.7525000000000004</c:v>
                </c:pt>
                <c:pt idx="699">
                  <c:v>-5.7831999999999999</c:v>
                </c:pt>
                <c:pt idx="700">
                  <c:v>-5.8133999999999997</c:v>
                </c:pt>
                <c:pt idx="701">
                  <c:v>-5.8437000000000001</c:v>
                </c:pt>
                <c:pt idx="702">
                  <c:v>-5.8742999999999999</c:v>
                </c:pt>
                <c:pt idx="703">
                  <c:v>-5.9053000000000004</c:v>
                </c:pt>
                <c:pt idx="704">
                  <c:v>-5.9367999999999999</c:v>
                </c:pt>
                <c:pt idx="705">
                  <c:v>-5.9683999999999999</c:v>
                </c:pt>
                <c:pt idx="706">
                  <c:v>-5.9999000000000002</c:v>
                </c:pt>
                <c:pt idx="707">
                  <c:v>-6.0307000000000004</c:v>
                </c:pt>
                <c:pt idx="708">
                  <c:v>-6.0602999999999998</c:v>
                </c:pt>
                <c:pt idx="709">
                  <c:v>-6.0883000000000003</c:v>
                </c:pt>
                <c:pt idx="710">
                  <c:v>-6.1144999999999996</c:v>
                </c:pt>
                <c:pt idx="711">
                  <c:v>-6.1387999999999998</c:v>
                </c:pt>
                <c:pt idx="712">
                  <c:v>-6.1612999999999998</c:v>
                </c:pt>
                <c:pt idx="713">
                  <c:v>-6.1825000000000001</c:v>
                </c:pt>
                <c:pt idx="714">
                  <c:v>-6.2027999999999999</c:v>
                </c:pt>
                <c:pt idx="715">
                  <c:v>-6.2226999999999997</c:v>
                </c:pt>
                <c:pt idx="716">
                  <c:v>-6.2424999999999997</c:v>
                </c:pt>
                <c:pt idx="717">
                  <c:v>-6.2626999999999997</c:v>
                </c:pt>
                <c:pt idx="718">
                  <c:v>-6.2834000000000003</c:v>
                </c:pt>
                <c:pt idx="719">
                  <c:v>-6.3042999999999996</c:v>
                </c:pt>
                <c:pt idx="720">
                  <c:v>-6.3253000000000004</c:v>
                </c:pt>
                <c:pt idx="721">
                  <c:v>-6.3459000000000003</c:v>
                </c:pt>
                <c:pt idx="722">
                  <c:v>-6.3655999999999997</c:v>
                </c:pt>
                <c:pt idx="723">
                  <c:v>-6.3838999999999997</c:v>
                </c:pt>
                <c:pt idx="724">
                  <c:v>-6.4004000000000003</c:v>
                </c:pt>
                <c:pt idx="725">
                  <c:v>-6.415</c:v>
                </c:pt>
                <c:pt idx="726">
                  <c:v>-6.4276999999999997</c:v>
                </c:pt>
                <c:pt idx="727">
                  <c:v>-6.4387999999999996</c:v>
                </c:pt>
                <c:pt idx="728">
                  <c:v>-6.4488000000000003</c:v>
                </c:pt>
                <c:pt idx="729">
                  <c:v>-6.4581</c:v>
                </c:pt>
                <c:pt idx="730">
                  <c:v>-6.4672999999999998</c:v>
                </c:pt>
                <c:pt idx="731">
                  <c:v>-6.4768999999999997</c:v>
                </c:pt>
                <c:pt idx="732">
                  <c:v>-6.4870000000000001</c:v>
                </c:pt>
                <c:pt idx="733">
                  <c:v>-6.4977999999999998</c:v>
                </c:pt>
                <c:pt idx="734">
                  <c:v>-6.5091000000000001</c:v>
                </c:pt>
                <c:pt idx="735">
                  <c:v>-6.5205000000000002</c:v>
                </c:pt>
                <c:pt idx="736">
                  <c:v>-6.5316000000000001</c:v>
                </c:pt>
                <c:pt idx="737">
                  <c:v>-6.5419</c:v>
                </c:pt>
                <c:pt idx="738">
                  <c:v>-6.5509000000000004</c:v>
                </c:pt>
                <c:pt idx="739">
                  <c:v>-6.5583999999999998</c:v>
                </c:pt>
                <c:pt idx="740">
                  <c:v>-6.5641999999999996</c:v>
                </c:pt>
                <c:pt idx="741">
                  <c:v>-6.5685000000000002</c:v>
                </c:pt>
                <c:pt idx="742">
                  <c:v>-6.5716999999999999</c:v>
                </c:pt>
                <c:pt idx="743">
                  <c:v>-6.5742000000000003</c:v>
                </c:pt>
                <c:pt idx="744">
                  <c:v>-6.5766</c:v>
                </c:pt>
                <c:pt idx="745">
                  <c:v>-6.5792999999999999</c:v>
                </c:pt>
                <c:pt idx="746">
                  <c:v>-6.5827</c:v>
                </c:pt>
                <c:pt idx="747">
                  <c:v>-6.5869999999999997</c:v>
                </c:pt>
                <c:pt idx="748">
                  <c:v>-6.5919999999999996</c:v>
                </c:pt>
                <c:pt idx="749">
                  <c:v>-6.5975000000000001</c:v>
                </c:pt>
                <c:pt idx="750">
                  <c:v>-6.6029999999999998</c:v>
                </c:pt>
                <c:pt idx="751">
                  <c:v>-6.6078999999999999</c:v>
                </c:pt>
                <c:pt idx="752">
                  <c:v>-6.6117999999999997</c:v>
                </c:pt>
                <c:pt idx="753">
                  <c:v>-6.6142000000000003</c:v>
                </c:pt>
                <c:pt idx="754">
                  <c:v>-6.6147999999999998</c:v>
                </c:pt>
                <c:pt idx="755">
                  <c:v>-6.6135999999999999</c:v>
                </c:pt>
                <c:pt idx="756">
                  <c:v>-6.6109</c:v>
                </c:pt>
                <c:pt idx="757">
                  <c:v>-6.6070000000000002</c:v>
                </c:pt>
                <c:pt idx="758">
                  <c:v>-6.6025999999999998</c:v>
                </c:pt>
                <c:pt idx="759">
                  <c:v>-6.5982000000000003</c:v>
                </c:pt>
                <c:pt idx="760">
                  <c:v>-6.5942999999999996</c:v>
                </c:pt>
                <c:pt idx="761">
                  <c:v>-6.5913000000000004</c:v>
                </c:pt>
                <c:pt idx="762">
                  <c:v>-6.5891999999999999</c:v>
                </c:pt>
                <c:pt idx="763">
                  <c:v>-6.5880000000000001</c:v>
                </c:pt>
                <c:pt idx="764">
                  <c:v>-6.5873999999999997</c:v>
                </c:pt>
                <c:pt idx="765">
                  <c:v>-6.5869</c:v>
                </c:pt>
                <c:pt idx="766">
                  <c:v>-6.5860000000000003</c:v>
                </c:pt>
                <c:pt idx="767">
                  <c:v>-6.5842000000000001</c:v>
                </c:pt>
                <c:pt idx="768">
                  <c:v>-6.5812999999999997</c:v>
                </c:pt>
                <c:pt idx="769">
                  <c:v>-6.577</c:v>
                </c:pt>
                <c:pt idx="770">
                  <c:v>-6.5716000000000001</c:v>
                </c:pt>
                <c:pt idx="771">
                  <c:v>-6.5654000000000003</c:v>
                </c:pt>
                <c:pt idx="772">
                  <c:v>-6.5589000000000004</c:v>
                </c:pt>
                <c:pt idx="773">
                  <c:v>-6.5526999999999997</c:v>
                </c:pt>
                <c:pt idx="774">
                  <c:v>-6.5473999999999997</c:v>
                </c:pt>
                <c:pt idx="775">
                  <c:v>-6.5434999999999999</c:v>
                </c:pt>
                <c:pt idx="776">
                  <c:v>-6.5412999999999997</c:v>
                </c:pt>
                <c:pt idx="777">
                  <c:v>-6.5410000000000004</c:v>
                </c:pt>
                <c:pt idx="778">
                  <c:v>-6.5423999999999998</c:v>
                </c:pt>
                <c:pt idx="779">
                  <c:v>-6.5452000000000004</c:v>
                </c:pt>
                <c:pt idx="780">
                  <c:v>-6.5488999999999997</c:v>
                </c:pt>
                <c:pt idx="781">
                  <c:v>-6.5530999999999997</c:v>
                </c:pt>
                <c:pt idx="782">
                  <c:v>-6.5572999999999997</c:v>
                </c:pt>
                <c:pt idx="783">
                  <c:v>-6.5614999999999997</c:v>
                </c:pt>
                <c:pt idx="784">
                  <c:v>-6.5655000000000001</c:v>
                </c:pt>
                <c:pt idx="785">
                  <c:v>-6.5696000000000003</c:v>
                </c:pt>
                <c:pt idx="786">
                  <c:v>-6.5742000000000003</c:v>
                </c:pt>
                <c:pt idx="787">
                  <c:v>-6.5796999999999999</c:v>
                </c:pt>
                <c:pt idx="788">
                  <c:v>-6.5869</c:v>
                </c:pt>
                <c:pt idx="789">
                  <c:v>-6.5961999999999996</c:v>
                </c:pt>
                <c:pt idx="790">
                  <c:v>-6.6078000000000001</c:v>
                </c:pt>
                <c:pt idx="791">
                  <c:v>-6.6219000000000001</c:v>
                </c:pt>
                <c:pt idx="792">
                  <c:v>-6.6382000000000003</c:v>
                </c:pt>
                <c:pt idx="793">
                  <c:v>-6.6562999999999999</c:v>
                </c:pt>
                <c:pt idx="794">
                  <c:v>-6.6756000000000002</c:v>
                </c:pt>
                <c:pt idx="795">
                  <c:v>-6.6951000000000001</c:v>
                </c:pt>
                <c:pt idx="796">
                  <c:v>-6.7141999999999999</c:v>
                </c:pt>
                <c:pt idx="797">
                  <c:v>-6.7321</c:v>
                </c:pt>
                <c:pt idx="798">
                  <c:v>-6.7484999999999999</c:v>
                </c:pt>
                <c:pt idx="799">
                  <c:v>-6.7630999999999997</c:v>
                </c:pt>
                <c:pt idx="800">
                  <c:v>-6.7759</c:v>
                </c:pt>
                <c:pt idx="801">
                  <c:v>-6.7873999999999999</c:v>
                </c:pt>
                <c:pt idx="802">
                  <c:v>-6.798</c:v>
                </c:pt>
                <c:pt idx="803">
                  <c:v>-6.8079999999999998</c:v>
                </c:pt>
                <c:pt idx="804">
                  <c:v>-6.8178000000000001</c:v>
                </c:pt>
                <c:pt idx="805">
                  <c:v>-6.8276000000000003</c:v>
                </c:pt>
                <c:pt idx="806">
                  <c:v>-6.8372000000000002</c:v>
                </c:pt>
                <c:pt idx="807">
                  <c:v>-6.8461999999999996</c:v>
                </c:pt>
                <c:pt idx="808">
                  <c:v>-6.8536000000000001</c:v>
                </c:pt>
                <c:pt idx="809">
                  <c:v>-6.8586999999999998</c:v>
                </c:pt>
                <c:pt idx="810">
                  <c:v>-6.8601999999999999</c:v>
                </c:pt>
                <c:pt idx="811">
                  <c:v>-6.8571</c:v>
                </c:pt>
                <c:pt idx="812">
                  <c:v>-6.8483999999999998</c:v>
                </c:pt>
                <c:pt idx="813">
                  <c:v>-6.8334999999999999</c:v>
                </c:pt>
                <c:pt idx="814">
                  <c:v>-6.8117999999999999</c:v>
                </c:pt>
                <c:pt idx="815">
                  <c:v>-6.7828999999999997</c:v>
                </c:pt>
                <c:pt idx="816">
                  <c:v>-6.7466999999999997</c:v>
                </c:pt>
                <c:pt idx="817">
                  <c:v>-6.7030000000000003</c:v>
                </c:pt>
                <c:pt idx="818">
                  <c:v>-6.6513999999999998</c:v>
                </c:pt>
                <c:pt idx="819">
                  <c:v>-6.5917000000000003</c:v>
                </c:pt>
                <c:pt idx="820">
                  <c:v>-6.5228999999999999</c:v>
                </c:pt>
                <c:pt idx="821">
                  <c:v>-6.4443999999999999</c:v>
                </c:pt>
                <c:pt idx="822">
                  <c:v>-6.3552999999999997</c:v>
                </c:pt>
                <c:pt idx="823">
                  <c:v>-6.2546999999999997</c:v>
                </c:pt>
                <c:pt idx="824">
                  <c:v>-6.1421999999999999</c:v>
                </c:pt>
                <c:pt idx="825">
                  <c:v>-6.0178000000000003</c:v>
                </c:pt>
                <c:pt idx="826">
                  <c:v>-5.8822000000000001</c:v>
                </c:pt>
                <c:pt idx="827">
                  <c:v>-5.7369000000000003</c:v>
                </c:pt>
                <c:pt idx="828">
                  <c:v>-5.5839999999999996</c:v>
                </c:pt>
                <c:pt idx="829">
                  <c:v>-5.4259000000000004</c:v>
                </c:pt>
                <c:pt idx="830">
                  <c:v>-5.2657999999999996</c:v>
                </c:pt>
                <c:pt idx="831">
                  <c:v>-5.1066000000000003</c:v>
                </c:pt>
                <c:pt idx="832">
                  <c:v>-4.9513999999999996</c:v>
                </c:pt>
                <c:pt idx="833">
                  <c:v>-4.8028000000000004</c:v>
                </c:pt>
                <c:pt idx="834">
                  <c:v>-4.6631</c:v>
                </c:pt>
                <c:pt idx="835">
                  <c:v>-4.5339</c:v>
                </c:pt>
                <c:pt idx="836">
                  <c:v>-4.4164000000000003</c:v>
                </c:pt>
                <c:pt idx="837">
                  <c:v>-4.3110999999999997</c:v>
                </c:pt>
                <c:pt idx="838">
                  <c:v>-4.2180999999999997</c:v>
                </c:pt>
                <c:pt idx="839">
                  <c:v>-4.1372</c:v>
                </c:pt>
                <c:pt idx="840">
                  <c:v>-4.0677000000000003</c:v>
                </c:pt>
                <c:pt idx="841">
                  <c:v>-4.0088999999999997</c:v>
                </c:pt>
                <c:pt idx="842">
                  <c:v>-3.9599000000000002</c:v>
                </c:pt>
                <c:pt idx="843">
                  <c:v>-3.9198</c:v>
                </c:pt>
                <c:pt idx="844">
                  <c:v>-3.8879999999999999</c:v>
                </c:pt>
                <c:pt idx="845">
                  <c:v>-3.8637000000000001</c:v>
                </c:pt>
                <c:pt idx="846">
                  <c:v>-3.8462000000000001</c:v>
                </c:pt>
                <c:pt idx="847">
                  <c:v>-3.8351999999999999</c:v>
                </c:pt>
                <c:pt idx="848">
                  <c:v>-3.83</c:v>
                </c:pt>
                <c:pt idx="849">
                  <c:v>-3.8302</c:v>
                </c:pt>
                <c:pt idx="850">
                  <c:v>-3.8353000000000002</c:v>
                </c:pt>
                <c:pt idx="851">
                  <c:v>-3.8445</c:v>
                </c:pt>
                <c:pt idx="852">
                  <c:v>-3.8572000000000002</c:v>
                </c:pt>
                <c:pt idx="853">
                  <c:v>-3.8725999999999998</c:v>
                </c:pt>
                <c:pt idx="854">
                  <c:v>-3.8898999999999999</c:v>
                </c:pt>
                <c:pt idx="855">
                  <c:v>-3.9085000000000001</c:v>
                </c:pt>
                <c:pt idx="856">
                  <c:v>-3.9276</c:v>
                </c:pt>
                <c:pt idx="857">
                  <c:v>-3.9468000000000001</c:v>
                </c:pt>
                <c:pt idx="858">
                  <c:v>-3.9659</c:v>
                </c:pt>
                <c:pt idx="859">
                  <c:v>-3.9847000000000001</c:v>
                </c:pt>
                <c:pt idx="860">
                  <c:v>-4.0035999999999996</c:v>
                </c:pt>
                <c:pt idx="861">
                  <c:v>-4.0227000000000004</c:v>
                </c:pt>
                <c:pt idx="862">
                  <c:v>-4.0425000000000004</c:v>
                </c:pt>
                <c:pt idx="863">
                  <c:v>-4.0632000000000001</c:v>
                </c:pt>
                <c:pt idx="864">
                  <c:v>-4.0850999999999997</c:v>
                </c:pt>
                <c:pt idx="865">
                  <c:v>-4.1082999999999998</c:v>
                </c:pt>
                <c:pt idx="866">
                  <c:v>-4.1326999999999998</c:v>
                </c:pt>
                <c:pt idx="867">
                  <c:v>-4.1580000000000004</c:v>
                </c:pt>
                <c:pt idx="868">
                  <c:v>-4.1839000000000004</c:v>
                </c:pt>
                <c:pt idx="869">
                  <c:v>-4.2096999999999998</c:v>
                </c:pt>
                <c:pt idx="870">
                  <c:v>-4.2351999999999999</c:v>
                </c:pt>
                <c:pt idx="871">
                  <c:v>-4.2598000000000003</c:v>
                </c:pt>
                <c:pt idx="872">
                  <c:v>-4.2832999999999997</c:v>
                </c:pt>
                <c:pt idx="873">
                  <c:v>-4.3056999999999999</c:v>
                </c:pt>
                <c:pt idx="874">
                  <c:v>-4.3272000000000004</c:v>
                </c:pt>
                <c:pt idx="875">
                  <c:v>-4.3480999999999996</c:v>
                </c:pt>
                <c:pt idx="876">
                  <c:v>-4.3691000000000004</c:v>
                </c:pt>
                <c:pt idx="877">
                  <c:v>-4.3906000000000001</c:v>
                </c:pt>
                <c:pt idx="878">
                  <c:v>-4.4131</c:v>
                </c:pt>
                <c:pt idx="879">
                  <c:v>-4.4370000000000003</c:v>
                </c:pt>
                <c:pt idx="880">
                  <c:v>-4.4623999999999997</c:v>
                </c:pt>
                <c:pt idx="881">
                  <c:v>-4.4893000000000001</c:v>
                </c:pt>
                <c:pt idx="882">
                  <c:v>-4.5172999999999996</c:v>
                </c:pt>
                <c:pt idx="883">
                  <c:v>-4.5460000000000003</c:v>
                </c:pt>
                <c:pt idx="884">
                  <c:v>-4.5747999999999998</c:v>
                </c:pt>
                <c:pt idx="885">
                  <c:v>-4.6032000000000002</c:v>
                </c:pt>
                <c:pt idx="886">
                  <c:v>-4.6307999999999998</c:v>
                </c:pt>
                <c:pt idx="887">
                  <c:v>-4.6573000000000002</c:v>
                </c:pt>
                <c:pt idx="888">
                  <c:v>-4.6828000000000003</c:v>
                </c:pt>
                <c:pt idx="889">
                  <c:v>-4.7074999999999996</c:v>
                </c:pt>
                <c:pt idx="890">
                  <c:v>-4.7317999999999998</c:v>
                </c:pt>
                <c:pt idx="891">
                  <c:v>-4.7565</c:v>
                </c:pt>
                <c:pt idx="892">
                  <c:v>-4.782</c:v>
                </c:pt>
                <c:pt idx="893">
                  <c:v>-4.8089000000000004</c:v>
                </c:pt>
                <c:pt idx="894">
                  <c:v>-4.8376000000000001</c:v>
                </c:pt>
                <c:pt idx="895">
                  <c:v>-4.8681999999999999</c:v>
                </c:pt>
                <c:pt idx="896">
                  <c:v>-4.9005999999999998</c:v>
                </c:pt>
                <c:pt idx="897">
                  <c:v>-4.9343000000000004</c:v>
                </c:pt>
                <c:pt idx="898">
                  <c:v>-4.9688999999999997</c:v>
                </c:pt>
                <c:pt idx="899">
                  <c:v>-5.0038</c:v>
                </c:pt>
                <c:pt idx="900">
                  <c:v>-5.0384000000000002</c:v>
                </c:pt>
                <c:pt idx="901">
                  <c:v>-5.0723000000000003</c:v>
                </c:pt>
                <c:pt idx="902">
                  <c:v>-5.1054000000000004</c:v>
                </c:pt>
                <c:pt idx="903">
                  <c:v>-5.1375999999999999</c:v>
                </c:pt>
                <c:pt idx="904">
                  <c:v>-5.1695000000000002</c:v>
                </c:pt>
                <c:pt idx="905">
                  <c:v>-5.2016999999999998</c:v>
                </c:pt>
                <c:pt idx="906">
                  <c:v>-5.2347000000000001</c:v>
                </c:pt>
                <c:pt idx="907">
                  <c:v>-5.2693000000000003</c:v>
                </c:pt>
                <c:pt idx="908">
                  <c:v>-5.3060999999999998</c:v>
                </c:pt>
                <c:pt idx="909">
                  <c:v>-5.3455000000000004</c:v>
                </c:pt>
                <c:pt idx="910">
                  <c:v>-5.3874000000000004</c:v>
                </c:pt>
                <c:pt idx="911">
                  <c:v>-5.4318</c:v>
                </c:pt>
                <c:pt idx="912">
                  <c:v>-5.4779999999999998</c:v>
                </c:pt>
                <c:pt idx="913">
                  <c:v>-5.5255000000000001</c:v>
                </c:pt>
                <c:pt idx="914">
                  <c:v>-5.5735000000000001</c:v>
                </c:pt>
                <c:pt idx="915">
                  <c:v>-5.6214000000000004</c:v>
                </c:pt>
                <c:pt idx="916">
                  <c:v>-5.6688000000000001</c:v>
                </c:pt>
                <c:pt idx="917">
                  <c:v>-5.7154999999999996</c:v>
                </c:pt>
                <c:pt idx="918">
                  <c:v>-5.7617000000000003</c:v>
                </c:pt>
                <c:pt idx="919">
                  <c:v>-5.8079000000000001</c:v>
                </c:pt>
                <c:pt idx="920">
                  <c:v>-5.8548999999999998</c:v>
                </c:pt>
                <c:pt idx="921">
                  <c:v>-5.9034000000000004</c:v>
                </c:pt>
                <c:pt idx="922">
                  <c:v>-5.9542999999999999</c:v>
                </c:pt>
                <c:pt idx="923">
                  <c:v>-6.0082000000000004</c:v>
                </c:pt>
                <c:pt idx="924">
                  <c:v>-6.0654000000000003</c:v>
                </c:pt>
                <c:pt idx="925">
                  <c:v>-6.1258999999999997</c:v>
                </c:pt>
                <c:pt idx="926">
                  <c:v>-6.1891999999999996</c:v>
                </c:pt>
                <c:pt idx="927">
                  <c:v>-6.2548000000000004</c:v>
                </c:pt>
                <c:pt idx="928">
                  <c:v>-6.3217999999999996</c:v>
                </c:pt>
                <c:pt idx="929">
                  <c:v>-6.3891999999999998</c:v>
                </c:pt>
                <c:pt idx="930">
                  <c:v>-6.4562999999999997</c:v>
                </c:pt>
                <c:pt idx="931">
                  <c:v>-6.5225999999999997</c:v>
                </c:pt>
                <c:pt idx="932">
                  <c:v>-6.5880000000000001</c:v>
                </c:pt>
                <c:pt idx="933">
                  <c:v>-6.6525999999999996</c:v>
                </c:pt>
                <c:pt idx="934">
                  <c:v>-6.7172000000000001</c:v>
                </c:pt>
                <c:pt idx="935">
                  <c:v>-6.7826000000000004</c:v>
                </c:pt>
                <c:pt idx="936">
                  <c:v>-6.8497000000000003</c:v>
                </c:pt>
                <c:pt idx="937">
                  <c:v>-6.9192</c:v>
                </c:pt>
                <c:pt idx="938">
                  <c:v>-6.9917999999999996</c:v>
                </c:pt>
                <c:pt idx="939">
                  <c:v>-7.0674000000000001</c:v>
                </c:pt>
                <c:pt idx="940">
                  <c:v>-7.1456999999999997</c:v>
                </c:pt>
                <c:pt idx="941">
                  <c:v>-7.2259000000000002</c:v>
                </c:pt>
                <c:pt idx="942">
                  <c:v>-7.3067000000000002</c:v>
                </c:pt>
                <c:pt idx="943">
                  <c:v>-7.3867000000000003</c:v>
                </c:pt>
                <c:pt idx="944">
                  <c:v>-7.4645000000000001</c:v>
                </c:pt>
                <c:pt idx="945">
                  <c:v>-7.5388999999999999</c:v>
                </c:pt>
                <c:pt idx="946">
                  <c:v>-7.609</c:v>
                </c:pt>
                <c:pt idx="947">
                  <c:v>-7.6745999999999999</c:v>
                </c:pt>
                <c:pt idx="948">
                  <c:v>-7.7356999999999996</c:v>
                </c:pt>
                <c:pt idx="949">
                  <c:v>-7.7929000000000004</c:v>
                </c:pt>
                <c:pt idx="950">
                  <c:v>-7.8468999999999998</c:v>
                </c:pt>
                <c:pt idx="951">
                  <c:v>-7.8983999999999996</c:v>
                </c:pt>
                <c:pt idx="952">
                  <c:v>-7.9478</c:v>
                </c:pt>
                <c:pt idx="953">
                  <c:v>-7.9947999999999997</c:v>
                </c:pt>
                <c:pt idx="954">
                  <c:v>-8.0387000000000004</c:v>
                </c:pt>
                <c:pt idx="955">
                  <c:v>-8.0780999999999992</c:v>
                </c:pt>
                <c:pt idx="956">
                  <c:v>-8.1111000000000004</c:v>
                </c:pt>
                <c:pt idx="957">
                  <c:v>-8.1355000000000004</c:v>
                </c:pt>
                <c:pt idx="958">
                  <c:v>-8.1494</c:v>
                </c:pt>
                <c:pt idx="959">
                  <c:v>-8.1508000000000003</c:v>
                </c:pt>
                <c:pt idx="960">
                  <c:v>-8.1387</c:v>
                </c:pt>
                <c:pt idx="961">
                  <c:v>-8.1128</c:v>
                </c:pt>
                <c:pt idx="962">
                  <c:v>-8.0733999999999995</c:v>
                </c:pt>
                <c:pt idx="963">
                  <c:v>-8.0216999999999992</c:v>
                </c:pt>
                <c:pt idx="964">
                  <c:v>-7.9592000000000001</c:v>
                </c:pt>
                <c:pt idx="965">
                  <c:v>-7.8874000000000004</c:v>
                </c:pt>
                <c:pt idx="966">
                  <c:v>-7.8075999999999999</c:v>
                </c:pt>
                <c:pt idx="967">
                  <c:v>-7.7207999999999997</c:v>
                </c:pt>
                <c:pt idx="968">
                  <c:v>-7.6272000000000002</c:v>
                </c:pt>
                <c:pt idx="969">
                  <c:v>-7.5266000000000002</c:v>
                </c:pt>
                <c:pt idx="970">
                  <c:v>-7.4184999999999999</c:v>
                </c:pt>
                <c:pt idx="971">
                  <c:v>-7.3021000000000003</c:v>
                </c:pt>
                <c:pt idx="972">
                  <c:v>-7.1769999999999996</c:v>
                </c:pt>
                <c:pt idx="973">
                  <c:v>-7.0430999999999999</c:v>
                </c:pt>
                <c:pt idx="974">
                  <c:v>-6.9006999999999996</c:v>
                </c:pt>
                <c:pt idx="975">
                  <c:v>-6.7508999999999997</c:v>
                </c:pt>
                <c:pt idx="976">
                  <c:v>-6.5955000000000004</c:v>
                </c:pt>
                <c:pt idx="977">
                  <c:v>-6.4364999999999997</c:v>
                </c:pt>
                <c:pt idx="978">
                  <c:v>-6.2759</c:v>
                </c:pt>
                <c:pt idx="979">
                  <c:v>-6.1159999999999997</c:v>
                </c:pt>
                <c:pt idx="980">
                  <c:v>-5.9584000000000001</c:v>
                </c:pt>
                <c:pt idx="981">
                  <c:v>-5.8042999999999996</c:v>
                </c:pt>
                <c:pt idx="982">
                  <c:v>-5.6543999999999999</c:v>
                </c:pt>
                <c:pt idx="983">
                  <c:v>-5.5086000000000004</c:v>
                </c:pt>
                <c:pt idx="984">
                  <c:v>-5.3666999999999998</c:v>
                </c:pt>
                <c:pt idx="985">
                  <c:v>-5.2279999999999998</c:v>
                </c:pt>
                <c:pt idx="986">
                  <c:v>-5.0917000000000003</c:v>
                </c:pt>
                <c:pt idx="987">
                  <c:v>-4.9572000000000003</c:v>
                </c:pt>
                <c:pt idx="988">
                  <c:v>-4.8240999999999996</c:v>
                </c:pt>
                <c:pt idx="989">
                  <c:v>-4.6925999999999997</c:v>
                </c:pt>
                <c:pt idx="990">
                  <c:v>-4.5629</c:v>
                </c:pt>
                <c:pt idx="991">
                  <c:v>-4.4359999999999999</c:v>
                </c:pt>
                <c:pt idx="992">
                  <c:v>-4.3129</c:v>
                </c:pt>
                <c:pt idx="993">
                  <c:v>-4.1944999999999997</c:v>
                </c:pt>
                <c:pt idx="994">
                  <c:v>-4.0819999999999999</c:v>
                </c:pt>
                <c:pt idx="995">
                  <c:v>-3.9759000000000002</c:v>
                </c:pt>
                <c:pt idx="996">
                  <c:v>-3.8765999999999998</c:v>
                </c:pt>
                <c:pt idx="997">
                  <c:v>-3.7841</c:v>
                </c:pt>
                <c:pt idx="998">
                  <c:v>-3.6978</c:v>
                </c:pt>
                <c:pt idx="999">
                  <c:v>-3.6168999999999998</c:v>
                </c:pt>
                <c:pt idx="1000">
                  <c:v>-3.5402999999999998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A-422A-86CB-90529C5F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2572448"/>
        <c:axId val="1703945328"/>
      </c:lineChart>
      <c:catAx>
        <c:axId val="170257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945328"/>
        <c:crosses val="autoZero"/>
        <c:auto val="1"/>
        <c:lblAlgn val="ctr"/>
        <c:lblOffset val="100"/>
        <c:noMultiLvlLbl val="0"/>
      </c:catAx>
      <c:valAx>
        <c:axId val="17039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57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DataG_Measured!$D$1:$D$2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DataG_Measured!$C$3:$C$211</c:f>
              <c:numCache>
                <c:formatCode>General</c:formatCode>
                <c:ptCount val="209"/>
                <c:pt idx="0">
                  <c:v>2</c:v>
                </c:pt>
                <c:pt idx="1">
                  <c:v>2.0049999999999999</c:v>
                </c:pt>
                <c:pt idx="2">
                  <c:v>2.0099999999999998</c:v>
                </c:pt>
                <c:pt idx="3">
                  <c:v>2.0150000000000001</c:v>
                </c:pt>
                <c:pt idx="4">
                  <c:v>2.02</c:v>
                </c:pt>
                <c:pt idx="5">
                  <c:v>2.0249999999999999</c:v>
                </c:pt>
                <c:pt idx="6">
                  <c:v>2.0299999999999998</c:v>
                </c:pt>
                <c:pt idx="7">
                  <c:v>2.0350000000000001</c:v>
                </c:pt>
                <c:pt idx="8">
                  <c:v>2.04</c:v>
                </c:pt>
                <c:pt idx="9">
                  <c:v>2.0449999999999999</c:v>
                </c:pt>
                <c:pt idx="10">
                  <c:v>2.0499999999999998</c:v>
                </c:pt>
                <c:pt idx="11">
                  <c:v>2.0550000000000002</c:v>
                </c:pt>
                <c:pt idx="12">
                  <c:v>2.06</c:v>
                </c:pt>
                <c:pt idx="13">
                  <c:v>2.0649999999999999</c:v>
                </c:pt>
                <c:pt idx="14">
                  <c:v>2.0699999999999998</c:v>
                </c:pt>
                <c:pt idx="15">
                  <c:v>2.0750000000000002</c:v>
                </c:pt>
                <c:pt idx="16">
                  <c:v>2.08</c:v>
                </c:pt>
                <c:pt idx="17">
                  <c:v>2.085</c:v>
                </c:pt>
                <c:pt idx="18">
                  <c:v>2.09</c:v>
                </c:pt>
                <c:pt idx="19">
                  <c:v>2.0950000000000002</c:v>
                </c:pt>
                <c:pt idx="20">
                  <c:v>2.1</c:v>
                </c:pt>
                <c:pt idx="21">
                  <c:v>2.105</c:v>
                </c:pt>
                <c:pt idx="22">
                  <c:v>2.11</c:v>
                </c:pt>
                <c:pt idx="23">
                  <c:v>2.1150000000000002</c:v>
                </c:pt>
                <c:pt idx="24">
                  <c:v>2.12</c:v>
                </c:pt>
                <c:pt idx="25">
                  <c:v>2.125</c:v>
                </c:pt>
                <c:pt idx="26">
                  <c:v>2.13</c:v>
                </c:pt>
                <c:pt idx="27">
                  <c:v>2.1349999999999998</c:v>
                </c:pt>
                <c:pt idx="28">
                  <c:v>2.14</c:v>
                </c:pt>
                <c:pt idx="29">
                  <c:v>2.145</c:v>
                </c:pt>
                <c:pt idx="30">
                  <c:v>2.15</c:v>
                </c:pt>
                <c:pt idx="31">
                  <c:v>2.1549999999999998</c:v>
                </c:pt>
                <c:pt idx="32">
                  <c:v>2.16</c:v>
                </c:pt>
                <c:pt idx="33">
                  <c:v>2.165</c:v>
                </c:pt>
                <c:pt idx="34">
                  <c:v>2.17</c:v>
                </c:pt>
                <c:pt idx="35">
                  <c:v>2.1749999999999998</c:v>
                </c:pt>
                <c:pt idx="36">
                  <c:v>2.1800000000000002</c:v>
                </c:pt>
                <c:pt idx="37">
                  <c:v>2.1850000000000001</c:v>
                </c:pt>
                <c:pt idx="38">
                  <c:v>2.19</c:v>
                </c:pt>
                <c:pt idx="39">
                  <c:v>2.1949999999999998</c:v>
                </c:pt>
                <c:pt idx="40">
                  <c:v>2.2000000000000002</c:v>
                </c:pt>
                <c:pt idx="41">
                  <c:v>2.2050000000000001</c:v>
                </c:pt>
                <c:pt idx="42">
                  <c:v>2.21</c:v>
                </c:pt>
                <c:pt idx="43">
                  <c:v>2.2149999999999999</c:v>
                </c:pt>
                <c:pt idx="44">
                  <c:v>2.2200000000000002</c:v>
                </c:pt>
                <c:pt idx="45">
                  <c:v>2.2250000000000001</c:v>
                </c:pt>
                <c:pt idx="46">
                  <c:v>2.23</c:v>
                </c:pt>
                <c:pt idx="47">
                  <c:v>2.2349999999999999</c:v>
                </c:pt>
                <c:pt idx="48">
                  <c:v>2.2400000000000002</c:v>
                </c:pt>
                <c:pt idx="49">
                  <c:v>2.2450000000000001</c:v>
                </c:pt>
                <c:pt idx="50">
                  <c:v>2.25</c:v>
                </c:pt>
                <c:pt idx="51">
                  <c:v>2.2549999999999999</c:v>
                </c:pt>
                <c:pt idx="52">
                  <c:v>2.2599999999999998</c:v>
                </c:pt>
                <c:pt idx="53">
                  <c:v>2.2650000000000001</c:v>
                </c:pt>
                <c:pt idx="54">
                  <c:v>2.27</c:v>
                </c:pt>
                <c:pt idx="55">
                  <c:v>2.2749999999999999</c:v>
                </c:pt>
                <c:pt idx="56">
                  <c:v>2.2799999999999998</c:v>
                </c:pt>
                <c:pt idx="57">
                  <c:v>2.2850000000000001</c:v>
                </c:pt>
                <c:pt idx="58">
                  <c:v>2.29</c:v>
                </c:pt>
                <c:pt idx="59">
                  <c:v>2.2949999999999999</c:v>
                </c:pt>
                <c:pt idx="60">
                  <c:v>2.2999999999999998</c:v>
                </c:pt>
                <c:pt idx="61">
                  <c:v>2.3050000000000002</c:v>
                </c:pt>
                <c:pt idx="62">
                  <c:v>2.31</c:v>
                </c:pt>
                <c:pt idx="63">
                  <c:v>2.3149999999999999</c:v>
                </c:pt>
                <c:pt idx="64">
                  <c:v>2.3199999999999998</c:v>
                </c:pt>
                <c:pt idx="65">
                  <c:v>2.3250000000000002</c:v>
                </c:pt>
                <c:pt idx="66">
                  <c:v>2.33</c:v>
                </c:pt>
                <c:pt idx="67">
                  <c:v>2.335</c:v>
                </c:pt>
                <c:pt idx="68">
                  <c:v>2.34</c:v>
                </c:pt>
                <c:pt idx="69">
                  <c:v>2.3450000000000002</c:v>
                </c:pt>
                <c:pt idx="70">
                  <c:v>2.35</c:v>
                </c:pt>
                <c:pt idx="71">
                  <c:v>2.355</c:v>
                </c:pt>
                <c:pt idx="72">
                  <c:v>2.36</c:v>
                </c:pt>
                <c:pt idx="73">
                  <c:v>2.3650000000000002</c:v>
                </c:pt>
                <c:pt idx="74">
                  <c:v>2.37</c:v>
                </c:pt>
                <c:pt idx="75">
                  <c:v>2.375</c:v>
                </c:pt>
                <c:pt idx="76">
                  <c:v>2.38</c:v>
                </c:pt>
                <c:pt idx="77">
                  <c:v>2.3849999999999998</c:v>
                </c:pt>
                <c:pt idx="78">
                  <c:v>2.39</c:v>
                </c:pt>
                <c:pt idx="79">
                  <c:v>2.395</c:v>
                </c:pt>
                <c:pt idx="80">
                  <c:v>2.4</c:v>
                </c:pt>
                <c:pt idx="81">
                  <c:v>2.4049999999999998</c:v>
                </c:pt>
                <c:pt idx="82">
                  <c:v>2.41</c:v>
                </c:pt>
                <c:pt idx="83">
                  <c:v>2.415</c:v>
                </c:pt>
                <c:pt idx="84">
                  <c:v>2.42</c:v>
                </c:pt>
                <c:pt idx="85">
                  <c:v>2.4249999999999998</c:v>
                </c:pt>
                <c:pt idx="86">
                  <c:v>2.4300000000000002</c:v>
                </c:pt>
                <c:pt idx="87">
                  <c:v>2.4350000000000001</c:v>
                </c:pt>
                <c:pt idx="88">
                  <c:v>2.44</c:v>
                </c:pt>
                <c:pt idx="89">
                  <c:v>2.4449999999999998</c:v>
                </c:pt>
                <c:pt idx="90">
                  <c:v>2.4500000000000002</c:v>
                </c:pt>
                <c:pt idx="91">
                  <c:v>2.4550000000000001</c:v>
                </c:pt>
                <c:pt idx="92">
                  <c:v>2.46</c:v>
                </c:pt>
                <c:pt idx="93">
                  <c:v>2.4649999999999999</c:v>
                </c:pt>
                <c:pt idx="94">
                  <c:v>2.4700000000000002</c:v>
                </c:pt>
                <c:pt idx="95">
                  <c:v>2.4750000000000001</c:v>
                </c:pt>
                <c:pt idx="96">
                  <c:v>2.48</c:v>
                </c:pt>
                <c:pt idx="97">
                  <c:v>2.4849999999999999</c:v>
                </c:pt>
                <c:pt idx="98">
                  <c:v>2.4900000000000002</c:v>
                </c:pt>
                <c:pt idx="99">
                  <c:v>2.4950000000000001</c:v>
                </c:pt>
                <c:pt idx="100">
                  <c:v>2.5</c:v>
                </c:pt>
                <c:pt idx="101">
                  <c:v>2.5049999999999999</c:v>
                </c:pt>
                <c:pt idx="102">
                  <c:v>2.5099999999999998</c:v>
                </c:pt>
                <c:pt idx="103">
                  <c:v>2.5150000000000001</c:v>
                </c:pt>
                <c:pt idx="104">
                  <c:v>2.52</c:v>
                </c:pt>
                <c:pt idx="105">
                  <c:v>2.5249999999999999</c:v>
                </c:pt>
                <c:pt idx="106">
                  <c:v>2.5299999999999998</c:v>
                </c:pt>
                <c:pt idx="107">
                  <c:v>2.5350000000000001</c:v>
                </c:pt>
                <c:pt idx="108">
                  <c:v>2.54</c:v>
                </c:pt>
                <c:pt idx="109">
                  <c:v>2.5449999999999999</c:v>
                </c:pt>
                <c:pt idx="110">
                  <c:v>2.5499999999999998</c:v>
                </c:pt>
                <c:pt idx="111">
                  <c:v>2.5550000000000002</c:v>
                </c:pt>
                <c:pt idx="112">
                  <c:v>2.56</c:v>
                </c:pt>
                <c:pt idx="113">
                  <c:v>2.5649999999999999</c:v>
                </c:pt>
                <c:pt idx="114">
                  <c:v>2.57</c:v>
                </c:pt>
                <c:pt idx="115">
                  <c:v>2.5750000000000002</c:v>
                </c:pt>
                <c:pt idx="116">
                  <c:v>2.58</c:v>
                </c:pt>
                <c:pt idx="117">
                  <c:v>2.585</c:v>
                </c:pt>
                <c:pt idx="118">
                  <c:v>2.59</c:v>
                </c:pt>
                <c:pt idx="119">
                  <c:v>2.5950000000000002</c:v>
                </c:pt>
                <c:pt idx="120">
                  <c:v>2.6</c:v>
                </c:pt>
                <c:pt idx="121">
                  <c:v>2.605</c:v>
                </c:pt>
                <c:pt idx="122">
                  <c:v>2.61</c:v>
                </c:pt>
                <c:pt idx="123">
                  <c:v>2.6150000000000002</c:v>
                </c:pt>
                <c:pt idx="124">
                  <c:v>2.62</c:v>
                </c:pt>
                <c:pt idx="125">
                  <c:v>2.625</c:v>
                </c:pt>
                <c:pt idx="126">
                  <c:v>2.63</c:v>
                </c:pt>
                <c:pt idx="127">
                  <c:v>2.6349999999999998</c:v>
                </c:pt>
                <c:pt idx="128">
                  <c:v>2.64</c:v>
                </c:pt>
                <c:pt idx="129">
                  <c:v>2.645</c:v>
                </c:pt>
                <c:pt idx="130">
                  <c:v>2.65</c:v>
                </c:pt>
                <c:pt idx="131">
                  <c:v>2.6549999999999998</c:v>
                </c:pt>
                <c:pt idx="132">
                  <c:v>2.66</c:v>
                </c:pt>
                <c:pt idx="133">
                  <c:v>2.665</c:v>
                </c:pt>
                <c:pt idx="134">
                  <c:v>2.67</c:v>
                </c:pt>
                <c:pt idx="135">
                  <c:v>2.6749999999999998</c:v>
                </c:pt>
                <c:pt idx="136">
                  <c:v>2.68</c:v>
                </c:pt>
                <c:pt idx="137">
                  <c:v>2.6850000000000001</c:v>
                </c:pt>
                <c:pt idx="138">
                  <c:v>2.69</c:v>
                </c:pt>
                <c:pt idx="139">
                  <c:v>2.6949999999999998</c:v>
                </c:pt>
                <c:pt idx="140">
                  <c:v>2.7</c:v>
                </c:pt>
                <c:pt idx="141">
                  <c:v>2.7050000000000001</c:v>
                </c:pt>
                <c:pt idx="142">
                  <c:v>2.71</c:v>
                </c:pt>
                <c:pt idx="143">
                  <c:v>2.7149999999999999</c:v>
                </c:pt>
                <c:pt idx="144">
                  <c:v>2.72</c:v>
                </c:pt>
                <c:pt idx="145">
                  <c:v>2.7250000000000001</c:v>
                </c:pt>
                <c:pt idx="146">
                  <c:v>2.73</c:v>
                </c:pt>
                <c:pt idx="147">
                  <c:v>2.7349999999999999</c:v>
                </c:pt>
                <c:pt idx="148">
                  <c:v>2.74</c:v>
                </c:pt>
                <c:pt idx="149">
                  <c:v>2.7450000000000001</c:v>
                </c:pt>
                <c:pt idx="150">
                  <c:v>2.75</c:v>
                </c:pt>
                <c:pt idx="151">
                  <c:v>2.7549999999999999</c:v>
                </c:pt>
                <c:pt idx="152">
                  <c:v>2.76</c:v>
                </c:pt>
                <c:pt idx="153">
                  <c:v>2.7650000000000001</c:v>
                </c:pt>
                <c:pt idx="154">
                  <c:v>2.77</c:v>
                </c:pt>
                <c:pt idx="155">
                  <c:v>2.7749999999999999</c:v>
                </c:pt>
                <c:pt idx="156">
                  <c:v>2.78</c:v>
                </c:pt>
                <c:pt idx="157">
                  <c:v>2.7850000000000001</c:v>
                </c:pt>
                <c:pt idx="158">
                  <c:v>2.79</c:v>
                </c:pt>
                <c:pt idx="159">
                  <c:v>2.7949999999999999</c:v>
                </c:pt>
                <c:pt idx="160">
                  <c:v>2.8</c:v>
                </c:pt>
                <c:pt idx="161">
                  <c:v>2.8050000000000002</c:v>
                </c:pt>
                <c:pt idx="162">
                  <c:v>2.81</c:v>
                </c:pt>
                <c:pt idx="163">
                  <c:v>2.8149999999999999</c:v>
                </c:pt>
                <c:pt idx="164">
                  <c:v>2.82</c:v>
                </c:pt>
                <c:pt idx="165">
                  <c:v>2.8250000000000002</c:v>
                </c:pt>
                <c:pt idx="166">
                  <c:v>2.83</c:v>
                </c:pt>
                <c:pt idx="167">
                  <c:v>2.835</c:v>
                </c:pt>
                <c:pt idx="168">
                  <c:v>2.84</c:v>
                </c:pt>
                <c:pt idx="169">
                  <c:v>2.8450000000000002</c:v>
                </c:pt>
                <c:pt idx="170">
                  <c:v>2.85</c:v>
                </c:pt>
                <c:pt idx="171">
                  <c:v>2.855</c:v>
                </c:pt>
                <c:pt idx="172">
                  <c:v>2.86</c:v>
                </c:pt>
                <c:pt idx="173">
                  <c:v>2.8650000000000002</c:v>
                </c:pt>
                <c:pt idx="174">
                  <c:v>2.87</c:v>
                </c:pt>
                <c:pt idx="175">
                  <c:v>2.875</c:v>
                </c:pt>
                <c:pt idx="176">
                  <c:v>2.88</c:v>
                </c:pt>
                <c:pt idx="177">
                  <c:v>2.8849999999999998</c:v>
                </c:pt>
                <c:pt idx="178">
                  <c:v>2.89</c:v>
                </c:pt>
                <c:pt idx="179">
                  <c:v>2.895</c:v>
                </c:pt>
                <c:pt idx="180">
                  <c:v>2.9</c:v>
                </c:pt>
                <c:pt idx="181">
                  <c:v>2.9049999999999998</c:v>
                </c:pt>
                <c:pt idx="182">
                  <c:v>2.91</c:v>
                </c:pt>
                <c:pt idx="183">
                  <c:v>2.915</c:v>
                </c:pt>
                <c:pt idx="184">
                  <c:v>2.92</c:v>
                </c:pt>
                <c:pt idx="185">
                  <c:v>2.9249999999999998</c:v>
                </c:pt>
                <c:pt idx="186">
                  <c:v>2.93</c:v>
                </c:pt>
                <c:pt idx="187">
                  <c:v>2.9350000000000001</c:v>
                </c:pt>
                <c:pt idx="188">
                  <c:v>2.94</c:v>
                </c:pt>
                <c:pt idx="189">
                  <c:v>2.9449999999999998</c:v>
                </c:pt>
                <c:pt idx="190">
                  <c:v>2.95</c:v>
                </c:pt>
                <c:pt idx="191">
                  <c:v>2.9550000000000001</c:v>
                </c:pt>
                <c:pt idx="192">
                  <c:v>2.96</c:v>
                </c:pt>
                <c:pt idx="193">
                  <c:v>2.9649999999999999</c:v>
                </c:pt>
                <c:pt idx="194">
                  <c:v>2.97</c:v>
                </c:pt>
                <c:pt idx="195">
                  <c:v>2.9750000000000001</c:v>
                </c:pt>
                <c:pt idx="196">
                  <c:v>2.98</c:v>
                </c:pt>
                <c:pt idx="197">
                  <c:v>2.9849999999999999</c:v>
                </c:pt>
                <c:pt idx="198">
                  <c:v>2.99</c:v>
                </c:pt>
                <c:pt idx="199">
                  <c:v>2.9950000000000001</c:v>
                </c:pt>
                <c:pt idx="200">
                  <c:v>3</c:v>
                </c:pt>
              </c:numCache>
            </c:numRef>
          </c:cat>
          <c:val>
            <c:numRef>
              <c:f>DataG_Measured!$D$3:$D$211</c:f>
              <c:numCache>
                <c:formatCode>General</c:formatCode>
                <c:ptCount val="209"/>
                <c:pt idx="0">
                  <c:v>-16.828499999999998</c:v>
                </c:pt>
                <c:pt idx="1">
                  <c:v>-16.825500000000002</c:v>
                </c:pt>
                <c:pt idx="2">
                  <c:v>-16.8155</c:v>
                </c:pt>
                <c:pt idx="3">
                  <c:v>-16.801500000000001</c:v>
                </c:pt>
                <c:pt idx="4">
                  <c:v>-16.782599999999999</c:v>
                </c:pt>
                <c:pt idx="5">
                  <c:v>-16.752400000000002</c:v>
                </c:pt>
                <c:pt idx="6">
                  <c:v>-16.721800000000002</c:v>
                </c:pt>
                <c:pt idx="7">
                  <c:v>-16.691800000000001</c:v>
                </c:pt>
                <c:pt idx="8">
                  <c:v>-16.505099999999999</c:v>
                </c:pt>
                <c:pt idx="9">
                  <c:v>-16.128799999999998</c:v>
                </c:pt>
                <c:pt idx="10">
                  <c:v>-15.554399999999999</c:v>
                </c:pt>
                <c:pt idx="11">
                  <c:v>-14.8399</c:v>
                </c:pt>
                <c:pt idx="12">
                  <c:v>-14.101699999999999</c:v>
                </c:pt>
                <c:pt idx="13">
                  <c:v>-13.308400000000001</c:v>
                </c:pt>
                <c:pt idx="14">
                  <c:v>-12.5258</c:v>
                </c:pt>
                <c:pt idx="15">
                  <c:v>-11.797800000000001</c:v>
                </c:pt>
                <c:pt idx="16">
                  <c:v>-11.124700000000001</c:v>
                </c:pt>
                <c:pt idx="17">
                  <c:v>-10.484</c:v>
                </c:pt>
                <c:pt idx="18">
                  <c:v>-9.9039999999999999</c:v>
                </c:pt>
                <c:pt idx="19">
                  <c:v>-9.4181000000000008</c:v>
                </c:pt>
                <c:pt idx="20">
                  <c:v>-8.9481999999999999</c:v>
                </c:pt>
                <c:pt idx="21">
                  <c:v>-8.5713000000000008</c:v>
                </c:pt>
                <c:pt idx="22">
                  <c:v>-8.2462</c:v>
                </c:pt>
                <c:pt idx="23">
                  <c:v>-7.9779</c:v>
                </c:pt>
                <c:pt idx="24">
                  <c:v>-7.7605000000000004</c:v>
                </c:pt>
                <c:pt idx="25">
                  <c:v>-7.5690999999999997</c:v>
                </c:pt>
                <c:pt idx="26">
                  <c:v>-7.3766999999999996</c:v>
                </c:pt>
                <c:pt idx="27">
                  <c:v>-7.2024999999999997</c:v>
                </c:pt>
                <c:pt idx="28">
                  <c:v>-7.0427</c:v>
                </c:pt>
                <c:pt idx="29">
                  <c:v>-6.8780000000000001</c:v>
                </c:pt>
                <c:pt idx="30">
                  <c:v>-6.7210999999999999</c:v>
                </c:pt>
                <c:pt idx="31">
                  <c:v>-6.5418000000000003</c:v>
                </c:pt>
                <c:pt idx="32">
                  <c:v>-6.3868</c:v>
                </c:pt>
                <c:pt idx="33">
                  <c:v>-6.2164999999999999</c:v>
                </c:pt>
                <c:pt idx="34">
                  <c:v>-6.0481999999999996</c:v>
                </c:pt>
                <c:pt idx="35">
                  <c:v>-5.8944999999999999</c:v>
                </c:pt>
                <c:pt idx="36">
                  <c:v>-5.7552000000000003</c:v>
                </c:pt>
                <c:pt idx="37">
                  <c:v>-5.6329000000000002</c:v>
                </c:pt>
                <c:pt idx="38">
                  <c:v>-5.5315000000000003</c:v>
                </c:pt>
                <c:pt idx="39">
                  <c:v>-5.4389000000000003</c:v>
                </c:pt>
                <c:pt idx="40">
                  <c:v>-5.3518999999999997</c:v>
                </c:pt>
                <c:pt idx="41">
                  <c:v>-5.2656000000000001</c:v>
                </c:pt>
                <c:pt idx="42">
                  <c:v>-5.2064000000000004</c:v>
                </c:pt>
                <c:pt idx="43">
                  <c:v>-5.1561000000000003</c:v>
                </c:pt>
                <c:pt idx="44">
                  <c:v>-5.1211000000000002</c:v>
                </c:pt>
                <c:pt idx="45">
                  <c:v>-5.0913000000000004</c:v>
                </c:pt>
                <c:pt idx="46">
                  <c:v>-5.0583</c:v>
                </c:pt>
                <c:pt idx="47">
                  <c:v>-5.0282</c:v>
                </c:pt>
                <c:pt idx="48">
                  <c:v>-4.9965999999999999</c:v>
                </c:pt>
                <c:pt idx="49">
                  <c:v>-4.9664999999999999</c:v>
                </c:pt>
                <c:pt idx="50">
                  <c:v>-4.9238</c:v>
                </c:pt>
                <c:pt idx="51">
                  <c:v>-4.8838999999999997</c:v>
                </c:pt>
                <c:pt idx="52">
                  <c:v>-4.8608000000000002</c:v>
                </c:pt>
                <c:pt idx="53">
                  <c:v>-4.8219000000000003</c:v>
                </c:pt>
                <c:pt idx="54">
                  <c:v>-4.8089000000000004</c:v>
                </c:pt>
                <c:pt idx="55">
                  <c:v>-4.7953000000000001</c:v>
                </c:pt>
                <c:pt idx="56">
                  <c:v>-4.7843999999999998</c:v>
                </c:pt>
                <c:pt idx="57">
                  <c:v>-4.7885</c:v>
                </c:pt>
                <c:pt idx="58">
                  <c:v>-4.7873999999999999</c:v>
                </c:pt>
                <c:pt idx="59">
                  <c:v>-4.8048999999999999</c:v>
                </c:pt>
                <c:pt idx="60">
                  <c:v>-4.8230000000000004</c:v>
                </c:pt>
                <c:pt idx="61">
                  <c:v>-4.8475000000000001</c:v>
                </c:pt>
                <c:pt idx="62">
                  <c:v>-4.875</c:v>
                </c:pt>
                <c:pt idx="63">
                  <c:v>-4.9187000000000003</c:v>
                </c:pt>
                <c:pt idx="64">
                  <c:v>-4.9694000000000003</c:v>
                </c:pt>
                <c:pt idx="65">
                  <c:v>-5.0235000000000003</c:v>
                </c:pt>
                <c:pt idx="66">
                  <c:v>-5.1349999999999998</c:v>
                </c:pt>
                <c:pt idx="67">
                  <c:v>-5.2662000000000004</c:v>
                </c:pt>
                <c:pt idx="68">
                  <c:v>-5.4154</c:v>
                </c:pt>
                <c:pt idx="69">
                  <c:v>-5.593</c:v>
                </c:pt>
                <c:pt idx="70">
                  <c:v>-5.8133999999999997</c:v>
                </c:pt>
                <c:pt idx="71">
                  <c:v>-6.0742000000000003</c:v>
                </c:pt>
                <c:pt idx="72">
                  <c:v>-6.3811</c:v>
                </c:pt>
                <c:pt idx="73">
                  <c:v>-6.7228000000000003</c:v>
                </c:pt>
                <c:pt idx="74">
                  <c:v>-7.0681000000000003</c:v>
                </c:pt>
                <c:pt idx="75">
                  <c:v>-7.4466999999999999</c:v>
                </c:pt>
                <c:pt idx="76">
                  <c:v>-7.8658000000000001</c:v>
                </c:pt>
                <c:pt idx="77">
                  <c:v>-8.3213000000000008</c:v>
                </c:pt>
                <c:pt idx="78">
                  <c:v>-8.8102</c:v>
                </c:pt>
                <c:pt idx="79">
                  <c:v>-9.3557000000000006</c:v>
                </c:pt>
                <c:pt idx="80">
                  <c:v>-9.9807000000000006</c:v>
                </c:pt>
                <c:pt idx="81">
                  <c:v>-10.712400000000001</c:v>
                </c:pt>
                <c:pt idx="82">
                  <c:v>-11.582800000000001</c:v>
                </c:pt>
                <c:pt idx="83">
                  <c:v>-12.6157</c:v>
                </c:pt>
                <c:pt idx="84">
                  <c:v>-13.8813</c:v>
                </c:pt>
                <c:pt idx="85">
                  <c:v>-15.339700000000001</c:v>
                </c:pt>
                <c:pt idx="86">
                  <c:v>-17.1325</c:v>
                </c:pt>
                <c:pt idx="87">
                  <c:v>-19.164300000000001</c:v>
                </c:pt>
                <c:pt idx="88">
                  <c:v>-21.114999999999998</c:v>
                </c:pt>
                <c:pt idx="89">
                  <c:v>-22.2029</c:v>
                </c:pt>
                <c:pt idx="90">
                  <c:v>-21.7484</c:v>
                </c:pt>
                <c:pt idx="91">
                  <c:v>-20.253499999999999</c:v>
                </c:pt>
                <c:pt idx="92">
                  <c:v>-18.616</c:v>
                </c:pt>
                <c:pt idx="93">
                  <c:v>-17.190100000000001</c:v>
                </c:pt>
                <c:pt idx="94">
                  <c:v>-15.966900000000001</c:v>
                </c:pt>
                <c:pt idx="95">
                  <c:v>-14.8847</c:v>
                </c:pt>
                <c:pt idx="96">
                  <c:v>-13.9696</c:v>
                </c:pt>
                <c:pt idx="97">
                  <c:v>-13.115399999999999</c:v>
                </c:pt>
                <c:pt idx="98">
                  <c:v>-12.330299999999999</c:v>
                </c:pt>
                <c:pt idx="99">
                  <c:v>-11.617000000000001</c:v>
                </c:pt>
                <c:pt idx="100">
                  <c:v>-10.956</c:v>
                </c:pt>
                <c:pt idx="101">
                  <c:v>-10.366099999999999</c:v>
                </c:pt>
                <c:pt idx="102">
                  <c:v>-9.8369</c:v>
                </c:pt>
                <c:pt idx="103">
                  <c:v>-9.3916000000000004</c:v>
                </c:pt>
                <c:pt idx="104">
                  <c:v>-9.0071999999999992</c:v>
                </c:pt>
                <c:pt idx="105">
                  <c:v>-8.7004000000000001</c:v>
                </c:pt>
                <c:pt idx="106">
                  <c:v>-8.4863999999999997</c:v>
                </c:pt>
                <c:pt idx="107">
                  <c:v>-8.3149999999999995</c:v>
                </c:pt>
                <c:pt idx="108">
                  <c:v>-8.202</c:v>
                </c:pt>
                <c:pt idx="109">
                  <c:v>-8.1523000000000003</c:v>
                </c:pt>
                <c:pt idx="110">
                  <c:v>-8.1616999999999997</c:v>
                </c:pt>
                <c:pt idx="111">
                  <c:v>-8.1888000000000005</c:v>
                </c:pt>
                <c:pt idx="112">
                  <c:v>-8.2416</c:v>
                </c:pt>
                <c:pt idx="113">
                  <c:v>-8.3382000000000005</c:v>
                </c:pt>
                <c:pt idx="114">
                  <c:v>-8.4359000000000002</c:v>
                </c:pt>
                <c:pt idx="115">
                  <c:v>-8.5475999999999992</c:v>
                </c:pt>
                <c:pt idx="116">
                  <c:v>-8.6586999999999996</c:v>
                </c:pt>
                <c:pt idx="117">
                  <c:v>-8.7570999999999994</c:v>
                </c:pt>
                <c:pt idx="118">
                  <c:v>-8.8854000000000006</c:v>
                </c:pt>
                <c:pt idx="119">
                  <c:v>-9.0348000000000006</c:v>
                </c:pt>
                <c:pt idx="120">
                  <c:v>-9.2241999999999997</c:v>
                </c:pt>
                <c:pt idx="121">
                  <c:v>-9.4515999999999991</c:v>
                </c:pt>
                <c:pt idx="122">
                  <c:v>-9.74</c:v>
                </c:pt>
                <c:pt idx="123">
                  <c:v>-10.1111</c:v>
                </c:pt>
                <c:pt idx="124">
                  <c:v>-10.524800000000001</c:v>
                </c:pt>
                <c:pt idx="125">
                  <c:v>-11.023300000000001</c:v>
                </c:pt>
                <c:pt idx="126">
                  <c:v>-11.592700000000001</c:v>
                </c:pt>
                <c:pt idx="127">
                  <c:v>-12.2456</c:v>
                </c:pt>
                <c:pt idx="128">
                  <c:v>-12.958600000000001</c:v>
                </c:pt>
                <c:pt idx="129">
                  <c:v>-13.773099999999999</c:v>
                </c:pt>
                <c:pt idx="130">
                  <c:v>-14.623100000000001</c:v>
                </c:pt>
                <c:pt idx="131">
                  <c:v>-14.72</c:v>
                </c:pt>
                <c:pt idx="132">
                  <c:v>-14.82</c:v>
                </c:pt>
                <c:pt idx="133">
                  <c:v>-14.85</c:v>
                </c:pt>
                <c:pt idx="134">
                  <c:v>-14.92</c:v>
                </c:pt>
                <c:pt idx="135">
                  <c:v>-14.95</c:v>
                </c:pt>
                <c:pt idx="136">
                  <c:v>-14.9565</c:v>
                </c:pt>
                <c:pt idx="137">
                  <c:v>-14.9825</c:v>
                </c:pt>
                <c:pt idx="138">
                  <c:v>-15.1258</c:v>
                </c:pt>
                <c:pt idx="139">
                  <c:v>-15.3285</c:v>
                </c:pt>
                <c:pt idx="140">
                  <c:v>-15.5265</c:v>
                </c:pt>
                <c:pt idx="141">
                  <c:v>-15.7258</c:v>
                </c:pt>
                <c:pt idx="142">
                  <c:v>-15.6258</c:v>
                </c:pt>
                <c:pt idx="143">
                  <c:v>-15.5268</c:v>
                </c:pt>
                <c:pt idx="144">
                  <c:v>-15.2585</c:v>
                </c:pt>
                <c:pt idx="145">
                  <c:v>-14.985200000000001</c:v>
                </c:pt>
                <c:pt idx="146">
                  <c:v>-14.852499999999999</c:v>
                </c:pt>
                <c:pt idx="147">
                  <c:v>-14.6524</c:v>
                </c:pt>
                <c:pt idx="148">
                  <c:v>-14.358499999999999</c:v>
                </c:pt>
                <c:pt idx="149">
                  <c:v>-14.1866</c:v>
                </c:pt>
                <c:pt idx="150">
                  <c:v>-13.519399999999999</c:v>
                </c:pt>
                <c:pt idx="151">
                  <c:v>-12.8719</c:v>
                </c:pt>
                <c:pt idx="152">
                  <c:v>-12.268000000000001</c:v>
                </c:pt>
                <c:pt idx="153">
                  <c:v>-11.743600000000001</c:v>
                </c:pt>
                <c:pt idx="154">
                  <c:v>-11.289400000000001</c:v>
                </c:pt>
                <c:pt idx="155">
                  <c:v>-10.8749</c:v>
                </c:pt>
                <c:pt idx="156">
                  <c:v>-10.492100000000001</c:v>
                </c:pt>
                <c:pt idx="157">
                  <c:v>-10.139699999999999</c:v>
                </c:pt>
                <c:pt idx="158">
                  <c:v>-9.8352000000000004</c:v>
                </c:pt>
                <c:pt idx="159">
                  <c:v>-9.5629000000000008</c:v>
                </c:pt>
                <c:pt idx="160">
                  <c:v>-9.2545000000000002</c:v>
                </c:pt>
                <c:pt idx="161">
                  <c:v>-9.0205000000000002</c:v>
                </c:pt>
                <c:pt idx="162">
                  <c:v>-8.8072999999999997</c:v>
                </c:pt>
                <c:pt idx="163">
                  <c:v>-8.5958000000000006</c:v>
                </c:pt>
                <c:pt idx="164">
                  <c:v>-8.3924000000000003</c:v>
                </c:pt>
                <c:pt idx="165">
                  <c:v>-8.1882999999999999</c:v>
                </c:pt>
                <c:pt idx="166">
                  <c:v>-7.9859</c:v>
                </c:pt>
                <c:pt idx="167">
                  <c:v>-7.7830000000000004</c:v>
                </c:pt>
                <c:pt idx="168">
                  <c:v>-7.5856000000000003</c:v>
                </c:pt>
                <c:pt idx="169">
                  <c:v>-7.3967000000000001</c:v>
                </c:pt>
                <c:pt idx="170">
                  <c:v>-7.2079000000000004</c:v>
                </c:pt>
                <c:pt idx="171">
                  <c:v>-7.0400999999999998</c:v>
                </c:pt>
                <c:pt idx="172">
                  <c:v>-6.8913000000000002</c:v>
                </c:pt>
                <c:pt idx="173">
                  <c:v>-6.7606999999999999</c:v>
                </c:pt>
                <c:pt idx="174">
                  <c:v>-6.6515000000000004</c:v>
                </c:pt>
                <c:pt idx="175">
                  <c:v>-6.5701000000000001</c:v>
                </c:pt>
                <c:pt idx="176">
                  <c:v>-6.5186999999999999</c:v>
                </c:pt>
                <c:pt idx="177">
                  <c:v>-6.4767999999999999</c:v>
                </c:pt>
                <c:pt idx="178">
                  <c:v>-6.4482999999999997</c:v>
                </c:pt>
                <c:pt idx="179">
                  <c:v>-6.4221000000000004</c:v>
                </c:pt>
                <c:pt idx="180">
                  <c:v>-6.3895999999999997</c:v>
                </c:pt>
                <c:pt idx="181">
                  <c:v>-6.3539000000000003</c:v>
                </c:pt>
                <c:pt idx="182">
                  <c:v>-6.2980999999999998</c:v>
                </c:pt>
                <c:pt idx="183">
                  <c:v>-6.2347000000000001</c:v>
                </c:pt>
                <c:pt idx="184">
                  <c:v>-6.1626000000000003</c:v>
                </c:pt>
                <c:pt idx="185">
                  <c:v>-6.0895999999999999</c:v>
                </c:pt>
                <c:pt idx="186">
                  <c:v>-6.0163000000000002</c:v>
                </c:pt>
                <c:pt idx="187">
                  <c:v>-5.9607999999999999</c:v>
                </c:pt>
                <c:pt idx="188">
                  <c:v>-5.9143999999999997</c:v>
                </c:pt>
                <c:pt idx="189">
                  <c:v>-5.8922999999999996</c:v>
                </c:pt>
                <c:pt idx="190">
                  <c:v>-5.8926999999999996</c:v>
                </c:pt>
                <c:pt idx="191">
                  <c:v>-5.9287000000000001</c:v>
                </c:pt>
                <c:pt idx="192">
                  <c:v>-5.9820000000000002</c:v>
                </c:pt>
                <c:pt idx="193">
                  <c:v>-6.0650000000000004</c:v>
                </c:pt>
                <c:pt idx="194">
                  <c:v>-6.1532999999999998</c:v>
                </c:pt>
                <c:pt idx="195">
                  <c:v>-6.2435999999999998</c:v>
                </c:pt>
                <c:pt idx="196">
                  <c:v>-6.3243999999999998</c:v>
                </c:pt>
                <c:pt idx="197">
                  <c:v>-6.3695000000000004</c:v>
                </c:pt>
                <c:pt idx="198">
                  <c:v>-6.3852000000000002</c:v>
                </c:pt>
                <c:pt idx="199">
                  <c:v>-6.3667999999999996</c:v>
                </c:pt>
                <c:pt idx="200">
                  <c:v>-6.3169000000000004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4-45F9-83B8-8D7E2A000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831359"/>
        <c:axId val="541833279"/>
      </c:lineChart>
      <c:catAx>
        <c:axId val="54183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33279"/>
        <c:crosses val="autoZero"/>
        <c:auto val="1"/>
        <c:lblAlgn val="ctr"/>
        <c:lblOffset val="100"/>
        <c:noMultiLvlLbl val="0"/>
      </c:catAx>
      <c:valAx>
        <c:axId val="54183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3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S11_DataG_Tissue_Loaded!$D$1:$D$2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S11_DataG_Tissue_Loaded!$C$3:$C$1030</c:f>
              <c:numCache>
                <c:formatCode>General</c:formatCode>
                <c:ptCount val="1028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S11_DataG_Tissue_Loaded!$D$3:$D$1030</c:f>
              <c:numCache>
                <c:formatCode>General</c:formatCode>
                <c:ptCount val="1028"/>
                <c:pt idx="0">
                  <c:v>-1.8852</c:v>
                </c:pt>
                <c:pt idx="1">
                  <c:v>-1.9029</c:v>
                </c:pt>
                <c:pt idx="2">
                  <c:v>-1.9206000000000001</c:v>
                </c:pt>
                <c:pt idx="3">
                  <c:v>-1.9383999999999999</c:v>
                </c:pt>
                <c:pt idx="4">
                  <c:v>-1.9564999999999999</c:v>
                </c:pt>
                <c:pt idx="5">
                  <c:v>-1.9750000000000001</c:v>
                </c:pt>
                <c:pt idx="6">
                  <c:v>-1.994</c:v>
                </c:pt>
                <c:pt idx="7">
                  <c:v>-2.0137</c:v>
                </c:pt>
                <c:pt idx="8">
                  <c:v>-2.0339999999999998</c:v>
                </c:pt>
                <c:pt idx="9">
                  <c:v>-2.0552000000000001</c:v>
                </c:pt>
                <c:pt idx="10">
                  <c:v>-2.0771999999999999</c:v>
                </c:pt>
                <c:pt idx="11">
                  <c:v>-2.1002000000000001</c:v>
                </c:pt>
                <c:pt idx="12">
                  <c:v>-2.1242000000000001</c:v>
                </c:pt>
                <c:pt idx="13">
                  <c:v>-2.1490999999999998</c:v>
                </c:pt>
                <c:pt idx="14">
                  <c:v>-2.1749999999999998</c:v>
                </c:pt>
                <c:pt idx="15">
                  <c:v>-2.2019000000000002</c:v>
                </c:pt>
                <c:pt idx="16">
                  <c:v>-2.2296999999999998</c:v>
                </c:pt>
                <c:pt idx="17">
                  <c:v>-2.2582</c:v>
                </c:pt>
                <c:pt idx="18">
                  <c:v>-2.2875000000000001</c:v>
                </c:pt>
                <c:pt idx="19">
                  <c:v>-2.3174999999999999</c:v>
                </c:pt>
                <c:pt idx="20">
                  <c:v>-2.3479999999999999</c:v>
                </c:pt>
                <c:pt idx="21">
                  <c:v>-2.3788999999999998</c:v>
                </c:pt>
                <c:pt idx="22">
                  <c:v>-2.4102000000000001</c:v>
                </c:pt>
                <c:pt idx="23">
                  <c:v>-2.4417</c:v>
                </c:pt>
                <c:pt idx="24">
                  <c:v>-2.4733000000000001</c:v>
                </c:pt>
                <c:pt idx="25">
                  <c:v>-2.5049999999999999</c:v>
                </c:pt>
                <c:pt idx="26">
                  <c:v>-2.5366</c:v>
                </c:pt>
                <c:pt idx="27">
                  <c:v>-2.5682</c:v>
                </c:pt>
                <c:pt idx="28">
                  <c:v>-2.5998000000000001</c:v>
                </c:pt>
                <c:pt idx="29">
                  <c:v>-2.6312000000000002</c:v>
                </c:pt>
                <c:pt idx="30">
                  <c:v>-2.6625999999999999</c:v>
                </c:pt>
                <c:pt idx="31">
                  <c:v>-2.694</c:v>
                </c:pt>
                <c:pt idx="32">
                  <c:v>-2.7254</c:v>
                </c:pt>
                <c:pt idx="33">
                  <c:v>-2.7570000000000001</c:v>
                </c:pt>
                <c:pt idx="34">
                  <c:v>-2.7887</c:v>
                </c:pt>
                <c:pt idx="35">
                  <c:v>-2.8208000000000002</c:v>
                </c:pt>
                <c:pt idx="36">
                  <c:v>-2.8532999999999999</c:v>
                </c:pt>
                <c:pt idx="37">
                  <c:v>-2.8864000000000001</c:v>
                </c:pt>
                <c:pt idx="38">
                  <c:v>-2.9201999999999999</c:v>
                </c:pt>
                <c:pt idx="39">
                  <c:v>-2.9548000000000001</c:v>
                </c:pt>
                <c:pt idx="40">
                  <c:v>-2.9902000000000002</c:v>
                </c:pt>
                <c:pt idx="41">
                  <c:v>-3.0266999999999999</c:v>
                </c:pt>
                <c:pt idx="42">
                  <c:v>-3.0642999999999998</c:v>
                </c:pt>
                <c:pt idx="43">
                  <c:v>-3.1031</c:v>
                </c:pt>
                <c:pt idx="44">
                  <c:v>-3.1431</c:v>
                </c:pt>
                <c:pt idx="45">
                  <c:v>-3.1842999999999999</c:v>
                </c:pt>
                <c:pt idx="46">
                  <c:v>-3.2267999999999999</c:v>
                </c:pt>
                <c:pt idx="47">
                  <c:v>-3.2705000000000002</c:v>
                </c:pt>
                <c:pt idx="48">
                  <c:v>-3.3155000000000001</c:v>
                </c:pt>
                <c:pt idx="49">
                  <c:v>-3.3616000000000001</c:v>
                </c:pt>
                <c:pt idx="50">
                  <c:v>-3.4087000000000001</c:v>
                </c:pt>
                <c:pt idx="51">
                  <c:v>-3.4569000000000001</c:v>
                </c:pt>
                <c:pt idx="52">
                  <c:v>-3.5059999999999998</c:v>
                </c:pt>
                <c:pt idx="53">
                  <c:v>-3.5558999999999998</c:v>
                </c:pt>
                <c:pt idx="54">
                  <c:v>-3.6065</c:v>
                </c:pt>
                <c:pt idx="55">
                  <c:v>-3.6577000000000002</c:v>
                </c:pt>
                <c:pt idx="56">
                  <c:v>-3.7092999999999998</c:v>
                </c:pt>
                <c:pt idx="57">
                  <c:v>-3.7614000000000001</c:v>
                </c:pt>
                <c:pt idx="58">
                  <c:v>-3.8136999999999999</c:v>
                </c:pt>
                <c:pt idx="59">
                  <c:v>-3.8662999999999998</c:v>
                </c:pt>
                <c:pt idx="60">
                  <c:v>-3.9190999999999998</c:v>
                </c:pt>
                <c:pt idx="61">
                  <c:v>-3.9721000000000002</c:v>
                </c:pt>
                <c:pt idx="62">
                  <c:v>-4.0251999999999999</c:v>
                </c:pt>
                <c:pt idx="63">
                  <c:v>-4.0785</c:v>
                </c:pt>
                <c:pt idx="64">
                  <c:v>-4.1319999999999997</c:v>
                </c:pt>
                <c:pt idx="65">
                  <c:v>-4.1858000000000004</c:v>
                </c:pt>
                <c:pt idx="66">
                  <c:v>-4.2398999999999996</c:v>
                </c:pt>
                <c:pt idx="67">
                  <c:v>-4.2945000000000002</c:v>
                </c:pt>
                <c:pt idx="68">
                  <c:v>-4.3495999999999997</c:v>
                </c:pt>
                <c:pt idx="69">
                  <c:v>-4.4054000000000002</c:v>
                </c:pt>
                <c:pt idx="70">
                  <c:v>-4.4619999999999997</c:v>
                </c:pt>
                <c:pt idx="71">
                  <c:v>-4.5194000000000001</c:v>
                </c:pt>
                <c:pt idx="72">
                  <c:v>-4.5778999999999996</c:v>
                </c:pt>
                <c:pt idx="73">
                  <c:v>-4.6375999999999999</c:v>
                </c:pt>
                <c:pt idx="74">
                  <c:v>-4.6985000000000001</c:v>
                </c:pt>
                <c:pt idx="75">
                  <c:v>-4.7606999999999999</c:v>
                </c:pt>
                <c:pt idx="76">
                  <c:v>-4.8243999999999998</c:v>
                </c:pt>
                <c:pt idx="77">
                  <c:v>-4.8895</c:v>
                </c:pt>
                <c:pt idx="78">
                  <c:v>-4.9561000000000002</c:v>
                </c:pt>
                <c:pt idx="79">
                  <c:v>-5.0243000000000002</c:v>
                </c:pt>
                <c:pt idx="80">
                  <c:v>-5.0938999999999997</c:v>
                </c:pt>
                <c:pt idx="81">
                  <c:v>-5.165</c:v>
                </c:pt>
                <c:pt idx="82">
                  <c:v>-5.2374999999999998</c:v>
                </c:pt>
                <c:pt idx="83">
                  <c:v>-5.3113000000000001</c:v>
                </c:pt>
                <c:pt idx="84">
                  <c:v>-5.3863000000000003</c:v>
                </c:pt>
                <c:pt idx="85">
                  <c:v>-5.4623999999999997</c:v>
                </c:pt>
                <c:pt idx="86">
                  <c:v>-5.5395000000000003</c:v>
                </c:pt>
                <c:pt idx="87">
                  <c:v>-5.6174999999999997</c:v>
                </c:pt>
                <c:pt idx="88">
                  <c:v>-5.6962000000000002</c:v>
                </c:pt>
                <c:pt idx="89">
                  <c:v>-5.7754000000000003</c:v>
                </c:pt>
                <c:pt idx="90">
                  <c:v>-5.8550000000000004</c:v>
                </c:pt>
                <c:pt idx="91">
                  <c:v>-5.9349999999999996</c:v>
                </c:pt>
                <c:pt idx="92">
                  <c:v>-6.0152000000000001</c:v>
                </c:pt>
                <c:pt idx="93">
                  <c:v>-6.0955000000000004</c:v>
                </c:pt>
                <c:pt idx="94">
                  <c:v>-6.1757999999999997</c:v>
                </c:pt>
                <c:pt idx="95">
                  <c:v>-6.2561</c:v>
                </c:pt>
                <c:pt idx="96">
                  <c:v>-6.3364000000000003</c:v>
                </c:pt>
                <c:pt idx="97">
                  <c:v>-6.4166999999999996</c:v>
                </c:pt>
                <c:pt idx="98">
                  <c:v>-6.4969000000000001</c:v>
                </c:pt>
                <c:pt idx="99">
                  <c:v>-6.5772000000000004</c:v>
                </c:pt>
                <c:pt idx="100">
                  <c:v>-6.6576000000000004</c:v>
                </c:pt>
                <c:pt idx="101">
                  <c:v>-6.7381000000000002</c:v>
                </c:pt>
                <c:pt idx="102">
                  <c:v>-6.8189000000000002</c:v>
                </c:pt>
                <c:pt idx="103">
                  <c:v>-6.9001999999999999</c:v>
                </c:pt>
                <c:pt idx="104">
                  <c:v>-6.9819000000000004</c:v>
                </c:pt>
                <c:pt idx="105">
                  <c:v>-7.0643000000000002</c:v>
                </c:pt>
                <c:pt idx="106">
                  <c:v>-7.1474000000000002</c:v>
                </c:pt>
                <c:pt idx="107">
                  <c:v>-7.2313000000000001</c:v>
                </c:pt>
                <c:pt idx="108">
                  <c:v>-7.3162000000000003</c:v>
                </c:pt>
                <c:pt idx="109">
                  <c:v>-7.4020999999999999</c:v>
                </c:pt>
                <c:pt idx="110">
                  <c:v>-7.4890999999999996</c:v>
                </c:pt>
                <c:pt idx="111">
                  <c:v>-7.5772000000000004</c:v>
                </c:pt>
                <c:pt idx="112">
                  <c:v>-7.6664000000000003</c:v>
                </c:pt>
                <c:pt idx="113">
                  <c:v>-7.7567000000000004</c:v>
                </c:pt>
                <c:pt idx="114">
                  <c:v>-7.8479000000000001</c:v>
                </c:pt>
                <c:pt idx="115">
                  <c:v>-7.9401999999999999</c:v>
                </c:pt>
                <c:pt idx="116">
                  <c:v>-8.0333000000000006</c:v>
                </c:pt>
                <c:pt idx="117">
                  <c:v>-8.1270000000000007</c:v>
                </c:pt>
                <c:pt idx="118">
                  <c:v>-8.2213999999999992</c:v>
                </c:pt>
                <c:pt idx="119">
                  <c:v>-8.3160000000000007</c:v>
                </c:pt>
                <c:pt idx="120">
                  <c:v>-8.4108000000000001</c:v>
                </c:pt>
                <c:pt idx="121">
                  <c:v>-8.5055999999999994</c:v>
                </c:pt>
                <c:pt idx="122">
                  <c:v>-8.6000999999999994</c:v>
                </c:pt>
                <c:pt idx="123">
                  <c:v>-8.6940000000000008</c:v>
                </c:pt>
                <c:pt idx="124">
                  <c:v>-8.7873000000000001</c:v>
                </c:pt>
                <c:pt idx="125">
                  <c:v>-8.8795999999999999</c:v>
                </c:pt>
                <c:pt idx="126">
                  <c:v>-8.9708000000000006</c:v>
                </c:pt>
                <c:pt idx="127">
                  <c:v>-9.0607000000000006</c:v>
                </c:pt>
                <c:pt idx="128">
                  <c:v>-9.1491000000000007</c:v>
                </c:pt>
                <c:pt idx="129">
                  <c:v>-9.2359000000000009</c:v>
                </c:pt>
                <c:pt idx="130">
                  <c:v>-9.3210999999999995</c:v>
                </c:pt>
                <c:pt idx="131">
                  <c:v>-9.4045000000000005</c:v>
                </c:pt>
                <c:pt idx="132">
                  <c:v>-9.4862000000000002</c:v>
                </c:pt>
                <c:pt idx="133">
                  <c:v>-9.5661000000000005</c:v>
                </c:pt>
                <c:pt idx="134">
                  <c:v>-9.6441999999999997</c:v>
                </c:pt>
                <c:pt idx="135">
                  <c:v>-9.7208000000000006</c:v>
                </c:pt>
                <c:pt idx="136">
                  <c:v>-9.7957000000000001</c:v>
                </c:pt>
                <c:pt idx="137">
                  <c:v>-9.8691999999999993</c:v>
                </c:pt>
                <c:pt idx="138">
                  <c:v>-9.9413999999999998</c:v>
                </c:pt>
                <c:pt idx="139">
                  <c:v>-10.0123</c:v>
                </c:pt>
                <c:pt idx="140">
                  <c:v>-10.0822</c:v>
                </c:pt>
                <c:pt idx="141">
                  <c:v>-10.151</c:v>
                </c:pt>
                <c:pt idx="142">
                  <c:v>-10.219099999999999</c:v>
                </c:pt>
                <c:pt idx="143">
                  <c:v>-10.2864</c:v>
                </c:pt>
                <c:pt idx="144">
                  <c:v>-10.3531</c:v>
                </c:pt>
                <c:pt idx="145">
                  <c:v>-10.4191</c:v>
                </c:pt>
                <c:pt idx="146">
                  <c:v>-10.4846</c:v>
                </c:pt>
                <c:pt idx="147">
                  <c:v>-10.5495</c:v>
                </c:pt>
                <c:pt idx="148">
                  <c:v>-10.613799999999999</c:v>
                </c:pt>
                <c:pt idx="149">
                  <c:v>-10.6775</c:v>
                </c:pt>
                <c:pt idx="150">
                  <c:v>-10.7403</c:v>
                </c:pt>
                <c:pt idx="151">
                  <c:v>-10.802300000000001</c:v>
                </c:pt>
                <c:pt idx="152">
                  <c:v>-10.863099999999999</c:v>
                </c:pt>
                <c:pt idx="153">
                  <c:v>-10.922700000000001</c:v>
                </c:pt>
                <c:pt idx="154">
                  <c:v>-10.9809</c:v>
                </c:pt>
                <c:pt idx="155">
                  <c:v>-11.0373</c:v>
                </c:pt>
                <c:pt idx="156">
                  <c:v>-11.091799999999999</c:v>
                </c:pt>
                <c:pt idx="157">
                  <c:v>-11.1441</c:v>
                </c:pt>
                <c:pt idx="158">
                  <c:v>-11.194000000000001</c:v>
                </c:pt>
                <c:pt idx="159">
                  <c:v>-11.241300000000001</c:v>
                </c:pt>
                <c:pt idx="160">
                  <c:v>-11.2858</c:v>
                </c:pt>
                <c:pt idx="161">
                  <c:v>-11.327199999999999</c:v>
                </c:pt>
                <c:pt idx="162">
                  <c:v>-11.365500000000001</c:v>
                </c:pt>
                <c:pt idx="163">
                  <c:v>-11.400600000000001</c:v>
                </c:pt>
                <c:pt idx="164">
                  <c:v>-11.432399999999999</c:v>
                </c:pt>
                <c:pt idx="165">
                  <c:v>-11.460900000000001</c:v>
                </c:pt>
                <c:pt idx="166">
                  <c:v>-11.4861</c:v>
                </c:pt>
                <c:pt idx="167">
                  <c:v>-11.508100000000001</c:v>
                </c:pt>
                <c:pt idx="168">
                  <c:v>-11.527100000000001</c:v>
                </c:pt>
                <c:pt idx="169">
                  <c:v>-11.543200000000001</c:v>
                </c:pt>
                <c:pt idx="170">
                  <c:v>-11.5566</c:v>
                </c:pt>
                <c:pt idx="171">
                  <c:v>-11.5677</c:v>
                </c:pt>
                <c:pt idx="172">
                  <c:v>-11.576599999999999</c:v>
                </c:pt>
                <c:pt idx="173">
                  <c:v>-11.5837</c:v>
                </c:pt>
                <c:pt idx="174">
                  <c:v>-11.5892</c:v>
                </c:pt>
                <c:pt idx="175">
                  <c:v>-11.593500000000001</c:v>
                </c:pt>
                <c:pt idx="176">
                  <c:v>-11.5968</c:v>
                </c:pt>
                <c:pt idx="177">
                  <c:v>-11.599399999999999</c:v>
                </c:pt>
                <c:pt idx="178">
                  <c:v>-11.601599999999999</c:v>
                </c:pt>
                <c:pt idx="179">
                  <c:v>-11.6035</c:v>
                </c:pt>
                <c:pt idx="180">
                  <c:v>-11.605399999999999</c:v>
                </c:pt>
                <c:pt idx="181">
                  <c:v>-11.6074</c:v>
                </c:pt>
                <c:pt idx="182">
                  <c:v>-11.609500000000001</c:v>
                </c:pt>
                <c:pt idx="183">
                  <c:v>-11.611800000000001</c:v>
                </c:pt>
                <c:pt idx="184">
                  <c:v>-11.6144</c:v>
                </c:pt>
                <c:pt idx="185">
                  <c:v>-11.617100000000001</c:v>
                </c:pt>
                <c:pt idx="186">
                  <c:v>-11.619899999999999</c:v>
                </c:pt>
                <c:pt idx="187">
                  <c:v>-11.6227</c:v>
                </c:pt>
                <c:pt idx="188">
                  <c:v>-11.6252</c:v>
                </c:pt>
                <c:pt idx="189">
                  <c:v>-11.6272</c:v>
                </c:pt>
                <c:pt idx="190">
                  <c:v>-11.6287</c:v>
                </c:pt>
                <c:pt idx="191">
                  <c:v>-11.629200000000001</c:v>
                </c:pt>
                <c:pt idx="192">
                  <c:v>-11.6286</c:v>
                </c:pt>
                <c:pt idx="193">
                  <c:v>-11.6266</c:v>
                </c:pt>
                <c:pt idx="194">
                  <c:v>-11.623100000000001</c:v>
                </c:pt>
                <c:pt idx="195">
                  <c:v>-11.617900000000001</c:v>
                </c:pt>
                <c:pt idx="196">
                  <c:v>-11.6107</c:v>
                </c:pt>
                <c:pt idx="197">
                  <c:v>-11.601599999999999</c:v>
                </c:pt>
                <c:pt idx="198">
                  <c:v>-11.590400000000001</c:v>
                </c:pt>
                <c:pt idx="199">
                  <c:v>-11.5771</c:v>
                </c:pt>
                <c:pt idx="200">
                  <c:v>-11.5618</c:v>
                </c:pt>
                <c:pt idx="201">
                  <c:v>-11.544600000000001</c:v>
                </c:pt>
                <c:pt idx="202">
                  <c:v>-11.525600000000001</c:v>
                </c:pt>
                <c:pt idx="203">
                  <c:v>-11.5052</c:v>
                </c:pt>
                <c:pt idx="204">
                  <c:v>-11.483499999999999</c:v>
                </c:pt>
                <c:pt idx="205">
                  <c:v>-11.460800000000001</c:v>
                </c:pt>
                <c:pt idx="206">
                  <c:v>-11.4374</c:v>
                </c:pt>
                <c:pt idx="207">
                  <c:v>-11.4138</c:v>
                </c:pt>
                <c:pt idx="208">
                  <c:v>-11.3902</c:v>
                </c:pt>
                <c:pt idx="209">
                  <c:v>-11.367000000000001</c:v>
                </c:pt>
                <c:pt idx="210">
                  <c:v>-11.3444</c:v>
                </c:pt>
                <c:pt idx="211">
                  <c:v>-11.322900000000001</c:v>
                </c:pt>
                <c:pt idx="212">
                  <c:v>-11.3027</c:v>
                </c:pt>
                <c:pt idx="213">
                  <c:v>-11.283899999999999</c:v>
                </c:pt>
                <c:pt idx="214">
                  <c:v>-11.2667</c:v>
                </c:pt>
                <c:pt idx="215">
                  <c:v>-11.251300000000001</c:v>
                </c:pt>
                <c:pt idx="216">
                  <c:v>-11.2378</c:v>
                </c:pt>
                <c:pt idx="217">
                  <c:v>-11.226000000000001</c:v>
                </c:pt>
                <c:pt idx="218">
                  <c:v>-11.2159</c:v>
                </c:pt>
                <c:pt idx="219">
                  <c:v>-11.2074</c:v>
                </c:pt>
                <c:pt idx="220">
                  <c:v>-11.2003</c:v>
                </c:pt>
                <c:pt idx="221">
                  <c:v>-11.1944</c:v>
                </c:pt>
                <c:pt idx="222">
                  <c:v>-11.189299999999999</c:v>
                </c:pt>
                <c:pt idx="223">
                  <c:v>-11.184799999999999</c:v>
                </c:pt>
                <c:pt idx="224">
                  <c:v>-11.1805</c:v>
                </c:pt>
                <c:pt idx="225">
                  <c:v>-11.1761</c:v>
                </c:pt>
                <c:pt idx="226">
                  <c:v>-11.171200000000001</c:v>
                </c:pt>
                <c:pt idx="227">
                  <c:v>-11.1656</c:v>
                </c:pt>
                <c:pt idx="228">
                  <c:v>-11.158799999999999</c:v>
                </c:pt>
                <c:pt idx="229">
                  <c:v>-11.150700000000001</c:v>
                </c:pt>
                <c:pt idx="230">
                  <c:v>-11.141</c:v>
                </c:pt>
                <c:pt idx="231">
                  <c:v>-11.1296</c:v>
                </c:pt>
                <c:pt idx="232">
                  <c:v>-11.116400000000001</c:v>
                </c:pt>
                <c:pt idx="233">
                  <c:v>-11.1015</c:v>
                </c:pt>
                <c:pt idx="234">
                  <c:v>-11.085000000000001</c:v>
                </c:pt>
                <c:pt idx="235">
                  <c:v>-11.0669</c:v>
                </c:pt>
                <c:pt idx="236">
                  <c:v>-11.047599999999999</c:v>
                </c:pt>
                <c:pt idx="237">
                  <c:v>-11.0273</c:v>
                </c:pt>
                <c:pt idx="238">
                  <c:v>-11.0063</c:v>
                </c:pt>
                <c:pt idx="239">
                  <c:v>-10.985099999999999</c:v>
                </c:pt>
                <c:pt idx="240">
                  <c:v>-10.9641</c:v>
                </c:pt>
                <c:pt idx="241">
                  <c:v>-10.9436</c:v>
                </c:pt>
                <c:pt idx="242">
                  <c:v>-10.924200000000001</c:v>
                </c:pt>
                <c:pt idx="243">
                  <c:v>-10.9061</c:v>
                </c:pt>
                <c:pt idx="244">
                  <c:v>-10.889799999999999</c:v>
                </c:pt>
                <c:pt idx="245">
                  <c:v>-10.875500000000001</c:v>
                </c:pt>
                <c:pt idx="246">
                  <c:v>-10.8636</c:v>
                </c:pt>
                <c:pt idx="247">
                  <c:v>-10.854100000000001</c:v>
                </c:pt>
                <c:pt idx="248">
                  <c:v>-10.847200000000001</c:v>
                </c:pt>
                <c:pt idx="249">
                  <c:v>-10.8429</c:v>
                </c:pt>
                <c:pt idx="250">
                  <c:v>-10.841200000000001</c:v>
                </c:pt>
                <c:pt idx="251">
                  <c:v>-10.841799999999999</c:v>
                </c:pt>
                <c:pt idx="252">
                  <c:v>-10.8446</c:v>
                </c:pt>
                <c:pt idx="253">
                  <c:v>-10.849299999999999</c:v>
                </c:pt>
                <c:pt idx="254">
                  <c:v>-10.855399999999999</c:v>
                </c:pt>
                <c:pt idx="255">
                  <c:v>-10.8626</c:v>
                </c:pt>
                <c:pt idx="256">
                  <c:v>-10.870200000000001</c:v>
                </c:pt>
                <c:pt idx="257">
                  <c:v>-10.8779</c:v>
                </c:pt>
                <c:pt idx="258">
                  <c:v>-10.885</c:v>
                </c:pt>
                <c:pt idx="259">
                  <c:v>-10.8911</c:v>
                </c:pt>
                <c:pt idx="260">
                  <c:v>-10.8956</c:v>
                </c:pt>
                <c:pt idx="261">
                  <c:v>-10.898099999999999</c:v>
                </c:pt>
                <c:pt idx="262">
                  <c:v>-10.898199999999999</c:v>
                </c:pt>
                <c:pt idx="263">
                  <c:v>-10.8956</c:v>
                </c:pt>
                <c:pt idx="264">
                  <c:v>-10.8902</c:v>
                </c:pt>
                <c:pt idx="265">
                  <c:v>-10.8819</c:v>
                </c:pt>
                <c:pt idx="266">
                  <c:v>-10.870799999999999</c:v>
                </c:pt>
                <c:pt idx="267">
                  <c:v>-10.856999999999999</c:v>
                </c:pt>
                <c:pt idx="268">
                  <c:v>-10.8408</c:v>
                </c:pt>
                <c:pt idx="269">
                  <c:v>-10.822699999999999</c:v>
                </c:pt>
                <c:pt idx="270">
                  <c:v>-10.8032</c:v>
                </c:pt>
                <c:pt idx="271">
                  <c:v>-10.7827</c:v>
                </c:pt>
                <c:pt idx="272">
                  <c:v>-10.761900000000001</c:v>
                </c:pt>
                <c:pt idx="273">
                  <c:v>-10.7415</c:v>
                </c:pt>
                <c:pt idx="274">
                  <c:v>-10.722099999999999</c:v>
                </c:pt>
                <c:pt idx="275">
                  <c:v>-10.7042</c:v>
                </c:pt>
                <c:pt idx="276">
                  <c:v>-10.6884</c:v>
                </c:pt>
                <c:pt idx="277">
                  <c:v>-10.6751</c:v>
                </c:pt>
                <c:pt idx="278">
                  <c:v>-10.6647</c:v>
                </c:pt>
                <c:pt idx="279">
                  <c:v>-10.657299999999999</c:v>
                </c:pt>
                <c:pt idx="280">
                  <c:v>-10.6531</c:v>
                </c:pt>
                <c:pt idx="281">
                  <c:v>-10.6518</c:v>
                </c:pt>
                <c:pt idx="282">
                  <c:v>-10.6532</c:v>
                </c:pt>
                <c:pt idx="283">
                  <c:v>-10.6569</c:v>
                </c:pt>
                <c:pt idx="284">
                  <c:v>-10.662100000000001</c:v>
                </c:pt>
                <c:pt idx="285">
                  <c:v>-10.667899999999999</c:v>
                </c:pt>
                <c:pt idx="286">
                  <c:v>-10.673400000000001</c:v>
                </c:pt>
                <c:pt idx="287">
                  <c:v>-10.677199999999999</c:v>
                </c:pt>
                <c:pt idx="288">
                  <c:v>-10.678100000000001</c:v>
                </c:pt>
                <c:pt idx="289">
                  <c:v>-10.6744</c:v>
                </c:pt>
                <c:pt idx="290">
                  <c:v>-10.6648</c:v>
                </c:pt>
                <c:pt idx="291">
                  <c:v>-10.647600000000001</c:v>
                </c:pt>
                <c:pt idx="292">
                  <c:v>-10.621499999999999</c:v>
                </c:pt>
                <c:pt idx="293">
                  <c:v>-10.585000000000001</c:v>
                </c:pt>
                <c:pt idx="294">
                  <c:v>-10.537100000000001</c:v>
                </c:pt>
                <c:pt idx="295">
                  <c:v>-10.477</c:v>
                </c:pt>
                <c:pt idx="296">
                  <c:v>-10.4041</c:v>
                </c:pt>
                <c:pt idx="297">
                  <c:v>-10.318199999999999</c:v>
                </c:pt>
                <c:pt idx="298">
                  <c:v>-10.219799999999999</c:v>
                </c:pt>
                <c:pt idx="299">
                  <c:v>-10.109400000000001</c:v>
                </c:pt>
                <c:pt idx="300">
                  <c:v>-9.9878999999999998</c:v>
                </c:pt>
                <c:pt idx="301">
                  <c:v>-9.8567999999999998</c:v>
                </c:pt>
                <c:pt idx="302">
                  <c:v>-9.7175999999999991</c:v>
                </c:pt>
                <c:pt idx="303">
                  <c:v>-9.5718999999999994</c:v>
                </c:pt>
                <c:pt idx="304">
                  <c:v>-9.4216999999999995</c:v>
                </c:pt>
                <c:pt idx="305">
                  <c:v>-9.2689000000000004</c:v>
                </c:pt>
                <c:pt idx="306">
                  <c:v>-9.1152999999999995</c:v>
                </c:pt>
                <c:pt idx="307">
                  <c:v>-8.9627999999999997</c:v>
                </c:pt>
                <c:pt idx="308">
                  <c:v>-8.8132000000000001</c:v>
                </c:pt>
                <c:pt idx="309">
                  <c:v>-8.6679999999999993</c:v>
                </c:pt>
                <c:pt idx="310">
                  <c:v>-8.5287000000000006</c:v>
                </c:pt>
                <c:pt idx="311">
                  <c:v>-8.3966999999999992</c:v>
                </c:pt>
                <c:pt idx="312">
                  <c:v>-8.2731999999999992</c:v>
                </c:pt>
                <c:pt idx="313">
                  <c:v>-8.1592000000000002</c:v>
                </c:pt>
                <c:pt idx="314">
                  <c:v>-8.0555000000000003</c:v>
                </c:pt>
                <c:pt idx="315">
                  <c:v>-7.9629000000000003</c:v>
                </c:pt>
                <c:pt idx="316">
                  <c:v>-7.8821000000000003</c:v>
                </c:pt>
                <c:pt idx="317">
                  <c:v>-7.8133999999999997</c:v>
                </c:pt>
                <c:pt idx="318">
                  <c:v>-7.7573999999999996</c:v>
                </c:pt>
                <c:pt idx="319">
                  <c:v>-7.7142999999999997</c:v>
                </c:pt>
                <c:pt idx="320">
                  <c:v>-7.6843000000000004</c:v>
                </c:pt>
                <c:pt idx="321">
                  <c:v>-7.6673999999999998</c:v>
                </c:pt>
                <c:pt idx="322">
                  <c:v>-7.6638000000000002</c:v>
                </c:pt>
                <c:pt idx="323">
                  <c:v>-7.6733000000000002</c:v>
                </c:pt>
                <c:pt idx="324">
                  <c:v>-7.6958000000000002</c:v>
                </c:pt>
                <c:pt idx="325">
                  <c:v>-7.7310999999999996</c:v>
                </c:pt>
                <c:pt idx="326">
                  <c:v>-7.7789000000000001</c:v>
                </c:pt>
                <c:pt idx="327">
                  <c:v>-7.8388999999999998</c:v>
                </c:pt>
                <c:pt idx="328">
                  <c:v>-7.9105999999999996</c:v>
                </c:pt>
                <c:pt idx="329">
                  <c:v>-7.9936999999999996</c:v>
                </c:pt>
                <c:pt idx="330">
                  <c:v>-8.0876000000000001</c:v>
                </c:pt>
                <c:pt idx="331">
                  <c:v>-8.1917000000000009</c:v>
                </c:pt>
                <c:pt idx="332">
                  <c:v>-8.3054000000000006</c:v>
                </c:pt>
                <c:pt idx="333">
                  <c:v>-8.4280000000000008</c:v>
                </c:pt>
                <c:pt idx="334">
                  <c:v>-8.5587999999999997</c:v>
                </c:pt>
                <c:pt idx="335">
                  <c:v>-8.6971000000000007</c:v>
                </c:pt>
                <c:pt idx="336">
                  <c:v>-8.8421000000000003</c:v>
                </c:pt>
                <c:pt idx="337">
                  <c:v>-8.9931000000000001</c:v>
                </c:pt>
                <c:pt idx="338">
                  <c:v>-9.1493000000000002</c:v>
                </c:pt>
                <c:pt idx="339">
                  <c:v>-9.3099000000000007</c:v>
                </c:pt>
                <c:pt idx="340">
                  <c:v>-9.4742999999999995</c:v>
                </c:pt>
                <c:pt idx="341">
                  <c:v>-9.6418999999999997</c:v>
                </c:pt>
                <c:pt idx="342">
                  <c:v>-9.8120999999999992</c:v>
                </c:pt>
                <c:pt idx="343">
                  <c:v>-9.9845000000000006</c:v>
                </c:pt>
                <c:pt idx="344">
                  <c:v>-10.1587</c:v>
                </c:pt>
                <c:pt idx="345">
                  <c:v>-10.3345</c:v>
                </c:pt>
                <c:pt idx="346">
                  <c:v>-10.511799999999999</c:v>
                </c:pt>
                <c:pt idx="347">
                  <c:v>-10.690799999999999</c:v>
                </c:pt>
                <c:pt idx="348">
                  <c:v>-10.871600000000001</c:v>
                </c:pt>
                <c:pt idx="349">
                  <c:v>-11.054600000000001</c:v>
                </c:pt>
                <c:pt idx="350">
                  <c:v>-11.2402</c:v>
                </c:pt>
                <c:pt idx="351">
                  <c:v>-11.4291</c:v>
                </c:pt>
                <c:pt idx="352">
                  <c:v>-11.6219</c:v>
                </c:pt>
                <c:pt idx="353">
                  <c:v>-11.8193</c:v>
                </c:pt>
                <c:pt idx="354">
                  <c:v>-12.0222</c:v>
                </c:pt>
                <c:pt idx="355">
                  <c:v>-12.231400000000001</c:v>
                </c:pt>
                <c:pt idx="356">
                  <c:v>-12.447800000000001</c:v>
                </c:pt>
                <c:pt idx="357">
                  <c:v>-12.672000000000001</c:v>
                </c:pt>
                <c:pt idx="358">
                  <c:v>-12.9048</c:v>
                </c:pt>
                <c:pt idx="359">
                  <c:v>-13.146699999999999</c:v>
                </c:pt>
                <c:pt idx="360">
                  <c:v>-13.398199999999999</c:v>
                </c:pt>
                <c:pt idx="361">
                  <c:v>-13.6594</c:v>
                </c:pt>
                <c:pt idx="362">
                  <c:v>-13.930400000000001</c:v>
                </c:pt>
                <c:pt idx="363">
                  <c:v>-14.210699999999999</c:v>
                </c:pt>
                <c:pt idx="364">
                  <c:v>-14.499599999999999</c:v>
                </c:pt>
                <c:pt idx="365">
                  <c:v>-14.7957</c:v>
                </c:pt>
                <c:pt idx="366">
                  <c:v>-15.0974</c:v>
                </c:pt>
                <c:pt idx="367">
                  <c:v>-15.401999999999999</c:v>
                </c:pt>
                <c:pt idx="368">
                  <c:v>-15.706300000000001</c:v>
                </c:pt>
                <c:pt idx="369">
                  <c:v>-16.0062</c:v>
                </c:pt>
                <c:pt idx="370">
                  <c:v>-16.296800000000001</c:v>
                </c:pt>
                <c:pt idx="371">
                  <c:v>-16.572199999999999</c:v>
                </c:pt>
                <c:pt idx="372">
                  <c:v>-16.8261</c:v>
                </c:pt>
                <c:pt idx="373">
                  <c:v>-17.051400000000001</c:v>
                </c:pt>
                <c:pt idx="374">
                  <c:v>-17.241299999999999</c:v>
                </c:pt>
                <c:pt idx="375">
                  <c:v>-17.389500000000002</c:v>
                </c:pt>
                <c:pt idx="376">
                  <c:v>-17.4908</c:v>
                </c:pt>
                <c:pt idx="377">
                  <c:v>-17.541799999999999</c:v>
                </c:pt>
                <c:pt idx="378">
                  <c:v>-17.5413</c:v>
                </c:pt>
                <c:pt idx="379">
                  <c:v>-17.490200000000002</c:v>
                </c:pt>
                <c:pt idx="380">
                  <c:v>-17.3917</c:v>
                </c:pt>
                <c:pt idx="381">
                  <c:v>-17.250699999999998</c:v>
                </c:pt>
                <c:pt idx="382">
                  <c:v>-17.073399999999999</c:v>
                </c:pt>
                <c:pt idx="383">
                  <c:v>-16.866399999999999</c:v>
                </c:pt>
                <c:pt idx="384">
                  <c:v>-16.636299999999999</c:v>
                </c:pt>
                <c:pt idx="385">
                  <c:v>-16.389399999999998</c:v>
                </c:pt>
                <c:pt idx="386">
                  <c:v>-16.1313</c:v>
                </c:pt>
                <c:pt idx="387">
                  <c:v>-15.8668</c:v>
                </c:pt>
                <c:pt idx="388">
                  <c:v>-15.6</c:v>
                </c:pt>
                <c:pt idx="389">
                  <c:v>-15.334</c:v>
                </c:pt>
                <c:pt idx="390">
                  <c:v>-15.071400000000001</c:v>
                </c:pt>
                <c:pt idx="391">
                  <c:v>-14.8142</c:v>
                </c:pt>
                <c:pt idx="392">
                  <c:v>-14.563700000000001</c:v>
                </c:pt>
                <c:pt idx="393">
                  <c:v>-14.321099999999999</c:v>
                </c:pt>
                <c:pt idx="394">
                  <c:v>-14.0869</c:v>
                </c:pt>
                <c:pt idx="395">
                  <c:v>-13.861700000000001</c:v>
                </c:pt>
                <c:pt idx="396">
                  <c:v>-13.6457</c:v>
                </c:pt>
                <c:pt idx="397">
                  <c:v>-13.4391</c:v>
                </c:pt>
                <c:pt idx="398">
                  <c:v>-13.2417</c:v>
                </c:pt>
                <c:pt idx="399">
                  <c:v>-13.0535</c:v>
                </c:pt>
                <c:pt idx="400">
                  <c:v>-12.8744</c:v>
                </c:pt>
                <c:pt idx="401">
                  <c:v>-12.7042</c:v>
                </c:pt>
                <c:pt idx="402">
                  <c:v>-12.5427</c:v>
                </c:pt>
                <c:pt idx="403">
                  <c:v>-12.3896</c:v>
                </c:pt>
                <c:pt idx="404">
                  <c:v>-12.244899999999999</c:v>
                </c:pt>
                <c:pt idx="405">
                  <c:v>-12.1082</c:v>
                </c:pt>
                <c:pt idx="406">
                  <c:v>-11.9793</c:v>
                </c:pt>
                <c:pt idx="407">
                  <c:v>-11.857900000000001</c:v>
                </c:pt>
                <c:pt idx="408">
                  <c:v>-11.7439</c:v>
                </c:pt>
                <c:pt idx="409">
                  <c:v>-11.637</c:v>
                </c:pt>
                <c:pt idx="410">
                  <c:v>-11.536899999999999</c:v>
                </c:pt>
                <c:pt idx="411">
                  <c:v>-11.443300000000001</c:v>
                </c:pt>
                <c:pt idx="412">
                  <c:v>-11.3561</c:v>
                </c:pt>
                <c:pt idx="413">
                  <c:v>-11.274800000000001</c:v>
                </c:pt>
                <c:pt idx="414">
                  <c:v>-11.199199999999999</c:v>
                </c:pt>
                <c:pt idx="415">
                  <c:v>-11.1289</c:v>
                </c:pt>
                <c:pt idx="416">
                  <c:v>-11.063599999999999</c:v>
                </c:pt>
                <c:pt idx="417">
                  <c:v>-11.0029</c:v>
                </c:pt>
                <c:pt idx="418">
                  <c:v>-10.946400000000001</c:v>
                </c:pt>
                <c:pt idx="419">
                  <c:v>-10.893700000000001</c:v>
                </c:pt>
                <c:pt idx="420">
                  <c:v>-10.8444</c:v>
                </c:pt>
                <c:pt idx="421">
                  <c:v>-10.7981</c:v>
                </c:pt>
                <c:pt idx="422">
                  <c:v>-10.754200000000001</c:v>
                </c:pt>
                <c:pt idx="423">
                  <c:v>-10.7125</c:v>
                </c:pt>
                <c:pt idx="424">
                  <c:v>-10.6723</c:v>
                </c:pt>
                <c:pt idx="425">
                  <c:v>-10.6334</c:v>
                </c:pt>
                <c:pt idx="426">
                  <c:v>-10.5953</c:v>
                </c:pt>
                <c:pt idx="427">
                  <c:v>-10.557600000000001</c:v>
                </c:pt>
                <c:pt idx="428">
                  <c:v>-10.52</c:v>
                </c:pt>
                <c:pt idx="429">
                  <c:v>-10.482100000000001</c:v>
                </c:pt>
                <c:pt idx="430">
                  <c:v>-10.4436</c:v>
                </c:pt>
                <c:pt idx="431">
                  <c:v>-10.404199999999999</c:v>
                </c:pt>
                <c:pt idx="432">
                  <c:v>-10.363899999999999</c:v>
                </c:pt>
                <c:pt idx="433">
                  <c:v>-10.3223</c:v>
                </c:pt>
                <c:pt idx="434">
                  <c:v>-10.279299999999999</c:v>
                </c:pt>
                <c:pt idx="435">
                  <c:v>-10.2348</c:v>
                </c:pt>
                <c:pt idx="436">
                  <c:v>-10.188700000000001</c:v>
                </c:pt>
                <c:pt idx="437">
                  <c:v>-10.141</c:v>
                </c:pt>
                <c:pt idx="438">
                  <c:v>-10.0915</c:v>
                </c:pt>
                <c:pt idx="439">
                  <c:v>-10.0404</c:v>
                </c:pt>
                <c:pt idx="440">
                  <c:v>-9.9875000000000007</c:v>
                </c:pt>
                <c:pt idx="441">
                  <c:v>-9.9328000000000003</c:v>
                </c:pt>
                <c:pt idx="442">
                  <c:v>-9.8763000000000005</c:v>
                </c:pt>
                <c:pt idx="443">
                  <c:v>-9.8178000000000001</c:v>
                </c:pt>
                <c:pt idx="444">
                  <c:v>-9.7575000000000003</c:v>
                </c:pt>
                <c:pt idx="445">
                  <c:v>-9.6951000000000001</c:v>
                </c:pt>
                <c:pt idx="446">
                  <c:v>-9.6305999999999994</c:v>
                </c:pt>
                <c:pt idx="447">
                  <c:v>-9.5639000000000003</c:v>
                </c:pt>
                <c:pt idx="448">
                  <c:v>-9.4946999999999999</c:v>
                </c:pt>
                <c:pt idx="449">
                  <c:v>-9.4230999999999998</c:v>
                </c:pt>
                <c:pt idx="450">
                  <c:v>-9.3486999999999991</c:v>
                </c:pt>
                <c:pt idx="451">
                  <c:v>-9.2714999999999996</c:v>
                </c:pt>
                <c:pt idx="452">
                  <c:v>-9.1913</c:v>
                </c:pt>
                <c:pt idx="453">
                  <c:v>-9.1079000000000008</c:v>
                </c:pt>
                <c:pt idx="454">
                  <c:v>-9.0212000000000003</c:v>
                </c:pt>
                <c:pt idx="455">
                  <c:v>-8.9311000000000007</c:v>
                </c:pt>
                <c:pt idx="456">
                  <c:v>-8.8375000000000004</c:v>
                </c:pt>
                <c:pt idx="457">
                  <c:v>-8.7403999999999993</c:v>
                </c:pt>
                <c:pt idx="458">
                  <c:v>-8.6397999999999993</c:v>
                </c:pt>
                <c:pt idx="459">
                  <c:v>-8.5357000000000003</c:v>
                </c:pt>
                <c:pt idx="460">
                  <c:v>-8.4283000000000001</c:v>
                </c:pt>
                <c:pt idx="461">
                  <c:v>-8.3176000000000005</c:v>
                </c:pt>
                <c:pt idx="462">
                  <c:v>-8.2039000000000009</c:v>
                </c:pt>
                <c:pt idx="463">
                  <c:v>-8.0874000000000006</c:v>
                </c:pt>
                <c:pt idx="464">
                  <c:v>-7.9683000000000002</c:v>
                </c:pt>
                <c:pt idx="465">
                  <c:v>-7.8468999999999998</c:v>
                </c:pt>
                <c:pt idx="466">
                  <c:v>-7.7236000000000002</c:v>
                </c:pt>
                <c:pt idx="467">
                  <c:v>-7.5987</c:v>
                </c:pt>
                <c:pt idx="468">
                  <c:v>-7.4725000000000001</c:v>
                </c:pt>
                <c:pt idx="469">
                  <c:v>-7.3453999999999997</c:v>
                </c:pt>
                <c:pt idx="470">
                  <c:v>-7.2176999999999998</c:v>
                </c:pt>
                <c:pt idx="471">
                  <c:v>-7.0898000000000003</c:v>
                </c:pt>
                <c:pt idx="472">
                  <c:v>-6.9619</c:v>
                </c:pt>
                <c:pt idx="473">
                  <c:v>-6.8343999999999996</c:v>
                </c:pt>
                <c:pt idx="474">
                  <c:v>-6.7076000000000002</c:v>
                </c:pt>
                <c:pt idx="475">
                  <c:v>-6.5815999999999999</c:v>
                </c:pt>
                <c:pt idx="476">
                  <c:v>-6.4569000000000001</c:v>
                </c:pt>
                <c:pt idx="477">
                  <c:v>-6.3334000000000001</c:v>
                </c:pt>
                <c:pt idx="478">
                  <c:v>-6.2115</c:v>
                </c:pt>
                <c:pt idx="479">
                  <c:v>-6.0913000000000004</c:v>
                </c:pt>
                <c:pt idx="480">
                  <c:v>-5.9728000000000003</c:v>
                </c:pt>
                <c:pt idx="481">
                  <c:v>-5.8562000000000003</c:v>
                </c:pt>
                <c:pt idx="482">
                  <c:v>-5.7416</c:v>
                </c:pt>
                <c:pt idx="483">
                  <c:v>-5.6291000000000002</c:v>
                </c:pt>
                <c:pt idx="484">
                  <c:v>-5.5186000000000002</c:v>
                </c:pt>
                <c:pt idx="485">
                  <c:v>-5.4101999999999997</c:v>
                </c:pt>
                <c:pt idx="486">
                  <c:v>-5.3038999999999996</c:v>
                </c:pt>
                <c:pt idx="487">
                  <c:v>-5.1997999999999998</c:v>
                </c:pt>
                <c:pt idx="488">
                  <c:v>-5.0979000000000001</c:v>
                </c:pt>
                <c:pt idx="489">
                  <c:v>-4.9981</c:v>
                </c:pt>
                <c:pt idx="490">
                  <c:v>-4.9004000000000003</c:v>
                </c:pt>
                <c:pt idx="491">
                  <c:v>-4.8049999999999997</c:v>
                </c:pt>
                <c:pt idx="492">
                  <c:v>-4.7117000000000004</c:v>
                </c:pt>
                <c:pt idx="493">
                  <c:v>-4.6205999999999996</c:v>
                </c:pt>
                <c:pt idx="494">
                  <c:v>-4.5316999999999998</c:v>
                </c:pt>
                <c:pt idx="495">
                  <c:v>-4.4451000000000001</c:v>
                </c:pt>
                <c:pt idx="496">
                  <c:v>-4.3605999999999998</c:v>
                </c:pt>
                <c:pt idx="497">
                  <c:v>-4.2785000000000002</c:v>
                </c:pt>
                <c:pt idx="498">
                  <c:v>-4.1985999999999999</c:v>
                </c:pt>
                <c:pt idx="499">
                  <c:v>-4.1210000000000004</c:v>
                </c:pt>
                <c:pt idx="500">
                  <c:v>-4.0457999999999998</c:v>
                </c:pt>
                <c:pt idx="501">
                  <c:v>-3.9729000000000001</c:v>
                </c:pt>
                <c:pt idx="502">
                  <c:v>-3.9024999999999999</c:v>
                </c:pt>
                <c:pt idx="503">
                  <c:v>-3.8344</c:v>
                </c:pt>
                <c:pt idx="504">
                  <c:v>-3.7686999999999999</c:v>
                </c:pt>
                <c:pt idx="505">
                  <c:v>-3.7054</c:v>
                </c:pt>
                <c:pt idx="506">
                  <c:v>-3.6444999999999999</c:v>
                </c:pt>
                <c:pt idx="507">
                  <c:v>-3.5859999999999999</c:v>
                </c:pt>
                <c:pt idx="508">
                  <c:v>-3.5299</c:v>
                </c:pt>
                <c:pt idx="509">
                  <c:v>-3.4761000000000002</c:v>
                </c:pt>
                <c:pt idx="510">
                  <c:v>-3.4245999999999999</c:v>
                </c:pt>
                <c:pt idx="511">
                  <c:v>-3.3753000000000002</c:v>
                </c:pt>
                <c:pt idx="512">
                  <c:v>-3.3281999999999998</c:v>
                </c:pt>
                <c:pt idx="513">
                  <c:v>-3.2831999999999999</c:v>
                </c:pt>
                <c:pt idx="514">
                  <c:v>-3.2402000000000002</c:v>
                </c:pt>
                <c:pt idx="515">
                  <c:v>-3.1991000000000001</c:v>
                </c:pt>
                <c:pt idx="516">
                  <c:v>-3.1598999999999999</c:v>
                </c:pt>
                <c:pt idx="517">
                  <c:v>-3.1225000000000001</c:v>
                </c:pt>
                <c:pt idx="518">
                  <c:v>-3.0867</c:v>
                </c:pt>
                <c:pt idx="519">
                  <c:v>-3.0526</c:v>
                </c:pt>
                <c:pt idx="520">
                  <c:v>-3.0198999999999998</c:v>
                </c:pt>
                <c:pt idx="521">
                  <c:v>-2.9885999999999999</c:v>
                </c:pt>
                <c:pt idx="522">
                  <c:v>-2.9586000000000001</c:v>
                </c:pt>
                <c:pt idx="523">
                  <c:v>-2.9298999999999999</c:v>
                </c:pt>
                <c:pt idx="524">
                  <c:v>-2.9022999999999999</c:v>
                </c:pt>
                <c:pt idx="525">
                  <c:v>-2.8759000000000001</c:v>
                </c:pt>
                <c:pt idx="526">
                  <c:v>-2.8504999999999998</c:v>
                </c:pt>
                <c:pt idx="527">
                  <c:v>-2.8260999999999998</c:v>
                </c:pt>
                <c:pt idx="528">
                  <c:v>-2.8027000000000002</c:v>
                </c:pt>
                <c:pt idx="529">
                  <c:v>-2.7803</c:v>
                </c:pt>
                <c:pt idx="530">
                  <c:v>-2.7587999999999999</c:v>
                </c:pt>
                <c:pt idx="531">
                  <c:v>-2.7383000000000002</c:v>
                </c:pt>
                <c:pt idx="532">
                  <c:v>-2.7187000000000001</c:v>
                </c:pt>
                <c:pt idx="533">
                  <c:v>-2.7000999999999999</c:v>
                </c:pt>
                <c:pt idx="534">
                  <c:v>-2.6823999999999999</c:v>
                </c:pt>
                <c:pt idx="535">
                  <c:v>-2.6657000000000002</c:v>
                </c:pt>
                <c:pt idx="536">
                  <c:v>-2.65</c:v>
                </c:pt>
                <c:pt idx="537">
                  <c:v>-2.6353</c:v>
                </c:pt>
                <c:pt idx="538">
                  <c:v>-2.6215999999999999</c:v>
                </c:pt>
                <c:pt idx="539">
                  <c:v>-2.6089000000000002</c:v>
                </c:pt>
                <c:pt idx="540">
                  <c:v>-2.5972</c:v>
                </c:pt>
                <c:pt idx="541">
                  <c:v>-2.5865999999999998</c:v>
                </c:pt>
                <c:pt idx="542">
                  <c:v>-2.5769000000000002</c:v>
                </c:pt>
                <c:pt idx="543">
                  <c:v>-2.5682999999999998</c:v>
                </c:pt>
                <c:pt idx="544">
                  <c:v>-2.5607000000000002</c:v>
                </c:pt>
                <c:pt idx="545">
                  <c:v>-2.5539999999999998</c:v>
                </c:pt>
                <c:pt idx="546">
                  <c:v>-2.5482999999999998</c:v>
                </c:pt>
                <c:pt idx="547">
                  <c:v>-2.5434999999999999</c:v>
                </c:pt>
                <c:pt idx="548">
                  <c:v>-2.5394999999999999</c:v>
                </c:pt>
                <c:pt idx="549">
                  <c:v>-2.5363000000000002</c:v>
                </c:pt>
                <c:pt idx="550">
                  <c:v>-2.5339</c:v>
                </c:pt>
                <c:pt idx="551">
                  <c:v>-2.5322</c:v>
                </c:pt>
                <c:pt idx="552">
                  <c:v>-2.5310999999999999</c:v>
                </c:pt>
                <c:pt idx="553">
                  <c:v>-2.5306999999999999</c:v>
                </c:pt>
                <c:pt idx="554">
                  <c:v>-2.5308000000000002</c:v>
                </c:pt>
                <c:pt idx="555">
                  <c:v>-2.5314000000000001</c:v>
                </c:pt>
                <c:pt idx="556">
                  <c:v>-2.5325000000000002</c:v>
                </c:pt>
                <c:pt idx="557">
                  <c:v>-2.5341</c:v>
                </c:pt>
                <c:pt idx="558">
                  <c:v>-2.5362</c:v>
                </c:pt>
                <c:pt idx="559">
                  <c:v>-2.5386000000000002</c:v>
                </c:pt>
                <c:pt idx="560">
                  <c:v>-2.5415000000000001</c:v>
                </c:pt>
                <c:pt idx="561">
                  <c:v>-2.5448</c:v>
                </c:pt>
                <c:pt idx="562">
                  <c:v>-2.5485000000000002</c:v>
                </c:pt>
                <c:pt idx="563">
                  <c:v>-2.5527000000000002</c:v>
                </c:pt>
                <c:pt idx="564">
                  <c:v>-2.5573000000000001</c:v>
                </c:pt>
                <c:pt idx="565">
                  <c:v>-2.5625</c:v>
                </c:pt>
                <c:pt idx="566">
                  <c:v>-2.5682</c:v>
                </c:pt>
                <c:pt idx="567">
                  <c:v>-2.5743999999999998</c:v>
                </c:pt>
                <c:pt idx="568">
                  <c:v>-2.5813000000000001</c:v>
                </c:pt>
                <c:pt idx="569">
                  <c:v>-2.5888</c:v>
                </c:pt>
                <c:pt idx="570">
                  <c:v>-2.5971000000000002</c:v>
                </c:pt>
                <c:pt idx="571">
                  <c:v>-2.6059999999999999</c:v>
                </c:pt>
                <c:pt idx="572">
                  <c:v>-2.6156999999999999</c:v>
                </c:pt>
                <c:pt idx="573">
                  <c:v>-2.6261000000000001</c:v>
                </c:pt>
                <c:pt idx="574">
                  <c:v>-2.6374</c:v>
                </c:pt>
                <c:pt idx="575">
                  <c:v>-2.6494</c:v>
                </c:pt>
                <c:pt idx="576">
                  <c:v>-2.6623000000000001</c:v>
                </c:pt>
                <c:pt idx="577">
                  <c:v>-2.6760000000000002</c:v>
                </c:pt>
                <c:pt idx="578">
                  <c:v>-2.6903999999999999</c:v>
                </c:pt>
                <c:pt idx="579">
                  <c:v>-2.7056</c:v>
                </c:pt>
                <c:pt idx="580">
                  <c:v>-2.7216</c:v>
                </c:pt>
                <c:pt idx="581">
                  <c:v>-2.7383000000000002</c:v>
                </c:pt>
                <c:pt idx="582">
                  <c:v>-2.7557</c:v>
                </c:pt>
                <c:pt idx="583">
                  <c:v>-2.7736999999999998</c:v>
                </c:pt>
                <c:pt idx="584">
                  <c:v>-2.7923</c:v>
                </c:pt>
                <c:pt idx="585">
                  <c:v>-2.8115999999999999</c:v>
                </c:pt>
                <c:pt idx="586">
                  <c:v>-2.8313000000000001</c:v>
                </c:pt>
                <c:pt idx="587">
                  <c:v>-2.8515999999999999</c:v>
                </c:pt>
                <c:pt idx="588">
                  <c:v>-2.8723000000000001</c:v>
                </c:pt>
                <c:pt idx="589">
                  <c:v>-2.8935</c:v>
                </c:pt>
                <c:pt idx="590">
                  <c:v>-2.9150999999999998</c:v>
                </c:pt>
                <c:pt idx="591">
                  <c:v>-2.9371999999999998</c:v>
                </c:pt>
                <c:pt idx="592">
                  <c:v>-2.9596</c:v>
                </c:pt>
                <c:pt idx="593">
                  <c:v>-2.9824999999999999</c:v>
                </c:pt>
                <c:pt idx="594">
                  <c:v>-3.0057999999999998</c:v>
                </c:pt>
                <c:pt idx="595">
                  <c:v>-3.0295999999999998</c:v>
                </c:pt>
                <c:pt idx="596">
                  <c:v>-3.0537999999999998</c:v>
                </c:pt>
                <c:pt idx="597">
                  <c:v>-3.0785999999999998</c:v>
                </c:pt>
                <c:pt idx="598">
                  <c:v>-3.1038999999999999</c:v>
                </c:pt>
                <c:pt idx="599">
                  <c:v>-3.1297000000000001</c:v>
                </c:pt>
                <c:pt idx="600">
                  <c:v>-3.1560999999999999</c:v>
                </c:pt>
                <c:pt idx="601">
                  <c:v>-3.1831999999999998</c:v>
                </c:pt>
                <c:pt idx="602">
                  <c:v>-3.2109000000000001</c:v>
                </c:pt>
                <c:pt idx="603">
                  <c:v>-3.2393999999999998</c:v>
                </c:pt>
                <c:pt idx="604">
                  <c:v>-3.2685</c:v>
                </c:pt>
                <c:pt idx="605">
                  <c:v>-3.2984</c:v>
                </c:pt>
                <c:pt idx="606">
                  <c:v>-3.3290000000000002</c:v>
                </c:pt>
                <c:pt idx="607">
                  <c:v>-3.3603999999999998</c:v>
                </c:pt>
                <c:pt idx="608">
                  <c:v>-3.3925000000000001</c:v>
                </c:pt>
                <c:pt idx="609">
                  <c:v>-3.4253</c:v>
                </c:pt>
                <c:pt idx="610">
                  <c:v>-3.4588000000000001</c:v>
                </c:pt>
                <c:pt idx="611">
                  <c:v>-3.4929000000000001</c:v>
                </c:pt>
                <c:pt idx="612">
                  <c:v>-3.5276999999999998</c:v>
                </c:pt>
                <c:pt idx="613">
                  <c:v>-3.5630000000000002</c:v>
                </c:pt>
                <c:pt idx="614">
                  <c:v>-3.5987</c:v>
                </c:pt>
                <c:pt idx="615">
                  <c:v>-3.6349999999999998</c:v>
                </c:pt>
                <c:pt idx="616">
                  <c:v>-3.6715</c:v>
                </c:pt>
                <c:pt idx="617">
                  <c:v>-3.7084000000000001</c:v>
                </c:pt>
                <c:pt idx="618">
                  <c:v>-3.7454999999999998</c:v>
                </c:pt>
                <c:pt idx="619">
                  <c:v>-3.7827000000000002</c:v>
                </c:pt>
                <c:pt idx="620">
                  <c:v>-3.82</c:v>
                </c:pt>
                <c:pt idx="621">
                  <c:v>-3.8574000000000002</c:v>
                </c:pt>
                <c:pt idx="622">
                  <c:v>-3.8948</c:v>
                </c:pt>
                <c:pt idx="623">
                  <c:v>-3.9321000000000002</c:v>
                </c:pt>
                <c:pt idx="624">
                  <c:v>-3.9693000000000001</c:v>
                </c:pt>
                <c:pt idx="625">
                  <c:v>-4.0065</c:v>
                </c:pt>
                <c:pt idx="626">
                  <c:v>-4.0434000000000001</c:v>
                </c:pt>
                <c:pt idx="627">
                  <c:v>-4.0803000000000003</c:v>
                </c:pt>
                <c:pt idx="628">
                  <c:v>-4.1169000000000002</c:v>
                </c:pt>
                <c:pt idx="629">
                  <c:v>-4.1535000000000002</c:v>
                </c:pt>
                <c:pt idx="630">
                  <c:v>-4.1898999999999997</c:v>
                </c:pt>
                <c:pt idx="631">
                  <c:v>-4.2260999999999997</c:v>
                </c:pt>
                <c:pt idx="632">
                  <c:v>-4.2622999999999998</c:v>
                </c:pt>
                <c:pt idx="633">
                  <c:v>-4.2983000000000002</c:v>
                </c:pt>
                <c:pt idx="634">
                  <c:v>-4.3342000000000001</c:v>
                </c:pt>
                <c:pt idx="635">
                  <c:v>-4.3700999999999999</c:v>
                </c:pt>
                <c:pt idx="636">
                  <c:v>-4.4058000000000002</c:v>
                </c:pt>
                <c:pt idx="637">
                  <c:v>-4.4413999999999998</c:v>
                </c:pt>
                <c:pt idx="638">
                  <c:v>-4.4768999999999997</c:v>
                </c:pt>
                <c:pt idx="639">
                  <c:v>-4.5122</c:v>
                </c:pt>
                <c:pt idx="640">
                  <c:v>-4.5473999999999997</c:v>
                </c:pt>
                <c:pt idx="641">
                  <c:v>-4.5823</c:v>
                </c:pt>
                <c:pt idx="642">
                  <c:v>-4.6169000000000002</c:v>
                </c:pt>
                <c:pt idx="643">
                  <c:v>-4.6512000000000002</c:v>
                </c:pt>
                <c:pt idx="644">
                  <c:v>-4.6849999999999996</c:v>
                </c:pt>
                <c:pt idx="645">
                  <c:v>-4.7183000000000002</c:v>
                </c:pt>
                <c:pt idx="646">
                  <c:v>-4.7511000000000001</c:v>
                </c:pt>
                <c:pt idx="647">
                  <c:v>-4.7831000000000001</c:v>
                </c:pt>
                <c:pt idx="648">
                  <c:v>-4.8144999999999998</c:v>
                </c:pt>
                <c:pt idx="649">
                  <c:v>-4.8449999999999998</c:v>
                </c:pt>
                <c:pt idx="650">
                  <c:v>-4.8746</c:v>
                </c:pt>
                <c:pt idx="651">
                  <c:v>-4.9032</c:v>
                </c:pt>
                <c:pt idx="652">
                  <c:v>-4.9307999999999996</c:v>
                </c:pt>
                <c:pt idx="653">
                  <c:v>-4.9573999999999998</c:v>
                </c:pt>
                <c:pt idx="654">
                  <c:v>-4.9828000000000001</c:v>
                </c:pt>
                <c:pt idx="655">
                  <c:v>-5.0071000000000003</c:v>
                </c:pt>
                <c:pt idx="656">
                  <c:v>-5.0303000000000004</c:v>
                </c:pt>
                <c:pt idx="657">
                  <c:v>-5.0523999999999996</c:v>
                </c:pt>
                <c:pt idx="658">
                  <c:v>-5.0732999999999997</c:v>
                </c:pt>
                <c:pt idx="659">
                  <c:v>-5.0932000000000004</c:v>
                </c:pt>
                <c:pt idx="660">
                  <c:v>-5.1120000000000001</c:v>
                </c:pt>
                <c:pt idx="661">
                  <c:v>-5.1299000000000001</c:v>
                </c:pt>
                <c:pt idx="662">
                  <c:v>-5.1467999999999998</c:v>
                </c:pt>
                <c:pt idx="663">
                  <c:v>-5.1627999999999998</c:v>
                </c:pt>
                <c:pt idx="664">
                  <c:v>-5.1779999999999999</c:v>
                </c:pt>
                <c:pt idx="665">
                  <c:v>-5.1924000000000001</c:v>
                </c:pt>
                <c:pt idx="666">
                  <c:v>-5.2061000000000002</c:v>
                </c:pt>
                <c:pt idx="667">
                  <c:v>-5.2191000000000001</c:v>
                </c:pt>
                <c:pt idx="668">
                  <c:v>-5.2314999999999996</c:v>
                </c:pt>
                <c:pt idx="669">
                  <c:v>-5.2432999999999996</c:v>
                </c:pt>
                <c:pt idx="670">
                  <c:v>-5.2545000000000002</c:v>
                </c:pt>
                <c:pt idx="671">
                  <c:v>-5.2652000000000001</c:v>
                </c:pt>
                <c:pt idx="672">
                  <c:v>-5.2751999999999999</c:v>
                </c:pt>
                <c:pt idx="673">
                  <c:v>-5.2847</c:v>
                </c:pt>
                <c:pt idx="674">
                  <c:v>-5.2935999999999996</c:v>
                </c:pt>
                <c:pt idx="675">
                  <c:v>-5.3018000000000001</c:v>
                </c:pt>
                <c:pt idx="676">
                  <c:v>-5.3094000000000001</c:v>
                </c:pt>
                <c:pt idx="677">
                  <c:v>-5.3162000000000003</c:v>
                </c:pt>
                <c:pt idx="678">
                  <c:v>-5.3223000000000003</c:v>
                </c:pt>
                <c:pt idx="679">
                  <c:v>-5.3276000000000003</c:v>
                </c:pt>
                <c:pt idx="680">
                  <c:v>-5.3320999999999996</c:v>
                </c:pt>
                <c:pt idx="681">
                  <c:v>-5.3357000000000001</c:v>
                </c:pt>
                <c:pt idx="682">
                  <c:v>-5.3384999999999998</c:v>
                </c:pt>
                <c:pt idx="683">
                  <c:v>-5.3403</c:v>
                </c:pt>
                <c:pt idx="684">
                  <c:v>-5.3413000000000004</c:v>
                </c:pt>
                <c:pt idx="685">
                  <c:v>-5.3414000000000001</c:v>
                </c:pt>
                <c:pt idx="686">
                  <c:v>-5.3406000000000002</c:v>
                </c:pt>
                <c:pt idx="687">
                  <c:v>-5.3388999999999998</c:v>
                </c:pt>
                <c:pt idx="688">
                  <c:v>-5.3365</c:v>
                </c:pt>
                <c:pt idx="689">
                  <c:v>-5.3333000000000004</c:v>
                </c:pt>
                <c:pt idx="690">
                  <c:v>-5.3295000000000003</c:v>
                </c:pt>
                <c:pt idx="691">
                  <c:v>-5.3250000000000002</c:v>
                </c:pt>
                <c:pt idx="692">
                  <c:v>-5.3201000000000001</c:v>
                </c:pt>
                <c:pt idx="693">
                  <c:v>-5.3146000000000004</c:v>
                </c:pt>
                <c:pt idx="694">
                  <c:v>-5.3089000000000004</c:v>
                </c:pt>
                <c:pt idx="695">
                  <c:v>-5.3028000000000004</c:v>
                </c:pt>
                <c:pt idx="696">
                  <c:v>-5.2965</c:v>
                </c:pt>
                <c:pt idx="697">
                  <c:v>-5.2900999999999998</c:v>
                </c:pt>
                <c:pt idx="698">
                  <c:v>-5.2835000000000001</c:v>
                </c:pt>
                <c:pt idx="699">
                  <c:v>-5.2770000000000001</c:v>
                </c:pt>
                <c:pt idx="700">
                  <c:v>-5.2704000000000004</c:v>
                </c:pt>
                <c:pt idx="701">
                  <c:v>-5.2638999999999996</c:v>
                </c:pt>
                <c:pt idx="702">
                  <c:v>-5.2573999999999996</c:v>
                </c:pt>
                <c:pt idx="703">
                  <c:v>-5.2508999999999997</c:v>
                </c:pt>
                <c:pt idx="704">
                  <c:v>-5.2445000000000004</c:v>
                </c:pt>
                <c:pt idx="705">
                  <c:v>-5.2381000000000002</c:v>
                </c:pt>
                <c:pt idx="706">
                  <c:v>-5.2317</c:v>
                </c:pt>
                <c:pt idx="707">
                  <c:v>-5.2252000000000001</c:v>
                </c:pt>
                <c:pt idx="708">
                  <c:v>-5.2186000000000003</c:v>
                </c:pt>
                <c:pt idx="709">
                  <c:v>-5.2119</c:v>
                </c:pt>
                <c:pt idx="710">
                  <c:v>-5.2049000000000003</c:v>
                </c:pt>
                <c:pt idx="711">
                  <c:v>-5.1978</c:v>
                </c:pt>
                <c:pt idx="712">
                  <c:v>-5.1904000000000003</c:v>
                </c:pt>
                <c:pt idx="713">
                  <c:v>-5.1826999999999996</c:v>
                </c:pt>
                <c:pt idx="714">
                  <c:v>-5.1745999999999999</c:v>
                </c:pt>
                <c:pt idx="715">
                  <c:v>-5.1661999999999999</c:v>
                </c:pt>
                <c:pt idx="716">
                  <c:v>-5.1574999999999998</c:v>
                </c:pt>
                <c:pt idx="717">
                  <c:v>-5.1485000000000003</c:v>
                </c:pt>
                <c:pt idx="718">
                  <c:v>-5.1391</c:v>
                </c:pt>
                <c:pt idx="719">
                  <c:v>-5.1295000000000002</c:v>
                </c:pt>
                <c:pt idx="720">
                  <c:v>-5.1196000000000002</c:v>
                </c:pt>
                <c:pt idx="721">
                  <c:v>-5.1096000000000004</c:v>
                </c:pt>
                <c:pt idx="722">
                  <c:v>-5.0994000000000002</c:v>
                </c:pt>
                <c:pt idx="723">
                  <c:v>-5.0891000000000002</c:v>
                </c:pt>
                <c:pt idx="724">
                  <c:v>-5.0789</c:v>
                </c:pt>
                <c:pt idx="725">
                  <c:v>-5.0686999999999998</c:v>
                </c:pt>
                <c:pt idx="726">
                  <c:v>-5.0587</c:v>
                </c:pt>
                <c:pt idx="727">
                  <c:v>-5.0488</c:v>
                </c:pt>
                <c:pt idx="728">
                  <c:v>-5.0392000000000001</c:v>
                </c:pt>
                <c:pt idx="729">
                  <c:v>-5.0298999999999996</c:v>
                </c:pt>
                <c:pt idx="730">
                  <c:v>-5.0209999999999999</c:v>
                </c:pt>
                <c:pt idx="731">
                  <c:v>-5.0124000000000004</c:v>
                </c:pt>
                <c:pt idx="732">
                  <c:v>-5.0042</c:v>
                </c:pt>
                <c:pt idx="733">
                  <c:v>-4.9964000000000004</c:v>
                </c:pt>
                <c:pt idx="734">
                  <c:v>-4.9889999999999999</c:v>
                </c:pt>
                <c:pt idx="735">
                  <c:v>-4.9820000000000002</c:v>
                </c:pt>
                <c:pt idx="736">
                  <c:v>-4.9752999999999998</c:v>
                </c:pt>
                <c:pt idx="737">
                  <c:v>-4.9688999999999997</c:v>
                </c:pt>
                <c:pt idx="738">
                  <c:v>-4.9627999999999997</c:v>
                </c:pt>
                <c:pt idx="739">
                  <c:v>-4.9569000000000001</c:v>
                </c:pt>
                <c:pt idx="740">
                  <c:v>-4.9511000000000003</c:v>
                </c:pt>
                <c:pt idx="741">
                  <c:v>-4.9454000000000002</c:v>
                </c:pt>
                <c:pt idx="742">
                  <c:v>-4.9398</c:v>
                </c:pt>
                <c:pt idx="743">
                  <c:v>-4.9340999999999999</c:v>
                </c:pt>
                <c:pt idx="744">
                  <c:v>-4.9283999999999999</c:v>
                </c:pt>
                <c:pt idx="745">
                  <c:v>-4.9226000000000001</c:v>
                </c:pt>
                <c:pt idx="746">
                  <c:v>-4.9166999999999996</c:v>
                </c:pt>
                <c:pt idx="747">
                  <c:v>-4.9105999999999996</c:v>
                </c:pt>
                <c:pt idx="748">
                  <c:v>-4.9043000000000001</c:v>
                </c:pt>
                <c:pt idx="749">
                  <c:v>-4.8978999999999999</c:v>
                </c:pt>
                <c:pt idx="750">
                  <c:v>-4.8914</c:v>
                </c:pt>
                <c:pt idx="751">
                  <c:v>-4.8846999999999996</c:v>
                </c:pt>
                <c:pt idx="752">
                  <c:v>-4.8780000000000001</c:v>
                </c:pt>
                <c:pt idx="753">
                  <c:v>-4.8712</c:v>
                </c:pt>
                <c:pt idx="754">
                  <c:v>-4.8643999999999998</c:v>
                </c:pt>
                <c:pt idx="755">
                  <c:v>-4.8575999999999997</c:v>
                </c:pt>
                <c:pt idx="756">
                  <c:v>-4.851</c:v>
                </c:pt>
                <c:pt idx="757">
                  <c:v>-4.8445999999999998</c:v>
                </c:pt>
                <c:pt idx="758">
                  <c:v>-4.8384</c:v>
                </c:pt>
                <c:pt idx="759">
                  <c:v>-4.8323999999999998</c:v>
                </c:pt>
                <c:pt idx="760">
                  <c:v>-4.8268000000000004</c:v>
                </c:pt>
                <c:pt idx="761">
                  <c:v>-4.8216000000000001</c:v>
                </c:pt>
                <c:pt idx="762">
                  <c:v>-4.8167999999999997</c:v>
                </c:pt>
                <c:pt idx="763">
                  <c:v>-4.8122999999999996</c:v>
                </c:pt>
                <c:pt idx="764">
                  <c:v>-4.8083</c:v>
                </c:pt>
                <c:pt idx="765">
                  <c:v>-4.8045999999999998</c:v>
                </c:pt>
                <c:pt idx="766">
                  <c:v>-4.8014000000000001</c:v>
                </c:pt>
                <c:pt idx="767">
                  <c:v>-4.7984</c:v>
                </c:pt>
                <c:pt idx="768">
                  <c:v>-4.7957999999999998</c:v>
                </c:pt>
                <c:pt idx="769">
                  <c:v>-4.7934000000000001</c:v>
                </c:pt>
                <c:pt idx="770">
                  <c:v>-4.7911000000000001</c:v>
                </c:pt>
                <c:pt idx="771">
                  <c:v>-4.7888000000000002</c:v>
                </c:pt>
                <c:pt idx="772">
                  <c:v>-4.7866</c:v>
                </c:pt>
                <c:pt idx="773">
                  <c:v>-4.7842000000000002</c:v>
                </c:pt>
                <c:pt idx="774">
                  <c:v>-4.7816000000000001</c:v>
                </c:pt>
                <c:pt idx="775">
                  <c:v>-4.7786999999999997</c:v>
                </c:pt>
                <c:pt idx="776">
                  <c:v>-4.7752999999999997</c:v>
                </c:pt>
                <c:pt idx="777">
                  <c:v>-4.7714999999999996</c:v>
                </c:pt>
                <c:pt idx="778">
                  <c:v>-4.7670000000000003</c:v>
                </c:pt>
                <c:pt idx="779">
                  <c:v>-4.7618999999999998</c:v>
                </c:pt>
                <c:pt idx="780">
                  <c:v>-4.7560000000000002</c:v>
                </c:pt>
                <c:pt idx="781">
                  <c:v>-4.7492999999999999</c:v>
                </c:pt>
                <c:pt idx="782">
                  <c:v>-4.7416999999999998</c:v>
                </c:pt>
                <c:pt idx="783">
                  <c:v>-4.7332000000000001</c:v>
                </c:pt>
                <c:pt idx="784">
                  <c:v>-4.7237</c:v>
                </c:pt>
                <c:pt idx="785">
                  <c:v>-4.7133000000000003</c:v>
                </c:pt>
                <c:pt idx="786">
                  <c:v>-4.702</c:v>
                </c:pt>
                <c:pt idx="787">
                  <c:v>-4.6897000000000002</c:v>
                </c:pt>
                <c:pt idx="788">
                  <c:v>-4.6764000000000001</c:v>
                </c:pt>
                <c:pt idx="789">
                  <c:v>-4.6623000000000001</c:v>
                </c:pt>
                <c:pt idx="790">
                  <c:v>-4.6471999999999998</c:v>
                </c:pt>
                <c:pt idx="791">
                  <c:v>-4.6314000000000002</c:v>
                </c:pt>
                <c:pt idx="792">
                  <c:v>-4.6147999999999998</c:v>
                </c:pt>
                <c:pt idx="793">
                  <c:v>-4.5975000000000001</c:v>
                </c:pt>
                <c:pt idx="794">
                  <c:v>-4.5796000000000001</c:v>
                </c:pt>
                <c:pt idx="795">
                  <c:v>-4.5612000000000004</c:v>
                </c:pt>
                <c:pt idx="796">
                  <c:v>-4.5423999999999998</c:v>
                </c:pt>
                <c:pt idx="797">
                  <c:v>-4.5232000000000001</c:v>
                </c:pt>
                <c:pt idx="798">
                  <c:v>-4.5038999999999998</c:v>
                </c:pt>
                <c:pt idx="799">
                  <c:v>-4.4843999999999999</c:v>
                </c:pt>
                <c:pt idx="800">
                  <c:v>-4.4649000000000001</c:v>
                </c:pt>
                <c:pt idx="801">
                  <c:v>-4.4455999999999998</c:v>
                </c:pt>
                <c:pt idx="802">
                  <c:v>-4.4264999999999999</c:v>
                </c:pt>
                <c:pt idx="803">
                  <c:v>-4.4078999999999997</c:v>
                </c:pt>
                <c:pt idx="804">
                  <c:v>-4.3898999999999999</c:v>
                </c:pt>
                <c:pt idx="805">
                  <c:v>-4.3724999999999996</c:v>
                </c:pt>
                <c:pt idx="806">
                  <c:v>-4.3559999999999999</c:v>
                </c:pt>
                <c:pt idx="807">
                  <c:v>-4.3406000000000002</c:v>
                </c:pt>
                <c:pt idx="808">
                  <c:v>-4.3262999999999998</c:v>
                </c:pt>
                <c:pt idx="809">
                  <c:v>-4.3132999999999999</c:v>
                </c:pt>
                <c:pt idx="810">
                  <c:v>-4.3018000000000001</c:v>
                </c:pt>
                <c:pt idx="811">
                  <c:v>-4.2919</c:v>
                </c:pt>
                <c:pt idx="812">
                  <c:v>-4.2836999999999996</c:v>
                </c:pt>
                <c:pt idx="813">
                  <c:v>-4.2774000000000001</c:v>
                </c:pt>
                <c:pt idx="814">
                  <c:v>-4.2729999999999997</c:v>
                </c:pt>
                <c:pt idx="815">
                  <c:v>-4.2706999999999997</c:v>
                </c:pt>
                <c:pt idx="816">
                  <c:v>-4.2705000000000002</c:v>
                </c:pt>
                <c:pt idx="817">
                  <c:v>-4.2724000000000002</c:v>
                </c:pt>
                <c:pt idx="818">
                  <c:v>-4.2766000000000002</c:v>
                </c:pt>
                <c:pt idx="819">
                  <c:v>-4.2828999999999997</c:v>
                </c:pt>
                <c:pt idx="820">
                  <c:v>-4.2915000000000001</c:v>
                </c:pt>
                <c:pt idx="821">
                  <c:v>-4.3021000000000003</c:v>
                </c:pt>
                <c:pt idx="822">
                  <c:v>-4.3148999999999997</c:v>
                </c:pt>
                <c:pt idx="823">
                  <c:v>-4.3296000000000001</c:v>
                </c:pt>
                <c:pt idx="824">
                  <c:v>-4.3461999999999996</c:v>
                </c:pt>
                <c:pt idx="825">
                  <c:v>-4.3644999999999996</c:v>
                </c:pt>
                <c:pt idx="826">
                  <c:v>-4.3844000000000003</c:v>
                </c:pt>
                <c:pt idx="827">
                  <c:v>-4.4057000000000004</c:v>
                </c:pt>
                <c:pt idx="828">
                  <c:v>-4.4282000000000004</c:v>
                </c:pt>
                <c:pt idx="829">
                  <c:v>-4.4516</c:v>
                </c:pt>
                <c:pt idx="830">
                  <c:v>-4.4759000000000002</c:v>
                </c:pt>
                <c:pt idx="831">
                  <c:v>-4.5007000000000001</c:v>
                </c:pt>
                <c:pt idx="832">
                  <c:v>-4.5259</c:v>
                </c:pt>
                <c:pt idx="833">
                  <c:v>-4.5513000000000003</c:v>
                </c:pt>
                <c:pt idx="834">
                  <c:v>-4.5766</c:v>
                </c:pt>
                <c:pt idx="835">
                  <c:v>-4.6017999999999999</c:v>
                </c:pt>
                <c:pt idx="836">
                  <c:v>-4.6265999999999998</c:v>
                </c:pt>
                <c:pt idx="837">
                  <c:v>-4.6509</c:v>
                </c:pt>
                <c:pt idx="838">
                  <c:v>-4.6746999999999996</c:v>
                </c:pt>
                <c:pt idx="839">
                  <c:v>-4.6978</c:v>
                </c:pt>
                <c:pt idx="840">
                  <c:v>-4.7202999999999999</c:v>
                </c:pt>
                <c:pt idx="841">
                  <c:v>-4.7420999999999998</c:v>
                </c:pt>
                <c:pt idx="842">
                  <c:v>-4.7633000000000001</c:v>
                </c:pt>
                <c:pt idx="843">
                  <c:v>-4.7839999999999998</c:v>
                </c:pt>
                <c:pt idx="844">
                  <c:v>-4.8041</c:v>
                </c:pt>
                <c:pt idx="845">
                  <c:v>-4.8238000000000003</c:v>
                </c:pt>
                <c:pt idx="846">
                  <c:v>-4.8433000000000002</c:v>
                </c:pt>
                <c:pt idx="847">
                  <c:v>-4.8627000000000002</c:v>
                </c:pt>
                <c:pt idx="848">
                  <c:v>-4.8821000000000003</c:v>
                </c:pt>
                <c:pt idx="849">
                  <c:v>-4.9016000000000002</c:v>
                </c:pt>
                <c:pt idx="850">
                  <c:v>-4.9215</c:v>
                </c:pt>
                <c:pt idx="851">
                  <c:v>-4.9417999999999997</c:v>
                </c:pt>
                <c:pt idx="852">
                  <c:v>-4.9626000000000001</c:v>
                </c:pt>
                <c:pt idx="853">
                  <c:v>-4.9842000000000004</c:v>
                </c:pt>
                <c:pt idx="854">
                  <c:v>-5.0064000000000002</c:v>
                </c:pt>
                <c:pt idx="855">
                  <c:v>-5.0293999999999999</c:v>
                </c:pt>
                <c:pt idx="856">
                  <c:v>-5.0532000000000004</c:v>
                </c:pt>
                <c:pt idx="857">
                  <c:v>-5.0777999999999999</c:v>
                </c:pt>
                <c:pt idx="858">
                  <c:v>-5.1032000000000002</c:v>
                </c:pt>
                <c:pt idx="859">
                  <c:v>-5.1292999999999997</c:v>
                </c:pt>
                <c:pt idx="860">
                  <c:v>-5.1559999999999997</c:v>
                </c:pt>
                <c:pt idx="861">
                  <c:v>-5.1832000000000003</c:v>
                </c:pt>
                <c:pt idx="862">
                  <c:v>-5.2107999999999999</c:v>
                </c:pt>
                <c:pt idx="863">
                  <c:v>-5.2386999999999997</c:v>
                </c:pt>
                <c:pt idx="864">
                  <c:v>-5.2667000000000002</c:v>
                </c:pt>
                <c:pt idx="865">
                  <c:v>-5.2946999999999997</c:v>
                </c:pt>
                <c:pt idx="866">
                  <c:v>-5.3224999999999998</c:v>
                </c:pt>
                <c:pt idx="867">
                  <c:v>-5.35</c:v>
                </c:pt>
                <c:pt idx="868">
                  <c:v>-5.3772000000000002</c:v>
                </c:pt>
                <c:pt idx="869">
                  <c:v>-5.4038000000000004</c:v>
                </c:pt>
                <c:pt idx="870">
                  <c:v>-5.4298999999999999</c:v>
                </c:pt>
                <c:pt idx="871">
                  <c:v>-5.4554</c:v>
                </c:pt>
                <c:pt idx="872">
                  <c:v>-5.4802999999999997</c:v>
                </c:pt>
                <c:pt idx="873">
                  <c:v>-5.5045999999999999</c:v>
                </c:pt>
                <c:pt idx="874">
                  <c:v>-5.5282999999999998</c:v>
                </c:pt>
                <c:pt idx="875">
                  <c:v>-5.5515999999999996</c:v>
                </c:pt>
                <c:pt idx="876">
                  <c:v>-5.5746000000000002</c:v>
                </c:pt>
                <c:pt idx="877">
                  <c:v>-5.5972999999999997</c:v>
                </c:pt>
                <c:pt idx="878">
                  <c:v>-5.62</c:v>
                </c:pt>
                <c:pt idx="879">
                  <c:v>-5.6426999999999996</c:v>
                </c:pt>
                <c:pt idx="880">
                  <c:v>-5.6657000000000002</c:v>
                </c:pt>
                <c:pt idx="881">
                  <c:v>-5.6890000000000001</c:v>
                </c:pt>
                <c:pt idx="882">
                  <c:v>-5.7130000000000001</c:v>
                </c:pt>
                <c:pt idx="883">
                  <c:v>-5.7375999999999996</c:v>
                </c:pt>
                <c:pt idx="884">
                  <c:v>-5.7630999999999997</c:v>
                </c:pt>
                <c:pt idx="885">
                  <c:v>-5.7893999999999997</c:v>
                </c:pt>
                <c:pt idx="886">
                  <c:v>-5.8167999999999997</c:v>
                </c:pt>
                <c:pt idx="887">
                  <c:v>-5.8452000000000002</c:v>
                </c:pt>
                <c:pt idx="888">
                  <c:v>-5.8746</c:v>
                </c:pt>
                <c:pt idx="889">
                  <c:v>-5.9050000000000002</c:v>
                </c:pt>
                <c:pt idx="890">
                  <c:v>-5.9363000000000001</c:v>
                </c:pt>
                <c:pt idx="891">
                  <c:v>-5.9684999999999997</c:v>
                </c:pt>
                <c:pt idx="892">
                  <c:v>-6.0014000000000003</c:v>
                </c:pt>
                <c:pt idx="893">
                  <c:v>-6.0349000000000004</c:v>
                </c:pt>
                <c:pt idx="894">
                  <c:v>-6.0688000000000004</c:v>
                </c:pt>
                <c:pt idx="895">
                  <c:v>-6.1029999999999998</c:v>
                </c:pt>
                <c:pt idx="896">
                  <c:v>-6.1372</c:v>
                </c:pt>
                <c:pt idx="897">
                  <c:v>-6.1712999999999996</c:v>
                </c:pt>
                <c:pt idx="898">
                  <c:v>-6.2050999999999998</c:v>
                </c:pt>
                <c:pt idx="899">
                  <c:v>-6.2384000000000004</c:v>
                </c:pt>
                <c:pt idx="900">
                  <c:v>-6.2712000000000003</c:v>
                </c:pt>
                <c:pt idx="901">
                  <c:v>-6.3032000000000004</c:v>
                </c:pt>
                <c:pt idx="902">
                  <c:v>-6.3345000000000002</c:v>
                </c:pt>
                <c:pt idx="903">
                  <c:v>-6.3650000000000002</c:v>
                </c:pt>
                <c:pt idx="904">
                  <c:v>-6.3947000000000003</c:v>
                </c:pt>
                <c:pt idx="905">
                  <c:v>-6.4236000000000004</c:v>
                </c:pt>
                <c:pt idx="906">
                  <c:v>-6.4519000000000002</c:v>
                </c:pt>
                <c:pt idx="907">
                  <c:v>-6.4795999999999996</c:v>
                </c:pt>
                <c:pt idx="908">
                  <c:v>-6.5068000000000001</c:v>
                </c:pt>
                <c:pt idx="909">
                  <c:v>-6.5339</c:v>
                </c:pt>
                <c:pt idx="910">
                  <c:v>-6.5608000000000004</c:v>
                </c:pt>
                <c:pt idx="911">
                  <c:v>-6.5879000000000003</c:v>
                </c:pt>
                <c:pt idx="912">
                  <c:v>-6.6154000000000002</c:v>
                </c:pt>
                <c:pt idx="913">
                  <c:v>-6.6433</c:v>
                </c:pt>
                <c:pt idx="914">
                  <c:v>-6.6718999999999999</c:v>
                </c:pt>
                <c:pt idx="915">
                  <c:v>-6.7013999999999996</c:v>
                </c:pt>
                <c:pt idx="916">
                  <c:v>-6.7319000000000004</c:v>
                </c:pt>
                <c:pt idx="917">
                  <c:v>-6.7633000000000001</c:v>
                </c:pt>
                <c:pt idx="918">
                  <c:v>-6.7958999999999996</c:v>
                </c:pt>
                <c:pt idx="919">
                  <c:v>-6.8295000000000003</c:v>
                </c:pt>
                <c:pt idx="920">
                  <c:v>-6.8640999999999996</c:v>
                </c:pt>
                <c:pt idx="921">
                  <c:v>-6.8997000000000002</c:v>
                </c:pt>
                <c:pt idx="922">
                  <c:v>-6.9359999999999999</c:v>
                </c:pt>
                <c:pt idx="923">
                  <c:v>-6.9729000000000001</c:v>
                </c:pt>
                <c:pt idx="924">
                  <c:v>-7.0102000000000002</c:v>
                </c:pt>
                <c:pt idx="925">
                  <c:v>-7.0476000000000001</c:v>
                </c:pt>
                <c:pt idx="926">
                  <c:v>-7.0849000000000002</c:v>
                </c:pt>
                <c:pt idx="927">
                  <c:v>-7.1216999999999997</c:v>
                </c:pt>
                <c:pt idx="928">
                  <c:v>-7.1578999999999997</c:v>
                </c:pt>
                <c:pt idx="929">
                  <c:v>-7.1931000000000003</c:v>
                </c:pt>
                <c:pt idx="930">
                  <c:v>-7.2271999999999998</c:v>
                </c:pt>
                <c:pt idx="931">
                  <c:v>-7.2598000000000003</c:v>
                </c:pt>
                <c:pt idx="932">
                  <c:v>-7.2908999999999997</c:v>
                </c:pt>
                <c:pt idx="933">
                  <c:v>-7.3202999999999996</c:v>
                </c:pt>
                <c:pt idx="934">
                  <c:v>-7.3479000000000001</c:v>
                </c:pt>
                <c:pt idx="935">
                  <c:v>-7.3738000000000001</c:v>
                </c:pt>
                <c:pt idx="936">
                  <c:v>-7.3979999999999997</c:v>
                </c:pt>
                <c:pt idx="937">
                  <c:v>-7.4206000000000003</c:v>
                </c:pt>
                <c:pt idx="938">
                  <c:v>-7.4417</c:v>
                </c:pt>
                <c:pt idx="939">
                  <c:v>-7.4615999999999998</c:v>
                </c:pt>
                <c:pt idx="940">
                  <c:v>-7.4804000000000004</c:v>
                </c:pt>
                <c:pt idx="941">
                  <c:v>-7.4984000000000002</c:v>
                </c:pt>
                <c:pt idx="942">
                  <c:v>-7.5159000000000002</c:v>
                </c:pt>
                <c:pt idx="943">
                  <c:v>-7.5331000000000001</c:v>
                </c:pt>
                <c:pt idx="944">
                  <c:v>-7.5502000000000002</c:v>
                </c:pt>
                <c:pt idx="945">
                  <c:v>-7.5675999999999997</c:v>
                </c:pt>
                <c:pt idx="946">
                  <c:v>-7.5852000000000004</c:v>
                </c:pt>
                <c:pt idx="947">
                  <c:v>-7.6032999999999999</c:v>
                </c:pt>
                <c:pt idx="948">
                  <c:v>-7.6219999999999999</c:v>
                </c:pt>
                <c:pt idx="949">
                  <c:v>-7.6412000000000004</c:v>
                </c:pt>
                <c:pt idx="950">
                  <c:v>-7.6609999999999996</c:v>
                </c:pt>
                <c:pt idx="951">
                  <c:v>-7.6810999999999998</c:v>
                </c:pt>
                <c:pt idx="952">
                  <c:v>-7.7013999999999996</c:v>
                </c:pt>
                <c:pt idx="953">
                  <c:v>-7.7217000000000002</c:v>
                </c:pt>
                <c:pt idx="954">
                  <c:v>-7.7416</c:v>
                </c:pt>
                <c:pt idx="955">
                  <c:v>-7.7610000000000001</c:v>
                </c:pt>
                <c:pt idx="956">
                  <c:v>-7.7793000000000001</c:v>
                </c:pt>
                <c:pt idx="957">
                  <c:v>-7.7961999999999998</c:v>
                </c:pt>
                <c:pt idx="958">
                  <c:v>-7.8113999999999999</c:v>
                </c:pt>
                <c:pt idx="959">
                  <c:v>-7.8244999999999996</c:v>
                </c:pt>
                <c:pt idx="960">
                  <c:v>-7.8350999999999997</c:v>
                </c:pt>
                <c:pt idx="961">
                  <c:v>-7.8430999999999997</c:v>
                </c:pt>
                <c:pt idx="962">
                  <c:v>-7.8479999999999999</c:v>
                </c:pt>
                <c:pt idx="963">
                  <c:v>-7.8498999999999999</c:v>
                </c:pt>
                <c:pt idx="964">
                  <c:v>-7.8486000000000002</c:v>
                </c:pt>
                <c:pt idx="965">
                  <c:v>-7.8441999999999998</c:v>
                </c:pt>
                <c:pt idx="966">
                  <c:v>-7.8365999999999998</c:v>
                </c:pt>
                <c:pt idx="967">
                  <c:v>-7.8262</c:v>
                </c:pt>
                <c:pt idx="968">
                  <c:v>-7.8131000000000004</c:v>
                </c:pt>
                <c:pt idx="969">
                  <c:v>-7.7976000000000001</c:v>
                </c:pt>
                <c:pt idx="970">
                  <c:v>-7.7801</c:v>
                </c:pt>
                <c:pt idx="971">
                  <c:v>-7.7610000000000001</c:v>
                </c:pt>
                <c:pt idx="972">
                  <c:v>-7.7405999999999997</c:v>
                </c:pt>
                <c:pt idx="973">
                  <c:v>-7.7195</c:v>
                </c:pt>
                <c:pt idx="974">
                  <c:v>-7.6978999999999997</c:v>
                </c:pt>
                <c:pt idx="975">
                  <c:v>-7.6763000000000003</c:v>
                </c:pt>
                <c:pt idx="976">
                  <c:v>-7.6546000000000003</c:v>
                </c:pt>
                <c:pt idx="977">
                  <c:v>-7.633</c:v>
                </c:pt>
                <c:pt idx="978">
                  <c:v>-7.6113999999999997</c:v>
                </c:pt>
                <c:pt idx="979">
                  <c:v>-7.5898000000000003</c:v>
                </c:pt>
                <c:pt idx="980">
                  <c:v>-7.5682</c:v>
                </c:pt>
                <c:pt idx="981">
                  <c:v>-7.5465999999999998</c:v>
                </c:pt>
                <c:pt idx="982">
                  <c:v>-7.5250000000000004</c:v>
                </c:pt>
                <c:pt idx="983">
                  <c:v>-7.5034000000000001</c:v>
                </c:pt>
                <c:pt idx="984">
                  <c:v>-7.4821999999999997</c:v>
                </c:pt>
                <c:pt idx="985">
                  <c:v>-7.4610000000000003</c:v>
                </c:pt>
                <c:pt idx="986">
                  <c:v>-7.4398999999999997</c:v>
                </c:pt>
                <c:pt idx="987">
                  <c:v>-7.4187000000000003</c:v>
                </c:pt>
                <c:pt idx="988">
                  <c:v>-7.3975</c:v>
                </c:pt>
                <c:pt idx="989">
                  <c:v>-7.3764000000000003</c:v>
                </c:pt>
                <c:pt idx="990">
                  <c:v>-7.3552</c:v>
                </c:pt>
                <c:pt idx="991">
                  <c:v>-7.3339999999999996</c:v>
                </c:pt>
                <c:pt idx="992">
                  <c:v>-7.3129</c:v>
                </c:pt>
                <c:pt idx="993">
                  <c:v>-7.2916999999999996</c:v>
                </c:pt>
                <c:pt idx="994">
                  <c:v>-7.2705000000000002</c:v>
                </c:pt>
                <c:pt idx="995">
                  <c:v>-7.2493999999999996</c:v>
                </c:pt>
                <c:pt idx="996">
                  <c:v>-7.2290000000000001</c:v>
                </c:pt>
                <c:pt idx="997">
                  <c:v>-7.2087000000000003</c:v>
                </c:pt>
                <c:pt idx="998">
                  <c:v>-7.1883999999999997</c:v>
                </c:pt>
                <c:pt idx="999">
                  <c:v>-7.1680000000000001</c:v>
                </c:pt>
                <c:pt idx="1000">
                  <c:v>-7.1477000000000004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F-4D22-8E5A-135A100E0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698447"/>
        <c:axId val="1033698927"/>
      </c:lineChart>
      <c:catAx>
        <c:axId val="103369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98927"/>
        <c:crosses val="autoZero"/>
        <c:auto val="1"/>
        <c:lblAlgn val="ctr"/>
        <c:lblOffset val="100"/>
        <c:noMultiLvlLbl val="0"/>
      </c:catAx>
      <c:valAx>
        <c:axId val="103369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S11_DATAG_y20!$D$1:$D$2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S11_DATAG_y20!$C$3:$C$1005</c:f>
              <c:numCache>
                <c:formatCode>General</c:formatCode>
                <c:ptCount val="1003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S11_DATAG_y20!$D$3:$D$1005</c:f>
              <c:numCache>
                <c:formatCode>General</c:formatCode>
                <c:ptCount val="1003"/>
                <c:pt idx="0">
                  <c:v>-0.4098</c:v>
                </c:pt>
                <c:pt idx="1">
                  <c:v>-0.41670000000000001</c:v>
                </c:pt>
                <c:pt idx="2">
                  <c:v>-0.42359999999999998</c:v>
                </c:pt>
                <c:pt idx="3">
                  <c:v>-0.43049999999999999</c:v>
                </c:pt>
                <c:pt idx="4">
                  <c:v>-0.43730000000000002</c:v>
                </c:pt>
                <c:pt idx="5">
                  <c:v>-0.44419999999999998</c:v>
                </c:pt>
                <c:pt idx="6">
                  <c:v>-0.4511</c:v>
                </c:pt>
                <c:pt idx="7">
                  <c:v>-0.45800000000000002</c:v>
                </c:pt>
                <c:pt idx="8">
                  <c:v>-0.46489999999999998</c:v>
                </c:pt>
                <c:pt idx="9">
                  <c:v>-0.4718</c:v>
                </c:pt>
                <c:pt idx="10">
                  <c:v>-0.47870000000000001</c:v>
                </c:pt>
                <c:pt idx="11">
                  <c:v>-0.48549999999999999</c:v>
                </c:pt>
                <c:pt idx="12">
                  <c:v>-0.4924</c:v>
                </c:pt>
                <c:pt idx="13">
                  <c:v>-0.49930000000000002</c:v>
                </c:pt>
                <c:pt idx="14">
                  <c:v>-0.50619999999999998</c:v>
                </c:pt>
                <c:pt idx="15">
                  <c:v>-0.5131</c:v>
                </c:pt>
                <c:pt idx="16">
                  <c:v>-0.52</c:v>
                </c:pt>
                <c:pt idx="17">
                  <c:v>-0.52690000000000003</c:v>
                </c:pt>
                <c:pt idx="18">
                  <c:v>-0.53369999999999995</c:v>
                </c:pt>
                <c:pt idx="19">
                  <c:v>-0.54059999999999997</c:v>
                </c:pt>
                <c:pt idx="20">
                  <c:v>-0.54749999999999999</c:v>
                </c:pt>
                <c:pt idx="21">
                  <c:v>-0.5544</c:v>
                </c:pt>
                <c:pt idx="22">
                  <c:v>-0.56130000000000002</c:v>
                </c:pt>
                <c:pt idx="23">
                  <c:v>-0.55279999999999996</c:v>
                </c:pt>
                <c:pt idx="24">
                  <c:v>-0.54430000000000001</c:v>
                </c:pt>
                <c:pt idx="25">
                  <c:v>-0.53580000000000005</c:v>
                </c:pt>
                <c:pt idx="26">
                  <c:v>-0.52729999999999999</c:v>
                </c:pt>
                <c:pt idx="27">
                  <c:v>-0.51880000000000004</c:v>
                </c:pt>
                <c:pt idx="28">
                  <c:v>-0.51019999999999999</c:v>
                </c:pt>
                <c:pt idx="29">
                  <c:v>-0.50170000000000003</c:v>
                </c:pt>
                <c:pt idx="30">
                  <c:v>-0.49320000000000003</c:v>
                </c:pt>
                <c:pt idx="31">
                  <c:v>-0.48470000000000002</c:v>
                </c:pt>
                <c:pt idx="32">
                  <c:v>-0.47620000000000001</c:v>
                </c:pt>
                <c:pt idx="33">
                  <c:v>-0.4677</c:v>
                </c:pt>
                <c:pt idx="34">
                  <c:v>-0.4592</c:v>
                </c:pt>
                <c:pt idx="35">
                  <c:v>-0.45069999999999999</c:v>
                </c:pt>
                <c:pt idx="36">
                  <c:v>-0.44219999999999998</c:v>
                </c:pt>
                <c:pt idx="37">
                  <c:v>-0.43369999999999997</c:v>
                </c:pt>
                <c:pt idx="38">
                  <c:v>-0.42520000000000002</c:v>
                </c:pt>
                <c:pt idx="39">
                  <c:v>-0.41670000000000001</c:v>
                </c:pt>
                <c:pt idx="40">
                  <c:v>-0.40820000000000001</c:v>
                </c:pt>
                <c:pt idx="41">
                  <c:v>-0.3997</c:v>
                </c:pt>
                <c:pt idx="42">
                  <c:v>-0.3911</c:v>
                </c:pt>
                <c:pt idx="43">
                  <c:v>-0.3826</c:v>
                </c:pt>
                <c:pt idx="44">
                  <c:v>-0.37409999999999999</c:v>
                </c:pt>
                <c:pt idx="45">
                  <c:v>-0.36559999999999998</c:v>
                </c:pt>
                <c:pt idx="46">
                  <c:v>-0.35709999999999997</c:v>
                </c:pt>
                <c:pt idx="47">
                  <c:v>-0.34860000000000002</c:v>
                </c:pt>
                <c:pt idx="48">
                  <c:v>-0.34010000000000001</c:v>
                </c:pt>
                <c:pt idx="49">
                  <c:v>-0.33160000000000001</c:v>
                </c:pt>
                <c:pt idx="50">
                  <c:v>-0.3231</c:v>
                </c:pt>
                <c:pt idx="51">
                  <c:v>-0.31459999999999999</c:v>
                </c:pt>
                <c:pt idx="52">
                  <c:v>-0.30609999999999998</c:v>
                </c:pt>
                <c:pt idx="53">
                  <c:v>-0.29759999999999998</c:v>
                </c:pt>
                <c:pt idx="54">
                  <c:v>-0.28910000000000002</c:v>
                </c:pt>
                <c:pt idx="55">
                  <c:v>-0.28050000000000003</c:v>
                </c:pt>
                <c:pt idx="56">
                  <c:v>-0.27200000000000002</c:v>
                </c:pt>
                <c:pt idx="57">
                  <c:v>-0.26350000000000001</c:v>
                </c:pt>
                <c:pt idx="58">
                  <c:v>-0.255</c:v>
                </c:pt>
                <c:pt idx="59">
                  <c:v>-0.2465</c:v>
                </c:pt>
                <c:pt idx="60">
                  <c:v>-0.23799999999999999</c:v>
                </c:pt>
                <c:pt idx="61">
                  <c:v>-0.22950000000000001</c:v>
                </c:pt>
                <c:pt idx="62">
                  <c:v>-0.221</c:v>
                </c:pt>
                <c:pt idx="63">
                  <c:v>-0.21249999999999999</c:v>
                </c:pt>
                <c:pt idx="64">
                  <c:v>-0.20399999999999999</c:v>
                </c:pt>
                <c:pt idx="65">
                  <c:v>-0.19550000000000001</c:v>
                </c:pt>
                <c:pt idx="66">
                  <c:v>-0.187</c:v>
                </c:pt>
                <c:pt idx="67">
                  <c:v>-0.17849999999999999</c:v>
                </c:pt>
                <c:pt idx="68">
                  <c:v>-0.17</c:v>
                </c:pt>
                <c:pt idx="69">
                  <c:v>-0.16139999999999999</c:v>
                </c:pt>
                <c:pt idx="70">
                  <c:v>-0.15290000000000001</c:v>
                </c:pt>
                <c:pt idx="71">
                  <c:v>-0.1444</c:v>
                </c:pt>
                <c:pt idx="72">
                  <c:v>-0.13589999999999999</c:v>
                </c:pt>
                <c:pt idx="73">
                  <c:v>-0.12740000000000001</c:v>
                </c:pt>
                <c:pt idx="74">
                  <c:v>-0.11890000000000001</c:v>
                </c:pt>
                <c:pt idx="75">
                  <c:v>-0.1104</c:v>
                </c:pt>
                <c:pt idx="76">
                  <c:v>-0.1019</c:v>
                </c:pt>
                <c:pt idx="77">
                  <c:v>-9.3399999999999997E-2</c:v>
                </c:pt>
                <c:pt idx="78">
                  <c:v>-8.4900000000000003E-2</c:v>
                </c:pt>
                <c:pt idx="79">
                  <c:v>-7.6399999999999996E-2</c:v>
                </c:pt>
                <c:pt idx="80">
                  <c:v>-6.7900000000000002E-2</c:v>
                </c:pt>
                <c:pt idx="81">
                  <c:v>-5.9400000000000001E-2</c:v>
                </c:pt>
                <c:pt idx="82">
                  <c:v>-5.0900000000000001E-2</c:v>
                </c:pt>
                <c:pt idx="83">
                  <c:v>-4.2299999999999997E-2</c:v>
                </c:pt>
                <c:pt idx="84">
                  <c:v>-3.3799999999999997E-2</c:v>
                </c:pt>
                <c:pt idx="85">
                  <c:v>-2.53E-2</c:v>
                </c:pt>
                <c:pt idx="86">
                  <c:v>-1.6799999999999999E-2</c:v>
                </c:pt>
                <c:pt idx="87">
                  <c:v>-8.3000000000000001E-3</c:v>
                </c:pt>
                <c:pt idx="88">
                  <c:v>-1.6799999999999999E-2</c:v>
                </c:pt>
                <c:pt idx="89">
                  <c:v>-2.53E-2</c:v>
                </c:pt>
                <c:pt idx="90">
                  <c:v>-3.3799999999999997E-2</c:v>
                </c:pt>
                <c:pt idx="91">
                  <c:v>-4.2299999999999997E-2</c:v>
                </c:pt>
                <c:pt idx="92">
                  <c:v>-5.0900000000000001E-2</c:v>
                </c:pt>
                <c:pt idx="93">
                  <c:v>-5.9400000000000001E-2</c:v>
                </c:pt>
                <c:pt idx="94">
                  <c:v>-6.7900000000000002E-2</c:v>
                </c:pt>
                <c:pt idx="95">
                  <c:v>-7.6399999999999996E-2</c:v>
                </c:pt>
                <c:pt idx="96">
                  <c:v>-8.4900000000000003E-2</c:v>
                </c:pt>
                <c:pt idx="97">
                  <c:v>-9.3399999999999997E-2</c:v>
                </c:pt>
                <c:pt idx="98">
                  <c:v>-0.1019</c:v>
                </c:pt>
                <c:pt idx="99">
                  <c:v>-0.1104</c:v>
                </c:pt>
                <c:pt idx="100">
                  <c:v>-0.11890000000000001</c:v>
                </c:pt>
                <c:pt idx="101">
                  <c:v>-0.12740000000000001</c:v>
                </c:pt>
                <c:pt idx="102">
                  <c:v>-0.13589999999999999</c:v>
                </c:pt>
                <c:pt idx="103">
                  <c:v>-0.1444</c:v>
                </c:pt>
                <c:pt idx="104">
                  <c:v>-0.15290000000000001</c:v>
                </c:pt>
                <c:pt idx="105">
                  <c:v>-0.16139999999999999</c:v>
                </c:pt>
                <c:pt idx="106">
                  <c:v>-0.17</c:v>
                </c:pt>
                <c:pt idx="107">
                  <c:v>-0.17849999999999999</c:v>
                </c:pt>
                <c:pt idx="108">
                  <c:v>-0.187</c:v>
                </c:pt>
                <c:pt idx="109">
                  <c:v>-0.19550000000000001</c:v>
                </c:pt>
                <c:pt idx="110">
                  <c:v>-0.20399999999999999</c:v>
                </c:pt>
                <c:pt idx="111">
                  <c:v>-0.21249999999999999</c:v>
                </c:pt>
                <c:pt idx="112">
                  <c:v>-0.221</c:v>
                </c:pt>
                <c:pt idx="113">
                  <c:v>-0.22950000000000001</c:v>
                </c:pt>
                <c:pt idx="114">
                  <c:v>-0.23799999999999999</c:v>
                </c:pt>
                <c:pt idx="115">
                  <c:v>-0.2465</c:v>
                </c:pt>
                <c:pt idx="116">
                  <c:v>-0.255</c:v>
                </c:pt>
                <c:pt idx="117">
                  <c:v>-0.26350000000000001</c:v>
                </c:pt>
                <c:pt idx="118">
                  <c:v>-0.27200000000000002</c:v>
                </c:pt>
                <c:pt idx="119">
                  <c:v>-0.28050000000000003</c:v>
                </c:pt>
                <c:pt idx="120">
                  <c:v>-0.28910000000000002</c:v>
                </c:pt>
                <c:pt idx="121">
                  <c:v>-0.2959</c:v>
                </c:pt>
                <c:pt idx="122">
                  <c:v>-0.3044</c:v>
                </c:pt>
                <c:pt idx="123">
                  <c:v>-0.31340000000000001</c:v>
                </c:pt>
                <c:pt idx="124">
                  <c:v>-0.32140000000000002</c:v>
                </c:pt>
                <c:pt idx="125">
                  <c:v>-0.32790000000000002</c:v>
                </c:pt>
                <c:pt idx="126">
                  <c:v>-0.33339999999999997</c:v>
                </c:pt>
                <c:pt idx="127">
                  <c:v>-0.3392</c:v>
                </c:pt>
                <c:pt idx="128">
                  <c:v>-0.34649999999999997</c:v>
                </c:pt>
                <c:pt idx="129">
                  <c:v>-0.35570000000000002</c:v>
                </c:pt>
                <c:pt idx="130">
                  <c:v>-0.36570000000000003</c:v>
                </c:pt>
                <c:pt idx="131">
                  <c:v>-0.37530000000000002</c:v>
                </c:pt>
                <c:pt idx="132">
                  <c:v>-0.3836</c:v>
                </c:pt>
                <c:pt idx="133">
                  <c:v>-0.3906</c:v>
                </c:pt>
                <c:pt idx="134">
                  <c:v>-0.39739999999999998</c:v>
                </c:pt>
                <c:pt idx="135">
                  <c:v>-0.40539999999999998</c:v>
                </c:pt>
                <c:pt idx="136">
                  <c:v>-0.41520000000000001</c:v>
                </c:pt>
                <c:pt idx="137">
                  <c:v>-0.42620000000000002</c:v>
                </c:pt>
                <c:pt idx="138">
                  <c:v>-0.43740000000000001</c:v>
                </c:pt>
                <c:pt idx="139">
                  <c:v>-0.44740000000000002</c:v>
                </c:pt>
                <c:pt idx="140">
                  <c:v>-0.45610000000000001</c:v>
                </c:pt>
                <c:pt idx="141">
                  <c:v>-0.4642</c:v>
                </c:pt>
                <c:pt idx="142">
                  <c:v>-0.47310000000000002</c:v>
                </c:pt>
                <c:pt idx="143">
                  <c:v>-0.48370000000000002</c:v>
                </c:pt>
                <c:pt idx="144">
                  <c:v>-0.49590000000000001</c:v>
                </c:pt>
                <c:pt idx="145">
                  <c:v>-0.50860000000000005</c:v>
                </c:pt>
                <c:pt idx="146">
                  <c:v>-0.52059999999999995</c:v>
                </c:pt>
                <c:pt idx="147">
                  <c:v>-0.53129999999999999</c:v>
                </c:pt>
                <c:pt idx="148">
                  <c:v>-0.54120000000000001</c:v>
                </c:pt>
                <c:pt idx="149">
                  <c:v>-0.55149999999999999</c:v>
                </c:pt>
                <c:pt idx="150">
                  <c:v>-0.56330000000000002</c:v>
                </c:pt>
                <c:pt idx="151">
                  <c:v>-0.57679999999999998</c:v>
                </c:pt>
                <c:pt idx="152">
                  <c:v>-0.59119999999999995</c:v>
                </c:pt>
                <c:pt idx="153">
                  <c:v>-0.60529999999999995</c:v>
                </c:pt>
                <c:pt idx="154">
                  <c:v>-0.61819999999999997</c:v>
                </c:pt>
                <c:pt idx="155">
                  <c:v>-0.63</c:v>
                </c:pt>
                <c:pt idx="156">
                  <c:v>-0.64190000000000003</c:v>
                </c:pt>
                <c:pt idx="157">
                  <c:v>-0.65490000000000004</c:v>
                </c:pt>
                <c:pt idx="158">
                  <c:v>-0.66979999999999995</c:v>
                </c:pt>
                <c:pt idx="159">
                  <c:v>-0.68600000000000005</c:v>
                </c:pt>
                <c:pt idx="160">
                  <c:v>-0.70240000000000002</c:v>
                </c:pt>
                <c:pt idx="161">
                  <c:v>-0.71789999999999998</c:v>
                </c:pt>
                <c:pt idx="162">
                  <c:v>-0.73219999999999996</c:v>
                </c:pt>
                <c:pt idx="163">
                  <c:v>-0.74609999999999999</c:v>
                </c:pt>
                <c:pt idx="164">
                  <c:v>-0.76070000000000004</c:v>
                </c:pt>
                <c:pt idx="165">
                  <c:v>-0.7772</c:v>
                </c:pt>
                <c:pt idx="166">
                  <c:v>-0.79530000000000001</c:v>
                </c:pt>
                <c:pt idx="167">
                  <c:v>-0.81410000000000005</c:v>
                </c:pt>
                <c:pt idx="168">
                  <c:v>-0.83230000000000004</c:v>
                </c:pt>
                <c:pt idx="169">
                  <c:v>-0.84950000000000003</c:v>
                </c:pt>
                <c:pt idx="170">
                  <c:v>-0.8659</c:v>
                </c:pt>
                <c:pt idx="171">
                  <c:v>-0.88270000000000004</c:v>
                </c:pt>
                <c:pt idx="172">
                  <c:v>-0.90110000000000001</c:v>
                </c:pt>
                <c:pt idx="173">
                  <c:v>-0.92120000000000002</c:v>
                </c:pt>
                <c:pt idx="174">
                  <c:v>-0.94259999999999999</c:v>
                </c:pt>
                <c:pt idx="175">
                  <c:v>-0.96389999999999998</c:v>
                </c:pt>
                <c:pt idx="176">
                  <c:v>-0.98429999999999995</c:v>
                </c:pt>
                <c:pt idx="177">
                  <c:v>-1.0037</c:v>
                </c:pt>
                <c:pt idx="178">
                  <c:v>-1.0232000000000001</c:v>
                </c:pt>
                <c:pt idx="179">
                  <c:v>-1.0439000000000001</c:v>
                </c:pt>
                <c:pt idx="180">
                  <c:v>-1.0664</c:v>
                </c:pt>
                <c:pt idx="181">
                  <c:v>-1.0905</c:v>
                </c:pt>
                <c:pt idx="182">
                  <c:v>-1.115</c:v>
                </c:pt>
                <c:pt idx="183">
                  <c:v>-1.1389</c:v>
                </c:pt>
                <c:pt idx="184">
                  <c:v>-1.1617999999999999</c:v>
                </c:pt>
                <c:pt idx="185">
                  <c:v>-1.1843999999999999</c:v>
                </c:pt>
                <c:pt idx="186">
                  <c:v>-1.2079</c:v>
                </c:pt>
                <c:pt idx="187">
                  <c:v>-1.2332000000000001</c:v>
                </c:pt>
                <c:pt idx="188">
                  <c:v>-1.2604</c:v>
                </c:pt>
                <c:pt idx="189">
                  <c:v>-1.2884</c:v>
                </c:pt>
                <c:pt idx="190">
                  <c:v>-1.3163</c:v>
                </c:pt>
                <c:pt idx="191">
                  <c:v>-1.3431999999999999</c:v>
                </c:pt>
                <c:pt idx="192">
                  <c:v>-1.3694999999999999</c:v>
                </c:pt>
                <c:pt idx="193">
                  <c:v>-1.3963000000000001</c:v>
                </c:pt>
                <c:pt idx="194">
                  <c:v>-1.4247000000000001</c:v>
                </c:pt>
                <c:pt idx="195">
                  <c:v>-1.4552</c:v>
                </c:pt>
                <c:pt idx="196">
                  <c:v>-1.4871000000000001</c:v>
                </c:pt>
                <c:pt idx="197">
                  <c:v>-1.5192000000000001</c:v>
                </c:pt>
                <c:pt idx="198">
                  <c:v>-1.5506</c:v>
                </c:pt>
                <c:pt idx="199">
                  <c:v>-1.5812999999999999</c:v>
                </c:pt>
                <c:pt idx="200">
                  <c:v>-1.6122000000000001</c:v>
                </c:pt>
                <c:pt idx="201">
                  <c:v>-1.6443000000000001</c:v>
                </c:pt>
                <c:pt idx="202">
                  <c:v>-1.6785000000000001</c:v>
                </c:pt>
                <c:pt idx="203">
                  <c:v>-1.7144999999999999</c:v>
                </c:pt>
                <c:pt idx="204">
                  <c:v>-1.7513000000000001</c:v>
                </c:pt>
                <c:pt idx="205">
                  <c:v>-1.7878000000000001</c:v>
                </c:pt>
                <c:pt idx="206">
                  <c:v>-1.8236000000000001</c:v>
                </c:pt>
                <c:pt idx="207">
                  <c:v>-1.8591</c:v>
                </c:pt>
                <c:pt idx="208">
                  <c:v>-1.8956</c:v>
                </c:pt>
                <c:pt idx="209">
                  <c:v>-1.9340999999999999</c:v>
                </c:pt>
                <c:pt idx="210">
                  <c:v>-1.9746999999999999</c:v>
                </c:pt>
                <c:pt idx="211">
                  <c:v>-2.0165999999999999</c:v>
                </c:pt>
                <c:pt idx="212">
                  <c:v>-2.0586000000000002</c:v>
                </c:pt>
                <c:pt idx="213">
                  <c:v>-2.1</c:v>
                </c:pt>
                <c:pt idx="214">
                  <c:v>-2.141</c:v>
                </c:pt>
                <c:pt idx="215">
                  <c:v>-2.1825999999999999</c:v>
                </c:pt>
                <c:pt idx="216">
                  <c:v>-2.2259000000000002</c:v>
                </c:pt>
                <c:pt idx="217">
                  <c:v>-2.2715000000000001</c:v>
                </c:pt>
                <c:pt idx="218">
                  <c:v>-2.319</c:v>
                </c:pt>
                <c:pt idx="219">
                  <c:v>-2.367</c:v>
                </c:pt>
                <c:pt idx="220">
                  <c:v>-2.4148000000000001</c:v>
                </c:pt>
                <c:pt idx="221">
                  <c:v>-2.4619</c:v>
                </c:pt>
                <c:pt idx="222">
                  <c:v>-2.5093000000000001</c:v>
                </c:pt>
                <c:pt idx="223">
                  <c:v>-2.5583</c:v>
                </c:pt>
                <c:pt idx="224">
                  <c:v>-2.6095000000000002</c:v>
                </c:pt>
                <c:pt idx="225">
                  <c:v>-2.6629999999999998</c:v>
                </c:pt>
                <c:pt idx="226">
                  <c:v>-2.7178</c:v>
                </c:pt>
                <c:pt idx="227">
                  <c:v>-2.7725</c:v>
                </c:pt>
                <c:pt idx="228">
                  <c:v>-2.8267000000000002</c:v>
                </c:pt>
                <c:pt idx="229">
                  <c:v>-2.8807999999999998</c:v>
                </c:pt>
                <c:pt idx="230">
                  <c:v>-2.9359999999999999</c:v>
                </c:pt>
                <c:pt idx="231">
                  <c:v>-2.9933999999999998</c:v>
                </c:pt>
                <c:pt idx="232">
                  <c:v>-3.0533999999999999</c:v>
                </c:pt>
                <c:pt idx="233">
                  <c:v>-3.1153</c:v>
                </c:pt>
                <c:pt idx="234">
                  <c:v>-3.1777000000000002</c:v>
                </c:pt>
                <c:pt idx="235">
                  <c:v>-3.2397</c:v>
                </c:pt>
                <c:pt idx="236">
                  <c:v>-3.3014000000000001</c:v>
                </c:pt>
                <c:pt idx="237">
                  <c:v>-3.3639000000000001</c:v>
                </c:pt>
                <c:pt idx="238">
                  <c:v>-3.4283000000000001</c:v>
                </c:pt>
                <c:pt idx="239">
                  <c:v>-3.4954999999999998</c:v>
                </c:pt>
                <c:pt idx="240">
                  <c:v>-3.5651000000000002</c:v>
                </c:pt>
                <c:pt idx="241">
                  <c:v>-3.6358000000000001</c:v>
                </c:pt>
                <c:pt idx="242">
                  <c:v>-3.7065000000000001</c:v>
                </c:pt>
                <c:pt idx="243">
                  <c:v>-3.7768000000000002</c:v>
                </c:pt>
                <c:pt idx="244">
                  <c:v>-3.8473999999999999</c:v>
                </c:pt>
                <c:pt idx="245">
                  <c:v>-3.9197000000000002</c:v>
                </c:pt>
                <c:pt idx="246">
                  <c:v>-3.9946999999999999</c:v>
                </c:pt>
                <c:pt idx="247">
                  <c:v>-4.0724999999999998</c:v>
                </c:pt>
                <c:pt idx="248">
                  <c:v>-4.1521999999999997</c:v>
                </c:pt>
                <c:pt idx="249">
                  <c:v>-4.2324000000000002</c:v>
                </c:pt>
                <c:pt idx="250">
                  <c:v>-4.3122999999999996</c:v>
                </c:pt>
                <c:pt idx="251">
                  <c:v>-4.3921000000000001</c:v>
                </c:pt>
                <c:pt idx="252">
                  <c:v>-4.4732000000000003</c:v>
                </c:pt>
                <c:pt idx="253">
                  <c:v>-4.5570000000000004</c:v>
                </c:pt>
                <c:pt idx="254">
                  <c:v>-4.6437999999999997</c:v>
                </c:pt>
                <c:pt idx="255">
                  <c:v>-4.7332000000000001</c:v>
                </c:pt>
                <c:pt idx="256">
                  <c:v>-4.8236999999999997</c:v>
                </c:pt>
                <c:pt idx="257">
                  <c:v>-4.9142000000000001</c:v>
                </c:pt>
                <c:pt idx="258">
                  <c:v>-5.0044000000000004</c:v>
                </c:pt>
                <c:pt idx="259">
                  <c:v>-5.0953999999999997</c:v>
                </c:pt>
                <c:pt idx="260">
                  <c:v>-5.1887999999999996</c:v>
                </c:pt>
                <c:pt idx="261">
                  <c:v>-5.2854999999999999</c:v>
                </c:pt>
                <c:pt idx="262">
                  <c:v>-5.3853</c:v>
                </c:pt>
                <c:pt idx="263">
                  <c:v>-5.4870000000000001</c:v>
                </c:pt>
                <c:pt idx="264">
                  <c:v>-5.5891999999999999</c:v>
                </c:pt>
                <c:pt idx="265">
                  <c:v>-5.6909999999999998</c:v>
                </c:pt>
                <c:pt idx="266">
                  <c:v>-5.7933000000000003</c:v>
                </c:pt>
                <c:pt idx="267">
                  <c:v>-5.8974000000000002</c:v>
                </c:pt>
                <c:pt idx="268">
                  <c:v>-6.0049000000000001</c:v>
                </c:pt>
                <c:pt idx="269">
                  <c:v>-6.1159999999999997</c:v>
                </c:pt>
                <c:pt idx="270">
                  <c:v>-6.2298999999999998</c:v>
                </c:pt>
                <c:pt idx="271">
                  <c:v>-6.3449</c:v>
                </c:pt>
                <c:pt idx="272">
                  <c:v>-6.4598000000000004</c:v>
                </c:pt>
                <c:pt idx="273">
                  <c:v>-6.5747</c:v>
                </c:pt>
                <c:pt idx="274">
                  <c:v>-6.6910999999999996</c:v>
                </c:pt>
                <c:pt idx="275">
                  <c:v>-6.8106</c:v>
                </c:pt>
                <c:pt idx="276">
                  <c:v>-6.9341999999999997</c:v>
                </c:pt>
                <c:pt idx="277">
                  <c:v>-7.0613000000000001</c:v>
                </c:pt>
                <c:pt idx="278">
                  <c:v>-7.1905000000000001</c:v>
                </c:pt>
                <c:pt idx="279">
                  <c:v>-7.32</c:v>
                </c:pt>
                <c:pt idx="280">
                  <c:v>-7.4493</c:v>
                </c:pt>
                <c:pt idx="281">
                  <c:v>-7.5796000000000001</c:v>
                </c:pt>
                <c:pt idx="282">
                  <c:v>-7.7127999999999997</c:v>
                </c:pt>
                <c:pt idx="283">
                  <c:v>-7.8502999999999998</c:v>
                </c:pt>
                <c:pt idx="284">
                  <c:v>-7.9922000000000004</c:v>
                </c:pt>
                <c:pt idx="285">
                  <c:v>-8.1372999999999998</c:v>
                </c:pt>
                <c:pt idx="286">
                  <c:v>-8.2834000000000003</c:v>
                </c:pt>
                <c:pt idx="287">
                  <c:v>-8.4293999999999993</c:v>
                </c:pt>
                <c:pt idx="288">
                  <c:v>-8.5759000000000007</c:v>
                </c:pt>
                <c:pt idx="289">
                  <c:v>-8.7248000000000001</c:v>
                </c:pt>
                <c:pt idx="290">
                  <c:v>-8.8780999999999999</c:v>
                </c:pt>
                <c:pt idx="291">
                  <c:v>-9.0366999999999997</c:v>
                </c:pt>
                <c:pt idx="292">
                  <c:v>-9.1996000000000002</c:v>
                </c:pt>
                <c:pt idx="293">
                  <c:v>-9.3648000000000007</c:v>
                </c:pt>
                <c:pt idx="294">
                  <c:v>-9.5303000000000004</c:v>
                </c:pt>
                <c:pt idx="295">
                  <c:v>-9.6960999999999995</c:v>
                </c:pt>
                <c:pt idx="296">
                  <c:v>-9.8636999999999997</c:v>
                </c:pt>
                <c:pt idx="297">
                  <c:v>-10.035600000000001</c:v>
                </c:pt>
                <c:pt idx="298">
                  <c:v>-10.2136</c:v>
                </c:pt>
                <c:pt idx="299">
                  <c:v>-10.397399999999999</c:v>
                </c:pt>
                <c:pt idx="300">
                  <c:v>-10.584899999999999</c:v>
                </c:pt>
                <c:pt idx="301">
                  <c:v>-10.7737</c:v>
                </c:pt>
                <c:pt idx="302">
                  <c:v>-10.9628</c:v>
                </c:pt>
                <c:pt idx="303">
                  <c:v>-11.1533</c:v>
                </c:pt>
                <c:pt idx="304">
                  <c:v>-11.347899999999999</c:v>
                </c:pt>
                <c:pt idx="305">
                  <c:v>-11.5494</c:v>
                </c:pt>
                <c:pt idx="306">
                  <c:v>-11.7583</c:v>
                </c:pt>
                <c:pt idx="307">
                  <c:v>-11.973100000000001</c:v>
                </c:pt>
                <c:pt idx="308">
                  <c:v>-12.1907</c:v>
                </c:pt>
                <c:pt idx="309">
                  <c:v>-12.4092</c:v>
                </c:pt>
                <c:pt idx="310">
                  <c:v>-12.6288</c:v>
                </c:pt>
                <c:pt idx="311">
                  <c:v>-12.852399999999999</c:v>
                </c:pt>
                <c:pt idx="312">
                  <c:v>-13.083500000000001</c:v>
                </c:pt>
                <c:pt idx="313">
                  <c:v>-13.324</c:v>
                </c:pt>
                <c:pt idx="314">
                  <c:v>-13.5731</c:v>
                </c:pt>
                <c:pt idx="315">
                  <c:v>-13.8277</c:v>
                </c:pt>
                <c:pt idx="316">
                  <c:v>-14.0847</c:v>
                </c:pt>
                <c:pt idx="317">
                  <c:v>-14.343299999999999</c:v>
                </c:pt>
                <c:pt idx="318">
                  <c:v>-14.6058</c:v>
                </c:pt>
                <c:pt idx="319">
                  <c:v>-14.8767</c:v>
                </c:pt>
                <c:pt idx="320">
                  <c:v>-15.1595</c:v>
                </c:pt>
                <c:pt idx="321">
                  <c:v>-15.454800000000001</c:v>
                </c:pt>
                <c:pt idx="322">
                  <c:v>-15.7599</c:v>
                </c:pt>
                <c:pt idx="323">
                  <c:v>-16.070499999999999</c:v>
                </c:pt>
                <c:pt idx="324">
                  <c:v>-16.384399999999999</c:v>
                </c:pt>
                <c:pt idx="325">
                  <c:v>-16.702999999999999</c:v>
                </c:pt>
                <c:pt idx="326">
                  <c:v>-17.031600000000001</c:v>
                </c:pt>
                <c:pt idx="327">
                  <c:v>-17.375800000000002</c:v>
                </c:pt>
                <c:pt idx="328">
                  <c:v>-17.738600000000002</c:v>
                </c:pt>
                <c:pt idx="329">
                  <c:v>-18.118400000000001</c:v>
                </c:pt>
                <c:pt idx="330">
                  <c:v>-18.510300000000001</c:v>
                </c:pt>
                <c:pt idx="331">
                  <c:v>-18.9101</c:v>
                </c:pt>
                <c:pt idx="332">
                  <c:v>-19.318100000000001</c:v>
                </c:pt>
                <c:pt idx="333">
                  <c:v>-19.739899999999999</c:v>
                </c:pt>
                <c:pt idx="334">
                  <c:v>-20.1843</c:v>
                </c:pt>
                <c:pt idx="335">
                  <c:v>-20.6585</c:v>
                </c:pt>
                <c:pt idx="336">
                  <c:v>-21.164000000000001</c:v>
                </c:pt>
                <c:pt idx="337">
                  <c:v>-21.6966</c:v>
                </c:pt>
                <c:pt idx="338">
                  <c:v>-22.250399999999999</c:v>
                </c:pt>
                <c:pt idx="339">
                  <c:v>-22.823799999999999</c:v>
                </c:pt>
                <c:pt idx="340">
                  <c:v>-23.4238</c:v>
                </c:pt>
                <c:pt idx="341">
                  <c:v>-24.065300000000001</c:v>
                </c:pt>
                <c:pt idx="342">
                  <c:v>-24.7651</c:v>
                </c:pt>
                <c:pt idx="343">
                  <c:v>-25.5352</c:v>
                </c:pt>
                <c:pt idx="344">
                  <c:v>-26.379300000000001</c:v>
                </c:pt>
                <c:pt idx="345">
                  <c:v>-27.2956</c:v>
                </c:pt>
                <c:pt idx="346">
                  <c:v>-28.2867</c:v>
                </c:pt>
                <c:pt idx="347">
                  <c:v>-29.370799999999999</c:v>
                </c:pt>
                <c:pt idx="348">
                  <c:v>-30.590900000000001</c:v>
                </c:pt>
                <c:pt idx="349">
                  <c:v>-32.016100000000002</c:v>
                </c:pt>
                <c:pt idx="350">
                  <c:v>-33.741700000000002</c:v>
                </c:pt>
                <c:pt idx="351">
                  <c:v>-35.901299999999999</c:v>
                </c:pt>
                <c:pt idx="352">
                  <c:v>-38.717599999999997</c:v>
                </c:pt>
                <c:pt idx="353">
                  <c:v>-42.662700000000001</c:v>
                </c:pt>
                <c:pt idx="354">
                  <c:v>-48.7624</c:v>
                </c:pt>
                <c:pt idx="355">
                  <c:v>-50.717199999999998</c:v>
                </c:pt>
                <c:pt idx="356">
                  <c:v>-44.1417</c:v>
                </c:pt>
                <c:pt idx="357">
                  <c:v>-39.817</c:v>
                </c:pt>
                <c:pt idx="358">
                  <c:v>-36.853099999999998</c:v>
                </c:pt>
                <c:pt idx="359">
                  <c:v>-34.648800000000001</c:v>
                </c:pt>
                <c:pt idx="360">
                  <c:v>-32.930700000000002</c:v>
                </c:pt>
                <c:pt idx="361">
                  <c:v>-31.541599999999999</c:v>
                </c:pt>
                <c:pt idx="362">
                  <c:v>-30.373100000000001</c:v>
                </c:pt>
                <c:pt idx="363">
                  <c:v>-29.348099999999999</c:v>
                </c:pt>
                <c:pt idx="364">
                  <c:v>-28.419899999999998</c:v>
                </c:pt>
                <c:pt idx="365">
                  <c:v>-27.569400000000002</c:v>
                </c:pt>
                <c:pt idx="366">
                  <c:v>-26.795300000000001</c:v>
                </c:pt>
                <c:pt idx="367">
                  <c:v>-26.1005</c:v>
                </c:pt>
                <c:pt idx="368">
                  <c:v>-25.481200000000001</c:v>
                </c:pt>
                <c:pt idx="369">
                  <c:v>-24.9236</c:v>
                </c:pt>
                <c:pt idx="370">
                  <c:v>-24.408300000000001</c:v>
                </c:pt>
                <c:pt idx="371">
                  <c:v>-23.918199999999999</c:v>
                </c:pt>
                <c:pt idx="372">
                  <c:v>-23.445900000000002</c:v>
                </c:pt>
                <c:pt idx="373">
                  <c:v>-22.994399999999999</c:v>
                </c:pt>
                <c:pt idx="374">
                  <c:v>-22.5716</c:v>
                </c:pt>
                <c:pt idx="375">
                  <c:v>-22.183299999999999</c:v>
                </c:pt>
                <c:pt idx="376">
                  <c:v>-21.827500000000001</c:v>
                </c:pt>
                <c:pt idx="377">
                  <c:v>-21.4954</c:v>
                </c:pt>
                <c:pt idx="378">
                  <c:v>-21.175799999999999</c:v>
                </c:pt>
                <c:pt idx="379">
                  <c:v>-20.861799999999999</c:v>
                </c:pt>
                <c:pt idx="380">
                  <c:v>-20.553899999999999</c:v>
                </c:pt>
                <c:pt idx="381">
                  <c:v>-20.258299999999998</c:v>
                </c:pt>
                <c:pt idx="382">
                  <c:v>-19.9817</c:v>
                </c:pt>
                <c:pt idx="383">
                  <c:v>-19.726500000000001</c:v>
                </c:pt>
                <c:pt idx="384">
                  <c:v>-19.488399999999999</c:v>
                </c:pt>
                <c:pt idx="385">
                  <c:v>-19.259599999999999</c:v>
                </c:pt>
                <c:pt idx="386">
                  <c:v>-19.033100000000001</c:v>
                </c:pt>
                <c:pt idx="387">
                  <c:v>-18.807200000000002</c:v>
                </c:pt>
                <c:pt idx="388">
                  <c:v>-18.585999999999999</c:v>
                </c:pt>
                <c:pt idx="389">
                  <c:v>-18.375599999999999</c:v>
                </c:pt>
                <c:pt idx="390">
                  <c:v>-18.180399999999999</c:v>
                </c:pt>
                <c:pt idx="391">
                  <c:v>-17.999300000000002</c:v>
                </c:pt>
                <c:pt idx="392">
                  <c:v>-17.826799999999999</c:v>
                </c:pt>
                <c:pt idx="393">
                  <c:v>-17.656400000000001</c:v>
                </c:pt>
                <c:pt idx="394">
                  <c:v>-17.484500000000001</c:v>
                </c:pt>
                <c:pt idx="395">
                  <c:v>-17.312999999999999</c:v>
                </c:pt>
                <c:pt idx="396">
                  <c:v>-17.147200000000002</c:v>
                </c:pt>
                <c:pt idx="397">
                  <c:v>-16.991900000000001</c:v>
                </c:pt>
                <c:pt idx="398">
                  <c:v>-16.848400000000002</c:v>
                </c:pt>
                <c:pt idx="399">
                  <c:v>-16.7135</c:v>
                </c:pt>
                <c:pt idx="400">
                  <c:v>-16.581499999999998</c:v>
                </c:pt>
                <c:pt idx="401">
                  <c:v>-16.448</c:v>
                </c:pt>
                <c:pt idx="402">
                  <c:v>-16.312999999999999</c:v>
                </c:pt>
                <c:pt idx="403">
                  <c:v>-16.180299999999999</c:v>
                </c:pt>
                <c:pt idx="404">
                  <c:v>-16.0548</c:v>
                </c:pt>
                <c:pt idx="405">
                  <c:v>-15.9392</c:v>
                </c:pt>
                <c:pt idx="406">
                  <c:v>-15.831899999999999</c:v>
                </c:pt>
                <c:pt idx="407">
                  <c:v>-15.728199999999999</c:v>
                </c:pt>
                <c:pt idx="408">
                  <c:v>-15.6234</c:v>
                </c:pt>
                <c:pt idx="409">
                  <c:v>-15.5158</c:v>
                </c:pt>
                <c:pt idx="410">
                  <c:v>-15.4079</c:v>
                </c:pt>
                <c:pt idx="411">
                  <c:v>-15.304600000000001</c:v>
                </c:pt>
                <c:pt idx="412">
                  <c:v>-15.2094</c:v>
                </c:pt>
                <c:pt idx="413">
                  <c:v>-15.1227</c:v>
                </c:pt>
                <c:pt idx="414">
                  <c:v>-15.040800000000001</c:v>
                </c:pt>
                <c:pt idx="415">
                  <c:v>-14.959</c:v>
                </c:pt>
                <c:pt idx="416">
                  <c:v>-14.8741</c:v>
                </c:pt>
                <c:pt idx="417">
                  <c:v>-14.7872</c:v>
                </c:pt>
                <c:pt idx="418">
                  <c:v>-14.702199999999999</c:v>
                </c:pt>
                <c:pt idx="419">
                  <c:v>-14.6235</c:v>
                </c:pt>
                <c:pt idx="420">
                  <c:v>-14.5528</c:v>
                </c:pt>
                <c:pt idx="421">
                  <c:v>-14.488</c:v>
                </c:pt>
                <c:pt idx="422">
                  <c:v>-14.4247</c:v>
                </c:pt>
                <c:pt idx="423">
                  <c:v>-14.3588</c:v>
                </c:pt>
                <c:pt idx="424">
                  <c:v>-14.289899999999999</c:v>
                </c:pt>
                <c:pt idx="425">
                  <c:v>-14.220700000000001</c:v>
                </c:pt>
                <c:pt idx="426">
                  <c:v>-14.155799999999999</c:v>
                </c:pt>
                <c:pt idx="427">
                  <c:v>-14.0982</c:v>
                </c:pt>
                <c:pt idx="428">
                  <c:v>-14.0471</c:v>
                </c:pt>
                <c:pt idx="429">
                  <c:v>-13.999000000000001</c:v>
                </c:pt>
                <c:pt idx="430">
                  <c:v>-13.949400000000001</c:v>
                </c:pt>
                <c:pt idx="431">
                  <c:v>-13.8965</c:v>
                </c:pt>
                <c:pt idx="432">
                  <c:v>-13.841799999999999</c:v>
                </c:pt>
                <c:pt idx="433">
                  <c:v>-13.7895</c:v>
                </c:pt>
                <c:pt idx="434">
                  <c:v>-13.743399999999999</c:v>
                </c:pt>
                <c:pt idx="435">
                  <c:v>-13.7041</c:v>
                </c:pt>
                <c:pt idx="436">
                  <c:v>-13.6692</c:v>
                </c:pt>
                <c:pt idx="437">
                  <c:v>-13.6342</c:v>
                </c:pt>
                <c:pt idx="438">
                  <c:v>-13.5959</c:v>
                </c:pt>
                <c:pt idx="439">
                  <c:v>-13.5547</c:v>
                </c:pt>
                <c:pt idx="440">
                  <c:v>-13.513999999999999</c:v>
                </c:pt>
                <c:pt idx="441">
                  <c:v>-13.4781</c:v>
                </c:pt>
                <c:pt idx="442">
                  <c:v>-13.449199999999999</c:v>
                </c:pt>
                <c:pt idx="443">
                  <c:v>-13.4259</c:v>
                </c:pt>
                <c:pt idx="444">
                  <c:v>-13.4041</c:v>
                </c:pt>
                <c:pt idx="445">
                  <c:v>-13.379899999999999</c:v>
                </c:pt>
                <c:pt idx="446">
                  <c:v>-13.3521</c:v>
                </c:pt>
                <c:pt idx="447">
                  <c:v>-13.323</c:v>
                </c:pt>
                <c:pt idx="448">
                  <c:v>-13.2971</c:v>
                </c:pt>
                <c:pt idx="449">
                  <c:v>-13.277799999999999</c:v>
                </c:pt>
                <c:pt idx="450">
                  <c:v>-13.2651</c:v>
                </c:pt>
                <c:pt idx="451">
                  <c:v>-13.255800000000001</c:v>
                </c:pt>
                <c:pt idx="452">
                  <c:v>-13.2455</c:v>
                </c:pt>
                <c:pt idx="453">
                  <c:v>-13.2316</c:v>
                </c:pt>
                <c:pt idx="454">
                  <c:v>-13.2151</c:v>
                </c:pt>
                <c:pt idx="455">
                  <c:v>-13.1999</c:v>
                </c:pt>
                <c:pt idx="456">
                  <c:v>-13.1905</c:v>
                </c:pt>
                <c:pt idx="457">
                  <c:v>-13.1882</c:v>
                </c:pt>
                <c:pt idx="458">
                  <c:v>-13.1912</c:v>
                </c:pt>
                <c:pt idx="459">
                  <c:v>-13.194900000000001</c:v>
                </c:pt>
                <c:pt idx="460">
                  <c:v>-13.1957</c:v>
                </c:pt>
                <c:pt idx="461">
                  <c:v>-13.193</c:v>
                </c:pt>
                <c:pt idx="462">
                  <c:v>-13.19</c:v>
                </c:pt>
                <c:pt idx="463">
                  <c:v>-13.1915</c:v>
                </c:pt>
                <c:pt idx="464">
                  <c:v>-13.2004</c:v>
                </c:pt>
                <c:pt idx="465">
                  <c:v>-13.2163</c:v>
                </c:pt>
                <c:pt idx="466">
                  <c:v>-13.235300000000001</c:v>
                </c:pt>
                <c:pt idx="467">
                  <c:v>-13.252800000000001</c:v>
                </c:pt>
                <c:pt idx="468">
                  <c:v>-13.2667</c:v>
                </c:pt>
                <c:pt idx="469">
                  <c:v>-13.278700000000001</c:v>
                </c:pt>
                <c:pt idx="470">
                  <c:v>-13.2936</c:v>
                </c:pt>
                <c:pt idx="471">
                  <c:v>-13.3157</c:v>
                </c:pt>
                <c:pt idx="472">
                  <c:v>-13.346299999999999</c:v>
                </c:pt>
                <c:pt idx="473">
                  <c:v>-13.3827</c:v>
                </c:pt>
                <c:pt idx="474">
                  <c:v>-13.4198</c:v>
                </c:pt>
                <c:pt idx="475">
                  <c:v>-13.454000000000001</c:v>
                </c:pt>
                <c:pt idx="476">
                  <c:v>-13.4855</c:v>
                </c:pt>
                <c:pt idx="477">
                  <c:v>-13.5182</c:v>
                </c:pt>
                <c:pt idx="478">
                  <c:v>-13.557499999999999</c:v>
                </c:pt>
                <c:pt idx="479">
                  <c:v>-13.6067</c:v>
                </c:pt>
                <c:pt idx="480">
                  <c:v>-13.6645</c:v>
                </c:pt>
                <c:pt idx="481">
                  <c:v>-13.726599999999999</c:v>
                </c:pt>
                <c:pt idx="482">
                  <c:v>-13.787800000000001</c:v>
                </c:pt>
                <c:pt idx="483">
                  <c:v>-13.846299999999999</c:v>
                </c:pt>
                <c:pt idx="484">
                  <c:v>-13.9047</c:v>
                </c:pt>
                <c:pt idx="485">
                  <c:v>-13.9689</c:v>
                </c:pt>
                <c:pt idx="486">
                  <c:v>-14.043900000000001</c:v>
                </c:pt>
                <c:pt idx="487">
                  <c:v>-14.131</c:v>
                </c:pt>
                <c:pt idx="488">
                  <c:v>-14.226800000000001</c:v>
                </c:pt>
                <c:pt idx="489">
                  <c:v>-14.325799999999999</c:v>
                </c:pt>
                <c:pt idx="490">
                  <c:v>-14.4237</c:v>
                </c:pt>
                <c:pt idx="491">
                  <c:v>-14.5212</c:v>
                </c:pt>
                <c:pt idx="492">
                  <c:v>-14.6234</c:v>
                </c:pt>
                <c:pt idx="493">
                  <c:v>-14.7369</c:v>
                </c:pt>
                <c:pt idx="494">
                  <c:v>-14.866099999999999</c:v>
                </c:pt>
                <c:pt idx="495">
                  <c:v>-15.0101</c:v>
                </c:pt>
                <c:pt idx="496">
                  <c:v>-15.163500000000001</c:v>
                </c:pt>
                <c:pt idx="497">
                  <c:v>-15.319900000000001</c:v>
                </c:pt>
                <c:pt idx="498">
                  <c:v>-15.4764</c:v>
                </c:pt>
                <c:pt idx="499">
                  <c:v>-15.6355</c:v>
                </c:pt>
                <c:pt idx="500">
                  <c:v>-15.803599999999999</c:v>
                </c:pt>
                <c:pt idx="501">
                  <c:v>-15.9871</c:v>
                </c:pt>
                <c:pt idx="502">
                  <c:v>-16.1877</c:v>
                </c:pt>
                <c:pt idx="503">
                  <c:v>-16.400400000000001</c:v>
                </c:pt>
                <c:pt idx="504">
                  <c:v>-16.615400000000001</c:v>
                </c:pt>
                <c:pt idx="505">
                  <c:v>-16.821300000000001</c:v>
                </c:pt>
                <c:pt idx="506">
                  <c:v>-17.009599999999999</c:v>
                </c:pt>
                <c:pt idx="507">
                  <c:v>-17.1754</c:v>
                </c:pt>
                <c:pt idx="508">
                  <c:v>-17.314599999999999</c:v>
                </c:pt>
                <c:pt idx="509">
                  <c:v>-17.418800000000001</c:v>
                </c:pt>
                <c:pt idx="510">
                  <c:v>-17.471699999999998</c:v>
                </c:pt>
                <c:pt idx="511">
                  <c:v>-17.448699999999999</c:v>
                </c:pt>
                <c:pt idx="512">
                  <c:v>-17.321000000000002</c:v>
                </c:pt>
                <c:pt idx="513">
                  <c:v>-17.0639</c:v>
                </c:pt>
                <c:pt idx="514">
                  <c:v>-16.664000000000001</c:v>
                </c:pt>
                <c:pt idx="515">
                  <c:v>-16.123999999999999</c:v>
                </c:pt>
                <c:pt idx="516">
                  <c:v>-15.460900000000001</c:v>
                </c:pt>
                <c:pt idx="517">
                  <c:v>-14.7003</c:v>
                </c:pt>
                <c:pt idx="518">
                  <c:v>-13.869300000000001</c:v>
                </c:pt>
                <c:pt idx="519">
                  <c:v>-12.9924</c:v>
                </c:pt>
                <c:pt idx="520">
                  <c:v>-12.0901</c:v>
                </c:pt>
                <c:pt idx="521">
                  <c:v>-11.1807</c:v>
                </c:pt>
                <c:pt idx="522">
                  <c:v>-10.282400000000001</c:v>
                </c:pt>
                <c:pt idx="523">
                  <c:v>-9.4148999999999994</c:v>
                </c:pt>
                <c:pt idx="524">
                  <c:v>-8.5984999999999996</c:v>
                </c:pt>
                <c:pt idx="525">
                  <c:v>-7.8525999999999998</c:v>
                </c:pt>
                <c:pt idx="526">
                  <c:v>-7.1929999999999996</c:v>
                </c:pt>
                <c:pt idx="527">
                  <c:v>-6.6304999999999996</c:v>
                </c:pt>
                <c:pt idx="528">
                  <c:v>-6.1700999999999997</c:v>
                </c:pt>
                <c:pt idx="529">
                  <c:v>-5.8109000000000002</c:v>
                </c:pt>
                <c:pt idx="530">
                  <c:v>-5.5471000000000004</c:v>
                </c:pt>
                <c:pt idx="531">
                  <c:v>-5.3691000000000004</c:v>
                </c:pt>
                <c:pt idx="532">
                  <c:v>-5.2651000000000003</c:v>
                </c:pt>
                <c:pt idx="533">
                  <c:v>-5.2229000000000001</c:v>
                </c:pt>
                <c:pt idx="534">
                  <c:v>-5.2310999999999996</c:v>
                </c:pt>
                <c:pt idx="535">
                  <c:v>-5.2797000000000001</c:v>
                </c:pt>
                <c:pt idx="536">
                  <c:v>-5.3598999999999997</c:v>
                </c:pt>
                <c:pt idx="537">
                  <c:v>-5.4637000000000002</c:v>
                </c:pt>
                <c:pt idx="538">
                  <c:v>-5.5833000000000004</c:v>
                </c:pt>
                <c:pt idx="539">
                  <c:v>-5.7115</c:v>
                </c:pt>
                <c:pt idx="540">
                  <c:v>-5.8425000000000002</c:v>
                </c:pt>
                <c:pt idx="541">
                  <c:v>-5.9730999999999996</c:v>
                </c:pt>
                <c:pt idx="542">
                  <c:v>-6.1028000000000002</c:v>
                </c:pt>
                <c:pt idx="543">
                  <c:v>-6.2332000000000001</c:v>
                </c:pt>
                <c:pt idx="544">
                  <c:v>-6.3653000000000004</c:v>
                </c:pt>
                <c:pt idx="545">
                  <c:v>-6.4985999999999997</c:v>
                </c:pt>
                <c:pt idx="546">
                  <c:v>-6.6299000000000001</c:v>
                </c:pt>
                <c:pt idx="547">
                  <c:v>-6.7550999999999997</c:v>
                </c:pt>
                <c:pt idx="548">
                  <c:v>-6.8714000000000004</c:v>
                </c:pt>
                <c:pt idx="549">
                  <c:v>-6.9790999999999999</c:v>
                </c:pt>
                <c:pt idx="550">
                  <c:v>-7.0819000000000001</c:v>
                </c:pt>
                <c:pt idx="551">
                  <c:v>-7.1844000000000001</c:v>
                </c:pt>
                <c:pt idx="552">
                  <c:v>-7.2893999999999997</c:v>
                </c:pt>
                <c:pt idx="553">
                  <c:v>-7.3956</c:v>
                </c:pt>
                <c:pt idx="554">
                  <c:v>-7.4984000000000002</c:v>
                </c:pt>
                <c:pt idx="555">
                  <c:v>-7.5922999999999998</c:v>
                </c:pt>
                <c:pt idx="556">
                  <c:v>-7.6752000000000002</c:v>
                </c:pt>
                <c:pt idx="557">
                  <c:v>-7.7499000000000002</c:v>
                </c:pt>
                <c:pt idx="558">
                  <c:v>-7.8228</c:v>
                </c:pt>
                <c:pt idx="559">
                  <c:v>-7.9</c:v>
                </c:pt>
                <c:pt idx="560">
                  <c:v>-7.9832000000000001</c:v>
                </c:pt>
                <c:pt idx="561">
                  <c:v>-8.0680999999999994</c:v>
                </c:pt>
                <c:pt idx="562">
                  <c:v>-8.1469000000000005</c:v>
                </c:pt>
                <c:pt idx="563">
                  <c:v>-8.2132000000000005</c:v>
                </c:pt>
                <c:pt idx="564">
                  <c:v>-8.2667000000000002</c:v>
                </c:pt>
                <c:pt idx="565">
                  <c:v>-8.3140999999999998</c:v>
                </c:pt>
                <c:pt idx="566">
                  <c:v>-8.3652999999999995</c:v>
                </c:pt>
                <c:pt idx="567">
                  <c:v>-8.4267000000000003</c:v>
                </c:pt>
                <c:pt idx="568">
                  <c:v>-8.4969999999999999</c:v>
                </c:pt>
                <c:pt idx="569">
                  <c:v>-8.5669000000000004</c:v>
                </c:pt>
                <c:pt idx="570">
                  <c:v>-8.6242999999999999</c:v>
                </c:pt>
                <c:pt idx="571">
                  <c:v>-8.6625999999999994</c:v>
                </c:pt>
                <c:pt idx="572">
                  <c:v>-8.6859000000000002</c:v>
                </c:pt>
                <c:pt idx="573">
                  <c:v>-8.7077000000000009</c:v>
                </c:pt>
                <c:pt idx="574">
                  <c:v>-8.7426999999999992</c:v>
                </c:pt>
                <c:pt idx="575">
                  <c:v>-8.7972999999999999</c:v>
                </c:pt>
                <c:pt idx="576">
                  <c:v>-8.8635000000000002</c:v>
                </c:pt>
                <c:pt idx="577">
                  <c:v>-8.9215</c:v>
                </c:pt>
                <c:pt idx="578">
                  <c:v>-8.9506999999999994</c:v>
                </c:pt>
                <c:pt idx="579">
                  <c:v>-8.9440000000000008</c:v>
                </c:pt>
                <c:pt idx="580">
                  <c:v>-8.9163999999999994</c:v>
                </c:pt>
                <c:pt idx="581">
                  <c:v>-8.9011999999999993</c:v>
                </c:pt>
                <c:pt idx="582">
                  <c:v>-8.9351000000000003</c:v>
                </c:pt>
                <c:pt idx="583">
                  <c:v>-9.0418000000000003</c:v>
                </c:pt>
                <c:pt idx="584">
                  <c:v>-9.2203999999999997</c:v>
                </c:pt>
                <c:pt idx="585">
                  <c:v>-9.4398</c:v>
                </c:pt>
                <c:pt idx="586">
                  <c:v>-9.6443999999999992</c:v>
                </c:pt>
                <c:pt idx="587">
                  <c:v>-9.7735000000000003</c:v>
                </c:pt>
                <c:pt idx="588">
                  <c:v>-9.7911000000000001</c:v>
                </c:pt>
                <c:pt idx="589">
                  <c:v>-9.7064000000000004</c:v>
                </c:pt>
                <c:pt idx="590">
                  <c:v>-9.5661000000000005</c:v>
                </c:pt>
                <c:pt idx="591">
                  <c:v>-9.4261999999999997</c:v>
                </c:pt>
                <c:pt idx="592">
                  <c:v>-9.3267000000000007</c:v>
                </c:pt>
                <c:pt idx="593">
                  <c:v>-9.2804000000000002</c:v>
                </c:pt>
                <c:pt idx="594">
                  <c:v>-9.2753999999999994</c:v>
                </c:pt>
                <c:pt idx="595">
                  <c:v>-9.2853999999999992</c:v>
                </c:pt>
                <c:pt idx="596">
                  <c:v>-9.2838999999999992</c:v>
                </c:pt>
                <c:pt idx="597">
                  <c:v>-9.2560000000000002</c:v>
                </c:pt>
                <c:pt idx="598">
                  <c:v>-9.2036999999999995</c:v>
                </c:pt>
                <c:pt idx="599">
                  <c:v>-9.1404999999999994</c:v>
                </c:pt>
                <c:pt idx="600">
                  <c:v>-9.0816999999999997</c:v>
                </c:pt>
                <c:pt idx="601">
                  <c:v>-9.0349000000000004</c:v>
                </c:pt>
                <c:pt idx="602">
                  <c:v>-8.9977</c:v>
                </c:pt>
                <c:pt idx="603">
                  <c:v>-8.9596999999999998</c:v>
                </c:pt>
                <c:pt idx="604">
                  <c:v>-8.9094999999999995</c:v>
                </c:pt>
                <c:pt idx="605">
                  <c:v>-8.8401999999999994</c:v>
                </c:pt>
                <c:pt idx="606">
                  <c:v>-8.7528000000000006</c:v>
                </c:pt>
                <c:pt idx="607">
                  <c:v>-8.6540999999999997</c:v>
                </c:pt>
                <c:pt idx="608">
                  <c:v>-8.5523000000000007</c:v>
                </c:pt>
                <c:pt idx="609">
                  <c:v>-8.4519000000000002</c:v>
                </c:pt>
                <c:pt idx="610">
                  <c:v>-8.3518000000000008</c:v>
                </c:pt>
                <c:pt idx="611">
                  <c:v>-8.2453000000000003</c:v>
                </c:pt>
                <c:pt idx="612">
                  <c:v>-8.1242000000000001</c:v>
                </c:pt>
                <c:pt idx="613">
                  <c:v>-7.9821</c:v>
                </c:pt>
                <c:pt idx="614">
                  <c:v>-7.8179999999999996</c:v>
                </c:pt>
                <c:pt idx="615">
                  <c:v>-7.6360999999999999</c:v>
                </c:pt>
                <c:pt idx="616">
                  <c:v>-7.4436</c:v>
                </c:pt>
                <c:pt idx="617">
                  <c:v>-7.2462</c:v>
                </c:pt>
                <c:pt idx="618">
                  <c:v>-7.0449000000000002</c:v>
                </c:pt>
                <c:pt idx="619">
                  <c:v>-6.8353000000000002</c:v>
                </c:pt>
                <c:pt idx="620">
                  <c:v>-6.6101999999999999</c:v>
                </c:pt>
                <c:pt idx="621">
                  <c:v>-6.3655999999999997</c:v>
                </c:pt>
                <c:pt idx="622">
                  <c:v>-6.1067</c:v>
                </c:pt>
                <c:pt idx="623">
                  <c:v>-5.8514999999999997</c:v>
                </c:pt>
                <c:pt idx="624">
                  <c:v>-5.6296999999999997</c:v>
                </c:pt>
                <c:pt idx="625">
                  <c:v>-5.4774000000000003</c:v>
                </c:pt>
                <c:pt idx="626">
                  <c:v>-5.4310999999999998</c:v>
                </c:pt>
                <c:pt idx="627">
                  <c:v>-5.5231000000000003</c:v>
                </c:pt>
                <c:pt idx="628">
                  <c:v>-5.7782</c:v>
                </c:pt>
                <c:pt idx="629">
                  <c:v>-6.2123999999999997</c:v>
                </c:pt>
                <c:pt idx="630">
                  <c:v>-6.8299000000000003</c:v>
                </c:pt>
                <c:pt idx="631">
                  <c:v>-7.6204999999999998</c:v>
                </c:pt>
                <c:pt idx="632">
                  <c:v>-8.5533999999999999</c:v>
                </c:pt>
                <c:pt idx="633">
                  <c:v>-9.5716999999999999</c:v>
                </c:pt>
                <c:pt idx="634">
                  <c:v>-10.593299999999999</c:v>
                </c:pt>
                <c:pt idx="635">
                  <c:v>-11.5267</c:v>
                </c:pt>
                <c:pt idx="636">
                  <c:v>-12.305300000000001</c:v>
                </c:pt>
                <c:pt idx="637">
                  <c:v>-12.913600000000001</c:v>
                </c:pt>
                <c:pt idx="638">
                  <c:v>-13.378500000000001</c:v>
                </c:pt>
                <c:pt idx="639">
                  <c:v>-13.731199999999999</c:v>
                </c:pt>
                <c:pt idx="640">
                  <c:v>-13.9795</c:v>
                </c:pt>
                <c:pt idx="641">
                  <c:v>-14.1119</c:v>
                </c:pt>
                <c:pt idx="642">
                  <c:v>-14.123799999999999</c:v>
                </c:pt>
                <c:pt idx="643">
                  <c:v>-14.037100000000001</c:v>
                </c:pt>
                <c:pt idx="644">
                  <c:v>-13.894500000000001</c:v>
                </c:pt>
                <c:pt idx="645">
                  <c:v>-13.737399999999999</c:v>
                </c:pt>
                <c:pt idx="646">
                  <c:v>-13.587</c:v>
                </c:pt>
                <c:pt idx="647">
                  <c:v>-13.4414</c:v>
                </c:pt>
                <c:pt idx="648">
                  <c:v>-13.286099999999999</c:v>
                </c:pt>
                <c:pt idx="649">
                  <c:v>-13.109299999999999</c:v>
                </c:pt>
                <c:pt idx="650">
                  <c:v>-12.912000000000001</c:v>
                </c:pt>
                <c:pt idx="651">
                  <c:v>-12.7082</c:v>
                </c:pt>
                <c:pt idx="652">
                  <c:v>-12.5146</c:v>
                </c:pt>
                <c:pt idx="653">
                  <c:v>-12.3406</c:v>
                </c:pt>
                <c:pt idx="654">
                  <c:v>-12.1836</c:v>
                </c:pt>
                <c:pt idx="655">
                  <c:v>-12.0327</c:v>
                </c:pt>
                <c:pt idx="656">
                  <c:v>-11.876099999999999</c:v>
                </c:pt>
                <c:pt idx="657">
                  <c:v>-11.709199999999999</c:v>
                </c:pt>
                <c:pt idx="658">
                  <c:v>-11.536799999999999</c:v>
                </c:pt>
                <c:pt idx="659">
                  <c:v>-11.3691</c:v>
                </c:pt>
                <c:pt idx="660">
                  <c:v>-11.214499999999999</c:v>
                </c:pt>
                <c:pt idx="661">
                  <c:v>-11.074299999999999</c:v>
                </c:pt>
                <c:pt idx="662">
                  <c:v>-10.942500000000001</c:v>
                </c:pt>
                <c:pt idx="663">
                  <c:v>-10.8102</c:v>
                </c:pt>
                <c:pt idx="664">
                  <c:v>-10.670999999999999</c:v>
                </c:pt>
                <c:pt idx="665">
                  <c:v>-10.525399999999999</c:v>
                </c:pt>
                <c:pt idx="666">
                  <c:v>-10.3796</c:v>
                </c:pt>
                <c:pt idx="667">
                  <c:v>-10.241099999999999</c:v>
                </c:pt>
                <c:pt idx="668">
                  <c:v>-10.1135</c:v>
                </c:pt>
                <c:pt idx="669">
                  <c:v>-9.9946999999999999</c:v>
                </c:pt>
                <c:pt idx="670">
                  <c:v>-9.8782999999999994</c:v>
                </c:pt>
                <c:pt idx="671">
                  <c:v>-9.7581000000000007</c:v>
                </c:pt>
                <c:pt idx="672">
                  <c:v>-9.6319999999999997</c:v>
                </c:pt>
                <c:pt idx="673">
                  <c:v>-9.5030000000000001</c:v>
                </c:pt>
                <c:pt idx="674">
                  <c:v>-9.3768999999999991</c:v>
                </c:pt>
                <c:pt idx="675">
                  <c:v>-9.2584999999999997</c:v>
                </c:pt>
                <c:pt idx="676">
                  <c:v>-9.1481999999999992</c:v>
                </c:pt>
                <c:pt idx="677">
                  <c:v>-9.0424000000000007</c:v>
                </c:pt>
                <c:pt idx="678">
                  <c:v>-8.9356000000000009</c:v>
                </c:pt>
                <c:pt idx="679">
                  <c:v>-8.8241999999999994</c:v>
                </c:pt>
                <c:pt idx="680">
                  <c:v>-8.7088999999999999</c:v>
                </c:pt>
                <c:pt idx="681">
                  <c:v>-8.5937000000000001</c:v>
                </c:pt>
                <c:pt idx="682">
                  <c:v>-8.4832000000000001</c:v>
                </c:pt>
                <c:pt idx="683">
                  <c:v>-8.3796999999999997</c:v>
                </c:pt>
                <c:pt idx="684">
                  <c:v>-8.2814999999999994</c:v>
                </c:pt>
                <c:pt idx="685">
                  <c:v>-8.1845999999999997</c:v>
                </c:pt>
                <c:pt idx="686">
                  <c:v>-8.0850000000000009</c:v>
                </c:pt>
                <c:pt idx="687">
                  <c:v>-7.9814999999999996</c:v>
                </c:pt>
                <c:pt idx="688">
                  <c:v>-7.8762999999999996</c:v>
                </c:pt>
                <c:pt idx="689">
                  <c:v>-7.7736000000000001</c:v>
                </c:pt>
                <c:pt idx="690">
                  <c:v>-7.6761999999999997</c:v>
                </c:pt>
                <c:pt idx="691">
                  <c:v>-7.5842999999999998</c:v>
                </c:pt>
                <c:pt idx="692">
                  <c:v>-7.4951999999999996</c:v>
                </c:pt>
                <c:pt idx="693">
                  <c:v>-7.4051999999999998</c:v>
                </c:pt>
                <c:pt idx="694">
                  <c:v>-7.3121999999999998</c:v>
                </c:pt>
                <c:pt idx="695">
                  <c:v>-7.2165999999999997</c:v>
                </c:pt>
                <c:pt idx="696">
                  <c:v>-7.1215999999999999</c:v>
                </c:pt>
                <c:pt idx="697">
                  <c:v>-7.0304000000000002</c:v>
                </c:pt>
                <c:pt idx="698">
                  <c:v>-6.9442000000000004</c:v>
                </c:pt>
                <c:pt idx="699">
                  <c:v>-6.8617999999999997</c:v>
                </c:pt>
                <c:pt idx="700">
                  <c:v>-6.7801</c:v>
                </c:pt>
                <c:pt idx="701">
                  <c:v>-6.6963999999999997</c:v>
                </c:pt>
                <c:pt idx="702">
                  <c:v>-6.61</c:v>
                </c:pt>
                <c:pt idx="703">
                  <c:v>-6.5228999999999999</c:v>
                </c:pt>
                <c:pt idx="704">
                  <c:v>-6.4379999999999997</c:v>
                </c:pt>
                <c:pt idx="705">
                  <c:v>-6.3573000000000004</c:v>
                </c:pt>
                <c:pt idx="706">
                  <c:v>-6.2808999999999999</c:v>
                </c:pt>
                <c:pt idx="707">
                  <c:v>-6.2064000000000004</c:v>
                </c:pt>
                <c:pt idx="708">
                  <c:v>-6.1311</c:v>
                </c:pt>
                <c:pt idx="709">
                  <c:v>-6.0536000000000003</c:v>
                </c:pt>
                <c:pt idx="710">
                  <c:v>-5.9744999999999999</c:v>
                </c:pt>
                <c:pt idx="711">
                  <c:v>-5.8962000000000003</c:v>
                </c:pt>
                <c:pt idx="712">
                  <c:v>-5.8212000000000002</c:v>
                </c:pt>
                <c:pt idx="713">
                  <c:v>-5.7502000000000004</c:v>
                </c:pt>
                <c:pt idx="714">
                  <c:v>-5.6820000000000004</c:v>
                </c:pt>
                <c:pt idx="715">
                  <c:v>-5.6142000000000003</c:v>
                </c:pt>
                <c:pt idx="716">
                  <c:v>-5.5449000000000002</c:v>
                </c:pt>
                <c:pt idx="717">
                  <c:v>-5.4737999999999998</c:v>
                </c:pt>
                <c:pt idx="718">
                  <c:v>-5.4024000000000001</c:v>
                </c:pt>
                <c:pt idx="719">
                  <c:v>-5.3331999999999997</c:v>
                </c:pt>
                <c:pt idx="720">
                  <c:v>-5.2675999999999998</c:v>
                </c:pt>
                <c:pt idx="721">
                  <c:v>-5.2051999999999996</c:v>
                </c:pt>
                <c:pt idx="722">
                  <c:v>-5.1441999999999997</c:v>
                </c:pt>
                <c:pt idx="723">
                  <c:v>-5.0824999999999996</c:v>
                </c:pt>
                <c:pt idx="724">
                  <c:v>-5.0190000000000001</c:v>
                </c:pt>
                <c:pt idx="725">
                  <c:v>-4.9546999999999999</c:v>
                </c:pt>
                <c:pt idx="726">
                  <c:v>-4.8914</c:v>
                </c:pt>
                <c:pt idx="727">
                  <c:v>-4.8311000000000002</c:v>
                </c:pt>
                <c:pt idx="728">
                  <c:v>-4.774</c:v>
                </c:pt>
                <c:pt idx="729">
                  <c:v>-4.7191000000000001</c:v>
                </c:pt>
                <c:pt idx="730">
                  <c:v>-4.6642999999999999</c:v>
                </c:pt>
                <c:pt idx="731">
                  <c:v>-4.6082000000000001</c:v>
                </c:pt>
                <c:pt idx="732">
                  <c:v>-4.5509000000000004</c:v>
                </c:pt>
                <c:pt idx="733">
                  <c:v>-4.4936999999999996</c:v>
                </c:pt>
                <c:pt idx="734">
                  <c:v>-4.4386000000000001</c:v>
                </c:pt>
                <c:pt idx="735">
                  <c:v>-4.3867000000000003</c:v>
                </c:pt>
                <c:pt idx="736">
                  <c:v>-4.3372999999999999</c:v>
                </c:pt>
                <c:pt idx="737">
                  <c:v>-4.2888999999999999</c:v>
                </c:pt>
                <c:pt idx="738">
                  <c:v>-4.2397</c:v>
                </c:pt>
                <c:pt idx="739">
                  <c:v>-4.1891999999999996</c:v>
                </c:pt>
                <c:pt idx="740">
                  <c:v>-4.1382000000000003</c:v>
                </c:pt>
                <c:pt idx="741">
                  <c:v>-4.0884999999999998</c:v>
                </c:pt>
                <c:pt idx="742">
                  <c:v>-4.0414000000000003</c:v>
                </c:pt>
                <c:pt idx="743">
                  <c:v>-3.9971000000000001</c:v>
                </c:pt>
                <c:pt idx="744">
                  <c:v>-3.9544999999999999</c:v>
                </c:pt>
                <c:pt idx="745">
                  <c:v>-3.9117000000000002</c:v>
                </c:pt>
                <c:pt idx="746">
                  <c:v>-3.8677999999999999</c:v>
                </c:pt>
                <c:pt idx="747">
                  <c:v>-3.823</c:v>
                </c:pt>
                <c:pt idx="748">
                  <c:v>-3.7787000000000002</c:v>
                </c:pt>
                <c:pt idx="749">
                  <c:v>-3.7364000000000002</c:v>
                </c:pt>
                <c:pt idx="750">
                  <c:v>-3.6968999999999999</c:v>
                </c:pt>
                <c:pt idx="751">
                  <c:v>-3.6595</c:v>
                </c:pt>
                <c:pt idx="752">
                  <c:v>-3.6227</c:v>
                </c:pt>
                <c:pt idx="753">
                  <c:v>-3.5851000000000002</c:v>
                </c:pt>
                <c:pt idx="754">
                  <c:v>-3.5464000000000002</c:v>
                </c:pt>
                <c:pt idx="755">
                  <c:v>-3.5074999999999998</c:v>
                </c:pt>
                <c:pt idx="756">
                  <c:v>-3.4701</c:v>
                </c:pt>
                <c:pt idx="757">
                  <c:v>-3.4350999999999998</c:v>
                </c:pt>
                <c:pt idx="758">
                  <c:v>-3.4024000000000001</c:v>
                </c:pt>
                <c:pt idx="759">
                  <c:v>-3.371</c:v>
                </c:pt>
                <c:pt idx="760">
                  <c:v>-3.3393000000000002</c:v>
                </c:pt>
                <c:pt idx="761">
                  <c:v>-3.3066</c:v>
                </c:pt>
                <c:pt idx="762">
                  <c:v>-3.2732000000000001</c:v>
                </c:pt>
                <c:pt idx="763">
                  <c:v>-3.2406000000000001</c:v>
                </c:pt>
                <c:pt idx="764">
                  <c:v>-3.21</c:v>
                </c:pt>
                <c:pt idx="765">
                  <c:v>-3.1819000000000002</c:v>
                </c:pt>
                <c:pt idx="766">
                  <c:v>-3.1554000000000002</c:v>
                </c:pt>
                <c:pt idx="767">
                  <c:v>-3.1293000000000002</c:v>
                </c:pt>
                <c:pt idx="768">
                  <c:v>-3.1023000000000001</c:v>
                </c:pt>
                <c:pt idx="769">
                  <c:v>-3.0743999999999998</c:v>
                </c:pt>
                <c:pt idx="770">
                  <c:v>-3.0467</c:v>
                </c:pt>
                <c:pt idx="771">
                  <c:v>-3.0205000000000002</c:v>
                </c:pt>
                <c:pt idx="772">
                  <c:v>-2.9965999999999999</c:v>
                </c:pt>
                <c:pt idx="773">
                  <c:v>-2.9746999999999999</c:v>
                </c:pt>
                <c:pt idx="774">
                  <c:v>-2.9537</c:v>
                </c:pt>
                <c:pt idx="775">
                  <c:v>-2.9321999999999999</c:v>
                </c:pt>
                <c:pt idx="776">
                  <c:v>-2.9098000000000002</c:v>
                </c:pt>
                <c:pt idx="777">
                  <c:v>-2.887</c:v>
                </c:pt>
                <c:pt idx="778">
                  <c:v>-2.8652000000000002</c:v>
                </c:pt>
                <c:pt idx="779">
                  <c:v>-2.8454000000000002</c:v>
                </c:pt>
                <c:pt idx="780">
                  <c:v>-2.8277999999999999</c:v>
                </c:pt>
                <c:pt idx="781">
                  <c:v>-2.8115999999999999</c:v>
                </c:pt>
                <c:pt idx="782">
                  <c:v>-2.7953999999999999</c:v>
                </c:pt>
                <c:pt idx="783">
                  <c:v>-2.7784</c:v>
                </c:pt>
                <c:pt idx="784">
                  <c:v>-2.7606000000000002</c:v>
                </c:pt>
                <c:pt idx="785">
                  <c:v>-2.7433000000000001</c:v>
                </c:pt>
                <c:pt idx="786">
                  <c:v>-2.7275</c:v>
                </c:pt>
                <c:pt idx="787">
                  <c:v>-2.714</c:v>
                </c:pt>
                <c:pt idx="788">
                  <c:v>-2.7023000000000001</c:v>
                </c:pt>
                <c:pt idx="789">
                  <c:v>-2.6911</c:v>
                </c:pt>
                <c:pt idx="790">
                  <c:v>-2.6793</c:v>
                </c:pt>
                <c:pt idx="791">
                  <c:v>-2.6667000000000001</c:v>
                </c:pt>
                <c:pt idx="792">
                  <c:v>-2.6539999999999999</c:v>
                </c:pt>
                <c:pt idx="793">
                  <c:v>-2.6423999999999999</c:v>
                </c:pt>
                <c:pt idx="794">
                  <c:v>-2.6328999999999998</c:v>
                </c:pt>
                <c:pt idx="795">
                  <c:v>-2.6254</c:v>
                </c:pt>
                <c:pt idx="796">
                  <c:v>-2.6190000000000002</c:v>
                </c:pt>
                <c:pt idx="797">
                  <c:v>-2.6124999999999998</c:v>
                </c:pt>
                <c:pt idx="798">
                  <c:v>-2.605</c:v>
                </c:pt>
                <c:pt idx="799">
                  <c:v>-2.5971000000000002</c:v>
                </c:pt>
                <c:pt idx="800">
                  <c:v>-2.5897999999999999</c:v>
                </c:pt>
                <c:pt idx="801">
                  <c:v>-2.5842999999999998</c:v>
                </c:pt>
                <c:pt idx="802">
                  <c:v>-2.581</c:v>
                </c:pt>
                <c:pt idx="803">
                  <c:v>-2.5792000000000002</c:v>
                </c:pt>
                <c:pt idx="804">
                  <c:v>-2.5775999999999999</c:v>
                </c:pt>
                <c:pt idx="805">
                  <c:v>-2.5754000000000001</c:v>
                </c:pt>
                <c:pt idx="806">
                  <c:v>-2.5724999999999998</c:v>
                </c:pt>
                <c:pt idx="807">
                  <c:v>-2.5697000000000001</c:v>
                </c:pt>
                <c:pt idx="808">
                  <c:v>-2.5682</c:v>
                </c:pt>
                <c:pt idx="809">
                  <c:v>-2.5689000000000002</c:v>
                </c:pt>
                <c:pt idx="810">
                  <c:v>-2.5714999999999999</c:v>
                </c:pt>
                <c:pt idx="811">
                  <c:v>-2.5749</c:v>
                </c:pt>
                <c:pt idx="812">
                  <c:v>-2.5779000000000001</c:v>
                </c:pt>
                <c:pt idx="813">
                  <c:v>-2.5800999999999998</c:v>
                </c:pt>
                <c:pt idx="814">
                  <c:v>-2.5821000000000001</c:v>
                </c:pt>
                <c:pt idx="815">
                  <c:v>-2.585</c:v>
                </c:pt>
                <c:pt idx="816">
                  <c:v>-2.5897999999999999</c:v>
                </c:pt>
                <c:pt idx="817">
                  <c:v>-2.5966999999999998</c:v>
                </c:pt>
                <c:pt idx="818">
                  <c:v>-2.6049000000000002</c:v>
                </c:pt>
                <c:pt idx="819">
                  <c:v>-2.6131000000000002</c:v>
                </c:pt>
                <c:pt idx="820">
                  <c:v>-2.6206</c:v>
                </c:pt>
                <c:pt idx="821">
                  <c:v>-2.6276000000000002</c:v>
                </c:pt>
                <c:pt idx="822">
                  <c:v>-2.6349</c:v>
                </c:pt>
                <c:pt idx="823">
                  <c:v>-2.6440000000000001</c:v>
                </c:pt>
                <c:pt idx="824">
                  <c:v>-2.6551999999999998</c:v>
                </c:pt>
                <c:pt idx="825">
                  <c:v>-2.6680999999999999</c:v>
                </c:pt>
                <c:pt idx="826">
                  <c:v>-2.6815000000000002</c:v>
                </c:pt>
                <c:pt idx="827">
                  <c:v>-2.6943999999999999</c:v>
                </c:pt>
                <c:pt idx="828">
                  <c:v>-2.7065999999999999</c:v>
                </c:pt>
                <c:pt idx="829">
                  <c:v>-2.7187000000000001</c:v>
                </c:pt>
                <c:pt idx="830">
                  <c:v>-2.7321</c:v>
                </c:pt>
                <c:pt idx="831">
                  <c:v>-2.7475999999999998</c:v>
                </c:pt>
                <c:pt idx="832">
                  <c:v>-2.7650999999999999</c:v>
                </c:pt>
                <c:pt idx="833">
                  <c:v>-2.7837000000000001</c:v>
                </c:pt>
                <c:pt idx="834">
                  <c:v>-2.802</c:v>
                </c:pt>
                <c:pt idx="835">
                  <c:v>-2.8195999999999999</c:v>
                </c:pt>
                <c:pt idx="836">
                  <c:v>-2.8367</c:v>
                </c:pt>
                <c:pt idx="837">
                  <c:v>-2.8546999999999998</c:v>
                </c:pt>
                <c:pt idx="838">
                  <c:v>-2.8744999999999998</c:v>
                </c:pt>
                <c:pt idx="839">
                  <c:v>-2.8965000000000001</c:v>
                </c:pt>
                <c:pt idx="840">
                  <c:v>-2.9201000000000001</c:v>
                </c:pt>
                <c:pt idx="841">
                  <c:v>-2.9438</c:v>
                </c:pt>
                <c:pt idx="842">
                  <c:v>-2.9668999999999999</c:v>
                </c:pt>
                <c:pt idx="843">
                  <c:v>-2.9893000000000001</c:v>
                </c:pt>
                <c:pt idx="844">
                  <c:v>-3.0118999999999998</c:v>
                </c:pt>
                <c:pt idx="845">
                  <c:v>-3.0360999999999998</c:v>
                </c:pt>
                <c:pt idx="846">
                  <c:v>-3.0626000000000002</c:v>
                </c:pt>
                <c:pt idx="847">
                  <c:v>-3.0909</c:v>
                </c:pt>
                <c:pt idx="848">
                  <c:v>-3.1198999999999999</c:v>
                </c:pt>
                <c:pt idx="849">
                  <c:v>-3.1484999999999999</c:v>
                </c:pt>
                <c:pt idx="850">
                  <c:v>-3.1760999999999999</c:v>
                </c:pt>
                <c:pt idx="851">
                  <c:v>-3.2035</c:v>
                </c:pt>
                <c:pt idx="852">
                  <c:v>-3.2320000000000002</c:v>
                </c:pt>
                <c:pt idx="853">
                  <c:v>-3.2625999999999999</c:v>
                </c:pt>
                <c:pt idx="854">
                  <c:v>-3.2953999999999999</c:v>
                </c:pt>
                <c:pt idx="855">
                  <c:v>-3.3292999999999999</c:v>
                </c:pt>
                <c:pt idx="856">
                  <c:v>-3.3631000000000002</c:v>
                </c:pt>
                <c:pt idx="857">
                  <c:v>-3.3959999999999999</c:v>
                </c:pt>
                <c:pt idx="858">
                  <c:v>-3.4281999999999999</c:v>
                </c:pt>
                <c:pt idx="859">
                  <c:v>-3.4609000000000001</c:v>
                </c:pt>
                <c:pt idx="860">
                  <c:v>-3.4954999999999998</c:v>
                </c:pt>
                <c:pt idx="861">
                  <c:v>-3.5323000000000002</c:v>
                </c:pt>
                <c:pt idx="862">
                  <c:v>-3.5708000000000002</c:v>
                </c:pt>
                <c:pt idx="863">
                  <c:v>-3.6095000000000002</c:v>
                </c:pt>
                <c:pt idx="864">
                  <c:v>-3.6473</c:v>
                </c:pt>
                <c:pt idx="865">
                  <c:v>-3.6840999999999999</c:v>
                </c:pt>
                <c:pt idx="866">
                  <c:v>-3.7208999999999999</c:v>
                </c:pt>
                <c:pt idx="867">
                  <c:v>-3.7591000000000001</c:v>
                </c:pt>
                <c:pt idx="868">
                  <c:v>-3.7993999999999999</c:v>
                </c:pt>
                <c:pt idx="869">
                  <c:v>-3.8416999999999999</c:v>
                </c:pt>
                <c:pt idx="870">
                  <c:v>-3.8847</c:v>
                </c:pt>
                <c:pt idx="871">
                  <c:v>-3.9268999999999998</c:v>
                </c:pt>
                <c:pt idx="872">
                  <c:v>-3.9678</c:v>
                </c:pt>
                <c:pt idx="873">
                  <c:v>-4.008</c:v>
                </c:pt>
                <c:pt idx="874">
                  <c:v>-4.0491000000000001</c:v>
                </c:pt>
                <c:pt idx="875">
                  <c:v>-4.0922000000000001</c:v>
                </c:pt>
                <c:pt idx="876">
                  <c:v>-4.1374000000000004</c:v>
                </c:pt>
                <c:pt idx="877">
                  <c:v>-4.1837</c:v>
                </c:pt>
                <c:pt idx="878">
                  <c:v>-4.2295999999999996</c:v>
                </c:pt>
                <c:pt idx="879">
                  <c:v>-4.274</c:v>
                </c:pt>
                <c:pt idx="880">
                  <c:v>-4.3171999999999997</c:v>
                </c:pt>
                <c:pt idx="881">
                  <c:v>-4.3605999999999998</c:v>
                </c:pt>
                <c:pt idx="882">
                  <c:v>-4.4055</c:v>
                </c:pt>
                <c:pt idx="883">
                  <c:v>-4.4526000000000003</c:v>
                </c:pt>
                <c:pt idx="884">
                  <c:v>-4.5011999999999999</c:v>
                </c:pt>
                <c:pt idx="885">
                  <c:v>-4.5496999999999996</c:v>
                </c:pt>
                <c:pt idx="886">
                  <c:v>-4.5968</c:v>
                </c:pt>
                <c:pt idx="887">
                  <c:v>-4.6421999999999999</c:v>
                </c:pt>
                <c:pt idx="888">
                  <c:v>-4.6868999999999996</c:v>
                </c:pt>
                <c:pt idx="889">
                  <c:v>-4.7327000000000004</c:v>
                </c:pt>
                <c:pt idx="890">
                  <c:v>-4.7805</c:v>
                </c:pt>
                <c:pt idx="891">
                  <c:v>-4.8300999999999998</c:v>
                </c:pt>
                <c:pt idx="892">
                  <c:v>-4.8800999999999997</c:v>
                </c:pt>
                <c:pt idx="893">
                  <c:v>-4.9287000000000001</c:v>
                </c:pt>
                <c:pt idx="894">
                  <c:v>-4.9752000000000001</c:v>
                </c:pt>
                <c:pt idx="895">
                  <c:v>-5.0204000000000004</c:v>
                </c:pt>
                <c:pt idx="896">
                  <c:v>-5.0659999999999998</c:v>
                </c:pt>
                <c:pt idx="897">
                  <c:v>-5.1132999999999997</c:v>
                </c:pt>
                <c:pt idx="898">
                  <c:v>-5.1624999999999996</c:v>
                </c:pt>
                <c:pt idx="899">
                  <c:v>-5.2125000000000004</c:v>
                </c:pt>
                <c:pt idx="900">
                  <c:v>-5.2613000000000003</c:v>
                </c:pt>
                <c:pt idx="901">
                  <c:v>-5.3079000000000001</c:v>
                </c:pt>
                <c:pt idx="902">
                  <c:v>-5.3525</c:v>
                </c:pt>
                <c:pt idx="903">
                  <c:v>-5.3967000000000001</c:v>
                </c:pt>
                <c:pt idx="904">
                  <c:v>-5.4421999999999997</c:v>
                </c:pt>
                <c:pt idx="905">
                  <c:v>-5.4897</c:v>
                </c:pt>
                <c:pt idx="906">
                  <c:v>-5.5384000000000002</c:v>
                </c:pt>
                <c:pt idx="907">
                  <c:v>-5.5864000000000003</c:v>
                </c:pt>
                <c:pt idx="908">
                  <c:v>-5.6321000000000003</c:v>
                </c:pt>
                <c:pt idx="909">
                  <c:v>-5.6752000000000002</c:v>
                </c:pt>
                <c:pt idx="910">
                  <c:v>-5.7172000000000001</c:v>
                </c:pt>
                <c:pt idx="911">
                  <c:v>-5.7598000000000003</c:v>
                </c:pt>
                <c:pt idx="912">
                  <c:v>-5.8044000000000002</c:v>
                </c:pt>
                <c:pt idx="913">
                  <c:v>-5.8506</c:v>
                </c:pt>
                <c:pt idx="914">
                  <c:v>-5.8966000000000003</c:v>
                </c:pt>
                <c:pt idx="915">
                  <c:v>-5.9404000000000003</c:v>
                </c:pt>
                <c:pt idx="916">
                  <c:v>-5.9813999999999998</c:v>
                </c:pt>
                <c:pt idx="917">
                  <c:v>-6.0204000000000004</c:v>
                </c:pt>
                <c:pt idx="918">
                  <c:v>-6.0594999999999999</c:v>
                </c:pt>
                <c:pt idx="919">
                  <c:v>-6.1003999999999996</c:v>
                </c:pt>
                <c:pt idx="920">
                  <c:v>-6.1430999999999996</c:v>
                </c:pt>
                <c:pt idx="921">
                  <c:v>-6.1862000000000004</c:v>
                </c:pt>
                <c:pt idx="922">
                  <c:v>-6.2275999999999998</c:v>
                </c:pt>
                <c:pt idx="923">
                  <c:v>-6.2659000000000002</c:v>
                </c:pt>
                <c:pt idx="924">
                  <c:v>-6.3017000000000003</c:v>
                </c:pt>
                <c:pt idx="925">
                  <c:v>-6.3369</c:v>
                </c:pt>
                <c:pt idx="926">
                  <c:v>-6.3734000000000002</c:v>
                </c:pt>
                <c:pt idx="927">
                  <c:v>-6.4122000000000003</c:v>
                </c:pt>
                <c:pt idx="928">
                  <c:v>-6.4519000000000002</c:v>
                </c:pt>
                <c:pt idx="929">
                  <c:v>-6.4904999999999999</c:v>
                </c:pt>
                <c:pt idx="930">
                  <c:v>-6.5262000000000002</c:v>
                </c:pt>
                <c:pt idx="931">
                  <c:v>-6.5589000000000004</c:v>
                </c:pt>
                <c:pt idx="932">
                  <c:v>-6.5902000000000003</c:v>
                </c:pt>
                <c:pt idx="933">
                  <c:v>-6.6226000000000003</c:v>
                </c:pt>
                <c:pt idx="934">
                  <c:v>-6.6573000000000002</c:v>
                </c:pt>
                <c:pt idx="935">
                  <c:v>-6.6936999999999998</c:v>
                </c:pt>
                <c:pt idx="936">
                  <c:v>-6.7297000000000002</c:v>
                </c:pt>
                <c:pt idx="937">
                  <c:v>-6.7632000000000003</c:v>
                </c:pt>
                <c:pt idx="938">
                  <c:v>-6.7933000000000003</c:v>
                </c:pt>
                <c:pt idx="939">
                  <c:v>-6.8216000000000001</c:v>
                </c:pt>
                <c:pt idx="940">
                  <c:v>-6.8502999999999998</c:v>
                </c:pt>
                <c:pt idx="941">
                  <c:v>-6.8814000000000002</c:v>
                </c:pt>
                <c:pt idx="942">
                  <c:v>-6.9147999999999996</c:v>
                </c:pt>
                <c:pt idx="943">
                  <c:v>-6.9488000000000003</c:v>
                </c:pt>
                <c:pt idx="944">
                  <c:v>-6.9806999999999997</c:v>
                </c:pt>
                <c:pt idx="945">
                  <c:v>-7.0094000000000003</c:v>
                </c:pt>
                <c:pt idx="946">
                  <c:v>-7.0357000000000003</c:v>
                </c:pt>
                <c:pt idx="947">
                  <c:v>-7.0617999999999999</c:v>
                </c:pt>
                <c:pt idx="948">
                  <c:v>-7.0903</c:v>
                </c:pt>
                <c:pt idx="949">
                  <c:v>-7.1215999999999999</c:v>
                </c:pt>
                <c:pt idx="950">
                  <c:v>-7.1544999999999996</c:v>
                </c:pt>
                <c:pt idx="951">
                  <c:v>-7.1862000000000004</c:v>
                </c:pt>
                <c:pt idx="952">
                  <c:v>-7.2149000000000001</c:v>
                </c:pt>
                <c:pt idx="953">
                  <c:v>-7.2408000000000001</c:v>
                </c:pt>
                <c:pt idx="954">
                  <c:v>-7.266</c:v>
                </c:pt>
                <c:pt idx="955">
                  <c:v>-7.2933000000000003</c:v>
                </c:pt>
                <c:pt idx="956">
                  <c:v>-7.3239000000000001</c:v>
                </c:pt>
                <c:pt idx="957">
                  <c:v>-7.3569000000000004</c:v>
                </c:pt>
                <c:pt idx="958">
                  <c:v>-7.39</c:v>
                </c:pt>
                <c:pt idx="959">
                  <c:v>-7.4204999999999997</c:v>
                </c:pt>
                <c:pt idx="960">
                  <c:v>-7.4481000000000002</c:v>
                </c:pt>
                <c:pt idx="961">
                  <c:v>-7.4744000000000002</c:v>
                </c:pt>
                <c:pt idx="962">
                  <c:v>-7.5023999999999997</c:v>
                </c:pt>
                <c:pt idx="963">
                  <c:v>-7.5339999999999998</c:v>
                </c:pt>
                <c:pt idx="964">
                  <c:v>-7.5692000000000004</c:v>
                </c:pt>
                <c:pt idx="965">
                  <c:v>-7.6055000000000001</c:v>
                </c:pt>
                <c:pt idx="966">
                  <c:v>-7.6402000000000001</c:v>
                </c:pt>
                <c:pt idx="967">
                  <c:v>-7.6721000000000004</c:v>
                </c:pt>
                <c:pt idx="968">
                  <c:v>-7.7022000000000004</c:v>
                </c:pt>
                <c:pt idx="969">
                  <c:v>-7.7336</c:v>
                </c:pt>
                <c:pt idx="970">
                  <c:v>-7.7689000000000004</c:v>
                </c:pt>
                <c:pt idx="971">
                  <c:v>-7.8086000000000002</c:v>
                </c:pt>
                <c:pt idx="972">
                  <c:v>-7.851</c:v>
                </c:pt>
                <c:pt idx="973">
                  <c:v>-7.8929</c:v>
                </c:pt>
                <c:pt idx="974">
                  <c:v>-7.9324000000000003</c:v>
                </c:pt>
                <c:pt idx="975">
                  <c:v>-7.9699</c:v>
                </c:pt>
                <c:pt idx="976">
                  <c:v>-8.0082000000000004</c:v>
                </c:pt>
                <c:pt idx="977">
                  <c:v>-8.0503999999999998</c:v>
                </c:pt>
                <c:pt idx="978">
                  <c:v>-8.0981000000000005</c:v>
                </c:pt>
                <c:pt idx="979">
                  <c:v>-8.15</c:v>
                </c:pt>
                <c:pt idx="980">
                  <c:v>-8.2029999999999994</c:v>
                </c:pt>
                <c:pt idx="981">
                  <c:v>-8.2545000000000002</c:v>
                </c:pt>
                <c:pt idx="982">
                  <c:v>-8.3040000000000003</c:v>
                </c:pt>
                <c:pt idx="983">
                  <c:v>-8.3541000000000007</c:v>
                </c:pt>
                <c:pt idx="984">
                  <c:v>-8.4080999999999992</c:v>
                </c:pt>
                <c:pt idx="985">
                  <c:v>-8.4686000000000003</c:v>
                </c:pt>
                <c:pt idx="986">
                  <c:v>-8.5349000000000004</c:v>
                </c:pt>
                <c:pt idx="987">
                  <c:v>-8.6042000000000005</c:v>
                </c:pt>
                <c:pt idx="988">
                  <c:v>-8.6731999999999996</c:v>
                </c:pt>
                <c:pt idx="989">
                  <c:v>-8.7403999999999993</c:v>
                </c:pt>
                <c:pt idx="990">
                  <c:v>-8.8077000000000005</c:v>
                </c:pt>
                <c:pt idx="991">
                  <c:v>-8.8786000000000005</c:v>
                </c:pt>
                <c:pt idx="992">
                  <c:v>-8.9564000000000004</c:v>
                </c:pt>
                <c:pt idx="993">
                  <c:v>-9.0413999999999994</c:v>
                </c:pt>
                <c:pt idx="994">
                  <c:v>-9.1310000000000002</c:v>
                </c:pt>
                <c:pt idx="995">
                  <c:v>-9.2211999999999996</c:v>
                </c:pt>
                <c:pt idx="996">
                  <c:v>-9.3096999999999994</c:v>
                </c:pt>
                <c:pt idx="997">
                  <c:v>-9.3977000000000004</c:v>
                </c:pt>
                <c:pt idx="998">
                  <c:v>-9.4890000000000008</c:v>
                </c:pt>
                <c:pt idx="999">
                  <c:v>-9.5881000000000007</c:v>
                </c:pt>
                <c:pt idx="1000">
                  <c:v>-9.6965000000000003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5-4DC1-9E64-8AC23AA93DA6}"/>
            </c:ext>
          </c:extLst>
        </c:ser>
        <c:ser>
          <c:idx val="1"/>
          <c:order val="1"/>
          <c:tx>
            <c:strRef>
              <c:f>S11_DATAG_y20!$G$1:$G$2</c:f>
              <c:strCache>
                <c:ptCount val="2"/>
                <c:pt idx="0">
                  <c:v>Column7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S11_DATAG_y20!$C$3:$C$1005</c:f>
              <c:numCache>
                <c:formatCode>General</c:formatCode>
                <c:ptCount val="1003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S11_DATAG_y20!$G$3:$G$1005</c:f>
              <c:numCache>
                <c:formatCode>General</c:formatCode>
                <c:ptCount val="1003"/>
                <c:pt idx="0">
                  <c:v>-0.33960000000000001</c:v>
                </c:pt>
                <c:pt idx="1">
                  <c:v>-0.34510000000000002</c:v>
                </c:pt>
                <c:pt idx="2">
                  <c:v>-0.35049999999999998</c:v>
                </c:pt>
                <c:pt idx="3">
                  <c:v>-0.35589999999999999</c:v>
                </c:pt>
                <c:pt idx="4">
                  <c:v>-0.3614</c:v>
                </c:pt>
                <c:pt idx="5">
                  <c:v>-0.36680000000000001</c:v>
                </c:pt>
                <c:pt idx="6">
                  <c:v>-0.37219999999999998</c:v>
                </c:pt>
                <c:pt idx="7">
                  <c:v>-0.37769999999999998</c:v>
                </c:pt>
                <c:pt idx="8">
                  <c:v>-0.3831</c:v>
                </c:pt>
                <c:pt idx="9">
                  <c:v>-0.38850000000000001</c:v>
                </c:pt>
                <c:pt idx="10">
                  <c:v>-0.39400000000000002</c:v>
                </c:pt>
                <c:pt idx="11">
                  <c:v>-0.39939999999999998</c:v>
                </c:pt>
                <c:pt idx="12">
                  <c:v>-0.40479999999999999</c:v>
                </c:pt>
                <c:pt idx="13">
                  <c:v>-0.4103</c:v>
                </c:pt>
                <c:pt idx="14">
                  <c:v>-0.41570000000000001</c:v>
                </c:pt>
                <c:pt idx="15">
                  <c:v>-0.42109999999999997</c:v>
                </c:pt>
                <c:pt idx="16">
                  <c:v>-0.42659999999999998</c:v>
                </c:pt>
                <c:pt idx="17">
                  <c:v>-0.432</c:v>
                </c:pt>
                <c:pt idx="18">
                  <c:v>-0.43740000000000001</c:v>
                </c:pt>
                <c:pt idx="19">
                  <c:v>-0.44290000000000002</c:v>
                </c:pt>
                <c:pt idx="20">
                  <c:v>-0.43609999999999999</c:v>
                </c:pt>
                <c:pt idx="21">
                  <c:v>-0.4294</c:v>
                </c:pt>
                <c:pt idx="22">
                  <c:v>-0.42270000000000002</c:v>
                </c:pt>
                <c:pt idx="23">
                  <c:v>-0.41599999999999998</c:v>
                </c:pt>
                <c:pt idx="24">
                  <c:v>-0.4093</c:v>
                </c:pt>
                <c:pt idx="25">
                  <c:v>-0.40260000000000001</c:v>
                </c:pt>
                <c:pt idx="26">
                  <c:v>-0.39589999999999997</c:v>
                </c:pt>
                <c:pt idx="27">
                  <c:v>-0.38919999999999999</c:v>
                </c:pt>
                <c:pt idx="28">
                  <c:v>-0.38240000000000002</c:v>
                </c:pt>
                <c:pt idx="29">
                  <c:v>-0.37569999999999998</c:v>
                </c:pt>
                <c:pt idx="30">
                  <c:v>-0.36899999999999999</c:v>
                </c:pt>
                <c:pt idx="31">
                  <c:v>-0.36230000000000001</c:v>
                </c:pt>
                <c:pt idx="32">
                  <c:v>-0.35560000000000003</c:v>
                </c:pt>
                <c:pt idx="33">
                  <c:v>-0.34889999999999999</c:v>
                </c:pt>
                <c:pt idx="34">
                  <c:v>-0.3422</c:v>
                </c:pt>
                <c:pt idx="35">
                  <c:v>-0.33550000000000002</c:v>
                </c:pt>
                <c:pt idx="36">
                  <c:v>-0.32879999999999998</c:v>
                </c:pt>
                <c:pt idx="37">
                  <c:v>-0.32200000000000001</c:v>
                </c:pt>
                <c:pt idx="38">
                  <c:v>-0.31530000000000002</c:v>
                </c:pt>
                <c:pt idx="39">
                  <c:v>-0.30859999999999999</c:v>
                </c:pt>
                <c:pt idx="40">
                  <c:v>-0.3019</c:v>
                </c:pt>
                <c:pt idx="41">
                  <c:v>-0.29520000000000002</c:v>
                </c:pt>
                <c:pt idx="42">
                  <c:v>-0.28849999999999998</c:v>
                </c:pt>
                <c:pt idx="43">
                  <c:v>-0.28179999999999999</c:v>
                </c:pt>
                <c:pt idx="44">
                  <c:v>-0.27510000000000001</c:v>
                </c:pt>
                <c:pt idx="45">
                  <c:v>-0.26829999999999998</c:v>
                </c:pt>
                <c:pt idx="46">
                  <c:v>-0.2616</c:v>
                </c:pt>
                <c:pt idx="47">
                  <c:v>-0.25490000000000002</c:v>
                </c:pt>
                <c:pt idx="48">
                  <c:v>-0.2482</c:v>
                </c:pt>
                <c:pt idx="49">
                  <c:v>-0.24149999999999999</c:v>
                </c:pt>
                <c:pt idx="50">
                  <c:v>-0.23480000000000001</c:v>
                </c:pt>
                <c:pt idx="51">
                  <c:v>-0.2281</c:v>
                </c:pt>
                <c:pt idx="52">
                  <c:v>-0.22140000000000001</c:v>
                </c:pt>
                <c:pt idx="53">
                  <c:v>-0.21460000000000001</c:v>
                </c:pt>
                <c:pt idx="54">
                  <c:v>-0.2079</c:v>
                </c:pt>
                <c:pt idx="55">
                  <c:v>-0.20119999999999999</c:v>
                </c:pt>
                <c:pt idx="56">
                  <c:v>-0.19450000000000001</c:v>
                </c:pt>
                <c:pt idx="57">
                  <c:v>-0.18779999999999999</c:v>
                </c:pt>
                <c:pt idx="58">
                  <c:v>-0.18110000000000001</c:v>
                </c:pt>
                <c:pt idx="59">
                  <c:v>-0.1744</c:v>
                </c:pt>
                <c:pt idx="60">
                  <c:v>-0.16769999999999999</c:v>
                </c:pt>
                <c:pt idx="61">
                  <c:v>-0.16089999999999999</c:v>
                </c:pt>
                <c:pt idx="62">
                  <c:v>-0.1542</c:v>
                </c:pt>
                <c:pt idx="63">
                  <c:v>-0.14749999999999999</c:v>
                </c:pt>
                <c:pt idx="64">
                  <c:v>-0.14080000000000001</c:v>
                </c:pt>
                <c:pt idx="65">
                  <c:v>-0.1341</c:v>
                </c:pt>
                <c:pt idx="66">
                  <c:v>-0.12740000000000001</c:v>
                </c:pt>
                <c:pt idx="67">
                  <c:v>-0.1207</c:v>
                </c:pt>
                <c:pt idx="68">
                  <c:v>-0.114</c:v>
                </c:pt>
                <c:pt idx="69">
                  <c:v>-0.1072</c:v>
                </c:pt>
                <c:pt idx="70">
                  <c:v>-0.10050000000000001</c:v>
                </c:pt>
                <c:pt idx="71">
                  <c:v>-9.3799999999999994E-2</c:v>
                </c:pt>
                <c:pt idx="72">
                  <c:v>-8.7099999999999997E-2</c:v>
                </c:pt>
                <c:pt idx="73">
                  <c:v>-8.0399999999999999E-2</c:v>
                </c:pt>
                <c:pt idx="74">
                  <c:v>-7.3700000000000002E-2</c:v>
                </c:pt>
                <c:pt idx="75">
                  <c:v>-6.7000000000000004E-2</c:v>
                </c:pt>
                <c:pt idx="76">
                  <c:v>-6.0299999999999999E-2</c:v>
                </c:pt>
                <c:pt idx="77">
                  <c:v>-5.3499999999999999E-2</c:v>
                </c:pt>
                <c:pt idx="78">
                  <c:v>-4.6800000000000001E-2</c:v>
                </c:pt>
                <c:pt idx="79">
                  <c:v>-4.0099999999999997E-2</c:v>
                </c:pt>
                <c:pt idx="80">
                  <c:v>-3.3399999999999999E-2</c:v>
                </c:pt>
                <c:pt idx="81">
                  <c:v>-2.6700000000000002E-2</c:v>
                </c:pt>
                <c:pt idx="82">
                  <c:v>-0.02</c:v>
                </c:pt>
                <c:pt idx="83">
                  <c:v>-1.3299999999999999E-2</c:v>
                </c:pt>
                <c:pt idx="84">
                  <c:v>-6.6E-3</c:v>
                </c:pt>
                <c:pt idx="85">
                  <c:v>-1.3299999999999999E-2</c:v>
                </c:pt>
                <c:pt idx="86">
                  <c:v>-0.02</c:v>
                </c:pt>
                <c:pt idx="87">
                  <c:v>-2.6700000000000002E-2</c:v>
                </c:pt>
                <c:pt idx="88">
                  <c:v>-3.3399999999999999E-2</c:v>
                </c:pt>
                <c:pt idx="89">
                  <c:v>-4.0099999999999997E-2</c:v>
                </c:pt>
                <c:pt idx="90">
                  <c:v>-4.6800000000000001E-2</c:v>
                </c:pt>
                <c:pt idx="91">
                  <c:v>-5.3499999999999999E-2</c:v>
                </c:pt>
                <c:pt idx="92">
                  <c:v>-6.0299999999999999E-2</c:v>
                </c:pt>
                <c:pt idx="93">
                  <c:v>-6.7000000000000004E-2</c:v>
                </c:pt>
                <c:pt idx="94">
                  <c:v>-7.3700000000000002E-2</c:v>
                </c:pt>
                <c:pt idx="95">
                  <c:v>-8.0399999999999999E-2</c:v>
                </c:pt>
                <c:pt idx="96">
                  <c:v>-8.7099999999999997E-2</c:v>
                </c:pt>
                <c:pt idx="97">
                  <c:v>-9.3799999999999994E-2</c:v>
                </c:pt>
                <c:pt idx="98">
                  <c:v>-0.10050000000000001</c:v>
                </c:pt>
                <c:pt idx="99">
                  <c:v>-0.1072</c:v>
                </c:pt>
                <c:pt idx="100">
                  <c:v>-0.114</c:v>
                </c:pt>
                <c:pt idx="101">
                  <c:v>-0.1207</c:v>
                </c:pt>
                <c:pt idx="102">
                  <c:v>-0.12740000000000001</c:v>
                </c:pt>
                <c:pt idx="103">
                  <c:v>-0.1341</c:v>
                </c:pt>
                <c:pt idx="104">
                  <c:v>-0.14080000000000001</c:v>
                </c:pt>
                <c:pt idx="105">
                  <c:v>-0.14749999999999999</c:v>
                </c:pt>
                <c:pt idx="106">
                  <c:v>-0.1542</c:v>
                </c:pt>
                <c:pt idx="107">
                  <c:v>-0.16089999999999999</c:v>
                </c:pt>
                <c:pt idx="108">
                  <c:v>-0.16769999999999999</c:v>
                </c:pt>
                <c:pt idx="109">
                  <c:v>-0.1744</c:v>
                </c:pt>
                <c:pt idx="110">
                  <c:v>-0.18110000000000001</c:v>
                </c:pt>
                <c:pt idx="111">
                  <c:v>-0.18779999999999999</c:v>
                </c:pt>
                <c:pt idx="112">
                  <c:v>-0.19450000000000001</c:v>
                </c:pt>
                <c:pt idx="113">
                  <c:v>-0.20119999999999999</c:v>
                </c:pt>
                <c:pt idx="114">
                  <c:v>-0.2079</c:v>
                </c:pt>
                <c:pt idx="115">
                  <c:v>-0.21460000000000001</c:v>
                </c:pt>
                <c:pt idx="116">
                  <c:v>-0.22140000000000001</c:v>
                </c:pt>
                <c:pt idx="117">
                  <c:v>-0.2281</c:v>
                </c:pt>
                <c:pt idx="118">
                  <c:v>-0.23350000000000001</c:v>
                </c:pt>
                <c:pt idx="119">
                  <c:v>-0.2402</c:v>
                </c:pt>
                <c:pt idx="120">
                  <c:v>-0.24729999999999999</c:v>
                </c:pt>
                <c:pt idx="121">
                  <c:v>-0.25359999999999999</c:v>
                </c:pt>
                <c:pt idx="122">
                  <c:v>-0.25869999999999999</c:v>
                </c:pt>
                <c:pt idx="123">
                  <c:v>-0.26300000000000001</c:v>
                </c:pt>
                <c:pt idx="124">
                  <c:v>-0.2676</c:v>
                </c:pt>
                <c:pt idx="125">
                  <c:v>-0.27339999999999998</c:v>
                </c:pt>
                <c:pt idx="126">
                  <c:v>-0.28060000000000002</c:v>
                </c:pt>
                <c:pt idx="127">
                  <c:v>-0.28860000000000002</c:v>
                </c:pt>
                <c:pt idx="128">
                  <c:v>-0.29609999999999997</c:v>
                </c:pt>
                <c:pt idx="129">
                  <c:v>-0.30259999999999998</c:v>
                </c:pt>
                <c:pt idx="130">
                  <c:v>-0.30809999999999998</c:v>
                </c:pt>
                <c:pt idx="131">
                  <c:v>-0.3135</c:v>
                </c:pt>
                <c:pt idx="132">
                  <c:v>-0.31979999999999997</c:v>
                </c:pt>
                <c:pt idx="133">
                  <c:v>-0.3276</c:v>
                </c:pt>
                <c:pt idx="134">
                  <c:v>-0.33629999999999999</c:v>
                </c:pt>
                <c:pt idx="135">
                  <c:v>-0.34510000000000002</c:v>
                </c:pt>
                <c:pt idx="136">
                  <c:v>-0.35299999999999998</c:v>
                </c:pt>
                <c:pt idx="137">
                  <c:v>-0.35980000000000001</c:v>
                </c:pt>
                <c:pt idx="138">
                  <c:v>-0.36630000000000001</c:v>
                </c:pt>
                <c:pt idx="139">
                  <c:v>-0.37330000000000002</c:v>
                </c:pt>
                <c:pt idx="140">
                  <c:v>-0.38169999999999998</c:v>
                </c:pt>
                <c:pt idx="141">
                  <c:v>-0.39129999999999998</c:v>
                </c:pt>
                <c:pt idx="142">
                  <c:v>-0.40129999999999999</c:v>
                </c:pt>
                <c:pt idx="143">
                  <c:v>-0.4108</c:v>
                </c:pt>
                <c:pt idx="144">
                  <c:v>-0.41920000000000002</c:v>
                </c:pt>
                <c:pt idx="145">
                  <c:v>-0.42699999999999999</c:v>
                </c:pt>
                <c:pt idx="146">
                  <c:v>-0.43509999999999999</c:v>
                </c:pt>
                <c:pt idx="147">
                  <c:v>-0.44440000000000002</c:v>
                </c:pt>
                <c:pt idx="148">
                  <c:v>-0.4551</c:v>
                </c:pt>
                <c:pt idx="149">
                  <c:v>-0.46639999999999998</c:v>
                </c:pt>
                <c:pt idx="150">
                  <c:v>-0.47760000000000002</c:v>
                </c:pt>
                <c:pt idx="151">
                  <c:v>-0.48770000000000002</c:v>
                </c:pt>
                <c:pt idx="152">
                  <c:v>-0.49709999999999999</c:v>
                </c:pt>
                <c:pt idx="153">
                  <c:v>-0.50639999999999996</c:v>
                </c:pt>
                <c:pt idx="154">
                  <c:v>-0.51670000000000005</c:v>
                </c:pt>
                <c:pt idx="155">
                  <c:v>-0.52849999999999997</c:v>
                </c:pt>
                <c:pt idx="156">
                  <c:v>-0.5413</c:v>
                </c:pt>
                <c:pt idx="157">
                  <c:v>-0.55420000000000003</c:v>
                </c:pt>
                <c:pt idx="158">
                  <c:v>-0.56640000000000001</c:v>
                </c:pt>
                <c:pt idx="159">
                  <c:v>-0.57769999999999999</c:v>
                </c:pt>
                <c:pt idx="160">
                  <c:v>-0.58860000000000001</c:v>
                </c:pt>
                <c:pt idx="161">
                  <c:v>-0.60019999999999996</c:v>
                </c:pt>
                <c:pt idx="162">
                  <c:v>-0.61319999999999997</c:v>
                </c:pt>
                <c:pt idx="163">
                  <c:v>-0.62749999999999995</c:v>
                </c:pt>
                <c:pt idx="164">
                  <c:v>-0.64229999999999998</c:v>
                </c:pt>
                <c:pt idx="165">
                  <c:v>-0.65669999999999995</c:v>
                </c:pt>
                <c:pt idx="166">
                  <c:v>-0.67020000000000002</c:v>
                </c:pt>
                <c:pt idx="167">
                  <c:v>-0.68320000000000003</c:v>
                </c:pt>
                <c:pt idx="168">
                  <c:v>-0.69650000000000001</c:v>
                </c:pt>
                <c:pt idx="169">
                  <c:v>-0.71089999999999998</c:v>
                </c:pt>
                <c:pt idx="170">
                  <c:v>-0.72689999999999999</c:v>
                </c:pt>
                <c:pt idx="171">
                  <c:v>-0.74370000000000003</c:v>
                </c:pt>
                <c:pt idx="172">
                  <c:v>-0.76049999999999995</c:v>
                </c:pt>
                <c:pt idx="173">
                  <c:v>-0.77659999999999996</c:v>
                </c:pt>
                <c:pt idx="174">
                  <c:v>-0.79190000000000005</c:v>
                </c:pt>
                <c:pt idx="175">
                  <c:v>-0.80730000000000002</c:v>
                </c:pt>
                <c:pt idx="176">
                  <c:v>-0.8236</c:v>
                </c:pt>
                <c:pt idx="177">
                  <c:v>-0.84140000000000004</c:v>
                </c:pt>
                <c:pt idx="178">
                  <c:v>-0.86040000000000005</c:v>
                </c:pt>
                <c:pt idx="179">
                  <c:v>-0.87970000000000004</c:v>
                </c:pt>
                <c:pt idx="180">
                  <c:v>-0.89859999999999995</c:v>
                </c:pt>
                <c:pt idx="181">
                  <c:v>-0.91669999999999996</c:v>
                </c:pt>
                <c:pt idx="182">
                  <c:v>-0.9345</c:v>
                </c:pt>
                <c:pt idx="183">
                  <c:v>-0.95309999999999995</c:v>
                </c:pt>
                <c:pt idx="184">
                  <c:v>-0.97299999999999998</c:v>
                </c:pt>
                <c:pt idx="185">
                  <c:v>-0.99439999999999995</c:v>
                </c:pt>
                <c:pt idx="186">
                  <c:v>-1.0165999999999999</c:v>
                </c:pt>
                <c:pt idx="187">
                  <c:v>-1.0385</c:v>
                </c:pt>
                <c:pt idx="188">
                  <c:v>-1.0598000000000001</c:v>
                </c:pt>
                <c:pt idx="189">
                  <c:v>-1.0805</c:v>
                </c:pt>
                <c:pt idx="190">
                  <c:v>-1.1016999999999999</c:v>
                </c:pt>
                <c:pt idx="191">
                  <c:v>-1.1241000000000001</c:v>
                </c:pt>
                <c:pt idx="192">
                  <c:v>-1.1480999999999999</c:v>
                </c:pt>
                <c:pt idx="193">
                  <c:v>-1.1733</c:v>
                </c:pt>
                <c:pt idx="194">
                  <c:v>-1.1986000000000001</c:v>
                </c:pt>
                <c:pt idx="195">
                  <c:v>-1.2234</c:v>
                </c:pt>
                <c:pt idx="196">
                  <c:v>-1.2477</c:v>
                </c:pt>
                <c:pt idx="197">
                  <c:v>-1.272</c:v>
                </c:pt>
                <c:pt idx="198">
                  <c:v>-1.2974000000000001</c:v>
                </c:pt>
                <c:pt idx="199">
                  <c:v>-1.3243</c:v>
                </c:pt>
                <c:pt idx="200">
                  <c:v>-1.3528</c:v>
                </c:pt>
                <c:pt idx="201">
                  <c:v>-1.3817999999999999</c:v>
                </c:pt>
                <c:pt idx="202">
                  <c:v>-1.4106000000000001</c:v>
                </c:pt>
                <c:pt idx="203">
                  <c:v>-1.4388000000000001</c:v>
                </c:pt>
                <c:pt idx="204">
                  <c:v>-1.4668000000000001</c:v>
                </c:pt>
                <c:pt idx="205">
                  <c:v>-1.4956</c:v>
                </c:pt>
                <c:pt idx="206">
                  <c:v>-1.526</c:v>
                </c:pt>
                <c:pt idx="207">
                  <c:v>-1.5580000000000001</c:v>
                </c:pt>
                <c:pt idx="208">
                  <c:v>-1.5911</c:v>
                </c:pt>
                <c:pt idx="209">
                  <c:v>-1.6242000000000001</c:v>
                </c:pt>
                <c:pt idx="210">
                  <c:v>-1.6569</c:v>
                </c:pt>
                <c:pt idx="211">
                  <c:v>-1.6892</c:v>
                </c:pt>
                <c:pt idx="212">
                  <c:v>-1.722</c:v>
                </c:pt>
                <c:pt idx="213">
                  <c:v>-1.7562</c:v>
                </c:pt>
                <c:pt idx="214">
                  <c:v>-1.7922</c:v>
                </c:pt>
                <c:pt idx="215">
                  <c:v>-1.8297000000000001</c:v>
                </c:pt>
                <c:pt idx="216">
                  <c:v>-1.8675999999999999</c:v>
                </c:pt>
                <c:pt idx="217">
                  <c:v>-1.9052</c:v>
                </c:pt>
                <c:pt idx="218">
                  <c:v>-1.9424999999999999</c:v>
                </c:pt>
                <c:pt idx="219">
                  <c:v>-1.9799</c:v>
                </c:pt>
                <c:pt idx="220">
                  <c:v>-2.0185</c:v>
                </c:pt>
                <c:pt idx="221">
                  <c:v>-2.0589</c:v>
                </c:pt>
                <c:pt idx="222">
                  <c:v>-2.1011000000000002</c:v>
                </c:pt>
                <c:pt idx="223">
                  <c:v>-2.1442999999999999</c:v>
                </c:pt>
                <c:pt idx="224">
                  <c:v>-2.1875</c:v>
                </c:pt>
                <c:pt idx="225">
                  <c:v>-2.2303000000000002</c:v>
                </c:pt>
                <c:pt idx="226">
                  <c:v>-2.2728999999999999</c:v>
                </c:pt>
                <c:pt idx="227">
                  <c:v>-2.3165</c:v>
                </c:pt>
                <c:pt idx="228">
                  <c:v>-2.3618000000000001</c:v>
                </c:pt>
                <c:pt idx="229">
                  <c:v>-2.4091</c:v>
                </c:pt>
                <c:pt idx="230">
                  <c:v>-2.4579</c:v>
                </c:pt>
                <c:pt idx="231">
                  <c:v>-2.5072000000000001</c:v>
                </c:pt>
                <c:pt idx="232">
                  <c:v>-2.5560999999999998</c:v>
                </c:pt>
                <c:pt idx="233">
                  <c:v>-2.6048</c:v>
                </c:pt>
                <c:pt idx="234">
                  <c:v>-2.6541000000000001</c:v>
                </c:pt>
                <c:pt idx="235">
                  <c:v>-2.7050000000000001</c:v>
                </c:pt>
                <c:pt idx="236">
                  <c:v>-2.758</c:v>
                </c:pt>
                <c:pt idx="237">
                  <c:v>-2.8128000000000002</c:v>
                </c:pt>
                <c:pt idx="238">
                  <c:v>-2.8685999999999998</c:v>
                </c:pt>
                <c:pt idx="239">
                  <c:v>-2.9243999999999999</c:v>
                </c:pt>
                <c:pt idx="240">
                  <c:v>-2.9799000000000002</c:v>
                </c:pt>
                <c:pt idx="241">
                  <c:v>-3.0356000000000001</c:v>
                </c:pt>
                <c:pt idx="242">
                  <c:v>-3.0926</c:v>
                </c:pt>
                <c:pt idx="243">
                  <c:v>-3.1518000000000002</c:v>
                </c:pt>
                <c:pt idx="244">
                  <c:v>-3.2132000000000001</c:v>
                </c:pt>
                <c:pt idx="245">
                  <c:v>-3.2761</c:v>
                </c:pt>
                <c:pt idx="246">
                  <c:v>-3.3393999999999999</c:v>
                </c:pt>
                <c:pt idx="247">
                  <c:v>-3.4024000000000001</c:v>
                </c:pt>
                <c:pt idx="248">
                  <c:v>-3.4653999999999998</c:v>
                </c:pt>
                <c:pt idx="249">
                  <c:v>-3.5293999999999999</c:v>
                </c:pt>
                <c:pt idx="250">
                  <c:v>-3.5954000000000002</c:v>
                </c:pt>
                <c:pt idx="251">
                  <c:v>-3.6640000000000001</c:v>
                </c:pt>
                <c:pt idx="252">
                  <c:v>-3.7345000000000002</c:v>
                </c:pt>
                <c:pt idx="253">
                  <c:v>-3.8058999999999998</c:v>
                </c:pt>
                <c:pt idx="254">
                  <c:v>-3.8773</c:v>
                </c:pt>
                <c:pt idx="255">
                  <c:v>-3.9485000000000001</c:v>
                </c:pt>
                <c:pt idx="256">
                  <c:v>-4.0202999999999998</c:v>
                </c:pt>
                <c:pt idx="257">
                  <c:v>-4.0938999999999997</c:v>
                </c:pt>
                <c:pt idx="258">
                  <c:v>-4.1702000000000004</c:v>
                </c:pt>
                <c:pt idx="259">
                  <c:v>-4.2489999999999997</c:v>
                </c:pt>
                <c:pt idx="260">
                  <c:v>-4.3292999999999999</c:v>
                </c:pt>
                <c:pt idx="261">
                  <c:v>-4.4099000000000004</c:v>
                </c:pt>
                <c:pt idx="262">
                  <c:v>-4.4901999999999997</c:v>
                </c:pt>
                <c:pt idx="263">
                  <c:v>-4.5709</c:v>
                </c:pt>
                <c:pt idx="264">
                  <c:v>-4.6529999999999996</c:v>
                </c:pt>
                <c:pt idx="265">
                  <c:v>-4.7378</c:v>
                </c:pt>
                <c:pt idx="266">
                  <c:v>-4.8255999999999997</c:v>
                </c:pt>
                <c:pt idx="267">
                  <c:v>-4.9154</c:v>
                </c:pt>
                <c:pt idx="268">
                  <c:v>-5.0061</c:v>
                </c:pt>
                <c:pt idx="269">
                  <c:v>-5.0968</c:v>
                </c:pt>
                <c:pt idx="270">
                  <c:v>-5.1875</c:v>
                </c:pt>
                <c:pt idx="271">
                  <c:v>-5.2792000000000003</c:v>
                </c:pt>
                <c:pt idx="272">
                  <c:v>-5.3734999999999999</c:v>
                </c:pt>
                <c:pt idx="273">
                  <c:v>-5.4710000000000001</c:v>
                </c:pt>
                <c:pt idx="274">
                  <c:v>-5.5713999999999997</c:v>
                </c:pt>
                <c:pt idx="275">
                  <c:v>-5.6733000000000002</c:v>
                </c:pt>
                <c:pt idx="276">
                  <c:v>-5.7755000000000001</c:v>
                </c:pt>
                <c:pt idx="277">
                  <c:v>-5.8775000000000004</c:v>
                </c:pt>
                <c:pt idx="278">
                  <c:v>-5.9802999999999997</c:v>
                </c:pt>
                <c:pt idx="279">
                  <c:v>-6.0853999999999999</c:v>
                </c:pt>
                <c:pt idx="280">
                  <c:v>-6.1939000000000002</c:v>
                </c:pt>
                <c:pt idx="281">
                  <c:v>-6.3059000000000003</c:v>
                </c:pt>
                <c:pt idx="282">
                  <c:v>-6.4203000000000001</c:v>
                </c:pt>
                <c:pt idx="283">
                  <c:v>-6.5355999999999996</c:v>
                </c:pt>
                <c:pt idx="284">
                  <c:v>-6.6508000000000003</c:v>
                </c:pt>
                <c:pt idx="285">
                  <c:v>-6.7664</c:v>
                </c:pt>
                <c:pt idx="286">
                  <c:v>-6.8837999999999999</c:v>
                </c:pt>
                <c:pt idx="287">
                  <c:v>-7.0048000000000004</c:v>
                </c:pt>
                <c:pt idx="288">
                  <c:v>-7.1299000000000001</c:v>
                </c:pt>
                <c:pt idx="289">
                  <c:v>-7.2584999999999997</c:v>
                </c:pt>
                <c:pt idx="290">
                  <c:v>-7.3887999999999998</c:v>
                </c:pt>
                <c:pt idx="291">
                  <c:v>-7.5194000000000001</c:v>
                </c:pt>
                <c:pt idx="292">
                  <c:v>-7.6501999999999999</c:v>
                </c:pt>
                <c:pt idx="293">
                  <c:v>-7.7824</c:v>
                </c:pt>
                <c:pt idx="294">
                  <c:v>-7.9180999999999999</c:v>
                </c:pt>
                <c:pt idx="295">
                  <c:v>-8.0586000000000002</c:v>
                </c:pt>
                <c:pt idx="296">
                  <c:v>-8.2035999999999998</c:v>
                </c:pt>
                <c:pt idx="297">
                  <c:v>-8.3514999999999997</c:v>
                </c:pt>
                <c:pt idx="298">
                  <c:v>-8.5005000000000006</c:v>
                </c:pt>
                <c:pt idx="299">
                  <c:v>-8.6495999999999995</c:v>
                </c:pt>
                <c:pt idx="300">
                  <c:v>-8.7998999999999992</c:v>
                </c:pt>
                <c:pt idx="301">
                  <c:v>-8.9535</c:v>
                </c:pt>
                <c:pt idx="302">
                  <c:v>-9.1125000000000007</c:v>
                </c:pt>
                <c:pt idx="303">
                  <c:v>-9.2773000000000003</c:v>
                </c:pt>
                <c:pt idx="304">
                  <c:v>-9.4467999999999996</c:v>
                </c:pt>
                <c:pt idx="305">
                  <c:v>-9.6184999999999992</c:v>
                </c:pt>
                <c:pt idx="306">
                  <c:v>-9.7908000000000008</c:v>
                </c:pt>
                <c:pt idx="307">
                  <c:v>-9.9641999999999999</c:v>
                </c:pt>
                <c:pt idx="308">
                  <c:v>-10.140599999999999</c:v>
                </c:pt>
                <c:pt idx="309">
                  <c:v>-10.322900000000001</c:v>
                </c:pt>
                <c:pt idx="310">
                  <c:v>-10.512600000000001</c:v>
                </c:pt>
                <c:pt idx="311">
                  <c:v>-10.709099999999999</c:v>
                </c:pt>
                <c:pt idx="312">
                  <c:v>-10.91</c:v>
                </c:pt>
                <c:pt idx="313">
                  <c:v>-11.1128</c:v>
                </c:pt>
                <c:pt idx="314">
                  <c:v>-11.316800000000001</c:v>
                </c:pt>
                <c:pt idx="315">
                  <c:v>-11.523999999999999</c:v>
                </c:pt>
                <c:pt idx="316">
                  <c:v>-11.7377</c:v>
                </c:pt>
                <c:pt idx="317">
                  <c:v>-11.960900000000001</c:v>
                </c:pt>
                <c:pt idx="318">
                  <c:v>-12.193899999999999</c:v>
                </c:pt>
                <c:pt idx="319">
                  <c:v>-12.4345</c:v>
                </c:pt>
                <c:pt idx="320">
                  <c:v>-12.679600000000001</c:v>
                </c:pt>
                <c:pt idx="321">
                  <c:v>-12.927300000000001</c:v>
                </c:pt>
                <c:pt idx="322">
                  <c:v>-13.178699999999999</c:v>
                </c:pt>
                <c:pt idx="323">
                  <c:v>-13.437900000000001</c:v>
                </c:pt>
                <c:pt idx="324">
                  <c:v>-13.7095</c:v>
                </c:pt>
                <c:pt idx="325">
                  <c:v>-13.995799999999999</c:v>
                </c:pt>
                <c:pt idx="326">
                  <c:v>-14.295400000000001</c:v>
                </c:pt>
                <c:pt idx="327">
                  <c:v>-14.6046</c:v>
                </c:pt>
                <c:pt idx="328">
                  <c:v>-14.9201</c:v>
                </c:pt>
                <c:pt idx="329">
                  <c:v>-15.242000000000001</c:v>
                </c:pt>
                <c:pt idx="330">
                  <c:v>-15.5748</c:v>
                </c:pt>
                <c:pt idx="331">
                  <c:v>-15.9254</c:v>
                </c:pt>
                <c:pt idx="332">
                  <c:v>-16.299600000000002</c:v>
                </c:pt>
                <c:pt idx="333">
                  <c:v>-16.698399999999999</c:v>
                </c:pt>
                <c:pt idx="334">
                  <c:v>-17.118600000000001</c:v>
                </c:pt>
                <c:pt idx="335">
                  <c:v>-17.555599999999998</c:v>
                </c:pt>
                <c:pt idx="336">
                  <c:v>-18.007999999999999</c:v>
                </c:pt>
                <c:pt idx="337">
                  <c:v>-18.481400000000001</c:v>
                </c:pt>
                <c:pt idx="338">
                  <c:v>-18.987500000000001</c:v>
                </c:pt>
                <c:pt idx="339">
                  <c:v>-19.5397</c:v>
                </c:pt>
                <c:pt idx="340">
                  <c:v>-20.147300000000001</c:v>
                </c:pt>
                <c:pt idx="341">
                  <c:v>-20.813199999999998</c:v>
                </c:pt>
                <c:pt idx="342">
                  <c:v>-21.536300000000001</c:v>
                </c:pt>
                <c:pt idx="343">
                  <c:v>-22.318200000000001</c:v>
                </c:pt>
                <c:pt idx="344">
                  <c:v>-23.173500000000001</c:v>
                </c:pt>
                <c:pt idx="345">
                  <c:v>-24.136199999999999</c:v>
                </c:pt>
                <c:pt idx="346">
                  <c:v>-25.2607</c:v>
                </c:pt>
                <c:pt idx="347">
                  <c:v>-26.622199999999999</c:v>
                </c:pt>
                <c:pt idx="348">
                  <c:v>-28.3261</c:v>
                </c:pt>
                <c:pt idx="349">
                  <c:v>-30.548200000000001</c:v>
                </c:pt>
                <c:pt idx="350">
                  <c:v>-33.660899999999998</c:v>
                </c:pt>
                <c:pt idx="351">
                  <c:v>-38.473599999999998</c:v>
                </c:pt>
                <c:pt idx="352">
                  <c:v>-40.015900000000002</c:v>
                </c:pt>
                <c:pt idx="353">
                  <c:v>-34.827800000000003</c:v>
                </c:pt>
                <c:pt idx="354">
                  <c:v>-31.415600000000001</c:v>
                </c:pt>
                <c:pt idx="355">
                  <c:v>-29.077100000000002</c:v>
                </c:pt>
                <c:pt idx="356">
                  <c:v>-27.337900000000001</c:v>
                </c:pt>
                <c:pt idx="357">
                  <c:v>-25.982399999999998</c:v>
                </c:pt>
                <c:pt idx="358">
                  <c:v>-24.886399999999998</c:v>
                </c:pt>
                <c:pt idx="359">
                  <c:v>-23.964400000000001</c:v>
                </c:pt>
                <c:pt idx="360">
                  <c:v>-23.1557</c:v>
                </c:pt>
                <c:pt idx="361">
                  <c:v>-22.423300000000001</c:v>
                </c:pt>
                <c:pt idx="362">
                  <c:v>-21.752199999999998</c:v>
                </c:pt>
                <c:pt idx="363">
                  <c:v>-21.141500000000001</c:v>
                </c:pt>
                <c:pt idx="364">
                  <c:v>-20.593299999999999</c:v>
                </c:pt>
                <c:pt idx="365">
                  <c:v>-20.104700000000001</c:v>
                </c:pt>
                <c:pt idx="366">
                  <c:v>-19.6647</c:v>
                </c:pt>
                <c:pt idx="367">
                  <c:v>-19.258099999999999</c:v>
                </c:pt>
                <c:pt idx="368">
                  <c:v>-18.871500000000001</c:v>
                </c:pt>
                <c:pt idx="369">
                  <c:v>-18.498799999999999</c:v>
                </c:pt>
                <c:pt idx="370">
                  <c:v>-18.142499999999998</c:v>
                </c:pt>
                <c:pt idx="371">
                  <c:v>-17.809000000000001</c:v>
                </c:pt>
                <c:pt idx="372">
                  <c:v>-17.502600000000001</c:v>
                </c:pt>
                <c:pt idx="373">
                  <c:v>-17.221900000000002</c:v>
                </c:pt>
                <c:pt idx="374">
                  <c:v>-16.959800000000001</c:v>
                </c:pt>
                <c:pt idx="375">
                  <c:v>-16.707699999999999</c:v>
                </c:pt>
                <c:pt idx="376">
                  <c:v>-16.46</c:v>
                </c:pt>
                <c:pt idx="377">
                  <c:v>-16.216999999999999</c:v>
                </c:pt>
                <c:pt idx="378">
                  <c:v>-15.9838</c:v>
                </c:pt>
                <c:pt idx="379">
                  <c:v>-15.765599999999999</c:v>
                </c:pt>
                <c:pt idx="380">
                  <c:v>-15.5642</c:v>
                </c:pt>
                <c:pt idx="381">
                  <c:v>-15.376300000000001</c:v>
                </c:pt>
                <c:pt idx="382">
                  <c:v>-15.1958</c:v>
                </c:pt>
                <c:pt idx="383">
                  <c:v>-15.017099999999999</c:v>
                </c:pt>
                <c:pt idx="384">
                  <c:v>-14.838900000000001</c:v>
                </c:pt>
                <c:pt idx="385">
                  <c:v>-14.664300000000001</c:v>
                </c:pt>
                <c:pt idx="386">
                  <c:v>-14.4984</c:v>
                </c:pt>
                <c:pt idx="387">
                  <c:v>-14.3443</c:v>
                </c:pt>
                <c:pt idx="388">
                  <c:v>-14.201499999999999</c:v>
                </c:pt>
                <c:pt idx="389">
                  <c:v>-14.0654</c:v>
                </c:pt>
                <c:pt idx="390">
                  <c:v>-13.930899999999999</c:v>
                </c:pt>
                <c:pt idx="391">
                  <c:v>-13.795299999999999</c:v>
                </c:pt>
                <c:pt idx="392">
                  <c:v>-13.66</c:v>
                </c:pt>
                <c:pt idx="393">
                  <c:v>-13.5291</c:v>
                </c:pt>
                <c:pt idx="394">
                  <c:v>-13.406599999999999</c:v>
                </c:pt>
                <c:pt idx="395">
                  <c:v>-13.2934</c:v>
                </c:pt>
                <c:pt idx="396">
                  <c:v>-13.1869</c:v>
                </c:pt>
                <c:pt idx="397">
                  <c:v>-13.082800000000001</c:v>
                </c:pt>
                <c:pt idx="398">
                  <c:v>-12.977499999999999</c:v>
                </c:pt>
                <c:pt idx="399">
                  <c:v>-12.871</c:v>
                </c:pt>
                <c:pt idx="400">
                  <c:v>-12.7662</c:v>
                </c:pt>
                <c:pt idx="401">
                  <c:v>-12.667199999999999</c:v>
                </c:pt>
                <c:pt idx="402">
                  <c:v>-12.576000000000001</c:v>
                </c:pt>
                <c:pt idx="403">
                  <c:v>-12.491400000000001</c:v>
                </c:pt>
                <c:pt idx="404">
                  <c:v>-12.409599999999999</c:v>
                </c:pt>
                <c:pt idx="405">
                  <c:v>-12.3269</c:v>
                </c:pt>
                <c:pt idx="406">
                  <c:v>-12.242000000000001</c:v>
                </c:pt>
                <c:pt idx="407">
                  <c:v>-12.1569</c:v>
                </c:pt>
                <c:pt idx="408">
                  <c:v>-12.0753</c:v>
                </c:pt>
                <c:pt idx="409">
                  <c:v>-12.0002</c:v>
                </c:pt>
                <c:pt idx="410">
                  <c:v>-11.931800000000001</c:v>
                </c:pt>
                <c:pt idx="411">
                  <c:v>-11.8672</c:v>
                </c:pt>
                <c:pt idx="412">
                  <c:v>-11.8026</c:v>
                </c:pt>
                <c:pt idx="413">
                  <c:v>-11.7357</c:v>
                </c:pt>
                <c:pt idx="414">
                  <c:v>-11.6671</c:v>
                </c:pt>
                <c:pt idx="415">
                  <c:v>-11.6</c:v>
                </c:pt>
                <c:pt idx="416">
                  <c:v>-11.5379</c:v>
                </c:pt>
                <c:pt idx="417">
                  <c:v>-11.482200000000001</c:v>
                </c:pt>
                <c:pt idx="418">
                  <c:v>-11.431100000000001</c:v>
                </c:pt>
                <c:pt idx="419">
                  <c:v>-11.3811</c:v>
                </c:pt>
                <c:pt idx="420">
                  <c:v>-11.3291</c:v>
                </c:pt>
                <c:pt idx="421">
                  <c:v>-11.274699999999999</c:v>
                </c:pt>
                <c:pt idx="422">
                  <c:v>-11.2201</c:v>
                </c:pt>
                <c:pt idx="423">
                  <c:v>-11.169</c:v>
                </c:pt>
                <c:pt idx="424">
                  <c:v>-11.1235</c:v>
                </c:pt>
                <c:pt idx="425">
                  <c:v>-11.0832</c:v>
                </c:pt>
                <c:pt idx="426">
                  <c:v>-11.045199999999999</c:v>
                </c:pt>
                <c:pt idx="427">
                  <c:v>-11.0061</c:v>
                </c:pt>
                <c:pt idx="428">
                  <c:v>-10.9643</c:v>
                </c:pt>
                <c:pt idx="429">
                  <c:v>-10.921200000000001</c:v>
                </c:pt>
                <c:pt idx="430">
                  <c:v>-10.879899999999999</c:v>
                </c:pt>
                <c:pt idx="431">
                  <c:v>-10.843500000000001</c:v>
                </c:pt>
                <c:pt idx="432">
                  <c:v>-10.8126</c:v>
                </c:pt>
                <c:pt idx="433">
                  <c:v>-10.785</c:v>
                </c:pt>
                <c:pt idx="434">
                  <c:v>-10.757400000000001</c:v>
                </c:pt>
                <c:pt idx="435">
                  <c:v>-10.7272</c:v>
                </c:pt>
                <c:pt idx="436">
                  <c:v>-10.694699999999999</c:v>
                </c:pt>
                <c:pt idx="437">
                  <c:v>-10.662599999999999</c:v>
                </c:pt>
                <c:pt idx="438">
                  <c:v>-10.6342</c:v>
                </c:pt>
                <c:pt idx="439">
                  <c:v>-10.6114</c:v>
                </c:pt>
                <c:pt idx="440">
                  <c:v>-10.593</c:v>
                </c:pt>
                <c:pt idx="441">
                  <c:v>-10.575799999999999</c:v>
                </c:pt>
                <c:pt idx="442">
                  <c:v>-10.556699999999999</c:v>
                </c:pt>
                <c:pt idx="443">
                  <c:v>-10.534800000000001</c:v>
                </c:pt>
                <c:pt idx="444">
                  <c:v>-10.511900000000001</c:v>
                </c:pt>
                <c:pt idx="445">
                  <c:v>-10.491400000000001</c:v>
                </c:pt>
                <c:pt idx="446">
                  <c:v>-10.4762</c:v>
                </c:pt>
                <c:pt idx="447">
                  <c:v>-10.466200000000001</c:v>
                </c:pt>
                <c:pt idx="448">
                  <c:v>-10.4588</c:v>
                </c:pt>
                <c:pt idx="449">
                  <c:v>-10.450699999999999</c:v>
                </c:pt>
                <c:pt idx="450">
                  <c:v>-10.4397</c:v>
                </c:pt>
                <c:pt idx="451">
                  <c:v>-10.4267</c:v>
                </c:pt>
                <c:pt idx="452">
                  <c:v>-10.4148</c:v>
                </c:pt>
                <c:pt idx="453">
                  <c:v>-10.407299999999999</c:v>
                </c:pt>
                <c:pt idx="454">
                  <c:v>-10.4055</c:v>
                </c:pt>
                <c:pt idx="455">
                  <c:v>-10.4078</c:v>
                </c:pt>
                <c:pt idx="456">
                  <c:v>-10.4108</c:v>
                </c:pt>
                <c:pt idx="457">
                  <c:v>-10.4114</c:v>
                </c:pt>
                <c:pt idx="458">
                  <c:v>-10.4093</c:v>
                </c:pt>
                <c:pt idx="459">
                  <c:v>-10.4069</c:v>
                </c:pt>
                <c:pt idx="460">
                  <c:v>-10.408099999999999</c:v>
                </c:pt>
                <c:pt idx="461">
                  <c:v>-10.415100000000001</c:v>
                </c:pt>
                <c:pt idx="462">
                  <c:v>-10.4277</c:v>
                </c:pt>
                <c:pt idx="463">
                  <c:v>-10.4427</c:v>
                </c:pt>
                <c:pt idx="464">
                  <c:v>-10.4565</c:v>
                </c:pt>
                <c:pt idx="465">
                  <c:v>-10.4674</c:v>
                </c:pt>
                <c:pt idx="466">
                  <c:v>-10.476900000000001</c:v>
                </c:pt>
                <c:pt idx="467">
                  <c:v>-10.4886</c:v>
                </c:pt>
                <c:pt idx="468">
                  <c:v>-10.5061</c:v>
                </c:pt>
                <c:pt idx="469">
                  <c:v>-10.5303</c:v>
                </c:pt>
                <c:pt idx="470">
                  <c:v>-10.5589</c:v>
                </c:pt>
                <c:pt idx="471">
                  <c:v>-10.588200000000001</c:v>
                </c:pt>
                <c:pt idx="472">
                  <c:v>-10.6152</c:v>
                </c:pt>
                <c:pt idx="473">
                  <c:v>-10.64</c:v>
                </c:pt>
                <c:pt idx="474">
                  <c:v>-10.665900000000001</c:v>
                </c:pt>
                <c:pt idx="475">
                  <c:v>-10.696899999999999</c:v>
                </c:pt>
                <c:pt idx="476">
                  <c:v>-10.7357</c:v>
                </c:pt>
                <c:pt idx="477">
                  <c:v>-10.7813</c:v>
                </c:pt>
                <c:pt idx="478">
                  <c:v>-10.830299999999999</c:v>
                </c:pt>
                <c:pt idx="479">
                  <c:v>-10.8786</c:v>
                </c:pt>
                <c:pt idx="480">
                  <c:v>-10.9247</c:v>
                </c:pt>
                <c:pt idx="481">
                  <c:v>-10.970800000000001</c:v>
                </c:pt>
                <c:pt idx="482">
                  <c:v>-11.0215</c:v>
                </c:pt>
                <c:pt idx="483">
                  <c:v>-11.0806</c:v>
                </c:pt>
                <c:pt idx="484">
                  <c:v>-11.1493</c:v>
                </c:pt>
                <c:pt idx="485">
                  <c:v>-11.2249</c:v>
                </c:pt>
                <c:pt idx="486">
                  <c:v>-11.303000000000001</c:v>
                </c:pt>
                <c:pt idx="487">
                  <c:v>-11.3803</c:v>
                </c:pt>
                <c:pt idx="488">
                  <c:v>-11.4572</c:v>
                </c:pt>
                <c:pt idx="489">
                  <c:v>-11.537800000000001</c:v>
                </c:pt>
                <c:pt idx="490">
                  <c:v>-11.6274</c:v>
                </c:pt>
                <c:pt idx="491">
                  <c:v>-11.7294</c:v>
                </c:pt>
                <c:pt idx="492">
                  <c:v>-11.843</c:v>
                </c:pt>
                <c:pt idx="493">
                  <c:v>-11.964</c:v>
                </c:pt>
                <c:pt idx="494">
                  <c:v>-12.087400000000001</c:v>
                </c:pt>
                <c:pt idx="495">
                  <c:v>-12.210900000000001</c:v>
                </c:pt>
                <c:pt idx="496">
                  <c:v>-12.336399999999999</c:v>
                </c:pt>
                <c:pt idx="497">
                  <c:v>-12.468999999999999</c:v>
                </c:pt>
                <c:pt idx="498">
                  <c:v>-12.613799999999999</c:v>
                </c:pt>
                <c:pt idx="499">
                  <c:v>-12.7721</c:v>
                </c:pt>
                <c:pt idx="500">
                  <c:v>-12.9399</c:v>
                </c:pt>
                <c:pt idx="501">
                  <c:v>-13.109500000000001</c:v>
                </c:pt>
                <c:pt idx="502">
                  <c:v>-13.272</c:v>
                </c:pt>
                <c:pt idx="503">
                  <c:v>-13.4206</c:v>
                </c:pt>
                <c:pt idx="504">
                  <c:v>-13.551399999999999</c:v>
                </c:pt>
                <c:pt idx="505">
                  <c:v>-13.661199999999999</c:v>
                </c:pt>
                <c:pt idx="506">
                  <c:v>-13.743399999999999</c:v>
                </c:pt>
                <c:pt idx="507">
                  <c:v>-13.7852</c:v>
                </c:pt>
                <c:pt idx="508">
                  <c:v>-13.766999999999999</c:v>
                </c:pt>
                <c:pt idx="509">
                  <c:v>-13.6663</c:v>
                </c:pt>
                <c:pt idx="510">
                  <c:v>-13.4634</c:v>
                </c:pt>
                <c:pt idx="511">
                  <c:v>-13.1479</c:v>
                </c:pt>
                <c:pt idx="512">
                  <c:v>-12.7218</c:v>
                </c:pt>
                <c:pt idx="513">
                  <c:v>-12.198700000000001</c:v>
                </c:pt>
                <c:pt idx="514">
                  <c:v>-11.5985</c:v>
                </c:pt>
                <c:pt idx="515">
                  <c:v>-10.9429</c:v>
                </c:pt>
                <c:pt idx="516">
                  <c:v>-10.250999999999999</c:v>
                </c:pt>
                <c:pt idx="517">
                  <c:v>-9.5390999999999995</c:v>
                </c:pt>
                <c:pt idx="518">
                  <c:v>-8.8215000000000003</c:v>
                </c:pt>
                <c:pt idx="519">
                  <c:v>-8.1128</c:v>
                </c:pt>
                <c:pt idx="520">
                  <c:v>-7.4283000000000001</c:v>
                </c:pt>
                <c:pt idx="521">
                  <c:v>-6.7842000000000002</c:v>
                </c:pt>
                <c:pt idx="522">
                  <c:v>-6.1957000000000004</c:v>
                </c:pt>
                <c:pt idx="523">
                  <c:v>-5.6753</c:v>
                </c:pt>
                <c:pt idx="524">
                  <c:v>-5.2314999999999996</c:v>
                </c:pt>
                <c:pt idx="525">
                  <c:v>-4.8681999999999999</c:v>
                </c:pt>
                <c:pt idx="526">
                  <c:v>-4.5848000000000004</c:v>
                </c:pt>
                <c:pt idx="527">
                  <c:v>-4.3766999999999996</c:v>
                </c:pt>
                <c:pt idx="528">
                  <c:v>-4.2362000000000002</c:v>
                </c:pt>
                <c:pt idx="529">
                  <c:v>-4.1542000000000003</c:v>
                </c:pt>
                <c:pt idx="530">
                  <c:v>-4.1208999999999998</c:v>
                </c:pt>
                <c:pt idx="531">
                  <c:v>-4.1273</c:v>
                </c:pt>
                <c:pt idx="532">
                  <c:v>-4.1657000000000002</c:v>
                </c:pt>
                <c:pt idx="533">
                  <c:v>-4.2289000000000003</c:v>
                </c:pt>
                <c:pt idx="534">
                  <c:v>-4.3109000000000002</c:v>
                </c:pt>
                <c:pt idx="535">
                  <c:v>-4.4051999999999998</c:v>
                </c:pt>
                <c:pt idx="536">
                  <c:v>-4.5064000000000002</c:v>
                </c:pt>
                <c:pt idx="537">
                  <c:v>-4.6097000000000001</c:v>
                </c:pt>
                <c:pt idx="538">
                  <c:v>-4.7126999999999999</c:v>
                </c:pt>
                <c:pt idx="539">
                  <c:v>-4.8151000000000002</c:v>
                </c:pt>
                <c:pt idx="540">
                  <c:v>-4.9180000000000001</c:v>
                </c:pt>
                <c:pt idx="541">
                  <c:v>-5.0221999999999998</c:v>
                </c:pt>
                <c:pt idx="542">
                  <c:v>-5.1273999999999997</c:v>
                </c:pt>
                <c:pt idx="543">
                  <c:v>-5.2309999999999999</c:v>
                </c:pt>
                <c:pt idx="544">
                  <c:v>-5.3297999999999996</c:v>
                </c:pt>
                <c:pt idx="545">
                  <c:v>-5.4215</c:v>
                </c:pt>
                <c:pt idx="546">
                  <c:v>-5.5065</c:v>
                </c:pt>
                <c:pt idx="547">
                  <c:v>-5.5876000000000001</c:v>
                </c:pt>
                <c:pt idx="548">
                  <c:v>-5.6684999999999999</c:v>
                </c:pt>
                <c:pt idx="549">
                  <c:v>-5.7512999999999996</c:v>
                </c:pt>
                <c:pt idx="550">
                  <c:v>-5.8352000000000004</c:v>
                </c:pt>
                <c:pt idx="551">
                  <c:v>-5.9161999999999999</c:v>
                </c:pt>
                <c:pt idx="552">
                  <c:v>-5.9903000000000004</c:v>
                </c:pt>
                <c:pt idx="553">
                  <c:v>-6.0557999999999996</c:v>
                </c:pt>
                <c:pt idx="554">
                  <c:v>-6.1147</c:v>
                </c:pt>
                <c:pt idx="555">
                  <c:v>-6.1722000000000001</c:v>
                </c:pt>
                <c:pt idx="556">
                  <c:v>-6.2331000000000003</c:v>
                </c:pt>
                <c:pt idx="557">
                  <c:v>-6.2987000000000002</c:v>
                </c:pt>
                <c:pt idx="558">
                  <c:v>-6.3657000000000004</c:v>
                </c:pt>
                <c:pt idx="559">
                  <c:v>-6.4279000000000002</c:v>
                </c:pt>
                <c:pt idx="560">
                  <c:v>-6.4802</c:v>
                </c:pt>
                <c:pt idx="561">
                  <c:v>-6.5224000000000002</c:v>
                </c:pt>
                <c:pt idx="562">
                  <c:v>-6.5598000000000001</c:v>
                </c:pt>
                <c:pt idx="563">
                  <c:v>-6.6002000000000001</c:v>
                </c:pt>
                <c:pt idx="564">
                  <c:v>-6.6486000000000001</c:v>
                </c:pt>
                <c:pt idx="565">
                  <c:v>-6.7041000000000004</c:v>
                </c:pt>
                <c:pt idx="566">
                  <c:v>-6.7592999999999996</c:v>
                </c:pt>
                <c:pt idx="567">
                  <c:v>-6.8045999999999998</c:v>
                </c:pt>
                <c:pt idx="568">
                  <c:v>-6.8348000000000004</c:v>
                </c:pt>
                <c:pt idx="569">
                  <c:v>-6.8532000000000002</c:v>
                </c:pt>
                <c:pt idx="570">
                  <c:v>-6.8704000000000001</c:v>
                </c:pt>
                <c:pt idx="571">
                  <c:v>-6.8979999999999997</c:v>
                </c:pt>
                <c:pt idx="572">
                  <c:v>-6.9409999999999998</c:v>
                </c:pt>
                <c:pt idx="573">
                  <c:v>-6.9932999999999996</c:v>
                </c:pt>
                <c:pt idx="574">
                  <c:v>-7.0391000000000004</c:v>
                </c:pt>
                <c:pt idx="575">
                  <c:v>-7.0621</c:v>
                </c:pt>
                <c:pt idx="576">
                  <c:v>-7.0568</c:v>
                </c:pt>
                <c:pt idx="577">
                  <c:v>-7.0350000000000001</c:v>
                </c:pt>
                <c:pt idx="578">
                  <c:v>-7.0229999999999997</c:v>
                </c:pt>
                <c:pt idx="579">
                  <c:v>-7.0498000000000003</c:v>
                </c:pt>
                <c:pt idx="580">
                  <c:v>-7.1340000000000003</c:v>
                </c:pt>
                <c:pt idx="581">
                  <c:v>-7.2748999999999997</c:v>
                </c:pt>
                <c:pt idx="582">
                  <c:v>-7.4480000000000004</c:v>
                </c:pt>
                <c:pt idx="583">
                  <c:v>-7.6094999999999997</c:v>
                </c:pt>
                <c:pt idx="584">
                  <c:v>-7.7112999999999996</c:v>
                </c:pt>
                <c:pt idx="585">
                  <c:v>-7.7252000000000001</c:v>
                </c:pt>
                <c:pt idx="586">
                  <c:v>-7.6584000000000003</c:v>
                </c:pt>
                <c:pt idx="587">
                  <c:v>-7.5476000000000001</c:v>
                </c:pt>
                <c:pt idx="588">
                  <c:v>-7.4372999999999996</c:v>
                </c:pt>
                <c:pt idx="589">
                  <c:v>-7.3587999999999996</c:v>
                </c:pt>
                <c:pt idx="590">
                  <c:v>-7.3221999999999996</c:v>
                </c:pt>
                <c:pt idx="591">
                  <c:v>-7.3182999999999998</c:v>
                </c:pt>
                <c:pt idx="592">
                  <c:v>-7.3262</c:v>
                </c:pt>
                <c:pt idx="593">
                  <c:v>-7.3250000000000002</c:v>
                </c:pt>
                <c:pt idx="594">
                  <c:v>-7.3029999999999999</c:v>
                </c:pt>
                <c:pt idx="595">
                  <c:v>-7.2617000000000003</c:v>
                </c:pt>
                <c:pt idx="596">
                  <c:v>-7.2119</c:v>
                </c:pt>
                <c:pt idx="597">
                  <c:v>-7.1654999999999998</c:v>
                </c:pt>
                <c:pt idx="598">
                  <c:v>-7.1285999999999996</c:v>
                </c:pt>
                <c:pt idx="599">
                  <c:v>-7.0991999999999997</c:v>
                </c:pt>
                <c:pt idx="600">
                  <c:v>-7.0692000000000004</c:v>
                </c:pt>
                <c:pt idx="601">
                  <c:v>-7.0296000000000003</c:v>
                </c:pt>
                <c:pt idx="602">
                  <c:v>-6.9749999999999996</c:v>
                </c:pt>
                <c:pt idx="603">
                  <c:v>-6.9059999999999997</c:v>
                </c:pt>
                <c:pt idx="604">
                  <c:v>-6.8281000000000001</c:v>
                </c:pt>
                <c:pt idx="605">
                  <c:v>-6.7477</c:v>
                </c:pt>
                <c:pt idx="606">
                  <c:v>-6.6685999999999996</c:v>
                </c:pt>
                <c:pt idx="607">
                  <c:v>-6.5895999999999999</c:v>
                </c:pt>
                <c:pt idx="608">
                  <c:v>-6.5056000000000003</c:v>
                </c:pt>
                <c:pt idx="609">
                  <c:v>-6.41</c:v>
                </c:pt>
                <c:pt idx="610">
                  <c:v>-6.2979000000000003</c:v>
                </c:pt>
                <c:pt idx="611">
                  <c:v>-6.1684000000000001</c:v>
                </c:pt>
                <c:pt idx="612">
                  <c:v>-6.0248999999999997</c:v>
                </c:pt>
                <c:pt idx="613">
                  <c:v>-5.8730000000000002</c:v>
                </c:pt>
                <c:pt idx="614">
                  <c:v>-5.7172000000000001</c:v>
                </c:pt>
                <c:pt idx="615">
                  <c:v>-5.5583999999999998</c:v>
                </c:pt>
                <c:pt idx="616">
                  <c:v>-5.3929999999999998</c:v>
                </c:pt>
                <c:pt idx="617">
                  <c:v>-5.2154999999999996</c:v>
                </c:pt>
                <c:pt idx="618">
                  <c:v>-5.0225</c:v>
                </c:pt>
                <c:pt idx="619">
                  <c:v>-4.8182</c:v>
                </c:pt>
                <c:pt idx="620">
                  <c:v>-4.6167999999999996</c:v>
                </c:pt>
                <c:pt idx="621">
                  <c:v>-4.4417999999999997</c:v>
                </c:pt>
                <c:pt idx="622">
                  <c:v>-4.3216000000000001</c:v>
                </c:pt>
                <c:pt idx="623">
                  <c:v>-4.2850999999999999</c:v>
                </c:pt>
                <c:pt idx="624">
                  <c:v>-4.3577000000000004</c:v>
                </c:pt>
                <c:pt idx="625">
                  <c:v>-4.5590000000000002</c:v>
                </c:pt>
                <c:pt idx="626">
                  <c:v>-4.9016000000000002</c:v>
                </c:pt>
                <c:pt idx="627">
                  <c:v>-5.3887999999999998</c:v>
                </c:pt>
                <c:pt idx="628">
                  <c:v>-6.0125999999999999</c:v>
                </c:pt>
                <c:pt idx="629">
                  <c:v>-6.7485999999999997</c:v>
                </c:pt>
                <c:pt idx="630">
                  <c:v>-7.5521000000000003</c:v>
                </c:pt>
                <c:pt idx="631">
                  <c:v>-8.3581000000000003</c:v>
                </c:pt>
                <c:pt idx="632">
                  <c:v>-9.0945999999999998</c:v>
                </c:pt>
                <c:pt idx="633">
                  <c:v>-9.7088000000000001</c:v>
                </c:pt>
                <c:pt idx="634">
                  <c:v>-10.188800000000001</c:v>
                </c:pt>
                <c:pt idx="635">
                  <c:v>-10.5556</c:v>
                </c:pt>
                <c:pt idx="636">
                  <c:v>-10.8339</c:v>
                </c:pt>
                <c:pt idx="637">
                  <c:v>-11.0298</c:v>
                </c:pt>
                <c:pt idx="638">
                  <c:v>-11.1343</c:v>
                </c:pt>
                <c:pt idx="639">
                  <c:v>-11.143700000000001</c:v>
                </c:pt>
                <c:pt idx="640">
                  <c:v>-11.075200000000001</c:v>
                </c:pt>
                <c:pt idx="641">
                  <c:v>-10.9628</c:v>
                </c:pt>
                <c:pt idx="642">
                  <c:v>-10.838800000000001</c:v>
                </c:pt>
                <c:pt idx="643">
                  <c:v>-10.7201</c:v>
                </c:pt>
                <c:pt idx="644">
                  <c:v>-10.6053</c:v>
                </c:pt>
                <c:pt idx="645">
                  <c:v>-10.482799999999999</c:v>
                </c:pt>
                <c:pt idx="646">
                  <c:v>-10.3432</c:v>
                </c:pt>
                <c:pt idx="647">
                  <c:v>-10.1876</c:v>
                </c:pt>
                <c:pt idx="648">
                  <c:v>-10.0268</c:v>
                </c:pt>
                <c:pt idx="649">
                  <c:v>-9.8740000000000006</c:v>
                </c:pt>
                <c:pt idx="650">
                  <c:v>-9.7367000000000008</c:v>
                </c:pt>
                <c:pt idx="651">
                  <c:v>-9.6128999999999998</c:v>
                </c:pt>
                <c:pt idx="652">
                  <c:v>-9.4938000000000002</c:v>
                </c:pt>
                <c:pt idx="653">
                  <c:v>-9.3702000000000005</c:v>
                </c:pt>
                <c:pt idx="654">
                  <c:v>-9.2385000000000002</c:v>
                </c:pt>
                <c:pt idx="655">
                  <c:v>-9.1024999999999991</c:v>
                </c:pt>
                <c:pt idx="656">
                  <c:v>-8.9702000000000002</c:v>
                </c:pt>
                <c:pt idx="657">
                  <c:v>-8.8482000000000003</c:v>
                </c:pt>
                <c:pt idx="658">
                  <c:v>-8.7376000000000005</c:v>
                </c:pt>
                <c:pt idx="659">
                  <c:v>-8.6336999999999993</c:v>
                </c:pt>
                <c:pt idx="660">
                  <c:v>-8.5291999999999994</c:v>
                </c:pt>
                <c:pt idx="661">
                  <c:v>-8.4193999999999996</c:v>
                </c:pt>
                <c:pt idx="662">
                  <c:v>-8.3045000000000009</c:v>
                </c:pt>
                <c:pt idx="663">
                  <c:v>-8.1895000000000007</c:v>
                </c:pt>
                <c:pt idx="664">
                  <c:v>-8.0801999999999996</c:v>
                </c:pt>
                <c:pt idx="665">
                  <c:v>-7.9794999999999998</c:v>
                </c:pt>
                <c:pt idx="666">
                  <c:v>-7.8857999999999997</c:v>
                </c:pt>
                <c:pt idx="667">
                  <c:v>-7.7939999999999996</c:v>
                </c:pt>
                <c:pt idx="668">
                  <c:v>-7.6992000000000003</c:v>
                </c:pt>
                <c:pt idx="669">
                  <c:v>-7.5997000000000003</c:v>
                </c:pt>
                <c:pt idx="670">
                  <c:v>-7.4978999999999996</c:v>
                </c:pt>
                <c:pt idx="671">
                  <c:v>-7.3983999999999996</c:v>
                </c:pt>
                <c:pt idx="672">
                  <c:v>-7.3048999999999999</c:v>
                </c:pt>
                <c:pt idx="673">
                  <c:v>-7.2179000000000002</c:v>
                </c:pt>
                <c:pt idx="674">
                  <c:v>-7.1345000000000001</c:v>
                </c:pt>
                <c:pt idx="675">
                  <c:v>-7.0502000000000002</c:v>
                </c:pt>
                <c:pt idx="676">
                  <c:v>-6.9622999999999999</c:v>
                </c:pt>
                <c:pt idx="677">
                  <c:v>-6.8712999999999997</c:v>
                </c:pt>
                <c:pt idx="678">
                  <c:v>-6.7804000000000002</c:v>
                </c:pt>
                <c:pt idx="679">
                  <c:v>-6.6932</c:v>
                </c:pt>
                <c:pt idx="680">
                  <c:v>-6.6115000000000004</c:v>
                </c:pt>
                <c:pt idx="681">
                  <c:v>-6.5340999999999996</c:v>
                </c:pt>
                <c:pt idx="682">
                  <c:v>-6.4576000000000002</c:v>
                </c:pt>
                <c:pt idx="683">
                  <c:v>-6.3789999999999996</c:v>
                </c:pt>
                <c:pt idx="684">
                  <c:v>-6.2973999999999997</c:v>
                </c:pt>
                <c:pt idx="685">
                  <c:v>-6.2144000000000004</c:v>
                </c:pt>
                <c:pt idx="686">
                  <c:v>-6.1333000000000002</c:v>
                </c:pt>
                <c:pt idx="687">
                  <c:v>-6.0564999999999998</c:v>
                </c:pt>
                <c:pt idx="688">
                  <c:v>-5.984</c:v>
                </c:pt>
                <c:pt idx="689">
                  <c:v>-5.9137000000000004</c:v>
                </c:pt>
                <c:pt idx="690">
                  <c:v>-5.8426999999999998</c:v>
                </c:pt>
                <c:pt idx="691">
                  <c:v>-5.7693000000000003</c:v>
                </c:pt>
                <c:pt idx="692">
                  <c:v>-5.6939000000000002</c:v>
                </c:pt>
                <c:pt idx="693">
                  <c:v>-5.6189999999999998</c:v>
                </c:pt>
                <c:pt idx="694">
                  <c:v>-5.5469999999999997</c:v>
                </c:pt>
                <c:pt idx="695">
                  <c:v>-5.4790000000000001</c:v>
                </c:pt>
                <c:pt idx="696">
                  <c:v>-5.4139999999999997</c:v>
                </c:pt>
                <c:pt idx="697">
                  <c:v>-5.3494999999999999</c:v>
                </c:pt>
                <c:pt idx="698">
                  <c:v>-5.2834000000000003</c:v>
                </c:pt>
                <c:pt idx="699">
                  <c:v>-5.2153</c:v>
                </c:pt>
                <c:pt idx="700">
                  <c:v>-5.1464999999999996</c:v>
                </c:pt>
                <c:pt idx="701">
                  <c:v>-5.0796000000000001</c:v>
                </c:pt>
                <c:pt idx="702">
                  <c:v>-5.0159000000000002</c:v>
                </c:pt>
                <c:pt idx="703">
                  <c:v>-4.9555999999999996</c:v>
                </c:pt>
                <c:pt idx="704">
                  <c:v>-4.8967999999999998</c:v>
                </c:pt>
                <c:pt idx="705">
                  <c:v>-4.8375000000000004</c:v>
                </c:pt>
                <c:pt idx="706">
                  <c:v>-4.7763</c:v>
                </c:pt>
                <c:pt idx="707">
                  <c:v>-4.7138999999999998</c:v>
                </c:pt>
                <c:pt idx="708">
                  <c:v>-4.6520999999999999</c:v>
                </c:pt>
                <c:pt idx="709">
                  <c:v>-4.5929000000000002</c:v>
                </c:pt>
                <c:pt idx="710">
                  <c:v>-4.5369000000000002</c:v>
                </c:pt>
                <c:pt idx="711">
                  <c:v>-4.4831000000000003</c:v>
                </c:pt>
                <c:pt idx="712">
                  <c:v>-4.4295999999999998</c:v>
                </c:pt>
                <c:pt idx="713">
                  <c:v>-4.3749000000000002</c:v>
                </c:pt>
                <c:pt idx="714">
                  <c:v>-4.3188000000000004</c:v>
                </c:pt>
                <c:pt idx="715">
                  <c:v>-4.2625000000000002</c:v>
                </c:pt>
                <c:pt idx="716">
                  <c:v>-4.2079000000000004</c:v>
                </c:pt>
                <c:pt idx="717">
                  <c:v>-4.1561000000000003</c:v>
                </c:pt>
                <c:pt idx="718">
                  <c:v>-4.1069000000000004</c:v>
                </c:pt>
                <c:pt idx="719">
                  <c:v>-4.0587999999999997</c:v>
                </c:pt>
                <c:pt idx="720">
                  <c:v>-4.0101000000000004</c:v>
                </c:pt>
                <c:pt idx="721">
                  <c:v>-3.96</c:v>
                </c:pt>
                <c:pt idx="722">
                  <c:v>-3.9091999999999998</c:v>
                </c:pt>
                <c:pt idx="723">
                  <c:v>-3.8593000000000002</c:v>
                </c:pt>
                <c:pt idx="724">
                  <c:v>-3.8117000000000001</c:v>
                </c:pt>
                <c:pt idx="725">
                  <c:v>-3.7667000000000002</c:v>
                </c:pt>
                <c:pt idx="726">
                  <c:v>-3.7233999999999998</c:v>
                </c:pt>
                <c:pt idx="727">
                  <c:v>-3.6800999999999999</c:v>
                </c:pt>
                <c:pt idx="728">
                  <c:v>-3.6358999999999999</c:v>
                </c:pt>
                <c:pt idx="729">
                  <c:v>-3.5905999999999998</c:v>
                </c:pt>
                <c:pt idx="730">
                  <c:v>-3.5455000000000001</c:v>
                </c:pt>
                <c:pt idx="731">
                  <c:v>-3.5021</c:v>
                </c:pt>
                <c:pt idx="732">
                  <c:v>-3.4611000000000001</c:v>
                </c:pt>
                <c:pt idx="733">
                  <c:v>-3.4220999999999999</c:v>
                </c:pt>
                <c:pt idx="734">
                  <c:v>-3.3839000000000001</c:v>
                </c:pt>
                <c:pt idx="735">
                  <c:v>-3.3451</c:v>
                </c:pt>
                <c:pt idx="736">
                  <c:v>-3.3052000000000001</c:v>
                </c:pt>
                <c:pt idx="737">
                  <c:v>-3.2650000000000001</c:v>
                </c:pt>
                <c:pt idx="738">
                  <c:v>-3.2258</c:v>
                </c:pt>
                <c:pt idx="739">
                  <c:v>-3.1886999999999999</c:v>
                </c:pt>
                <c:pt idx="740">
                  <c:v>-3.1537000000000002</c:v>
                </c:pt>
                <c:pt idx="741">
                  <c:v>-3.1200999999999999</c:v>
                </c:pt>
                <c:pt idx="742">
                  <c:v>-3.0863</c:v>
                </c:pt>
                <c:pt idx="743">
                  <c:v>-3.0516999999999999</c:v>
                </c:pt>
                <c:pt idx="744">
                  <c:v>-3.0163000000000002</c:v>
                </c:pt>
                <c:pt idx="745">
                  <c:v>-2.9813999999999998</c:v>
                </c:pt>
                <c:pt idx="746">
                  <c:v>-2.948</c:v>
                </c:pt>
                <c:pt idx="747">
                  <c:v>-2.9169</c:v>
                </c:pt>
                <c:pt idx="748">
                  <c:v>-2.8874</c:v>
                </c:pt>
                <c:pt idx="749">
                  <c:v>-2.8582999999999998</c:v>
                </c:pt>
                <c:pt idx="750">
                  <c:v>-2.8287</c:v>
                </c:pt>
                <c:pt idx="751">
                  <c:v>-2.7980999999999998</c:v>
                </c:pt>
                <c:pt idx="752">
                  <c:v>-2.7673999999999999</c:v>
                </c:pt>
                <c:pt idx="753">
                  <c:v>-2.7378999999999998</c:v>
                </c:pt>
                <c:pt idx="754">
                  <c:v>-2.7103000000000002</c:v>
                </c:pt>
                <c:pt idx="755">
                  <c:v>-2.6844999999999999</c:v>
                </c:pt>
                <c:pt idx="756">
                  <c:v>-2.6597</c:v>
                </c:pt>
                <c:pt idx="757">
                  <c:v>-2.6347</c:v>
                </c:pt>
                <c:pt idx="758">
                  <c:v>-2.6089000000000002</c:v>
                </c:pt>
                <c:pt idx="759">
                  <c:v>-2.5825999999999998</c:v>
                </c:pt>
                <c:pt idx="760">
                  <c:v>-2.5568</c:v>
                </c:pt>
                <c:pt idx="761">
                  <c:v>-2.5327000000000002</c:v>
                </c:pt>
                <c:pt idx="762">
                  <c:v>-2.5105</c:v>
                </c:pt>
                <c:pt idx="763">
                  <c:v>-2.4895999999999998</c:v>
                </c:pt>
                <c:pt idx="764">
                  <c:v>-2.4689999999999999</c:v>
                </c:pt>
                <c:pt idx="765">
                  <c:v>-2.4477000000000002</c:v>
                </c:pt>
                <c:pt idx="766">
                  <c:v>-2.4257</c:v>
                </c:pt>
                <c:pt idx="767">
                  <c:v>-2.4037999999999999</c:v>
                </c:pt>
                <c:pt idx="768">
                  <c:v>-2.3831000000000002</c:v>
                </c:pt>
                <c:pt idx="769">
                  <c:v>-2.3643000000000001</c:v>
                </c:pt>
                <c:pt idx="770">
                  <c:v>-2.3471000000000002</c:v>
                </c:pt>
                <c:pt idx="771">
                  <c:v>-2.3304999999999998</c:v>
                </c:pt>
                <c:pt idx="772">
                  <c:v>-2.3134999999999999</c:v>
                </c:pt>
                <c:pt idx="773">
                  <c:v>-2.2957999999999998</c:v>
                </c:pt>
                <c:pt idx="774">
                  <c:v>-2.2778999999999998</c:v>
                </c:pt>
                <c:pt idx="775">
                  <c:v>-2.2606000000000002</c:v>
                </c:pt>
                <c:pt idx="776">
                  <c:v>-2.2450000000000001</c:v>
                </c:pt>
                <c:pt idx="777">
                  <c:v>-2.2311000000000001</c:v>
                </c:pt>
                <c:pt idx="778">
                  <c:v>-2.2183000000000002</c:v>
                </c:pt>
                <c:pt idx="779">
                  <c:v>-2.2056</c:v>
                </c:pt>
                <c:pt idx="780">
                  <c:v>-2.1920999999999999</c:v>
                </c:pt>
                <c:pt idx="781">
                  <c:v>-2.1781000000000001</c:v>
                </c:pt>
                <c:pt idx="782">
                  <c:v>-2.1644000000000001</c:v>
                </c:pt>
                <c:pt idx="783">
                  <c:v>-2.1520000000000001</c:v>
                </c:pt>
                <c:pt idx="784">
                  <c:v>-2.1414</c:v>
                </c:pt>
                <c:pt idx="785">
                  <c:v>-2.1320999999999999</c:v>
                </c:pt>
                <c:pt idx="786">
                  <c:v>-2.1233</c:v>
                </c:pt>
                <c:pt idx="787">
                  <c:v>-2.1139999999999999</c:v>
                </c:pt>
                <c:pt idx="788">
                  <c:v>-2.1040000000000001</c:v>
                </c:pt>
                <c:pt idx="789">
                  <c:v>-2.0939999999999999</c:v>
                </c:pt>
                <c:pt idx="790">
                  <c:v>-2.0849000000000002</c:v>
                </c:pt>
                <c:pt idx="791">
                  <c:v>-2.0773999999999999</c:v>
                </c:pt>
                <c:pt idx="792">
                  <c:v>-2.0714999999999999</c:v>
                </c:pt>
                <c:pt idx="793">
                  <c:v>-2.0663999999999998</c:v>
                </c:pt>
                <c:pt idx="794">
                  <c:v>-2.0611999999999999</c:v>
                </c:pt>
                <c:pt idx="795">
                  <c:v>-2.0554000000000001</c:v>
                </c:pt>
                <c:pt idx="796">
                  <c:v>-2.0491000000000001</c:v>
                </c:pt>
                <c:pt idx="797">
                  <c:v>-2.0434000000000001</c:v>
                </c:pt>
                <c:pt idx="798">
                  <c:v>-2.0390000000000001</c:v>
                </c:pt>
                <c:pt idx="799">
                  <c:v>-2.0364</c:v>
                </c:pt>
                <c:pt idx="800">
                  <c:v>-2.0350000000000001</c:v>
                </c:pt>
                <c:pt idx="801">
                  <c:v>-2.0337999999999998</c:v>
                </c:pt>
                <c:pt idx="802">
                  <c:v>-2.032</c:v>
                </c:pt>
                <c:pt idx="803">
                  <c:v>-2.0297000000000001</c:v>
                </c:pt>
                <c:pt idx="804">
                  <c:v>-2.0274999999999999</c:v>
                </c:pt>
                <c:pt idx="805">
                  <c:v>-2.0263</c:v>
                </c:pt>
                <c:pt idx="806">
                  <c:v>-2.0268999999999999</c:v>
                </c:pt>
                <c:pt idx="807">
                  <c:v>-2.0289000000000001</c:v>
                </c:pt>
                <c:pt idx="808">
                  <c:v>-2.0316000000000001</c:v>
                </c:pt>
                <c:pt idx="809">
                  <c:v>-2.0339999999999998</c:v>
                </c:pt>
                <c:pt idx="810">
                  <c:v>-2.0356999999999998</c:v>
                </c:pt>
                <c:pt idx="811">
                  <c:v>-2.0373000000000001</c:v>
                </c:pt>
                <c:pt idx="812">
                  <c:v>-2.0396000000000001</c:v>
                </c:pt>
                <c:pt idx="813">
                  <c:v>-2.0434000000000001</c:v>
                </c:pt>
                <c:pt idx="814">
                  <c:v>-2.0488</c:v>
                </c:pt>
                <c:pt idx="815">
                  <c:v>-2.0552999999999999</c:v>
                </c:pt>
                <c:pt idx="816">
                  <c:v>-2.0617999999999999</c:v>
                </c:pt>
                <c:pt idx="817">
                  <c:v>-2.0676999999999999</c:v>
                </c:pt>
                <c:pt idx="818">
                  <c:v>-2.0731000000000002</c:v>
                </c:pt>
                <c:pt idx="819">
                  <c:v>-2.0790000000000002</c:v>
                </c:pt>
                <c:pt idx="820">
                  <c:v>-2.0861000000000001</c:v>
                </c:pt>
                <c:pt idx="821">
                  <c:v>-2.0949</c:v>
                </c:pt>
                <c:pt idx="822">
                  <c:v>-2.1051000000000002</c:v>
                </c:pt>
                <c:pt idx="823">
                  <c:v>-2.1156999999999999</c:v>
                </c:pt>
                <c:pt idx="824">
                  <c:v>-2.1259000000000001</c:v>
                </c:pt>
                <c:pt idx="825">
                  <c:v>-2.1355</c:v>
                </c:pt>
                <c:pt idx="826">
                  <c:v>-2.1450999999999998</c:v>
                </c:pt>
                <c:pt idx="827">
                  <c:v>-2.1556000000000002</c:v>
                </c:pt>
                <c:pt idx="828">
                  <c:v>-2.1678999999999999</c:v>
                </c:pt>
                <c:pt idx="829">
                  <c:v>-2.1817000000000002</c:v>
                </c:pt>
                <c:pt idx="830">
                  <c:v>-2.1962999999999999</c:v>
                </c:pt>
                <c:pt idx="831">
                  <c:v>-2.2107999999999999</c:v>
                </c:pt>
                <c:pt idx="832">
                  <c:v>-2.2246000000000001</c:v>
                </c:pt>
                <c:pt idx="833">
                  <c:v>-2.2382</c:v>
                </c:pt>
                <c:pt idx="834">
                  <c:v>-2.2523</c:v>
                </c:pt>
                <c:pt idx="835">
                  <c:v>-2.2679999999999998</c:v>
                </c:pt>
                <c:pt idx="836">
                  <c:v>-2.2854000000000001</c:v>
                </c:pt>
                <c:pt idx="837">
                  <c:v>-2.3039000000000001</c:v>
                </c:pt>
                <c:pt idx="838">
                  <c:v>-2.3227000000000002</c:v>
                </c:pt>
                <c:pt idx="839">
                  <c:v>-2.3409</c:v>
                </c:pt>
                <c:pt idx="840">
                  <c:v>-2.3584999999999998</c:v>
                </c:pt>
                <c:pt idx="841">
                  <c:v>-2.3763999999999998</c:v>
                </c:pt>
                <c:pt idx="842">
                  <c:v>-2.3955000000000002</c:v>
                </c:pt>
                <c:pt idx="843">
                  <c:v>-2.4163999999999999</c:v>
                </c:pt>
                <c:pt idx="844">
                  <c:v>-2.4386999999999999</c:v>
                </c:pt>
                <c:pt idx="845">
                  <c:v>-2.4615999999999998</c:v>
                </c:pt>
                <c:pt idx="846">
                  <c:v>-2.4841000000000002</c:v>
                </c:pt>
                <c:pt idx="847">
                  <c:v>-2.5059</c:v>
                </c:pt>
                <c:pt idx="848">
                  <c:v>-2.5276000000000001</c:v>
                </c:pt>
                <c:pt idx="849">
                  <c:v>-2.5499999999999998</c:v>
                </c:pt>
                <c:pt idx="850">
                  <c:v>-2.5741999999999998</c:v>
                </c:pt>
                <c:pt idx="851">
                  <c:v>-2.6000999999999999</c:v>
                </c:pt>
                <c:pt idx="852">
                  <c:v>-2.6269</c:v>
                </c:pt>
                <c:pt idx="853">
                  <c:v>-2.6535000000000002</c:v>
                </c:pt>
                <c:pt idx="854">
                  <c:v>-2.6793999999999998</c:v>
                </c:pt>
                <c:pt idx="855">
                  <c:v>-2.7048000000000001</c:v>
                </c:pt>
                <c:pt idx="856">
                  <c:v>-2.7307000000000001</c:v>
                </c:pt>
                <c:pt idx="857">
                  <c:v>-2.758</c:v>
                </c:pt>
                <c:pt idx="858">
                  <c:v>-2.7869999999999999</c:v>
                </c:pt>
                <c:pt idx="859">
                  <c:v>-2.8174000000000001</c:v>
                </c:pt>
                <c:pt idx="860">
                  <c:v>-2.8479000000000001</c:v>
                </c:pt>
                <c:pt idx="861">
                  <c:v>-2.8776999999999999</c:v>
                </c:pt>
                <c:pt idx="862">
                  <c:v>-2.9068000000000001</c:v>
                </c:pt>
                <c:pt idx="863">
                  <c:v>-2.9358</c:v>
                </c:pt>
                <c:pt idx="864">
                  <c:v>-2.9659</c:v>
                </c:pt>
                <c:pt idx="865">
                  <c:v>-2.9977999999999998</c:v>
                </c:pt>
                <c:pt idx="866">
                  <c:v>-3.0310999999999999</c:v>
                </c:pt>
                <c:pt idx="867">
                  <c:v>-3.0649999999999999</c:v>
                </c:pt>
                <c:pt idx="868">
                  <c:v>-3.0983000000000001</c:v>
                </c:pt>
                <c:pt idx="869">
                  <c:v>-3.1305999999999998</c:v>
                </c:pt>
                <c:pt idx="870">
                  <c:v>-3.1623000000000001</c:v>
                </c:pt>
                <c:pt idx="871">
                  <c:v>-3.1947000000000001</c:v>
                </c:pt>
                <c:pt idx="872">
                  <c:v>-3.2286999999999999</c:v>
                </c:pt>
                <c:pt idx="873">
                  <c:v>-3.2644000000000002</c:v>
                </c:pt>
                <c:pt idx="874">
                  <c:v>-3.3008999999999999</c:v>
                </c:pt>
                <c:pt idx="875">
                  <c:v>-3.3371</c:v>
                </c:pt>
                <c:pt idx="876">
                  <c:v>-3.3721999999999999</c:v>
                </c:pt>
                <c:pt idx="877">
                  <c:v>-3.4062999999999999</c:v>
                </c:pt>
                <c:pt idx="878">
                  <c:v>-3.4405000000000001</c:v>
                </c:pt>
                <c:pt idx="879">
                  <c:v>-3.4759000000000002</c:v>
                </c:pt>
                <c:pt idx="880">
                  <c:v>-3.5131000000000001</c:v>
                </c:pt>
                <c:pt idx="881">
                  <c:v>-3.5514999999999999</c:v>
                </c:pt>
                <c:pt idx="882">
                  <c:v>-3.5897000000000001</c:v>
                </c:pt>
                <c:pt idx="883">
                  <c:v>-3.6269</c:v>
                </c:pt>
                <c:pt idx="884">
                  <c:v>-3.6627000000000001</c:v>
                </c:pt>
                <c:pt idx="885">
                  <c:v>-3.698</c:v>
                </c:pt>
                <c:pt idx="886">
                  <c:v>-3.7341000000000002</c:v>
                </c:pt>
                <c:pt idx="887">
                  <c:v>-3.7717999999999998</c:v>
                </c:pt>
                <c:pt idx="888">
                  <c:v>-3.8109999999999999</c:v>
                </c:pt>
                <c:pt idx="889">
                  <c:v>-3.8504</c:v>
                </c:pt>
                <c:pt idx="890">
                  <c:v>-3.8887</c:v>
                </c:pt>
                <c:pt idx="891">
                  <c:v>-3.9253999999999998</c:v>
                </c:pt>
                <c:pt idx="892">
                  <c:v>-3.9611000000000001</c:v>
                </c:pt>
                <c:pt idx="893">
                  <c:v>-3.9969999999999999</c:v>
                </c:pt>
                <c:pt idx="894">
                  <c:v>-4.0343999999999998</c:v>
                </c:pt>
                <c:pt idx="895">
                  <c:v>-4.0731999999999999</c:v>
                </c:pt>
                <c:pt idx="896">
                  <c:v>-4.1125999999999996</c:v>
                </c:pt>
                <c:pt idx="897">
                  <c:v>-4.1512000000000002</c:v>
                </c:pt>
                <c:pt idx="898">
                  <c:v>-4.1879</c:v>
                </c:pt>
                <c:pt idx="899">
                  <c:v>-4.2230999999999996</c:v>
                </c:pt>
                <c:pt idx="900">
                  <c:v>-4.258</c:v>
                </c:pt>
                <c:pt idx="901">
                  <c:v>-4.2938999999999998</c:v>
                </c:pt>
                <c:pt idx="902">
                  <c:v>-4.3314000000000004</c:v>
                </c:pt>
                <c:pt idx="903">
                  <c:v>-4.3697999999999997</c:v>
                </c:pt>
                <c:pt idx="904">
                  <c:v>-4.4077000000000002</c:v>
                </c:pt>
                <c:pt idx="905">
                  <c:v>-4.4436999999999998</c:v>
                </c:pt>
                <c:pt idx="906">
                  <c:v>-4.4778000000000002</c:v>
                </c:pt>
                <c:pt idx="907">
                  <c:v>-4.5107999999999997</c:v>
                </c:pt>
                <c:pt idx="908">
                  <c:v>-4.5445000000000002</c:v>
                </c:pt>
                <c:pt idx="909">
                  <c:v>-4.5796999999999999</c:v>
                </c:pt>
                <c:pt idx="910">
                  <c:v>-4.6161000000000003</c:v>
                </c:pt>
                <c:pt idx="911">
                  <c:v>-4.6524000000000001</c:v>
                </c:pt>
                <c:pt idx="912">
                  <c:v>-4.6870000000000003</c:v>
                </c:pt>
                <c:pt idx="913">
                  <c:v>-4.7192999999999996</c:v>
                </c:pt>
                <c:pt idx="914">
                  <c:v>-4.7500999999999998</c:v>
                </c:pt>
                <c:pt idx="915">
                  <c:v>-4.7809999999999997</c:v>
                </c:pt>
                <c:pt idx="916">
                  <c:v>-4.8132000000000001</c:v>
                </c:pt>
                <c:pt idx="917">
                  <c:v>-4.8468999999999998</c:v>
                </c:pt>
                <c:pt idx="918">
                  <c:v>-4.8808999999999996</c:v>
                </c:pt>
                <c:pt idx="919">
                  <c:v>-4.9135999999999997</c:v>
                </c:pt>
                <c:pt idx="920">
                  <c:v>-4.9438000000000004</c:v>
                </c:pt>
                <c:pt idx="921">
                  <c:v>-4.9721000000000002</c:v>
                </c:pt>
                <c:pt idx="922">
                  <c:v>-4.9997999999999996</c:v>
                </c:pt>
                <c:pt idx="923">
                  <c:v>-5.0286</c:v>
                </c:pt>
                <c:pt idx="924">
                  <c:v>-5.0591999999999997</c:v>
                </c:pt>
                <c:pt idx="925">
                  <c:v>-5.0906000000000002</c:v>
                </c:pt>
                <c:pt idx="926">
                  <c:v>-5.1210000000000004</c:v>
                </c:pt>
                <c:pt idx="927">
                  <c:v>-5.1492000000000004</c:v>
                </c:pt>
                <c:pt idx="928">
                  <c:v>-5.1749999999999998</c:v>
                </c:pt>
                <c:pt idx="929">
                  <c:v>-5.1997</c:v>
                </c:pt>
                <c:pt idx="930">
                  <c:v>-5.2252000000000001</c:v>
                </c:pt>
                <c:pt idx="931">
                  <c:v>-5.2526000000000002</c:v>
                </c:pt>
                <c:pt idx="932">
                  <c:v>-5.2812999999999999</c:v>
                </c:pt>
                <c:pt idx="933">
                  <c:v>-5.3097000000000003</c:v>
                </c:pt>
                <c:pt idx="934">
                  <c:v>-5.3361000000000001</c:v>
                </c:pt>
                <c:pt idx="935">
                  <c:v>-5.3598999999999997</c:v>
                </c:pt>
                <c:pt idx="936">
                  <c:v>-5.3822000000000001</c:v>
                </c:pt>
                <c:pt idx="937">
                  <c:v>-5.4048999999999996</c:v>
                </c:pt>
                <c:pt idx="938">
                  <c:v>-5.4294000000000002</c:v>
                </c:pt>
                <c:pt idx="939">
                  <c:v>-5.4558</c:v>
                </c:pt>
                <c:pt idx="940">
                  <c:v>-5.4825999999999997</c:v>
                </c:pt>
                <c:pt idx="941">
                  <c:v>-5.5077999999999996</c:v>
                </c:pt>
                <c:pt idx="942">
                  <c:v>-5.5305</c:v>
                </c:pt>
                <c:pt idx="943">
                  <c:v>-5.5511999999999997</c:v>
                </c:pt>
                <c:pt idx="944">
                  <c:v>-5.5717999999999996</c:v>
                </c:pt>
                <c:pt idx="945">
                  <c:v>-5.5941999999999998</c:v>
                </c:pt>
                <c:pt idx="946">
                  <c:v>-5.6189999999999998</c:v>
                </c:pt>
                <c:pt idx="947">
                  <c:v>-5.6448999999999998</c:v>
                </c:pt>
                <c:pt idx="948">
                  <c:v>-5.6699000000000002</c:v>
                </c:pt>
                <c:pt idx="949">
                  <c:v>-5.6925999999999997</c:v>
                </c:pt>
                <c:pt idx="950">
                  <c:v>-5.7130000000000001</c:v>
                </c:pt>
                <c:pt idx="951">
                  <c:v>-5.7328999999999999</c:v>
                </c:pt>
                <c:pt idx="952">
                  <c:v>-5.7544000000000004</c:v>
                </c:pt>
                <c:pt idx="953">
                  <c:v>-5.7785000000000002</c:v>
                </c:pt>
                <c:pt idx="954">
                  <c:v>-5.8045999999999998</c:v>
                </c:pt>
                <c:pt idx="955">
                  <c:v>-5.8307000000000002</c:v>
                </c:pt>
                <c:pt idx="956">
                  <c:v>-5.8548</c:v>
                </c:pt>
                <c:pt idx="957">
                  <c:v>-5.8765999999999998</c:v>
                </c:pt>
                <c:pt idx="958">
                  <c:v>-5.8973000000000004</c:v>
                </c:pt>
                <c:pt idx="959">
                  <c:v>-5.9194000000000004</c:v>
                </c:pt>
                <c:pt idx="960">
                  <c:v>-5.9443000000000001</c:v>
                </c:pt>
                <c:pt idx="961">
                  <c:v>-5.9721000000000002</c:v>
                </c:pt>
                <c:pt idx="962">
                  <c:v>-6.0007000000000001</c:v>
                </c:pt>
                <c:pt idx="963">
                  <c:v>-6.0282</c:v>
                </c:pt>
                <c:pt idx="964">
                  <c:v>-6.0533000000000001</c:v>
                </c:pt>
                <c:pt idx="965">
                  <c:v>-6.0770999999999997</c:v>
                </c:pt>
                <c:pt idx="966">
                  <c:v>-6.1017999999999999</c:v>
                </c:pt>
                <c:pt idx="967">
                  <c:v>-6.1295999999999999</c:v>
                </c:pt>
                <c:pt idx="968">
                  <c:v>-6.1609999999999996</c:v>
                </c:pt>
                <c:pt idx="969">
                  <c:v>-6.1943999999999999</c:v>
                </c:pt>
                <c:pt idx="970">
                  <c:v>-6.2275</c:v>
                </c:pt>
                <c:pt idx="971">
                  <c:v>-6.2586000000000004</c:v>
                </c:pt>
                <c:pt idx="972">
                  <c:v>-6.2881999999999998</c:v>
                </c:pt>
                <c:pt idx="973">
                  <c:v>-6.3183999999999996</c:v>
                </c:pt>
                <c:pt idx="974">
                  <c:v>-6.3517999999999999</c:v>
                </c:pt>
                <c:pt idx="975">
                  <c:v>-6.3894000000000002</c:v>
                </c:pt>
                <c:pt idx="976">
                  <c:v>-6.4302999999999999</c:v>
                </c:pt>
                <c:pt idx="977">
                  <c:v>-6.4722</c:v>
                </c:pt>
                <c:pt idx="978">
                  <c:v>-6.5128000000000004</c:v>
                </c:pt>
                <c:pt idx="979">
                  <c:v>-6.5518999999999998</c:v>
                </c:pt>
                <c:pt idx="980">
                  <c:v>-6.5914000000000001</c:v>
                </c:pt>
                <c:pt idx="981">
                  <c:v>-6.6340000000000003</c:v>
                </c:pt>
                <c:pt idx="982">
                  <c:v>-6.6817000000000002</c:v>
                </c:pt>
                <c:pt idx="983">
                  <c:v>-6.734</c:v>
                </c:pt>
                <c:pt idx="984">
                  <c:v>-6.7887000000000004</c:v>
                </c:pt>
                <c:pt idx="985">
                  <c:v>-6.8430999999999997</c:v>
                </c:pt>
                <c:pt idx="986">
                  <c:v>-6.8962000000000003</c:v>
                </c:pt>
                <c:pt idx="987">
                  <c:v>-6.9492000000000003</c:v>
                </c:pt>
                <c:pt idx="988">
                  <c:v>-7.0052000000000003</c:v>
                </c:pt>
                <c:pt idx="989">
                  <c:v>-7.0666000000000002</c:v>
                </c:pt>
                <c:pt idx="990">
                  <c:v>-7.1337000000000002</c:v>
                </c:pt>
                <c:pt idx="991">
                  <c:v>-7.2042999999999999</c:v>
                </c:pt>
                <c:pt idx="992">
                  <c:v>-7.2755000000000001</c:v>
                </c:pt>
                <c:pt idx="993">
                  <c:v>-7.3452999999999999</c:v>
                </c:pt>
                <c:pt idx="994">
                  <c:v>-7.4146999999999998</c:v>
                </c:pt>
                <c:pt idx="995">
                  <c:v>-7.4867999999999997</c:v>
                </c:pt>
                <c:pt idx="996">
                  <c:v>-7.5650000000000004</c:v>
                </c:pt>
                <c:pt idx="997">
                  <c:v>-7.6505999999999998</c:v>
                </c:pt>
                <c:pt idx="998">
                  <c:v>-7.6520999999999999</c:v>
                </c:pt>
                <c:pt idx="999">
                  <c:v>-7.6546000000000003</c:v>
                </c:pt>
                <c:pt idx="1000">
                  <c:v>-7.6631999999999998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5-4DC1-9E64-8AC23AA93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971184"/>
        <c:axId val="352976944"/>
      </c:lineChart>
      <c:catAx>
        <c:axId val="35297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6944"/>
        <c:crosses val="autoZero"/>
        <c:auto val="1"/>
        <c:lblAlgn val="ctr"/>
        <c:lblOffset val="100"/>
        <c:noMultiLvlLbl val="0"/>
      </c:catAx>
      <c:valAx>
        <c:axId val="3529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S11_DATAG_y40!$D$1:$D$2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S11_DATAG_y40!$C$3:$C$1004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S11_DATAG_y40!$D$3:$D$1004</c:f>
              <c:numCache>
                <c:formatCode>General</c:formatCode>
                <c:ptCount val="1002"/>
                <c:pt idx="0">
                  <c:v>4.1000000000000003E-3</c:v>
                </c:pt>
                <c:pt idx="1">
                  <c:v>-1.6000000000000001E-3</c:v>
                </c:pt>
                <c:pt idx="2">
                  <c:v>-7.3000000000000001E-3</c:v>
                </c:pt>
                <c:pt idx="3">
                  <c:v>-1.2999999999999999E-2</c:v>
                </c:pt>
                <c:pt idx="4">
                  <c:v>-1.8599999999999998E-2</c:v>
                </c:pt>
                <c:pt idx="5">
                  <c:v>-2.4299999999999999E-2</c:v>
                </c:pt>
                <c:pt idx="6">
                  <c:v>-0.03</c:v>
                </c:pt>
                <c:pt idx="7">
                  <c:v>-3.56E-2</c:v>
                </c:pt>
                <c:pt idx="8">
                  <c:v>-4.1300000000000003E-2</c:v>
                </c:pt>
                <c:pt idx="9">
                  <c:v>-4.7E-2</c:v>
                </c:pt>
                <c:pt idx="10">
                  <c:v>-5.2699999999999997E-2</c:v>
                </c:pt>
                <c:pt idx="11">
                  <c:v>-5.8299999999999998E-2</c:v>
                </c:pt>
                <c:pt idx="12">
                  <c:v>-6.4000000000000001E-2</c:v>
                </c:pt>
                <c:pt idx="13">
                  <c:v>-6.9699999999999998E-2</c:v>
                </c:pt>
                <c:pt idx="14">
                  <c:v>-7.5300000000000006E-2</c:v>
                </c:pt>
                <c:pt idx="15">
                  <c:v>-8.1000000000000003E-2</c:v>
                </c:pt>
                <c:pt idx="16">
                  <c:v>-8.6699999999999999E-2</c:v>
                </c:pt>
                <c:pt idx="17">
                  <c:v>-9.2399999999999996E-2</c:v>
                </c:pt>
                <c:pt idx="18">
                  <c:v>-9.8000000000000004E-2</c:v>
                </c:pt>
                <c:pt idx="19">
                  <c:v>-0.1037</c:v>
                </c:pt>
                <c:pt idx="20">
                  <c:v>-0.1094</c:v>
                </c:pt>
                <c:pt idx="21">
                  <c:v>-0.115</c:v>
                </c:pt>
                <c:pt idx="22">
                  <c:v>-0.1207</c:v>
                </c:pt>
                <c:pt idx="23">
                  <c:v>-0.1159</c:v>
                </c:pt>
                <c:pt idx="24">
                  <c:v>-0.1111</c:v>
                </c:pt>
                <c:pt idx="25">
                  <c:v>-0.10630000000000001</c:v>
                </c:pt>
                <c:pt idx="26">
                  <c:v>-0.10150000000000001</c:v>
                </c:pt>
                <c:pt idx="27">
                  <c:v>-9.6699999999999994E-2</c:v>
                </c:pt>
                <c:pt idx="28">
                  <c:v>-9.1899999999999996E-2</c:v>
                </c:pt>
                <c:pt idx="29">
                  <c:v>-8.7099999999999997E-2</c:v>
                </c:pt>
                <c:pt idx="30">
                  <c:v>-8.2299999999999998E-2</c:v>
                </c:pt>
                <c:pt idx="31">
                  <c:v>-7.7499999999999999E-2</c:v>
                </c:pt>
                <c:pt idx="32">
                  <c:v>-7.2700000000000001E-2</c:v>
                </c:pt>
                <c:pt idx="33">
                  <c:v>-6.7900000000000002E-2</c:v>
                </c:pt>
                <c:pt idx="34">
                  <c:v>-6.3100000000000003E-2</c:v>
                </c:pt>
                <c:pt idx="35">
                  <c:v>-5.8299999999999998E-2</c:v>
                </c:pt>
                <c:pt idx="36">
                  <c:v>-5.3499999999999999E-2</c:v>
                </c:pt>
                <c:pt idx="37">
                  <c:v>-4.87E-2</c:v>
                </c:pt>
                <c:pt idx="38">
                  <c:v>-4.3900000000000002E-2</c:v>
                </c:pt>
                <c:pt idx="39">
                  <c:v>-3.9E-2</c:v>
                </c:pt>
                <c:pt idx="40">
                  <c:v>-3.4200000000000001E-2</c:v>
                </c:pt>
                <c:pt idx="41">
                  <c:v>-2.9399999999999999E-2</c:v>
                </c:pt>
                <c:pt idx="42">
                  <c:v>-2.46E-2</c:v>
                </c:pt>
                <c:pt idx="43">
                  <c:v>-1.9800000000000002E-2</c:v>
                </c:pt>
                <c:pt idx="44">
                  <c:v>-1.4999999999999999E-2</c:v>
                </c:pt>
                <c:pt idx="45">
                  <c:v>-1.0200000000000001E-2</c:v>
                </c:pt>
                <c:pt idx="46">
                  <c:v>-5.4000000000000003E-3</c:v>
                </c:pt>
                <c:pt idx="47">
                  <c:v>-5.9999999999999995E-4</c:v>
                </c:pt>
                <c:pt idx="48">
                  <c:v>-5.4000000000000003E-3</c:v>
                </c:pt>
                <c:pt idx="49">
                  <c:v>-1.0200000000000001E-2</c:v>
                </c:pt>
                <c:pt idx="50">
                  <c:v>-1.4999999999999999E-2</c:v>
                </c:pt>
                <c:pt idx="51">
                  <c:v>-1.9800000000000002E-2</c:v>
                </c:pt>
                <c:pt idx="52">
                  <c:v>-2.46E-2</c:v>
                </c:pt>
                <c:pt idx="53">
                  <c:v>-2.9399999999999999E-2</c:v>
                </c:pt>
                <c:pt idx="54">
                  <c:v>-3.4200000000000001E-2</c:v>
                </c:pt>
                <c:pt idx="55">
                  <c:v>-3.9E-2</c:v>
                </c:pt>
                <c:pt idx="56">
                  <c:v>-4.3900000000000002E-2</c:v>
                </c:pt>
                <c:pt idx="57">
                  <c:v>-4.87E-2</c:v>
                </c:pt>
                <c:pt idx="58">
                  <c:v>-5.3499999999999999E-2</c:v>
                </c:pt>
                <c:pt idx="59">
                  <c:v>-5.8299999999999998E-2</c:v>
                </c:pt>
                <c:pt idx="60">
                  <c:v>-6.3100000000000003E-2</c:v>
                </c:pt>
                <c:pt idx="61">
                  <c:v>-6.7900000000000002E-2</c:v>
                </c:pt>
                <c:pt idx="62">
                  <c:v>-7.2700000000000001E-2</c:v>
                </c:pt>
                <c:pt idx="63">
                  <c:v>-7.7499999999999999E-2</c:v>
                </c:pt>
                <c:pt idx="64">
                  <c:v>-8.2299999999999998E-2</c:v>
                </c:pt>
                <c:pt idx="65">
                  <c:v>-8.7099999999999997E-2</c:v>
                </c:pt>
                <c:pt idx="66">
                  <c:v>-9.1899999999999996E-2</c:v>
                </c:pt>
                <c:pt idx="67">
                  <c:v>-9.6699999999999994E-2</c:v>
                </c:pt>
                <c:pt idx="68">
                  <c:v>-0.10150000000000001</c:v>
                </c:pt>
                <c:pt idx="69">
                  <c:v>-0.10630000000000001</c:v>
                </c:pt>
                <c:pt idx="70">
                  <c:v>-0.1111</c:v>
                </c:pt>
                <c:pt idx="71">
                  <c:v>-0.1159</c:v>
                </c:pt>
                <c:pt idx="72">
                  <c:v>-0.1207</c:v>
                </c:pt>
                <c:pt idx="73">
                  <c:v>-0.1255</c:v>
                </c:pt>
                <c:pt idx="74">
                  <c:v>-0.1303</c:v>
                </c:pt>
                <c:pt idx="75">
                  <c:v>-0.1351</c:v>
                </c:pt>
                <c:pt idx="76">
                  <c:v>-0.1399</c:v>
                </c:pt>
                <c:pt idx="77">
                  <c:v>-0.1447</c:v>
                </c:pt>
                <c:pt idx="78">
                  <c:v>-0.14949999999999999</c:v>
                </c:pt>
                <c:pt idx="79">
                  <c:v>-0.15429999999999999</c:v>
                </c:pt>
                <c:pt idx="80">
                  <c:v>-0.15920000000000001</c:v>
                </c:pt>
                <c:pt idx="81">
                  <c:v>-0.16400000000000001</c:v>
                </c:pt>
                <c:pt idx="82">
                  <c:v>-0.16880000000000001</c:v>
                </c:pt>
                <c:pt idx="83">
                  <c:v>-0.1736</c:v>
                </c:pt>
                <c:pt idx="84">
                  <c:v>-0.1784</c:v>
                </c:pt>
                <c:pt idx="85">
                  <c:v>-0.1832</c:v>
                </c:pt>
                <c:pt idx="86">
                  <c:v>-0.188</c:v>
                </c:pt>
                <c:pt idx="87">
                  <c:v>-0.1928</c:v>
                </c:pt>
                <c:pt idx="88">
                  <c:v>-0.1976</c:v>
                </c:pt>
                <c:pt idx="89">
                  <c:v>-0.2024</c:v>
                </c:pt>
                <c:pt idx="90">
                  <c:v>-0.2072</c:v>
                </c:pt>
                <c:pt idx="91">
                  <c:v>-0.21199999999999999</c:v>
                </c:pt>
                <c:pt idx="92">
                  <c:v>-0.21679999999999999</c:v>
                </c:pt>
                <c:pt idx="93">
                  <c:v>-0.22159999999999999</c:v>
                </c:pt>
                <c:pt idx="94">
                  <c:v>-0.22639999999999999</c:v>
                </c:pt>
                <c:pt idx="95">
                  <c:v>-0.23119999999999999</c:v>
                </c:pt>
                <c:pt idx="96">
                  <c:v>-0.23599999999999999</c:v>
                </c:pt>
                <c:pt idx="97">
                  <c:v>-0.24079999999999999</c:v>
                </c:pt>
                <c:pt idx="98">
                  <c:v>-0.24560000000000001</c:v>
                </c:pt>
                <c:pt idx="99">
                  <c:v>-0.25040000000000001</c:v>
                </c:pt>
                <c:pt idx="100">
                  <c:v>-0.25519999999999998</c:v>
                </c:pt>
                <c:pt idx="101">
                  <c:v>-0.26</c:v>
                </c:pt>
                <c:pt idx="102">
                  <c:v>-0.26479999999999998</c:v>
                </c:pt>
                <c:pt idx="103">
                  <c:v>-0.26960000000000001</c:v>
                </c:pt>
                <c:pt idx="104">
                  <c:v>-0.27450000000000002</c:v>
                </c:pt>
                <c:pt idx="105">
                  <c:v>-0.27929999999999999</c:v>
                </c:pt>
                <c:pt idx="106">
                  <c:v>-0.28410000000000002</c:v>
                </c:pt>
                <c:pt idx="107">
                  <c:v>-0.28889999999999999</c:v>
                </c:pt>
                <c:pt idx="108">
                  <c:v>-0.29370000000000002</c:v>
                </c:pt>
                <c:pt idx="109">
                  <c:v>-0.29849999999999999</c:v>
                </c:pt>
                <c:pt idx="110">
                  <c:v>-0.30330000000000001</c:v>
                </c:pt>
                <c:pt idx="111">
                  <c:v>-0.30809999999999998</c:v>
                </c:pt>
                <c:pt idx="112">
                  <c:v>-0.31380000000000002</c:v>
                </c:pt>
                <c:pt idx="113">
                  <c:v>-0.3211</c:v>
                </c:pt>
                <c:pt idx="114">
                  <c:v>-0.33</c:v>
                </c:pt>
                <c:pt idx="115">
                  <c:v>-0.3392</c:v>
                </c:pt>
                <c:pt idx="116">
                  <c:v>-0.34739999999999999</c:v>
                </c:pt>
                <c:pt idx="117">
                  <c:v>-0.3543</c:v>
                </c:pt>
                <c:pt idx="118">
                  <c:v>-0.36030000000000001</c:v>
                </c:pt>
                <c:pt idx="119">
                  <c:v>-0.36659999999999998</c:v>
                </c:pt>
                <c:pt idx="120">
                  <c:v>-0.3745</c:v>
                </c:pt>
                <c:pt idx="121">
                  <c:v>-0.38400000000000001</c:v>
                </c:pt>
                <c:pt idx="122">
                  <c:v>-0.39429999999999998</c:v>
                </c:pt>
                <c:pt idx="123">
                  <c:v>-0.4042</c:v>
                </c:pt>
                <c:pt idx="124">
                  <c:v>-0.4128</c:v>
                </c:pt>
                <c:pt idx="125">
                  <c:v>-0.42020000000000002</c:v>
                </c:pt>
                <c:pt idx="126">
                  <c:v>-0.42749999999999999</c:v>
                </c:pt>
                <c:pt idx="127">
                  <c:v>-0.43590000000000001</c:v>
                </c:pt>
                <c:pt idx="128">
                  <c:v>-0.4461</c:v>
                </c:pt>
                <c:pt idx="129">
                  <c:v>-0.45750000000000002</c:v>
                </c:pt>
                <c:pt idx="130">
                  <c:v>-0.46910000000000002</c:v>
                </c:pt>
                <c:pt idx="131">
                  <c:v>-0.47960000000000003</c:v>
                </c:pt>
                <c:pt idx="132">
                  <c:v>-0.4889</c:v>
                </c:pt>
                <c:pt idx="133">
                  <c:v>-0.49759999999999999</c:v>
                </c:pt>
                <c:pt idx="134">
                  <c:v>-0.5071</c:v>
                </c:pt>
                <c:pt idx="135">
                  <c:v>-0.5181</c:v>
                </c:pt>
                <c:pt idx="136">
                  <c:v>-0.53069999999999995</c:v>
                </c:pt>
                <c:pt idx="137">
                  <c:v>-0.54390000000000005</c:v>
                </c:pt>
                <c:pt idx="138">
                  <c:v>-0.55649999999999999</c:v>
                </c:pt>
                <c:pt idx="139">
                  <c:v>-0.56769999999999998</c:v>
                </c:pt>
                <c:pt idx="140">
                  <c:v>-0.57809999999999995</c:v>
                </c:pt>
                <c:pt idx="141">
                  <c:v>-0.5887</c:v>
                </c:pt>
                <c:pt idx="142">
                  <c:v>-0.60060000000000002</c:v>
                </c:pt>
                <c:pt idx="143">
                  <c:v>-0.61429999999999996</c:v>
                </c:pt>
                <c:pt idx="144">
                  <c:v>-0.629</c:v>
                </c:pt>
                <c:pt idx="145">
                  <c:v>-0.64370000000000005</c:v>
                </c:pt>
                <c:pt idx="146">
                  <c:v>-0.6573</c:v>
                </c:pt>
                <c:pt idx="147">
                  <c:v>-0.66990000000000005</c:v>
                </c:pt>
                <c:pt idx="148">
                  <c:v>-0.68220000000000003</c:v>
                </c:pt>
                <c:pt idx="149">
                  <c:v>-0.69550000000000001</c:v>
                </c:pt>
                <c:pt idx="150">
                  <c:v>-0.71050000000000002</c:v>
                </c:pt>
                <c:pt idx="151">
                  <c:v>-0.72689999999999999</c:v>
                </c:pt>
                <c:pt idx="152">
                  <c:v>-0.74380000000000002</c:v>
                </c:pt>
                <c:pt idx="153">
                  <c:v>-0.76</c:v>
                </c:pt>
                <c:pt idx="154">
                  <c:v>-0.77500000000000002</c:v>
                </c:pt>
                <c:pt idx="155">
                  <c:v>-0.78939999999999999</c:v>
                </c:pt>
                <c:pt idx="156">
                  <c:v>-0.8044</c:v>
                </c:pt>
                <c:pt idx="157">
                  <c:v>-0.82089999999999996</c:v>
                </c:pt>
                <c:pt idx="158">
                  <c:v>-0.83909999999999996</c:v>
                </c:pt>
                <c:pt idx="159">
                  <c:v>-0.85829999999999995</c:v>
                </c:pt>
                <c:pt idx="160">
                  <c:v>-0.87709999999999999</c:v>
                </c:pt>
                <c:pt idx="161">
                  <c:v>-0.89500000000000002</c:v>
                </c:pt>
                <c:pt idx="162">
                  <c:v>-0.91200000000000003</c:v>
                </c:pt>
                <c:pt idx="163">
                  <c:v>-0.92910000000000004</c:v>
                </c:pt>
                <c:pt idx="164">
                  <c:v>-0.94740000000000002</c:v>
                </c:pt>
                <c:pt idx="165">
                  <c:v>-0.96750000000000003</c:v>
                </c:pt>
                <c:pt idx="166">
                  <c:v>-0.98899999999999999</c:v>
                </c:pt>
                <c:pt idx="167">
                  <c:v>-1.0107999999999999</c:v>
                </c:pt>
                <c:pt idx="168">
                  <c:v>-1.0318000000000001</c:v>
                </c:pt>
                <c:pt idx="169">
                  <c:v>-1.0519000000000001</c:v>
                </c:pt>
                <c:pt idx="170">
                  <c:v>-1.0716000000000001</c:v>
                </c:pt>
                <c:pt idx="171">
                  <c:v>-1.0922000000000001</c:v>
                </c:pt>
                <c:pt idx="172">
                  <c:v>-1.1145</c:v>
                </c:pt>
                <c:pt idx="173">
                  <c:v>-1.1384000000000001</c:v>
                </c:pt>
                <c:pt idx="174">
                  <c:v>-1.163</c:v>
                </c:pt>
                <c:pt idx="175">
                  <c:v>-1.1874</c:v>
                </c:pt>
                <c:pt idx="176">
                  <c:v>-1.2109000000000001</c:v>
                </c:pt>
                <c:pt idx="177">
                  <c:v>-1.2338</c:v>
                </c:pt>
                <c:pt idx="178">
                  <c:v>-1.2571000000000001</c:v>
                </c:pt>
                <c:pt idx="179">
                  <c:v>-1.282</c:v>
                </c:pt>
                <c:pt idx="180">
                  <c:v>-1.3086</c:v>
                </c:pt>
                <c:pt idx="181">
                  <c:v>-1.3366</c:v>
                </c:pt>
                <c:pt idx="182">
                  <c:v>-1.3647</c:v>
                </c:pt>
                <c:pt idx="183">
                  <c:v>-1.3920999999999999</c:v>
                </c:pt>
                <c:pt idx="184">
                  <c:v>-1.4187000000000001</c:v>
                </c:pt>
                <c:pt idx="185">
                  <c:v>-1.4453</c:v>
                </c:pt>
                <c:pt idx="186">
                  <c:v>-1.4730000000000001</c:v>
                </c:pt>
                <c:pt idx="187">
                  <c:v>-1.5026999999999999</c:v>
                </c:pt>
                <c:pt idx="188">
                  <c:v>-1.534</c:v>
                </c:pt>
                <c:pt idx="189">
                  <c:v>-1.5660000000000001</c:v>
                </c:pt>
                <c:pt idx="190">
                  <c:v>-1.5976999999999999</c:v>
                </c:pt>
                <c:pt idx="191">
                  <c:v>-1.6285000000000001</c:v>
                </c:pt>
                <c:pt idx="192">
                  <c:v>-1.6591</c:v>
                </c:pt>
                <c:pt idx="193">
                  <c:v>-1.6903999999999999</c:v>
                </c:pt>
                <c:pt idx="194">
                  <c:v>-1.7234</c:v>
                </c:pt>
                <c:pt idx="195">
                  <c:v>-1.7584</c:v>
                </c:pt>
                <c:pt idx="196">
                  <c:v>-1.7946</c:v>
                </c:pt>
                <c:pt idx="197">
                  <c:v>-1.8309</c:v>
                </c:pt>
                <c:pt idx="198">
                  <c:v>-1.8665</c:v>
                </c:pt>
                <c:pt idx="199">
                  <c:v>-1.9016</c:v>
                </c:pt>
                <c:pt idx="200">
                  <c:v>-1.9370000000000001</c:v>
                </c:pt>
                <c:pt idx="201">
                  <c:v>-1.9738</c:v>
                </c:pt>
                <c:pt idx="202">
                  <c:v>-2.0127999999999999</c:v>
                </c:pt>
                <c:pt idx="203">
                  <c:v>-2.0533999999999999</c:v>
                </c:pt>
                <c:pt idx="204">
                  <c:v>-2.0948000000000002</c:v>
                </c:pt>
                <c:pt idx="205">
                  <c:v>-2.1356999999999999</c:v>
                </c:pt>
                <c:pt idx="206">
                  <c:v>-2.1760000000000002</c:v>
                </c:pt>
                <c:pt idx="207">
                  <c:v>-2.2162999999999999</c:v>
                </c:pt>
                <c:pt idx="208">
                  <c:v>-2.2576000000000001</c:v>
                </c:pt>
                <c:pt idx="209">
                  <c:v>-2.3008999999999999</c:v>
                </c:pt>
                <c:pt idx="210">
                  <c:v>-2.3462999999999998</c:v>
                </c:pt>
                <c:pt idx="211">
                  <c:v>-2.3929</c:v>
                </c:pt>
                <c:pt idx="212">
                  <c:v>-2.4396</c:v>
                </c:pt>
                <c:pt idx="213">
                  <c:v>-2.4857</c:v>
                </c:pt>
                <c:pt idx="214">
                  <c:v>-2.5314000000000001</c:v>
                </c:pt>
                <c:pt idx="215">
                  <c:v>-2.5779000000000001</c:v>
                </c:pt>
                <c:pt idx="216">
                  <c:v>-2.6261000000000001</c:v>
                </c:pt>
                <c:pt idx="217">
                  <c:v>-2.6764999999999999</c:v>
                </c:pt>
                <c:pt idx="218">
                  <c:v>-2.7286999999999999</c:v>
                </c:pt>
                <c:pt idx="219">
                  <c:v>-2.7816000000000001</c:v>
                </c:pt>
                <c:pt idx="220">
                  <c:v>-2.8342000000000001</c:v>
                </c:pt>
                <c:pt idx="221">
                  <c:v>-2.8862999999999999</c:v>
                </c:pt>
                <c:pt idx="222">
                  <c:v>-2.9386000000000001</c:v>
                </c:pt>
                <c:pt idx="223">
                  <c:v>-2.9923000000000002</c:v>
                </c:pt>
                <c:pt idx="224">
                  <c:v>-3.0482999999999998</c:v>
                </c:pt>
                <c:pt idx="225">
                  <c:v>-3.1065</c:v>
                </c:pt>
                <c:pt idx="226">
                  <c:v>-3.1659000000000002</c:v>
                </c:pt>
                <c:pt idx="227">
                  <c:v>-3.2254</c:v>
                </c:pt>
                <c:pt idx="228">
                  <c:v>-3.2844000000000002</c:v>
                </c:pt>
                <c:pt idx="229">
                  <c:v>-3.3433000000000002</c:v>
                </c:pt>
                <c:pt idx="230">
                  <c:v>-3.4032</c:v>
                </c:pt>
                <c:pt idx="231">
                  <c:v>-3.4653</c:v>
                </c:pt>
                <c:pt idx="232">
                  <c:v>-3.5297999999999998</c:v>
                </c:pt>
                <c:pt idx="233">
                  <c:v>-3.5962999999999998</c:v>
                </c:pt>
                <c:pt idx="234">
                  <c:v>-3.6633</c:v>
                </c:pt>
                <c:pt idx="235">
                  <c:v>-3.7301000000000002</c:v>
                </c:pt>
                <c:pt idx="236">
                  <c:v>-3.7965</c:v>
                </c:pt>
                <c:pt idx="237">
                  <c:v>-3.8633999999999999</c:v>
                </c:pt>
                <c:pt idx="238">
                  <c:v>-3.9321000000000002</c:v>
                </c:pt>
                <c:pt idx="239">
                  <c:v>-4.0034000000000001</c:v>
                </c:pt>
                <c:pt idx="240">
                  <c:v>-4.0770999999999997</c:v>
                </c:pt>
                <c:pt idx="241">
                  <c:v>-4.1521999999999997</c:v>
                </c:pt>
                <c:pt idx="242">
                  <c:v>-4.2272999999999996</c:v>
                </c:pt>
                <c:pt idx="243">
                  <c:v>-4.3019999999999996</c:v>
                </c:pt>
                <c:pt idx="244">
                  <c:v>-4.3768000000000002</c:v>
                </c:pt>
                <c:pt idx="245">
                  <c:v>-4.4528999999999996</c:v>
                </c:pt>
                <c:pt idx="246">
                  <c:v>-4.5315000000000003</c:v>
                </c:pt>
                <c:pt idx="247">
                  <c:v>-4.6130000000000004</c:v>
                </c:pt>
                <c:pt idx="248">
                  <c:v>-4.6965000000000003</c:v>
                </c:pt>
                <c:pt idx="249">
                  <c:v>-4.7805999999999997</c:v>
                </c:pt>
                <c:pt idx="250">
                  <c:v>-4.8643999999999998</c:v>
                </c:pt>
                <c:pt idx="251">
                  <c:v>-4.9480000000000004</c:v>
                </c:pt>
                <c:pt idx="252">
                  <c:v>-5.0324999999999998</c:v>
                </c:pt>
                <c:pt idx="253">
                  <c:v>-5.1192000000000002</c:v>
                </c:pt>
                <c:pt idx="254">
                  <c:v>-5.2088999999999999</c:v>
                </c:pt>
                <c:pt idx="255">
                  <c:v>-5.3013000000000003</c:v>
                </c:pt>
                <c:pt idx="256">
                  <c:v>-5.3949999999999996</c:v>
                </c:pt>
                <c:pt idx="257">
                  <c:v>-5.4888000000000003</c:v>
                </c:pt>
                <c:pt idx="258">
                  <c:v>-5.5822000000000003</c:v>
                </c:pt>
                <c:pt idx="259">
                  <c:v>-5.6759000000000004</c:v>
                </c:pt>
                <c:pt idx="260">
                  <c:v>-5.7713999999999999</c:v>
                </c:pt>
                <c:pt idx="261">
                  <c:v>-5.87</c:v>
                </c:pt>
                <c:pt idx="262">
                  <c:v>-5.9718</c:v>
                </c:pt>
                <c:pt idx="263">
                  <c:v>-6.0757000000000003</c:v>
                </c:pt>
                <c:pt idx="264">
                  <c:v>-6.1802999999999999</c:v>
                </c:pt>
                <c:pt idx="265">
                  <c:v>-6.2846000000000002</c:v>
                </c:pt>
                <c:pt idx="266">
                  <c:v>-6.3887999999999998</c:v>
                </c:pt>
                <c:pt idx="267">
                  <c:v>-6.4942000000000002</c:v>
                </c:pt>
                <c:pt idx="268">
                  <c:v>-6.6025</c:v>
                </c:pt>
                <c:pt idx="269">
                  <c:v>-6.7142999999999997</c:v>
                </c:pt>
                <c:pt idx="270">
                  <c:v>-6.8292000000000002</c:v>
                </c:pt>
                <c:pt idx="271">
                  <c:v>-6.9454000000000002</c:v>
                </c:pt>
                <c:pt idx="272">
                  <c:v>-7.0617999999999999</c:v>
                </c:pt>
                <c:pt idx="273">
                  <c:v>-7.1776999999999997</c:v>
                </c:pt>
                <c:pt idx="274">
                  <c:v>-7.2942999999999998</c:v>
                </c:pt>
                <c:pt idx="275">
                  <c:v>-7.4132999999999996</c:v>
                </c:pt>
                <c:pt idx="276">
                  <c:v>-7.5361000000000002</c:v>
                </c:pt>
                <c:pt idx="277">
                  <c:v>-7.6626000000000003</c:v>
                </c:pt>
                <c:pt idx="278">
                  <c:v>-7.7915000000000001</c:v>
                </c:pt>
                <c:pt idx="279">
                  <c:v>-7.9211999999999998</c:v>
                </c:pt>
                <c:pt idx="280">
                  <c:v>-8.0504999999999995</c:v>
                </c:pt>
                <c:pt idx="281">
                  <c:v>-8.1798999999999999</c:v>
                </c:pt>
                <c:pt idx="282">
                  <c:v>-8.3110999999999997</c:v>
                </c:pt>
                <c:pt idx="283">
                  <c:v>-8.4459999999999997</c:v>
                </c:pt>
                <c:pt idx="284">
                  <c:v>-8.5853000000000002</c:v>
                </c:pt>
                <c:pt idx="285">
                  <c:v>-8.7280999999999995</c:v>
                </c:pt>
                <c:pt idx="286">
                  <c:v>-8.8726000000000003</c:v>
                </c:pt>
                <c:pt idx="287">
                  <c:v>-9.0169999999999995</c:v>
                </c:pt>
                <c:pt idx="288">
                  <c:v>-9.1611999999999991</c:v>
                </c:pt>
                <c:pt idx="289">
                  <c:v>-9.3065999999999995</c:v>
                </c:pt>
                <c:pt idx="290">
                  <c:v>-9.4552999999999994</c:v>
                </c:pt>
                <c:pt idx="291">
                  <c:v>-9.6089000000000002</c:v>
                </c:pt>
                <c:pt idx="292">
                  <c:v>-9.7672000000000008</c:v>
                </c:pt>
                <c:pt idx="293">
                  <c:v>-9.9283999999999999</c:v>
                </c:pt>
                <c:pt idx="294">
                  <c:v>-10.090400000000001</c:v>
                </c:pt>
                <c:pt idx="295">
                  <c:v>-10.252000000000001</c:v>
                </c:pt>
                <c:pt idx="296">
                  <c:v>-10.414199999999999</c:v>
                </c:pt>
                <c:pt idx="297">
                  <c:v>-10.5792</c:v>
                </c:pt>
                <c:pt idx="298">
                  <c:v>-10.7493</c:v>
                </c:pt>
                <c:pt idx="299">
                  <c:v>-10.9253</c:v>
                </c:pt>
                <c:pt idx="300">
                  <c:v>-11.1058</c:v>
                </c:pt>
                <c:pt idx="301">
                  <c:v>-11.288399999999999</c:v>
                </c:pt>
                <c:pt idx="302">
                  <c:v>-11.471</c:v>
                </c:pt>
                <c:pt idx="303">
                  <c:v>-11.6538</c:v>
                </c:pt>
                <c:pt idx="304">
                  <c:v>-11.8386</c:v>
                </c:pt>
                <c:pt idx="305">
                  <c:v>-12.028600000000001</c:v>
                </c:pt>
                <c:pt idx="306">
                  <c:v>-12.2254</c:v>
                </c:pt>
                <c:pt idx="307">
                  <c:v>-12.428699999999999</c:v>
                </c:pt>
                <c:pt idx="308">
                  <c:v>-12.635999999999999</c:v>
                </c:pt>
                <c:pt idx="309">
                  <c:v>-12.8445</c:v>
                </c:pt>
                <c:pt idx="310">
                  <c:v>-13.053000000000001</c:v>
                </c:pt>
                <c:pt idx="311">
                  <c:v>-13.2631</c:v>
                </c:pt>
                <c:pt idx="312">
                  <c:v>-13.478</c:v>
                </c:pt>
                <c:pt idx="313">
                  <c:v>-13.700799999999999</c:v>
                </c:pt>
                <c:pt idx="314">
                  <c:v>-13.9323</c:v>
                </c:pt>
                <c:pt idx="315">
                  <c:v>-14.170500000000001</c:v>
                </c:pt>
                <c:pt idx="316">
                  <c:v>-14.411899999999999</c:v>
                </c:pt>
                <c:pt idx="317">
                  <c:v>-14.6541</c:v>
                </c:pt>
                <c:pt idx="318">
                  <c:v>-14.897399999999999</c:v>
                </c:pt>
                <c:pt idx="319">
                  <c:v>-15.145300000000001</c:v>
                </c:pt>
                <c:pt idx="320">
                  <c:v>-15.402100000000001</c:v>
                </c:pt>
                <c:pt idx="321">
                  <c:v>-15.670299999999999</c:v>
                </c:pt>
                <c:pt idx="322">
                  <c:v>-15.949</c:v>
                </c:pt>
                <c:pt idx="323">
                  <c:v>-16.2347</c:v>
                </c:pt>
                <c:pt idx="324">
                  <c:v>-16.523199999999999</c:v>
                </c:pt>
                <c:pt idx="325">
                  <c:v>-16.813300000000002</c:v>
                </c:pt>
                <c:pt idx="326">
                  <c:v>-17.107900000000001</c:v>
                </c:pt>
                <c:pt idx="327">
                  <c:v>-17.412500000000001</c:v>
                </c:pt>
                <c:pt idx="328">
                  <c:v>-17.7318</c:v>
                </c:pt>
                <c:pt idx="329">
                  <c:v>-18.067299999999999</c:v>
                </c:pt>
                <c:pt idx="330">
                  <c:v>-18.415800000000001</c:v>
                </c:pt>
                <c:pt idx="331">
                  <c:v>-18.772099999999998</c:v>
                </c:pt>
                <c:pt idx="332">
                  <c:v>-19.1327</c:v>
                </c:pt>
                <c:pt idx="333">
                  <c:v>-19.499099999999999</c:v>
                </c:pt>
                <c:pt idx="334">
                  <c:v>-19.877700000000001</c:v>
                </c:pt>
                <c:pt idx="335">
                  <c:v>-20.276299999999999</c:v>
                </c:pt>
                <c:pt idx="336">
                  <c:v>-20.6999</c:v>
                </c:pt>
                <c:pt idx="337">
                  <c:v>-21.1477</c:v>
                </c:pt>
                <c:pt idx="338">
                  <c:v>-21.614100000000001</c:v>
                </c:pt>
                <c:pt idx="339">
                  <c:v>-22.093</c:v>
                </c:pt>
                <c:pt idx="340">
                  <c:v>-22.5837</c:v>
                </c:pt>
                <c:pt idx="341">
                  <c:v>-23.0932</c:v>
                </c:pt>
                <c:pt idx="342">
                  <c:v>-23.6341</c:v>
                </c:pt>
                <c:pt idx="343">
                  <c:v>-24.218499999999999</c:v>
                </c:pt>
                <c:pt idx="344">
                  <c:v>-24.8521</c:v>
                </c:pt>
                <c:pt idx="345">
                  <c:v>-25.532499999999999</c:v>
                </c:pt>
                <c:pt idx="346">
                  <c:v>-26.2529</c:v>
                </c:pt>
                <c:pt idx="347">
                  <c:v>-27.010300000000001</c:v>
                </c:pt>
                <c:pt idx="348">
                  <c:v>-27.8142</c:v>
                </c:pt>
                <c:pt idx="349">
                  <c:v>-28.688099999999999</c:v>
                </c:pt>
                <c:pt idx="350">
                  <c:v>-29.665600000000001</c:v>
                </c:pt>
                <c:pt idx="351">
                  <c:v>-30.780200000000001</c:v>
                </c:pt>
                <c:pt idx="352">
                  <c:v>-32.059699999999999</c:v>
                </c:pt>
                <c:pt idx="353">
                  <c:v>-33.526600000000002</c:v>
                </c:pt>
                <c:pt idx="354">
                  <c:v>-35.21</c:v>
                </c:pt>
                <c:pt idx="355">
                  <c:v>-37.164400000000001</c:v>
                </c:pt>
                <c:pt idx="356">
                  <c:v>-39.476399999999998</c:v>
                </c:pt>
                <c:pt idx="357">
                  <c:v>-42.154699999999998</c:v>
                </c:pt>
                <c:pt idx="358">
                  <c:v>-44.462400000000002</c:v>
                </c:pt>
                <c:pt idx="359">
                  <c:v>-44.215899999999998</c:v>
                </c:pt>
                <c:pt idx="360">
                  <c:v>-41.758800000000001</c:v>
                </c:pt>
                <c:pt idx="361">
                  <c:v>-39.195900000000002</c:v>
                </c:pt>
                <c:pt idx="362">
                  <c:v>-37.065300000000001</c:v>
                </c:pt>
                <c:pt idx="363">
                  <c:v>-35.308</c:v>
                </c:pt>
                <c:pt idx="364">
                  <c:v>-33.810400000000001</c:v>
                </c:pt>
                <c:pt idx="365">
                  <c:v>-32.497500000000002</c:v>
                </c:pt>
                <c:pt idx="366">
                  <c:v>-31.334800000000001</c:v>
                </c:pt>
                <c:pt idx="367">
                  <c:v>-30.3108</c:v>
                </c:pt>
                <c:pt idx="368">
                  <c:v>-29.417400000000001</c:v>
                </c:pt>
                <c:pt idx="369">
                  <c:v>-28.637799999999999</c:v>
                </c:pt>
                <c:pt idx="370">
                  <c:v>-27.945399999999999</c:v>
                </c:pt>
                <c:pt idx="371">
                  <c:v>-27.310500000000001</c:v>
                </c:pt>
                <c:pt idx="372">
                  <c:v>-26.7105</c:v>
                </c:pt>
                <c:pt idx="373">
                  <c:v>-26.1372</c:v>
                </c:pt>
                <c:pt idx="374">
                  <c:v>-25.595199999999998</c:v>
                </c:pt>
                <c:pt idx="375">
                  <c:v>-25.0943</c:v>
                </c:pt>
                <c:pt idx="376">
                  <c:v>-24.639700000000001</c:v>
                </c:pt>
                <c:pt idx="377">
                  <c:v>-24.226800000000001</c:v>
                </c:pt>
                <c:pt idx="378">
                  <c:v>-23.843</c:v>
                </c:pt>
                <c:pt idx="379">
                  <c:v>-23.474299999999999</c:v>
                </c:pt>
                <c:pt idx="380">
                  <c:v>-23.112400000000001</c:v>
                </c:pt>
                <c:pt idx="381">
                  <c:v>-22.758600000000001</c:v>
                </c:pt>
                <c:pt idx="382">
                  <c:v>-22.4209</c:v>
                </c:pt>
                <c:pt idx="383">
                  <c:v>-22.107199999999999</c:v>
                </c:pt>
                <c:pt idx="384">
                  <c:v>-21.819900000000001</c:v>
                </c:pt>
                <c:pt idx="385">
                  <c:v>-21.5533</c:v>
                </c:pt>
                <c:pt idx="386">
                  <c:v>-21.297599999999999</c:v>
                </c:pt>
                <c:pt idx="387">
                  <c:v>-21.0443</c:v>
                </c:pt>
                <c:pt idx="388">
                  <c:v>-20.7913</c:v>
                </c:pt>
                <c:pt idx="389">
                  <c:v>-20.543399999999998</c:v>
                </c:pt>
                <c:pt idx="390">
                  <c:v>-20.308499999999999</c:v>
                </c:pt>
                <c:pt idx="391">
                  <c:v>-20.0916</c:v>
                </c:pt>
                <c:pt idx="392">
                  <c:v>-19.891500000000001</c:v>
                </c:pt>
                <c:pt idx="393">
                  <c:v>-19.701799999999999</c:v>
                </c:pt>
                <c:pt idx="394">
                  <c:v>-19.514600000000002</c:v>
                </c:pt>
                <c:pt idx="395">
                  <c:v>-19.325600000000001</c:v>
                </c:pt>
                <c:pt idx="396">
                  <c:v>-19.136600000000001</c:v>
                </c:pt>
                <c:pt idx="397">
                  <c:v>-18.953800000000001</c:v>
                </c:pt>
                <c:pt idx="398">
                  <c:v>-18.783100000000001</c:v>
                </c:pt>
                <c:pt idx="399">
                  <c:v>-18.6264</c:v>
                </c:pt>
                <c:pt idx="400">
                  <c:v>-18.479900000000001</c:v>
                </c:pt>
                <c:pt idx="401">
                  <c:v>-18.3369</c:v>
                </c:pt>
                <c:pt idx="402">
                  <c:v>-18.192</c:v>
                </c:pt>
                <c:pt idx="403">
                  <c:v>-18.0444</c:v>
                </c:pt>
                <c:pt idx="404">
                  <c:v>-17.898399999999999</c:v>
                </c:pt>
                <c:pt idx="405">
                  <c:v>-17.760200000000001</c:v>
                </c:pt>
                <c:pt idx="406">
                  <c:v>-17.633400000000002</c:v>
                </c:pt>
                <c:pt idx="407">
                  <c:v>-17.516999999999999</c:v>
                </c:pt>
                <c:pt idx="408">
                  <c:v>-17.4057</c:v>
                </c:pt>
                <c:pt idx="409">
                  <c:v>-17.293399999999998</c:v>
                </c:pt>
                <c:pt idx="410">
                  <c:v>-17.177399999999999</c:v>
                </c:pt>
                <c:pt idx="411">
                  <c:v>-17.059899999999999</c:v>
                </c:pt>
                <c:pt idx="412">
                  <c:v>-16.946400000000001</c:v>
                </c:pt>
                <c:pt idx="413">
                  <c:v>-16.841799999999999</c:v>
                </c:pt>
                <c:pt idx="414">
                  <c:v>-16.747299999999999</c:v>
                </c:pt>
                <c:pt idx="415">
                  <c:v>-16.659300000000002</c:v>
                </c:pt>
                <c:pt idx="416">
                  <c:v>-16.572199999999999</c:v>
                </c:pt>
                <c:pt idx="417">
                  <c:v>-16.4818</c:v>
                </c:pt>
                <c:pt idx="418">
                  <c:v>-16.387899999999998</c:v>
                </c:pt>
                <c:pt idx="419">
                  <c:v>-16.294799999999999</c:v>
                </c:pt>
                <c:pt idx="420">
                  <c:v>-16.207899999999999</c:v>
                </c:pt>
                <c:pt idx="421">
                  <c:v>-16.130199999999999</c:v>
                </c:pt>
                <c:pt idx="422">
                  <c:v>-16.060199999999998</c:v>
                </c:pt>
                <c:pt idx="423">
                  <c:v>-15.9931</c:v>
                </c:pt>
                <c:pt idx="424">
                  <c:v>-15.9236</c:v>
                </c:pt>
                <c:pt idx="425">
                  <c:v>-15.8499</c:v>
                </c:pt>
                <c:pt idx="426">
                  <c:v>-15.7745</c:v>
                </c:pt>
                <c:pt idx="427">
                  <c:v>-15.702500000000001</c:v>
                </c:pt>
                <c:pt idx="428">
                  <c:v>-15.638299999999999</c:v>
                </c:pt>
                <c:pt idx="429">
                  <c:v>-15.5824</c:v>
                </c:pt>
                <c:pt idx="430">
                  <c:v>-15.5313</c:v>
                </c:pt>
                <c:pt idx="431">
                  <c:v>-15.4796</c:v>
                </c:pt>
                <c:pt idx="432">
                  <c:v>-15.4237</c:v>
                </c:pt>
                <c:pt idx="433">
                  <c:v>-15.3642</c:v>
                </c:pt>
                <c:pt idx="434">
                  <c:v>-15.3055</c:v>
                </c:pt>
                <c:pt idx="435">
                  <c:v>-15.252599999999999</c:v>
                </c:pt>
                <c:pt idx="436">
                  <c:v>-15.2081</c:v>
                </c:pt>
                <c:pt idx="437">
                  <c:v>-15.170199999999999</c:v>
                </c:pt>
                <c:pt idx="438">
                  <c:v>-15.133900000000001</c:v>
                </c:pt>
                <c:pt idx="439">
                  <c:v>-15.0945</c:v>
                </c:pt>
                <c:pt idx="440">
                  <c:v>-15.0505</c:v>
                </c:pt>
                <c:pt idx="441">
                  <c:v>-15.0047</c:v>
                </c:pt>
                <c:pt idx="442">
                  <c:v>-14.9625</c:v>
                </c:pt>
                <c:pt idx="443">
                  <c:v>-14.9278</c:v>
                </c:pt>
                <c:pt idx="444">
                  <c:v>-14.9009</c:v>
                </c:pt>
                <c:pt idx="445">
                  <c:v>-14.878</c:v>
                </c:pt>
                <c:pt idx="446">
                  <c:v>-14.8537</c:v>
                </c:pt>
                <c:pt idx="447">
                  <c:v>-14.8246</c:v>
                </c:pt>
                <c:pt idx="448">
                  <c:v>-14.7918</c:v>
                </c:pt>
                <c:pt idx="449">
                  <c:v>-14.7599</c:v>
                </c:pt>
                <c:pt idx="450">
                  <c:v>-14.734</c:v>
                </c:pt>
                <c:pt idx="451">
                  <c:v>-14.7165</c:v>
                </c:pt>
                <c:pt idx="452">
                  <c:v>-14.705299999999999</c:v>
                </c:pt>
                <c:pt idx="453">
                  <c:v>-14.6951</c:v>
                </c:pt>
                <c:pt idx="454">
                  <c:v>-14.6813</c:v>
                </c:pt>
                <c:pt idx="455">
                  <c:v>-14.6624</c:v>
                </c:pt>
                <c:pt idx="456">
                  <c:v>-14.6418</c:v>
                </c:pt>
                <c:pt idx="457">
                  <c:v>-14.6251</c:v>
                </c:pt>
                <c:pt idx="458">
                  <c:v>-14.616300000000001</c:v>
                </c:pt>
                <c:pt idx="459">
                  <c:v>-14.615500000000001</c:v>
                </c:pt>
                <c:pt idx="460">
                  <c:v>-14.618600000000001</c:v>
                </c:pt>
                <c:pt idx="461">
                  <c:v>-14.619899999999999</c:v>
                </c:pt>
                <c:pt idx="462">
                  <c:v>-14.616</c:v>
                </c:pt>
                <c:pt idx="463">
                  <c:v>-14.608000000000001</c:v>
                </c:pt>
                <c:pt idx="464">
                  <c:v>-14.601100000000001</c:v>
                </c:pt>
                <c:pt idx="465">
                  <c:v>-14.6007</c:v>
                </c:pt>
                <c:pt idx="466">
                  <c:v>-14.609299999999999</c:v>
                </c:pt>
                <c:pt idx="467">
                  <c:v>-14.624599999999999</c:v>
                </c:pt>
                <c:pt idx="468">
                  <c:v>-14.6408</c:v>
                </c:pt>
                <c:pt idx="469">
                  <c:v>-14.652699999999999</c:v>
                </c:pt>
                <c:pt idx="470">
                  <c:v>-14.658899999999999</c:v>
                </c:pt>
                <c:pt idx="471">
                  <c:v>-14.662800000000001</c:v>
                </c:pt>
                <c:pt idx="472">
                  <c:v>-14.6707</c:v>
                </c:pt>
                <c:pt idx="473">
                  <c:v>-14.6873</c:v>
                </c:pt>
                <c:pt idx="474">
                  <c:v>-14.7128</c:v>
                </c:pt>
                <c:pt idx="475">
                  <c:v>-14.7424</c:v>
                </c:pt>
                <c:pt idx="476">
                  <c:v>-14.7697</c:v>
                </c:pt>
                <c:pt idx="477">
                  <c:v>-14.790100000000001</c:v>
                </c:pt>
                <c:pt idx="478">
                  <c:v>-14.804500000000001</c:v>
                </c:pt>
                <c:pt idx="479">
                  <c:v>-14.818300000000001</c:v>
                </c:pt>
                <c:pt idx="480">
                  <c:v>-14.8378</c:v>
                </c:pt>
                <c:pt idx="481">
                  <c:v>-14.866300000000001</c:v>
                </c:pt>
                <c:pt idx="482">
                  <c:v>-14.901400000000001</c:v>
                </c:pt>
                <c:pt idx="483">
                  <c:v>-14.936199999999999</c:v>
                </c:pt>
                <c:pt idx="484">
                  <c:v>-14.9633</c:v>
                </c:pt>
                <c:pt idx="485">
                  <c:v>-14.979200000000001</c:v>
                </c:pt>
                <c:pt idx="486">
                  <c:v>-14.9861</c:v>
                </c:pt>
                <c:pt idx="487">
                  <c:v>-14.9901</c:v>
                </c:pt>
                <c:pt idx="488">
                  <c:v>-14.996499999999999</c:v>
                </c:pt>
                <c:pt idx="489">
                  <c:v>-15.0059</c:v>
                </c:pt>
                <c:pt idx="490">
                  <c:v>-15.0123</c:v>
                </c:pt>
                <c:pt idx="491">
                  <c:v>-15.0061</c:v>
                </c:pt>
                <c:pt idx="492">
                  <c:v>-14.9777</c:v>
                </c:pt>
                <c:pt idx="493">
                  <c:v>-14.922599999999999</c:v>
                </c:pt>
                <c:pt idx="494">
                  <c:v>-14.841699999999999</c:v>
                </c:pt>
                <c:pt idx="495">
                  <c:v>-14.739100000000001</c:v>
                </c:pt>
                <c:pt idx="496">
                  <c:v>-14.617000000000001</c:v>
                </c:pt>
                <c:pt idx="497">
                  <c:v>-14.4718</c:v>
                </c:pt>
                <c:pt idx="498">
                  <c:v>-14.293900000000001</c:v>
                </c:pt>
                <c:pt idx="499">
                  <c:v>-14.070499999999999</c:v>
                </c:pt>
                <c:pt idx="500">
                  <c:v>-13.7903</c:v>
                </c:pt>
                <c:pt idx="501">
                  <c:v>-13.4482</c:v>
                </c:pt>
                <c:pt idx="502">
                  <c:v>-13.0459</c:v>
                </c:pt>
                <c:pt idx="503">
                  <c:v>-12.5898</c:v>
                </c:pt>
                <c:pt idx="504">
                  <c:v>-12.0862</c:v>
                </c:pt>
                <c:pt idx="505">
                  <c:v>-11.5388</c:v>
                </c:pt>
                <c:pt idx="506">
                  <c:v>-10.9482</c:v>
                </c:pt>
                <c:pt idx="507">
                  <c:v>-10.3142</c:v>
                </c:pt>
                <c:pt idx="508">
                  <c:v>-9.6407000000000007</c:v>
                </c:pt>
                <c:pt idx="509">
                  <c:v>-8.9382000000000001</c:v>
                </c:pt>
                <c:pt idx="510">
                  <c:v>-8.2251999999999992</c:v>
                </c:pt>
                <c:pt idx="511">
                  <c:v>-7.5259999999999998</c:v>
                </c:pt>
                <c:pt idx="512">
                  <c:v>-6.8663999999999996</c:v>
                </c:pt>
                <c:pt idx="513">
                  <c:v>-6.2702999999999998</c:v>
                </c:pt>
                <c:pt idx="514">
                  <c:v>-5.7571000000000003</c:v>
                </c:pt>
                <c:pt idx="515">
                  <c:v>-5.3399000000000001</c:v>
                </c:pt>
                <c:pt idx="516">
                  <c:v>-5.0259999999999998</c:v>
                </c:pt>
                <c:pt idx="517">
                  <c:v>-4.8163999999999998</c:v>
                </c:pt>
                <c:pt idx="518">
                  <c:v>-4.7069000000000001</c:v>
                </c:pt>
                <c:pt idx="519">
                  <c:v>-4.6882999999999999</c:v>
                </c:pt>
                <c:pt idx="520">
                  <c:v>-4.7473000000000001</c:v>
                </c:pt>
                <c:pt idx="521">
                  <c:v>-4.8677999999999999</c:v>
                </c:pt>
                <c:pt idx="522">
                  <c:v>-5.0324</c:v>
                </c:pt>
                <c:pt idx="523">
                  <c:v>-5.2244000000000002</c:v>
                </c:pt>
                <c:pt idx="524">
                  <c:v>-5.4298000000000002</c:v>
                </c:pt>
                <c:pt idx="525">
                  <c:v>-5.6390000000000002</c:v>
                </c:pt>
                <c:pt idx="526">
                  <c:v>-5.8468999999999998</c:v>
                </c:pt>
                <c:pt idx="527">
                  <c:v>-6.0521000000000003</c:v>
                </c:pt>
                <c:pt idx="528">
                  <c:v>-6.2548000000000004</c:v>
                </c:pt>
                <c:pt idx="529">
                  <c:v>-6.4550999999999998</c:v>
                </c:pt>
                <c:pt idx="530">
                  <c:v>-6.6512000000000002</c:v>
                </c:pt>
                <c:pt idx="531">
                  <c:v>-6.8400999999999996</c:v>
                </c:pt>
                <c:pt idx="532">
                  <c:v>-7.0182000000000002</c:v>
                </c:pt>
                <c:pt idx="533">
                  <c:v>-7.1830999999999996</c:v>
                </c:pt>
                <c:pt idx="534">
                  <c:v>-7.3353000000000002</c:v>
                </c:pt>
                <c:pt idx="535">
                  <c:v>-7.4778000000000002</c:v>
                </c:pt>
                <c:pt idx="536">
                  <c:v>-7.6146000000000003</c:v>
                </c:pt>
                <c:pt idx="537">
                  <c:v>-7.7487000000000004</c:v>
                </c:pt>
                <c:pt idx="538">
                  <c:v>-7.8800999999999997</c:v>
                </c:pt>
                <c:pt idx="539">
                  <c:v>-8.0061</c:v>
                </c:pt>
                <c:pt idx="540">
                  <c:v>-8.1227</c:v>
                </c:pt>
                <c:pt idx="541">
                  <c:v>-8.2272999999999996</c:v>
                </c:pt>
                <c:pt idx="542">
                  <c:v>-8.3209</c:v>
                </c:pt>
                <c:pt idx="543">
                  <c:v>-8.4079999999999995</c:v>
                </c:pt>
                <c:pt idx="544">
                  <c:v>-8.4940999999999995</c:v>
                </c:pt>
                <c:pt idx="545">
                  <c:v>-8.5823999999999998</c:v>
                </c:pt>
                <c:pt idx="546">
                  <c:v>-8.6715999999999998</c:v>
                </c:pt>
                <c:pt idx="547">
                  <c:v>-8.7565000000000008</c:v>
                </c:pt>
                <c:pt idx="548">
                  <c:v>-8.8308999999999997</c:v>
                </c:pt>
                <c:pt idx="549">
                  <c:v>-8.8923000000000005</c:v>
                </c:pt>
                <c:pt idx="550">
                  <c:v>-8.9440000000000008</c:v>
                </c:pt>
                <c:pt idx="551">
                  <c:v>-8.9936000000000007</c:v>
                </c:pt>
                <c:pt idx="552">
                  <c:v>-9.0486000000000004</c:v>
                </c:pt>
                <c:pt idx="553">
                  <c:v>-9.1110000000000007</c:v>
                </c:pt>
                <c:pt idx="554">
                  <c:v>-9.1753</c:v>
                </c:pt>
                <c:pt idx="555">
                  <c:v>-9.2311999999999994</c:v>
                </c:pt>
                <c:pt idx="556">
                  <c:v>-9.2700999999999993</c:v>
                </c:pt>
                <c:pt idx="557">
                  <c:v>-9.2920999999999996</c:v>
                </c:pt>
                <c:pt idx="558">
                  <c:v>-9.3069000000000006</c:v>
                </c:pt>
                <c:pt idx="559">
                  <c:v>-9.3292000000000002</c:v>
                </c:pt>
                <c:pt idx="560">
                  <c:v>-9.3682999999999996</c:v>
                </c:pt>
                <c:pt idx="561">
                  <c:v>-9.4207999999999998</c:v>
                </c:pt>
                <c:pt idx="562">
                  <c:v>-9.4697999999999993</c:v>
                </c:pt>
                <c:pt idx="563">
                  <c:v>-9.4933999999999994</c:v>
                </c:pt>
                <c:pt idx="564">
                  <c:v>-9.4803999999999995</c:v>
                </c:pt>
                <c:pt idx="565">
                  <c:v>-9.4431999999999992</c:v>
                </c:pt>
                <c:pt idx="566">
                  <c:v>-9.4169</c:v>
                </c:pt>
                <c:pt idx="567">
                  <c:v>-9.4456000000000007</c:v>
                </c:pt>
                <c:pt idx="568">
                  <c:v>-9.5624000000000002</c:v>
                </c:pt>
                <c:pt idx="569">
                  <c:v>-9.7723999999999993</c:v>
                </c:pt>
                <c:pt idx="570">
                  <c:v>-10.0413</c:v>
                </c:pt>
                <c:pt idx="571">
                  <c:v>-10.295500000000001</c:v>
                </c:pt>
                <c:pt idx="572">
                  <c:v>-10.4451</c:v>
                </c:pt>
                <c:pt idx="573">
                  <c:v>-10.431900000000001</c:v>
                </c:pt>
                <c:pt idx="574">
                  <c:v>-10.2698</c:v>
                </c:pt>
                <c:pt idx="575">
                  <c:v>-10.034700000000001</c:v>
                </c:pt>
                <c:pt idx="576">
                  <c:v>-9.8143999999999991</c:v>
                </c:pt>
                <c:pt idx="577">
                  <c:v>-9.6660000000000004</c:v>
                </c:pt>
                <c:pt idx="578">
                  <c:v>-9.6015999999999995</c:v>
                </c:pt>
                <c:pt idx="579">
                  <c:v>-9.5939999999999994</c:v>
                </c:pt>
                <c:pt idx="580">
                  <c:v>-9.5947999999999993</c:v>
                </c:pt>
                <c:pt idx="581">
                  <c:v>-9.5606000000000009</c:v>
                </c:pt>
                <c:pt idx="582">
                  <c:v>-9.4764999999999997</c:v>
                </c:pt>
                <c:pt idx="583">
                  <c:v>-9.3606999999999996</c:v>
                </c:pt>
                <c:pt idx="584">
                  <c:v>-9.2472999999999992</c:v>
                </c:pt>
                <c:pt idx="585">
                  <c:v>-9.1622000000000003</c:v>
                </c:pt>
                <c:pt idx="586">
                  <c:v>-9.1073000000000004</c:v>
                </c:pt>
                <c:pt idx="587">
                  <c:v>-9.0607000000000006</c:v>
                </c:pt>
                <c:pt idx="588">
                  <c:v>-8.9910999999999994</c:v>
                </c:pt>
                <c:pt idx="589">
                  <c:v>-8.8780999999999999</c:v>
                </c:pt>
                <c:pt idx="590">
                  <c:v>-8.7256</c:v>
                </c:pt>
                <c:pt idx="591">
                  <c:v>-8.5579999999999998</c:v>
                </c:pt>
                <c:pt idx="592">
                  <c:v>-8.4016000000000002</c:v>
                </c:pt>
                <c:pt idx="593">
                  <c:v>-8.2667999999999999</c:v>
                </c:pt>
                <c:pt idx="594">
                  <c:v>-8.1403999999999996</c:v>
                </c:pt>
                <c:pt idx="595">
                  <c:v>-7.9935999999999998</c:v>
                </c:pt>
                <c:pt idx="596">
                  <c:v>-7.7994000000000003</c:v>
                </c:pt>
                <c:pt idx="597">
                  <c:v>-7.5514000000000001</c:v>
                </c:pt>
                <c:pt idx="598">
                  <c:v>-7.2675999999999998</c:v>
                </c:pt>
                <c:pt idx="599">
                  <c:v>-6.9766000000000004</c:v>
                </c:pt>
                <c:pt idx="600">
                  <c:v>-6.6966999999999999</c:v>
                </c:pt>
                <c:pt idx="601">
                  <c:v>-6.4222999999999999</c:v>
                </c:pt>
                <c:pt idx="602">
                  <c:v>-6.1260000000000003</c:v>
                </c:pt>
                <c:pt idx="603">
                  <c:v>-5.7755999999999998</c:v>
                </c:pt>
                <c:pt idx="604">
                  <c:v>-5.3606999999999996</c:v>
                </c:pt>
                <c:pt idx="605">
                  <c:v>-4.9078999999999997</c:v>
                </c:pt>
                <c:pt idx="606">
                  <c:v>-4.4753999999999996</c:v>
                </c:pt>
                <c:pt idx="607">
                  <c:v>-4.1326999999999998</c:v>
                </c:pt>
                <c:pt idx="608">
                  <c:v>-3.9420999999999999</c:v>
                </c:pt>
                <c:pt idx="609">
                  <c:v>-3.9506000000000001</c:v>
                </c:pt>
                <c:pt idx="610">
                  <c:v>-4.1894</c:v>
                </c:pt>
                <c:pt idx="611">
                  <c:v>-4.6750999999999996</c:v>
                </c:pt>
                <c:pt idx="612">
                  <c:v>-5.4093</c:v>
                </c:pt>
                <c:pt idx="613">
                  <c:v>-6.3749000000000002</c:v>
                </c:pt>
                <c:pt idx="614">
                  <c:v>-7.5263</c:v>
                </c:pt>
                <c:pt idx="615">
                  <c:v>-8.7788000000000004</c:v>
                </c:pt>
                <c:pt idx="616">
                  <c:v>-10.008699999999999</c:v>
                </c:pt>
                <c:pt idx="617">
                  <c:v>-11.088200000000001</c:v>
                </c:pt>
                <c:pt idx="618">
                  <c:v>-11.9519</c:v>
                </c:pt>
                <c:pt idx="619">
                  <c:v>-12.6294</c:v>
                </c:pt>
                <c:pt idx="620">
                  <c:v>-13.195499999999999</c:v>
                </c:pt>
                <c:pt idx="621">
                  <c:v>-13.6919</c:v>
                </c:pt>
                <c:pt idx="622">
                  <c:v>-14.0966</c:v>
                </c:pt>
                <c:pt idx="623">
                  <c:v>-14.3553</c:v>
                </c:pt>
                <c:pt idx="624">
                  <c:v>-14.444000000000001</c:v>
                </c:pt>
                <c:pt idx="625">
                  <c:v>-14.4033</c:v>
                </c:pt>
                <c:pt idx="626">
                  <c:v>-14.3093</c:v>
                </c:pt>
                <c:pt idx="627">
                  <c:v>-14.2211</c:v>
                </c:pt>
                <c:pt idx="628">
                  <c:v>-14.153700000000001</c:v>
                </c:pt>
                <c:pt idx="629">
                  <c:v>-14.0838</c:v>
                </c:pt>
                <c:pt idx="630">
                  <c:v>-13.9781</c:v>
                </c:pt>
                <c:pt idx="631">
                  <c:v>-13.8222</c:v>
                </c:pt>
                <c:pt idx="632">
                  <c:v>-13.632099999999999</c:v>
                </c:pt>
                <c:pt idx="633">
                  <c:v>-13.4406</c:v>
                </c:pt>
                <c:pt idx="634">
                  <c:v>-13.2742</c:v>
                </c:pt>
                <c:pt idx="635">
                  <c:v>-13.1387</c:v>
                </c:pt>
                <c:pt idx="636">
                  <c:v>-13.0191</c:v>
                </c:pt>
                <c:pt idx="637">
                  <c:v>-12.892300000000001</c:v>
                </c:pt>
                <c:pt idx="638">
                  <c:v>-12.743399999999999</c:v>
                </c:pt>
                <c:pt idx="639">
                  <c:v>-12.574999999999999</c:v>
                </c:pt>
                <c:pt idx="640">
                  <c:v>-12.403700000000001</c:v>
                </c:pt>
                <c:pt idx="641">
                  <c:v>-12.247400000000001</c:v>
                </c:pt>
                <c:pt idx="642">
                  <c:v>-12.114000000000001</c:v>
                </c:pt>
                <c:pt idx="643">
                  <c:v>-11.997299999999999</c:v>
                </c:pt>
                <c:pt idx="644">
                  <c:v>-11.882300000000001</c:v>
                </c:pt>
                <c:pt idx="645">
                  <c:v>-11.755699999999999</c:v>
                </c:pt>
                <c:pt idx="646">
                  <c:v>-11.6143</c:v>
                </c:pt>
                <c:pt idx="647">
                  <c:v>-11.466100000000001</c:v>
                </c:pt>
                <c:pt idx="648">
                  <c:v>-11.324199999999999</c:v>
                </c:pt>
                <c:pt idx="649">
                  <c:v>-11.1975</c:v>
                </c:pt>
                <c:pt idx="650">
                  <c:v>-11.085699999999999</c:v>
                </c:pt>
                <c:pt idx="651">
                  <c:v>-10.98</c:v>
                </c:pt>
                <c:pt idx="652">
                  <c:v>-10.869199999999999</c:v>
                </c:pt>
                <c:pt idx="653">
                  <c:v>-10.7475</c:v>
                </c:pt>
                <c:pt idx="654">
                  <c:v>-10.6174</c:v>
                </c:pt>
                <c:pt idx="655">
                  <c:v>-10.4877</c:v>
                </c:pt>
                <c:pt idx="656">
                  <c:v>-10.367100000000001</c:v>
                </c:pt>
                <c:pt idx="657">
                  <c:v>-10.258699999999999</c:v>
                </c:pt>
                <c:pt idx="658">
                  <c:v>-10.158300000000001</c:v>
                </c:pt>
                <c:pt idx="659">
                  <c:v>-10.057600000000001</c:v>
                </c:pt>
                <c:pt idx="660">
                  <c:v>-9.9497</c:v>
                </c:pt>
                <c:pt idx="661">
                  <c:v>-9.8337000000000003</c:v>
                </c:pt>
                <c:pt idx="662">
                  <c:v>-9.7146000000000008</c:v>
                </c:pt>
                <c:pt idx="663">
                  <c:v>-9.6000999999999994</c:v>
                </c:pt>
                <c:pt idx="664">
                  <c:v>-9.4946999999999999</c:v>
                </c:pt>
                <c:pt idx="665">
                  <c:v>-9.3978000000000002</c:v>
                </c:pt>
                <c:pt idx="666">
                  <c:v>-9.3038000000000007</c:v>
                </c:pt>
                <c:pt idx="667">
                  <c:v>-9.2063000000000006</c:v>
                </c:pt>
                <c:pt idx="668">
                  <c:v>-9.1019000000000005</c:v>
                </c:pt>
                <c:pt idx="669">
                  <c:v>-8.9929000000000006</c:v>
                </c:pt>
                <c:pt idx="670">
                  <c:v>-8.8847000000000005</c:v>
                </c:pt>
                <c:pt idx="671">
                  <c:v>-8.7827000000000002</c:v>
                </c:pt>
                <c:pt idx="672">
                  <c:v>-8.6884999999999994</c:v>
                </c:pt>
                <c:pt idx="673">
                  <c:v>-8.5991</c:v>
                </c:pt>
                <c:pt idx="674">
                  <c:v>-8.5091999999999999</c:v>
                </c:pt>
                <c:pt idx="675">
                  <c:v>-8.4145000000000003</c:v>
                </c:pt>
                <c:pt idx="676">
                  <c:v>-8.3148</c:v>
                </c:pt>
                <c:pt idx="677">
                  <c:v>-8.2136999999999993</c:v>
                </c:pt>
                <c:pt idx="678">
                  <c:v>-8.1159999999999997</c:v>
                </c:pt>
                <c:pt idx="679">
                  <c:v>-8.0246999999999993</c:v>
                </c:pt>
                <c:pt idx="680">
                  <c:v>-7.9390000000000001</c:v>
                </c:pt>
                <c:pt idx="681">
                  <c:v>-7.8550000000000004</c:v>
                </c:pt>
                <c:pt idx="682">
                  <c:v>-7.7685000000000004</c:v>
                </c:pt>
                <c:pt idx="683">
                  <c:v>-7.6775000000000002</c:v>
                </c:pt>
                <c:pt idx="684">
                  <c:v>-7.5838000000000001</c:v>
                </c:pt>
                <c:pt idx="685">
                  <c:v>-7.4912000000000001</c:v>
                </c:pt>
                <c:pt idx="686">
                  <c:v>-7.4034000000000004</c:v>
                </c:pt>
                <c:pt idx="687">
                  <c:v>-7.3211000000000004</c:v>
                </c:pt>
                <c:pt idx="688">
                  <c:v>-7.2420999999999998</c:v>
                </c:pt>
                <c:pt idx="689">
                  <c:v>-7.1626000000000003</c:v>
                </c:pt>
                <c:pt idx="690">
                  <c:v>-7.0797999999999996</c:v>
                </c:pt>
                <c:pt idx="691">
                  <c:v>-6.9936999999999996</c:v>
                </c:pt>
                <c:pt idx="692">
                  <c:v>-6.9070999999999998</c:v>
                </c:pt>
                <c:pt idx="693">
                  <c:v>-6.8234000000000004</c:v>
                </c:pt>
                <c:pt idx="694">
                  <c:v>-6.7446000000000002</c:v>
                </c:pt>
                <c:pt idx="695">
                  <c:v>-6.6699000000000002</c:v>
                </c:pt>
                <c:pt idx="696">
                  <c:v>-6.5964999999999998</c:v>
                </c:pt>
                <c:pt idx="697">
                  <c:v>-6.5210999999999997</c:v>
                </c:pt>
                <c:pt idx="698">
                  <c:v>-6.4425999999999997</c:v>
                </c:pt>
                <c:pt idx="699">
                  <c:v>-6.3624000000000001</c:v>
                </c:pt>
                <c:pt idx="700">
                  <c:v>-6.2835000000000001</c:v>
                </c:pt>
                <c:pt idx="701">
                  <c:v>-6.2084999999999999</c:v>
                </c:pt>
                <c:pt idx="702">
                  <c:v>-6.1378000000000004</c:v>
                </c:pt>
                <c:pt idx="703">
                  <c:v>-6.0696000000000003</c:v>
                </c:pt>
                <c:pt idx="704">
                  <c:v>-6.0010000000000003</c:v>
                </c:pt>
                <c:pt idx="705">
                  <c:v>-5.9298999999999999</c:v>
                </c:pt>
                <c:pt idx="706">
                  <c:v>-5.8566000000000003</c:v>
                </c:pt>
                <c:pt idx="707">
                  <c:v>-5.7831999999999999</c:v>
                </c:pt>
                <c:pt idx="708">
                  <c:v>-5.7125000000000004</c:v>
                </c:pt>
                <c:pt idx="709">
                  <c:v>-5.6456</c:v>
                </c:pt>
                <c:pt idx="710">
                  <c:v>-5.5819999999999999</c:v>
                </c:pt>
                <c:pt idx="711">
                  <c:v>-5.5193000000000003</c:v>
                </c:pt>
                <c:pt idx="712">
                  <c:v>-5.4551999999999996</c:v>
                </c:pt>
                <c:pt idx="713">
                  <c:v>-5.3888999999999996</c:v>
                </c:pt>
                <c:pt idx="714">
                  <c:v>-5.3215000000000003</c:v>
                </c:pt>
                <c:pt idx="715">
                  <c:v>-5.2554999999999996</c:v>
                </c:pt>
                <c:pt idx="716">
                  <c:v>-5.1928000000000001</c:v>
                </c:pt>
                <c:pt idx="717">
                  <c:v>-5.1334999999999997</c:v>
                </c:pt>
                <c:pt idx="718">
                  <c:v>-5.0762</c:v>
                </c:pt>
                <c:pt idx="719">
                  <c:v>-5.0185000000000004</c:v>
                </c:pt>
                <c:pt idx="720">
                  <c:v>-4.9589999999999996</c:v>
                </c:pt>
                <c:pt idx="721">
                  <c:v>-4.8978999999999999</c:v>
                </c:pt>
                <c:pt idx="722">
                  <c:v>-4.8371000000000004</c:v>
                </c:pt>
                <c:pt idx="723">
                  <c:v>-4.7786999999999997</c:v>
                </c:pt>
                <c:pt idx="724">
                  <c:v>-4.7236000000000002</c:v>
                </c:pt>
                <c:pt idx="725">
                  <c:v>-4.6711</c:v>
                </c:pt>
                <c:pt idx="726">
                  <c:v>-4.6193</c:v>
                </c:pt>
                <c:pt idx="727">
                  <c:v>-4.5663999999999998</c:v>
                </c:pt>
                <c:pt idx="728">
                  <c:v>-4.5117000000000003</c:v>
                </c:pt>
                <c:pt idx="729">
                  <c:v>-4.4565999999999999</c:v>
                </c:pt>
                <c:pt idx="730">
                  <c:v>-4.4028</c:v>
                </c:pt>
                <c:pt idx="731">
                  <c:v>-4.3518999999999997</c:v>
                </c:pt>
                <c:pt idx="732">
                  <c:v>-4.3040000000000003</c:v>
                </c:pt>
                <c:pt idx="733">
                  <c:v>-4.2576000000000001</c:v>
                </c:pt>
                <c:pt idx="734">
                  <c:v>-4.2108999999999996</c:v>
                </c:pt>
                <c:pt idx="735">
                  <c:v>-4.1627000000000001</c:v>
                </c:pt>
                <c:pt idx="736">
                  <c:v>-4.1132999999999997</c:v>
                </c:pt>
                <c:pt idx="737">
                  <c:v>-4.0644999999999998</c:v>
                </c:pt>
                <c:pt idx="738">
                  <c:v>-4.0178000000000003</c:v>
                </c:pt>
                <c:pt idx="739">
                  <c:v>-3.9741</c:v>
                </c:pt>
                <c:pt idx="740">
                  <c:v>-3.9325999999999999</c:v>
                </c:pt>
                <c:pt idx="741">
                  <c:v>-3.8915000000000002</c:v>
                </c:pt>
                <c:pt idx="742">
                  <c:v>-3.8494999999999999</c:v>
                </c:pt>
                <c:pt idx="743">
                  <c:v>-3.8062</c:v>
                </c:pt>
                <c:pt idx="744">
                  <c:v>-3.7625999999999999</c:v>
                </c:pt>
                <c:pt idx="745">
                  <c:v>-3.7204000000000002</c:v>
                </c:pt>
                <c:pt idx="746">
                  <c:v>-3.6808999999999998</c:v>
                </c:pt>
                <c:pt idx="747">
                  <c:v>-3.6438999999999999</c:v>
                </c:pt>
                <c:pt idx="748">
                  <c:v>-3.6082000000000001</c:v>
                </c:pt>
                <c:pt idx="749">
                  <c:v>-3.5720999999999998</c:v>
                </c:pt>
                <c:pt idx="750">
                  <c:v>-3.5348000000000002</c:v>
                </c:pt>
                <c:pt idx="751">
                  <c:v>-3.4965999999999999</c:v>
                </c:pt>
                <c:pt idx="752">
                  <c:v>-3.4592000000000001</c:v>
                </c:pt>
                <c:pt idx="753">
                  <c:v>-3.4238</c:v>
                </c:pt>
                <c:pt idx="754">
                  <c:v>-3.3910999999999998</c:v>
                </c:pt>
                <c:pt idx="755">
                  <c:v>-3.3601999999999999</c:v>
                </c:pt>
                <c:pt idx="756">
                  <c:v>-3.3298000000000001</c:v>
                </c:pt>
                <c:pt idx="757">
                  <c:v>-3.2984</c:v>
                </c:pt>
                <c:pt idx="758">
                  <c:v>-3.266</c:v>
                </c:pt>
                <c:pt idx="759">
                  <c:v>-3.2334999999999998</c:v>
                </c:pt>
                <c:pt idx="760">
                  <c:v>-3.2023999999999999</c:v>
                </c:pt>
                <c:pt idx="761">
                  <c:v>-3.1739000000000002</c:v>
                </c:pt>
                <c:pt idx="762">
                  <c:v>-3.1475</c:v>
                </c:pt>
                <c:pt idx="763">
                  <c:v>-3.1221999999999999</c:v>
                </c:pt>
                <c:pt idx="764">
                  <c:v>-3.0966</c:v>
                </c:pt>
                <c:pt idx="765">
                  <c:v>-3.0699000000000001</c:v>
                </c:pt>
                <c:pt idx="766">
                  <c:v>-3.0426000000000002</c:v>
                </c:pt>
                <c:pt idx="767">
                  <c:v>-3.0160999999999998</c:v>
                </c:pt>
                <c:pt idx="768">
                  <c:v>-2.9916999999999998</c:v>
                </c:pt>
                <c:pt idx="769">
                  <c:v>-2.9697</c:v>
                </c:pt>
                <c:pt idx="770">
                  <c:v>-2.9493999999999998</c:v>
                </c:pt>
                <c:pt idx="771">
                  <c:v>-2.9293</c:v>
                </c:pt>
                <c:pt idx="772">
                  <c:v>-2.9083999999999999</c:v>
                </c:pt>
                <c:pt idx="773">
                  <c:v>-2.8866000000000001</c:v>
                </c:pt>
                <c:pt idx="774">
                  <c:v>-2.8649</c:v>
                </c:pt>
                <c:pt idx="775">
                  <c:v>-2.8448000000000002</c:v>
                </c:pt>
                <c:pt idx="776">
                  <c:v>-2.827</c:v>
                </c:pt>
                <c:pt idx="777">
                  <c:v>-2.8111999999999999</c:v>
                </c:pt>
                <c:pt idx="778">
                  <c:v>-2.7963</c:v>
                </c:pt>
                <c:pt idx="779">
                  <c:v>-2.7810999999999999</c:v>
                </c:pt>
                <c:pt idx="780">
                  <c:v>-2.7648999999999999</c:v>
                </c:pt>
                <c:pt idx="781">
                  <c:v>-2.7483</c:v>
                </c:pt>
                <c:pt idx="782">
                  <c:v>-2.7326999999999999</c:v>
                </c:pt>
                <c:pt idx="783">
                  <c:v>-2.7191000000000001</c:v>
                </c:pt>
                <c:pt idx="784">
                  <c:v>-2.7079</c:v>
                </c:pt>
                <c:pt idx="785">
                  <c:v>-2.698</c:v>
                </c:pt>
                <c:pt idx="786">
                  <c:v>-2.6882999999999999</c:v>
                </c:pt>
                <c:pt idx="787">
                  <c:v>-2.6779000000000002</c:v>
                </c:pt>
                <c:pt idx="788">
                  <c:v>-2.6667000000000001</c:v>
                </c:pt>
                <c:pt idx="789">
                  <c:v>-2.6558999999999999</c:v>
                </c:pt>
                <c:pt idx="790">
                  <c:v>-2.6467000000000001</c:v>
                </c:pt>
                <c:pt idx="791">
                  <c:v>-2.6398999999999999</c:v>
                </c:pt>
                <c:pt idx="792">
                  <c:v>-2.6349</c:v>
                </c:pt>
                <c:pt idx="793">
                  <c:v>-2.6305999999999998</c:v>
                </c:pt>
                <c:pt idx="794">
                  <c:v>-2.6259999999999999</c:v>
                </c:pt>
                <c:pt idx="795">
                  <c:v>-2.6204999999999998</c:v>
                </c:pt>
                <c:pt idx="796">
                  <c:v>-2.6147999999999998</c:v>
                </c:pt>
                <c:pt idx="797">
                  <c:v>-2.6103000000000001</c:v>
                </c:pt>
                <c:pt idx="798">
                  <c:v>-2.6078000000000001</c:v>
                </c:pt>
                <c:pt idx="799">
                  <c:v>-2.6076000000000001</c:v>
                </c:pt>
                <c:pt idx="800">
                  <c:v>-2.6086999999999998</c:v>
                </c:pt>
                <c:pt idx="801">
                  <c:v>-2.6097999999999999</c:v>
                </c:pt>
                <c:pt idx="802">
                  <c:v>-2.6101999999999999</c:v>
                </c:pt>
                <c:pt idx="803">
                  <c:v>-2.61</c:v>
                </c:pt>
                <c:pt idx="804">
                  <c:v>-2.6103999999999998</c:v>
                </c:pt>
                <c:pt idx="805">
                  <c:v>-2.6126</c:v>
                </c:pt>
                <c:pt idx="806">
                  <c:v>-2.617</c:v>
                </c:pt>
                <c:pt idx="807">
                  <c:v>-2.6233</c:v>
                </c:pt>
                <c:pt idx="808">
                  <c:v>-2.6301999999999999</c:v>
                </c:pt>
                <c:pt idx="809">
                  <c:v>-2.6366000000000001</c:v>
                </c:pt>
                <c:pt idx="810">
                  <c:v>-2.6423000000000001</c:v>
                </c:pt>
                <c:pt idx="811">
                  <c:v>-2.6478999999999999</c:v>
                </c:pt>
                <c:pt idx="812">
                  <c:v>-2.6549</c:v>
                </c:pt>
                <c:pt idx="813">
                  <c:v>-2.6640999999999999</c:v>
                </c:pt>
                <c:pt idx="814">
                  <c:v>-2.6753999999999998</c:v>
                </c:pt>
                <c:pt idx="815">
                  <c:v>-2.6880000000000002</c:v>
                </c:pt>
                <c:pt idx="816">
                  <c:v>-2.7004999999999999</c:v>
                </c:pt>
                <c:pt idx="817">
                  <c:v>-2.7122999999999999</c:v>
                </c:pt>
                <c:pt idx="818">
                  <c:v>-2.7237</c:v>
                </c:pt>
                <c:pt idx="819">
                  <c:v>-2.7357999999999998</c:v>
                </c:pt>
                <c:pt idx="820">
                  <c:v>-2.7498999999999998</c:v>
                </c:pt>
                <c:pt idx="821">
                  <c:v>-2.7662</c:v>
                </c:pt>
                <c:pt idx="822">
                  <c:v>-2.7843</c:v>
                </c:pt>
                <c:pt idx="823">
                  <c:v>-2.8029000000000002</c:v>
                </c:pt>
                <c:pt idx="824">
                  <c:v>-2.8209</c:v>
                </c:pt>
                <c:pt idx="825">
                  <c:v>-2.8382999999999998</c:v>
                </c:pt>
                <c:pt idx="826">
                  <c:v>-2.8557999999999999</c:v>
                </c:pt>
                <c:pt idx="827">
                  <c:v>-2.8748999999999998</c:v>
                </c:pt>
                <c:pt idx="828">
                  <c:v>-2.8961999999999999</c:v>
                </c:pt>
                <c:pt idx="829">
                  <c:v>-2.9196</c:v>
                </c:pt>
                <c:pt idx="830">
                  <c:v>-2.9441999999999999</c:v>
                </c:pt>
                <c:pt idx="831">
                  <c:v>-2.9685000000000001</c:v>
                </c:pt>
                <c:pt idx="832">
                  <c:v>-2.992</c:v>
                </c:pt>
                <c:pt idx="833">
                  <c:v>-3.0152999999999999</c:v>
                </c:pt>
                <c:pt idx="834">
                  <c:v>-3.0394000000000001</c:v>
                </c:pt>
                <c:pt idx="835">
                  <c:v>-3.0655999999999999</c:v>
                </c:pt>
                <c:pt idx="836">
                  <c:v>-3.0941000000000001</c:v>
                </c:pt>
                <c:pt idx="837">
                  <c:v>-3.1242999999999999</c:v>
                </c:pt>
                <c:pt idx="838">
                  <c:v>-3.1547000000000001</c:v>
                </c:pt>
                <c:pt idx="839">
                  <c:v>-3.1844000000000001</c:v>
                </c:pt>
                <c:pt idx="840">
                  <c:v>-3.2134999999999998</c:v>
                </c:pt>
                <c:pt idx="841">
                  <c:v>-3.2427999999999999</c:v>
                </c:pt>
                <c:pt idx="842">
                  <c:v>-3.2736999999999998</c:v>
                </c:pt>
                <c:pt idx="843">
                  <c:v>-3.3069000000000002</c:v>
                </c:pt>
                <c:pt idx="844">
                  <c:v>-3.3422000000000001</c:v>
                </c:pt>
                <c:pt idx="845">
                  <c:v>-3.3782000000000001</c:v>
                </c:pt>
                <c:pt idx="846">
                  <c:v>-3.4138999999999999</c:v>
                </c:pt>
                <c:pt idx="847">
                  <c:v>-3.4487000000000001</c:v>
                </c:pt>
                <c:pt idx="848">
                  <c:v>-3.4834000000000001</c:v>
                </c:pt>
                <c:pt idx="849">
                  <c:v>-3.5192999999999999</c:v>
                </c:pt>
                <c:pt idx="850">
                  <c:v>-3.5573999999999999</c:v>
                </c:pt>
                <c:pt idx="851">
                  <c:v>-3.5977000000000001</c:v>
                </c:pt>
                <c:pt idx="852">
                  <c:v>-3.6392000000000002</c:v>
                </c:pt>
                <c:pt idx="853">
                  <c:v>-3.6804000000000001</c:v>
                </c:pt>
                <c:pt idx="854">
                  <c:v>-3.7204999999999999</c:v>
                </c:pt>
                <c:pt idx="855">
                  <c:v>-3.7597999999999998</c:v>
                </c:pt>
                <c:pt idx="856">
                  <c:v>-3.7993999999999999</c:v>
                </c:pt>
                <c:pt idx="857">
                  <c:v>-3.8408000000000002</c:v>
                </c:pt>
                <c:pt idx="858">
                  <c:v>-3.8845999999999998</c:v>
                </c:pt>
                <c:pt idx="859">
                  <c:v>-3.9302999999999999</c:v>
                </c:pt>
                <c:pt idx="860">
                  <c:v>-3.9762</c:v>
                </c:pt>
                <c:pt idx="861">
                  <c:v>-4.0212000000000003</c:v>
                </c:pt>
                <c:pt idx="862">
                  <c:v>-4.0648999999999997</c:v>
                </c:pt>
                <c:pt idx="863">
                  <c:v>-4.1082000000000001</c:v>
                </c:pt>
                <c:pt idx="864">
                  <c:v>-4.1525999999999996</c:v>
                </c:pt>
                <c:pt idx="865">
                  <c:v>-4.1993</c:v>
                </c:pt>
                <c:pt idx="866">
                  <c:v>-4.2481</c:v>
                </c:pt>
                <c:pt idx="867">
                  <c:v>-4.2976999999999999</c:v>
                </c:pt>
                <c:pt idx="868">
                  <c:v>-4.3465999999999996</c:v>
                </c:pt>
                <c:pt idx="869">
                  <c:v>-4.3939000000000004</c:v>
                </c:pt>
                <c:pt idx="870">
                  <c:v>-4.4401000000000002</c:v>
                </c:pt>
                <c:pt idx="871">
                  <c:v>-4.4866000000000001</c:v>
                </c:pt>
                <c:pt idx="872">
                  <c:v>-4.5350000000000001</c:v>
                </c:pt>
                <c:pt idx="873">
                  <c:v>-4.5856000000000003</c:v>
                </c:pt>
                <c:pt idx="874">
                  <c:v>-4.6375000000000002</c:v>
                </c:pt>
                <c:pt idx="875">
                  <c:v>-4.6890000000000001</c:v>
                </c:pt>
                <c:pt idx="876">
                  <c:v>-4.7389000000000001</c:v>
                </c:pt>
                <c:pt idx="877">
                  <c:v>-4.7869999999999999</c:v>
                </c:pt>
                <c:pt idx="878">
                  <c:v>-4.8345000000000002</c:v>
                </c:pt>
                <c:pt idx="879">
                  <c:v>-4.8833000000000002</c:v>
                </c:pt>
                <c:pt idx="880">
                  <c:v>-4.9341999999999997</c:v>
                </c:pt>
                <c:pt idx="881">
                  <c:v>-4.9866999999999999</c:v>
                </c:pt>
                <c:pt idx="882">
                  <c:v>-5.0393999999999997</c:v>
                </c:pt>
                <c:pt idx="883">
                  <c:v>-5.0904999999999996</c:v>
                </c:pt>
                <c:pt idx="884">
                  <c:v>-5.1393000000000004</c:v>
                </c:pt>
                <c:pt idx="885">
                  <c:v>-5.1867999999999999</c:v>
                </c:pt>
                <c:pt idx="886">
                  <c:v>-5.2347000000000001</c:v>
                </c:pt>
                <c:pt idx="887">
                  <c:v>-5.2843999999999998</c:v>
                </c:pt>
                <c:pt idx="888">
                  <c:v>-5.3360000000000003</c:v>
                </c:pt>
                <c:pt idx="889">
                  <c:v>-5.3882000000000003</c:v>
                </c:pt>
                <c:pt idx="890">
                  <c:v>-5.4391999999999996</c:v>
                </c:pt>
                <c:pt idx="891">
                  <c:v>-5.4875999999999996</c:v>
                </c:pt>
                <c:pt idx="892">
                  <c:v>-5.5339999999999998</c:v>
                </c:pt>
                <c:pt idx="893">
                  <c:v>-5.5797999999999996</c:v>
                </c:pt>
                <c:pt idx="894">
                  <c:v>-5.6268000000000002</c:v>
                </c:pt>
                <c:pt idx="895">
                  <c:v>-5.6760000000000002</c:v>
                </c:pt>
                <c:pt idx="896">
                  <c:v>-5.7262000000000004</c:v>
                </c:pt>
                <c:pt idx="897">
                  <c:v>-5.7756999999999996</c:v>
                </c:pt>
                <c:pt idx="898">
                  <c:v>-5.8226000000000004</c:v>
                </c:pt>
                <c:pt idx="899">
                  <c:v>-5.8667999999999996</c:v>
                </c:pt>
                <c:pt idx="900">
                  <c:v>-5.9095000000000004</c:v>
                </c:pt>
                <c:pt idx="901">
                  <c:v>-5.9527999999999999</c:v>
                </c:pt>
                <c:pt idx="902">
                  <c:v>-5.9980000000000002</c:v>
                </c:pt>
                <c:pt idx="903">
                  <c:v>-6.0448000000000004</c:v>
                </c:pt>
                <c:pt idx="904">
                  <c:v>-6.0914000000000001</c:v>
                </c:pt>
                <c:pt idx="905">
                  <c:v>-6.1357999999999997</c:v>
                </c:pt>
                <c:pt idx="906">
                  <c:v>-6.1769999999999996</c:v>
                </c:pt>
                <c:pt idx="907">
                  <c:v>-6.2160000000000002</c:v>
                </c:pt>
                <c:pt idx="908">
                  <c:v>-6.2548000000000004</c:v>
                </c:pt>
                <c:pt idx="909">
                  <c:v>-6.2952000000000004</c:v>
                </c:pt>
                <c:pt idx="910">
                  <c:v>-6.3375000000000004</c:v>
                </c:pt>
                <c:pt idx="911">
                  <c:v>-6.3803000000000001</c:v>
                </c:pt>
                <c:pt idx="912">
                  <c:v>-6.4215</c:v>
                </c:pt>
                <c:pt idx="913">
                  <c:v>-6.4593999999999996</c:v>
                </c:pt>
                <c:pt idx="914">
                  <c:v>-6.4945000000000004</c:v>
                </c:pt>
                <c:pt idx="915">
                  <c:v>-6.5284000000000004</c:v>
                </c:pt>
                <c:pt idx="916">
                  <c:v>-6.5636000000000001</c:v>
                </c:pt>
                <c:pt idx="917">
                  <c:v>-6.6009000000000002</c:v>
                </c:pt>
                <c:pt idx="918">
                  <c:v>-6.6395</c:v>
                </c:pt>
                <c:pt idx="919">
                  <c:v>-6.6771000000000003</c:v>
                </c:pt>
                <c:pt idx="920">
                  <c:v>-6.7119</c:v>
                </c:pt>
                <c:pt idx="921">
                  <c:v>-6.7431999999999999</c:v>
                </c:pt>
                <c:pt idx="922">
                  <c:v>-6.7727000000000004</c:v>
                </c:pt>
                <c:pt idx="923">
                  <c:v>-6.8026999999999997</c:v>
                </c:pt>
                <c:pt idx="924">
                  <c:v>-6.8349000000000002</c:v>
                </c:pt>
                <c:pt idx="925">
                  <c:v>-6.8691000000000004</c:v>
                </c:pt>
                <c:pt idx="926">
                  <c:v>-6.9032999999999998</c:v>
                </c:pt>
                <c:pt idx="927">
                  <c:v>-6.9352</c:v>
                </c:pt>
                <c:pt idx="928">
                  <c:v>-6.9634999999999998</c:v>
                </c:pt>
                <c:pt idx="929">
                  <c:v>-6.9893000000000001</c:v>
                </c:pt>
                <c:pt idx="930">
                  <c:v>-7.0148999999999999</c:v>
                </c:pt>
                <c:pt idx="931">
                  <c:v>-7.0426000000000002</c:v>
                </c:pt>
                <c:pt idx="932">
                  <c:v>-7.0728</c:v>
                </c:pt>
                <c:pt idx="933">
                  <c:v>-7.1040999999999999</c:v>
                </c:pt>
                <c:pt idx="934">
                  <c:v>-7.1337999999999999</c:v>
                </c:pt>
                <c:pt idx="935">
                  <c:v>-7.1603000000000003</c:v>
                </c:pt>
                <c:pt idx="936">
                  <c:v>-7.1836000000000002</c:v>
                </c:pt>
                <c:pt idx="937">
                  <c:v>-7.2060000000000004</c:v>
                </c:pt>
                <c:pt idx="938">
                  <c:v>-7.2301000000000002</c:v>
                </c:pt>
                <c:pt idx="939">
                  <c:v>-7.2571000000000003</c:v>
                </c:pt>
                <c:pt idx="940">
                  <c:v>-7.2862999999999998</c:v>
                </c:pt>
                <c:pt idx="941">
                  <c:v>-7.3151000000000002</c:v>
                </c:pt>
                <c:pt idx="942">
                  <c:v>-7.3411</c:v>
                </c:pt>
                <c:pt idx="943">
                  <c:v>-7.3636999999999997</c:v>
                </c:pt>
                <c:pt idx="944">
                  <c:v>-7.3846999999999996</c:v>
                </c:pt>
                <c:pt idx="945">
                  <c:v>-7.4066999999999998</c:v>
                </c:pt>
                <c:pt idx="946">
                  <c:v>-7.4318999999999997</c:v>
                </c:pt>
                <c:pt idx="947">
                  <c:v>-7.4600999999999997</c:v>
                </c:pt>
                <c:pt idx="948">
                  <c:v>-7.4892000000000003</c:v>
                </c:pt>
                <c:pt idx="949">
                  <c:v>-7.5163000000000002</c:v>
                </c:pt>
                <c:pt idx="950">
                  <c:v>-7.5400999999999998</c:v>
                </c:pt>
                <c:pt idx="951">
                  <c:v>-7.5616000000000003</c:v>
                </c:pt>
                <c:pt idx="952">
                  <c:v>-7.5834000000000001</c:v>
                </c:pt>
                <c:pt idx="953">
                  <c:v>-7.6082999999999998</c:v>
                </c:pt>
                <c:pt idx="954">
                  <c:v>-7.6369999999999996</c:v>
                </c:pt>
                <c:pt idx="955">
                  <c:v>-7.6677999999999997</c:v>
                </c:pt>
                <c:pt idx="956">
                  <c:v>-7.6978</c:v>
                </c:pt>
                <c:pt idx="957">
                  <c:v>-7.7249999999999996</c:v>
                </c:pt>
                <c:pt idx="958">
                  <c:v>-7.7492999999999999</c:v>
                </c:pt>
                <c:pt idx="959">
                  <c:v>-7.7732999999999999</c:v>
                </c:pt>
                <c:pt idx="960">
                  <c:v>-7.7999000000000001</c:v>
                </c:pt>
                <c:pt idx="961">
                  <c:v>-7.8308</c:v>
                </c:pt>
                <c:pt idx="962">
                  <c:v>-7.8651999999999997</c:v>
                </c:pt>
                <c:pt idx="963">
                  <c:v>-7.9002999999999997</c:v>
                </c:pt>
                <c:pt idx="964">
                  <c:v>-7.9333</c:v>
                </c:pt>
                <c:pt idx="965">
                  <c:v>-7.9634999999999998</c:v>
                </c:pt>
                <c:pt idx="966">
                  <c:v>-7.9926000000000004</c:v>
                </c:pt>
                <c:pt idx="967">
                  <c:v>-8.0239999999999991</c:v>
                </c:pt>
                <c:pt idx="968">
                  <c:v>-8.0602</c:v>
                </c:pt>
                <c:pt idx="969">
                  <c:v>-8.1013999999999999</c:v>
                </c:pt>
                <c:pt idx="970">
                  <c:v>-8.1450999999999993</c:v>
                </c:pt>
                <c:pt idx="971">
                  <c:v>-8.1883999999999997</c:v>
                </c:pt>
                <c:pt idx="972">
                  <c:v>-8.2294</c:v>
                </c:pt>
                <c:pt idx="973">
                  <c:v>-8.2692999999999994</c:v>
                </c:pt>
                <c:pt idx="974">
                  <c:v>-8.3114000000000008</c:v>
                </c:pt>
                <c:pt idx="975">
                  <c:v>-8.3587000000000007</c:v>
                </c:pt>
                <c:pt idx="976">
                  <c:v>-8.4124999999999996</c:v>
                </c:pt>
                <c:pt idx="977">
                  <c:v>-8.4710000000000001</c:v>
                </c:pt>
                <c:pt idx="978">
                  <c:v>-8.5306999999999995</c:v>
                </c:pt>
                <c:pt idx="979">
                  <c:v>-8.5891000000000002</c:v>
                </c:pt>
                <c:pt idx="980">
                  <c:v>-8.6460000000000008</c:v>
                </c:pt>
                <c:pt idx="981">
                  <c:v>-8.7043999999999997</c:v>
                </c:pt>
                <c:pt idx="982">
                  <c:v>-8.7680000000000007</c:v>
                </c:pt>
                <c:pt idx="983">
                  <c:v>-8.8392999999999997</c:v>
                </c:pt>
                <c:pt idx="984">
                  <c:v>-8.9174000000000007</c:v>
                </c:pt>
                <c:pt idx="985">
                  <c:v>-8.9992000000000001</c:v>
                </c:pt>
                <c:pt idx="986">
                  <c:v>-9.0812000000000008</c:v>
                </c:pt>
                <c:pt idx="987">
                  <c:v>-9.1622000000000003</c:v>
                </c:pt>
                <c:pt idx="988">
                  <c:v>-9.2446000000000002</c:v>
                </c:pt>
                <c:pt idx="989">
                  <c:v>-9.3327000000000009</c:v>
                </c:pt>
                <c:pt idx="990">
                  <c:v>-9.4300999999999995</c:v>
                </c:pt>
                <c:pt idx="991">
                  <c:v>-9.5373000000000001</c:v>
                </c:pt>
                <c:pt idx="992">
                  <c:v>-9.6515000000000004</c:v>
                </c:pt>
                <c:pt idx="993">
                  <c:v>-9.7688000000000006</c:v>
                </c:pt>
                <c:pt idx="994">
                  <c:v>-9.8866999999999994</c:v>
                </c:pt>
                <c:pt idx="995">
                  <c:v>-10.006500000000001</c:v>
                </c:pt>
                <c:pt idx="996">
                  <c:v>-10.132899999999999</c:v>
                </c:pt>
                <c:pt idx="997">
                  <c:v>-10.2704</c:v>
                </c:pt>
                <c:pt idx="998">
                  <c:v>-10.4213</c:v>
                </c:pt>
                <c:pt idx="999">
                  <c:v>-10.5832</c:v>
                </c:pt>
                <c:pt idx="1000">
                  <c:v>-10.7515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7-4641-A354-18039D8C4CE7}"/>
            </c:ext>
          </c:extLst>
        </c:ser>
        <c:ser>
          <c:idx val="1"/>
          <c:order val="1"/>
          <c:tx>
            <c:strRef>
              <c:f>S11_DATAG_y40!$G$1:$G$2</c:f>
              <c:strCache>
                <c:ptCount val="2"/>
                <c:pt idx="0">
                  <c:v>Column7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S11_DATAG_y40!$C$3:$C$1004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S11_DATAG_y40!$G$3:$G$1004</c:f>
              <c:numCache>
                <c:formatCode>General</c:formatCode>
                <c:ptCount val="1002"/>
                <c:pt idx="0">
                  <c:v>-1.2999999999999999E-3</c:v>
                </c:pt>
                <c:pt idx="1">
                  <c:v>-5.7000000000000002E-3</c:v>
                </c:pt>
                <c:pt idx="2">
                  <c:v>-1.01E-2</c:v>
                </c:pt>
                <c:pt idx="3">
                  <c:v>-1.4500000000000001E-2</c:v>
                </c:pt>
                <c:pt idx="4">
                  <c:v>-1.9E-2</c:v>
                </c:pt>
                <c:pt idx="5">
                  <c:v>-2.3400000000000001E-2</c:v>
                </c:pt>
                <c:pt idx="6">
                  <c:v>-2.7799999999999998E-2</c:v>
                </c:pt>
                <c:pt idx="7">
                  <c:v>-3.2300000000000002E-2</c:v>
                </c:pt>
                <c:pt idx="8">
                  <c:v>-3.6700000000000003E-2</c:v>
                </c:pt>
                <c:pt idx="9">
                  <c:v>-4.1099999999999998E-2</c:v>
                </c:pt>
                <c:pt idx="10">
                  <c:v>-4.5600000000000002E-2</c:v>
                </c:pt>
                <c:pt idx="11">
                  <c:v>-0.05</c:v>
                </c:pt>
                <c:pt idx="12">
                  <c:v>-5.4399999999999997E-2</c:v>
                </c:pt>
                <c:pt idx="13">
                  <c:v>-5.8799999999999998E-2</c:v>
                </c:pt>
                <c:pt idx="14">
                  <c:v>-6.3299999999999995E-2</c:v>
                </c:pt>
                <c:pt idx="15">
                  <c:v>-6.7699999999999996E-2</c:v>
                </c:pt>
                <c:pt idx="16">
                  <c:v>-7.2099999999999997E-2</c:v>
                </c:pt>
                <c:pt idx="17">
                  <c:v>-7.6600000000000001E-2</c:v>
                </c:pt>
                <c:pt idx="18">
                  <c:v>-8.1000000000000003E-2</c:v>
                </c:pt>
                <c:pt idx="19">
                  <c:v>-8.5400000000000004E-2</c:v>
                </c:pt>
                <c:pt idx="20">
                  <c:v>-8.9899999999999994E-2</c:v>
                </c:pt>
                <c:pt idx="21">
                  <c:v>-9.4299999999999995E-2</c:v>
                </c:pt>
                <c:pt idx="22">
                  <c:v>-9.0499999999999997E-2</c:v>
                </c:pt>
                <c:pt idx="23">
                  <c:v>-8.6800000000000002E-2</c:v>
                </c:pt>
                <c:pt idx="24">
                  <c:v>-8.3000000000000004E-2</c:v>
                </c:pt>
                <c:pt idx="25">
                  <c:v>-7.9299999999999995E-2</c:v>
                </c:pt>
                <c:pt idx="26">
                  <c:v>-7.5499999999999998E-2</c:v>
                </c:pt>
                <c:pt idx="27">
                  <c:v>-7.1800000000000003E-2</c:v>
                </c:pt>
                <c:pt idx="28">
                  <c:v>-6.8000000000000005E-2</c:v>
                </c:pt>
                <c:pt idx="29">
                  <c:v>-6.4299999999999996E-2</c:v>
                </c:pt>
                <c:pt idx="30">
                  <c:v>-6.0499999999999998E-2</c:v>
                </c:pt>
                <c:pt idx="31">
                  <c:v>-5.6800000000000003E-2</c:v>
                </c:pt>
                <c:pt idx="32">
                  <c:v>-5.2999999999999999E-2</c:v>
                </c:pt>
                <c:pt idx="33">
                  <c:v>-4.9299999999999997E-2</c:v>
                </c:pt>
                <c:pt idx="34">
                  <c:v>-4.5499999999999999E-2</c:v>
                </c:pt>
                <c:pt idx="35">
                  <c:v>-4.1799999999999997E-2</c:v>
                </c:pt>
                <c:pt idx="36">
                  <c:v>-3.7999999999999999E-2</c:v>
                </c:pt>
                <c:pt idx="37">
                  <c:v>-3.4200000000000001E-2</c:v>
                </c:pt>
                <c:pt idx="38">
                  <c:v>-3.0499999999999999E-2</c:v>
                </c:pt>
                <c:pt idx="39">
                  <c:v>-2.6700000000000002E-2</c:v>
                </c:pt>
                <c:pt idx="40">
                  <c:v>-2.3E-2</c:v>
                </c:pt>
                <c:pt idx="41">
                  <c:v>-1.9199999999999998E-2</c:v>
                </c:pt>
                <c:pt idx="42">
                  <c:v>-1.55E-2</c:v>
                </c:pt>
                <c:pt idx="43">
                  <c:v>-1.17E-2</c:v>
                </c:pt>
                <c:pt idx="44">
                  <c:v>-8.0000000000000002E-3</c:v>
                </c:pt>
                <c:pt idx="45">
                  <c:v>-4.1999999999999997E-3</c:v>
                </c:pt>
                <c:pt idx="46">
                  <c:v>-5.0000000000000001E-4</c:v>
                </c:pt>
                <c:pt idx="47">
                  <c:v>-4.1999999999999997E-3</c:v>
                </c:pt>
                <c:pt idx="48">
                  <c:v>-8.0000000000000002E-3</c:v>
                </c:pt>
                <c:pt idx="49">
                  <c:v>-1.17E-2</c:v>
                </c:pt>
                <c:pt idx="50">
                  <c:v>-1.55E-2</c:v>
                </c:pt>
                <c:pt idx="51">
                  <c:v>-1.9199999999999998E-2</c:v>
                </c:pt>
                <c:pt idx="52">
                  <c:v>-2.3E-2</c:v>
                </c:pt>
                <c:pt idx="53">
                  <c:v>-2.6700000000000002E-2</c:v>
                </c:pt>
                <c:pt idx="54">
                  <c:v>-3.0499999999999999E-2</c:v>
                </c:pt>
                <c:pt idx="55">
                  <c:v>-3.4200000000000001E-2</c:v>
                </c:pt>
                <c:pt idx="56">
                  <c:v>-3.7999999999999999E-2</c:v>
                </c:pt>
                <c:pt idx="57">
                  <c:v>-4.1799999999999997E-2</c:v>
                </c:pt>
                <c:pt idx="58">
                  <c:v>-4.5499999999999999E-2</c:v>
                </c:pt>
                <c:pt idx="59">
                  <c:v>-4.9299999999999997E-2</c:v>
                </c:pt>
                <c:pt idx="60">
                  <c:v>-5.2999999999999999E-2</c:v>
                </c:pt>
                <c:pt idx="61">
                  <c:v>-5.6800000000000003E-2</c:v>
                </c:pt>
                <c:pt idx="62">
                  <c:v>-6.0499999999999998E-2</c:v>
                </c:pt>
                <c:pt idx="63">
                  <c:v>-6.4299999999999996E-2</c:v>
                </c:pt>
                <c:pt idx="64">
                  <c:v>-6.8000000000000005E-2</c:v>
                </c:pt>
                <c:pt idx="65">
                  <c:v>-7.1800000000000003E-2</c:v>
                </c:pt>
                <c:pt idx="66">
                  <c:v>-7.5499999999999998E-2</c:v>
                </c:pt>
                <c:pt idx="67">
                  <c:v>-7.9299999999999995E-2</c:v>
                </c:pt>
                <c:pt idx="68">
                  <c:v>-8.3000000000000004E-2</c:v>
                </c:pt>
                <c:pt idx="69">
                  <c:v>-8.6800000000000002E-2</c:v>
                </c:pt>
                <c:pt idx="70">
                  <c:v>-9.0499999999999997E-2</c:v>
                </c:pt>
                <c:pt idx="71">
                  <c:v>-9.4299999999999995E-2</c:v>
                </c:pt>
                <c:pt idx="72">
                  <c:v>-9.8000000000000004E-2</c:v>
                </c:pt>
                <c:pt idx="73">
                  <c:v>-0.1018</c:v>
                </c:pt>
                <c:pt idx="74">
                  <c:v>-0.1055</c:v>
                </c:pt>
                <c:pt idx="75">
                  <c:v>-0.10929999999999999</c:v>
                </c:pt>
                <c:pt idx="76">
                  <c:v>-0.113</c:v>
                </c:pt>
                <c:pt idx="77">
                  <c:v>-0.1168</c:v>
                </c:pt>
                <c:pt idx="78">
                  <c:v>-0.1205</c:v>
                </c:pt>
                <c:pt idx="79">
                  <c:v>-0.12429999999999999</c:v>
                </c:pt>
                <c:pt idx="80">
                  <c:v>-0.128</c:v>
                </c:pt>
                <c:pt idx="81">
                  <c:v>-0.1318</c:v>
                </c:pt>
                <c:pt idx="82">
                  <c:v>-0.1356</c:v>
                </c:pt>
                <c:pt idx="83">
                  <c:v>-0.13930000000000001</c:v>
                </c:pt>
                <c:pt idx="84">
                  <c:v>-0.1431</c:v>
                </c:pt>
                <c:pt idx="85">
                  <c:v>-0.14680000000000001</c:v>
                </c:pt>
                <c:pt idx="86">
                  <c:v>-0.15060000000000001</c:v>
                </c:pt>
                <c:pt idx="87">
                  <c:v>-0.15429999999999999</c:v>
                </c:pt>
                <c:pt idx="88">
                  <c:v>-0.15809999999999999</c:v>
                </c:pt>
                <c:pt idx="89">
                  <c:v>-0.1618</c:v>
                </c:pt>
                <c:pt idx="90">
                  <c:v>-0.1656</c:v>
                </c:pt>
                <c:pt idx="91">
                  <c:v>-0.16930000000000001</c:v>
                </c:pt>
                <c:pt idx="92">
                  <c:v>-0.1731</c:v>
                </c:pt>
                <c:pt idx="93">
                  <c:v>-0.17680000000000001</c:v>
                </c:pt>
                <c:pt idx="94">
                  <c:v>-0.18060000000000001</c:v>
                </c:pt>
                <c:pt idx="95">
                  <c:v>-0.18429999999999999</c:v>
                </c:pt>
                <c:pt idx="96">
                  <c:v>-0.18809999999999999</c:v>
                </c:pt>
                <c:pt idx="97">
                  <c:v>-0.1918</c:v>
                </c:pt>
                <c:pt idx="98">
                  <c:v>-0.1956</c:v>
                </c:pt>
                <c:pt idx="99">
                  <c:v>-0.1993</c:v>
                </c:pt>
                <c:pt idx="100">
                  <c:v>-0.2031</c:v>
                </c:pt>
                <c:pt idx="101">
                  <c:v>-0.20680000000000001</c:v>
                </c:pt>
                <c:pt idx="102">
                  <c:v>-0.21060000000000001</c:v>
                </c:pt>
                <c:pt idx="103">
                  <c:v>-0.21429999999999999</c:v>
                </c:pt>
                <c:pt idx="104">
                  <c:v>-0.21809999999999999</c:v>
                </c:pt>
                <c:pt idx="105">
                  <c:v>-0.22189999999999999</c:v>
                </c:pt>
                <c:pt idx="106">
                  <c:v>-0.22559999999999999</c:v>
                </c:pt>
                <c:pt idx="107">
                  <c:v>-0.22939999999999999</c:v>
                </c:pt>
                <c:pt idx="108">
                  <c:v>-0.2331</c:v>
                </c:pt>
                <c:pt idx="109">
                  <c:v>-0.2369</c:v>
                </c:pt>
                <c:pt idx="110">
                  <c:v>-0.24060000000000001</c:v>
                </c:pt>
                <c:pt idx="111">
                  <c:v>-0.245</c:v>
                </c:pt>
                <c:pt idx="112">
                  <c:v>-0.25080000000000002</c:v>
                </c:pt>
                <c:pt idx="113">
                  <c:v>-0.25769999999999998</c:v>
                </c:pt>
                <c:pt idx="114">
                  <c:v>-0.26490000000000002</c:v>
                </c:pt>
                <c:pt idx="115">
                  <c:v>-0.27129999999999999</c:v>
                </c:pt>
                <c:pt idx="116">
                  <c:v>-0.2767</c:v>
                </c:pt>
                <c:pt idx="117">
                  <c:v>-0.28139999999999998</c:v>
                </c:pt>
                <c:pt idx="118">
                  <c:v>-0.2863</c:v>
                </c:pt>
                <c:pt idx="119">
                  <c:v>-0.29249999999999998</c:v>
                </c:pt>
                <c:pt idx="120">
                  <c:v>-0.2999</c:v>
                </c:pt>
                <c:pt idx="121">
                  <c:v>-0.308</c:v>
                </c:pt>
                <c:pt idx="122">
                  <c:v>-0.31569999999999998</c:v>
                </c:pt>
                <c:pt idx="123">
                  <c:v>-0.32240000000000002</c:v>
                </c:pt>
                <c:pt idx="124">
                  <c:v>-0.3281</c:v>
                </c:pt>
                <c:pt idx="125">
                  <c:v>-0.33379999999999999</c:v>
                </c:pt>
                <c:pt idx="126">
                  <c:v>-0.34039999999999998</c:v>
                </c:pt>
                <c:pt idx="127">
                  <c:v>-0.34839999999999999</c:v>
                </c:pt>
                <c:pt idx="128">
                  <c:v>-0.35730000000000001</c:v>
                </c:pt>
                <c:pt idx="129">
                  <c:v>-0.3664</c:v>
                </c:pt>
                <c:pt idx="130">
                  <c:v>-0.37459999999999999</c:v>
                </c:pt>
                <c:pt idx="131">
                  <c:v>-0.38179999999999997</c:v>
                </c:pt>
                <c:pt idx="132">
                  <c:v>-0.3886</c:v>
                </c:pt>
                <c:pt idx="133">
                  <c:v>-0.39600000000000002</c:v>
                </c:pt>
                <c:pt idx="134">
                  <c:v>-0.40460000000000002</c:v>
                </c:pt>
                <c:pt idx="135">
                  <c:v>-0.41449999999999998</c:v>
                </c:pt>
                <c:pt idx="136">
                  <c:v>-0.42480000000000001</c:v>
                </c:pt>
                <c:pt idx="137">
                  <c:v>-0.43459999999999999</c:v>
                </c:pt>
                <c:pt idx="138">
                  <c:v>-0.44340000000000002</c:v>
                </c:pt>
                <c:pt idx="139">
                  <c:v>-0.45150000000000001</c:v>
                </c:pt>
                <c:pt idx="140">
                  <c:v>-0.45979999999999999</c:v>
                </c:pt>
                <c:pt idx="141">
                  <c:v>-0.46910000000000002</c:v>
                </c:pt>
                <c:pt idx="142">
                  <c:v>-0.47970000000000002</c:v>
                </c:pt>
                <c:pt idx="143">
                  <c:v>-0.49130000000000001</c:v>
                </c:pt>
                <c:pt idx="144">
                  <c:v>-0.50270000000000004</c:v>
                </c:pt>
                <c:pt idx="145">
                  <c:v>-0.51339999999999997</c:v>
                </c:pt>
                <c:pt idx="146">
                  <c:v>-0.5232</c:v>
                </c:pt>
                <c:pt idx="147">
                  <c:v>-0.53280000000000005</c:v>
                </c:pt>
                <c:pt idx="148">
                  <c:v>-0.54320000000000002</c:v>
                </c:pt>
                <c:pt idx="149">
                  <c:v>-0.55489999999999995</c:v>
                </c:pt>
                <c:pt idx="150">
                  <c:v>-0.56769999999999998</c:v>
                </c:pt>
                <c:pt idx="151">
                  <c:v>-0.58089999999999997</c:v>
                </c:pt>
                <c:pt idx="152">
                  <c:v>-0.59350000000000003</c:v>
                </c:pt>
                <c:pt idx="153">
                  <c:v>-0.60529999999999995</c:v>
                </c:pt>
                <c:pt idx="154">
                  <c:v>-0.61660000000000004</c:v>
                </c:pt>
                <c:pt idx="155">
                  <c:v>-0.62829999999999997</c:v>
                </c:pt>
                <c:pt idx="156">
                  <c:v>-0.64119999999999999</c:v>
                </c:pt>
                <c:pt idx="157">
                  <c:v>-0.65539999999999998</c:v>
                </c:pt>
                <c:pt idx="158">
                  <c:v>-0.67030000000000001</c:v>
                </c:pt>
                <c:pt idx="159">
                  <c:v>-0.68500000000000005</c:v>
                </c:pt>
                <c:pt idx="160">
                  <c:v>-0.69899999999999995</c:v>
                </c:pt>
                <c:pt idx="161">
                  <c:v>-0.71230000000000004</c:v>
                </c:pt>
                <c:pt idx="162">
                  <c:v>-0.72560000000000002</c:v>
                </c:pt>
                <c:pt idx="163">
                  <c:v>-0.7399</c:v>
                </c:pt>
                <c:pt idx="164">
                  <c:v>-0.75560000000000005</c:v>
                </c:pt>
                <c:pt idx="165">
                  <c:v>-0.77239999999999998</c:v>
                </c:pt>
                <c:pt idx="166">
                  <c:v>-0.78939999999999999</c:v>
                </c:pt>
                <c:pt idx="167">
                  <c:v>-0.80589999999999995</c:v>
                </c:pt>
                <c:pt idx="168">
                  <c:v>-0.82150000000000001</c:v>
                </c:pt>
                <c:pt idx="169">
                  <c:v>-0.83689999999999998</c:v>
                </c:pt>
                <c:pt idx="170">
                  <c:v>-0.85299999999999998</c:v>
                </c:pt>
                <c:pt idx="171">
                  <c:v>-0.87039999999999995</c:v>
                </c:pt>
                <c:pt idx="172">
                  <c:v>-0.8891</c:v>
                </c:pt>
                <c:pt idx="173">
                  <c:v>-0.9083</c:v>
                </c:pt>
                <c:pt idx="174">
                  <c:v>-0.9274</c:v>
                </c:pt>
                <c:pt idx="175">
                  <c:v>-0.94569999999999999</c:v>
                </c:pt>
                <c:pt idx="176">
                  <c:v>-0.96360000000000001</c:v>
                </c:pt>
                <c:pt idx="177">
                  <c:v>-0.98180000000000001</c:v>
                </c:pt>
                <c:pt idx="178">
                  <c:v>-1.0012000000000001</c:v>
                </c:pt>
                <c:pt idx="179">
                  <c:v>-1.022</c:v>
                </c:pt>
                <c:pt idx="180">
                  <c:v>-1.0439000000000001</c:v>
                </c:pt>
                <c:pt idx="181">
                  <c:v>-1.0658000000000001</c:v>
                </c:pt>
                <c:pt idx="182">
                  <c:v>-1.0871999999999999</c:v>
                </c:pt>
                <c:pt idx="183">
                  <c:v>-1.1080000000000001</c:v>
                </c:pt>
                <c:pt idx="184">
                  <c:v>-1.1287</c:v>
                </c:pt>
                <c:pt idx="185">
                  <c:v>-1.1504000000000001</c:v>
                </c:pt>
                <c:pt idx="186">
                  <c:v>-1.1736</c:v>
                </c:pt>
                <c:pt idx="187">
                  <c:v>-1.198</c:v>
                </c:pt>
                <c:pt idx="188">
                  <c:v>-1.2230000000000001</c:v>
                </c:pt>
                <c:pt idx="189">
                  <c:v>-1.2478</c:v>
                </c:pt>
                <c:pt idx="190">
                  <c:v>-1.2719</c:v>
                </c:pt>
                <c:pt idx="191">
                  <c:v>-1.2957000000000001</c:v>
                </c:pt>
                <c:pt idx="192">
                  <c:v>-1.3202</c:v>
                </c:pt>
                <c:pt idx="193">
                  <c:v>-1.3460000000000001</c:v>
                </c:pt>
                <c:pt idx="194">
                  <c:v>-1.3733</c:v>
                </c:pt>
                <c:pt idx="195">
                  <c:v>-1.4016</c:v>
                </c:pt>
                <c:pt idx="196">
                  <c:v>-1.4298999999999999</c:v>
                </c:pt>
                <c:pt idx="197">
                  <c:v>-1.4577</c:v>
                </c:pt>
                <c:pt idx="198">
                  <c:v>-1.4851000000000001</c:v>
                </c:pt>
                <c:pt idx="199">
                  <c:v>-1.5127999999999999</c:v>
                </c:pt>
                <c:pt idx="200">
                  <c:v>-1.5416000000000001</c:v>
                </c:pt>
                <c:pt idx="201">
                  <c:v>-1.5720000000000001</c:v>
                </c:pt>
                <c:pt idx="202">
                  <c:v>-1.6036999999999999</c:v>
                </c:pt>
                <c:pt idx="203">
                  <c:v>-1.6359999999999999</c:v>
                </c:pt>
                <c:pt idx="204">
                  <c:v>-1.6679999999999999</c:v>
                </c:pt>
                <c:pt idx="205">
                  <c:v>-1.6995</c:v>
                </c:pt>
                <c:pt idx="206">
                  <c:v>-1.7309000000000001</c:v>
                </c:pt>
                <c:pt idx="207">
                  <c:v>-1.7632000000000001</c:v>
                </c:pt>
                <c:pt idx="208">
                  <c:v>-1.7969999999999999</c:v>
                </c:pt>
                <c:pt idx="209">
                  <c:v>-1.8324</c:v>
                </c:pt>
                <c:pt idx="210">
                  <c:v>-1.8688</c:v>
                </c:pt>
                <c:pt idx="211">
                  <c:v>-1.9053</c:v>
                </c:pt>
                <c:pt idx="212">
                  <c:v>-1.9413</c:v>
                </c:pt>
                <c:pt idx="213">
                  <c:v>-1.9771000000000001</c:v>
                </c:pt>
                <c:pt idx="214">
                  <c:v>-2.0133000000000001</c:v>
                </c:pt>
                <c:pt idx="215">
                  <c:v>-2.0508999999999999</c:v>
                </c:pt>
                <c:pt idx="216">
                  <c:v>-2.0903999999999998</c:v>
                </c:pt>
                <c:pt idx="217">
                  <c:v>-2.1311</c:v>
                </c:pt>
                <c:pt idx="218">
                  <c:v>-2.1724999999999999</c:v>
                </c:pt>
                <c:pt idx="219">
                  <c:v>-2.2134999999999998</c:v>
                </c:pt>
                <c:pt idx="220">
                  <c:v>-2.2542</c:v>
                </c:pt>
                <c:pt idx="221">
                  <c:v>-2.2949999999999999</c:v>
                </c:pt>
                <c:pt idx="222">
                  <c:v>-2.3370000000000002</c:v>
                </c:pt>
                <c:pt idx="223">
                  <c:v>-2.3807</c:v>
                </c:pt>
                <c:pt idx="224">
                  <c:v>-2.4260999999999999</c:v>
                </c:pt>
                <c:pt idx="225">
                  <c:v>-2.4725999999999999</c:v>
                </c:pt>
                <c:pt idx="226">
                  <c:v>-2.5190999999999999</c:v>
                </c:pt>
                <c:pt idx="227">
                  <c:v>-2.5651000000000002</c:v>
                </c:pt>
                <c:pt idx="228">
                  <c:v>-2.6111</c:v>
                </c:pt>
                <c:pt idx="229">
                  <c:v>-2.6579000000000002</c:v>
                </c:pt>
                <c:pt idx="230">
                  <c:v>-2.7063999999999999</c:v>
                </c:pt>
                <c:pt idx="231">
                  <c:v>-2.7568000000000001</c:v>
                </c:pt>
                <c:pt idx="232">
                  <c:v>-2.8087</c:v>
                </c:pt>
                <c:pt idx="233">
                  <c:v>-2.8611</c:v>
                </c:pt>
                <c:pt idx="234">
                  <c:v>-2.9131999999999998</c:v>
                </c:pt>
                <c:pt idx="235">
                  <c:v>-2.9649999999999999</c:v>
                </c:pt>
                <c:pt idx="236">
                  <c:v>-3.0173000000000001</c:v>
                </c:pt>
                <c:pt idx="237">
                  <c:v>-3.0709</c:v>
                </c:pt>
                <c:pt idx="238">
                  <c:v>-3.1265999999999998</c:v>
                </c:pt>
                <c:pt idx="239">
                  <c:v>-3.1842000000000001</c:v>
                </c:pt>
                <c:pt idx="240">
                  <c:v>-3.2429000000000001</c:v>
                </c:pt>
                <c:pt idx="241">
                  <c:v>-3.3014999999999999</c:v>
                </c:pt>
                <c:pt idx="242">
                  <c:v>-3.3599000000000001</c:v>
                </c:pt>
                <c:pt idx="243">
                  <c:v>-3.4182999999999999</c:v>
                </c:pt>
                <c:pt idx="244">
                  <c:v>-3.4777</c:v>
                </c:pt>
                <c:pt idx="245">
                  <c:v>-3.5390999999999999</c:v>
                </c:pt>
                <c:pt idx="246">
                  <c:v>-3.6027999999999998</c:v>
                </c:pt>
                <c:pt idx="247">
                  <c:v>-3.6678999999999999</c:v>
                </c:pt>
                <c:pt idx="248">
                  <c:v>-3.7336</c:v>
                </c:pt>
                <c:pt idx="249">
                  <c:v>-3.7991000000000001</c:v>
                </c:pt>
                <c:pt idx="250">
                  <c:v>-3.8643999999999998</c:v>
                </c:pt>
                <c:pt idx="251">
                  <c:v>-3.9304000000000001</c:v>
                </c:pt>
                <c:pt idx="252">
                  <c:v>-3.9981</c:v>
                </c:pt>
                <c:pt idx="253">
                  <c:v>-4.0682</c:v>
                </c:pt>
                <c:pt idx="254">
                  <c:v>-4.1402999999999999</c:v>
                </c:pt>
                <c:pt idx="255">
                  <c:v>-4.2134999999999998</c:v>
                </c:pt>
                <c:pt idx="256">
                  <c:v>-4.2868000000000004</c:v>
                </c:pt>
                <c:pt idx="257">
                  <c:v>-4.3597000000000001</c:v>
                </c:pt>
                <c:pt idx="258">
                  <c:v>-4.4329000000000001</c:v>
                </c:pt>
                <c:pt idx="259">
                  <c:v>-4.5075000000000003</c:v>
                </c:pt>
                <c:pt idx="260">
                  <c:v>-4.5843999999999996</c:v>
                </c:pt>
                <c:pt idx="261">
                  <c:v>-4.6638999999999999</c:v>
                </c:pt>
                <c:pt idx="262">
                  <c:v>-4.7450999999999999</c:v>
                </c:pt>
                <c:pt idx="263">
                  <c:v>-4.8268000000000004</c:v>
                </c:pt>
                <c:pt idx="264">
                  <c:v>-4.9082999999999997</c:v>
                </c:pt>
                <c:pt idx="265">
                  <c:v>-4.9896000000000003</c:v>
                </c:pt>
                <c:pt idx="266">
                  <c:v>-5.0720000000000001</c:v>
                </c:pt>
                <c:pt idx="267">
                  <c:v>-5.1565000000000003</c:v>
                </c:pt>
                <c:pt idx="268">
                  <c:v>-5.2439</c:v>
                </c:pt>
                <c:pt idx="269">
                  <c:v>-5.3335999999999997</c:v>
                </c:pt>
                <c:pt idx="270">
                  <c:v>-5.4244000000000003</c:v>
                </c:pt>
                <c:pt idx="271">
                  <c:v>-5.5152000000000001</c:v>
                </c:pt>
                <c:pt idx="272">
                  <c:v>-5.6058000000000003</c:v>
                </c:pt>
                <c:pt idx="273">
                  <c:v>-5.6967999999999996</c:v>
                </c:pt>
                <c:pt idx="274">
                  <c:v>-5.7897999999999996</c:v>
                </c:pt>
                <c:pt idx="275">
                  <c:v>-5.8856999999999999</c:v>
                </c:pt>
                <c:pt idx="276">
                  <c:v>-5.9844999999999997</c:v>
                </c:pt>
                <c:pt idx="277">
                  <c:v>-6.0852000000000004</c:v>
                </c:pt>
                <c:pt idx="278">
                  <c:v>-6.1863999999999999</c:v>
                </c:pt>
                <c:pt idx="279">
                  <c:v>-6.2873999999999999</c:v>
                </c:pt>
                <c:pt idx="280">
                  <c:v>-6.3884999999999996</c:v>
                </c:pt>
                <c:pt idx="281">
                  <c:v>-6.4909999999999997</c:v>
                </c:pt>
                <c:pt idx="282">
                  <c:v>-6.5963000000000003</c:v>
                </c:pt>
                <c:pt idx="283">
                  <c:v>-6.7050999999999998</c:v>
                </c:pt>
                <c:pt idx="284">
                  <c:v>-6.8167</c:v>
                </c:pt>
                <c:pt idx="285">
                  <c:v>-6.9295</c:v>
                </c:pt>
                <c:pt idx="286">
                  <c:v>-7.0423</c:v>
                </c:pt>
                <c:pt idx="287">
                  <c:v>-7.1548999999999996</c:v>
                </c:pt>
                <c:pt idx="288">
                  <c:v>-7.2683999999999997</c:v>
                </c:pt>
                <c:pt idx="289">
                  <c:v>-7.3845999999999998</c:v>
                </c:pt>
                <c:pt idx="290">
                  <c:v>-7.5045999999999999</c:v>
                </c:pt>
                <c:pt idx="291">
                  <c:v>-7.6281999999999996</c:v>
                </c:pt>
                <c:pt idx="292">
                  <c:v>-7.7541000000000002</c:v>
                </c:pt>
                <c:pt idx="293">
                  <c:v>-7.8806000000000003</c:v>
                </c:pt>
                <c:pt idx="294">
                  <c:v>-8.0068000000000001</c:v>
                </c:pt>
                <c:pt idx="295">
                  <c:v>-8.1334999999999997</c:v>
                </c:pt>
                <c:pt idx="296">
                  <c:v>-8.2623999999999995</c:v>
                </c:pt>
                <c:pt idx="297">
                  <c:v>-8.3952000000000009</c:v>
                </c:pt>
                <c:pt idx="298">
                  <c:v>-8.5327000000000002</c:v>
                </c:pt>
                <c:pt idx="299">
                  <c:v>-8.6736000000000004</c:v>
                </c:pt>
                <c:pt idx="300">
                  <c:v>-8.8162000000000003</c:v>
                </c:pt>
                <c:pt idx="301">
                  <c:v>-8.9588999999999999</c:v>
                </c:pt>
                <c:pt idx="302">
                  <c:v>-9.1015999999999995</c:v>
                </c:pt>
                <c:pt idx="303">
                  <c:v>-9.2460000000000004</c:v>
                </c:pt>
                <c:pt idx="304">
                  <c:v>-9.3942999999999994</c:v>
                </c:pt>
                <c:pt idx="305">
                  <c:v>-9.548</c:v>
                </c:pt>
                <c:pt idx="306">
                  <c:v>-9.7067999999999994</c:v>
                </c:pt>
                <c:pt idx="307">
                  <c:v>-9.8687000000000005</c:v>
                </c:pt>
                <c:pt idx="308">
                  <c:v>-10.031499999999999</c:v>
                </c:pt>
                <c:pt idx="309">
                  <c:v>-10.1944</c:v>
                </c:pt>
                <c:pt idx="310">
                  <c:v>-10.358499999999999</c:v>
                </c:pt>
                <c:pt idx="311">
                  <c:v>-10.526300000000001</c:v>
                </c:pt>
                <c:pt idx="312">
                  <c:v>-10.7003</c:v>
                </c:pt>
                <c:pt idx="313">
                  <c:v>-10.8812</c:v>
                </c:pt>
                <c:pt idx="314">
                  <c:v>-11.0672</c:v>
                </c:pt>
                <c:pt idx="315">
                  <c:v>-11.255699999999999</c:v>
                </c:pt>
                <c:pt idx="316">
                  <c:v>-11.444800000000001</c:v>
                </c:pt>
                <c:pt idx="317">
                  <c:v>-11.6349</c:v>
                </c:pt>
                <c:pt idx="318">
                  <c:v>-11.8285</c:v>
                </c:pt>
                <c:pt idx="319">
                  <c:v>-12.029</c:v>
                </c:pt>
                <c:pt idx="320">
                  <c:v>-12.2385</c:v>
                </c:pt>
                <c:pt idx="321">
                  <c:v>-12.456200000000001</c:v>
                </c:pt>
                <c:pt idx="322">
                  <c:v>-12.6793</c:v>
                </c:pt>
                <c:pt idx="323">
                  <c:v>-12.9046</c:v>
                </c:pt>
                <c:pt idx="324">
                  <c:v>-13.1312</c:v>
                </c:pt>
                <c:pt idx="325">
                  <c:v>-13.3613</c:v>
                </c:pt>
                <c:pt idx="326">
                  <c:v>-13.5991</c:v>
                </c:pt>
                <c:pt idx="327">
                  <c:v>-13.848599999999999</c:v>
                </c:pt>
                <c:pt idx="328">
                  <c:v>-14.1106</c:v>
                </c:pt>
                <c:pt idx="329">
                  <c:v>-14.3827</c:v>
                </c:pt>
                <c:pt idx="330">
                  <c:v>-14.661</c:v>
                </c:pt>
                <c:pt idx="331">
                  <c:v>-14.942600000000001</c:v>
                </c:pt>
                <c:pt idx="332">
                  <c:v>-15.2288</c:v>
                </c:pt>
                <c:pt idx="333">
                  <c:v>-15.5245</c:v>
                </c:pt>
                <c:pt idx="334">
                  <c:v>-15.835800000000001</c:v>
                </c:pt>
                <c:pt idx="335">
                  <c:v>-16.166699999999999</c:v>
                </c:pt>
                <c:pt idx="336">
                  <c:v>-16.516400000000001</c:v>
                </c:pt>
                <c:pt idx="337">
                  <c:v>-16.880600000000001</c:v>
                </c:pt>
                <c:pt idx="338">
                  <c:v>-17.2546</c:v>
                </c:pt>
                <c:pt idx="339">
                  <c:v>-17.637899999999998</c:v>
                </c:pt>
                <c:pt idx="340">
                  <c:v>-18.035799999999998</c:v>
                </c:pt>
                <c:pt idx="341">
                  <c:v>-18.458200000000001</c:v>
                </c:pt>
                <c:pt idx="342">
                  <c:v>-18.9146</c:v>
                </c:pt>
                <c:pt idx="343">
                  <c:v>-19.409500000000001</c:v>
                </c:pt>
                <c:pt idx="344">
                  <c:v>-19.940899999999999</c:v>
                </c:pt>
                <c:pt idx="345">
                  <c:v>-20.503499999999999</c:v>
                </c:pt>
                <c:pt idx="346">
                  <c:v>-21.095099999999999</c:v>
                </c:pt>
                <c:pt idx="347">
                  <c:v>-21.722899999999999</c:v>
                </c:pt>
                <c:pt idx="348">
                  <c:v>-22.4054</c:v>
                </c:pt>
                <c:pt idx="349">
                  <c:v>-23.168800000000001</c:v>
                </c:pt>
                <c:pt idx="350">
                  <c:v>-24.039300000000001</c:v>
                </c:pt>
                <c:pt idx="351">
                  <c:v>-25.038599999999999</c:v>
                </c:pt>
                <c:pt idx="352">
                  <c:v>-26.1843</c:v>
                </c:pt>
                <c:pt idx="353">
                  <c:v>-27.498999999999999</c:v>
                </c:pt>
                <c:pt idx="354">
                  <c:v>-29.025400000000001</c:v>
                </c:pt>
                <c:pt idx="355">
                  <c:v>-30.831099999999999</c:v>
                </c:pt>
                <c:pt idx="356">
                  <c:v>-32.922899999999998</c:v>
                </c:pt>
                <c:pt idx="357">
                  <c:v>-34.725200000000001</c:v>
                </c:pt>
                <c:pt idx="358">
                  <c:v>-34.532600000000002</c:v>
                </c:pt>
                <c:pt idx="359">
                  <c:v>-32.613599999999998</c:v>
                </c:pt>
                <c:pt idx="360">
                  <c:v>-30.611999999999998</c:v>
                </c:pt>
                <c:pt idx="361">
                  <c:v>-28.948</c:v>
                </c:pt>
                <c:pt idx="362">
                  <c:v>-27.575500000000002</c:v>
                </c:pt>
                <c:pt idx="363">
                  <c:v>-26.405999999999999</c:v>
                </c:pt>
                <c:pt idx="364">
                  <c:v>-25.380500000000001</c:v>
                </c:pt>
                <c:pt idx="365">
                  <c:v>-24.4724</c:v>
                </c:pt>
                <c:pt idx="366">
                  <c:v>-23.672799999999999</c:v>
                </c:pt>
                <c:pt idx="367">
                  <c:v>-22.975000000000001</c:v>
                </c:pt>
                <c:pt idx="368">
                  <c:v>-22.366199999999999</c:v>
                </c:pt>
                <c:pt idx="369">
                  <c:v>-21.825399999999998</c:v>
                </c:pt>
                <c:pt idx="370">
                  <c:v>-21.329499999999999</c:v>
                </c:pt>
                <c:pt idx="371">
                  <c:v>-20.860900000000001</c:v>
                </c:pt>
                <c:pt idx="372">
                  <c:v>-20.4131</c:v>
                </c:pt>
                <c:pt idx="373">
                  <c:v>-19.989899999999999</c:v>
                </c:pt>
                <c:pt idx="374">
                  <c:v>-19.598700000000001</c:v>
                </c:pt>
                <c:pt idx="375">
                  <c:v>-19.243600000000001</c:v>
                </c:pt>
                <c:pt idx="376">
                  <c:v>-18.921099999999999</c:v>
                </c:pt>
                <c:pt idx="377">
                  <c:v>-18.621400000000001</c:v>
                </c:pt>
                <c:pt idx="378">
                  <c:v>-18.333400000000001</c:v>
                </c:pt>
                <c:pt idx="379">
                  <c:v>-18.050799999999999</c:v>
                </c:pt>
                <c:pt idx="380">
                  <c:v>-17.7745</c:v>
                </c:pt>
                <c:pt idx="381">
                  <c:v>-17.5107</c:v>
                </c:pt>
                <c:pt idx="382">
                  <c:v>-17.265699999999999</c:v>
                </c:pt>
                <c:pt idx="383">
                  <c:v>-17.0413</c:v>
                </c:pt>
                <c:pt idx="384">
                  <c:v>-16.833100000000002</c:v>
                </c:pt>
                <c:pt idx="385">
                  <c:v>-16.633400000000002</c:v>
                </c:pt>
                <c:pt idx="386">
                  <c:v>-16.435600000000001</c:v>
                </c:pt>
                <c:pt idx="387">
                  <c:v>-16.238</c:v>
                </c:pt>
                <c:pt idx="388">
                  <c:v>-16.0444</c:v>
                </c:pt>
                <c:pt idx="389">
                  <c:v>-15.860900000000001</c:v>
                </c:pt>
                <c:pt idx="390">
                  <c:v>-15.6915</c:v>
                </c:pt>
                <c:pt idx="391">
                  <c:v>-15.535299999999999</c:v>
                </c:pt>
                <c:pt idx="392">
                  <c:v>-15.3871</c:v>
                </c:pt>
                <c:pt idx="393">
                  <c:v>-15.2409</c:v>
                </c:pt>
                <c:pt idx="394">
                  <c:v>-15.093299999999999</c:v>
                </c:pt>
                <c:pt idx="395">
                  <c:v>-14.9457</c:v>
                </c:pt>
                <c:pt idx="396">
                  <c:v>-14.802899999999999</c:v>
                </c:pt>
                <c:pt idx="397">
                  <c:v>-14.669600000000001</c:v>
                </c:pt>
                <c:pt idx="398">
                  <c:v>-14.5472</c:v>
                </c:pt>
                <c:pt idx="399">
                  <c:v>-14.4328</c:v>
                </c:pt>
                <c:pt idx="400">
                  <c:v>-14.321199999999999</c:v>
                </c:pt>
                <c:pt idx="401">
                  <c:v>-14.2079</c:v>
                </c:pt>
                <c:pt idx="402">
                  <c:v>-14.092599999999999</c:v>
                </c:pt>
                <c:pt idx="403">
                  <c:v>-13.9786</c:v>
                </c:pt>
                <c:pt idx="404">
                  <c:v>-13.870699999999999</c:v>
                </c:pt>
                <c:pt idx="405">
                  <c:v>-13.771699999999999</c:v>
                </c:pt>
                <c:pt idx="406">
                  <c:v>-13.6808</c:v>
                </c:pt>
                <c:pt idx="407">
                  <c:v>-13.5938</c:v>
                </c:pt>
                <c:pt idx="408">
                  <c:v>-13.5061</c:v>
                </c:pt>
                <c:pt idx="409">
                  <c:v>-13.4155</c:v>
                </c:pt>
                <c:pt idx="410">
                  <c:v>-13.3238</c:v>
                </c:pt>
                <c:pt idx="411">
                  <c:v>-13.235099999999999</c:v>
                </c:pt>
                <c:pt idx="412">
                  <c:v>-13.1534</c:v>
                </c:pt>
                <c:pt idx="413">
                  <c:v>-13.079599999999999</c:v>
                </c:pt>
                <c:pt idx="414">
                  <c:v>-13.010899999999999</c:v>
                </c:pt>
                <c:pt idx="415">
                  <c:v>-12.9429</c:v>
                </c:pt>
                <c:pt idx="416">
                  <c:v>-12.872199999999999</c:v>
                </c:pt>
                <c:pt idx="417">
                  <c:v>-12.7989</c:v>
                </c:pt>
                <c:pt idx="418">
                  <c:v>-12.7262</c:v>
                </c:pt>
                <c:pt idx="419">
                  <c:v>-12.6584</c:v>
                </c:pt>
                <c:pt idx="420">
                  <c:v>-12.5977</c:v>
                </c:pt>
                <c:pt idx="421">
                  <c:v>-12.542999999999999</c:v>
                </c:pt>
                <c:pt idx="422">
                  <c:v>-12.490600000000001</c:v>
                </c:pt>
                <c:pt idx="423">
                  <c:v>-12.436299999999999</c:v>
                </c:pt>
                <c:pt idx="424">
                  <c:v>-12.3788</c:v>
                </c:pt>
                <c:pt idx="425">
                  <c:v>-12.319900000000001</c:v>
                </c:pt>
                <c:pt idx="426">
                  <c:v>-12.2637</c:v>
                </c:pt>
                <c:pt idx="427">
                  <c:v>-12.2135</c:v>
                </c:pt>
                <c:pt idx="428">
                  <c:v>-12.1698</c:v>
                </c:pt>
                <c:pt idx="429">
                  <c:v>-12.129899999999999</c:v>
                </c:pt>
                <c:pt idx="430">
                  <c:v>-12.089600000000001</c:v>
                </c:pt>
                <c:pt idx="431">
                  <c:v>-12.0459</c:v>
                </c:pt>
                <c:pt idx="432">
                  <c:v>-11.999499999999999</c:v>
                </c:pt>
                <c:pt idx="433">
                  <c:v>-11.9536</c:v>
                </c:pt>
                <c:pt idx="434">
                  <c:v>-11.9123</c:v>
                </c:pt>
                <c:pt idx="435">
                  <c:v>-11.8775</c:v>
                </c:pt>
                <c:pt idx="436">
                  <c:v>-11.847899999999999</c:v>
                </c:pt>
                <c:pt idx="437">
                  <c:v>-11.819599999999999</c:v>
                </c:pt>
                <c:pt idx="438">
                  <c:v>-11.7888</c:v>
                </c:pt>
                <c:pt idx="439">
                  <c:v>-11.7544</c:v>
                </c:pt>
                <c:pt idx="440">
                  <c:v>-11.7187</c:v>
                </c:pt>
                <c:pt idx="441">
                  <c:v>-11.685700000000001</c:v>
                </c:pt>
                <c:pt idx="442">
                  <c:v>-11.6586</c:v>
                </c:pt>
                <c:pt idx="443">
                  <c:v>-11.637600000000001</c:v>
                </c:pt>
                <c:pt idx="444">
                  <c:v>-11.6197</c:v>
                </c:pt>
                <c:pt idx="445">
                  <c:v>-11.6007</c:v>
                </c:pt>
                <c:pt idx="446">
                  <c:v>-11.577999999999999</c:v>
                </c:pt>
                <c:pt idx="447">
                  <c:v>-11.5524</c:v>
                </c:pt>
                <c:pt idx="448">
                  <c:v>-11.5275</c:v>
                </c:pt>
                <c:pt idx="449">
                  <c:v>-11.507300000000001</c:v>
                </c:pt>
                <c:pt idx="450">
                  <c:v>-11.493600000000001</c:v>
                </c:pt>
                <c:pt idx="451">
                  <c:v>-11.4848</c:v>
                </c:pt>
                <c:pt idx="452">
                  <c:v>-11.476900000000001</c:v>
                </c:pt>
                <c:pt idx="453">
                  <c:v>-11.466100000000001</c:v>
                </c:pt>
                <c:pt idx="454">
                  <c:v>-11.4513</c:v>
                </c:pt>
                <c:pt idx="455">
                  <c:v>-11.4353</c:v>
                </c:pt>
                <c:pt idx="456">
                  <c:v>-11.4222</c:v>
                </c:pt>
                <c:pt idx="457">
                  <c:v>-11.4153</c:v>
                </c:pt>
                <c:pt idx="458">
                  <c:v>-11.4147</c:v>
                </c:pt>
                <c:pt idx="459">
                  <c:v>-11.417199999999999</c:v>
                </c:pt>
                <c:pt idx="460">
                  <c:v>-11.418200000000001</c:v>
                </c:pt>
                <c:pt idx="461">
                  <c:v>-11.415100000000001</c:v>
                </c:pt>
                <c:pt idx="462">
                  <c:v>-11.408899999999999</c:v>
                </c:pt>
                <c:pt idx="463">
                  <c:v>-11.4034</c:v>
                </c:pt>
                <c:pt idx="464">
                  <c:v>-11.4031</c:v>
                </c:pt>
                <c:pt idx="465">
                  <c:v>-11.4099</c:v>
                </c:pt>
                <c:pt idx="466">
                  <c:v>-11.421799999999999</c:v>
                </c:pt>
                <c:pt idx="467">
                  <c:v>-11.4345</c:v>
                </c:pt>
                <c:pt idx="468">
                  <c:v>-11.4437</c:v>
                </c:pt>
                <c:pt idx="469">
                  <c:v>-11.448600000000001</c:v>
                </c:pt>
                <c:pt idx="470">
                  <c:v>-11.451700000000001</c:v>
                </c:pt>
                <c:pt idx="471">
                  <c:v>-11.457800000000001</c:v>
                </c:pt>
                <c:pt idx="472">
                  <c:v>-11.470800000000001</c:v>
                </c:pt>
                <c:pt idx="473">
                  <c:v>-11.4907</c:v>
                </c:pt>
                <c:pt idx="474">
                  <c:v>-11.5138</c:v>
                </c:pt>
                <c:pt idx="475">
                  <c:v>-11.5351</c:v>
                </c:pt>
                <c:pt idx="476">
                  <c:v>-11.5511</c:v>
                </c:pt>
                <c:pt idx="477">
                  <c:v>-11.5623</c:v>
                </c:pt>
                <c:pt idx="478">
                  <c:v>-11.5731</c:v>
                </c:pt>
                <c:pt idx="479">
                  <c:v>-11.5883</c:v>
                </c:pt>
                <c:pt idx="480">
                  <c:v>-11.6106</c:v>
                </c:pt>
                <c:pt idx="481">
                  <c:v>-11.638</c:v>
                </c:pt>
                <c:pt idx="482">
                  <c:v>-11.6652</c:v>
                </c:pt>
                <c:pt idx="483">
                  <c:v>-11.686299999999999</c:v>
                </c:pt>
                <c:pt idx="484">
                  <c:v>-11.6988</c:v>
                </c:pt>
                <c:pt idx="485">
                  <c:v>-11.7042</c:v>
                </c:pt>
                <c:pt idx="486">
                  <c:v>-11.7073</c:v>
                </c:pt>
                <c:pt idx="487">
                  <c:v>-11.712300000000001</c:v>
                </c:pt>
                <c:pt idx="488">
                  <c:v>-11.7196</c:v>
                </c:pt>
                <c:pt idx="489">
                  <c:v>-11.724600000000001</c:v>
                </c:pt>
                <c:pt idx="490">
                  <c:v>-11.7197</c:v>
                </c:pt>
                <c:pt idx="491">
                  <c:v>-11.6976</c:v>
                </c:pt>
                <c:pt idx="492">
                  <c:v>-11.654500000000001</c:v>
                </c:pt>
                <c:pt idx="493">
                  <c:v>-11.5914</c:v>
                </c:pt>
                <c:pt idx="494">
                  <c:v>-11.5113</c:v>
                </c:pt>
                <c:pt idx="495">
                  <c:v>-11.415900000000001</c:v>
                </c:pt>
                <c:pt idx="496">
                  <c:v>-11.3025</c:v>
                </c:pt>
                <c:pt idx="497">
                  <c:v>-11.163600000000001</c:v>
                </c:pt>
                <c:pt idx="498">
                  <c:v>-10.989000000000001</c:v>
                </c:pt>
                <c:pt idx="499">
                  <c:v>-10.770200000000001</c:v>
                </c:pt>
                <c:pt idx="500">
                  <c:v>-10.503</c:v>
                </c:pt>
                <c:pt idx="501">
                  <c:v>-10.1889</c:v>
                </c:pt>
                <c:pt idx="502">
                  <c:v>-9.8325999999999993</c:v>
                </c:pt>
                <c:pt idx="503">
                  <c:v>-9.4392999999999994</c:v>
                </c:pt>
                <c:pt idx="504">
                  <c:v>-9.0117999999999991</c:v>
                </c:pt>
                <c:pt idx="505">
                  <c:v>-8.5504999999999995</c:v>
                </c:pt>
                <c:pt idx="506">
                  <c:v>-8.0554000000000006</c:v>
                </c:pt>
                <c:pt idx="507">
                  <c:v>-7.5293999999999999</c:v>
                </c:pt>
                <c:pt idx="508">
                  <c:v>-6.9806999999999997</c:v>
                </c:pt>
                <c:pt idx="509">
                  <c:v>-6.4238999999999997</c:v>
                </c:pt>
                <c:pt idx="510">
                  <c:v>-5.8777999999999997</c:v>
                </c:pt>
                <c:pt idx="511">
                  <c:v>-5.3627000000000002</c:v>
                </c:pt>
                <c:pt idx="512">
                  <c:v>-4.8971</c:v>
                </c:pt>
                <c:pt idx="513">
                  <c:v>-4.4962999999999997</c:v>
                </c:pt>
                <c:pt idx="514">
                  <c:v>-4.1704999999999997</c:v>
                </c:pt>
                <c:pt idx="515">
                  <c:v>-3.9253</c:v>
                </c:pt>
                <c:pt idx="516">
                  <c:v>-3.7616000000000001</c:v>
                </c:pt>
                <c:pt idx="517">
                  <c:v>-3.6760999999999999</c:v>
                </c:pt>
                <c:pt idx="518">
                  <c:v>-3.6615000000000002</c:v>
                </c:pt>
                <c:pt idx="519">
                  <c:v>-3.7075999999999998</c:v>
                </c:pt>
                <c:pt idx="520">
                  <c:v>-3.8018000000000001</c:v>
                </c:pt>
                <c:pt idx="521">
                  <c:v>-3.9302999999999999</c:v>
                </c:pt>
                <c:pt idx="522">
                  <c:v>-4.0801999999999996</c:v>
                </c:pt>
                <c:pt idx="523">
                  <c:v>-4.2405999999999997</c:v>
                </c:pt>
                <c:pt idx="524">
                  <c:v>-4.4039999999999999</c:v>
                </c:pt>
                <c:pt idx="525">
                  <c:v>-4.5663999999999998</c:v>
                </c:pt>
                <c:pt idx="526">
                  <c:v>-4.7267000000000001</c:v>
                </c:pt>
                <c:pt idx="527">
                  <c:v>-4.8849999999999998</c:v>
                </c:pt>
                <c:pt idx="528">
                  <c:v>-5.0414000000000003</c:v>
                </c:pt>
                <c:pt idx="529">
                  <c:v>-5.1946000000000003</c:v>
                </c:pt>
                <c:pt idx="530">
                  <c:v>-5.3421000000000003</c:v>
                </c:pt>
                <c:pt idx="531">
                  <c:v>-5.4812000000000003</c:v>
                </c:pt>
                <c:pt idx="532">
                  <c:v>-5.61</c:v>
                </c:pt>
                <c:pt idx="533">
                  <c:v>-5.7289000000000003</c:v>
                </c:pt>
                <c:pt idx="534">
                  <c:v>-5.8402000000000003</c:v>
                </c:pt>
                <c:pt idx="535">
                  <c:v>-5.9470000000000001</c:v>
                </c:pt>
                <c:pt idx="536">
                  <c:v>-6.0517000000000003</c:v>
                </c:pt>
                <c:pt idx="537">
                  <c:v>-6.1543999999999999</c:v>
                </c:pt>
                <c:pt idx="538">
                  <c:v>-6.2527999999999997</c:v>
                </c:pt>
                <c:pt idx="539">
                  <c:v>-6.3437999999999999</c:v>
                </c:pt>
                <c:pt idx="540">
                  <c:v>-6.4255000000000004</c:v>
                </c:pt>
                <c:pt idx="541">
                  <c:v>-6.4985999999999997</c:v>
                </c:pt>
                <c:pt idx="542">
                  <c:v>-6.5666000000000002</c:v>
                </c:pt>
                <c:pt idx="543">
                  <c:v>-6.6338999999999997</c:v>
                </c:pt>
                <c:pt idx="544">
                  <c:v>-6.7027999999999999</c:v>
                </c:pt>
                <c:pt idx="545">
                  <c:v>-6.7725</c:v>
                </c:pt>
                <c:pt idx="546">
                  <c:v>-6.8388</c:v>
                </c:pt>
                <c:pt idx="547">
                  <c:v>-6.8968999999999996</c:v>
                </c:pt>
                <c:pt idx="548">
                  <c:v>-6.9448999999999996</c:v>
                </c:pt>
                <c:pt idx="549">
                  <c:v>-6.9852999999999996</c:v>
                </c:pt>
                <c:pt idx="550">
                  <c:v>-7.024</c:v>
                </c:pt>
                <c:pt idx="551">
                  <c:v>-7.0670000000000002</c:v>
                </c:pt>
                <c:pt idx="552">
                  <c:v>-7.1157000000000004</c:v>
                </c:pt>
                <c:pt idx="553">
                  <c:v>-7.1658999999999997</c:v>
                </c:pt>
                <c:pt idx="554">
                  <c:v>-7.2095000000000002</c:v>
                </c:pt>
                <c:pt idx="555">
                  <c:v>-7.24</c:v>
                </c:pt>
                <c:pt idx="556">
                  <c:v>-7.2571000000000003</c:v>
                </c:pt>
                <c:pt idx="557">
                  <c:v>-7.2686999999999999</c:v>
                </c:pt>
                <c:pt idx="558">
                  <c:v>-7.2861000000000002</c:v>
                </c:pt>
                <c:pt idx="559">
                  <c:v>-7.3166000000000002</c:v>
                </c:pt>
                <c:pt idx="560">
                  <c:v>-7.3577000000000004</c:v>
                </c:pt>
                <c:pt idx="561">
                  <c:v>-7.3959000000000001</c:v>
                </c:pt>
                <c:pt idx="562">
                  <c:v>-7.4142999999999999</c:v>
                </c:pt>
                <c:pt idx="563">
                  <c:v>-7.4042000000000003</c:v>
                </c:pt>
                <c:pt idx="564">
                  <c:v>-7.3750999999999998</c:v>
                </c:pt>
                <c:pt idx="565">
                  <c:v>-7.3545999999999996</c:v>
                </c:pt>
                <c:pt idx="566">
                  <c:v>-7.3769999999999998</c:v>
                </c:pt>
                <c:pt idx="567">
                  <c:v>-7.4683000000000002</c:v>
                </c:pt>
                <c:pt idx="568">
                  <c:v>-7.6322000000000001</c:v>
                </c:pt>
                <c:pt idx="569">
                  <c:v>-7.8422000000000001</c:v>
                </c:pt>
                <c:pt idx="570">
                  <c:v>-8.0408000000000008</c:v>
                </c:pt>
                <c:pt idx="571">
                  <c:v>-8.1576000000000004</c:v>
                </c:pt>
                <c:pt idx="572">
                  <c:v>-8.1472999999999995</c:v>
                </c:pt>
                <c:pt idx="573">
                  <c:v>-8.0206999999999997</c:v>
                </c:pt>
                <c:pt idx="574">
                  <c:v>-7.8371000000000004</c:v>
                </c:pt>
                <c:pt idx="575">
                  <c:v>-7.6650999999999998</c:v>
                </c:pt>
                <c:pt idx="576">
                  <c:v>-7.5491999999999999</c:v>
                </c:pt>
                <c:pt idx="577">
                  <c:v>-7.4988999999999999</c:v>
                </c:pt>
                <c:pt idx="578">
                  <c:v>-7.4928999999999997</c:v>
                </c:pt>
                <c:pt idx="579">
                  <c:v>-7.4935</c:v>
                </c:pt>
                <c:pt idx="580">
                  <c:v>-7.4668000000000001</c:v>
                </c:pt>
                <c:pt idx="581">
                  <c:v>-7.4010999999999996</c:v>
                </c:pt>
                <c:pt idx="582">
                  <c:v>-7.3106999999999998</c:v>
                </c:pt>
                <c:pt idx="583">
                  <c:v>-7.2221000000000002</c:v>
                </c:pt>
                <c:pt idx="584">
                  <c:v>-7.1557000000000004</c:v>
                </c:pt>
                <c:pt idx="585">
                  <c:v>-7.1128</c:v>
                </c:pt>
                <c:pt idx="586">
                  <c:v>-7.0763999999999996</c:v>
                </c:pt>
                <c:pt idx="587">
                  <c:v>-7.0221</c:v>
                </c:pt>
                <c:pt idx="588">
                  <c:v>-6.9337999999999997</c:v>
                </c:pt>
                <c:pt idx="589">
                  <c:v>-6.8147000000000002</c:v>
                </c:pt>
                <c:pt idx="590">
                  <c:v>-6.6837999999999997</c:v>
                </c:pt>
                <c:pt idx="591">
                  <c:v>-6.5617000000000001</c:v>
                </c:pt>
                <c:pt idx="592">
                  <c:v>-6.4562999999999997</c:v>
                </c:pt>
                <c:pt idx="593">
                  <c:v>-6.3577000000000004</c:v>
                </c:pt>
                <c:pt idx="594">
                  <c:v>-6.2430000000000003</c:v>
                </c:pt>
                <c:pt idx="595">
                  <c:v>-6.0913000000000004</c:v>
                </c:pt>
                <c:pt idx="596">
                  <c:v>-5.8975999999999997</c:v>
                </c:pt>
                <c:pt idx="597">
                  <c:v>-5.6760000000000002</c:v>
                </c:pt>
                <c:pt idx="598">
                  <c:v>-5.4486999999999997</c:v>
                </c:pt>
                <c:pt idx="599">
                  <c:v>-5.2301000000000002</c:v>
                </c:pt>
                <c:pt idx="600">
                  <c:v>-5.0159000000000002</c:v>
                </c:pt>
                <c:pt idx="601">
                  <c:v>-4.7843999999999998</c:v>
                </c:pt>
                <c:pt idx="602">
                  <c:v>-4.5107999999999997</c:v>
                </c:pt>
                <c:pt idx="603">
                  <c:v>-4.1867000000000001</c:v>
                </c:pt>
                <c:pt idx="604">
                  <c:v>-3.8330000000000002</c:v>
                </c:pt>
                <c:pt idx="605">
                  <c:v>-3.4952999999999999</c:v>
                </c:pt>
                <c:pt idx="606">
                  <c:v>-3.2277</c:v>
                </c:pt>
                <c:pt idx="607">
                  <c:v>-3.0788000000000002</c:v>
                </c:pt>
                <c:pt idx="608">
                  <c:v>-3.0853999999999999</c:v>
                </c:pt>
                <c:pt idx="609">
                  <c:v>-3.2719999999999998</c:v>
                </c:pt>
                <c:pt idx="610">
                  <c:v>-3.6511999999999998</c:v>
                </c:pt>
                <c:pt idx="611">
                  <c:v>-4.2247000000000003</c:v>
                </c:pt>
                <c:pt idx="612">
                  <c:v>-4.9787999999999997</c:v>
                </c:pt>
                <c:pt idx="613">
                  <c:v>-5.8780000000000001</c:v>
                </c:pt>
                <c:pt idx="614">
                  <c:v>-6.8562000000000003</c:v>
                </c:pt>
                <c:pt idx="615">
                  <c:v>-7.8167999999999997</c:v>
                </c:pt>
                <c:pt idx="616">
                  <c:v>-8.6599000000000004</c:v>
                </c:pt>
                <c:pt idx="617">
                  <c:v>-9.3345000000000002</c:v>
                </c:pt>
                <c:pt idx="618">
                  <c:v>-9.8635999999999999</c:v>
                </c:pt>
                <c:pt idx="619">
                  <c:v>-10.3057</c:v>
                </c:pt>
                <c:pt idx="620">
                  <c:v>-10.693300000000001</c:v>
                </c:pt>
                <c:pt idx="621">
                  <c:v>-11.009499999999999</c:v>
                </c:pt>
                <c:pt idx="622">
                  <c:v>-11.211499999999999</c:v>
                </c:pt>
                <c:pt idx="623">
                  <c:v>-11.280799999999999</c:v>
                </c:pt>
                <c:pt idx="624">
                  <c:v>-11.249000000000001</c:v>
                </c:pt>
                <c:pt idx="625">
                  <c:v>-11.1755</c:v>
                </c:pt>
                <c:pt idx="626">
                  <c:v>-11.1067</c:v>
                </c:pt>
                <c:pt idx="627">
                  <c:v>-11.054</c:v>
                </c:pt>
                <c:pt idx="628">
                  <c:v>-10.9994</c:v>
                </c:pt>
                <c:pt idx="629">
                  <c:v>-10.9169</c:v>
                </c:pt>
                <c:pt idx="630">
                  <c:v>-10.795199999999999</c:v>
                </c:pt>
                <c:pt idx="631">
                  <c:v>-10.646699999999999</c:v>
                </c:pt>
                <c:pt idx="632">
                  <c:v>-10.4971</c:v>
                </c:pt>
                <c:pt idx="633">
                  <c:v>-10.3672</c:v>
                </c:pt>
                <c:pt idx="634">
                  <c:v>-10.2613</c:v>
                </c:pt>
                <c:pt idx="635">
                  <c:v>-10.167899999999999</c:v>
                </c:pt>
                <c:pt idx="636">
                  <c:v>-10.068899999999999</c:v>
                </c:pt>
                <c:pt idx="637">
                  <c:v>-9.9526000000000003</c:v>
                </c:pt>
                <c:pt idx="638">
                  <c:v>-9.8210999999999995</c:v>
                </c:pt>
                <c:pt idx="639">
                  <c:v>-9.6873000000000005</c:v>
                </c:pt>
                <c:pt idx="640">
                  <c:v>-9.5652000000000008</c:v>
                </c:pt>
                <c:pt idx="641">
                  <c:v>-9.4610000000000003</c:v>
                </c:pt>
                <c:pt idx="642">
                  <c:v>-9.3698999999999995</c:v>
                </c:pt>
                <c:pt idx="643">
                  <c:v>-9.2800999999999991</c:v>
                </c:pt>
                <c:pt idx="644">
                  <c:v>-9.1812000000000005</c:v>
                </c:pt>
                <c:pt idx="645">
                  <c:v>-9.0708000000000002</c:v>
                </c:pt>
                <c:pt idx="646">
                  <c:v>-8.9550000000000001</c:v>
                </c:pt>
                <c:pt idx="647">
                  <c:v>-8.8442000000000007</c:v>
                </c:pt>
                <c:pt idx="648">
                  <c:v>-8.7453000000000003</c:v>
                </c:pt>
                <c:pt idx="649">
                  <c:v>-8.6579999999999995</c:v>
                </c:pt>
                <c:pt idx="650">
                  <c:v>-8.5754000000000001</c:v>
                </c:pt>
                <c:pt idx="651">
                  <c:v>-8.4888999999999992</c:v>
                </c:pt>
                <c:pt idx="652">
                  <c:v>-8.3938000000000006</c:v>
                </c:pt>
                <c:pt idx="653">
                  <c:v>-8.2921999999999993</c:v>
                </c:pt>
                <c:pt idx="654">
                  <c:v>-8.1908999999999992</c:v>
                </c:pt>
                <c:pt idx="655">
                  <c:v>-8.0967000000000002</c:v>
                </c:pt>
                <c:pt idx="656">
                  <c:v>-8.0121000000000002</c:v>
                </c:pt>
                <c:pt idx="657">
                  <c:v>-7.9336000000000002</c:v>
                </c:pt>
                <c:pt idx="658">
                  <c:v>-7.8550000000000004</c:v>
                </c:pt>
                <c:pt idx="659">
                  <c:v>-7.7706999999999997</c:v>
                </c:pt>
                <c:pt idx="660">
                  <c:v>-7.6801000000000004</c:v>
                </c:pt>
                <c:pt idx="661">
                  <c:v>-7.5871000000000004</c:v>
                </c:pt>
                <c:pt idx="662">
                  <c:v>-7.4976000000000003</c:v>
                </c:pt>
                <c:pt idx="663">
                  <c:v>-7.4154</c:v>
                </c:pt>
                <c:pt idx="664">
                  <c:v>-7.3396999999999997</c:v>
                </c:pt>
                <c:pt idx="665">
                  <c:v>-7.2663000000000002</c:v>
                </c:pt>
                <c:pt idx="666">
                  <c:v>-7.1901000000000002</c:v>
                </c:pt>
                <c:pt idx="667">
                  <c:v>-7.1086</c:v>
                </c:pt>
                <c:pt idx="668">
                  <c:v>-7.0233999999999996</c:v>
                </c:pt>
                <c:pt idx="669">
                  <c:v>-6.9389000000000003</c:v>
                </c:pt>
                <c:pt idx="670">
                  <c:v>-6.8593000000000002</c:v>
                </c:pt>
                <c:pt idx="671">
                  <c:v>-6.7857000000000003</c:v>
                </c:pt>
                <c:pt idx="672">
                  <c:v>-6.7159000000000004</c:v>
                </c:pt>
                <c:pt idx="673">
                  <c:v>-6.6456</c:v>
                </c:pt>
                <c:pt idx="674">
                  <c:v>-6.5716999999999999</c:v>
                </c:pt>
                <c:pt idx="675">
                  <c:v>-6.4939</c:v>
                </c:pt>
                <c:pt idx="676">
                  <c:v>-6.4149000000000003</c:v>
                </c:pt>
                <c:pt idx="677">
                  <c:v>-6.3385999999999996</c:v>
                </c:pt>
                <c:pt idx="678">
                  <c:v>-6.2672999999999996</c:v>
                </c:pt>
                <c:pt idx="679">
                  <c:v>-6.2004000000000001</c:v>
                </c:pt>
                <c:pt idx="680">
                  <c:v>-6.1348000000000003</c:v>
                </c:pt>
                <c:pt idx="681">
                  <c:v>-6.0671999999999997</c:v>
                </c:pt>
                <c:pt idx="682">
                  <c:v>-5.9962</c:v>
                </c:pt>
                <c:pt idx="683">
                  <c:v>-5.9229000000000003</c:v>
                </c:pt>
                <c:pt idx="684">
                  <c:v>-5.8506</c:v>
                </c:pt>
                <c:pt idx="685">
                  <c:v>-5.782</c:v>
                </c:pt>
                <c:pt idx="686">
                  <c:v>-5.7178000000000004</c:v>
                </c:pt>
                <c:pt idx="687">
                  <c:v>-5.6561000000000003</c:v>
                </c:pt>
                <c:pt idx="688">
                  <c:v>-5.5940000000000003</c:v>
                </c:pt>
                <c:pt idx="689">
                  <c:v>-5.5293000000000001</c:v>
                </c:pt>
                <c:pt idx="690">
                  <c:v>-5.4621000000000004</c:v>
                </c:pt>
                <c:pt idx="691">
                  <c:v>-5.3944000000000001</c:v>
                </c:pt>
                <c:pt idx="692">
                  <c:v>-5.3291000000000004</c:v>
                </c:pt>
                <c:pt idx="693">
                  <c:v>-5.2675999999999998</c:v>
                </c:pt>
                <c:pt idx="694">
                  <c:v>-5.2092000000000001</c:v>
                </c:pt>
                <c:pt idx="695">
                  <c:v>-5.1517999999999997</c:v>
                </c:pt>
                <c:pt idx="696">
                  <c:v>-5.093</c:v>
                </c:pt>
                <c:pt idx="697">
                  <c:v>-5.0316999999999998</c:v>
                </c:pt>
                <c:pt idx="698">
                  <c:v>-4.9690000000000003</c:v>
                </c:pt>
                <c:pt idx="699">
                  <c:v>-4.9074</c:v>
                </c:pt>
                <c:pt idx="700">
                  <c:v>-4.8487999999999998</c:v>
                </c:pt>
                <c:pt idx="701">
                  <c:v>-4.7935999999999996</c:v>
                </c:pt>
                <c:pt idx="702">
                  <c:v>-4.7403000000000004</c:v>
                </c:pt>
                <c:pt idx="703">
                  <c:v>-4.6867000000000001</c:v>
                </c:pt>
                <c:pt idx="704">
                  <c:v>-4.6313000000000004</c:v>
                </c:pt>
                <c:pt idx="705">
                  <c:v>-4.5739999999999998</c:v>
                </c:pt>
                <c:pt idx="706">
                  <c:v>-4.5167000000000002</c:v>
                </c:pt>
                <c:pt idx="707">
                  <c:v>-4.4614000000000003</c:v>
                </c:pt>
                <c:pt idx="708">
                  <c:v>-4.4092000000000002</c:v>
                </c:pt>
                <c:pt idx="709">
                  <c:v>-4.3596000000000004</c:v>
                </c:pt>
                <c:pt idx="710">
                  <c:v>-4.3106</c:v>
                </c:pt>
                <c:pt idx="711">
                  <c:v>-4.2605000000000004</c:v>
                </c:pt>
                <c:pt idx="712">
                  <c:v>-4.2087000000000003</c:v>
                </c:pt>
                <c:pt idx="713">
                  <c:v>-4.1561000000000003</c:v>
                </c:pt>
                <c:pt idx="714">
                  <c:v>-4.1045999999999996</c:v>
                </c:pt>
                <c:pt idx="715">
                  <c:v>-4.0556000000000001</c:v>
                </c:pt>
                <c:pt idx="716">
                  <c:v>-4.0092999999999996</c:v>
                </c:pt>
                <c:pt idx="717">
                  <c:v>-3.9645000000000001</c:v>
                </c:pt>
                <c:pt idx="718">
                  <c:v>-3.9195000000000002</c:v>
                </c:pt>
                <c:pt idx="719">
                  <c:v>-3.8730000000000002</c:v>
                </c:pt>
                <c:pt idx="720">
                  <c:v>-3.8252999999999999</c:v>
                </c:pt>
                <c:pt idx="721">
                  <c:v>-3.7778</c:v>
                </c:pt>
                <c:pt idx="722">
                  <c:v>-3.7322000000000002</c:v>
                </c:pt>
                <c:pt idx="723">
                  <c:v>-3.6890999999999998</c:v>
                </c:pt>
                <c:pt idx="724">
                  <c:v>-3.6482000000000001</c:v>
                </c:pt>
                <c:pt idx="725">
                  <c:v>-3.6076999999999999</c:v>
                </c:pt>
                <c:pt idx="726">
                  <c:v>-3.5663</c:v>
                </c:pt>
                <c:pt idx="727">
                  <c:v>-3.5236999999999998</c:v>
                </c:pt>
                <c:pt idx="728">
                  <c:v>-3.4805999999999999</c:v>
                </c:pt>
                <c:pt idx="729">
                  <c:v>-3.4386000000000001</c:v>
                </c:pt>
                <c:pt idx="730">
                  <c:v>-3.3988999999999998</c:v>
                </c:pt>
                <c:pt idx="731">
                  <c:v>-3.3614000000000002</c:v>
                </c:pt>
                <c:pt idx="732">
                  <c:v>-3.3252000000000002</c:v>
                </c:pt>
                <c:pt idx="733">
                  <c:v>-3.2887</c:v>
                </c:pt>
                <c:pt idx="734">
                  <c:v>-3.2509999999999999</c:v>
                </c:pt>
                <c:pt idx="735">
                  <c:v>-3.2124999999999999</c:v>
                </c:pt>
                <c:pt idx="736">
                  <c:v>-3.1743000000000001</c:v>
                </c:pt>
                <c:pt idx="737">
                  <c:v>-3.1379000000000001</c:v>
                </c:pt>
                <c:pt idx="738">
                  <c:v>-3.1038000000000001</c:v>
                </c:pt>
                <c:pt idx="739">
                  <c:v>-3.0712999999999999</c:v>
                </c:pt>
                <c:pt idx="740">
                  <c:v>-3.0392999999999999</c:v>
                </c:pt>
                <c:pt idx="741">
                  <c:v>-3.0065</c:v>
                </c:pt>
                <c:pt idx="742">
                  <c:v>-2.9725999999999999</c:v>
                </c:pt>
                <c:pt idx="743">
                  <c:v>-2.9386000000000001</c:v>
                </c:pt>
                <c:pt idx="744">
                  <c:v>-2.9056000000000002</c:v>
                </c:pt>
                <c:pt idx="745">
                  <c:v>-2.8748</c:v>
                </c:pt>
                <c:pt idx="746">
                  <c:v>-2.8458999999999999</c:v>
                </c:pt>
                <c:pt idx="747">
                  <c:v>-2.8180000000000001</c:v>
                </c:pt>
                <c:pt idx="748">
                  <c:v>-2.7898000000000001</c:v>
                </c:pt>
                <c:pt idx="749">
                  <c:v>-2.7606000000000002</c:v>
                </c:pt>
                <c:pt idx="750">
                  <c:v>-2.7309000000000001</c:v>
                </c:pt>
                <c:pt idx="751">
                  <c:v>-2.7016</c:v>
                </c:pt>
                <c:pt idx="752">
                  <c:v>-2.6739999999999999</c:v>
                </c:pt>
                <c:pt idx="753">
                  <c:v>-2.6484000000000001</c:v>
                </c:pt>
                <c:pt idx="754">
                  <c:v>-2.6242999999999999</c:v>
                </c:pt>
                <c:pt idx="755">
                  <c:v>-2.6004999999999998</c:v>
                </c:pt>
                <c:pt idx="756">
                  <c:v>-2.5760000000000001</c:v>
                </c:pt>
                <c:pt idx="757">
                  <c:v>-2.5507</c:v>
                </c:pt>
                <c:pt idx="758">
                  <c:v>-2.5253000000000001</c:v>
                </c:pt>
                <c:pt idx="759">
                  <c:v>-2.5011000000000001</c:v>
                </c:pt>
                <c:pt idx="760">
                  <c:v>-2.4788000000000001</c:v>
                </c:pt>
                <c:pt idx="761">
                  <c:v>-2.4582000000000002</c:v>
                </c:pt>
                <c:pt idx="762">
                  <c:v>-2.4384999999999999</c:v>
                </c:pt>
                <c:pt idx="763">
                  <c:v>-2.4184000000000001</c:v>
                </c:pt>
                <c:pt idx="764">
                  <c:v>-2.3976000000000002</c:v>
                </c:pt>
                <c:pt idx="765">
                  <c:v>-2.3763000000000001</c:v>
                </c:pt>
                <c:pt idx="766">
                  <c:v>-2.3555999999999999</c:v>
                </c:pt>
                <c:pt idx="767">
                  <c:v>-2.3365</c:v>
                </c:pt>
                <c:pt idx="768">
                  <c:v>-2.3193999999999999</c:v>
                </c:pt>
                <c:pt idx="769">
                  <c:v>-2.3035000000000001</c:v>
                </c:pt>
                <c:pt idx="770">
                  <c:v>-2.2877999999999998</c:v>
                </c:pt>
                <c:pt idx="771">
                  <c:v>-2.2713999999999999</c:v>
                </c:pt>
                <c:pt idx="772">
                  <c:v>-2.2544</c:v>
                </c:pt>
                <c:pt idx="773">
                  <c:v>-2.2374999999999998</c:v>
                </c:pt>
                <c:pt idx="774">
                  <c:v>-2.2218</c:v>
                </c:pt>
                <c:pt idx="775">
                  <c:v>-2.2079</c:v>
                </c:pt>
                <c:pt idx="776">
                  <c:v>-2.1956000000000002</c:v>
                </c:pt>
                <c:pt idx="777">
                  <c:v>-2.1839</c:v>
                </c:pt>
                <c:pt idx="778">
                  <c:v>-2.1720000000000002</c:v>
                </c:pt>
                <c:pt idx="779">
                  <c:v>-2.1594000000000002</c:v>
                </c:pt>
                <c:pt idx="780">
                  <c:v>-2.1463999999999999</c:v>
                </c:pt>
                <c:pt idx="781">
                  <c:v>-2.1341999999999999</c:v>
                </c:pt>
                <c:pt idx="782">
                  <c:v>-2.1236999999999999</c:v>
                </c:pt>
                <c:pt idx="783">
                  <c:v>-2.1147999999999998</c:v>
                </c:pt>
                <c:pt idx="784">
                  <c:v>-2.1072000000000002</c:v>
                </c:pt>
                <c:pt idx="785">
                  <c:v>-2.0996000000000001</c:v>
                </c:pt>
                <c:pt idx="786">
                  <c:v>-2.0914000000000001</c:v>
                </c:pt>
                <c:pt idx="787">
                  <c:v>-2.0827</c:v>
                </c:pt>
                <c:pt idx="788">
                  <c:v>-2.0743</c:v>
                </c:pt>
                <c:pt idx="789">
                  <c:v>-2.0670999999999999</c:v>
                </c:pt>
                <c:pt idx="790">
                  <c:v>-2.0617000000000001</c:v>
                </c:pt>
                <c:pt idx="791">
                  <c:v>-2.0577999999999999</c:v>
                </c:pt>
                <c:pt idx="792">
                  <c:v>-2.0545</c:v>
                </c:pt>
                <c:pt idx="793">
                  <c:v>-2.0508999999999999</c:v>
                </c:pt>
                <c:pt idx="794">
                  <c:v>-2.0466000000000002</c:v>
                </c:pt>
                <c:pt idx="795">
                  <c:v>-2.0421999999999998</c:v>
                </c:pt>
                <c:pt idx="796">
                  <c:v>-2.0386000000000002</c:v>
                </c:pt>
                <c:pt idx="797">
                  <c:v>-2.0367000000000002</c:v>
                </c:pt>
                <c:pt idx="798">
                  <c:v>-2.0365000000000002</c:v>
                </c:pt>
                <c:pt idx="799">
                  <c:v>-2.0373999999999999</c:v>
                </c:pt>
                <c:pt idx="800">
                  <c:v>-2.0381999999999998</c:v>
                </c:pt>
                <c:pt idx="801">
                  <c:v>-2.0385</c:v>
                </c:pt>
                <c:pt idx="802">
                  <c:v>-2.0384000000000002</c:v>
                </c:pt>
                <c:pt idx="803">
                  <c:v>-2.0387</c:v>
                </c:pt>
                <c:pt idx="804">
                  <c:v>-2.0404</c:v>
                </c:pt>
                <c:pt idx="805">
                  <c:v>-2.0438999999999998</c:v>
                </c:pt>
                <c:pt idx="806">
                  <c:v>-2.0488</c:v>
                </c:pt>
                <c:pt idx="807">
                  <c:v>-2.0541</c:v>
                </c:pt>
                <c:pt idx="808">
                  <c:v>-2.0592000000000001</c:v>
                </c:pt>
                <c:pt idx="809">
                  <c:v>-2.0636000000000001</c:v>
                </c:pt>
                <c:pt idx="810">
                  <c:v>-2.0680000000000001</c:v>
                </c:pt>
                <c:pt idx="811">
                  <c:v>-2.0735000000000001</c:v>
                </c:pt>
                <c:pt idx="812">
                  <c:v>-2.0806</c:v>
                </c:pt>
                <c:pt idx="813">
                  <c:v>-2.0895000000000001</c:v>
                </c:pt>
                <c:pt idx="814">
                  <c:v>-2.0992999999999999</c:v>
                </c:pt>
                <c:pt idx="815">
                  <c:v>-2.1091000000000002</c:v>
                </c:pt>
                <c:pt idx="816">
                  <c:v>-2.1183000000000001</c:v>
                </c:pt>
                <c:pt idx="817">
                  <c:v>-2.1272000000000002</c:v>
                </c:pt>
                <c:pt idx="818">
                  <c:v>-2.1366999999999998</c:v>
                </c:pt>
                <c:pt idx="819">
                  <c:v>-2.1476000000000002</c:v>
                </c:pt>
                <c:pt idx="820">
                  <c:v>-2.1604000000000001</c:v>
                </c:pt>
                <c:pt idx="821">
                  <c:v>-2.1745999999999999</c:v>
                </c:pt>
                <c:pt idx="822">
                  <c:v>-2.1890999999999998</c:v>
                </c:pt>
                <c:pt idx="823">
                  <c:v>-2.2031999999999998</c:v>
                </c:pt>
                <c:pt idx="824">
                  <c:v>-2.2166999999999999</c:v>
                </c:pt>
                <c:pt idx="825">
                  <c:v>-2.2303999999999999</c:v>
                </c:pt>
                <c:pt idx="826">
                  <c:v>-2.2452999999999999</c:v>
                </c:pt>
                <c:pt idx="827">
                  <c:v>-2.2618999999999998</c:v>
                </c:pt>
                <c:pt idx="828">
                  <c:v>-2.2801999999999998</c:v>
                </c:pt>
                <c:pt idx="829">
                  <c:v>-2.2993999999999999</c:v>
                </c:pt>
                <c:pt idx="830">
                  <c:v>-2.3184</c:v>
                </c:pt>
                <c:pt idx="831">
                  <c:v>-2.3368000000000002</c:v>
                </c:pt>
                <c:pt idx="832">
                  <c:v>-2.3549000000000002</c:v>
                </c:pt>
                <c:pt idx="833">
                  <c:v>-2.3738000000000001</c:v>
                </c:pt>
                <c:pt idx="834">
                  <c:v>-2.3942000000000001</c:v>
                </c:pt>
                <c:pt idx="835">
                  <c:v>-2.4165000000000001</c:v>
                </c:pt>
                <c:pt idx="836">
                  <c:v>-2.4401000000000002</c:v>
                </c:pt>
                <c:pt idx="837">
                  <c:v>-2.4638</c:v>
                </c:pt>
                <c:pt idx="838">
                  <c:v>-2.4870000000000001</c:v>
                </c:pt>
                <c:pt idx="839">
                  <c:v>-2.5097</c:v>
                </c:pt>
                <c:pt idx="840">
                  <c:v>-2.5326</c:v>
                </c:pt>
                <c:pt idx="841">
                  <c:v>-2.5568</c:v>
                </c:pt>
                <c:pt idx="842">
                  <c:v>-2.5827</c:v>
                </c:pt>
                <c:pt idx="843">
                  <c:v>-2.6101999999999999</c:v>
                </c:pt>
                <c:pt idx="844">
                  <c:v>-2.6383999999999999</c:v>
                </c:pt>
                <c:pt idx="845">
                  <c:v>-2.6663000000000001</c:v>
                </c:pt>
                <c:pt idx="846">
                  <c:v>-2.6934999999999998</c:v>
                </c:pt>
                <c:pt idx="847">
                  <c:v>-2.7206000000000001</c:v>
                </c:pt>
                <c:pt idx="848">
                  <c:v>-2.7486000000000002</c:v>
                </c:pt>
                <c:pt idx="849">
                  <c:v>-2.7783000000000002</c:v>
                </c:pt>
                <c:pt idx="850">
                  <c:v>-2.8098000000000001</c:v>
                </c:pt>
                <c:pt idx="851">
                  <c:v>-2.8422000000000001</c:v>
                </c:pt>
                <c:pt idx="852">
                  <c:v>-2.8744000000000001</c:v>
                </c:pt>
                <c:pt idx="853">
                  <c:v>-2.9056999999999999</c:v>
                </c:pt>
                <c:pt idx="854">
                  <c:v>-2.9363999999999999</c:v>
                </c:pt>
                <c:pt idx="855">
                  <c:v>-2.9672999999999998</c:v>
                </c:pt>
                <c:pt idx="856">
                  <c:v>-2.9996999999999998</c:v>
                </c:pt>
                <c:pt idx="857">
                  <c:v>-3.0339</c:v>
                </c:pt>
                <c:pt idx="858">
                  <c:v>-3.0695000000000001</c:v>
                </c:pt>
                <c:pt idx="859">
                  <c:v>-3.1053999999999999</c:v>
                </c:pt>
                <c:pt idx="860">
                  <c:v>-3.1406000000000001</c:v>
                </c:pt>
                <c:pt idx="861">
                  <c:v>-3.1747000000000001</c:v>
                </c:pt>
                <c:pt idx="862">
                  <c:v>-3.2084999999999999</c:v>
                </c:pt>
                <c:pt idx="863">
                  <c:v>-3.2431999999999999</c:v>
                </c:pt>
                <c:pt idx="864">
                  <c:v>-3.2797000000000001</c:v>
                </c:pt>
                <c:pt idx="865">
                  <c:v>-3.3178000000000001</c:v>
                </c:pt>
                <c:pt idx="866">
                  <c:v>-3.3565</c:v>
                </c:pt>
                <c:pt idx="867">
                  <c:v>-3.3946999999999998</c:v>
                </c:pt>
                <c:pt idx="868">
                  <c:v>-3.4316</c:v>
                </c:pt>
                <c:pt idx="869">
                  <c:v>-3.4676999999999998</c:v>
                </c:pt>
                <c:pt idx="870">
                  <c:v>-3.5041000000000002</c:v>
                </c:pt>
                <c:pt idx="871">
                  <c:v>-3.5417999999999998</c:v>
                </c:pt>
                <c:pt idx="872">
                  <c:v>-3.5813000000000001</c:v>
                </c:pt>
                <c:pt idx="873">
                  <c:v>-3.6219000000000001</c:v>
                </c:pt>
                <c:pt idx="874">
                  <c:v>-3.6621000000000001</c:v>
                </c:pt>
                <c:pt idx="875">
                  <c:v>-3.7010999999999998</c:v>
                </c:pt>
                <c:pt idx="876">
                  <c:v>-3.7385999999999999</c:v>
                </c:pt>
                <c:pt idx="877">
                  <c:v>-3.7757999999999998</c:v>
                </c:pt>
                <c:pt idx="878">
                  <c:v>-3.8138999999999998</c:v>
                </c:pt>
                <c:pt idx="879">
                  <c:v>-3.8536000000000001</c:v>
                </c:pt>
                <c:pt idx="880">
                  <c:v>-3.8946000000000001</c:v>
                </c:pt>
                <c:pt idx="881">
                  <c:v>-3.9358</c:v>
                </c:pt>
                <c:pt idx="882">
                  <c:v>-3.9756999999999998</c:v>
                </c:pt>
                <c:pt idx="883">
                  <c:v>-4.0137999999999998</c:v>
                </c:pt>
                <c:pt idx="884">
                  <c:v>-4.0509000000000004</c:v>
                </c:pt>
                <c:pt idx="885">
                  <c:v>-4.0883000000000003</c:v>
                </c:pt>
                <c:pt idx="886">
                  <c:v>-4.1271000000000004</c:v>
                </c:pt>
                <c:pt idx="887">
                  <c:v>-4.1673999999999998</c:v>
                </c:pt>
                <c:pt idx="888">
                  <c:v>-4.2081999999999997</c:v>
                </c:pt>
                <c:pt idx="889">
                  <c:v>-4.2480000000000002</c:v>
                </c:pt>
                <c:pt idx="890">
                  <c:v>-4.2858000000000001</c:v>
                </c:pt>
                <c:pt idx="891">
                  <c:v>-4.3220000000000001</c:v>
                </c:pt>
                <c:pt idx="892">
                  <c:v>-4.3578000000000001</c:v>
                </c:pt>
                <c:pt idx="893">
                  <c:v>-4.3945999999999996</c:v>
                </c:pt>
                <c:pt idx="894">
                  <c:v>-4.4329000000000001</c:v>
                </c:pt>
                <c:pt idx="895">
                  <c:v>-4.4722</c:v>
                </c:pt>
                <c:pt idx="896">
                  <c:v>-4.5107999999999997</c:v>
                </c:pt>
                <c:pt idx="897">
                  <c:v>-4.5475000000000003</c:v>
                </c:pt>
                <c:pt idx="898">
                  <c:v>-4.5819999999999999</c:v>
                </c:pt>
                <c:pt idx="899">
                  <c:v>-4.6153000000000004</c:v>
                </c:pt>
                <c:pt idx="900">
                  <c:v>-4.6490999999999998</c:v>
                </c:pt>
                <c:pt idx="901">
                  <c:v>-4.6844000000000001</c:v>
                </c:pt>
                <c:pt idx="902">
                  <c:v>-4.7210000000000001</c:v>
                </c:pt>
                <c:pt idx="903">
                  <c:v>-4.7573999999999996</c:v>
                </c:pt>
                <c:pt idx="904">
                  <c:v>-4.7919999999999998</c:v>
                </c:pt>
                <c:pt idx="905">
                  <c:v>-4.8243</c:v>
                </c:pt>
                <c:pt idx="906">
                  <c:v>-4.8547000000000002</c:v>
                </c:pt>
                <c:pt idx="907">
                  <c:v>-4.8849999999999998</c:v>
                </c:pt>
                <c:pt idx="908">
                  <c:v>-4.9165000000000001</c:v>
                </c:pt>
                <c:pt idx="909">
                  <c:v>-4.9496000000000002</c:v>
                </c:pt>
                <c:pt idx="910">
                  <c:v>-4.9829999999999997</c:v>
                </c:pt>
                <c:pt idx="911">
                  <c:v>-5.0152000000000001</c:v>
                </c:pt>
                <c:pt idx="912">
                  <c:v>-5.0448000000000004</c:v>
                </c:pt>
                <c:pt idx="913">
                  <c:v>-5.0721999999999996</c:v>
                </c:pt>
                <c:pt idx="914">
                  <c:v>-5.0987</c:v>
                </c:pt>
                <c:pt idx="915">
                  <c:v>-5.1261999999999999</c:v>
                </c:pt>
                <c:pt idx="916">
                  <c:v>-5.1553000000000004</c:v>
                </c:pt>
                <c:pt idx="917">
                  <c:v>-5.1853999999999996</c:v>
                </c:pt>
                <c:pt idx="918">
                  <c:v>-5.2149000000000001</c:v>
                </c:pt>
                <c:pt idx="919">
                  <c:v>-5.242</c:v>
                </c:pt>
                <c:pt idx="920">
                  <c:v>-5.2664</c:v>
                </c:pt>
                <c:pt idx="921">
                  <c:v>-5.2893999999999997</c:v>
                </c:pt>
                <c:pt idx="922">
                  <c:v>-5.3129</c:v>
                </c:pt>
                <c:pt idx="923">
                  <c:v>-5.3380000000000001</c:v>
                </c:pt>
                <c:pt idx="924">
                  <c:v>-5.3647999999999998</c:v>
                </c:pt>
                <c:pt idx="925">
                  <c:v>-5.3914999999999997</c:v>
                </c:pt>
                <c:pt idx="926">
                  <c:v>-5.4164000000000003</c:v>
                </c:pt>
                <c:pt idx="927">
                  <c:v>-5.4385000000000003</c:v>
                </c:pt>
                <c:pt idx="928">
                  <c:v>-5.4587000000000003</c:v>
                </c:pt>
                <c:pt idx="929">
                  <c:v>-5.4786999999999999</c:v>
                </c:pt>
                <c:pt idx="930">
                  <c:v>-5.5003000000000002</c:v>
                </c:pt>
                <c:pt idx="931">
                  <c:v>-5.5239000000000003</c:v>
                </c:pt>
                <c:pt idx="932">
                  <c:v>-5.5483000000000002</c:v>
                </c:pt>
                <c:pt idx="933">
                  <c:v>-5.5715000000000003</c:v>
                </c:pt>
                <c:pt idx="934">
                  <c:v>-5.5922000000000001</c:v>
                </c:pt>
                <c:pt idx="935">
                  <c:v>-5.6104000000000003</c:v>
                </c:pt>
                <c:pt idx="936">
                  <c:v>-5.6279000000000003</c:v>
                </c:pt>
                <c:pt idx="937">
                  <c:v>-5.6467000000000001</c:v>
                </c:pt>
                <c:pt idx="938">
                  <c:v>-5.6677999999999997</c:v>
                </c:pt>
                <c:pt idx="939">
                  <c:v>-5.6905999999999999</c:v>
                </c:pt>
                <c:pt idx="940">
                  <c:v>-5.7130999999999998</c:v>
                </c:pt>
                <c:pt idx="941">
                  <c:v>-5.7333999999999996</c:v>
                </c:pt>
                <c:pt idx="942">
                  <c:v>-5.7511000000000001</c:v>
                </c:pt>
                <c:pt idx="943">
                  <c:v>-5.7674000000000003</c:v>
                </c:pt>
                <c:pt idx="944">
                  <c:v>-5.7847</c:v>
                </c:pt>
                <c:pt idx="945">
                  <c:v>-5.8042999999999996</c:v>
                </c:pt>
                <c:pt idx="946">
                  <c:v>-5.8263999999999996</c:v>
                </c:pt>
                <c:pt idx="947">
                  <c:v>-5.8490000000000002</c:v>
                </c:pt>
                <c:pt idx="948">
                  <c:v>-5.8701999999999996</c:v>
                </c:pt>
                <c:pt idx="949">
                  <c:v>-5.8887999999999998</c:v>
                </c:pt>
                <c:pt idx="950">
                  <c:v>-5.9055999999999997</c:v>
                </c:pt>
                <c:pt idx="951">
                  <c:v>-5.9226999999999999</c:v>
                </c:pt>
                <c:pt idx="952">
                  <c:v>-5.9420999999999999</c:v>
                </c:pt>
                <c:pt idx="953">
                  <c:v>-5.9645000000000001</c:v>
                </c:pt>
                <c:pt idx="954">
                  <c:v>-5.9885000000000002</c:v>
                </c:pt>
                <c:pt idx="955">
                  <c:v>-6.0119999999999996</c:v>
                </c:pt>
                <c:pt idx="956">
                  <c:v>-6.0331999999999999</c:v>
                </c:pt>
                <c:pt idx="957">
                  <c:v>-6.0522</c:v>
                </c:pt>
                <c:pt idx="958">
                  <c:v>-6.0709</c:v>
                </c:pt>
                <c:pt idx="959">
                  <c:v>-6.0917000000000003</c:v>
                </c:pt>
                <c:pt idx="960">
                  <c:v>-6.1158999999999999</c:v>
                </c:pt>
                <c:pt idx="961">
                  <c:v>-6.1428000000000003</c:v>
                </c:pt>
                <c:pt idx="962">
                  <c:v>-6.1702000000000004</c:v>
                </c:pt>
                <c:pt idx="963">
                  <c:v>-6.1959</c:v>
                </c:pt>
                <c:pt idx="964">
                  <c:v>-6.2195</c:v>
                </c:pt>
                <c:pt idx="965">
                  <c:v>-6.2422000000000004</c:v>
                </c:pt>
                <c:pt idx="966">
                  <c:v>-6.2667000000000002</c:v>
                </c:pt>
                <c:pt idx="967">
                  <c:v>-6.2949999999999999</c:v>
                </c:pt>
                <c:pt idx="968">
                  <c:v>-6.3272000000000004</c:v>
                </c:pt>
                <c:pt idx="969">
                  <c:v>-6.3613</c:v>
                </c:pt>
                <c:pt idx="970">
                  <c:v>-6.3951000000000002</c:v>
                </c:pt>
                <c:pt idx="971">
                  <c:v>-6.4272</c:v>
                </c:pt>
                <c:pt idx="972">
                  <c:v>-6.4584000000000001</c:v>
                </c:pt>
                <c:pt idx="973">
                  <c:v>-6.4912000000000001</c:v>
                </c:pt>
                <c:pt idx="974">
                  <c:v>-6.5282</c:v>
                </c:pt>
                <c:pt idx="975">
                  <c:v>-6.5701999999999998</c:v>
                </c:pt>
                <c:pt idx="976">
                  <c:v>-6.6158000000000001</c:v>
                </c:pt>
                <c:pt idx="977">
                  <c:v>-6.6624999999999996</c:v>
                </c:pt>
                <c:pt idx="978">
                  <c:v>-6.7081</c:v>
                </c:pt>
                <c:pt idx="979">
                  <c:v>-6.7525000000000004</c:v>
                </c:pt>
                <c:pt idx="980">
                  <c:v>-6.7980999999999998</c:v>
                </c:pt>
                <c:pt idx="981">
                  <c:v>-6.8478000000000003</c:v>
                </c:pt>
                <c:pt idx="982">
                  <c:v>-6.9035000000000002</c:v>
                </c:pt>
                <c:pt idx="983">
                  <c:v>-6.9645000000000001</c:v>
                </c:pt>
                <c:pt idx="984">
                  <c:v>-7.0284000000000004</c:v>
                </c:pt>
                <c:pt idx="985">
                  <c:v>-7.0923999999999996</c:v>
                </c:pt>
                <c:pt idx="986">
                  <c:v>-7.1557000000000004</c:v>
                </c:pt>
                <c:pt idx="987">
                  <c:v>-7.2201000000000004</c:v>
                </c:pt>
                <c:pt idx="988">
                  <c:v>-7.2888000000000002</c:v>
                </c:pt>
                <c:pt idx="989">
                  <c:v>-7.3648999999999996</c:v>
                </c:pt>
                <c:pt idx="990">
                  <c:v>-7.4485999999999999</c:v>
                </c:pt>
                <c:pt idx="991">
                  <c:v>-7.5377999999999998</c:v>
                </c:pt>
                <c:pt idx="992">
                  <c:v>-7.6294000000000004</c:v>
                </c:pt>
                <c:pt idx="993">
                  <c:v>-7.7214999999999998</c:v>
                </c:pt>
                <c:pt idx="994">
                  <c:v>-7.8151000000000002</c:v>
                </c:pt>
                <c:pt idx="995">
                  <c:v>-7.9138000000000002</c:v>
                </c:pt>
                <c:pt idx="996">
                  <c:v>-8.0212000000000003</c:v>
                </c:pt>
                <c:pt idx="997">
                  <c:v>-8.1389999999999993</c:v>
                </c:pt>
                <c:pt idx="998">
                  <c:v>-8.2654999999999994</c:v>
                </c:pt>
                <c:pt idx="999">
                  <c:v>-8.3969000000000005</c:v>
                </c:pt>
                <c:pt idx="1000">
                  <c:v>-8.4047999999999998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7-4641-A354-18039D8C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03456"/>
        <c:axId val="354204896"/>
      </c:lineChart>
      <c:catAx>
        <c:axId val="3542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04896"/>
        <c:crosses val="autoZero"/>
        <c:auto val="1"/>
        <c:lblAlgn val="ctr"/>
        <c:lblOffset val="100"/>
        <c:noMultiLvlLbl val="0"/>
      </c:catAx>
      <c:valAx>
        <c:axId val="3542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S11_DATAG_y80!$D$1:$D$2</c:f>
              <c:strCache>
                <c:ptCount val="2"/>
                <c:pt idx="0">
                  <c:v>Column4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S11_DATAG_y80!$C$3:$C$1004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S11_DATAG_y80!$D$3:$D$1004</c:f>
              <c:numCache>
                <c:formatCode>General</c:formatCode>
                <c:ptCount val="1002"/>
                <c:pt idx="0">
                  <c:v>-0.15859999999999999</c:v>
                </c:pt>
                <c:pt idx="1">
                  <c:v>-0.1779</c:v>
                </c:pt>
                <c:pt idx="2">
                  <c:v>-0.1971</c:v>
                </c:pt>
                <c:pt idx="3">
                  <c:v>-0.21640000000000001</c:v>
                </c:pt>
                <c:pt idx="4">
                  <c:v>-0.23569999999999999</c:v>
                </c:pt>
                <c:pt idx="5">
                  <c:v>-0.25490000000000002</c:v>
                </c:pt>
                <c:pt idx="6">
                  <c:v>-0.2742</c:v>
                </c:pt>
                <c:pt idx="7">
                  <c:v>-0.29339999999999999</c:v>
                </c:pt>
                <c:pt idx="8">
                  <c:v>-0.31269999999999998</c:v>
                </c:pt>
                <c:pt idx="9">
                  <c:v>-0.33200000000000002</c:v>
                </c:pt>
                <c:pt idx="10">
                  <c:v>-0.35120000000000001</c:v>
                </c:pt>
                <c:pt idx="11">
                  <c:v>-0.3705</c:v>
                </c:pt>
                <c:pt idx="12">
                  <c:v>-0.38969999999999999</c:v>
                </c:pt>
                <c:pt idx="13">
                  <c:v>-0.40899999999999997</c:v>
                </c:pt>
                <c:pt idx="14">
                  <c:v>-0.42820000000000003</c:v>
                </c:pt>
                <c:pt idx="15">
                  <c:v>-0.44750000000000001</c:v>
                </c:pt>
                <c:pt idx="16">
                  <c:v>-0.46679999999999999</c:v>
                </c:pt>
                <c:pt idx="17">
                  <c:v>-0.48599999999999999</c:v>
                </c:pt>
                <c:pt idx="18">
                  <c:v>-0.50529999999999997</c:v>
                </c:pt>
                <c:pt idx="19">
                  <c:v>-0.52449999999999997</c:v>
                </c:pt>
                <c:pt idx="20">
                  <c:v>-0.54379999999999995</c:v>
                </c:pt>
                <c:pt idx="21">
                  <c:v>-0.56299999999999994</c:v>
                </c:pt>
                <c:pt idx="22">
                  <c:v>-0.58230000000000004</c:v>
                </c:pt>
                <c:pt idx="23">
                  <c:v>-0.59970000000000001</c:v>
                </c:pt>
                <c:pt idx="24">
                  <c:v>-0.61699999999999999</c:v>
                </c:pt>
                <c:pt idx="25">
                  <c:v>-0.63439999999999996</c:v>
                </c:pt>
                <c:pt idx="26">
                  <c:v>-0.65169999999999995</c:v>
                </c:pt>
                <c:pt idx="27">
                  <c:v>-0.66910000000000003</c:v>
                </c:pt>
                <c:pt idx="28">
                  <c:v>-0.68640000000000001</c:v>
                </c:pt>
                <c:pt idx="29">
                  <c:v>-0.70379999999999998</c:v>
                </c:pt>
                <c:pt idx="30">
                  <c:v>-0.72109999999999996</c:v>
                </c:pt>
                <c:pt idx="31">
                  <c:v>-0.73850000000000005</c:v>
                </c:pt>
                <c:pt idx="32">
                  <c:v>-0.75590000000000002</c:v>
                </c:pt>
                <c:pt idx="33">
                  <c:v>-0.7732</c:v>
                </c:pt>
                <c:pt idx="34">
                  <c:v>-0.79059999999999997</c:v>
                </c:pt>
                <c:pt idx="35">
                  <c:v>-0.80789999999999995</c:v>
                </c:pt>
                <c:pt idx="36">
                  <c:v>-0.82530000000000003</c:v>
                </c:pt>
                <c:pt idx="37">
                  <c:v>-0.84260000000000002</c:v>
                </c:pt>
                <c:pt idx="38">
                  <c:v>-0.86</c:v>
                </c:pt>
                <c:pt idx="39">
                  <c:v>-0.87739999999999996</c:v>
                </c:pt>
                <c:pt idx="40">
                  <c:v>-0.89470000000000005</c:v>
                </c:pt>
                <c:pt idx="41">
                  <c:v>-0.91210000000000002</c:v>
                </c:pt>
                <c:pt idx="42">
                  <c:v>-0.9294</c:v>
                </c:pt>
                <c:pt idx="43">
                  <c:v>-0.94679999999999997</c:v>
                </c:pt>
                <c:pt idx="44">
                  <c:v>-0.96409999999999996</c:v>
                </c:pt>
                <c:pt idx="45">
                  <c:v>-0.98150000000000004</c:v>
                </c:pt>
                <c:pt idx="46">
                  <c:v>-0.99880000000000002</c:v>
                </c:pt>
                <c:pt idx="47">
                  <c:v>-1.0162</c:v>
                </c:pt>
                <c:pt idx="48">
                  <c:v>-0.99690000000000001</c:v>
                </c:pt>
                <c:pt idx="49">
                  <c:v>-0.97770000000000001</c:v>
                </c:pt>
                <c:pt idx="50">
                  <c:v>-0.95840000000000003</c:v>
                </c:pt>
                <c:pt idx="51">
                  <c:v>-0.93920000000000003</c:v>
                </c:pt>
                <c:pt idx="52">
                  <c:v>-0.91990000000000005</c:v>
                </c:pt>
                <c:pt idx="53">
                  <c:v>-0.90069999999999995</c:v>
                </c:pt>
                <c:pt idx="54">
                  <c:v>-0.88139999999999996</c:v>
                </c:pt>
                <c:pt idx="55">
                  <c:v>-0.86209999999999998</c:v>
                </c:pt>
                <c:pt idx="56">
                  <c:v>-0.84289999999999998</c:v>
                </c:pt>
                <c:pt idx="57">
                  <c:v>-0.8236</c:v>
                </c:pt>
                <c:pt idx="58">
                  <c:v>-0.8044</c:v>
                </c:pt>
                <c:pt idx="59">
                  <c:v>-0.78510000000000002</c:v>
                </c:pt>
                <c:pt idx="60">
                  <c:v>-0.76580000000000004</c:v>
                </c:pt>
                <c:pt idx="61">
                  <c:v>-0.74660000000000004</c:v>
                </c:pt>
                <c:pt idx="62">
                  <c:v>-0.72729999999999995</c:v>
                </c:pt>
                <c:pt idx="63">
                  <c:v>-0.70809999999999995</c:v>
                </c:pt>
                <c:pt idx="64">
                  <c:v>-0.68879999999999997</c:v>
                </c:pt>
                <c:pt idx="65">
                  <c:v>-0.66959999999999997</c:v>
                </c:pt>
                <c:pt idx="66">
                  <c:v>-0.65029999999999999</c:v>
                </c:pt>
                <c:pt idx="67">
                  <c:v>-0.63100000000000001</c:v>
                </c:pt>
                <c:pt idx="68">
                  <c:v>-0.61180000000000001</c:v>
                </c:pt>
                <c:pt idx="69">
                  <c:v>-0.59250000000000003</c:v>
                </c:pt>
                <c:pt idx="70">
                  <c:v>-0.57330000000000003</c:v>
                </c:pt>
                <c:pt idx="71">
                  <c:v>-0.55400000000000005</c:v>
                </c:pt>
                <c:pt idx="72">
                  <c:v>-0.53480000000000005</c:v>
                </c:pt>
                <c:pt idx="73">
                  <c:v>-0.51549999999999996</c:v>
                </c:pt>
                <c:pt idx="74">
                  <c:v>-0.49619999999999997</c:v>
                </c:pt>
                <c:pt idx="75">
                  <c:v>-0.47699999999999998</c:v>
                </c:pt>
                <c:pt idx="76">
                  <c:v>-0.4577</c:v>
                </c:pt>
                <c:pt idx="77">
                  <c:v>-0.4385</c:v>
                </c:pt>
                <c:pt idx="78">
                  <c:v>-0.41920000000000002</c:v>
                </c:pt>
                <c:pt idx="79">
                  <c:v>-0.39989999999999998</c:v>
                </c:pt>
                <c:pt idx="80">
                  <c:v>-0.38069999999999998</c:v>
                </c:pt>
                <c:pt idx="81">
                  <c:v>-0.3614</c:v>
                </c:pt>
                <c:pt idx="82">
                  <c:v>-0.3422</c:v>
                </c:pt>
                <c:pt idx="83">
                  <c:v>-0.32290000000000002</c:v>
                </c:pt>
                <c:pt idx="84">
                  <c:v>-0.30370000000000003</c:v>
                </c:pt>
                <c:pt idx="85">
                  <c:v>-0.28439999999999999</c:v>
                </c:pt>
                <c:pt idx="86">
                  <c:v>-0.2651</c:v>
                </c:pt>
                <c:pt idx="87">
                  <c:v>-0.24590000000000001</c:v>
                </c:pt>
                <c:pt idx="88">
                  <c:v>-0.2266</c:v>
                </c:pt>
                <c:pt idx="89">
                  <c:v>-0.2074</c:v>
                </c:pt>
                <c:pt idx="90">
                  <c:v>-0.18809999999999999</c:v>
                </c:pt>
                <c:pt idx="91">
                  <c:v>-0.16889999999999999</c:v>
                </c:pt>
                <c:pt idx="92">
                  <c:v>-0.14960000000000001</c:v>
                </c:pt>
                <c:pt idx="93">
                  <c:v>-0.1303</c:v>
                </c:pt>
                <c:pt idx="94">
                  <c:v>-0.1111</c:v>
                </c:pt>
                <c:pt idx="95">
                  <c:v>-9.1800000000000007E-2</c:v>
                </c:pt>
                <c:pt idx="96">
                  <c:v>-7.2599999999999998E-2</c:v>
                </c:pt>
                <c:pt idx="97">
                  <c:v>-5.33E-2</c:v>
                </c:pt>
                <c:pt idx="98">
                  <c:v>-3.4099999999999998E-2</c:v>
                </c:pt>
                <c:pt idx="99">
                  <c:v>-1.4800000000000001E-2</c:v>
                </c:pt>
                <c:pt idx="100">
                  <c:v>-3.2099999999999997E-2</c:v>
                </c:pt>
                <c:pt idx="101">
                  <c:v>-4.9500000000000002E-2</c:v>
                </c:pt>
                <c:pt idx="102">
                  <c:v>-6.6900000000000001E-2</c:v>
                </c:pt>
                <c:pt idx="103">
                  <c:v>-8.4199999999999997E-2</c:v>
                </c:pt>
                <c:pt idx="104">
                  <c:v>-0.1016</c:v>
                </c:pt>
                <c:pt idx="105">
                  <c:v>-0.11890000000000001</c:v>
                </c:pt>
                <c:pt idx="106">
                  <c:v>-0.1363</c:v>
                </c:pt>
                <c:pt idx="107">
                  <c:v>-0.15359999999999999</c:v>
                </c:pt>
                <c:pt idx="108">
                  <c:v>-0.17100000000000001</c:v>
                </c:pt>
                <c:pt idx="109">
                  <c:v>-0.18840000000000001</c:v>
                </c:pt>
                <c:pt idx="110">
                  <c:v>-0.20569999999999999</c:v>
                </c:pt>
                <c:pt idx="111">
                  <c:v>-0.22309999999999999</c:v>
                </c:pt>
                <c:pt idx="112">
                  <c:v>-0.2404</c:v>
                </c:pt>
                <c:pt idx="113">
                  <c:v>-0.25779999999999997</c:v>
                </c:pt>
                <c:pt idx="114">
                  <c:v>-0.27510000000000001</c:v>
                </c:pt>
                <c:pt idx="115">
                  <c:v>-0.29249999999999998</c:v>
                </c:pt>
                <c:pt idx="116">
                  <c:v>-0.31169999999999998</c:v>
                </c:pt>
                <c:pt idx="117">
                  <c:v>-0.3241</c:v>
                </c:pt>
                <c:pt idx="118">
                  <c:v>-0.32579999999999998</c:v>
                </c:pt>
                <c:pt idx="119">
                  <c:v>-0.32069999999999999</c:v>
                </c:pt>
                <c:pt idx="120">
                  <c:v>-0.31730000000000003</c:v>
                </c:pt>
                <c:pt idx="121">
                  <c:v>-0.32300000000000001</c:v>
                </c:pt>
                <c:pt idx="122">
                  <c:v>-0.33889999999999998</c:v>
                </c:pt>
                <c:pt idx="123">
                  <c:v>-0.35899999999999999</c:v>
                </c:pt>
                <c:pt idx="124">
                  <c:v>-0.37469999999999998</c:v>
                </c:pt>
                <c:pt idx="125">
                  <c:v>-0.38069999999999998</c:v>
                </c:pt>
                <c:pt idx="126">
                  <c:v>-0.3785</c:v>
                </c:pt>
                <c:pt idx="127">
                  <c:v>-0.3755</c:v>
                </c:pt>
                <c:pt idx="128">
                  <c:v>-0.37980000000000003</c:v>
                </c:pt>
                <c:pt idx="129">
                  <c:v>-0.39410000000000001</c:v>
                </c:pt>
                <c:pt idx="130">
                  <c:v>-0.41439999999999999</c:v>
                </c:pt>
                <c:pt idx="131">
                  <c:v>-0.43280000000000002</c:v>
                </c:pt>
                <c:pt idx="132">
                  <c:v>-0.44269999999999998</c:v>
                </c:pt>
                <c:pt idx="133">
                  <c:v>-0.44359999999999999</c:v>
                </c:pt>
                <c:pt idx="134">
                  <c:v>-0.44169999999999998</c:v>
                </c:pt>
                <c:pt idx="135">
                  <c:v>-0.44469999999999998</c:v>
                </c:pt>
                <c:pt idx="136">
                  <c:v>-0.45739999999999997</c:v>
                </c:pt>
                <c:pt idx="137">
                  <c:v>-0.47760000000000002</c:v>
                </c:pt>
                <c:pt idx="138">
                  <c:v>-0.49819999999999998</c:v>
                </c:pt>
                <c:pt idx="139">
                  <c:v>-0.5121</c:v>
                </c:pt>
                <c:pt idx="140">
                  <c:v>-0.5171</c:v>
                </c:pt>
                <c:pt idx="141">
                  <c:v>-0.51729999999999998</c:v>
                </c:pt>
                <c:pt idx="142">
                  <c:v>-0.52039999999999997</c:v>
                </c:pt>
                <c:pt idx="143">
                  <c:v>-0.53190000000000004</c:v>
                </c:pt>
                <c:pt idx="144">
                  <c:v>-0.55189999999999995</c:v>
                </c:pt>
                <c:pt idx="145">
                  <c:v>-0.57440000000000002</c:v>
                </c:pt>
                <c:pt idx="146">
                  <c:v>-0.59219999999999995</c:v>
                </c:pt>
                <c:pt idx="147">
                  <c:v>-0.60129999999999995</c:v>
                </c:pt>
                <c:pt idx="148">
                  <c:v>-0.60419999999999996</c:v>
                </c:pt>
                <c:pt idx="149">
                  <c:v>-0.60780000000000001</c:v>
                </c:pt>
                <c:pt idx="150">
                  <c:v>-0.61850000000000005</c:v>
                </c:pt>
                <c:pt idx="151">
                  <c:v>-0.63800000000000001</c:v>
                </c:pt>
                <c:pt idx="152">
                  <c:v>-0.66200000000000003</c:v>
                </c:pt>
                <c:pt idx="153">
                  <c:v>-0.68340000000000001</c:v>
                </c:pt>
                <c:pt idx="154">
                  <c:v>-0.69699999999999995</c:v>
                </c:pt>
                <c:pt idx="155">
                  <c:v>-0.70340000000000003</c:v>
                </c:pt>
                <c:pt idx="156">
                  <c:v>-0.70830000000000004</c:v>
                </c:pt>
                <c:pt idx="157">
                  <c:v>-0.71870000000000001</c:v>
                </c:pt>
                <c:pt idx="158">
                  <c:v>-0.73770000000000002</c:v>
                </c:pt>
                <c:pt idx="159">
                  <c:v>-0.76280000000000003</c:v>
                </c:pt>
                <c:pt idx="160">
                  <c:v>-0.78739999999999999</c:v>
                </c:pt>
                <c:pt idx="161">
                  <c:v>-0.80559999999999998</c:v>
                </c:pt>
                <c:pt idx="162">
                  <c:v>-0.81610000000000005</c:v>
                </c:pt>
                <c:pt idx="163">
                  <c:v>-0.82340000000000002</c:v>
                </c:pt>
                <c:pt idx="164">
                  <c:v>-0.83430000000000004</c:v>
                </c:pt>
                <c:pt idx="165">
                  <c:v>-0.85319999999999996</c:v>
                </c:pt>
                <c:pt idx="166">
                  <c:v>-0.87929999999999997</c:v>
                </c:pt>
                <c:pt idx="167">
                  <c:v>-0.90690000000000004</c:v>
                </c:pt>
                <c:pt idx="168">
                  <c:v>-0.92969999999999997</c:v>
                </c:pt>
                <c:pt idx="169">
                  <c:v>-0.94489999999999996</c:v>
                </c:pt>
                <c:pt idx="170">
                  <c:v>-0.95520000000000005</c:v>
                </c:pt>
                <c:pt idx="171">
                  <c:v>-0.96719999999999995</c:v>
                </c:pt>
                <c:pt idx="172">
                  <c:v>-0.98619999999999997</c:v>
                </c:pt>
                <c:pt idx="173">
                  <c:v>-1.0129999999999999</c:v>
                </c:pt>
                <c:pt idx="174">
                  <c:v>-1.0432999999999999</c:v>
                </c:pt>
                <c:pt idx="175">
                  <c:v>-1.0707</c:v>
                </c:pt>
                <c:pt idx="176">
                  <c:v>-1.0911</c:v>
                </c:pt>
                <c:pt idx="177">
                  <c:v>-1.1054999999999999</c:v>
                </c:pt>
                <c:pt idx="178">
                  <c:v>-1.1195999999999999</c:v>
                </c:pt>
                <c:pt idx="179">
                  <c:v>-1.1394</c:v>
                </c:pt>
                <c:pt idx="180">
                  <c:v>-1.1671</c:v>
                </c:pt>
                <c:pt idx="181">
                  <c:v>-1.2</c:v>
                </c:pt>
                <c:pt idx="182">
                  <c:v>-1.2319</c:v>
                </c:pt>
                <c:pt idx="183">
                  <c:v>-1.2576000000000001</c:v>
                </c:pt>
                <c:pt idx="184">
                  <c:v>-1.2767999999999999</c:v>
                </c:pt>
                <c:pt idx="185">
                  <c:v>-1.2939000000000001</c:v>
                </c:pt>
                <c:pt idx="186">
                  <c:v>-1.3150999999999999</c:v>
                </c:pt>
                <c:pt idx="187">
                  <c:v>-1.3440000000000001</c:v>
                </c:pt>
                <c:pt idx="188">
                  <c:v>-1.3794</c:v>
                </c:pt>
                <c:pt idx="189">
                  <c:v>-1.4157</c:v>
                </c:pt>
                <c:pt idx="190">
                  <c:v>-1.4472</c:v>
                </c:pt>
                <c:pt idx="191">
                  <c:v>-1.472</c:v>
                </c:pt>
                <c:pt idx="192">
                  <c:v>-1.4930000000000001</c:v>
                </c:pt>
                <c:pt idx="193">
                  <c:v>-1.5164</c:v>
                </c:pt>
                <c:pt idx="194">
                  <c:v>-1.5468</c:v>
                </c:pt>
                <c:pt idx="195">
                  <c:v>-1.5846</c:v>
                </c:pt>
                <c:pt idx="196">
                  <c:v>-1.6252</c:v>
                </c:pt>
                <c:pt idx="197">
                  <c:v>-1.6627000000000001</c:v>
                </c:pt>
                <c:pt idx="198">
                  <c:v>-1.6936</c:v>
                </c:pt>
                <c:pt idx="199">
                  <c:v>-1.7197</c:v>
                </c:pt>
                <c:pt idx="200">
                  <c:v>-1.7462</c:v>
                </c:pt>
                <c:pt idx="201">
                  <c:v>-1.7786</c:v>
                </c:pt>
                <c:pt idx="202">
                  <c:v>-1.8188</c:v>
                </c:pt>
                <c:pt idx="203">
                  <c:v>-1.8636999999999999</c:v>
                </c:pt>
                <c:pt idx="204">
                  <c:v>-1.9072</c:v>
                </c:pt>
                <c:pt idx="205">
                  <c:v>-1.9451000000000001</c:v>
                </c:pt>
                <c:pt idx="206">
                  <c:v>-1.9771000000000001</c:v>
                </c:pt>
                <c:pt idx="207">
                  <c:v>-2.0078999999999998</c:v>
                </c:pt>
                <c:pt idx="208">
                  <c:v>-2.0432000000000001</c:v>
                </c:pt>
                <c:pt idx="209">
                  <c:v>-2.0863</c:v>
                </c:pt>
                <c:pt idx="210">
                  <c:v>-2.1353</c:v>
                </c:pt>
                <c:pt idx="211">
                  <c:v>-2.1850999999999998</c:v>
                </c:pt>
                <c:pt idx="212">
                  <c:v>-2.2301000000000002</c:v>
                </c:pt>
                <c:pt idx="213">
                  <c:v>-2.2690000000000001</c:v>
                </c:pt>
                <c:pt idx="214">
                  <c:v>-2.3050999999999999</c:v>
                </c:pt>
                <c:pt idx="215">
                  <c:v>-2.3441000000000001</c:v>
                </c:pt>
                <c:pt idx="216">
                  <c:v>-2.3904000000000001</c:v>
                </c:pt>
                <c:pt idx="217">
                  <c:v>-2.4437000000000002</c:v>
                </c:pt>
                <c:pt idx="218">
                  <c:v>-2.4996999999999998</c:v>
                </c:pt>
                <c:pt idx="219">
                  <c:v>-2.5525000000000002</c:v>
                </c:pt>
                <c:pt idx="220">
                  <c:v>-2.5992000000000002</c:v>
                </c:pt>
                <c:pt idx="221">
                  <c:v>-2.6415999999999999</c:v>
                </c:pt>
                <c:pt idx="222">
                  <c:v>-2.6852</c:v>
                </c:pt>
                <c:pt idx="223">
                  <c:v>-2.7353000000000001</c:v>
                </c:pt>
                <c:pt idx="224">
                  <c:v>-2.7930999999999999</c:v>
                </c:pt>
                <c:pt idx="225">
                  <c:v>-2.8555000000000001</c:v>
                </c:pt>
                <c:pt idx="226">
                  <c:v>-2.9163000000000001</c:v>
                </c:pt>
                <c:pt idx="227">
                  <c:v>-2.9716</c:v>
                </c:pt>
                <c:pt idx="228">
                  <c:v>-3.0215000000000001</c:v>
                </c:pt>
                <c:pt idx="229">
                  <c:v>-3.0709</c:v>
                </c:pt>
                <c:pt idx="230">
                  <c:v>-3.1255000000000002</c:v>
                </c:pt>
                <c:pt idx="231">
                  <c:v>-3.1880999999999999</c:v>
                </c:pt>
                <c:pt idx="232">
                  <c:v>-3.2568999999999999</c:v>
                </c:pt>
                <c:pt idx="233">
                  <c:v>-3.3262</c:v>
                </c:pt>
                <c:pt idx="234">
                  <c:v>-3.3908</c:v>
                </c:pt>
                <c:pt idx="235">
                  <c:v>-3.4493999999999998</c:v>
                </c:pt>
                <c:pt idx="236">
                  <c:v>-3.5055999999999998</c:v>
                </c:pt>
                <c:pt idx="237">
                  <c:v>-3.5655999999999999</c:v>
                </c:pt>
                <c:pt idx="238">
                  <c:v>-3.6334</c:v>
                </c:pt>
                <c:pt idx="239">
                  <c:v>-3.7086999999999999</c:v>
                </c:pt>
                <c:pt idx="240">
                  <c:v>-3.7866</c:v>
                </c:pt>
                <c:pt idx="241">
                  <c:v>-3.8612000000000002</c:v>
                </c:pt>
                <c:pt idx="242">
                  <c:v>-3.9296000000000002</c:v>
                </c:pt>
                <c:pt idx="243">
                  <c:v>-3.9941</c:v>
                </c:pt>
                <c:pt idx="244">
                  <c:v>-4.0605000000000002</c:v>
                </c:pt>
                <c:pt idx="245">
                  <c:v>-4.1341000000000001</c:v>
                </c:pt>
                <c:pt idx="246">
                  <c:v>-4.2161999999999997</c:v>
                </c:pt>
                <c:pt idx="247">
                  <c:v>-4.3029000000000002</c:v>
                </c:pt>
                <c:pt idx="248">
                  <c:v>-4.3879999999999999</c:v>
                </c:pt>
                <c:pt idx="249">
                  <c:v>-4.4672999999999998</c:v>
                </c:pt>
                <c:pt idx="250">
                  <c:v>-4.5414000000000003</c:v>
                </c:pt>
                <c:pt idx="251">
                  <c:v>-4.6154000000000002</c:v>
                </c:pt>
                <c:pt idx="252">
                  <c:v>-4.6955</c:v>
                </c:pt>
                <c:pt idx="253">
                  <c:v>-4.7847</c:v>
                </c:pt>
                <c:pt idx="254">
                  <c:v>-4.8803999999999998</c:v>
                </c:pt>
                <c:pt idx="255">
                  <c:v>-4.9767000000000001</c:v>
                </c:pt>
                <c:pt idx="256">
                  <c:v>-5.0678999999999998</c:v>
                </c:pt>
                <c:pt idx="257">
                  <c:v>-5.1528999999999998</c:v>
                </c:pt>
                <c:pt idx="258">
                  <c:v>-5.2358000000000002</c:v>
                </c:pt>
                <c:pt idx="259">
                  <c:v>-5.3234000000000004</c:v>
                </c:pt>
                <c:pt idx="260">
                  <c:v>-5.4200999999999997</c:v>
                </c:pt>
                <c:pt idx="261">
                  <c:v>-5.5251999999999999</c:v>
                </c:pt>
                <c:pt idx="262">
                  <c:v>-5.6330999999999998</c:v>
                </c:pt>
                <c:pt idx="263">
                  <c:v>-5.7374000000000001</c:v>
                </c:pt>
                <c:pt idx="264">
                  <c:v>-5.8349000000000002</c:v>
                </c:pt>
                <c:pt idx="265">
                  <c:v>-5.9283999999999999</c:v>
                </c:pt>
                <c:pt idx="266">
                  <c:v>-6.0246000000000004</c:v>
                </c:pt>
                <c:pt idx="267">
                  <c:v>-6.1295000000000002</c:v>
                </c:pt>
                <c:pt idx="268">
                  <c:v>-6.2442000000000002</c:v>
                </c:pt>
                <c:pt idx="269">
                  <c:v>-6.3642000000000003</c:v>
                </c:pt>
                <c:pt idx="270">
                  <c:v>-6.4824000000000002</c:v>
                </c:pt>
                <c:pt idx="271">
                  <c:v>-6.5940000000000003</c:v>
                </c:pt>
                <c:pt idx="272">
                  <c:v>-6.6997999999999998</c:v>
                </c:pt>
                <c:pt idx="273">
                  <c:v>-6.8061999999999996</c:v>
                </c:pt>
                <c:pt idx="274">
                  <c:v>-6.9202000000000004</c:v>
                </c:pt>
                <c:pt idx="275">
                  <c:v>-7.0450999999999997</c:v>
                </c:pt>
                <c:pt idx="276">
                  <c:v>-7.1778000000000004</c:v>
                </c:pt>
                <c:pt idx="277">
                  <c:v>-7.3112000000000004</c:v>
                </c:pt>
                <c:pt idx="278">
                  <c:v>-7.4386000000000001</c:v>
                </c:pt>
                <c:pt idx="279">
                  <c:v>-7.5587999999999997</c:v>
                </c:pt>
                <c:pt idx="280">
                  <c:v>-7.6771000000000003</c:v>
                </c:pt>
                <c:pt idx="281">
                  <c:v>-7.8014999999999999</c:v>
                </c:pt>
                <c:pt idx="282">
                  <c:v>-7.9375</c:v>
                </c:pt>
                <c:pt idx="283">
                  <c:v>-8.0837000000000003</c:v>
                </c:pt>
                <c:pt idx="284">
                  <c:v>-8.2334999999999994</c:v>
                </c:pt>
                <c:pt idx="285">
                  <c:v>-8.3788</c:v>
                </c:pt>
                <c:pt idx="286">
                  <c:v>-8.5159000000000002</c:v>
                </c:pt>
                <c:pt idx="287">
                  <c:v>-8.6486999999999998</c:v>
                </c:pt>
                <c:pt idx="288">
                  <c:v>-8.7855000000000008</c:v>
                </c:pt>
                <c:pt idx="289">
                  <c:v>-8.9337999999999997</c:v>
                </c:pt>
                <c:pt idx="290">
                  <c:v>-9.0949000000000009</c:v>
                </c:pt>
                <c:pt idx="291">
                  <c:v>-9.2627000000000006</c:v>
                </c:pt>
                <c:pt idx="292">
                  <c:v>-9.4282000000000004</c:v>
                </c:pt>
                <c:pt idx="293">
                  <c:v>-9.5852000000000004</c:v>
                </c:pt>
                <c:pt idx="294">
                  <c:v>-9.7354000000000003</c:v>
                </c:pt>
                <c:pt idx="295">
                  <c:v>-9.8870000000000005</c:v>
                </c:pt>
                <c:pt idx="296">
                  <c:v>-10.0495</c:v>
                </c:pt>
                <c:pt idx="297">
                  <c:v>-10.227</c:v>
                </c:pt>
                <c:pt idx="298">
                  <c:v>-10.415100000000001</c:v>
                </c:pt>
                <c:pt idx="299">
                  <c:v>-10.603999999999999</c:v>
                </c:pt>
                <c:pt idx="300">
                  <c:v>-10.785</c:v>
                </c:pt>
                <c:pt idx="301">
                  <c:v>-10.956899999999999</c:v>
                </c:pt>
                <c:pt idx="302">
                  <c:v>-11.1272</c:v>
                </c:pt>
                <c:pt idx="303">
                  <c:v>-11.307</c:v>
                </c:pt>
                <c:pt idx="304">
                  <c:v>-11.5036</c:v>
                </c:pt>
                <c:pt idx="305">
                  <c:v>-11.7151</c:v>
                </c:pt>
                <c:pt idx="306">
                  <c:v>-11.931800000000001</c:v>
                </c:pt>
                <c:pt idx="307">
                  <c:v>-12.142200000000001</c:v>
                </c:pt>
                <c:pt idx="308">
                  <c:v>-12.3416</c:v>
                </c:pt>
                <c:pt idx="309">
                  <c:v>-12.5359</c:v>
                </c:pt>
                <c:pt idx="310">
                  <c:v>-12.7377</c:v>
                </c:pt>
                <c:pt idx="311">
                  <c:v>-12.957599999999999</c:v>
                </c:pt>
                <c:pt idx="312">
                  <c:v>-13.1974</c:v>
                </c:pt>
                <c:pt idx="313">
                  <c:v>-13.447900000000001</c:v>
                </c:pt>
                <c:pt idx="314">
                  <c:v>-13.695399999999999</c:v>
                </c:pt>
                <c:pt idx="315">
                  <c:v>-13.930999999999999</c:v>
                </c:pt>
                <c:pt idx="316">
                  <c:v>-14.1578</c:v>
                </c:pt>
                <c:pt idx="317">
                  <c:v>-14.389099999999999</c:v>
                </c:pt>
                <c:pt idx="318">
                  <c:v>-14.639699999999999</c:v>
                </c:pt>
                <c:pt idx="319">
                  <c:v>-14.915699999999999</c:v>
                </c:pt>
                <c:pt idx="320">
                  <c:v>-15.209899999999999</c:v>
                </c:pt>
                <c:pt idx="321">
                  <c:v>-15.506500000000001</c:v>
                </c:pt>
                <c:pt idx="322">
                  <c:v>-15.791499999999999</c:v>
                </c:pt>
                <c:pt idx="323">
                  <c:v>-16.0639</c:v>
                </c:pt>
                <c:pt idx="324">
                  <c:v>-16.3371</c:v>
                </c:pt>
                <c:pt idx="325">
                  <c:v>-16.630600000000001</c:v>
                </c:pt>
                <c:pt idx="326">
                  <c:v>-16.956499999999998</c:v>
                </c:pt>
                <c:pt idx="327">
                  <c:v>-17.311299999999999</c:v>
                </c:pt>
                <c:pt idx="328">
                  <c:v>-17.677499999999998</c:v>
                </c:pt>
                <c:pt idx="329">
                  <c:v>-18.035</c:v>
                </c:pt>
                <c:pt idx="330">
                  <c:v>-18.3765</c:v>
                </c:pt>
                <c:pt idx="331">
                  <c:v>-18.714400000000001</c:v>
                </c:pt>
                <c:pt idx="332">
                  <c:v>-19.073799999999999</c:v>
                </c:pt>
                <c:pt idx="333">
                  <c:v>-19.475899999999999</c:v>
                </c:pt>
                <c:pt idx="334">
                  <c:v>-19.9236</c:v>
                </c:pt>
                <c:pt idx="335">
                  <c:v>-20.398700000000002</c:v>
                </c:pt>
                <c:pt idx="336">
                  <c:v>-20.873000000000001</c:v>
                </c:pt>
                <c:pt idx="337">
                  <c:v>-21.329499999999999</c:v>
                </c:pt>
                <c:pt idx="338">
                  <c:v>-21.778199999999998</c:v>
                </c:pt>
                <c:pt idx="339">
                  <c:v>-22.252400000000002</c:v>
                </c:pt>
                <c:pt idx="340">
                  <c:v>-22.788499999999999</c:v>
                </c:pt>
                <c:pt idx="341">
                  <c:v>-23.4023</c:v>
                </c:pt>
                <c:pt idx="342">
                  <c:v>-24.077400000000001</c:v>
                </c:pt>
                <c:pt idx="343">
                  <c:v>-24.7742</c:v>
                </c:pt>
                <c:pt idx="344">
                  <c:v>-25.457999999999998</c:v>
                </c:pt>
                <c:pt idx="345">
                  <c:v>-26.133099999999999</c:v>
                </c:pt>
                <c:pt idx="346">
                  <c:v>-26.8506</c:v>
                </c:pt>
                <c:pt idx="347">
                  <c:v>-27.681899999999999</c:v>
                </c:pt>
                <c:pt idx="348">
                  <c:v>-28.677099999999999</c:v>
                </c:pt>
                <c:pt idx="349">
                  <c:v>-29.8324</c:v>
                </c:pt>
                <c:pt idx="350">
                  <c:v>-31.081299999999999</c:v>
                </c:pt>
                <c:pt idx="351">
                  <c:v>-32.331499999999998</c:v>
                </c:pt>
                <c:pt idx="352">
                  <c:v>-33.5535</c:v>
                </c:pt>
                <c:pt idx="353">
                  <c:v>-34.841900000000003</c:v>
                </c:pt>
                <c:pt idx="354">
                  <c:v>-36.338500000000003</c:v>
                </c:pt>
                <c:pt idx="355">
                  <c:v>-37.9801</c:v>
                </c:pt>
                <c:pt idx="356">
                  <c:v>-39.079700000000003</c:v>
                </c:pt>
                <c:pt idx="357">
                  <c:v>-38.674100000000003</c:v>
                </c:pt>
                <c:pt idx="358">
                  <c:v>-37.195099999999996</c:v>
                </c:pt>
                <c:pt idx="359">
                  <c:v>-35.6449</c:v>
                </c:pt>
                <c:pt idx="360">
                  <c:v>-34.347299999999997</c:v>
                </c:pt>
                <c:pt idx="361">
                  <c:v>-33.217799999999997</c:v>
                </c:pt>
                <c:pt idx="362">
                  <c:v>-32.106299999999997</c:v>
                </c:pt>
                <c:pt idx="363">
                  <c:v>-30.9621</c:v>
                </c:pt>
                <c:pt idx="364">
                  <c:v>-29.849</c:v>
                </c:pt>
                <c:pt idx="365">
                  <c:v>-28.859400000000001</c:v>
                </c:pt>
                <c:pt idx="366">
                  <c:v>-28.039300000000001</c:v>
                </c:pt>
                <c:pt idx="367">
                  <c:v>-27.369800000000001</c:v>
                </c:pt>
                <c:pt idx="368">
                  <c:v>-26.786100000000001</c:v>
                </c:pt>
                <c:pt idx="369">
                  <c:v>-26.215800000000002</c:v>
                </c:pt>
                <c:pt idx="370">
                  <c:v>-25.622399999999999</c:v>
                </c:pt>
                <c:pt idx="371">
                  <c:v>-25.0213</c:v>
                </c:pt>
                <c:pt idx="372">
                  <c:v>-24.458100000000002</c:v>
                </c:pt>
                <c:pt idx="373">
                  <c:v>-23.970099999999999</c:v>
                </c:pt>
                <c:pt idx="374">
                  <c:v>-23.562000000000001</c:v>
                </c:pt>
                <c:pt idx="375">
                  <c:v>-23.205300000000001</c:v>
                </c:pt>
                <c:pt idx="376">
                  <c:v>-22.8568</c:v>
                </c:pt>
                <c:pt idx="377">
                  <c:v>-22.486799999999999</c:v>
                </c:pt>
                <c:pt idx="378">
                  <c:v>-22.097000000000001</c:v>
                </c:pt>
                <c:pt idx="379">
                  <c:v>-21.715800000000002</c:v>
                </c:pt>
                <c:pt idx="380">
                  <c:v>-21.3748</c:v>
                </c:pt>
                <c:pt idx="381">
                  <c:v>-21.086600000000001</c:v>
                </c:pt>
                <c:pt idx="382">
                  <c:v>-20.8383</c:v>
                </c:pt>
                <c:pt idx="383">
                  <c:v>-20.600300000000001</c:v>
                </c:pt>
                <c:pt idx="384">
                  <c:v>-20.345800000000001</c:v>
                </c:pt>
                <c:pt idx="385">
                  <c:v>-20.069299999999998</c:v>
                </c:pt>
                <c:pt idx="386">
                  <c:v>-19.7883</c:v>
                </c:pt>
                <c:pt idx="387">
                  <c:v>-19.529</c:v>
                </c:pt>
                <c:pt idx="388">
                  <c:v>-19.3079</c:v>
                </c:pt>
                <c:pt idx="389">
                  <c:v>-19.121099999999998</c:v>
                </c:pt>
                <c:pt idx="390">
                  <c:v>-18.947600000000001</c:v>
                </c:pt>
                <c:pt idx="391">
                  <c:v>-18.763500000000001</c:v>
                </c:pt>
                <c:pt idx="392">
                  <c:v>-18.558199999999999</c:v>
                </c:pt>
                <c:pt idx="393">
                  <c:v>-18.3414</c:v>
                </c:pt>
                <c:pt idx="394">
                  <c:v>-18.134799999999998</c:v>
                </c:pt>
                <c:pt idx="395">
                  <c:v>-17.956600000000002</c:v>
                </c:pt>
                <c:pt idx="396">
                  <c:v>-17.8093</c:v>
                </c:pt>
                <c:pt idx="397">
                  <c:v>-17.6785</c:v>
                </c:pt>
                <c:pt idx="398">
                  <c:v>-17.542999999999999</c:v>
                </c:pt>
                <c:pt idx="399">
                  <c:v>-17.3889</c:v>
                </c:pt>
                <c:pt idx="400">
                  <c:v>-17.219000000000001</c:v>
                </c:pt>
                <c:pt idx="401">
                  <c:v>-17.0505</c:v>
                </c:pt>
                <c:pt idx="402">
                  <c:v>-16.901800000000001</c:v>
                </c:pt>
                <c:pt idx="403">
                  <c:v>-16.780100000000001</c:v>
                </c:pt>
                <c:pt idx="404">
                  <c:v>-16.677199999999999</c:v>
                </c:pt>
                <c:pt idx="405">
                  <c:v>-16.575099999999999</c:v>
                </c:pt>
                <c:pt idx="406">
                  <c:v>-16.457999999999998</c:v>
                </c:pt>
                <c:pt idx="407">
                  <c:v>-16.323799999999999</c:v>
                </c:pt>
                <c:pt idx="408">
                  <c:v>-16.184799999999999</c:v>
                </c:pt>
                <c:pt idx="409">
                  <c:v>-16.058399999999999</c:v>
                </c:pt>
                <c:pt idx="410">
                  <c:v>-15.955299999999999</c:v>
                </c:pt>
                <c:pt idx="411">
                  <c:v>-15.872400000000001</c:v>
                </c:pt>
                <c:pt idx="412">
                  <c:v>-15.795</c:v>
                </c:pt>
                <c:pt idx="413">
                  <c:v>-15.706899999999999</c:v>
                </c:pt>
                <c:pt idx="414">
                  <c:v>-15.601800000000001</c:v>
                </c:pt>
                <c:pt idx="415">
                  <c:v>-15.4872</c:v>
                </c:pt>
                <c:pt idx="416">
                  <c:v>-15.379</c:v>
                </c:pt>
                <c:pt idx="417">
                  <c:v>-15.290100000000001</c:v>
                </c:pt>
                <c:pt idx="418">
                  <c:v>-15.2217</c:v>
                </c:pt>
                <c:pt idx="419">
                  <c:v>-15.163</c:v>
                </c:pt>
                <c:pt idx="420">
                  <c:v>-15.098100000000001</c:v>
                </c:pt>
                <c:pt idx="421">
                  <c:v>-15.0175</c:v>
                </c:pt>
                <c:pt idx="422">
                  <c:v>-14.924200000000001</c:v>
                </c:pt>
                <c:pt idx="423">
                  <c:v>-14.831799999999999</c:v>
                </c:pt>
                <c:pt idx="424">
                  <c:v>-14.754200000000001</c:v>
                </c:pt>
                <c:pt idx="425">
                  <c:v>-14.6967</c:v>
                </c:pt>
                <c:pt idx="426">
                  <c:v>-14.651999999999999</c:v>
                </c:pt>
                <c:pt idx="427">
                  <c:v>-14.6058</c:v>
                </c:pt>
                <c:pt idx="428">
                  <c:v>-14.546099999999999</c:v>
                </c:pt>
                <c:pt idx="429">
                  <c:v>-14.4719</c:v>
                </c:pt>
                <c:pt idx="430">
                  <c:v>-14.393800000000001</c:v>
                </c:pt>
                <c:pt idx="431">
                  <c:v>-14.3262</c:v>
                </c:pt>
                <c:pt idx="432">
                  <c:v>-14.277200000000001</c:v>
                </c:pt>
                <c:pt idx="433">
                  <c:v>-14.2438</c:v>
                </c:pt>
                <c:pt idx="434">
                  <c:v>-14.2133</c:v>
                </c:pt>
                <c:pt idx="435">
                  <c:v>-14.1724</c:v>
                </c:pt>
                <c:pt idx="436">
                  <c:v>-14.116199999999999</c:v>
                </c:pt>
                <c:pt idx="437">
                  <c:v>-14.0519</c:v>
                </c:pt>
                <c:pt idx="438">
                  <c:v>-13.9932</c:v>
                </c:pt>
                <c:pt idx="439">
                  <c:v>-13.951000000000001</c:v>
                </c:pt>
                <c:pt idx="440">
                  <c:v>-13.926</c:v>
                </c:pt>
                <c:pt idx="441">
                  <c:v>-13.9085</c:v>
                </c:pt>
                <c:pt idx="442">
                  <c:v>-13.884499999999999</c:v>
                </c:pt>
                <c:pt idx="443">
                  <c:v>-13.846</c:v>
                </c:pt>
                <c:pt idx="444">
                  <c:v>-13.796099999999999</c:v>
                </c:pt>
                <c:pt idx="445">
                  <c:v>-13.7468</c:v>
                </c:pt>
                <c:pt idx="446">
                  <c:v>-13.711</c:v>
                </c:pt>
                <c:pt idx="447">
                  <c:v>-13.6929</c:v>
                </c:pt>
                <c:pt idx="448">
                  <c:v>-13.6861</c:v>
                </c:pt>
                <c:pt idx="449">
                  <c:v>-13.677199999999999</c:v>
                </c:pt>
                <c:pt idx="450">
                  <c:v>-13.6556</c:v>
                </c:pt>
                <c:pt idx="451">
                  <c:v>-13.6204</c:v>
                </c:pt>
                <c:pt idx="452">
                  <c:v>-13.5814</c:v>
                </c:pt>
                <c:pt idx="453">
                  <c:v>-13.5519</c:v>
                </c:pt>
                <c:pt idx="454">
                  <c:v>-13.5398</c:v>
                </c:pt>
                <c:pt idx="455">
                  <c:v>-13.542299999999999</c:v>
                </c:pt>
                <c:pt idx="456">
                  <c:v>-13.547599999999999</c:v>
                </c:pt>
                <c:pt idx="457">
                  <c:v>-13.5433</c:v>
                </c:pt>
                <c:pt idx="458">
                  <c:v>-13.5243</c:v>
                </c:pt>
                <c:pt idx="459">
                  <c:v>-13.497299999999999</c:v>
                </c:pt>
                <c:pt idx="460">
                  <c:v>-13.475099999999999</c:v>
                </c:pt>
                <c:pt idx="461">
                  <c:v>-13.4686</c:v>
                </c:pt>
                <c:pt idx="462">
                  <c:v>-13.479100000000001</c:v>
                </c:pt>
                <c:pt idx="463">
                  <c:v>-13.497400000000001</c:v>
                </c:pt>
                <c:pt idx="464">
                  <c:v>-13.510300000000001</c:v>
                </c:pt>
                <c:pt idx="465">
                  <c:v>-13.5092</c:v>
                </c:pt>
                <c:pt idx="466">
                  <c:v>-13.4964</c:v>
                </c:pt>
                <c:pt idx="467">
                  <c:v>-13.4833</c:v>
                </c:pt>
                <c:pt idx="468">
                  <c:v>-13.482699999999999</c:v>
                </c:pt>
                <c:pt idx="469">
                  <c:v>-13.5</c:v>
                </c:pt>
                <c:pt idx="470">
                  <c:v>-13.53</c:v>
                </c:pt>
                <c:pt idx="471">
                  <c:v>-13.559799999999999</c:v>
                </c:pt>
                <c:pt idx="472">
                  <c:v>-13.577999999999999</c:v>
                </c:pt>
                <c:pt idx="473">
                  <c:v>-13.581899999999999</c:v>
                </c:pt>
                <c:pt idx="474">
                  <c:v>-13.5799</c:v>
                </c:pt>
                <c:pt idx="475">
                  <c:v>-13.5853</c:v>
                </c:pt>
                <c:pt idx="476">
                  <c:v>-13.6075</c:v>
                </c:pt>
                <c:pt idx="477">
                  <c:v>-13.6457</c:v>
                </c:pt>
                <c:pt idx="478">
                  <c:v>-13.6897</c:v>
                </c:pt>
                <c:pt idx="479">
                  <c:v>-13.7262</c:v>
                </c:pt>
                <c:pt idx="480">
                  <c:v>-13.747400000000001</c:v>
                </c:pt>
                <c:pt idx="481">
                  <c:v>-13.7567</c:v>
                </c:pt>
                <c:pt idx="482">
                  <c:v>-13.7654</c:v>
                </c:pt>
                <c:pt idx="483">
                  <c:v>-13.785500000000001</c:v>
                </c:pt>
                <c:pt idx="484">
                  <c:v>-13.821300000000001</c:v>
                </c:pt>
                <c:pt idx="485">
                  <c:v>-13.8665</c:v>
                </c:pt>
                <c:pt idx="486">
                  <c:v>-13.907999999999999</c:v>
                </c:pt>
                <c:pt idx="487">
                  <c:v>-13.9335</c:v>
                </c:pt>
                <c:pt idx="488">
                  <c:v>-13.938800000000001</c:v>
                </c:pt>
                <c:pt idx="489">
                  <c:v>-13.929399999999999</c:v>
                </c:pt>
                <c:pt idx="490">
                  <c:v>-13.9156</c:v>
                </c:pt>
                <c:pt idx="491">
                  <c:v>-13.9046</c:v>
                </c:pt>
                <c:pt idx="492">
                  <c:v>-13.8949</c:v>
                </c:pt>
                <c:pt idx="493">
                  <c:v>-13.8756</c:v>
                </c:pt>
                <c:pt idx="494">
                  <c:v>-13.831099999999999</c:v>
                </c:pt>
                <c:pt idx="495">
                  <c:v>-13.748200000000001</c:v>
                </c:pt>
                <c:pt idx="496">
                  <c:v>-13.620900000000001</c:v>
                </c:pt>
                <c:pt idx="497">
                  <c:v>-13.45</c:v>
                </c:pt>
                <c:pt idx="498">
                  <c:v>-13.239100000000001</c:v>
                </c:pt>
                <c:pt idx="499">
                  <c:v>-12.9885</c:v>
                </c:pt>
                <c:pt idx="500">
                  <c:v>-12.6934</c:v>
                </c:pt>
                <c:pt idx="501">
                  <c:v>-12.3437</c:v>
                </c:pt>
                <c:pt idx="502">
                  <c:v>-11.928900000000001</c:v>
                </c:pt>
                <c:pt idx="503">
                  <c:v>-11.442</c:v>
                </c:pt>
                <c:pt idx="504">
                  <c:v>-10.883100000000001</c:v>
                </c:pt>
                <c:pt idx="505">
                  <c:v>-10.259</c:v>
                </c:pt>
                <c:pt idx="506">
                  <c:v>-9.5828000000000007</c:v>
                </c:pt>
                <c:pt idx="507">
                  <c:v>-8.8712999999999997</c:v>
                </c:pt>
                <c:pt idx="508">
                  <c:v>-8.1440000000000001</c:v>
                </c:pt>
                <c:pt idx="509">
                  <c:v>-7.4226999999999999</c:v>
                </c:pt>
                <c:pt idx="510">
                  <c:v>-6.7305000000000001</c:v>
                </c:pt>
                <c:pt idx="511">
                  <c:v>-6.0910000000000002</c:v>
                </c:pt>
                <c:pt idx="512">
                  <c:v>-5.5266999999999999</c:v>
                </c:pt>
                <c:pt idx="513">
                  <c:v>-5.0568999999999997</c:v>
                </c:pt>
                <c:pt idx="514">
                  <c:v>-4.6962000000000002</c:v>
                </c:pt>
                <c:pt idx="515">
                  <c:v>-4.4523999999999999</c:v>
                </c:pt>
                <c:pt idx="516">
                  <c:v>-4.3258000000000001</c:v>
                </c:pt>
                <c:pt idx="517">
                  <c:v>-4.3076999999999996</c:v>
                </c:pt>
                <c:pt idx="518">
                  <c:v>-4.3808999999999996</c:v>
                </c:pt>
                <c:pt idx="519">
                  <c:v>-4.5213999999999999</c:v>
                </c:pt>
                <c:pt idx="520">
                  <c:v>-4.7023000000000001</c:v>
                </c:pt>
                <c:pt idx="521">
                  <c:v>-4.8997000000000002</c:v>
                </c:pt>
                <c:pt idx="522">
                  <c:v>-5.0993000000000004</c:v>
                </c:pt>
                <c:pt idx="523">
                  <c:v>-5.2976000000000001</c:v>
                </c:pt>
                <c:pt idx="524">
                  <c:v>-5.4993999999999996</c:v>
                </c:pt>
                <c:pt idx="525">
                  <c:v>-5.7100999999999997</c:v>
                </c:pt>
                <c:pt idx="526">
                  <c:v>-5.9291</c:v>
                </c:pt>
                <c:pt idx="527">
                  <c:v>-6.1474000000000002</c:v>
                </c:pt>
                <c:pt idx="528">
                  <c:v>-6.3513000000000002</c:v>
                </c:pt>
                <c:pt idx="529">
                  <c:v>-6.5301999999999998</c:v>
                </c:pt>
                <c:pt idx="530">
                  <c:v>-6.6841999999999997</c:v>
                </c:pt>
                <c:pt idx="531">
                  <c:v>-6.8238000000000003</c:v>
                </c:pt>
                <c:pt idx="532">
                  <c:v>-6.9641000000000002</c:v>
                </c:pt>
                <c:pt idx="533">
                  <c:v>-7.1143999999999998</c:v>
                </c:pt>
                <c:pt idx="534">
                  <c:v>-7.2723000000000004</c:v>
                </c:pt>
                <c:pt idx="535">
                  <c:v>-7.4249999999999998</c:v>
                </c:pt>
                <c:pt idx="536">
                  <c:v>-7.5571000000000002</c:v>
                </c:pt>
                <c:pt idx="537">
                  <c:v>-7.6616</c:v>
                </c:pt>
                <c:pt idx="538">
                  <c:v>-7.7458999999999998</c:v>
                </c:pt>
                <c:pt idx="539">
                  <c:v>-7.8272000000000004</c:v>
                </c:pt>
                <c:pt idx="540">
                  <c:v>-7.9215999999999998</c:v>
                </c:pt>
                <c:pt idx="541">
                  <c:v>-8.0334000000000003</c:v>
                </c:pt>
                <c:pt idx="542">
                  <c:v>-8.1517999999999997</c:v>
                </c:pt>
                <c:pt idx="543">
                  <c:v>-8.2576000000000001</c:v>
                </c:pt>
                <c:pt idx="544">
                  <c:v>-8.3360000000000003</c:v>
                </c:pt>
                <c:pt idx="545">
                  <c:v>-8.3878000000000004</c:v>
                </c:pt>
                <c:pt idx="546">
                  <c:v>-8.4296000000000006</c:v>
                </c:pt>
                <c:pt idx="547">
                  <c:v>-8.4830000000000005</c:v>
                </c:pt>
                <c:pt idx="548">
                  <c:v>-8.5604999999999993</c:v>
                </c:pt>
                <c:pt idx="549">
                  <c:v>-8.6561000000000003</c:v>
                </c:pt>
                <c:pt idx="550">
                  <c:v>-8.7489000000000008</c:v>
                </c:pt>
                <c:pt idx="551">
                  <c:v>-8.8163999999999998</c:v>
                </c:pt>
                <c:pt idx="552">
                  <c:v>-8.85</c:v>
                </c:pt>
                <c:pt idx="553">
                  <c:v>-8.8632000000000009</c:v>
                </c:pt>
                <c:pt idx="554">
                  <c:v>-8.8824000000000005</c:v>
                </c:pt>
                <c:pt idx="555">
                  <c:v>-8.9291</c:v>
                </c:pt>
                <c:pt idx="556">
                  <c:v>-9.0058000000000007</c:v>
                </c:pt>
                <c:pt idx="557">
                  <c:v>-9.0924999999999994</c:v>
                </c:pt>
                <c:pt idx="558">
                  <c:v>-9.1583000000000006</c:v>
                </c:pt>
                <c:pt idx="559">
                  <c:v>-9.1828000000000003</c:v>
                </c:pt>
                <c:pt idx="560">
                  <c:v>-9.1719000000000008</c:v>
                </c:pt>
                <c:pt idx="561">
                  <c:v>-9.1556999999999995</c:v>
                </c:pt>
                <c:pt idx="562">
                  <c:v>-9.1683000000000003</c:v>
                </c:pt>
                <c:pt idx="563">
                  <c:v>-9.2249999999999996</c:v>
                </c:pt>
                <c:pt idx="564">
                  <c:v>-9.3103999999999996</c:v>
                </c:pt>
                <c:pt idx="565">
                  <c:v>-9.3839000000000006</c:v>
                </c:pt>
                <c:pt idx="566">
                  <c:v>-9.4047999999999998</c:v>
                </c:pt>
                <c:pt idx="567">
                  <c:v>-9.3627000000000002</c:v>
                </c:pt>
                <c:pt idx="568">
                  <c:v>-9.2911000000000001</c:v>
                </c:pt>
                <c:pt idx="569">
                  <c:v>-9.25</c:v>
                </c:pt>
                <c:pt idx="570">
                  <c:v>-9.2934000000000001</c:v>
                </c:pt>
                <c:pt idx="571">
                  <c:v>-9.4425000000000008</c:v>
                </c:pt>
                <c:pt idx="572">
                  <c:v>-9.6728000000000005</c:v>
                </c:pt>
                <c:pt idx="573">
                  <c:v>-9.9168000000000003</c:v>
                </c:pt>
                <c:pt idx="574">
                  <c:v>-10.087899999999999</c:v>
                </c:pt>
                <c:pt idx="575">
                  <c:v>-10.127700000000001</c:v>
                </c:pt>
                <c:pt idx="576">
                  <c:v>-10.042400000000001</c:v>
                </c:pt>
                <c:pt idx="577">
                  <c:v>-9.8926999999999996</c:v>
                </c:pt>
                <c:pt idx="578">
                  <c:v>-9.7477</c:v>
                </c:pt>
                <c:pt idx="579">
                  <c:v>-9.6470000000000002</c:v>
                </c:pt>
                <c:pt idx="580">
                  <c:v>-9.5914000000000001</c:v>
                </c:pt>
                <c:pt idx="581">
                  <c:v>-9.5559999999999992</c:v>
                </c:pt>
                <c:pt idx="582">
                  <c:v>-9.5135000000000005</c:v>
                </c:pt>
                <c:pt idx="583">
                  <c:v>-9.4541000000000004</c:v>
                </c:pt>
                <c:pt idx="584">
                  <c:v>-9.3886000000000003</c:v>
                </c:pt>
                <c:pt idx="585">
                  <c:v>-9.3343000000000007</c:v>
                </c:pt>
                <c:pt idx="586">
                  <c:v>-9.2972999999999999</c:v>
                </c:pt>
                <c:pt idx="587">
                  <c:v>-9.2634000000000007</c:v>
                </c:pt>
                <c:pt idx="588">
                  <c:v>-9.2070000000000007</c:v>
                </c:pt>
                <c:pt idx="589">
                  <c:v>-9.1103000000000005</c:v>
                </c:pt>
                <c:pt idx="590">
                  <c:v>-8.9794</c:v>
                </c:pt>
                <c:pt idx="591">
                  <c:v>-8.8414000000000001</c:v>
                </c:pt>
                <c:pt idx="592">
                  <c:v>-8.7249999999999996</c:v>
                </c:pt>
                <c:pt idx="593">
                  <c:v>-8.6373999999999995</c:v>
                </c:pt>
                <c:pt idx="594">
                  <c:v>-8.5554000000000006</c:v>
                </c:pt>
                <c:pt idx="595">
                  <c:v>-8.4359999999999999</c:v>
                </c:pt>
                <c:pt idx="596">
                  <c:v>-8.2446999999999999</c:v>
                </c:pt>
                <c:pt idx="597">
                  <c:v>-7.9832000000000001</c:v>
                </c:pt>
                <c:pt idx="598">
                  <c:v>-7.6904000000000003</c:v>
                </c:pt>
                <c:pt idx="599">
                  <c:v>-7.4134000000000002</c:v>
                </c:pt>
                <c:pt idx="600">
                  <c:v>-7.1722999999999999</c:v>
                </c:pt>
                <c:pt idx="601">
                  <c:v>-6.9405000000000001</c:v>
                </c:pt>
                <c:pt idx="602">
                  <c:v>-6.6517999999999997</c:v>
                </c:pt>
                <c:pt idx="603">
                  <c:v>-6.2407000000000004</c:v>
                </c:pt>
                <c:pt idx="604">
                  <c:v>-5.6965000000000003</c:v>
                </c:pt>
                <c:pt idx="605">
                  <c:v>-5.0848000000000004</c:v>
                </c:pt>
                <c:pt idx="606">
                  <c:v>-4.5149999999999997</c:v>
                </c:pt>
                <c:pt idx="607">
                  <c:v>-4.0936000000000003</c:v>
                </c:pt>
                <c:pt idx="608">
                  <c:v>-3.9016999999999999</c:v>
                </c:pt>
                <c:pt idx="609">
                  <c:v>-3.9933999999999998</c:v>
                </c:pt>
                <c:pt idx="610">
                  <c:v>-4.4036999999999997</c:v>
                </c:pt>
                <c:pt idx="611">
                  <c:v>-5.1539999999999999</c:v>
                </c:pt>
                <c:pt idx="612">
                  <c:v>-6.2499000000000002</c:v>
                </c:pt>
                <c:pt idx="613">
                  <c:v>-7.6675000000000004</c:v>
                </c:pt>
                <c:pt idx="614">
                  <c:v>-9.3175000000000008</c:v>
                </c:pt>
                <c:pt idx="615">
                  <c:v>-10.9915</c:v>
                </c:pt>
                <c:pt idx="616">
                  <c:v>-12.3689</c:v>
                </c:pt>
                <c:pt idx="617">
                  <c:v>-13.231199999999999</c:v>
                </c:pt>
                <c:pt idx="618">
                  <c:v>-13.6951</c:v>
                </c:pt>
                <c:pt idx="619">
                  <c:v>-14.046900000000001</c:v>
                </c:pt>
                <c:pt idx="620">
                  <c:v>-14.448600000000001</c:v>
                </c:pt>
                <c:pt idx="621">
                  <c:v>-14.859500000000001</c:v>
                </c:pt>
                <c:pt idx="622">
                  <c:v>-15.115500000000001</c:v>
                </c:pt>
                <c:pt idx="623">
                  <c:v>-15.0991</c:v>
                </c:pt>
                <c:pt idx="624">
                  <c:v>-14.8696</c:v>
                </c:pt>
                <c:pt idx="625">
                  <c:v>-14.597799999999999</c:v>
                </c:pt>
                <c:pt idx="626">
                  <c:v>-14.416600000000001</c:v>
                </c:pt>
                <c:pt idx="627">
                  <c:v>-14.3551</c:v>
                </c:pt>
                <c:pt idx="628">
                  <c:v>-14.3513</c:v>
                </c:pt>
                <c:pt idx="629">
                  <c:v>-14.305199999999999</c:v>
                </c:pt>
                <c:pt idx="630">
                  <c:v>-14.152799999999999</c:v>
                </c:pt>
                <c:pt idx="631">
                  <c:v>-13.912599999999999</c:v>
                </c:pt>
                <c:pt idx="632">
                  <c:v>-13.6615</c:v>
                </c:pt>
                <c:pt idx="633">
                  <c:v>-13.471299999999999</c:v>
                </c:pt>
                <c:pt idx="634">
                  <c:v>-13.365</c:v>
                </c:pt>
                <c:pt idx="635">
                  <c:v>-13.3119</c:v>
                </c:pt>
                <c:pt idx="636">
                  <c:v>-13.2508</c:v>
                </c:pt>
                <c:pt idx="637">
                  <c:v>-13.132</c:v>
                </c:pt>
                <c:pt idx="638">
                  <c:v>-12.9511</c:v>
                </c:pt>
                <c:pt idx="639">
                  <c:v>-12.748100000000001</c:v>
                </c:pt>
                <c:pt idx="640">
                  <c:v>-12.574</c:v>
                </c:pt>
                <c:pt idx="641">
                  <c:v>-12.456200000000001</c:v>
                </c:pt>
                <c:pt idx="642">
                  <c:v>-12.3851</c:v>
                </c:pt>
                <c:pt idx="643">
                  <c:v>-12.3226</c:v>
                </c:pt>
                <c:pt idx="644">
                  <c:v>-12.228400000000001</c:v>
                </c:pt>
                <c:pt idx="645">
                  <c:v>-12.087</c:v>
                </c:pt>
                <c:pt idx="646">
                  <c:v>-11.9171</c:v>
                </c:pt>
                <c:pt idx="647">
                  <c:v>-11.7553</c:v>
                </c:pt>
                <c:pt idx="648">
                  <c:v>-11.629899999999999</c:v>
                </c:pt>
                <c:pt idx="649">
                  <c:v>-11.5442</c:v>
                </c:pt>
                <c:pt idx="650">
                  <c:v>-11.476100000000001</c:v>
                </c:pt>
                <c:pt idx="651">
                  <c:v>-11.393800000000001</c:v>
                </c:pt>
                <c:pt idx="652">
                  <c:v>-11.277200000000001</c:v>
                </c:pt>
                <c:pt idx="653">
                  <c:v>-11.1312</c:v>
                </c:pt>
                <c:pt idx="654">
                  <c:v>-10.9803</c:v>
                </c:pt>
                <c:pt idx="655">
                  <c:v>-10.850899999999999</c:v>
                </c:pt>
                <c:pt idx="656">
                  <c:v>-10.753399999999999</c:v>
                </c:pt>
                <c:pt idx="657">
                  <c:v>-10.6777</c:v>
                </c:pt>
                <c:pt idx="658">
                  <c:v>-10.6</c:v>
                </c:pt>
                <c:pt idx="659">
                  <c:v>-10.4994</c:v>
                </c:pt>
                <c:pt idx="660">
                  <c:v>-10.3721</c:v>
                </c:pt>
                <c:pt idx="661">
                  <c:v>-10.2326</c:v>
                </c:pt>
                <c:pt idx="662">
                  <c:v>-10.1029</c:v>
                </c:pt>
                <c:pt idx="663">
                  <c:v>-9.9974000000000007</c:v>
                </c:pt>
                <c:pt idx="664">
                  <c:v>-9.9141999999999992</c:v>
                </c:pt>
                <c:pt idx="665">
                  <c:v>-9.8369999999999997</c:v>
                </c:pt>
                <c:pt idx="666">
                  <c:v>-9.7469000000000001</c:v>
                </c:pt>
                <c:pt idx="667">
                  <c:v>-9.6347000000000005</c:v>
                </c:pt>
                <c:pt idx="668">
                  <c:v>-9.5069999999999997</c:v>
                </c:pt>
                <c:pt idx="669">
                  <c:v>-9.3806999999999992</c:v>
                </c:pt>
                <c:pt idx="670">
                  <c:v>-9.2711000000000006</c:v>
                </c:pt>
                <c:pt idx="671">
                  <c:v>-9.1820000000000004</c:v>
                </c:pt>
                <c:pt idx="672">
                  <c:v>-9.1037999999999997</c:v>
                </c:pt>
                <c:pt idx="673">
                  <c:v>-9.0206999999999997</c:v>
                </c:pt>
                <c:pt idx="674">
                  <c:v>-8.9209999999999994</c:v>
                </c:pt>
                <c:pt idx="675">
                  <c:v>-8.8053000000000008</c:v>
                </c:pt>
                <c:pt idx="676">
                  <c:v>-8.6852</c:v>
                </c:pt>
                <c:pt idx="677">
                  <c:v>-8.5749999999999993</c:v>
                </c:pt>
                <c:pt idx="678">
                  <c:v>-8.4823000000000004</c:v>
                </c:pt>
                <c:pt idx="679">
                  <c:v>-8.4027999999999992</c:v>
                </c:pt>
                <c:pt idx="680">
                  <c:v>-8.3245000000000005</c:v>
                </c:pt>
                <c:pt idx="681">
                  <c:v>-8.2350999999999992</c:v>
                </c:pt>
                <c:pt idx="682">
                  <c:v>-8.1311</c:v>
                </c:pt>
                <c:pt idx="683">
                  <c:v>-8.0190999999999999</c:v>
                </c:pt>
                <c:pt idx="684">
                  <c:v>-7.9114000000000004</c:v>
                </c:pt>
                <c:pt idx="685">
                  <c:v>-7.8173000000000004</c:v>
                </c:pt>
                <c:pt idx="686">
                  <c:v>-7.7369000000000003</c:v>
                </c:pt>
                <c:pt idx="687">
                  <c:v>-7.6618000000000004</c:v>
                </c:pt>
                <c:pt idx="688">
                  <c:v>-7.5810000000000004</c:v>
                </c:pt>
                <c:pt idx="689">
                  <c:v>-7.4878999999999998</c:v>
                </c:pt>
                <c:pt idx="690">
                  <c:v>-7.3852000000000002</c:v>
                </c:pt>
                <c:pt idx="691">
                  <c:v>-7.2824999999999998</c:v>
                </c:pt>
                <c:pt idx="692">
                  <c:v>-7.1893000000000002</c:v>
                </c:pt>
                <c:pt idx="693">
                  <c:v>-7.109</c:v>
                </c:pt>
                <c:pt idx="694">
                  <c:v>-7.0366999999999997</c:v>
                </c:pt>
                <c:pt idx="695">
                  <c:v>-6.9629000000000003</c:v>
                </c:pt>
                <c:pt idx="696">
                  <c:v>-6.8799000000000001</c:v>
                </c:pt>
                <c:pt idx="697">
                  <c:v>-6.7872000000000003</c:v>
                </c:pt>
                <c:pt idx="698">
                  <c:v>-6.6910999999999996</c:v>
                </c:pt>
                <c:pt idx="699">
                  <c:v>-6.6007999999999996</c:v>
                </c:pt>
                <c:pt idx="700">
                  <c:v>-6.5213999999999999</c:v>
                </c:pt>
                <c:pt idx="701">
                  <c:v>-6.4513999999999996</c:v>
                </c:pt>
                <c:pt idx="702">
                  <c:v>-6.3834</c:v>
                </c:pt>
                <c:pt idx="703">
                  <c:v>-6.3094000000000001</c:v>
                </c:pt>
                <c:pt idx="704">
                  <c:v>-6.2264999999999997</c:v>
                </c:pt>
                <c:pt idx="705">
                  <c:v>-6.1382000000000003</c:v>
                </c:pt>
                <c:pt idx="706">
                  <c:v>-6.0523999999999996</c:v>
                </c:pt>
                <c:pt idx="707">
                  <c:v>-5.9752999999999998</c:v>
                </c:pt>
                <c:pt idx="708">
                  <c:v>-5.9077999999999999</c:v>
                </c:pt>
                <c:pt idx="709">
                  <c:v>-5.8448000000000002</c:v>
                </c:pt>
                <c:pt idx="710">
                  <c:v>-5.7789000000000001</c:v>
                </c:pt>
                <c:pt idx="711">
                  <c:v>-5.7054</c:v>
                </c:pt>
                <c:pt idx="712">
                  <c:v>-5.6257000000000001</c:v>
                </c:pt>
                <c:pt idx="713">
                  <c:v>-5.5456000000000003</c:v>
                </c:pt>
                <c:pt idx="714">
                  <c:v>-5.4718</c:v>
                </c:pt>
                <c:pt idx="715">
                  <c:v>-5.407</c:v>
                </c:pt>
                <c:pt idx="716">
                  <c:v>-5.3483000000000001</c:v>
                </c:pt>
                <c:pt idx="717">
                  <c:v>-5.2895000000000003</c:v>
                </c:pt>
                <c:pt idx="718">
                  <c:v>-5.2249999999999996</c:v>
                </c:pt>
                <c:pt idx="719">
                  <c:v>-5.1539000000000001</c:v>
                </c:pt>
                <c:pt idx="720">
                  <c:v>-5.0804999999999998</c:v>
                </c:pt>
                <c:pt idx="721">
                  <c:v>-5.0109000000000004</c:v>
                </c:pt>
                <c:pt idx="722">
                  <c:v>-4.9492000000000003</c:v>
                </c:pt>
                <c:pt idx="723">
                  <c:v>-4.8945999999999996</c:v>
                </c:pt>
                <c:pt idx="724">
                  <c:v>-4.8418999999999999</c:v>
                </c:pt>
                <c:pt idx="725">
                  <c:v>-4.7855999999999996</c:v>
                </c:pt>
                <c:pt idx="726">
                  <c:v>-4.7232000000000003</c:v>
                </c:pt>
                <c:pt idx="727">
                  <c:v>-4.657</c:v>
                </c:pt>
                <c:pt idx="728">
                  <c:v>-4.5925000000000002</c:v>
                </c:pt>
                <c:pt idx="729">
                  <c:v>-4.5343999999999998</c:v>
                </c:pt>
                <c:pt idx="730">
                  <c:v>-4.4835000000000003</c:v>
                </c:pt>
                <c:pt idx="731">
                  <c:v>-4.4364999999999997</c:v>
                </c:pt>
                <c:pt idx="732">
                  <c:v>-4.3878000000000004</c:v>
                </c:pt>
                <c:pt idx="733">
                  <c:v>-4.3338999999999999</c:v>
                </c:pt>
                <c:pt idx="734">
                  <c:v>-4.2752999999999997</c:v>
                </c:pt>
                <c:pt idx="735">
                  <c:v>-4.2164999999999999</c:v>
                </c:pt>
                <c:pt idx="736">
                  <c:v>-4.1623999999999999</c:v>
                </c:pt>
                <c:pt idx="737">
                  <c:v>-4.1151999999999997</c:v>
                </c:pt>
                <c:pt idx="738">
                  <c:v>-4.0730000000000004</c:v>
                </c:pt>
                <c:pt idx="739">
                  <c:v>-4.0311000000000003</c:v>
                </c:pt>
                <c:pt idx="740">
                  <c:v>-3.9851000000000001</c:v>
                </c:pt>
                <c:pt idx="741">
                  <c:v>-3.9344000000000001</c:v>
                </c:pt>
                <c:pt idx="742">
                  <c:v>-3.8818000000000001</c:v>
                </c:pt>
                <c:pt idx="743">
                  <c:v>-3.8321999999999998</c:v>
                </c:pt>
                <c:pt idx="744">
                  <c:v>-3.7887</c:v>
                </c:pt>
                <c:pt idx="745">
                  <c:v>-3.7509000000000001</c:v>
                </c:pt>
                <c:pt idx="746">
                  <c:v>-3.7151000000000001</c:v>
                </c:pt>
                <c:pt idx="747">
                  <c:v>-3.6766000000000001</c:v>
                </c:pt>
                <c:pt idx="748">
                  <c:v>-3.6335999999999999</c:v>
                </c:pt>
                <c:pt idx="749">
                  <c:v>-3.5876000000000001</c:v>
                </c:pt>
                <c:pt idx="750">
                  <c:v>-3.5428999999999999</c:v>
                </c:pt>
                <c:pt idx="751">
                  <c:v>-3.5032000000000001</c:v>
                </c:pt>
                <c:pt idx="752">
                  <c:v>-3.4695</c:v>
                </c:pt>
                <c:pt idx="753">
                  <c:v>-3.4390999999999998</c:v>
                </c:pt>
                <c:pt idx="754">
                  <c:v>-3.4075000000000002</c:v>
                </c:pt>
                <c:pt idx="755">
                  <c:v>-3.3719999999999999</c:v>
                </c:pt>
                <c:pt idx="756">
                  <c:v>-3.3328000000000002</c:v>
                </c:pt>
                <c:pt idx="757">
                  <c:v>-3.2934000000000001</c:v>
                </c:pt>
                <c:pt idx="758">
                  <c:v>-3.2578999999999998</c:v>
                </c:pt>
                <c:pt idx="759">
                  <c:v>-3.2281</c:v>
                </c:pt>
                <c:pt idx="760">
                  <c:v>-3.2025000000000001</c:v>
                </c:pt>
                <c:pt idx="761">
                  <c:v>-3.1772999999999998</c:v>
                </c:pt>
                <c:pt idx="762">
                  <c:v>-3.149</c:v>
                </c:pt>
                <c:pt idx="763">
                  <c:v>-3.1168</c:v>
                </c:pt>
                <c:pt idx="764">
                  <c:v>-3.0831</c:v>
                </c:pt>
                <c:pt idx="765">
                  <c:v>-3.0518999999999998</c:v>
                </c:pt>
                <c:pt idx="766">
                  <c:v>-3.0259</c:v>
                </c:pt>
                <c:pt idx="767">
                  <c:v>-3.0047000000000001</c:v>
                </c:pt>
                <c:pt idx="768">
                  <c:v>-2.9853000000000001</c:v>
                </c:pt>
                <c:pt idx="769">
                  <c:v>-2.9638</c:v>
                </c:pt>
                <c:pt idx="770">
                  <c:v>-2.9384999999999999</c:v>
                </c:pt>
                <c:pt idx="771">
                  <c:v>-2.9108000000000001</c:v>
                </c:pt>
                <c:pt idx="772">
                  <c:v>-2.8841999999999999</c:v>
                </c:pt>
                <c:pt idx="773">
                  <c:v>-2.8620000000000001</c:v>
                </c:pt>
                <c:pt idx="774">
                  <c:v>-2.8449</c:v>
                </c:pt>
                <c:pt idx="775">
                  <c:v>-2.8306</c:v>
                </c:pt>
                <c:pt idx="776">
                  <c:v>-2.8155999999999999</c:v>
                </c:pt>
                <c:pt idx="777">
                  <c:v>-2.7970999999999999</c:v>
                </c:pt>
                <c:pt idx="778">
                  <c:v>-2.7755000000000001</c:v>
                </c:pt>
                <c:pt idx="779">
                  <c:v>-2.7538</c:v>
                </c:pt>
                <c:pt idx="780">
                  <c:v>-2.7355</c:v>
                </c:pt>
                <c:pt idx="781">
                  <c:v>-2.7223999999999999</c:v>
                </c:pt>
                <c:pt idx="782">
                  <c:v>-2.7128999999999999</c:v>
                </c:pt>
                <c:pt idx="783">
                  <c:v>-2.7039</c:v>
                </c:pt>
                <c:pt idx="784">
                  <c:v>-2.6920999999999999</c:v>
                </c:pt>
                <c:pt idx="785">
                  <c:v>-2.6768999999999998</c:v>
                </c:pt>
                <c:pt idx="786">
                  <c:v>-2.6604999999999999</c:v>
                </c:pt>
                <c:pt idx="787">
                  <c:v>-2.6463999999999999</c:v>
                </c:pt>
                <c:pt idx="788">
                  <c:v>-2.637</c:v>
                </c:pt>
                <c:pt idx="789">
                  <c:v>-2.6320000000000001</c:v>
                </c:pt>
                <c:pt idx="790">
                  <c:v>-2.6284999999999998</c:v>
                </c:pt>
                <c:pt idx="791">
                  <c:v>-2.6232000000000002</c:v>
                </c:pt>
                <c:pt idx="792">
                  <c:v>-2.6143999999999998</c:v>
                </c:pt>
                <c:pt idx="793">
                  <c:v>-2.6036000000000001</c:v>
                </c:pt>
                <c:pt idx="794">
                  <c:v>-2.5939000000000001</c:v>
                </c:pt>
                <c:pt idx="795">
                  <c:v>-2.5882999999999998</c:v>
                </c:pt>
                <c:pt idx="796">
                  <c:v>-2.5874000000000001</c:v>
                </c:pt>
                <c:pt idx="797">
                  <c:v>-2.5891000000000002</c:v>
                </c:pt>
                <c:pt idx="798">
                  <c:v>-2.59</c:v>
                </c:pt>
                <c:pt idx="799">
                  <c:v>-2.5876999999999999</c:v>
                </c:pt>
                <c:pt idx="800">
                  <c:v>-2.5825999999999998</c:v>
                </c:pt>
                <c:pt idx="801">
                  <c:v>-2.5775999999999999</c:v>
                </c:pt>
                <c:pt idx="802">
                  <c:v>-2.5758999999999999</c:v>
                </c:pt>
                <c:pt idx="803">
                  <c:v>-2.5790000000000002</c:v>
                </c:pt>
                <c:pt idx="804">
                  <c:v>-2.5855999999999999</c:v>
                </c:pt>
                <c:pt idx="805">
                  <c:v>-2.5924</c:v>
                </c:pt>
                <c:pt idx="806">
                  <c:v>-2.5966</c:v>
                </c:pt>
                <c:pt idx="807">
                  <c:v>-2.5977000000000001</c:v>
                </c:pt>
                <c:pt idx="808">
                  <c:v>-2.5977999999999999</c:v>
                </c:pt>
                <c:pt idx="809">
                  <c:v>-2.6002000000000001</c:v>
                </c:pt>
                <c:pt idx="810">
                  <c:v>-2.6071</c:v>
                </c:pt>
                <c:pt idx="811">
                  <c:v>-2.6183000000000001</c:v>
                </c:pt>
                <c:pt idx="812">
                  <c:v>-2.6307</c:v>
                </c:pt>
                <c:pt idx="813">
                  <c:v>-2.6414</c:v>
                </c:pt>
                <c:pt idx="814">
                  <c:v>-2.6486999999999998</c:v>
                </c:pt>
                <c:pt idx="815">
                  <c:v>-2.6541000000000001</c:v>
                </c:pt>
                <c:pt idx="816">
                  <c:v>-2.6608000000000001</c:v>
                </c:pt>
                <c:pt idx="817">
                  <c:v>-2.6717</c:v>
                </c:pt>
                <c:pt idx="818">
                  <c:v>-2.6871</c:v>
                </c:pt>
                <c:pt idx="819">
                  <c:v>-2.7048999999999999</c:v>
                </c:pt>
                <c:pt idx="820">
                  <c:v>-2.7218</c:v>
                </c:pt>
                <c:pt idx="821">
                  <c:v>-2.7355</c:v>
                </c:pt>
                <c:pt idx="822">
                  <c:v>-2.7465999999999999</c:v>
                </c:pt>
                <c:pt idx="823">
                  <c:v>-2.7578999999999998</c:v>
                </c:pt>
                <c:pt idx="824">
                  <c:v>-2.7726000000000002</c:v>
                </c:pt>
                <c:pt idx="825">
                  <c:v>-2.7921999999999998</c:v>
                </c:pt>
                <c:pt idx="826">
                  <c:v>-2.8149999999999999</c:v>
                </c:pt>
                <c:pt idx="827">
                  <c:v>-2.8378999999999999</c:v>
                </c:pt>
                <c:pt idx="828">
                  <c:v>-2.8580000000000001</c:v>
                </c:pt>
                <c:pt idx="829">
                  <c:v>-2.875</c:v>
                </c:pt>
                <c:pt idx="830">
                  <c:v>-2.8910999999999998</c:v>
                </c:pt>
                <c:pt idx="831">
                  <c:v>-2.9098999999999999</c:v>
                </c:pt>
                <c:pt idx="832">
                  <c:v>-2.9333</c:v>
                </c:pt>
                <c:pt idx="833">
                  <c:v>-2.9607999999999999</c:v>
                </c:pt>
                <c:pt idx="834">
                  <c:v>-2.9893999999999998</c:v>
                </c:pt>
                <c:pt idx="835">
                  <c:v>-3.0158</c:v>
                </c:pt>
                <c:pt idx="836">
                  <c:v>-3.0388000000000002</c:v>
                </c:pt>
                <c:pt idx="837">
                  <c:v>-3.0598999999999998</c:v>
                </c:pt>
                <c:pt idx="838">
                  <c:v>-3.0827</c:v>
                </c:pt>
                <c:pt idx="839">
                  <c:v>-3.1097999999999999</c:v>
                </c:pt>
                <c:pt idx="840">
                  <c:v>-3.1415000000000002</c:v>
                </c:pt>
                <c:pt idx="841">
                  <c:v>-3.1753999999999998</c:v>
                </c:pt>
                <c:pt idx="842">
                  <c:v>-3.2079</c:v>
                </c:pt>
                <c:pt idx="843">
                  <c:v>-3.2370000000000001</c:v>
                </c:pt>
                <c:pt idx="844">
                  <c:v>-3.2633000000000001</c:v>
                </c:pt>
                <c:pt idx="845">
                  <c:v>-3.2900999999999998</c:v>
                </c:pt>
                <c:pt idx="846">
                  <c:v>-3.3207</c:v>
                </c:pt>
                <c:pt idx="847">
                  <c:v>-3.3563000000000001</c:v>
                </c:pt>
                <c:pt idx="848">
                  <c:v>-3.3948999999999998</c:v>
                </c:pt>
                <c:pt idx="849">
                  <c:v>-3.4329999999999998</c:v>
                </c:pt>
                <c:pt idx="850">
                  <c:v>-3.4676999999999998</c:v>
                </c:pt>
                <c:pt idx="851">
                  <c:v>-3.4988999999999999</c:v>
                </c:pt>
                <c:pt idx="852">
                  <c:v>-3.5293000000000001</c:v>
                </c:pt>
                <c:pt idx="853">
                  <c:v>-3.5626000000000002</c:v>
                </c:pt>
                <c:pt idx="854">
                  <c:v>-3.601</c:v>
                </c:pt>
                <c:pt idx="855">
                  <c:v>-3.6433</c:v>
                </c:pt>
                <c:pt idx="856">
                  <c:v>-3.6863999999999999</c:v>
                </c:pt>
                <c:pt idx="857">
                  <c:v>-3.7265000000000001</c:v>
                </c:pt>
                <c:pt idx="858">
                  <c:v>-3.7627999999999999</c:v>
                </c:pt>
                <c:pt idx="859">
                  <c:v>-3.7970999999999999</c:v>
                </c:pt>
                <c:pt idx="860">
                  <c:v>-3.8332999999999999</c:v>
                </c:pt>
                <c:pt idx="861">
                  <c:v>-3.8742999999999999</c:v>
                </c:pt>
                <c:pt idx="862">
                  <c:v>-3.9199000000000002</c:v>
                </c:pt>
                <c:pt idx="863">
                  <c:v>-3.9670999999999998</c:v>
                </c:pt>
                <c:pt idx="864">
                  <c:v>-4.0121000000000002</c:v>
                </c:pt>
                <c:pt idx="865">
                  <c:v>-4.0528000000000004</c:v>
                </c:pt>
                <c:pt idx="866">
                  <c:v>-4.0906000000000002</c:v>
                </c:pt>
                <c:pt idx="867">
                  <c:v>-4.1289999999999996</c:v>
                </c:pt>
                <c:pt idx="868">
                  <c:v>-4.1715999999999998</c:v>
                </c:pt>
                <c:pt idx="869">
                  <c:v>-4.2192999999999996</c:v>
                </c:pt>
                <c:pt idx="870">
                  <c:v>-4.2695999999999996</c:v>
                </c:pt>
                <c:pt idx="871">
                  <c:v>-4.3185000000000002</c:v>
                </c:pt>
                <c:pt idx="872">
                  <c:v>-4.3630000000000004</c:v>
                </c:pt>
                <c:pt idx="873">
                  <c:v>-4.4036</c:v>
                </c:pt>
                <c:pt idx="874">
                  <c:v>-4.4435000000000002</c:v>
                </c:pt>
                <c:pt idx="875">
                  <c:v>-4.4869000000000003</c:v>
                </c:pt>
                <c:pt idx="876">
                  <c:v>-4.5355999999999996</c:v>
                </c:pt>
                <c:pt idx="877">
                  <c:v>-4.5877999999999997</c:v>
                </c:pt>
                <c:pt idx="878">
                  <c:v>-4.6395</c:v>
                </c:pt>
                <c:pt idx="879">
                  <c:v>-4.6871</c:v>
                </c:pt>
                <c:pt idx="880">
                  <c:v>-4.7298999999999998</c:v>
                </c:pt>
                <c:pt idx="881">
                  <c:v>-4.7706999999999997</c:v>
                </c:pt>
                <c:pt idx="882">
                  <c:v>-4.8140000000000001</c:v>
                </c:pt>
                <c:pt idx="883">
                  <c:v>-4.8624999999999998</c:v>
                </c:pt>
                <c:pt idx="884">
                  <c:v>-4.9153000000000002</c:v>
                </c:pt>
                <c:pt idx="885">
                  <c:v>-4.9686000000000003</c:v>
                </c:pt>
                <c:pt idx="886">
                  <c:v>-5.0180999999999996</c:v>
                </c:pt>
                <c:pt idx="887">
                  <c:v>-5.0622999999999996</c:v>
                </c:pt>
                <c:pt idx="888">
                  <c:v>-5.1032999999999999</c:v>
                </c:pt>
                <c:pt idx="889">
                  <c:v>-5.1456</c:v>
                </c:pt>
                <c:pt idx="890">
                  <c:v>-5.1927000000000003</c:v>
                </c:pt>
                <c:pt idx="891">
                  <c:v>-5.2447999999999997</c:v>
                </c:pt>
                <c:pt idx="892">
                  <c:v>-5.2986000000000004</c:v>
                </c:pt>
                <c:pt idx="893">
                  <c:v>-5.3491999999999997</c:v>
                </c:pt>
                <c:pt idx="894">
                  <c:v>-5.3940000000000001</c:v>
                </c:pt>
                <c:pt idx="895">
                  <c:v>-5.4343000000000004</c:v>
                </c:pt>
                <c:pt idx="896">
                  <c:v>-5.4745999999999997</c:v>
                </c:pt>
                <c:pt idx="897">
                  <c:v>-5.5191999999999997</c:v>
                </c:pt>
                <c:pt idx="898">
                  <c:v>-5.5693999999999999</c:v>
                </c:pt>
                <c:pt idx="899">
                  <c:v>-5.6223000000000001</c:v>
                </c:pt>
                <c:pt idx="900">
                  <c:v>-5.673</c:v>
                </c:pt>
                <c:pt idx="901">
                  <c:v>-5.7178000000000004</c:v>
                </c:pt>
                <c:pt idx="902">
                  <c:v>-5.7569999999999997</c:v>
                </c:pt>
                <c:pt idx="903">
                  <c:v>-5.7948000000000004</c:v>
                </c:pt>
                <c:pt idx="904">
                  <c:v>-5.8361000000000001</c:v>
                </c:pt>
                <c:pt idx="905">
                  <c:v>-5.8832000000000004</c:v>
                </c:pt>
                <c:pt idx="906">
                  <c:v>-5.9343000000000004</c:v>
                </c:pt>
                <c:pt idx="907">
                  <c:v>-5.9842000000000004</c:v>
                </c:pt>
                <c:pt idx="908">
                  <c:v>-6.0284000000000004</c:v>
                </c:pt>
                <c:pt idx="909">
                  <c:v>-6.0662000000000003</c:v>
                </c:pt>
                <c:pt idx="910">
                  <c:v>-6.1010999999999997</c:v>
                </c:pt>
                <c:pt idx="911">
                  <c:v>-6.1386000000000003</c:v>
                </c:pt>
                <c:pt idx="912">
                  <c:v>-6.1820000000000004</c:v>
                </c:pt>
                <c:pt idx="913">
                  <c:v>-6.2304000000000004</c:v>
                </c:pt>
                <c:pt idx="914">
                  <c:v>-6.2789000000000001</c:v>
                </c:pt>
                <c:pt idx="915">
                  <c:v>-6.3221999999999996</c:v>
                </c:pt>
                <c:pt idx="916">
                  <c:v>-6.3586</c:v>
                </c:pt>
                <c:pt idx="917">
                  <c:v>-6.3906000000000001</c:v>
                </c:pt>
                <c:pt idx="918">
                  <c:v>-6.4241000000000001</c:v>
                </c:pt>
                <c:pt idx="919">
                  <c:v>-6.4634</c:v>
                </c:pt>
                <c:pt idx="920">
                  <c:v>-6.5086000000000004</c:v>
                </c:pt>
                <c:pt idx="921">
                  <c:v>-6.5555000000000003</c:v>
                </c:pt>
                <c:pt idx="922">
                  <c:v>-6.5980999999999996</c:v>
                </c:pt>
                <c:pt idx="923">
                  <c:v>-6.6334</c:v>
                </c:pt>
                <c:pt idx="924">
                  <c:v>-6.6631999999999998</c:v>
                </c:pt>
                <c:pt idx="925">
                  <c:v>-6.6932</c:v>
                </c:pt>
                <c:pt idx="926">
                  <c:v>-6.7286000000000001</c:v>
                </c:pt>
                <c:pt idx="927">
                  <c:v>-6.7708000000000004</c:v>
                </c:pt>
                <c:pt idx="928">
                  <c:v>-6.8162000000000003</c:v>
                </c:pt>
                <c:pt idx="929">
                  <c:v>-6.8585000000000003</c:v>
                </c:pt>
                <c:pt idx="930">
                  <c:v>-6.8936000000000002</c:v>
                </c:pt>
                <c:pt idx="931">
                  <c:v>-6.9221000000000004</c:v>
                </c:pt>
                <c:pt idx="932">
                  <c:v>-6.9493999999999998</c:v>
                </c:pt>
                <c:pt idx="933">
                  <c:v>-6.9816000000000003</c:v>
                </c:pt>
                <c:pt idx="934">
                  <c:v>-7.0212000000000003</c:v>
                </c:pt>
                <c:pt idx="935">
                  <c:v>-7.0655999999999999</c:v>
                </c:pt>
                <c:pt idx="936">
                  <c:v>-7.1085000000000003</c:v>
                </c:pt>
                <c:pt idx="937">
                  <c:v>-7.1447000000000003</c:v>
                </c:pt>
                <c:pt idx="938">
                  <c:v>-7.1736000000000004</c:v>
                </c:pt>
                <c:pt idx="939">
                  <c:v>-7.1997999999999998</c:v>
                </c:pt>
                <c:pt idx="940">
                  <c:v>-7.2301000000000002</c:v>
                </c:pt>
                <c:pt idx="941">
                  <c:v>-7.2683999999999997</c:v>
                </c:pt>
                <c:pt idx="942">
                  <c:v>-7.3129999999999997</c:v>
                </c:pt>
                <c:pt idx="943">
                  <c:v>-7.3581000000000003</c:v>
                </c:pt>
                <c:pt idx="944">
                  <c:v>-7.3971999999999998</c:v>
                </c:pt>
                <c:pt idx="945">
                  <c:v>-7.4286000000000003</c:v>
                </c:pt>
                <c:pt idx="946">
                  <c:v>-7.4560000000000004</c:v>
                </c:pt>
                <c:pt idx="947">
                  <c:v>-7.4865000000000004</c:v>
                </c:pt>
                <c:pt idx="948">
                  <c:v>-7.5251999999999999</c:v>
                </c:pt>
                <c:pt idx="949">
                  <c:v>-7.5719000000000003</c:v>
                </c:pt>
                <c:pt idx="950">
                  <c:v>-7.6211000000000002</c:v>
                </c:pt>
                <c:pt idx="951">
                  <c:v>-7.6657999999999999</c:v>
                </c:pt>
                <c:pt idx="952">
                  <c:v>-7.7026000000000003</c:v>
                </c:pt>
                <c:pt idx="953">
                  <c:v>-7.7343000000000002</c:v>
                </c:pt>
                <c:pt idx="954">
                  <c:v>-7.7679999999999998</c:v>
                </c:pt>
                <c:pt idx="955">
                  <c:v>-7.81</c:v>
                </c:pt>
                <c:pt idx="956">
                  <c:v>-7.8617999999999997</c:v>
                </c:pt>
                <c:pt idx="957">
                  <c:v>-7.9184999999999999</c:v>
                </c:pt>
                <c:pt idx="958">
                  <c:v>-7.9726999999999997</c:v>
                </c:pt>
                <c:pt idx="959">
                  <c:v>-8.0193999999999992</c:v>
                </c:pt>
                <c:pt idx="960">
                  <c:v>-8.0602</c:v>
                </c:pt>
                <c:pt idx="961">
                  <c:v>-8.1020000000000003</c:v>
                </c:pt>
                <c:pt idx="962">
                  <c:v>-8.1523000000000003</c:v>
                </c:pt>
                <c:pt idx="963">
                  <c:v>-8.2140000000000004</c:v>
                </c:pt>
                <c:pt idx="964">
                  <c:v>-8.2835999999999999</c:v>
                </c:pt>
                <c:pt idx="965">
                  <c:v>-8.3531999999999993</c:v>
                </c:pt>
                <c:pt idx="966">
                  <c:v>-8.4162999999999997</c:v>
                </c:pt>
                <c:pt idx="967">
                  <c:v>-8.4727999999999994</c:v>
                </c:pt>
                <c:pt idx="968">
                  <c:v>-8.5288000000000004</c:v>
                </c:pt>
                <c:pt idx="969">
                  <c:v>-8.5929000000000002</c:v>
                </c:pt>
                <c:pt idx="970">
                  <c:v>-8.6699000000000002</c:v>
                </c:pt>
                <c:pt idx="971">
                  <c:v>-8.7574000000000005</c:v>
                </c:pt>
                <c:pt idx="972">
                  <c:v>-8.8475000000000001</c:v>
                </c:pt>
                <c:pt idx="973">
                  <c:v>-8.9323999999999995</c:v>
                </c:pt>
                <c:pt idx="974">
                  <c:v>-9.01</c:v>
                </c:pt>
                <c:pt idx="975">
                  <c:v>-9.0861999999999998</c:v>
                </c:pt>
                <c:pt idx="976">
                  <c:v>-9.1707000000000001</c:v>
                </c:pt>
                <c:pt idx="977">
                  <c:v>-9.2705000000000002</c:v>
                </c:pt>
                <c:pt idx="978">
                  <c:v>-9.3853000000000009</c:v>
                </c:pt>
                <c:pt idx="979">
                  <c:v>-9.5075000000000003</c:v>
                </c:pt>
                <c:pt idx="980">
                  <c:v>-9.6280000000000001</c:v>
                </c:pt>
                <c:pt idx="981">
                  <c:v>-9.7428000000000008</c:v>
                </c:pt>
                <c:pt idx="982">
                  <c:v>-9.8567</c:v>
                </c:pt>
                <c:pt idx="983">
                  <c:v>-9.9802999999999997</c:v>
                </c:pt>
                <c:pt idx="984">
                  <c:v>-10.123100000000001</c:v>
                </c:pt>
                <c:pt idx="985">
                  <c:v>-10.287100000000001</c:v>
                </c:pt>
                <c:pt idx="986">
                  <c:v>-10.465299999999999</c:v>
                </c:pt>
                <c:pt idx="987">
                  <c:v>-10.6469</c:v>
                </c:pt>
                <c:pt idx="988">
                  <c:v>-10.825200000000001</c:v>
                </c:pt>
                <c:pt idx="989">
                  <c:v>-11.0038</c:v>
                </c:pt>
                <c:pt idx="990">
                  <c:v>-11.1944</c:v>
                </c:pt>
                <c:pt idx="991">
                  <c:v>-11.409700000000001</c:v>
                </c:pt>
                <c:pt idx="992">
                  <c:v>-11.6538</c:v>
                </c:pt>
                <c:pt idx="993">
                  <c:v>-11.9194</c:v>
                </c:pt>
                <c:pt idx="994">
                  <c:v>-12.191800000000001</c:v>
                </c:pt>
                <c:pt idx="995">
                  <c:v>-12.459099999999999</c:v>
                </c:pt>
                <c:pt idx="996">
                  <c:v>-12.721</c:v>
                </c:pt>
                <c:pt idx="997">
                  <c:v>-12.988099999999999</c:v>
                </c:pt>
                <c:pt idx="998">
                  <c:v>-13.2719</c:v>
                </c:pt>
                <c:pt idx="999">
                  <c:v>-13.5709</c:v>
                </c:pt>
                <c:pt idx="1000">
                  <c:v>-13.8629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8-4DB5-B391-EB4416B0C3A5}"/>
            </c:ext>
          </c:extLst>
        </c:ser>
        <c:ser>
          <c:idx val="1"/>
          <c:order val="1"/>
          <c:tx>
            <c:strRef>
              <c:f>S11_DATAG_y80!$G$1:$G$2</c:f>
              <c:strCache>
                <c:ptCount val="2"/>
                <c:pt idx="0">
                  <c:v>Column7</c:v>
                </c:pt>
                <c:pt idx="1">
                  <c:v>S11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S11_DATAG_y80!$C$3:$C$1004</c:f>
              <c:numCache>
                <c:formatCode>General</c:formatCode>
                <c:ptCount val="1002"/>
                <c:pt idx="0">
                  <c:v>1</c:v>
                </c:pt>
                <c:pt idx="1">
                  <c:v>1.004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1.032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1.06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1.0880000000000001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1.1160000000000001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1.1439999999999999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1.1719999999999999</c:v>
                </c:pt>
                <c:pt idx="44">
                  <c:v>1.1759999999999999</c:v>
                </c:pt>
                <c:pt idx="45">
                  <c:v>1.18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1.208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1.236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</c:v>
                </c:pt>
                <c:pt idx="81">
                  <c:v>1.3240000000000001</c:v>
                </c:pt>
                <c:pt idx="82">
                  <c:v>1.3280000000000001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1.3560000000000001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</c:v>
                </c:pt>
                <c:pt idx="125">
                  <c:v>1.5</c:v>
                </c:pt>
                <c:pt idx="126">
                  <c:v>1.504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1.532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1.56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1.5880000000000001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1.6160000000000001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1.6439999999999999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1.6719999999999999</c:v>
                </c:pt>
                <c:pt idx="169">
                  <c:v>1.6759999999999999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1.708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1.736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</c:v>
                </c:pt>
                <c:pt idx="206">
                  <c:v>1.8240000000000001</c:v>
                </c:pt>
                <c:pt idx="207">
                  <c:v>1.8280000000000001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1.8560000000000001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1.8839999999999999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1.9119999999999999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</c:v>
                </c:pt>
                <c:pt idx="250">
                  <c:v>2</c:v>
                </c:pt>
                <c:pt idx="251">
                  <c:v>2.004</c:v>
                </c:pt>
                <c:pt idx="252">
                  <c:v>2.008</c:v>
                </c:pt>
                <c:pt idx="253">
                  <c:v>2.012</c:v>
                </c:pt>
                <c:pt idx="254">
                  <c:v>2.016</c:v>
                </c:pt>
                <c:pt idx="255">
                  <c:v>2.02</c:v>
                </c:pt>
                <c:pt idx="256">
                  <c:v>2.024</c:v>
                </c:pt>
                <c:pt idx="257">
                  <c:v>2.028</c:v>
                </c:pt>
                <c:pt idx="258">
                  <c:v>2.032</c:v>
                </c:pt>
                <c:pt idx="259">
                  <c:v>2.036</c:v>
                </c:pt>
                <c:pt idx="260">
                  <c:v>2.04</c:v>
                </c:pt>
                <c:pt idx="261">
                  <c:v>2.044</c:v>
                </c:pt>
                <c:pt idx="262">
                  <c:v>2.048</c:v>
                </c:pt>
                <c:pt idx="263">
                  <c:v>2.052</c:v>
                </c:pt>
                <c:pt idx="264">
                  <c:v>2.056</c:v>
                </c:pt>
                <c:pt idx="265">
                  <c:v>2.06</c:v>
                </c:pt>
                <c:pt idx="266">
                  <c:v>2.0640000000000001</c:v>
                </c:pt>
                <c:pt idx="267">
                  <c:v>2.0680000000000001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2.08</c:v>
                </c:pt>
                <c:pt idx="271">
                  <c:v>2.0840000000000001</c:v>
                </c:pt>
                <c:pt idx="272">
                  <c:v>2.0880000000000001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2.1</c:v>
                </c:pt>
                <c:pt idx="276">
                  <c:v>2.1040000000000001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2.1160000000000001</c:v>
                </c:pt>
                <c:pt idx="280">
                  <c:v>2.12</c:v>
                </c:pt>
                <c:pt idx="281">
                  <c:v>2.1240000000000001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2.1360000000000001</c:v>
                </c:pt>
                <c:pt idx="285">
                  <c:v>2.14</c:v>
                </c:pt>
                <c:pt idx="286">
                  <c:v>2.1440000000000001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2.1560000000000001</c:v>
                </c:pt>
                <c:pt idx="290">
                  <c:v>2.16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2.1760000000000002</c:v>
                </c:pt>
                <c:pt idx="295">
                  <c:v>2.1800000000000002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2.1920000000000002</c:v>
                </c:pt>
                <c:pt idx="299">
                  <c:v>2.1960000000000002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2.2080000000000002</c:v>
                </c:pt>
                <c:pt idx="303">
                  <c:v>2.2120000000000002</c:v>
                </c:pt>
                <c:pt idx="304">
                  <c:v>2.2160000000000002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2.2280000000000002</c:v>
                </c:pt>
                <c:pt idx="308">
                  <c:v>2.2320000000000002</c:v>
                </c:pt>
                <c:pt idx="309">
                  <c:v>2.2360000000000002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2.2480000000000002</c:v>
                </c:pt>
                <c:pt idx="313">
                  <c:v>2.2519999999999998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2.2639999999999998</c:v>
                </c:pt>
                <c:pt idx="317">
                  <c:v>2.2679999999999998</c:v>
                </c:pt>
                <c:pt idx="318">
                  <c:v>2.2719999999999998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2.2839999999999998</c:v>
                </c:pt>
                <c:pt idx="322">
                  <c:v>2.2879999999999998</c:v>
                </c:pt>
                <c:pt idx="323">
                  <c:v>2.2919999999999998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2.3039999999999998</c:v>
                </c:pt>
                <c:pt idx="327">
                  <c:v>2.3079999999999998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2.3199999999999998</c:v>
                </c:pt>
                <c:pt idx="331">
                  <c:v>2.3239999999999998</c:v>
                </c:pt>
                <c:pt idx="332">
                  <c:v>2.3279999999999998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2.34</c:v>
                </c:pt>
                <c:pt idx="336">
                  <c:v>2.3439999999999999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2.3559999999999999</c:v>
                </c:pt>
                <c:pt idx="340">
                  <c:v>2.36</c:v>
                </c:pt>
                <c:pt idx="341">
                  <c:v>2.3639999999999999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2.3759999999999999</c:v>
                </c:pt>
                <c:pt idx="345">
                  <c:v>2.38</c:v>
                </c:pt>
                <c:pt idx="346">
                  <c:v>2.3839999999999999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2.3959999999999999</c:v>
                </c:pt>
                <c:pt idx="350">
                  <c:v>2.4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2.4119999999999999</c:v>
                </c:pt>
                <c:pt idx="354">
                  <c:v>2.4159999999999999</c:v>
                </c:pt>
                <c:pt idx="355">
                  <c:v>2.42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2.4319999999999999</c:v>
                </c:pt>
                <c:pt idx="359">
                  <c:v>2.4359999999999999</c:v>
                </c:pt>
                <c:pt idx="360">
                  <c:v>2.44</c:v>
                </c:pt>
                <c:pt idx="361">
                  <c:v>2.444</c:v>
                </c:pt>
                <c:pt idx="362">
                  <c:v>2.448</c:v>
                </c:pt>
                <c:pt idx="363">
                  <c:v>2.452</c:v>
                </c:pt>
                <c:pt idx="364">
                  <c:v>2.456</c:v>
                </c:pt>
                <c:pt idx="365">
                  <c:v>2.46</c:v>
                </c:pt>
                <c:pt idx="366">
                  <c:v>2.464</c:v>
                </c:pt>
                <c:pt idx="367">
                  <c:v>2.468</c:v>
                </c:pt>
                <c:pt idx="368">
                  <c:v>2.472</c:v>
                </c:pt>
                <c:pt idx="369">
                  <c:v>2.476</c:v>
                </c:pt>
                <c:pt idx="370">
                  <c:v>2.48</c:v>
                </c:pt>
                <c:pt idx="371">
                  <c:v>2.484</c:v>
                </c:pt>
                <c:pt idx="372">
                  <c:v>2.488</c:v>
                </c:pt>
                <c:pt idx="373">
                  <c:v>2.492</c:v>
                </c:pt>
                <c:pt idx="374">
                  <c:v>2.496</c:v>
                </c:pt>
                <c:pt idx="375">
                  <c:v>2.5</c:v>
                </c:pt>
                <c:pt idx="376">
                  <c:v>2.504</c:v>
                </c:pt>
                <c:pt idx="377">
                  <c:v>2.508</c:v>
                </c:pt>
                <c:pt idx="378">
                  <c:v>2.512</c:v>
                </c:pt>
                <c:pt idx="379">
                  <c:v>2.516</c:v>
                </c:pt>
                <c:pt idx="380">
                  <c:v>2.52</c:v>
                </c:pt>
                <c:pt idx="381">
                  <c:v>2.524</c:v>
                </c:pt>
                <c:pt idx="382">
                  <c:v>2.528</c:v>
                </c:pt>
                <c:pt idx="383">
                  <c:v>2.532</c:v>
                </c:pt>
                <c:pt idx="384">
                  <c:v>2.536</c:v>
                </c:pt>
                <c:pt idx="385">
                  <c:v>2.54</c:v>
                </c:pt>
                <c:pt idx="386">
                  <c:v>2.544</c:v>
                </c:pt>
                <c:pt idx="387">
                  <c:v>2.548</c:v>
                </c:pt>
                <c:pt idx="388">
                  <c:v>2.552</c:v>
                </c:pt>
                <c:pt idx="389">
                  <c:v>2.556</c:v>
                </c:pt>
                <c:pt idx="390">
                  <c:v>2.56</c:v>
                </c:pt>
                <c:pt idx="391">
                  <c:v>2.5640000000000001</c:v>
                </c:pt>
                <c:pt idx="392">
                  <c:v>2.5680000000000001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2.58</c:v>
                </c:pt>
                <c:pt idx="396">
                  <c:v>2.5840000000000001</c:v>
                </c:pt>
                <c:pt idx="397">
                  <c:v>2.5880000000000001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2.6</c:v>
                </c:pt>
                <c:pt idx="401">
                  <c:v>2.6040000000000001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2.6160000000000001</c:v>
                </c:pt>
                <c:pt idx="405">
                  <c:v>2.62</c:v>
                </c:pt>
                <c:pt idx="406">
                  <c:v>2.6240000000000001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2.6360000000000001</c:v>
                </c:pt>
                <c:pt idx="410">
                  <c:v>2.64</c:v>
                </c:pt>
                <c:pt idx="411">
                  <c:v>2.6440000000000001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2.6560000000000001</c:v>
                </c:pt>
                <c:pt idx="415">
                  <c:v>2.66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2.6720000000000002</c:v>
                </c:pt>
                <c:pt idx="419">
                  <c:v>2.6760000000000002</c:v>
                </c:pt>
                <c:pt idx="420">
                  <c:v>2.68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2.6920000000000002</c:v>
                </c:pt>
                <c:pt idx="424">
                  <c:v>2.6960000000000002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2.7080000000000002</c:v>
                </c:pt>
                <c:pt idx="428">
                  <c:v>2.7120000000000002</c:v>
                </c:pt>
                <c:pt idx="429">
                  <c:v>2.7160000000000002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2.7280000000000002</c:v>
                </c:pt>
                <c:pt idx="433">
                  <c:v>2.7320000000000002</c:v>
                </c:pt>
                <c:pt idx="434">
                  <c:v>2.7360000000000002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2.7480000000000002</c:v>
                </c:pt>
                <c:pt idx="438">
                  <c:v>2.7519999999999998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2.7639999999999998</c:v>
                </c:pt>
                <c:pt idx="442">
                  <c:v>2.7679999999999998</c:v>
                </c:pt>
                <c:pt idx="443">
                  <c:v>2.7719999999999998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2.7839999999999998</c:v>
                </c:pt>
                <c:pt idx="447">
                  <c:v>2.7879999999999998</c:v>
                </c:pt>
                <c:pt idx="448">
                  <c:v>2.7919999999999998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2.8039999999999998</c:v>
                </c:pt>
                <c:pt idx="452">
                  <c:v>2.8079999999999998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2.82</c:v>
                </c:pt>
                <c:pt idx="456">
                  <c:v>2.8239999999999998</c:v>
                </c:pt>
                <c:pt idx="457">
                  <c:v>2.8279999999999998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2.84</c:v>
                </c:pt>
                <c:pt idx="461">
                  <c:v>2.8439999999999999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2.8559999999999999</c:v>
                </c:pt>
                <c:pt idx="465">
                  <c:v>2.86</c:v>
                </c:pt>
                <c:pt idx="466">
                  <c:v>2.8639999999999999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2.8759999999999999</c:v>
                </c:pt>
                <c:pt idx="470">
                  <c:v>2.88</c:v>
                </c:pt>
                <c:pt idx="471">
                  <c:v>2.8839999999999999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2.8959999999999999</c:v>
                </c:pt>
                <c:pt idx="475">
                  <c:v>2.9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2.9119999999999999</c:v>
                </c:pt>
                <c:pt idx="479">
                  <c:v>2.9159999999999999</c:v>
                </c:pt>
                <c:pt idx="480">
                  <c:v>2.92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2.9319999999999999</c:v>
                </c:pt>
                <c:pt idx="484">
                  <c:v>2.9359999999999999</c:v>
                </c:pt>
                <c:pt idx="485">
                  <c:v>2.94</c:v>
                </c:pt>
                <c:pt idx="486">
                  <c:v>2.944</c:v>
                </c:pt>
                <c:pt idx="487">
                  <c:v>2.948</c:v>
                </c:pt>
                <c:pt idx="488">
                  <c:v>2.952</c:v>
                </c:pt>
                <c:pt idx="489">
                  <c:v>2.956</c:v>
                </c:pt>
                <c:pt idx="490">
                  <c:v>2.96</c:v>
                </c:pt>
                <c:pt idx="491">
                  <c:v>2.964</c:v>
                </c:pt>
                <c:pt idx="492">
                  <c:v>2.968</c:v>
                </c:pt>
                <c:pt idx="493">
                  <c:v>2.972</c:v>
                </c:pt>
                <c:pt idx="494">
                  <c:v>2.976</c:v>
                </c:pt>
                <c:pt idx="495">
                  <c:v>2.98</c:v>
                </c:pt>
                <c:pt idx="496">
                  <c:v>2.984</c:v>
                </c:pt>
                <c:pt idx="497">
                  <c:v>2.988</c:v>
                </c:pt>
                <c:pt idx="498">
                  <c:v>2.992</c:v>
                </c:pt>
                <c:pt idx="499">
                  <c:v>2.996</c:v>
                </c:pt>
                <c:pt idx="500">
                  <c:v>3</c:v>
                </c:pt>
                <c:pt idx="501">
                  <c:v>3.004</c:v>
                </c:pt>
                <c:pt idx="502">
                  <c:v>3.008</c:v>
                </c:pt>
                <c:pt idx="503">
                  <c:v>3.012</c:v>
                </c:pt>
                <c:pt idx="504">
                  <c:v>3.016</c:v>
                </c:pt>
                <c:pt idx="505">
                  <c:v>3.02</c:v>
                </c:pt>
                <c:pt idx="506">
                  <c:v>3.024</c:v>
                </c:pt>
                <c:pt idx="507">
                  <c:v>3.028</c:v>
                </c:pt>
                <c:pt idx="508">
                  <c:v>3.032</c:v>
                </c:pt>
                <c:pt idx="509">
                  <c:v>3.036</c:v>
                </c:pt>
                <c:pt idx="510">
                  <c:v>3.04</c:v>
                </c:pt>
                <c:pt idx="511">
                  <c:v>3.044</c:v>
                </c:pt>
                <c:pt idx="512">
                  <c:v>3.048</c:v>
                </c:pt>
                <c:pt idx="513">
                  <c:v>3.052</c:v>
                </c:pt>
                <c:pt idx="514">
                  <c:v>3.056</c:v>
                </c:pt>
                <c:pt idx="515">
                  <c:v>3.06</c:v>
                </c:pt>
                <c:pt idx="516">
                  <c:v>3.0640000000000001</c:v>
                </c:pt>
                <c:pt idx="517">
                  <c:v>3.0680000000000001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3.08</c:v>
                </c:pt>
                <c:pt idx="521">
                  <c:v>3.0840000000000001</c:v>
                </c:pt>
                <c:pt idx="522">
                  <c:v>3.0880000000000001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3.1</c:v>
                </c:pt>
                <c:pt idx="526">
                  <c:v>3.1040000000000001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3.1160000000000001</c:v>
                </c:pt>
                <c:pt idx="530">
                  <c:v>3.12</c:v>
                </c:pt>
                <c:pt idx="531">
                  <c:v>3.1240000000000001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3.1360000000000001</c:v>
                </c:pt>
                <c:pt idx="535">
                  <c:v>3.14</c:v>
                </c:pt>
                <c:pt idx="536">
                  <c:v>3.1440000000000001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3.1560000000000001</c:v>
                </c:pt>
                <c:pt idx="540">
                  <c:v>3.16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3.1720000000000002</c:v>
                </c:pt>
                <c:pt idx="544">
                  <c:v>3.1760000000000002</c:v>
                </c:pt>
                <c:pt idx="545">
                  <c:v>3.18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3.1920000000000002</c:v>
                </c:pt>
                <c:pt idx="549">
                  <c:v>3.1960000000000002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3.2080000000000002</c:v>
                </c:pt>
                <c:pt idx="553">
                  <c:v>3.2120000000000002</c:v>
                </c:pt>
                <c:pt idx="554">
                  <c:v>3.2160000000000002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3.2280000000000002</c:v>
                </c:pt>
                <c:pt idx="558">
                  <c:v>3.2320000000000002</c:v>
                </c:pt>
                <c:pt idx="559">
                  <c:v>3.2360000000000002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3.2480000000000002</c:v>
                </c:pt>
                <c:pt idx="563">
                  <c:v>3.2519999999999998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3.2639999999999998</c:v>
                </c:pt>
                <c:pt idx="567">
                  <c:v>3.2679999999999998</c:v>
                </c:pt>
                <c:pt idx="568">
                  <c:v>3.2719999999999998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3.2839999999999998</c:v>
                </c:pt>
                <c:pt idx="572">
                  <c:v>3.2879999999999998</c:v>
                </c:pt>
                <c:pt idx="573">
                  <c:v>3.2919999999999998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3.3039999999999998</c:v>
                </c:pt>
                <c:pt idx="577">
                  <c:v>3.3079999999999998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3.32</c:v>
                </c:pt>
                <c:pt idx="581">
                  <c:v>3.3239999999999998</c:v>
                </c:pt>
                <c:pt idx="582">
                  <c:v>3.3279999999999998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3.34</c:v>
                </c:pt>
                <c:pt idx="586">
                  <c:v>3.3439999999999999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3.3559999999999999</c:v>
                </c:pt>
                <c:pt idx="590">
                  <c:v>3.36</c:v>
                </c:pt>
                <c:pt idx="591">
                  <c:v>3.3639999999999999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3.3759999999999999</c:v>
                </c:pt>
                <c:pt idx="595">
                  <c:v>3.38</c:v>
                </c:pt>
                <c:pt idx="596">
                  <c:v>3.3839999999999999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3.3959999999999999</c:v>
                </c:pt>
                <c:pt idx="600">
                  <c:v>3.4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3.4119999999999999</c:v>
                </c:pt>
                <c:pt idx="604">
                  <c:v>3.4159999999999999</c:v>
                </c:pt>
                <c:pt idx="605">
                  <c:v>3.42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3.4319999999999999</c:v>
                </c:pt>
                <c:pt idx="609">
                  <c:v>3.4359999999999999</c:v>
                </c:pt>
                <c:pt idx="610">
                  <c:v>3.44</c:v>
                </c:pt>
                <c:pt idx="611">
                  <c:v>3.444</c:v>
                </c:pt>
                <c:pt idx="612">
                  <c:v>3.448</c:v>
                </c:pt>
                <c:pt idx="613">
                  <c:v>3.452</c:v>
                </c:pt>
                <c:pt idx="614">
                  <c:v>3.456</c:v>
                </c:pt>
                <c:pt idx="615">
                  <c:v>3.46</c:v>
                </c:pt>
                <c:pt idx="616">
                  <c:v>3.464</c:v>
                </c:pt>
                <c:pt idx="617">
                  <c:v>3.468</c:v>
                </c:pt>
                <c:pt idx="618">
                  <c:v>3.472</c:v>
                </c:pt>
                <c:pt idx="619">
                  <c:v>3.476</c:v>
                </c:pt>
                <c:pt idx="620">
                  <c:v>3.48</c:v>
                </c:pt>
                <c:pt idx="621">
                  <c:v>3.484</c:v>
                </c:pt>
                <c:pt idx="622">
                  <c:v>3.488</c:v>
                </c:pt>
                <c:pt idx="623">
                  <c:v>3.492</c:v>
                </c:pt>
                <c:pt idx="624">
                  <c:v>3.496</c:v>
                </c:pt>
                <c:pt idx="625">
                  <c:v>3.5</c:v>
                </c:pt>
                <c:pt idx="626">
                  <c:v>3.504</c:v>
                </c:pt>
                <c:pt idx="627">
                  <c:v>3.508</c:v>
                </c:pt>
                <c:pt idx="628">
                  <c:v>3.512</c:v>
                </c:pt>
                <c:pt idx="629">
                  <c:v>3.516</c:v>
                </c:pt>
                <c:pt idx="630">
                  <c:v>3.52</c:v>
                </c:pt>
                <c:pt idx="631">
                  <c:v>3.524</c:v>
                </c:pt>
                <c:pt idx="632">
                  <c:v>3.528</c:v>
                </c:pt>
                <c:pt idx="633">
                  <c:v>3.532</c:v>
                </c:pt>
                <c:pt idx="634">
                  <c:v>3.536</c:v>
                </c:pt>
                <c:pt idx="635">
                  <c:v>3.54</c:v>
                </c:pt>
                <c:pt idx="636">
                  <c:v>3.544</c:v>
                </c:pt>
                <c:pt idx="637">
                  <c:v>3.548</c:v>
                </c:pt>
                <c:pt idx="638">
                  <c:v>3.552</c:v>
                </c:pt>
                <c:pt idx="639">
                  <c:v>3.556</c:v>
                </c:pt>
                <c:pt idx="640">
                  <c:v>3.56</c:v>
                </c:pt>
                <c:pt idx="641">
                  <c:v>3.5640000000000001</c:v>
                </c:pt>
                <c:pt idx="642">
                  <c:v>3.5680000000000001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3.58</c:v>
                </c:pt>
                <c:pt idx="646">
                  <c:v>3.5840000000000001</c:v>
                </c:pt>
                <c:pt idx="647">
                  <c:v>3.5880000000000001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3.6</c:v>
                </c:pt>
                <c:pt idx="651">
                  <c:v>3.6040000000000001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3.6160000000000001</c:v>
                </c:pt>
                <c:pt idx="655">
                  <c:v>3.62</c:v>
                </c:pt>
                <c:pt idx="656">
                  <c:v>3.6240000000000001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3.6360000000000001</c:v>
                </c:pt>
                <c:pt idx="660">
                  <c:v>3.64</c:v>
                </c:pt>
                <c:pt idx="661">
                  <c:v>3.6440000000000001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3.6560000000000001</c:v>
                </c:pt>
                <c:pt idx="665">
                  <c:v>3.66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3.6720000000000002</c:v>
                </c:pt>
                <c:pt idx="669">
                  <c:v>3.6760000000000002</c:v>
                </c:pt>
                <c:pt idx="670">
                  <c:v>3.68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3.6920000000000002</c:v>
                </c:pt>
                <c:pt idx="674">
                  <c:v>3.6960000000000002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3.7080000000000002</c:v>
                </c:pt>
                <c:pt idx="678">
                  <c:v>3.7120000000000002</c:v>
                </c:pt>
                <c:pt idx="679">
                  <c:v>3.7160000000000002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3.7280000000000002</c:v>
                </c:pt>
                <c:pt idx="683">
                  <c:v>3.7320000000000002</c:v>
                </c:pt>
                <c:pt idx="684">
                  <c:v>3.7360000000000002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3.7480000000000002</c:v>
                </c:pt>
                <c:pt idx="688">
                  <c:v>3.7519999999999998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3.7639999999999998</c:v>
                </c:pt>
                <c:pt idx="692">
                  <c:v>3.7679999999999998</c:v>
                </c:pt>
                <c:pt idx="693">
                  <c:v>3.7719999999999998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3.7839999999999998</c:v>
                </c:pt>
                <c:pt idx="697">
                  <c:v>3.7879999999999998</c:v>
                </c:pt>
                <c:pt idx="698">
                  <c:v>3.7919999999999998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3.8039999999999998</c:v>
                </c:pt>
                <c:pt idx="702">
                  <c:v>3.8079999999999998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3.82</c:v>
                </c:pt>
                <c:pt idx="706">
                  <c:v>3.8239999999999998</c:v>
                </c:pt>
                <c:pt idx="707">
                  <c:v>3.8279999999999998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3.84</c:v>
                </c:pt>
                <c:pt idx="711">
                  <c:v>3.8439999999999999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3.8559999999999999</c:v>
                </c:pt>
                <c:pt idx="715">
                  <c:v>3.86</c:v>
                </c:pt>
                <c:pt idx="716">
                  <c:v>3.8639999999999999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3.8759999999999999</c:v>
                </c:pt>
                <c:pt idx="720">
                  <c:v>3.88</c:v>
                </c:pt>
                <c:pt idx="721">
                  <c:v>3.8839999999999999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3.8959999999999999</c:v>
                </c:pt>
                <c:pt idx="725">
                  <c:v>3.9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3.9119999999999999</c:v>
                </c:pt>
                <c:pt idx="729">
                  <c:v>3.9159999999999999</c:v>
                </c:pt>
                <c:pt idx="730">
                  <c:v>3.92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3.9319999999999999</c:v>
                </c:pt>
                <c:pt idx="734">
                  <c:v>3.9359999999999999</c:v>
                </c:pt>
                <c:pt idx="735">
                  <c:v>3.94</c:v>
                </c:pt>
                <c:pt idx="736">
                  <c:v>3.944</c:v>
                </c:pt>
                <c:pt idx="737">
                  <c:v>3.948</c:v>
                </c:pt>
                <c:pt idx="738">
                  <c:v>3.952</c:v>
                </c:pt>
                <c:pt idx="739">
                  <c:v>3.956</c:v>
                </c:pt>
                <c:pt idx="740">
                  <c:v>3.96</c:v>
                </c:pt>
                <c:pt idx="741">
                  <c:v>3.964</c:v>
                </c:pt>
                <c:pt idx="742">
                  <c:v>3.968</c:v>
                </c:pt>
                <c:pt idx="743">
                  <c:v>3.972</c:v>
                </c:pt>
                <c:pt idx="744">
                  <c:v>3.976</c:v>
                </c:pt>
                <c:pt idx="745">
                  <c:v>3.98</c:v>
                </c:pt>
                <c:pt idx="746">
                  <c:v>3.984</c:v>
                </c:pt>
                <c:pt idx="747">
                  <c:v>3.988</c:v>
                </c:pt>
                <c:pt idx="748">
                  <c:v>3.992</c:v>
                </c:pt>
                <c:pt idx="749">
                  <c:v>3.996</c:v>
                </c:pt>
                <c:pt idx="750">
                  <c:v>4</c:v>
                </c:pt>
                <c:pt idx="751">
                  <c:v>4.0039999999999996</c:v>
                </c:pt>
                <c:pt idx="752">
                  <c:v>4.008</c:v>
                </c:pt>
                <c:pt idx="753">
                  <c:v>4.0119999999999996</c:v>
                </c:pt>
                <c:pt idx="754">
                  <c:v>4.016</c:v>
                </c:pt>
                <c:pt idx="755">
                  <c:v>4.0199999999999996</c:v>
                </c:pt>
                <c:pt idx="756">
                  <c:v>4.024</c:v>
                </c:pt>
                <c:pt idx="757">
                  <c:v>4.0279999999999996</c:v>
                </c:pt>
                <c:pt idx="758">
                  <c:v>4.032</c:v>
                </c:pt>
                <c:pt idx="759">
                  <c:v>4.0359999999999996</c:v>
                </c:pt>
                <c:pt idx="760">
                  <c:v>4.04</c:v>
                </c:pt>
                <c:pt idx="761">
                  <c:v>4.0439999999999996</c:v>
                </c:pt>
                <c:pt idx="762">
                  <c:v>4.048</c:v>
                </c:pt>
                <c:pt idx="763">
                  <c:v>4.0519999999999996</c:v>
                </c:pt>
                <c:pt idx="764">
                  <c:v>4.056</c:v>
                </c:pt>
                <c:pt idx="765">
                  <c:v>4.0599999999999996</c:v>
                </c:pt>
                <c:pt idx="766">
                  <c:v>4.0640000000000001</c:v>
                </c:pt>
                <c:pt idx="767">
                  <c:v>4.0679999999999996</c:v>
                </c:pt>
                <c:pt idx="768">
                  <c:v>4.0720000000000001</c:v>
                </c:pt>
                <c:pt idx="769">
                  <c:v>4.0759999999999996</c:v>
                </c:pt>
                <c:pt idx="770">
                  <c:v>4.08</c:v>
                </c:pt>
                <c:pt idx="771">
                  <c:v>4.0839999999999996</c:v>
                </c:pt>
                <c:pt idx="772">
                  <c:v>4.0880000000000001</c:v>
                </c:pt>
                <c:pt idx="773">
                  <c:v>4.0919999999999996</c:v>
                </c:pt>
                <c:pt idx="774">
                  <c:v>4.0960000000000001</c:v>
                </c:pt>
                <c:pt idx="775">
                  <c:v>4.0999999999999996</c:v>
                </c:pt>
                <c:pt idx="776">
                  <c:v>4.1040000000000001</c:v>
                </c:pt>
                <c:pt idx="777">
                  <c:v>4.1079999999999997</c:v>
                </c:pt>
                <c:pt idx="778">
                  <c:v>4.1120000000000001</c:v>
                </c:pt>
                <c:pt idx="779">
                  <c:v>4.1159999999999997</c:v>
                </c:pt>
                <c:pt idx="780">
                  <c:v>4.12</c:v>
                </c:pt>
                <c:pt idx="781">
                  <c:v>4.1239999999999997</c:v>
                </c:pt>
                <c:pt idx="782">
                  <c:v>4.1280000000000001</c:v>
                </c:pt>
                <c:pt idx="783">
                  <c:v>4.1319999999999997</c:v>
                </c:pt>
                <c:pt idx="784">
                  <c:v>4.1360000000000001</c:v>
                </c:pt>
                <c:pt idx="785">
                  <c:v>4.1399999999999997</c:v>
                </c:pt>
                <c:pt idx="786">
                  <c:v>4.1440000000000001</c:v>
                </c:pt>
                <c:pt idx="787">
                  <c:v>4.1479999999999997</c:v>
                </c:pt>
                <c:pt idx="788">
                  <c:v>4.1520000000000001</c:v>
                </c:pt>
                <c:pt idx="789">
                  <c:v>4.1559999999999997</c:v>
                </c:pt>
                <c:pt idx="790">
                  <c:v>4.16</c:v>
                </c:pt>
                <c:pt idx="791">
                  <c:v>4.1639999999999997</c:v>
                </c:pt>
                <c:pt idx="792">
                  <c:v>4.1680000000000001</c:v>
                </c:pt>
                <c:pt idx="793">
                  <c:v>4.1719999999999997</c:v>
                </c:pt>
                <c:pt idx="794">
                  <c:v>4.1760000000000002</c:v>
                </c:pt>
                <c:pt idx="795">
                  <c:v>4.18</c:v>
                </c:pt>
                <c:pt idx="796">
                  <c:v>4.1840000000000002</c:v>
                </c:pt>
                <c:pt idx="797">
                  <c:v>4.1879999999999997</c:v>
                </c:pt>
                <c:pt idx="798">
                  <c:v>4.1920000000000002</c:v>
                </c:pt>
                <c:pt idx="799">
                  <c:v>4.1959999999999997</c:v>
                </c:pt>
                <c:pt idx="800">
                  <c:v>4.2</c:v>
                </c:pt>
                <c:pt idx="801">
                  <c:v>4.2039999999999997</c:v>
                </c:pt>
                <c:pt idx="802">
                  <c:v>4.2080000000000002</c:v>
                </c:pt>
                <c:pt idx="803">
                  <c:v>4.2119999999999997</c:v>
                </c:pt>
                <c:pt idx="804">
                  <c:v>4.2160000000000002</c:v>
                </c:pt>
                <c:pt idx="805">
                  <c:v>4.22</c:v>
                </c:pt>
                <c:pt idx="806">
                  <c:v>4.2240000000000002</c:v>
                </c:pt>
                <c:pt idx="807">
                  <c:v>4.2279999999999998</c:v>
                </c:pt>
                <c:pt idx="808">
                  <c:v>4.2320000000000002</c:v>
                </c:pt>
                <c:pt idx="809">
                  <c:v>4.2359999999999998</c:v>
                </c:pt>
                <c:pt idx="810">
                  <c:v>4.24</c:v>
                </c:pt>
                <c:pt idx="811">
                  <c:v>4.2439999999999998</c:v>
                </c:pt>
                <c:pt idx="812">
                  <c:v>4.2480000000000002</c:v>
                </c:pt>
                <c:pt idx="813">
                  <c:v>4.2519999999999998</c:v>
                </c:pt>
                <c:pt idx="814">
                  <c:v>4.2560000000000002</c:v>
                </c:pt>
                <c:pt idx="815">
                  <c:v>4.26</c:v>
                </c:pt>
                <c:pt idx="816">
                  <c:v>4.2640000000000002</c:v>
                </c:pt>
                <c:pt idx="817">
                  <c:v>4.2679999999999998</c:v>
                </c:pt>
                <c:pt idx="818">
                  <c:v>4.2720000000000002</c:v>
                </c:pt>
                <c:pt idx="819">
                  <c:v>4.2759999999999998</c:v>
                </c:pt>
                <c:pt idx="820">
                  <c:v>4.28</c:v>
                </c:pt>
                <c:pt idx="821">
                  <c:v>4.2839999999999998</c:v>
                </c:pt>
                <c:pt idx="822">
                  <c:v>4.2880000000000003</c:v>
                </c:pt>
                <c:pt idx="823">
                  <c:v>4.2919999999999998</c:v>
                </c:pt>
                <c:pt idx="824">
                  <c:v>4.2960000000000003</c:v>
                </c:pt>
                <c:pt idx="825">
                  <c:v>4.3</c:v>
                </c:pt>
                <c:pt idx="826">
                  <c:v>4.3040000000000003</c:v>
                </c:pt>
                <c:pt idx="827">
                  <c:v>4.3079999999999998</c:v>
                </c:pt>
                <c:pt idx="828">
                  <c:v>4.3120000000000003</c:v>
                </c:pt>
                <c:pt idx="829">
                  <c:v>4.3159999999999998</c:v>
                </c:pt>
                <c:pt idx="830">
                  <c:v>4.32</c:v>
                </c:pt>
                <c:pt idx="831">
                  <c:v>4.3239999999999998</c:v>
                </c:pt>
                <c:pt idx="832">
                  <c:v>4.3280000000000003</c:v>
                </c:pt>
                <c:pt idx="833">
                  <c:v>4.3319999999999999</c:v>
                </c:pt>
                <c:pt idx="834">
                  <c:v>4.3360000000000003</c:v>
                </c:pt>
                <c:pt idx="835">
                  <c:v>4.34</c:v>
                </c:pt>
                <c:pt idx="836">
                  <c:v>4.3440000000000003</c:v>
                </c:pt>
                <c:pt idx="837">
                  <c:v>4.3479999999999999</c:v>
                </c:pt>
                <c:pt idx="838">
                  <c:v>4.3520000000000003</c:v>
                </c:pt>
                <c:pt idx="839">
                  <c:v>4.3559999999999999</c:v>
                </c:pt>
                <c:pt idx="840">
                  <c:v>4.3600000000000003</c:v>
                </c:pt>
                <c:pt idx="841">
                  <c:v>4.3639999999999999</c:v>
                </c:pt>
                <c:pt idx="842">
                  <c:v>4.3680000000000003</c:v>
                </c:pt>
                <c:pt idx="843">
                  <c:v>4.3719999999999999</c:v>
                </c:pt>
                <c:pt idx="844">
                  <c:v>4.3760000000000003</c:v>
                </c:pt>
                <c:pt idx="845">
                  <c:v>4.38</c:v>
                </c:pt>
                <c:pt idx="846">
                  <c:v>4.3840000000000003</c:v>
                </c:pt>
                <c:pt idx="847">
                  <c:v>4.3879999999999999</c:v>
                </c:pt>
                <c:pt idx="848">
                  <c:v>4.3920000000000003</c:v>
                </c:pt>
                <c:pt idx="849">
                  <c:v>4.3959999999999999</c:v>
                </c:pt>
                <c:pt idx="850">
                  <c:v>4.4000000000000004</c:v>
                </c:pt>
                <c:pt idx="851">
                  <c:v>4.4039999999999999</c:v>
                </c:pt>
                <c:pt idx="852">
                  <c:v>4.4080000000000004</c:v>
                </c:pt>
                <c:pt idx="853">
                  <c:v>4.4119999999999999</c:v>
                </c:pt>
                <c:pt idx="854">
                  <c:v>4.4160000000000004</c:v>
                </c:pt>
                <c:pt idx="855">
                  <c:v>4.42</c:v>
                </c:pt>
                <c:pt idx="856">
                  <c:v>4.4240000000000004</c:v>
                </c:pt>
                <c:pt idx="857">
                  <c:v>4.4279999999999999</c:v>
                </c:pt>
                <c:pt idx="858">
                  <c:v>4.4320000000000004</c:v>
                </c:pt>
                <c:pt idx="859">
                  <c:v>4.4359999999999999</c:v>
                </c:pt>
                <c:pt idx="860">
                  <c:v>4.4400000000000004</c:v>
                </c:pt>
                <c:pt idx="861">
                  <c:v>4.444</c:v>
                </c:pt>
                <c:pt idx="862">
                  <c:v>4.4480000000000004</c:v>
                </c:pt>
                <c:pt idx="863">
                  <c:v>4.452</c:v>
                </c:pt>
                <c:pt idx="864">
                  <c:v>4.4560000000000004</c:v>
                </c:pt>
                <c:pt idx="865">
                  <c:v>4.46</c:v>
                </c:pt>
                <c:pt idx="866">
                  <c:v>4.4640000000000004</c:v>
                </c:pt>
                <c:pt idx="867">
                  <c:v>4.468</c:v>
                </c:pt>
                <c:pt idx="868">
                  <c:v>4.4720000000000004</c:v>
                </c:pt>
                <c:pt idx="869">
                  <c:v>4.476</c:v>
                </c:pt>
                <c:pt idx="870">
                  <c:v>4.4800000000000004</c:v>
                </c:pt>
                <c:pt idx="871">
                  <c:v>4.484</c:v>
                </c:pt>
                <c:pt idx="872">
                  <c:v>4.4880000000000004</c:v>
                </c:pt>
                <c:pt idx="873">
                  <c:v>4.492</c:v>
                </c:pt>
                <c:pt idx="874">
                  <c:v>4.4960000000000004</c:v>
                </c:pt>
                <c:pt idx="875">
                  <c:v>4.5</c:v>
                </c:pt>
                <c:pt idx="876">
                  <c:v>4.5039999999999996</c:v>
                </c:pt>
                <c:pt idx="877">
                  <c:v>4.508</c:v>
                </c:pt>
                <c:pt idx="878">
                  <c:v>4.5119999999999996</c:v>
                </c:pt>
                <c:pt idx="879">
                  <c:v>4.516</c:v>
                </c:pt>
                <c:pt idx="880">
                  <c:v>4.5199999999999996</c:v>
                </c:pt>
                <c:pt idx="881">
                  <c:v>4.524</c:v>
                </c:pt>
                <c:pt idx="882">
                  <c:v>4.5279999999999996</c:v>
                </c:pt>
                <c:pt idx="883">
                  <c:v>4.532</c:v>
                </c:pt>
                <c:pt idx="884">
                  <c:v>4.5359999999999996</c:v>
                </c:pt>
                <c:pt idx="885">
                  <c:v>4.54</c:v>
                </c:pt>
                <c:pt idx="886">
                  <c:v>4.5439999999999996</c:v>
                </c:pt>
                <c:pt idx="887">
                  <c:v>4.548</c:v>
                </c:pt>
                <c:pt idx="888">
                  <c:v>4.5519999999999996</c:v>
                </c:pt>
                <c:pt idx="889">
                  <c:v>4.556</c:v>
                </c:pt>
                <c:pt idx="890">
                  <c:v>4.5599999999999996</c:v>
                </c:pt>
                <c:pt idx="891">
                  <c:v>4.5640000000000001</c:v>
                </c:pt>
                <c:pt idx="892">
                  <c:v>4.5679999999999996</c:v>
                </c:pt>
                <c:pt idx="893">
                  <c:v>4.5720000000000001</c:v>
                </c:pt>
                <c:pt idx="894">
                  <c:v>4.5759999999999996</c:v>
                </c:pt>
                <c:pt idx="895">
                  <c:v>4.58</c:v>
                </c:pt>
                <c:pt idx="896">
                  <c:v>4.5839999999999996</c:v>
                </c:pt>
                <c:pt idx="897">
                  <c:v>4.5880000000000001</c:v>
                </c:pt>
                <c:pt idx="898">
                  <c:v>4.5919999999999996</c:v>
                </c:pt>
                <c:pt idx="899">
                  <c:v>4.5960000000000001</c:v>
                </c:pt>
                <c:pt idx="900">
                  <c:v>4.5999999999999996</c:v>
                </c:pt>
                <c:pt idx="901">
                  <c:v>4.6040000000000001</c:v>
                </c:pt>
                <c:pt idx="902">
                  <c:v>4.6079999999999997</c:v>
                </c:pt>
                <c:pt idx="903">
                  <c:v>4.6120000000000001</c:v>
                </c:pt>
                <c:pt idx="904">
                  <c:v>4.6159999999999997</c:v>
                </c:pt>
                <c:pt idx="905">
                  <c:v>4.62</c:v>
                </c:pt>
                <c:pt idx="906">
                  <c:v>4.6239999999999997</c:v>
                </c:pt>
                <c:pt idx="907">
                  <c:v>4.6280000000000001</c:v>
                </c:pt>
                <c:pt idx="908">
                  <c:v>4.6319999999999997</c:v>
                </c:pt>
                <c:pt idx="909">
                  <c:v>4.6360000000000001</c:v>
                </c:pt>
                <c:pt idx="910">
                  <c:v>4.6399999999999997</c:v>
                </c:pt>
                <c:pt idx="911">
                  <c:v>4.6440000000000001</c:v>
                </c:pt>
                <c:pt idx="912">
                  <c:v>4.6479999999999997</c:v>
                </c:pt>
                <c:pt idx="913">
                  <c:v>4.6520000000000001</c:v>
                </c:pt>
                <c:pt idx="914">
                  <c:v>4.6559999999999997</c:v>
                </c:pt>
                <c:pt idx="915">
                  <c:v>4.66</c:v>
                </c:pt>
                <c:pt idx="916">
                  <c:v>4.6639999999999997</c:v>
                </c:pt>
                <c:pt idx="917">
                  <c:v>4.6680000000000001</c:v>
                </c:pt>
                <c:pt idx="918">
                  <c:v>4.6719999999999997</c:v>
                </c:pt>
                <c:pt idx="919">
                  <c:v>4.6760000000000002</c:v>
                </c:pt>
                <c:pt idx="920">
                  <c:v>4.68</c:v>
                </c:pt>
                <c:pt idx="921">
                  <c:v>4.6840000000000002</c:v>
                </c:pt>
                <c:pt idx="922">
                  <c:v>4.6879999999999997</c:v>
                </c:pt>
                <c:pt idx="923">
                  <c:v>4.6920000000000002</c:v>
                </c:pt>
                <c:pt idx="924">
                  <c:v>4.6959999999999997</c:v>
                </c:pt>
                <c:pt idx="925">
                  <c:v>4.7</c:v>
                </c:pt>
                <c:pt idx="926">
                  <c:v>4.7039999999999997</c:v>
                </c:pt>
                <c:pt idx="927">
                  <c:v>4.7080000000000002</c:v>
                </c:pt>
                <c:pt idx="928">
                  <c:v>4.7119999999999997</c:v>
                </c:pt>
                <c:pt idx="929">
                  <c:v>4.7160000000000002</c:v>
                </c:pt>
                <c:pt idx="930">
                  <c:v>4.72</c:v>
                </c:pt>
                <c:pt idx="931">
                  <c:v>4.7240000000000002</c:v>
                </c:pt>
                <c:pt idx="932">
                  <c:v>4.7279999999999998</c:v>
                </c:pt>
                <c:pt idx="933">
                  <c:v>4.7320000000000002</c:v>
                </c:pt>
                <c:pt idx="934">
                  <c:v>4.7359999999999998</c:v>
                </c:pt>
                <c:pt idx="935">
                  <c:v>4.74</c:v>
                </c:pt>
                <c:pt idx="936">
                  <c:v>4.7439999999999998</c:v>
                </c:pt>
                <c:pt idx="937">
                  <c:v>4.7480000000000002</c:v>
                </c:pt>
                <c:pt idx="938">
                  <c:v>4.7519999999999998</c:v>
                </c:pt>
                <c:pt idx="939">
                  <c:v>4.7560000000000002</c:v>
                </c:pt>
                <c:pt idx="940">
                  <c:v>4.76</c:v>
                </c:pt>
                <c:pt idx="941">
                  <c:v>4.7640000000000002</c:v>
                </c:pt>
                <c:pt idx="942">
                  <c:v>4.7679999999999998</c:v>
                </c:pt>
                <c:pt idx="943">
                  <c:v>4.7720000000000002</c:v>
                </c:pt>
                <c:pt idx="944">
                  <c:v>4.7759999999999998</c:v>
                </c:pt>
                <c:pt idx="945">
                  <c:v>4.78</c:v>
                </c:pt>
                <c:pt idx="946">
                  <c:v>4.7839999999999998</c:v>
                </c:pt>
                <c:pt idx="947">
                  <c:v>4.7880000000000003</c:v>
                </c:pt>
                <c:pt idx="948">
                  <c:v>4.7919999999999998</c:v>
                </c:pt>
                <c:pt idx="949">
                  <c:v>4.7960000000000003</c:v>
                </c:pt>
                <c:pt idx="950">
                  <c:v>4.8</c:v>
                </c:pt>
                <c:pt idx="951">
                  <c:v>4.8040000000000003</c:v>
                </c:pt>
                <c:pt idx="952">
                  <c:v>4.8079999999999998</c:v>
                </c:pt>
                <c:pt idx="953">
                  <c:v>4.8120000000000003</c:v>
                </c:pt>
                <c:pt idx="954">
                  <c:v>4.8159999999999998</c:v>
                </c:pt>
                <c:pt idx="955">
                  <c:v>4.82</c:v>
                </c:pt>
                <c:pt idx="956">
                  <c:v>4.8239999999999998</c:v>
                </c:pt>
                <c:pt idx="957">
                  <c:v>4.8280000000000003</c:v>
                </c:pt>
                <c:pt idx="958">
                  <c:v>4.8319999999999999</c:v>
                </c:pt>
                <c:pt idx="959">
                  <c:v>4.8360000000000003</c:v>
                </c:pt>
                <c:pt idx="960">
                  <c:v>4.84</c:v>
                </c:pt>
                <c:pt idx="961">
                  <c:v>4.8440000000000003</c:v>
                </c:pt>
                <c:pt idx="962">
                  <c:v>4.8479999999999999</c:v>
                </c:pt>
                <c:pt idx="963">
                  <c:v>4.8520000000000003</c:v>
                </c:pt>
                <c:pt idx="964">
                  <c:v>4.8559999999999999</c:v>
                </c:pt>
                <c:pt idx="965">
                  <c:v>4.8600000000000003</c:v>
                </c:pt>
                <c:pt idx="966">
                  <c:v>4.8639999999999999</c:v>
                </c:pt>
                <c:pt idx="967">
                  <c:v>4.8680000000000003</c:v>
                </c:pt>
                <c:pt idx="968">
                  <c:v>4.8719999999999999</c:v>
                </c:pt>
                <c:pt idx="969">
                  <c:v>4.8760000000000003</c:v>
                </c:pt>
                <c:pt idx="970">
                  <c:v>4.88</c:v>
                </c:pt>
                <c:pt idx="971">
                  <c:v>4.8840000000000003</c:v>
                </c:pt>
                <c:pt idx="972">
                  <c:v>4.8879999999999999</c:v>
                </c:pt>
                <c:pt idx="973">
                  <c:v>4.8920000000000003</c:v>
                </c:pt>
                <c:pt idx="974">
                  <c:v>4.8959999999999999</c:v>
                </c:pt>
                <c:pt idx="975">
                  <c:v>4.9000000000000004</c:v>
                </c:pt>
                <c:pt idx="976">
                  <c:v>4.9039999999999999</c:v>
                </c:pt>
                <c:pt idx="977">
                  <c:v>4.9080000000000004</c:v>
                </c:pt>
                <c:pt idx="978">
                  <c:v>4.9119999999999999</c:v>
                </c:pt>
                <c:pt idx="979">
                  <c:v>4.9160000000000004</c:v>
                </c:pt>
                <c:pt idx="980">
                  <c:v>4.92</c:v>
                </c:pt>
                <c:pt idx="981">
                  <c:v>4.9240000000000004</c:v>
                </c:pt>
                <c:pt idx="982">
                  <c:v>4.9279999999999999</c:v>
                </c:pt>
                <c:pt idx="983">
                  <c:v>4.9320000000000004</c:v>
                </c:pt>
                <c:pt idx="984">
                  <c:v>4.9359999999999999</c:v>
                </c:pt>
                <c:pt idx="985">
                  <c:v>4.9400000000000004</c:v>
                </c:pt>
                <c:pt idx="986">
                  <c:v>4.944</c:v>
                </c:pt>
                <c:pt idx="987">
                  <c:v>4.9480000000000004</c:v>
                </c:pt>
                <c:pt idx="988">
                  <c:v>4.952</c:v>
                </c:pt>
                <c:pt idx="989">
                  <c:v>4.9560000000000004</c:v>
                </c:pt>
                <c:pt idx="990">
                  <c:v>4.96</c:v>
                </c:pt>
                <c:pt idx="991">
                  <c:v>4.9640000000000004</c:v>
                </c:pt>
                <c:pt idx="992">
                  <c:v>4.968</c:v>
                </c:pt>
                <c:pt idx="993">
                  <c:v>4.9720000000000004</c:v>
                </c:pt>
                <c:pt idx="994">
                  <c:v>4.976</c:v>
                </c:pt>
                <c:pt idx="995">
                  <c:v>4.9800000000000004</c:v>
                </c:pt>
                <c:pt idx="996">
                  <c:v>4.984</c:v>
                </c:pt>
                <c:pt idx="997">
                  <c:v>4.9880000000000004</c:v>
                </c:pt>
                <c:pt idx="998">
                  <c:v>4.992</c:v>
                </c:pt>
                <c:pt idx="999">
                  <c:v>4.9960000000000004</c:v>
                </c:pt>
                <c:pt idx="1000">
                  <c:v>5</c:v>
                </c:pt>
              </c:numCache>
            </c:numRef>
          </c:cat>
          <c:val>
            <c:numRef>
              <c:f>S11_DATAG_y80!$G$3:$G$1004</c:f>
              <c:numCache>
                <c:formatCode>General</c:formatCode>
                <c:ptCount val="1002"/>
                <c:pt idx="0">
                  <c:v>-0.15160000000000001</c:v>
                </c:pt>
                <c:pt idx="1">
                  <c:v>-0.16639999999999999</c:v>
                </c:pt>
                <c:pt idx="2">
                  <c:v>-0.1812</c:v>
                </c:pt>
                <c:pt idx="3">
                  <c:v>-0.19600000000000001</c:v>
                </c:pt>
                <c:pt idx="4">
                  <c:v>-0.21079999999999999</c:v>
                </c:pt>
                <c:pt idx="5">
                  <c:v>-0.22570000000000001</c:v>
                </c:pt>
                <c:pt idx="6">
                  <c:v>-0.24049999999999999</c:v>
                </c:pt>
                <c:pt idx="7">
                  <c:v>-0.25530000000000003</c:v>
                </c:pt>
                <c:pt idx="8">
                  <c:v>-0.27010000000000001</c:v>
                </c:pt>
                <c:pt idx="9">
                  <c:v>-0.28489999999999999</c:v>
                </c:pt>
                <c:pt idx="10">
                  <c:v>-0.29970000000000002</c:v>
                </c:pt>
                <c:pt idx="11">
                  <c:v>-0.3145</c:v>
                </c:pt>
                <c:pt idx="12">
                  <c:v>-0.32929999999999998</c:v>
                </c:pt>
                <c:pt idx="13">
                  <c:v>-0.34410000000000002</c:v>
                </c:pt>
                <c:pt idx="14">
                  <c:v>-0.3589</c:v>
                </c:pt>
                <c:pt idx="15">
                  <c:v>-0.37369999999999998</c:v>
                </c:pt>
                <c:pt idx="16">
                  <c:v>-0.3886</c:v>
                </c:pt>
                <c:pt idx="17">
                  <c:v>-0.40339999999999998</c:v>
                </c:pt>
                <c:pt idx="18">
                  <c:v>-0.41820000000000002</c:v>
                </c:pt>
                <c:pt idx="19">
                  <c:v>-0.433</c:v>
                </c:pt>
                <c:pt idx="20">
                  <c:v>-0.44779999999999998</c:v>
                </c:pt>
                <c:pt idx="21">
                  <c:v>-0.46110000000000001</c:v>
                </c:pt>
                <c:pt idx="22">
                  <c:v>-0.47449999999999998</c:v>
                </c:pt>
                <c:pt idx="23">
                  <c:v>-0.48780000000000001</c:v>
                </c:pt>
                <c:pt idx="24">
                  <c:v>-0.50119999999999998</c:v>
                </c:pt>
                <c:pt idx="25">
                  <c:v>-0.51449999999999996</c:v>
                </c:pt>
                <c:pt idx="26">
                  <c:v>-0.52790000000000004</c:v>
                </c:pt>
                <c:pt idx="27">
                  <c:v>-0.54120000000000001</c:v>
                </c:pt>
                <c:pt idx="28">
                  <c:v>-0.55459999999999998</c:v>
                </c:pt>
                <c:pt idx="29">
                  <c:v>-0.56789999999999996</c:v>
                </c:pt>
                <c:pt idx="30">
                  <c:v>-0.58130000000000004</c:v>
                </c:pt>
                <c:pt idx="31">
                  <c:v>-0.59460000000000002</c:v>
                </c:pt>
                <c:pt idx="32">
                  <c:v>-0.60799999999999998</c:v>
                </c:pt>
                <c:pt idx="33">
                  <c:v>-0.62129999999999996</c:v>
                </c:pt>
                <c:pt idx="34">
                  <c:v>-0.63460000000000005</c:v>
                </c:pt>
                <c:pt idx="35">
                  <c:v>-0.64800000000000002</c:v>
                </c:pt>
                <c:pt idx="36">
                  <c:v>-0.6613</c:v>
                </c:pt>
                <c:pt idx="37">
                  <c:v>-0.67469999999999997</c:v>
                </c:pt>
                <c:pt idx="38">
                  <c:v>-0.68799999999999994</c:v>
                </c:pt>
                <c:pt idx="39">
                  <c:v>-0.70140000000000002</c:v>
                </c:pt>
                <c:pt idx="40">
                  <c:v>-0.7147</c:v>
                </c:pt>
                <c:pt idx="41">
                  <c:v>-0.72809999999999997</c:v>
                </c:pt>
                <c:pt idx="42">
                  <c:v>-0.74139999999999995</c:v>
                </c:pt>
                <c:pt idx="43">
                  <c:v>-0.75480000000000003</c:v>
                </c:pt>
                <c:pt idx="44">
                  <c:v>-0.7681</c:v>
                </c:pt>
                <c:pt idx="45">
                  <c:v>-0.78149999999999997</c:v>
                </c:pt>
                <c:pt idx="46">
                  <c:v>-0.76659999999999995</c:v>
                </c:pt>
                <c:pt idx="47">
                  <c:v>-0.75180000000000002</c:v>
                </c:pt>
                <c:pt idx="48">
                  <c:v>-0.73699999999999999</c:v>
                </c:pt>
                <c:pt idx="49">
                  <c:v>-0.72219999999999995</c:v>
                </c:pt>
                <c:pt idx="50">
                  <c:v>-0.70740000000000003</c:v>
                </c:pt>
                <c:pt idx="51">
                  <c:v>-0.69259999999999999</c:v>
                </c:pt>
                <c:pt idx="52">
                  <c:v>-0.67779999999999996</c:v>
                </c:pt>
                <c:pt idx="53">
                  <c:v>-0.66300000000000003</c:v>
                </c:pt>
                <c:pt idx="54">
                  <c:v>-0.6482</c:v>
                </c:pt>
                <c:pt idx="55">
                  <c:v>-0.63339999999999996</c:v>
                </c:pt>
                <c:pt idx="56">
                  <c:v>-0.61860000000000004</c:v>
                </c:pt>
                <c:pt idx="57">
                  <c:v>-0.60370000000000001</c:v>
                </c:pt>
                <c:pt idx="58">
                  <c:v>-0.58889999999999998</c:v>
                </c:pt>
                <c:pt idx="59">
                  <c:v>-0.57410000000000005</c:v>
                </c:pt>
                <c:pt idx="60">
                  <c:v>-0.55930000000000002</c:v>
                </c:pt>
                <c:pt idx="61">
                  <c:v>-0.54449999999999998</c:v>
                </c:pt>
                <c:pt idx="62">
                  <c:v>-0.52969999999999995</c:v>
                </c:pt>
                <c:pt idx="63">
                  <c:v>-0.51490000000000002</c:v>
                </c:pt>
                <c:pt idx="64">
                  <c:v>-0.50009999999999999</c:v>
                </c:pt>
                <c:pt idx="65">
                  <c:v>-0.48530000000000001</c:v>
                </c:pt>
                <c:pt idx="66">
                  <c:v>-0.47049999999999997</c:v>
                </c:pt>
                <c:pt idx="67">
                  <c:v>-0.45569999999999999</c:v>
                </c:pt>
                <c:pt idx="68">
                  <c:v>-0.44080000000000003</c:v>
                </c:pt>
                <c:pt idx="69">
                  <c:v>-0.42599999999999999</c:v>
                </c:pt>
                <c:pt idx="70">
                  <c:v>-0.41120000000000001</c:v>
                </c:pt>
                <c:pt idx="71">
                  <c:v>-0.39639999999999997</c:v>
                </c:pt>
                <c:pt idx="72">
                  <c:v>-0.38159999999999999</c:v>
                </c:pt>
                <c:pt idx="73">
                  <c:v>-0.36680000000000001</c:v>
                </c:pt>
                <c:pt idx="74">
                  <c:v>-0.35199999999999998</c:v>
                </c:pt>
                <c:pt idx="75">
                  <c:v>-0.3372</c:v>
                </c:pt>
                <c:pt idx="76">
                  <c:v>-0.32240000000000002</c:v>
                </c:pt>
                <c:pt idx="77">
                  <c:v>-0.30759999999999998</c:v>
                </c:pt>
                <c:pt idx="78">
                  <c:v>-0.2928</c:v>
                </c:pt>
                <c:pt idx="79">
                  <c:v>-0.27789999999999998</c:v>
                </c:pt>
                <c:pt idx="80">
                  <c:v>-0.2631</c:v>
                </c:pt>
                <c:pt idx="81">
                  <c:v>-0.24829999999999999</c:v>
                </c:pt>
                <c:pt idx="82">
                  <c:v>-0.23350000000000001</c:v>
                </c:pt>
                <c:pt idx="83">
                  <c:v>-0.21870000000000001</c:v>
                </c:pt>
                <c:pt idx="84">
                  <c:v>-0.2039</c:v>
                </c:pt>
                <c:pt idx="85">
                  <c:v>-0.18909999999999999</c:v>
                </c:pt>
                <c:pt idx="86">
                  <c:v>-0.17430000000000001</c:v>
                </c:pt>
                <c:pt idx="87">
                  <c:v>-0.1595</c:v>
                </c:pt>
                <c:pt idx="88">
                  <c:v>-0.1447</c:v>
                </c:pt>
                <c:pt idx="89">
                  <c:v>-0.1298</c:v>
                </c:pt>
                <c:pt idx="90">
                  <c:v>-0.115</c:v>
                </c:pt>
                <c:pt idx="91">
                  <c:v>-0.1002</c:v>
                </c:pt>
                <c:pt idx="92">
                  <c:v>-8.5400000000000004E-2</c:v>
                </c:pt>
                <c:pt idx="93">
                  <c:v>-7.0599999999999996E-2</c:v>
                </c:pt>
                <c:pt idx="94">
                  <c:v>-5.5800000000000002E-2</c:v>
                </c:pt>
                <c:pt idx="95">
                  <c:v>-4.1000000000000002E-2</c:v>
                </c:pt>
                <c:pt idx="96">
                  <c:v>-2.6200000000000001E-2</c:v>
                </c:pt>
                <c:pt idx="97">
                  <c:v>-1.14E-2</c:v>
                </c:pt>
                <c:pt idx="98">
                  <c:v>-2.47E-2</c:v>
                </c:pt>
                <c:pt idx="99">
                  <c:v>-3.8100000000000002E-2</c:v>
                </c:pt>
                <c:pt idx="100">
                  <c:v>-5.1400000000000001E-2</c:v>
                </c:pt>
                <c:pt idx="101">
                  <c:v>-6.4799999999999996E-2</c:v>
                </c:pt>
                <c:pt idx="102">
                  <c:v>-7.8100000000000003E-2</c:v>
                </c:pt>
                <c:pt idx="103">
                  <c:v>-9.1499999999999998E-2</c:v>
                </c:pt>
                <c:pt idx="104">
                  <c:v>-0.1048</c:v>
                </c:pt>
                <c:pt idx="105">
                  <c:v>-0.1181</c:v>
                </c:pt>
                <c:pt idx="106">
                  <c:v>-0.13150000000000001</c:v>
                </c:pt>
                <c:pt idx="107">
                  <c:v>-0.14480000000000001</c:v>
                </c:pt>
                <c:pt idx="108">
                  <c:v>-0.15820000000000001</c:v>
                </c:pt>
                <c:pt idx="109">
                  <c:v>-0.17150000000000001</c:v>
                </c:pt>
                <c:pt idx="110">
                  <c:v>-0.18490000000000001</c:v>
                </c:pt>
                <c:pt idx="111">
                  <c:v>-0.19819999999999999</c:v>
                </c:pt>
                <c:pt idx="112">
                  <c:v>-0.21160000000000001</c:v>
                </c:pt>
                <c:pt idx="113">
                  <c:v>-0.22489999999999999</c:v>
                </c:pt>
                <c:pt idx="114">
                  <c:v>-0.2397</c:v>
                </c:pt>
                <c:pt idx="115">
                  <c:v>-0.2492</c:v>
                </c:pt>
                <c:pt idx="116">
                  <c:v>-0.2505</c:v>
                </c:pt>
                <c:pt idx="117">
                  <c:v>-0.24660000000000001</c:v>
                </c:pt>
                <c:pt idx="118">
                  <c:v>-0.24399999999999999</c:v>
                </c:pt>
                <c:pt idx="119">
                  <c:v>-0.24840000000000001</c:v>
                </c:pt>
                <c:pt idx="120">
                  <c:v>-0.2606</c:v>
                </c:pt>
                <c:pt idx="121">
                  <c:v>-0.27610000000000001</c:v>
                </c:pt>
                <c:pt idx="122">
                  <c:v>-0.28820000000000001</c:v>
                </c:pt>
                <c:pt idx="123">
                  <c:v>-0.29270000000000002</c:v>
                </c:pt>
                <c:pt idx="124">
                  <c:v>-0.29099999999999998</c:v>
                </c:pt>
                <c:pt idx="125">
                  <c:v>-0.2888</c:v>
                </c:pt>
                <c:pt idx="126">
                  <c:v>-0.29199999999999998</c:v>
                </c:pt>
                <c:pt idx="127">
                  <c:v>-0.30299999999999999</c:v>
                </c:pt>
                <c:pt idx="128">
                  <c:v>-0.31869999999999998</c:v>
                </c:pt>
                <c:pt idx="129">
                  <c:v>-0.33279999999999998</c:v>
                </c:pt>
                <c:pt idx="130">
                  <c:v>-0.34039999999999998</c:v>
                </c:pt>
                <c:pt idx="131">
                  <c:v>-0.3412</c:v>
                </c:pt>
                <c:pt idx="132">
                  <c:v>-0.33960000000000001</c:v>
                </c:pt>
                <c:pt idx="133">
                  <c:v>-0.34200000000000003</c:v>
                </c:pt>
                <c:pt idx="134">
                  <c:v>-0.35170000000000001</c:v>
                </c:pt>
                <c:pt idx="135">
                  <c:v>-0.36720000000000003</c:v>
                </c:pt>
                <c:pt idx="136">
                  <c:v>-0.3831</c:v>
                </c:pt>
                <c:pt idx="137">
                  <c:v>-0.39379999999999998</c:v>
                </c:pt>
                <c:pt idx="138">
                  <c:v>-0.3977</c:v>
                </c:pt>
                <c:pt idx="139">
                  <c:v>-0.39779999999999999</c:v>
                </c:pt>
                <c:pt idx="140">
                  <c:v>-0.4002</c:v>
                </c:pt>
                <c:pt idx="141">
                  <c:v>-0.40910000000000002</c:v>
                </c:pt>
                <c:pt idx="142">
                  <c:v>-0.4244</c:v>
                </c:pt>
                <c:pt idx="143">
                  <c:v>-0.44169999999999998</c:v>
                </c:pt>
                <c:pt idx="144">
                  <c:v>-0.45540000000000003</c:v>
                </c:pt>
                <c:pt idx="145">
                  <c:v>-0.46239999999999998</c:v>
                </c:pt>
                <c:pt idx="146">
                  <c:v>-0.46460000000000001</c:v>
                </c:pt>
                <c:pt idx="147">
                  <c:v>-0.46739999999999998</c:v>
                </c:pt>
                <c:pt idx="148">
                  <c:v>-0.47560000000000002</c:v>
                </c:pt>
                <c:pt idx="149">
                  <c:v>-0.49059999999999998</c:v>
                </c:pt>
                <c:pt idx="150">
                  <c:v>-0.5091</c:v>
                </c:pt>
                <c:pt idx="151">
                  <c:v>-0.52549999999999997</c:v>
                </c:pt>
                <c:pt idx="152">
                  <c:v>-0.53600000000000003</c:v>
                </c:pt>
                <c:pt idx="153">
                  <c:v>-0.54090000000000005</c:v>
                </c:pt>
                <c:pt idx="154">
                  <c:v>-0.54469999999999996</c:v>
                </c:pt>
                <c:pt idx="155">
                  <c:v>-0.55269999999999997</c:v>
                </c:pt>
                <c:pt idx="156">
                  <c:v>-0.56730000000000003</c:v>
                </c:pt>
                <c:pt idx="157">
                  <c:v>-0.58660000000000001</c:v>
                </c:pt>
                <c:pt idx="158">
                  <c:v>-0.60550000000000004</c:v>
                </c:pt>
                <c:pt idx="159">
                  <c:v>-0.61950000000000005</c:v>
                </c:pt>
                <c:pt idx="160">
                  <c:v>-0.62760000000000005</c:v>
                </c:pt>
                <c:pt idx="161">
                  <c:v>-0.63319999999999999</c:v>
                </c:pt>
                <c:pt idx="162">
                  <c:v>-0.64149999999999996</c:v>
                </c:pt>
                <c:pt idx="163">
                  <c:v>-0.65610000000000002</c:v>
                </c:pt>
                <c:pt idx="164">
                  <c:v>-0.67620000000000002</c:v>
                </c:pt>
                <c:pt idx="165">
                  <c:v>-0.69740000000000002</c:v>
                </c:pt>
                <c:pt idx="166">
                  <c:v>-0.71499999999999997</c:v>
                </c:pt>
                <c:pt idx="167">
                  <c:v>-0.72660000000000002</c:v>
                </c:pt>
                <c:pt idx="168">
                  <c:v>-0.73460000000000003</c:v>
                </c:pt>
                <c:pt idx="169">
                  <c:v>-0.74380000000000002</c:v>
                </c:pt>
                <c:pt idx="170">
                  <c:v>-0.75839999999999996</c:v>
                </c:pt>
                <c:pt idx="171">
                  <c:v>-0.77900000000000003</c:v>
                </c:pt>
                <c:pt idx="172">
                  <c:v>-0.80230000000000001</c:v>
                </c:pt>
                <c:pt idx="173">
                  <c:v>-0.82340000000000002</c:v>
                </c:pt>
                <c:pt idx="174">
                  <c:v>-0.83899999999999997</c:v>
                </c:pt>
                <c:pt idx="175">
                  <c:v>-0.85009999999999997</c:v>
                </c:pt>
                <c:pt idx="176">
                  <c:v>-0.86099999999999999</c:v>
                </c:pt>
                <c:pt idx="177">
                  <c:v>-0.87619999999999998</c:v>
                </c:pt>
                <c:pt idx="178">
                  <c:v>-0.89749999999999996</c:v>
                </c:pt>
                <c:pt idx="179">
                  <c:v>-0.92279999999999995</c:v>
                </c:pt>
                <c:pt idx="180">
                  <c:v>-0.94730000000000003</c:v>
                </c:pt>
                <c:pt idx="181">
                  <c:v>-0.96709999999999996</c:v>
                </c:pt>
                <c:pt idx="182">
                  <c:v>-0.98180000000000001</c:v>
                </c:pt>
                <c:pt idx="183">
                  <c:v>-0.995</c:v>
                </c:pt>
                <c:pt idx="184">
                  <c:v>-1.0113000000000001</c:v>
                </c:pt>
                <c:pt idx="185">
                  <c:v>-1.0336000000000001</c:v>
                </c:pt>
                <c:pt idx="186">
                  <c:v>-1.0607</c:v>
                </c:pt>
                <c:pt idx="187">
                  <c:v>-1.0887</c:v>
                </c:pt>
                <c:pt idx="188">
                  <c:v>-1.1129</c:v>
                </c:pt>
                <c:pt idx="189">
                  <c:v>-1.1318999999999999</c:v>
                </c:pt>
                <c:pt idx="190">
                  <c:v>-1.1480999999999999</c:v>
                </c:pt>
                <c:pt idx="191">
                  <c:v>-1.1660999999999999</c:v>
                </c:pt>
                <c:pt idx="192">
                  <c:v>-1.1895</c:v>
                </c:pt>
                <c:pt idx="193">
                  <c:v>-1.2184999999999999</c:v>
                </c:pt>
                <c:pt idx="194">
                  <c:v>-1.2498</c:v>
                </c:pt>
                <c:pt idx="195">
                  <c:v>-1.2786</c:v>
                </c:pt>
                <c:pt idx="196">
                  <c:v>-1.3024</c:v>
                </c:pt>
                <c:pt idx="197">
                  <c:v>-1.3224</c:v>
                </c:pt>
                <c:pt idx="198">
                  <c:v>-1.3428</c:v>
                </c:pt>
                <c:pt idx="199">
                  <c:v>-1.3677999999999999</c:v>
                </c:pt>
                <c:pt idx="200">
                  <c:v>-1.3987000000000001</c:v>
                </c:pt>
                <c:pt idx="201">
                  <c:v>-1.4332</c:v>
                </c:pt>
                <c:pt idx="202">
                  <c:v>-1.4666999999999999</c:v>
                </c:pt>
                <c:pt idx="203">
                  <c:v>-1.4957</c:v>
                </c:pt>
                <c:pt idx="204">
                  <c:v>-1.5204</c:v>
                </c:pt>
                <c:pt idx="205">
                  <c:v>-1.544</c:v>
                </c:pt>
                <c:pt idx="206">
                  <c:v>-1.5711999999999999</c:v>
                </c:pt>
                <c:pt idx="207">
                  <c:v>-1.6043000000000001</c:v>
                </c:pt>
                <c:pt idx="208">
                  <c:v>-1.6420999999999999</c:v>
                </c:pt>
                <c:pt idx="209">
                  <c:v>-1.6802999999999999</c:v>
                </c:pt>
                <c:pt idx="210">
                  <c:v>-1.7150000000000001</c:v>
                </c:pt>
                <c:pt idx="211">
                  <c:v>-1.7448999999999999</c:v>
                </c:pt>
                <c:pt idx="212">
                  <c:v>-1.7726</c:v>
                </c:pt>
                <c:pt idx="213">
                  <c:v>-1.8026</c:v>
                </c:pt>
                <c:pt idx="214">
                  <c:v>-1.8382000000000001</c:v>
                </c:pt>
                <c:pt idx="215">
                  <c:v>-1.8792</c:v>
                </c:pt>
                <c:pt idx="216">
                  <c:v>-1.9222999999999999</c:v>
                </c:pt>
                <c:pt idx="217">
                  <c:v>-1.9629000000000001</c:v>
                </c:pt>
                <c:pt idx="218">
                  <c:v>-1.9987999999999999</c:v>
                </c:pt>
                <c:pt idx="219">
                  <c:v>-2.0314000000000001</c:v>
                </c:pt>
                <c:pt idx="220">
                  <c:v>-2.0649000000000002</c:v>
                </c:pt>
                <c:pt idx="221">
                  <c:v>-2.1034000000000002</c:v>
                </c:pt>
                <c:pt idx="222">
                  <c:v>-2.1478999999999999</c:v>
                </c:pt>
                <c:pt idx="223">
                  <c:v>-2.1958000000000002</c:v>
                </c:pt>
                <c:pt idx="224">
                  <c:v>-2.2427000000000001</c:v>
                </c:pt>
                <c:pt idx="225">
                  <c:v>-2.2850999999999999</c:v>
                </c:pt>
                <c:pt idx="226">
                  <c:v>-2.3235000000000001</c:v>
                </c:pt>
                <c:pt idx="227">
                  <c:v>-2.3614999999999999</c:v>
                </c:pt>
                <c:pt idx="228">
                  <c:v>-2.4035000000000002</c:v>
                </c:pt>
                <c:pt idx="229">
                  <c:v>-2.4517000000000002</c:v>
                </c:pt>
                <c:pt idx="230">
                  <c:v>-2.5045000000000002</c:v>
                </c:pt>
                <c:pt idx="231">
                  <c:v>-2.5577999999999999</c:v>
                </c:pt>
                <c:pt idx="232">
                  <c:v>-2.6074999999999999</c:v>
                </c:pt>
                <c:pt idx="233">
                  <c:v>-2.6526000000000001</c:v>
                </c:pt>
                <c:pt idx="234">
                  <c:v>-2.6958000000000002</c:v>
                </c:pt>
                <c:pt idx="235">
                  <c:v>-2.7418999999999998</c:v>
                </c:pt>
                <c:pt idx="236">
                  <c:v>-2.7940999999999998</c:v>
                </c:pt>
                <c:pt idx="237">
                  <c:v>-2.8519999999999999</c:v>
                </c:pt>
                <c:pt idx="238">
                  <c:v>-2.9119000000000002</c:v>
                </c:pt>
                <c:pt idx="239">
                  <c:v>-2.9691999999999998</c:v>
                </c:pt>
                <c:pt idx="240">
                  <c:v>-3.0219</c:v>
                </c:pt>
                <c:pt idx="241">
                  <c:v>-3.0714999999999999</c:v>
                </c:pt>
                <c:pt idx="242">
                  <c:v>-3.1225000000000001</c:v>
                </c:pt>
                <c:pt idx="243">
                  <c:v>-3.1791</c:v>
                </c:pt>
                <c:pt idx="244">
                  <c:v>-3.2422</c:v>
                </c:pt>
                <c:pt idx="245">
                  <c:v>-3.3089</c:v>
                </c:pt>
                <c:pt idx="246">
                  <c:v>-3.3744000000000001</c:v>
                </c:pt>
                <c:pt idx="247">
                  <c:v>-3.4354</c:v>
                </c:pt>
                <c:pt idx="248">
                  <c:v>-3.4923000000000002</c:v>
                </c:pt>
                <c:pt idx="249">
                  <c:v>-3.5491999999999999</c:v>
                </c:pt>
                <c:pt idx="250">
                  <c:v>-3.6107999999999998</c:v>
                </c:pt>
                <c:pt idx="251">
                  <c:v>-3.6793999999999998</c:v>
                </c:pt>
                <c:pt idx="252">
                  <c:v>-3.7530000000000001</c:v>
                </c:pt>
                <c:pt idx="253">
                  <c:v>-3.8271000000000002</c:v>
                </c:pt>
                <c:pt idx="254">
                  <c:v>-3.8972000000000002</c:v>
                </c:pt>
                <c:pt idx="255">
                  <c:v>-3.9624999999999999</c:v>
                </c:pt>
                <c:pt idx="256">
                  <c:v>-4.0263</c:v>
                </c:pt>
                <c:pt idx="257">
                  <c:v>-4.0937000000000001</c:v>
                </c:pt>
                <c:pt idx="258">
                  <c:v>-4.1680000000000001</c:v>
                </c:pt>
                <c:pt idx="259">
                  <c:v>-4.2488999999999999</c:v>
                </c:pt>
                <c:pt idx="260">
                  <c:v>-4.3319000000000001</c:v>
                </c:pt>
                <c:pt idx="261">
                  <c:v>-4.4119999999999999</c:v>
                </c:pt>
                <c:pt idx="262">
                  <c:v>-4.4870000000000001</c:v>
                </c:pt>
                <c:pt idx="263">
                  <c:v>-4.5590000000000002</c:v>
                </c:pt>
                <c:pt idx="264">
                  <c:v>-4.6329000000000002</c:v>
                </c:pt>
                <c:pt idx="265">
                  <c:v>-4.7135999999999996</c:v>
                </c:pt>
                <c:pt idx="266">
                  <c:v>-4.8018000000000001</c:v>
                </c:pt>
                <c:pt idx="267">
                  <c:v>-4.8940999999999999</c:v>
                </c:pt>
                <c:pt idx="268">
                  <c:v>-4.9850000000000003</c:v>
                </c:pt>
                <c:pt idx="269">
                  <c:v>-5.0708000000000002</c:v>
                </c:pt>
                <c:pt idx="270">
                  <c:v>-5.1521999999999997</c:v>
                </c:pt>
                <c:pt idx="271">
                  <c:v>-5.2339000000000002</c:v>
                </c:pt>
                <c:pt idx="272">
                  <c:v>-5.3216000000000001</c:v>
                </c:pt>
                <c:pt idx="273">
                  <c:v>-5.4177</c:v>
                </c:pt>
                <c:pt idx="274">
                  <c:v>-5.5198</c:v>
                </c:pt>
                <c:pt idx="275">
                  <c:v>-5.6223000000000001</c:v>
                </c:pt>
                <c:pt idx="276">
                  <c:v>-5.7202999999999999</c:v>
                </c:pt>
                <c:pt idx="277">
                  <c:v>-5.8127000000000004</c:v>
                </c:pt>
                <c:pt idx="278">
                  <c:v>-5.9036999999999997</c:v>
                </c:pt>
                <c:pt idx="279">
                  <c:v>-5.9993999999999996</c:v>
                </c:pt>
                <c:pt idx="280">
                  <c:v>-6.1039000000000003</c:v>
                </c:pt>
                <c:pt idx="281">
                  <c:v>-6.2164000000000001</c:v>
                </c:pt>
                <c:pt idx="282">
                  <c:v>-6.3315999999999999</c:v>
                </c:pt>
                <c:pt idx="283">
                  <c:v>-6.4432999999999998</c:v>
                </c:pt>
                <c:pt idx="284">
                  <c:v>-6.5488</c:v>
                </c:pt>
                <c:pt idx="285">
                  <c:v>-6.6509</c:v>
                </c:pt>
                <c:pt idx="286">
                  <c:v>-6.7561</c:v>
                </c:pt>
                <c:pt idx="287">
                  <c:v>-6.8700999999999999</c:v>
                </c:pt>
                <c:pt idx="288">
                  <c:v>-6.9939</c:v>
                </c:pt>
                <c:pt idx="289">
                  <c:v>-7.1230000000000002</c:v>
                </c:pt>
                <c:pt idx="290">
                  <c:v>-7.2502000000000004</c:v>
                </c:pt>
                <c:pt idx="291">
                  <c:v>-7.3710000000000004</c:v>
                </c:pt>
                <c:pt idx="292">
                  <c:v>-7.4865000000000004</c:v>
                </c:pt>
                <c:pt idx="293">
                  <c:v>-7.6031000000000004</c:v>
                </c:pt>
                <c:pt idx="294">
                  <c:v>-7.7281000000000004</c:v>
                </c:pt>
                <c:pt idx="295">
                  <c:v>-7.8646000000000003</c:v>
                </c:pt>
                <c:pt idx="296">
                  <c:v>-8.0091999999999999</c:v>
                </c:pt>
                <c:pt idx="297">
                  <c:v>-8.1545000000000005</c:v>
                </c:pt>
                <c:pt idx="298">
                  <c:v>-8.2936999999999994</c:v>
                </c:pt>
                <c:pt idx="299">
                  <c:v>-8.4259000000000004</c:v>
                </c:pt>
                <c:pt idx="300">
                  <c:v>-8.5568000000000008</c:v>
                </c:pt>
                <c:pt idx="301">
                  <c:v>-8.6951000000000001</c:v>
                </c:pt>
                <c:pt idx="302">
                  <c:v>-8.8462999999999994</c:v>
                </c:pt>
                <c:pt idx="303">
                  <c:v>-9.0089000000000006</c:v>
                </c:pt>
                <c:pt idx="304">
                  <c:v>-9.1754999999999995</c:v>
                </c:pt>
                <c:pt idx="305">
                  <c:v>-9.3373000000000008</c:v>
                </c:pt>
                <c:pt idx="306">
                  <c:v>-9.4907000000000004</c:v>
                </c:pt>
                <c:pt idx="307">
                  <c:v>-9.6401000000000003</c:v>
                </c:pt>
                <c:pt idx="308">
                  <c:v>-9.7952999999999992</c:v>
                </c:pt>
                <c:pt idx="309">
                  <c:v>-9.9643999999999995</c:v>
                </c:pt>
                <c:pt idx="310">
                  <c:v>-10.1488</c:v>
                </c:pt>
                <c:pt idx="311">
                  <c:v>-10.3414</c:v>
                </c:pt>
                <c:pt idx="312">
                  <c:v>-10.5318</c:v>
                </c:pt>
                <c:pt idx="313">
                  <c:v>-10.712999999999999</c:v>
                </c:pt>
                <c:pt idx="314">
                  <c:v>-10.8874</c:v>
                </c:pt>
                <c:pt idx="315">
                  <c:v>-11.065200000000001</c:v>
                </c:pt>
                <c:pt idx="316">
                  <c:v>-11.257899999999999</c:v>
                </c:pt>
                <c:pt idx="317">
                  <c:v>-11.4701</c:v>
                </c:pt>
                <c:pt idx="318">
                  <c:v>-11.696400000000001</c:v>
                </c:pt>
                <c:pt idx="319">
                  <c:v>-11.9245</c:v>
                </c:pt>
                <c:pt idx="320">
                  <c:v>-12.143700000000001</c:v>
                </c:pt>
                <c:pt idx="321">
                  <c:v>-12.353199999999999</c:v>
                </c:pt>
                <c:pt idx="322">
                  <c:v>-12.5633</c:v>
                </c:pt>
                <c:pt idx="323">
                  <c:v>-12.7889</c:v>
                </c:pt>
                <c:pt idx="324">
                  <c:v>-13.0395</c:v>
                </c:pt>
                <c:pt idx="325">
                  <c:v>-13.3124</c:v>
                </c:pt>
                <c:pt idx="326">
                  <c:v>-13.593999999999999</c:v>
                </c:pt>
                <c:pt idx="327">
                  <c:v>-13.869</c:v>
                </c:pt>
                <c:pt idx="328">
                  <c:v>-14.131500000000001</c:v>
                </c:pt>
                <c:pt idx="329">
                  <c:v>-14.391400000000001</c:v>
                </c:pt>
                <c:pt idx="330">
                  <c:v>-14.6677</c:v>
                </c:pt>
                <c:pt idx="331">
                  <c:v>-14.977</c:v>
                </c:pt>
                <c:pt idx="332">
                  <c:v>-15.321300000000001</c:v>
                </c:pt>
                <c:pt idx="333">
                  <c:v>-15.6866</c:v>
                </c:pt>
                <c:pt idx="334">
                  <c:v>-16.051300000000001</c:v>
                </c:pt>
                <c:pt idx="335">
                  <c:v>-16.4024</c:v>
                </c:pt>
                <c:pt idx="336">
                  <c:v>-16.747399999999999</c:v>
                </c:pt>
                <c:pt idx="337">
                  <c:v>-17.112100000000002</c:v>
                </c:pt>
                <c:pt idx="338">
                  <c:v>-17.5244</c:v>
                </c:pt>
                <c:pt idx="339">
                  <c:v>-17.996300000000002</c:v>
                </c:pt>
                <c:pt idx="340">
                  <c:v>-18.515499999999999</c:v>
                </c:pt>
                <c:pt idx="341">
                  <c:v>-19.051300000000001</c:v>
                </c:pt>
                <c:pt idx="342">
                  <c:v>-19.577200000000001</c:v>
                </c:pt>
                <c:pt idx="343">
                  <c:v>-20.096399999999999</c:v>
                </c:pt>
                <c:pt idx="344">
                  <c:v>-20.648099999999999</c:v>
                </c:pt>
                <c:pt idx="345">
                  <c:v>-21.287400000000002</c:v>
                </c:pt>
                <c:pt idx="346">
                  <c:v>-22.052700000000002</c:v>
                </c:pt>
                <c:pt idx="347">
                  <c:v>-22.941099999999999</c:v>
                </c:pt>
                <c:pt idx="348">
                  <c:v>-23.901499999999999</c:v>
                </c:pt>
                <c:pt idx="349">
                  <c:v>-24.8629</c:v>
                </c:pt>
                <c:pt idx="350">
                  <c:v>-25.802600000000002</c:v>
                </c:pt>
                <c:pt idx="351">
                  <c:v>-26.793399999999998</c:v>
                </c:pt>
                <c:pt idx="352">
                  <c:v>-27.944299999999998</c:v>
                </c:pt>
                <c:pt idx="353">
                  <c:v>-29.206700000000001</c:v>
                </c:pt>
                <c:pt idx="354">
                  <c:v>-30.052299999999999</c:v>
                </c:pt>
                <c:pt idx="355">
                  <c:v>-29.740400000000001</c:v>
                </c:pt>
                <c:pt idx="356">
                  <c:v>-28.603000000000002</c:v>
                </c:pt>
                <c:pt idx="357">
                  <c:v>-27.410900000000002</c:v>
                </c:pt>
                <c:pt idx="358">
                  <c:v>-26.4131</c:v>
                </c:pt>
                <c:pt idx="359">
                  <c:v>-25.544499999999999</c:v>
                </c:pt>
                <c:pt idx="360">
                  <c:v>-24.689800000000002</c:v>
                </c:pt>
                <c:pt idx="361">
                  <c:v>-23.809799999999999</c:v>
                </c:pt>
                <c:pt idx="362">
                  <c:v>-22.953900000000001</c:v>
                </c:pt>
                <c:pt idx="363">
                  <c:v>-22.192900000000002</c:v>
                </c:pt>
                <c:pt idx="364">
                  <c:v>-21.562200000000001</c:v>
                </c:pt>
                <c:pt idx="365">
                  <c:v>-21.0474</c:v>
                </c:pt>
                <c:pt idx="366">
                  <c:v>-20.598500000000001</c:v>
                </c:pt>
                <c:pt idx="367">
                  <c:v>-20.1599</c:v>
                </c:pt>
                <c:pt idx="368">
                  <c:v>-19.703600000000002</c:v>
                </c:pt>
                <c:pt idx="369">
                  <c:v>-19.241399999999999</c:v>
                </c:pt>
                <c:pt idx="370">
                  <c:v>-18.808299999999999</c:v>
                </c:pt>
                <c:pt idx="371">
                  <c:v>-18.433</c:v>
                </c:pt>
                <c:pt idx="372">
                  <c:v>-18.119199999999999</c:v>
                </c:pt>
                <c:pt idx="373">
                  <c:v>-17.844899999999999</c:v>
                </c:pt>
                <c:pt idx="374">
                  <c:v>-17.576899999999998</c:v>
                </c:pt>
                <c:pt idx="375">
                  <c:v>-17.292300000000001</c:v>
                </c:pt>
                <c:pt idx="376">
                  <c:v>-16.992599999999999</c:v>
                </c:pt>
                <c:pt idx="377">
                  <c:v>-16.6995</c:v>
                </c:pt>
                <c:pt idx="378">
                  <c:v>-16.437200000000001</c:v>
                </c:pt>
                <c:pt idx="379">
                  <c:v>-16.215599999999998</c:v>
                </c:pt>
                <c:pt idx="380">
                  <c:v>-16.024699999999999</c:v>
                </c:pt>
                <c:pt idx="381">
                  <c:v>-15.8416</c:v>
                </c:pt>
                <c:pt idx="382">
                  <c:v>-15.645899999999999</c:v>
                </c:pt>
                <c:pt idx="383">
                  <c:v>-15.433299999999999</c:v>
                </c:pt>
                <c:pt idx="384">
                  <c:v>-15.2172</c:v>
                </c:pt>
                <c:pt idx="385">
                  <c:v>-15.017799999999999</c:v>
                </c:pt>
                <c:pt idx="386">
                  <c:v>-14.847799999999999</c:v>
                </c:pt>
                <c:pt idx="387">
                  <c:v>-14.7041</c:v>
                </c:pt>
                <c:pt idx="388">
                  <c:v>-14.5707</c:v>
                </c:pt>
                <c:pt idx="389">
                  <c:v>-14.4291</c:v>
                </c:pt>
                <c:pt idx="390">
                  <c:v>-14.2712</c:v>
                </c:pt>
                <c:pt idx="391">
                  <c:v>-14.1045</c:v>
                </c:pt>
                <c:pt idx="392">
                  <c:v>-13.9457</c:v>
                </c:pt>
                <c:pt idx="393">
                  <c:v>-13.8086</c:v>
                </c:pt>
                <c:pt idx="394">
                  <c:v>-13.6953</c:v>
                </c:pt>
                <c:pt idx="395">
                  <c:v>-13.594799999999999</c:v>
                </c:pt>
                <c:pt idx="396">
                  <c:v>-13.490600000000001</c:v>
                </c:pt>
                <c:pt idx="397">
                  <c:v>-13.372</c:v>
                </c:pt>
                <c:pt idx="398">
                  <c:v>-13.241400000000001</c:v>
                </c:pt>
                <c:pt idx="399">
                  <c:v>-13.111800000000001</c:v>
                </c:pt>
                <c:pt idx="400">
                  <c:v>-12.9975</c:v>
                </c:pt>
                <c:pt idx="401">
                  <c:v>-12.9039</c:v>
                </c:pt>
                <c:pt idx="402">
                  <c:v>-12.8248</c:v>
                </c:pt>
                <c:pt idx="403">
                  <c:v>-12.7462</c:v>
                </c:pt>
                <c:pt idx="404">
                  <c:v>-12.6562</c:v>
                </c:pt>
                <c:pt idx="405">
                  <c:v>-12.553000000000001</c:v>
                </c:pt>
                <c:pt idx="406">
                  <c:v>-12.446099999999999</c:v>
                </c:pt>
                <c:pt idx="407">
                  <c:v>-12.3489</c:v>
                </c:pt>
                <c:pt idx="408">
                  <c:v>-12.269600000000001</c:v>
                </c:pt>
                <c:pt idx="409">
                  <c:v>-12.2059</c:v>
                </c:pt>
                <c:pt idx="410">
                  <c:v>-12.1463</c:v>
                </c:pt>
                <c:pt idx="411">
                  <c:v>-12.0786</c:v>
                </c:pt>
                <c:pt idx="412">
                  <c:v>-11.9978</c:v>
                </c:pt>
                <c:pt idx="413">
                  <c:v>-11.909599999999999</c:v>
                </c:pt>
                <c:pt idx="414">
                  <c:v>-11.826499999999999</c:v>
                </c:pt>
                <c:pt idx="415">
                  <c:v>-11.758100000000001</c:v>
                </c:pt>
                <c:pt idx="416">
                  <c:v>-11.705500000000001</c:v>
                </c:pt>
                <c:pt idx="417">
                  <c:v>-11.660299999999999</c:v>
                </c:pt>
                <c:pt idx="418">
                  <c:v>-11.6104</c:v>
                </c:pt>
                <c:pt idx="419">
                  <c:v>-11.548400000000001</c:v>
                </c:pt>
                <c:pt idx="420">
                  <c:v>-11.476699999999999</c:v>
                </c:pt>
                <c:pt idx="421">
                  <c:v>-11.4056</c:v>
                </c:pt>
                <c:pt idx="422">
                  <c:v>-11.346</c:v>
                </c:pt>
                <c:pt idx="423">
                  <c:v>-11.3017</c:v>
                </c:pt>
                <c:pt idx="424">
                  <c:v>-11.2674</c:v>
                </c:pt>
                <c:pt idx="425">
                  <c:v>-11.2318</c:v>
                </c:pt>
                <c:pt idx="426">
                  <c:v>-11.1859</c:v>
                </c:pt>
                <c:pt idx="427">
                  <c:v>-11.1289</c:v>
                </c:pt>
                <c:pt idx="428">
                  <c:v>-11.068899999999999</c:v>
                </c:pt>
                <c:pt idx="429">
                  <c:v>-11.0168</c:v>
                </c:pt>
                <c:pt idx="430">
                  <c:v>-10.979200000000001</c:v>
                </c:pt>
                <c:pt idx="431">
                  <c:v>-10.9535</c:v>
                </c:pt>
                <c:pt idx="432">
                  <c:v>-10.93</c:v>
                </c:pt>
                <c:pt idx="433">
                  <c:v>-10.8986</c:v>
                </c:pt>
                <c:pt idx="434">
                  <c:v>-10.855399999999999</c:v>
                </c:pt>
                <c:pt idx="435">
                  <c:v>-10.805899999999999</c:v>
                </c:pt>
                <c:pt idx="436">
                  <c:v>-10.7607</c:v>
                </c:pt>
                <c:pt idx="437">
                  <c:v>-10.728300000000001</c:v>
                </c:pt>
                <c:pt idx="438">
                  <c:v>-10.709099999999999</c:v>
                </c:pt>
                <c:pt idx="439">
                  <c:v>-10.695600000000001</c:v>
                </c:pt>
                <c:pt idx="440">
                  <c:v>-10.677199999999999</c:v>
                </c:pt>
                <c:pt idx="441">
                  <c:v>-10.647600000000001</c:v>
                </c:pt>
                <c:pt idx="442">
                  <c:v>-10.6092</c:v>
                </c:pt>
                <c:pt idx="443">
                  <c:v>-10.571300000000001</c:v>
                </c:pt>
                <c:pt idx="444">
                  <c:v>-10.543699999999999</c:v>
                </c:pt>
                <c:pt idx="445">
                  <c:v>-10.5298</c:v>
                </c:pt>
                <c:pt idx="446">
                  <c:v>-10.5246</c:v>
                </c:pt>
                <c:pt idx="447">
                  <c:v>-10.517799999999999</c:v>
                </c:pt>
                <c:pt idx="448">
                  <c:v>-10.501200000000001</c:v>
                </c:pt>
                <c:pt idx="449">
                  <c:v>-10.4741</c:v>
                </c:pt>
                <c:pt idx="450">
                  <c:v>-10.444100000000001</c:v>
                </c:pt>
                <c:pt idx="451">
                  <c:v>-10.4214</c:v>
                </c:pt>
                <c:pt idx="452">
                  <c:v>-10.412100000000001</c:v>
                </c:pt>
                <c:pt idx="453">
                  <c:v>-10.414</c:v>
                </c:pt>
                <c:pt idx="454">
                  <c:v>-10.418100000000001</c:v>
                </c:pt>
                <c:pt idx="455">
                  <c:v>-10.4148</c:v>
                </c:pt>
                <c:pt idx="456">
                  <c:v>-10.4002</c:v>
                </c:pt>
                <c:pt idx="457">
                  <c:v>-10.3794</c:v>
                </c:pt>
                <c:pt idx="458">
                  <c:v>-10.362399999999999</c:v>
                </c:pt>
                <c:pt idx="459">
                  <c:v>-10.3574</c:v>
                </c:pt>
                <c:pt idx="460">
                  <c:v>-10.365399999999999</c:v>
                </c:pt>
                <c:pt idx="461">
                  <c:v>-10.3795</c:v>
                </c:pt>
                <c:pt idx="462">
                  <c:v>-10.3894</c:v>
                </c:pt>
                <c:pt idx="463">
                  <c:v>-10.3886</c:v>
                </c:pt>
                <c:pt idx="464">
                  <c:v>-10.3787</c:v>
                </c:pt>
                <c:pt idx="465">
                  <c:v>-10.368600000000001</c:v>
                </c:pt>
                <c:pt idx="466">
                  <c:v>-10.3682</c:v>
                </c:pt>
                <c:pt idx="467">
                  <c:v>-10.381500000000001</c:v>
                </c:pt>
                <c:pt idx="468">
                  <c:v>-10.4046</c:v>
                </c:pt>
                <c:pt idx="469">
                  <c:v>-10.4275</c:v>
                </c:pt>
                <c:pt idx="470">
                  <c:v>-10.4415</c:v>
                </c:pt>
                <c:pt idx="471">
                  <c:v>-10.4445</c:v>
                </c:pt>
                <c:pt idx="472">
                  <c:v>-10.443</c:v>
                </c:pt>
                <c:pt idx="473">
                  <c:v>-10.447100000000001</c:v>
                </c:pt>
                <c:pt idx="474">
                  <c:v>-10.4641</c:v>
                </c:pt>
                <c:pt idx="475">
                  <c:v>-10.493600000000001</c:v>
                </c:pt>
                <c:pt idx="476">
                  <c:v>-10.5274</c:v>
                </c:pt>
                <c:pt idx="477">
                  <c:v>-10.555400000000001</c:v>
                </c:pt>
                <c:pt idx="478">
                  <c:v>-10.5718</c:v>
                </c:pt>
                <c:pt idx="479">
                  <c:v>-10.578900000000001</c:v>
                </c:pt>
                <c:pt idx="480">
                  <c:v>-10.585599999999999</c:v>
                </c:pt>
                <c:pt idx="481">
                  <c:v>-10.601100000000001</c:v>
                </c:pt>
                <c:pt idx="482">
                  <c:v>-10.6286</c:v>
                </c:pt>
                <c:pt idx="483">
                  <c:v>-10.6633</c:v>
                </c:pt>
                <c:pt idx="484">
                  <c:v>-10.6953</c:v>
                </c:pt>
                <c:pt idx="485">
                  <c:v>-10.7149</c:v>
                </c:pt>
                <c:pt idx="486">
                  <c:v>-10.7189</c:v>
                </c:pt>
                <c:pt idx="487">
                  <c:v>-10.7117</c:v>
                </c:pt>
                <c:pt idx="488">
                  <c:v>-10.7011</c:v>
                </c:pt>
                <c:pt idx="489">
                  <c:v>-10.6927</c:v>
                </c:pt>
                <c:pt idx="490">
                  <c:v>-10.6852</c:v>
                </c:pt>
                <c:pt idx="491">
                  <c:v>-10.670299999999999</c:v>
                </c:pt>
                <c:pt idx="492">
                  <c:v>-10.636100000000001</c:v>
                </c:pt>
                <c:pt idx="493">
                  <c:v>-10.5724</c:v>
                </c:pt>
                <c:pt idx="494">
                  <c:v>-10.474500000000001</c:v>
                </c:pt>
                <c:pt idx="495">
                  <c:v>-10.3431</c:v>
                </c:pt>
                <c:pt idx="496">
                  <c:v>-10.1808</c:v>
                </c:pt>
                <c:pt idx="497">
                  <c:v>-9.9882000000000009</c:v>
                </c:pt>
                <c:pt idx="498">
                  <c:v>-9.7612000000000005</c:v>
                </c:pt>
                <c:pt idx="499">
                  <c:v>-9.4923000000000002</c:v>
                </c:pt>
                <c:pt idx="500">
                  <c:v>-9.1732999999999993</c:v>
                </c:pt>
                <c:pt idx="501">
                  <c:v>-8.7988999999999997</c:v>
                </c:pt>
                <c:pt idx="502">
                  <c:v>-8.3690999999999995</c:v>
                </c:pt>
                <c:pt idx="503">
                  <c:v>-7.8891999999999998</c:v>
                </c:pt>
                <c:pt idx="504">
                  <c:v>-7.3692000000000002</c:v>
                </c:pt>
                <c:pt idx="505">
                  <c:v>-6.8220000000000001</c:v>
                </c:pt>
                <c:pt idx="506">
                  <c:v>-6.2628000000000004</c:v>
                </c:pt>
                <c:pt idx="507">
                  <c:v>-5.7081</c:v>
                </c:pt>
                <c:pt idx="508">
                  <c:v>-5.1757999999999997</c:v>
                </c:pt>
                <c:pt idx="509">
                  <c:v>-4.6840000000000002</c:v>
                </c:pt>
                <c:pt idx="510">
                  <c:v>-4.25</c:v>
                </c:pt>
                <c:pt idx="511">
                  <c:v>-3.8887999999999998</c:v>
                </c:pt>
                <c:pt idx="512">
                  <c:v>-3.6114000000000002</c:v>
                </c:pt>
                <c:pt idx="513">
                  <c:v>-3.4239000000000002</c:v>
                </c:pt>
                <c:pt idx="514">
                  <c:v>-3.3264999999999998</c:v>
                </c:pt>
                <c:pt idx="515">
                  <c:v>-3.3126000000000002</c:v>
                </c:pt>
                <c:pt idx="516">
                  <c:v>-3.3689</c:v>
                </c:pt>
                <c:pt idx="517">
                  <c:v>-3.4769999999999999</c:v>
                </c:pt>
                <c:pt idx="518">
                  <c:v>-3.6160999999999999</c:v>
                </c:pt>
                <c:pt idx="519">
                  <c:v>-3.7679</c:v>
                </c:pt>
                <c:pt idx="520">
                  <c:v>-3.9213</c:v>
                </c:pt>
                <c:pt idx="521">
                  <c:v>-4.0739000000000001</c:v>
                </c:pt>
                <c:pt idx="522">
                  <c:v>-4.2290000000000001</c:v>
                </c:pt>
                <c:pt idx="523">
                  <c:v>-4.3910999999999998</c:v>
                </c:pt>
                <c:pt idx="524">
                  <c:v>-4.5594999999999999</c:v>
                </c:pt>
                <c:pt idx="525">
                  <c:v>-4.7274000000000003</c:v>
                </c:pt>
                <c:pt idx="526">
                  <c:v>-4.8841000000000001</c:v>
                </c:pt>
                <c:pt idx="527">
                  <c:v>-5.0217999999999998</c:v>
                </c:pt>
                <c:pt idx="528">
                  <c:v>-4.9396000000000004</c:v>
                </c:pt>
                <c:pt idx="529">
                  <c:v>-5.0427999999999997</c:v>
                </c:pt>
                <c:pt idx="530">
                  <c:v>-5.1464999999999996</c:v>
                </c:pt>
                <c:pt idx="531">
                  <c:v>-5.2575000000000003</c:v>
                </c:pt>
                <c:pt idx="532">
                  <c:v>-5.3742999999999999</c:v>
                </c:pt>
                <c:pt idx="533">
                  <c:v>-5.4870999999999999</c:v>
                </c:pt>
                <c:pt idx="534">
                  <c:v>-5.5846999999999998</c:v>
                </c:pt>
                <c:pt idx="535">
                  <c:v>-5.6619000000000002</c:v>
                </c:pt>
                <c:pt idx="536">
                  <c:v>-5.7241999999999997</c:v>
                </c:pt>
                <c:pt idx="537">
                  <c:v>-5.7843</c:v>
                </c:pt>
                <c:pt idx="538">
                  <c:v>-5.8540999999999999</c:v>
                </c:pt>
                <c:pt idx="539">
                  <c:v>-5.9367000000000001</c:v>
                </c:pt>
                <c:pt idx="540">
                  <c:v>-6.0242000000000004</c:v>
                </c:pt>
                <c:pt idx="541">
                  <c:v>-6.1024000000000003</c:v>
                </c:pt>
                <c:pt idx="542">
                  <c:v>-6.1603000000000003</c:v>
                </c:pt>
                <c:pt idx="543">
                  <c:v>-6.1985999999999999</c:v>
                </c:pt>
                <c:pt idx="544">
                  <c:v>-6.2294</c:v>
                </c:pt>
                <c:pt idx="545">
                  <c:v>-6.2690000000000001</c:v>
                </c:pt>
                <c:pt idx="546">
                  <c:v>-6.3262</c:v>
                </c:pt>
                <c:pt idx="547">
                  <c:v>-6.3967999999999998</c:v>
                </c:pt>
                <c:pt idx="548">
                  <c:v>-6.4654999999999996</c:v>
                </c:pt>
                <c:pt idx="549">
                  <c:v>-6.5152999999999999</c:v>
                </c:pt>
                <c:pt idx="550">
                  <c:v>-6.5401999999999996</c:v>
                </c:pt>
                <c:pt idx="551">
                  <c:v>-6.5499000000000001</c:v>
                </c:pt>
                <c:pt idx="552">
                  <c:v>-6.5640999999999998</c:v>
                </c:pt>
                <c:pt idx="553">
                  <c:v>-6.5986000000000002</c:v>
                </c:pt>
                <c:pt idx="554">
                  <c:v>-6.6553000000000004</c:v>
                </c:pt>
                <c:pt idx="555">
                  <c:v>-6.7194000000000003</c:v>
                </c:pt>
                <c:pt idx="556">
                  <c:v>-6.7679999999999998</c:v>
                </c:pt>
                <c:pt idx="557">
                  <c:v>-6.7861000000000002</c:v>
                </c:pt>
                <c:pt idx="558">
                  <c:v>-6.7779999999999996</c:v>
                </c:pt>
                <c:pt idx="559">
                  <c:v>-6.7660999999999998</c:v>
                </c:pt>
                <c:pt idx="560">
                  <c:v>-6.7754000000000003</c:v>
                </c:pt>
                <c:pt idx="561">
                  <c:v>-6.8173000000000004</c:v>
                </c:pt>
                <c:pt idx="562">
                  <c:v>-6.8803999999999998</c:v>
                </c:pt>
                <c:pt idx="563">
                  <c:v>-6.9347000000000003</c:v>
                </c:pt>
                <c:pt idx="564">
                  <c:v>-6.9500999999999999</c:v>
                </c:pt>
                <c:pt idx="565">
                  <c:v>-6.9189999999999996</c:v>
                </c:pt>
                <c:pt idx="566">
                  <c:v>-6.8661000000000003</c:v>
                </c:pt>
                <c:pt idx="567">
                  <c:v>-6.8357000000000001</c:v>
                </c:pt>
                <c:pt idx="568">
                  <c:v>-6.8677999999999999</c:v>
                </c:pt>
                <c:pt idx="569">
                  <c:v>-6.9779999999999998</c:v>
                </c:pt>
                <c:pt idx="570">
                  <c:v>-7.1482000000000001</c:v>
                </c:pt>
                <c:pt idx="571">
                  <c:v>-7.3285</c:v>
                </c:pt>
                <c:pt idx="572">
                  <c:v>-7.4550000000000001</c:v>
                </c:pt>
                <c:pt idx="573">
                  <c:v>-7.4843999999999999</c:v>
                </c:pt>
                <c:pt idx="574">
                  <c:v>-7.4212999999999996</c:v>
                </c:pt>
                <c:pt idx="575">
                  <c:v>-7.3106999999999998</c:v>
                </c:pt>
                <c:pt idx="576">
                  <c:v>-7.2035</c:v>
                </c:pt>
                <c:pt idx="577">
                  <c:v>-7.1291000000000002</c:v>
                </c:pt>
                <c:pt idx="578">
                  <c:v>-7.0880999999999998</c:v>
                </c:pt>
                <c:pt idx="579">
                  <c:v>-7.0618999999999996</c:v>
                </c:pt>
                <c:pt idx="580">
                  <c:v>-7.0304000000000002</c:v>
                </c:pt>
                <c:pt idx="581">
                  <c:v>-6.9866000000000001</c:v>
                </c:pt>
                <c:pt idx="582">
                  <c:v>-6.9381000000000004</c:v>
                </c:pt>
                <c:pt idx="583">
                  <c:v>-6.8981000000000003</c:v>
                </c:pt>
                <c:pt idx="584">
                  <c:v>-6.8707000000000003</c:v>
                </c:pt>
                <c:pt idx="585">
                  <c:v>-6.8456999999999999</c:v>
                </c:pt>
                <c:pt idx="586">
                  <c:v>-6.8040000000000003</c:v>
                </c:pt>
                <c:pt idx="587">
                  <c:v>-6.7324999999999999</c:v>
                </c:pt>
                <c:pt idx="588">
                  <c:v>-6.6356999999999999</c:v>
                </c:pt>
                <c:pt idx="589">
                  <c:v>-6.5338000000000003</c:v>
                </c:pt>
                <c:pt idx="590">
                  <c:v>-6.4478</c:v>
                </c:pt>
                <c:pt idx="591">
                  <c:v>-6.383</c:v>
                </c:pt>
                <c:pt idx="592">
                  <c:v>-6.3224999999999998</c:v>
                </c:pt>
                <c:pt idx="593">
                  <c:v>-6.2342000000000004</c:v>
                </c:pt>
                <c:pt idx="594">
                  <c:v>-6.0928000000000004</c:v>
                </c:pt>
                <c:pt idx="595">
                  <c:v>-5.8996000000000004</c:v>
                </c:pt>
                <c:pt idx="596">
                  <c:v>-5.6832000000000003</c:v>
                </c:pt>
                <c:pt idx="597">
                  <c:v>-5.4785000000000004</c:v>
                </c:pt>
                <c:pt idx="598">
                  <c:v>-5.3003</c:v>
                </c:pt>
                <c:pt idx="599">
                  <c:v>-5.1289999999999996</c:v>
                </c:pt>
                <c:pt idx="600">
                  <c:v>-4.9157000000000002</c:v>
                </c:pt>
                <c:pt idx="601">
                  <c:v>-4.6119000000000003</c:v>
                </c:pt>
                <c:pt idx="602">
                  <c:v>-4.2096999999999998</c:v>
                </c:pt>
                <c:pt idx="603">
                  <c:v>-3.7576999999999998</c:v>
                </c:pt>
                <c:pt idx="604">
                  <c:v>-3.3365999999999998</c:v>
                </c:pt>
                <c:pt idx="605">
                  <c:v>-3.0251999999999999</c:v>
                </c:pt>
                <c:pt idx="606">
                  <c:v>-2.8833000000000002</c:v>
                </c:pt>
                <c:pt idx="607">
                  <c:v>-2.9510999999999998</c:v>
                </c:pt>
                <c:pt idx="608">
                  <c:v>-3.2544</c:v>
                </c:pt>
                <c:pt idx="609">
                  <c:v>-3.8088000000000002</c:v>
                </c:pt>
                <c:pt idx="610">
                  <c:v>-4.6186999999999996</c:v>
                </c:pt>
                <c:pt idx="611">
                  <c:v>-5.6662999999999997</c:v>
                </c:pt>
                <c:pt idx="612">
                  <c:v>-6.8856000000000002</c:v>
                </c:pt>
                <c:pt idx="613">
                  <c:v>-8.1227</c:v>
                </c:pt>
                <c:pt idx="614">
                  <c:v>-9.1405999999999992</c:v>
                </c:pt>
                <c:pt idx="615">
                  <c:v>-9.7779000000000007</c:v>
                </c:pt>
                <c:pt idx="616">
                  <c:v>-10.531499999999999</c:v>
                </c:pt>
                <c:pt idx="617">
                  <c:v>-10.802</c:v>
                </c:pt>
                <c:pt idx="618">
                  <c:v>-11.111000000000001</c:v>
                </c:pt>
                <c:pt idx="619">
                  <c:v>-11.427</c:v>
                </c:pt>
                <c:pt idx="620">
                  <c:v>-11.623799999999999</c:v>
                </c:pt>
                <c:pt idx="621">
                  <c:v>-11.6112</c:v>
                </c:pt>
                <c:pt idx="622">
                  <c:v>-11.434699999999999</c:v>
                </c:pt>
                <c:pt idx="623">
                  <c:v>-11.2257</c:v>
                </c:pt>
                <c:pt idx="624">
                  <c:v>-11.086399999999999</c:v>
                </c:pt>
                <c:pt idx="625">
                  <c:v>-11.039099999999999</c:v>
                </c:pt>
                <c:pt idx="626">
                  <c:v>-11.036099999999999</c:v>
                </c:pt>
                <c:pt idx="627">
                  <c:v>-11.0007</c:v>
                </c:pt>
                <c:pt idx="628">
                  <c:v>-10.8835</c:v>
                </c:pt>
                <c:pt idx="629">
                  <c:v>-10.6988</c:v>
                </c:pt>
                <c:pt idx="630">
                  <c:v>-10.505699999999999</c:v>
                </c:pt>
                <c:pt idx="631">
                  <c:v>-10.359400000000001</c:v>
                </c:pt>
                <c:pt idx="632">
                  <c:v>-10.277699999999999</c:v>
                </c:pt>
                <c:pt idx="633">
                  <c:v>-10.236800000000001</c:v>
                </c:pt>
                <c:pt idx="634">
                  <c:v>-10.1899</c:v>
                </c:pt>
                <c:pt idx="635">
                  <c:v>-10.0985</c:v>
                </c:pt>
                <c:pt idx="636">
                  <c:v>-9.9594000000000005</c:v>
                </c:pt>
                <c:pt idx="637">
                  <c:v>-9.8033000000000001</c:v>
                </c:pt>
                <c:pt idx="638">
                  <c:v>-9.6693999999999996</c:v>
                </c:pt>
                <c:pt idx="639">
                  <c:v>-9.5787999999999993</c:v>
                </c:pt>
                <c:pt idx="640">
                  <c:v>-9.5241000000000007</c:v>
                </c:pt>
                <c:pt idx="641">
                  <c:v>-9.4761000000000006</c:v>
                </c:pt>
                <c:pt idx="642">
                  <c:v>-9.4036000000000008</c:v>
                </c:pt>
                <c:pt idx="643">
                  <c:v>-9.2949000000000002</c:v>
                </c:pt>
                <c:pt idx="644">
                  <c:v>-9.1643000000000008</c:v>
                </c:pt>
                <c:pt idx="645">
                  <c:v>-9.0397999999999996</c:v>
                </c:pt>
                <c:pt idx="646">
                  <c:v>-8.9434000000000005</c:v>
                </c:pt>
                <c:pt idx="647">
                  <c:v>-8.8774999999999995</c:v>
                </c:pt>
                <c:pt idx="648">
                  <c:v>-8.8251000000000008</c:v>
                </c:pt>
                <c:pt idx="649">
                  <c:v>-8.7617999999999991</c:v>
                </c:pt>
                <c:pt idx="650">
                  <c:v>-8.6722000000000001</c:v>
                </c:pt>
                <c:pt idx="651">
                  <c:v>-8.5599000000000007</c:v>
                </c:pt>
                <c:pt idx="652">
                  <c:v>-8.4438999999999993</c:v>
                </c:pt>
                <c:pt idx="653">
                  <c:v>-8.3443000000000005</c:v>
                </c:pt>
                <c:pt idx="654">
                  <c:v>-8.2693999999999992</c:v>
                </c:pt>
                <c:pt idx="655">
                  <c:v>-8.2111000000000001</c:v>
                </c:pt>
                <c:pt idx="656">
                  <c:v>-8.1514000000000006</c:v>
                </c:pt>
                <c:pt idx="657">
                  <c:v>-8.0740999999999996</c:v>
                </c:pt>
                <c:pt idx="658">
                  <c:v>-7.9762000000000004</c:v>
                </c:pt>
                <c:pt idx="659">
                  <c:v>-7.8689</c:v>
                </c:pt>
                <c:pt idx="660">
                  <c:v>-7.7691999999999997</c:v>
                </c:pt>
                <c:pt idx="661">
                  <c:v>-7.6879999999999997</c:v>
                </c:pt>
                <c:pt idx="662">
                  <c:v>-7.6239999999999997</c:v>
                </c:pt>
                <c:pt idx="663">
                  <c:v>-7.5647000000000002</c:v>
                </c:pt>
                <c:pt idx="664">
                  <c:v>-7.4954000000000001</c:v>
                </c:pt>
                <c:pt idx="665">
                  <c:v>-7.4090999999999996</c:v>
                </c:pt>
                <c:pt idx="666">
                  <c:v>-7.3109000000000002</c:v>
                </c:pt>
                <c:pt idx="667">
                  <c:v>-7.2138</c:v>
                </c:pt>
                <c:pt idx="668">
                  <c:v>-7.1295000000000002</c:v>
                </c:pt>
                <c:pt idx="669">
                  <c:v>-7.0609000000000002</c:v>
                </c:pt>
                <c:pt idx="670">
                  <c:v>-7.0007999999999999</c:v>
                </c:pt>
                <c:pt idx="671">
                  <c:v>-6.9368999999999996</c:v>
                </c:pt>
                <c:pt idx="672">
                  <c:v>-6.8601999999999999</c:v>
                </c:pt>
                <c:pt idx="673">
                  <c:v>-6.7712000000000003</c:v>
                </c:pt>
                <c:pt idx="674">
                  <c:v>-6.6788999999999996</c:v>
                </c:pt>
                <c:pt idx="675">
                  <c:v>-6.5941999999999998</c:v>
                </c:pt>
                <c:pt idx="676">
                  <c:v>-6.5228999999999999</c:v>
                </c:pt>
                <c:pt idx="677">
                  <c:v>-6.4618000000000002</c:v>
                </c:pt>
                <c:pt idx="678">
                  <c:v>-6.4015000000000004</c:v>
                </c:pt>
                <c:pt idx="679">
                  <c:v>-6.3327999999999998</c:v>
                </c:pt>
                <c:pt idx="680">
                  <c:v>-6.2527999999999997</c:v>
                </c:pt>
                <c:pt idx="681">
                  <c:v>-6.1666999999999996</c:v>
                </c:pt>
                <c:pt idx="682">
                  <c:v>-6.0838999999999999</c:v>
                </c:pt>
                <c:pt idx="683">
                  <c:v>-6.0114999999999998</c:v>
                </c:pt>
                <c:pt idx="684">
                  <c:v>-5.9497</c:v>
                </c:pt>
                <c:pt idx="685">
                  <c:v>-5.8920000000000003</c:v>
                </c:pt>
                <c:pt idx="686">
                  <c:v>-5.8297999999999996</c:v>
                </c:pt>
                <c:pt idx="687">
                  <c:v>-5.7582000000000004</c:v>
                </c:pt>
                <c:pt idx="688">
                  <c:v>-5.6791999999999998</c:v>
                </c:pt>
                <c:pt idx="689">
                  <c:v>-5.6002999999999998</c:v>
                </c:pt>
                <c:pt idx="690">
                  <c:v>-5.5286</c:v>
                </c:pt>
                <c:pt idx="691">
                  <c:v>-5.4668000000000001</c:v>
                </c:pt>
                <c:pt idx="692">
                  <c:v>-5.4112</c:v>
                </c:pt>
                <c:pt idx="693">
                  <c:v>-5.3544</c:v>
                </c:pt>
                <c:pt idx="694">
                  <c:v>-5.2907000000000002</c:v>
                </c:pt>
                <c:pt idx="695">
                  <c:v>-5.2192999999999996</c:v>
                </c:pt>
                <c:pt idx="696">
                  <c:v>-5.1455000000000002</c:v>
                </c:pt>
                <c:pt idx="697">
                  <c:v>-5.0759999999999996</c:v>
                </c:pt>
                <c:pt idx="698">
                  <c:v>-5.0149999999999997</c:v>
                </c:pt>
                <c:pt idx="699">
                  <c:v>-4.9611000000000001</c:v>
                </c:pt>
                <c:pt idx="700">
                  <c:v>-4.9088000000000003</c:v>
                </c:pt>
                <c:pt idx="701">
                  <c:v>-4.8518999999999997</c:v>
                </c:pt>
                <c:pt idx="702">
                  <c:v>-4.7881999999999998</c:v>
                </c:pt>
                <c:pt idx="703">
                  <c:v>-4.7202999999999999</c:v>
                </c:pt>
                <c:pt idx="704">
                  <c:v>-4.6543000000000001</c:v>
                </c:pt>
                <c:pt idx="705">
                  <c:v>-4.5949999999999998</c:v>
                </c:pt>
                <c:pt idx="706">
                  <c:v>-4.5430999999999999</c:v>
                </c:pt>
                <c:pt idx="707">
                  <c:v>-4.4946000000000002</c:v>
                </c:pt>
                <c:pt idx="708">
                  <c:v>-4.444</c:v>
                </c:pt>
                <c:pt idx="709">
                  <c:v>-4.3875000000000002</c:v>
                </c:pt>
                <c:pt idx="710">
                  <c:v>-4.3261000000000003</c:v>
                </c:pt>
                <c:pt idx="711">
                  <c:v>-4.2645999999999997</c:v>
                </c:pt>
                <c:pt idx="712">
                  <c:v>-4.2077999999999998</c:v>
                </c:pt>
                <c:pt idx="713">
                  <c:v>-4.1580000000000004</c:v>
                </c:pt>
                <c:pt idx="714">
                  <c:v>-4.1128999999999998</c:v>
                </c:pt>
                <c:pt idx="715">
                  <c:v>-4.0675999999999997</c:v>
                </c:pt>
                <c:pt idx="716">
                  <c:v>-4.0179999999999998</c:v>
                </c:pt>
                <c:pt idx="717">
                  <c:v>-3.9634</c:v>
                </c:pt>
                <c:pt idx="718">
                  <c:v>-3.9068999999999998</c:v>
                </c:pt>
                <c:pt idx="719">
                  <c:v>-3.8534000000000002</c:v>
                </c:pt>
                <c:pt idx="720">
                  <c:v>-3.806</c:v>
                </c:pt>
                <c:pt idx="721">
                  <c:v>-3.7639</c:v>
                </c:pt>
                <c:pt idx="722">
                  <c:v>-3.7233999999999998</c:v>
                </c:pt>
                <c:pt idx="723">
                  <c:v>-3.6800999999999999</c:v>
                </c:pt>
                <c:pt idx="724">
                  <c:v>-3.6320999999999999</c:v>
                </c:pt>
                <c:pt idx="725">
                  <c:v>-3.5813000000000001</c:v>
                </c:pt>
                <c:pt idx="726">
                  <c:v>-3.5316000000000001</c:v>
                </c:pt>
                <c:pt idx="727">
                  <c:v>-3.4868999999999999</c:v>
                </c:pt>
                <c:pt idx="728">
                  <c:v>-3.4478</c:v>
                </c:pt>
                <c:pt idx="729">
                  <c:v>-3.4117000000000002</c:v>
                </c:pt>
                <c:pt idx="730">
                  <c:v>-3.3742000000000001</c:v>
                </c:pt>
                <c:pt idx="731">
                  <c:v>-3.3327</c:v>
                </c:pt>
                <c:pt idx="732">
                  <c:v>-3.2877000000000001</c:v>
                </c:pt>
                <c:pt idx="733">
                  <c:v>-3.2425000000000002</c:v>
                </c:pt>
                <c:pt idx="734">
                  <c:v>-3.2008999999999999</c:v>
                </c:pt>
                <c:pt idx="735">
                  <c:v>-3.1646000000000001</c:v>
                </c:pt>
                <c:pt idx="736">
                  <c:v>-3.1320999999999999</c:v>
                </c:pt>
                <c:pt idx="737">
                  <c:v>-3.0998999999999999</c:v>
                </c:pt>
                <c:pt idx="738">
                  <c:v>-3.0646</c:v>
                </c:pt>
                <c:pt idx="739">
                  <c:v>-3.0255000000000001</c:v>
                </c:pt>
                <c:pt idx="740">
                  <c:v>-2.9851000000000001</c:v>
                </c:pt>
                <c:pt idx="741">
                  <c:v>-2.9468999999999999</c:v>
                </c:pt>
                <c:pt idx="742">
                  <c:v>-2.9135</c:v>
                </c:pt>
                <c:pt idx="743">
                  <c:v>-2.8845000000000001</c:v>
                </c:pt>
                <c:pt idx="744">
                  <c:v>-2.8569</c:v>
                </c:pt>
                <c:pt idx="745">
                  <c:v>-2.8273000000000001</c:v>
                </c:pt>
                <c:pt idx="746">
                  <c:v>-2.7942</c:v>
                </c:pt>
                <c:pt idx="747">
                  <c:v>-2.7589000000000001</c:v>
                </c:pt>
                <c:pt idx="748">
                  <c:v>-2.7244999999999999</c:v>
                </c:pt>
                <c:pt idx="749">
                  <c:v>-2.694</c:v>
                </c:pt>
                <c:pt idx="750">
                  <c:v>-2.6680999999999999</c:v>
                </c:pt>
                <c:pt idx="751">
                  <c:v>-2.6446000000000001</c:v>
                </c:pt>
                <c:pt idx="752">
                  <c:v>-2.6204000000000001</c:v>
                </c:pt>
                <c:pt idx="753">
                  <c:v>-2.5931000000000002</c:v>
                </c:pt>
                <c:pt idx="754">
                  <c:v>-2.5629</c:v>
                </c:pt>
                <c:pt idx="755">
                  <c:v>-2.5326</c:v>
                </c:pt>
                <c:pt idx="756">
                  <c:v>-2.5053000000000001</c:v>
                </c:pt>
                <c:pt idx="757">
                  <c:v>-2.4824000000000002</c:v>
                </c:pt>
                <c:pt idx="758">
                  <c:v>-2.4626999999999999</c:v>
                </c:pt>
                <c:pt idx="759">
                  <c:v>-2.4434</c:v>
                </c:pt>
                <c:pt idx="760">
                  <c:v>-2.4216000000000002</c:v>
                </c:pt>
                <c:pt idx="761">
                  <c:v>-2.3967999999999998</c:v>
                </c:pt>
                <c:pt idx="762">
                  <c:v>-2.3708999999999998</c:v>
                </c:pt>
                <c:pt idx="763">
                  <c:v>-2.3469000000000002</c:v>
                </c:pt>
                <c:pt idx="764">
                  <c:v>-2.3269000000000002</c:v>
                </c:pt>
                <c:pt idx="765">
                  <c:v>-2.3106</c:v>
                </c:pt>
                <c:pt idx="766">
                  <c:v>-2.2957000000000001</c:v>
                </c:pt>
                <c:pt idx="767">
                  <c:v>-2.2791999999999999</c:v>
                </c:pt>
                <c:pt idx="768">
                  <c:v>-2.2597</c:v>
                </c:pt>
                <c:pt idx="769">
                  <c:v>-2.2383999999999999</c:v>
                </c:pt>
                <c:pt idx="770">
                  <c:v>-2.2179000000000002</c:v>
                </c:pt>
                <c:pt idx="771">
                  <c:v>-2.2008000000000001</c:v>
                </c:pt>
                <c:pt idx="772">
                  <c:v>-2.1877</c:v>
                </c:pt>
                <c:pt idx="773">
                  <c:v>-2.1768000000000001</c:v>
                </c:pt>
                <c:pt idx="774">
                  <c:v>-2.1652</c:v>
                </c:pt>
                <c:pt idx="775">
                  <c:v>-2.1509999999999998</c:v>
                </c:pt>
                <c:pt idx="776">
                  <c:v>-2.1343999999999999</c:v>
                </c:pt>
                <c:pt idx="777">
                  <c:v>-2.1177000000000001</c:v>
                </c:pt>
                <c:pt idx="778">
                  <c:v>-2.1036000000000001</c:v>
                </c:pt>
                <c:pt idx="779">
                  <c:v>-2.0935000000000001</c:v>
                </c:pt>
                <c:pt idx="780">
                  <c:v>-2.0861999999999998</c:v>
                </c:pt>
                <c:pt idx="781">
                  <c:v>-2.0792999999999999</c:v>
                </c:pt>
                <c:pt idx="782">
                  <c:v>-2.0701999999999998</c:v>
                </c:pt>
                <c:pt idx="783">
                  <c:v>-2.0585</c:v>
                </c:pt>
                <c:pt idx="784">
                  <c:v>-2.0459000000000001</c:v>
                </c:pt>
                <c:pt idx="785">
                  <c:v>-2.0350999999999999</c:v>
                </c:pt>
                <c:pt idx="786">
                  <c:v>-2.0278</c:v>
                </c:pt>
                <c:pt idx="787">
                  <c:v>-2.024</c:v>
                </c:pt>
                <c:pt idx="788">
                  <c:v>-2.0213000000000001</c:v>
                </c:pt>
                <c:pt idx="789">
                  <c:v>-2.0171999999999999</c:v>
                </c:pt>
                <c:pt idx="790">
                  <c:v>-2.0105</c:v>
                </c:pt>
                <c:pt idx="791">
                  <c:v>-2.0021</c:v>
                </c:pt>
                <c:pt idx="792">
                  <c:v>-1.9946999999999999</c:v>
                </c:pt>
                <c:pt idx="793">
                  <c:v>-1.9903999999999999</c:v>
                </c:pt>
                <c:pt idx="794">
                  <c:v>-1.9897</c:v>
                </c:pt>
                <c:pt idx="795">
                  <c:v>-1.9910000000000001</c:v>
                </c:pt>
                <c:pt idx="796">
                  <c:v>-1.9917</c:v>
                </c:pt>
                <c:pt idx="797">
                  <c:v>-1.9899</c:v>
                </c:pt>
                <c:pt idx="798">
                  <c:v>-1.9861</c:v>
                </c:pt>
                <c:pt idx="799">
                  <c:v>-1.9822</c:v>
                </c:pt>
                <c:pt idx="800">
                  <c:v>-1.9809000000000001</c:v>
                </c:pt>
                <c:pt idx="801">
                  <c:v>-1.9833000000000001</c:v>
                </c:pt>
                <c:pt idx="802">
                  <c:v>-1.9883</c:v>
                </c:pt>
                <c:pt idx="803">
                  <c:v>-1.9936</c:v>
                </c:pt>
                <c:pt idx="804">
                  <c:v>-1.9967999999999999</c:v>
                </c:pt>
                <c:pt idx="805">
                  <c:v>-1.9976</c:v>
                </c:pt>
                <c:pt idx="806">
                  <c:v>-1.9977</c:v>
                </c:pt>
                <c:pt idx="807">
                  <c:v>-1.9995000000000001</c:v>
                </c:pt>
                <c:pt idx="808">
                  <c:v>-2.0049000000000001</c:v>
                </c:pt>
                <c:pt idx="809">
                  <c:v>-2.0133999999999999</c:v>
                </c:pt>
                <c:pt idx="810">
                  <c:v>-2.0230000000000001</c:v>
                </c:pt>
                <c:pt idx="811">
                  <c:v>-2.0312000000000001</c:v>
                </c:pt>
                <c:pt idx="812">
                  <c:v>-2.0367999999999999</c:v>
                </c:pt>
                <c:pt idx="813">
                  <c:v>-2.0409999999999999</c:v>
                </c:pt>
                <c:pt idx="814">
                  <c:v>-2.0461999999999998</c:v>
                </c:pt>
                <c:pt idx="815">
                  <c:v>-2.0545</c:v>
                </c:pt>
                <c:pt idx="816">
                  <c:v>-2.0663999999999998</c:v>
                </c:pt>
                <c:pt idx="817">
                  <c:v>-2.0800999999999998</c:v>
                </c:pt>
                <c:pt idx="818">
                  <c:v>-2.093</c:v>
                </c:pt>
                <c:pt idx="819">
                  <c:v>-2.1036000000000001</c:v>
                </c:pt>
                <c:pt idx="820">
                  <c:v>-2.1120999999999999</c:v>
                </c:pt>
                <c:pt idx="821">
                  <c:v>-2.1208</c:v>
                </c:pt>
                <c:pt idx="822">
                  <c:v>-2.1322000000000001</c:v>
                </c:pt>
                <c:pt idx="823">
                  <c:v>-2.1472000000000002</c:v>
                </c:pt>
                <c:pt idx="824">
                  <c:v>-2.1646999999999998</c:v>
                </c:pt>
                <c:pt idx="825">
                  <c:v>-2.1823000000000001</c:v>
                </c:pt>
                <c:pt idx="826">
                  <c:v>-2.1978</c:v>
                </c:pt>
                <c:pt idx="827">
                  <c:v>-2.2109000000000001</c:v>
                </c:pt>
                <c:pt idx="828">
                  <c:v>-2.2233000000000001</c:v>
                </c:pt>
                <c:pt idx="829">
                  <c:v>-2.2376999999999998</c:v>
                </c:pt>
                <c:pt idx="830">
                  <c:v>-2.2557</c:v>
                </c:pt>
                <c:pt idx="831">
                  <c:v>-2.2768000000000002</c:v>
                </c:pt>
                <c:pt idx="832">
                  <c:v>-2.2988</c:v>
                </c:pt>
                <c:pt idx="833">
                  <c:v>-2.3191000000000002</c:v>
                </c:pt>
                <c:pt idx="834">
                  <c:v>-2.3368000000000002</c:v>
                </c:pt>
                <c:pt idx="835">
                  <c:v>-2.3531</c:v>
                </c:pt>
                <c:pt idx="836">
                  <c:v>-2.3706</c:v>
                </c:pt>
                <c:pt idx="837">
                  <c:v>-2.3914</c:v>
                </c:pt>
                <c:pt idx="838">
                  <c:v>-2.4157999999999999</c:v>
                </c:pt>
                <c:pt idx="839">
                  <c:v>-2.4419</c:v>
                </c:pt>
                <c:pt idx="840">
                  <c:v>-2.4668999999999999</c:v>
                </c:pt>
                <c:pt idx="841">
                  <c:v>-2.4891999999999999</c:v>
                </c:pt>
                <c:pt idx="842">
                  <c:v>-2.5095000000000001</c:v>
                </c:pt>
                <c:pt idx="843">
                  <c:v>-2.5301</c:v>
                </c:pt>
                <c:pt idx="844">
                  <c:v>-2.5535999999999999</c:v>
                </c:pt>
                <c:pt idx="845">
                  <c:v>-2.581</c:v>
                </c:pt>
                <c:pt idx="846">
                  <c:v>-2.6107</c:v>
                </c:pt>
                <c:pt idx="847">
                  <c:v>-2.64</c:v>
                </c:pt>
                <c:pt idx="848">
                  <c:v>-2.6667000000000001</c:v>
                </c:pt>
                <c:pt idx="849">
                  <c:v>-2.6907000000000001</c:v>
                </c:pt>
                <c:pt idx="850">
                  <c:v>-2.714</c:v>
                </c:pt>
                <c:pt idx="851">
                  <c:v>-2.7397</c:v>
                </c:pt>
                <c:pt idx="852">
                  <c:v>-2.7690999999999999</c:v>
                </c:pt>
                <c:pt idx="853">
                  <c:v>-2.8016999999999999</c:v>
                </c:pt>
                <c:pt idx="854">
                  <c:v>-2.8348</c:v>
                </c:pt>
                <c:pt idx="855">
                  <c:v>-2.8656999999999999</c:v>
                </c:pt>
                <c:pt idx="856">
                  <c:v>-2.8936000000000002</c:v>
                </c:pt>
                <c:pt idx="857">
                  <c:v>-2.92</c:v>
                </c:pt>
                <c:pt idx="858">
                  <c:v>-2.9478</c:v>
                </c:pt>
                <c:pt idx="859">
                  <c:v>-2.9792999999999998</c:v>
                </c:pt>
                <c:pt idx="860">
                  <c:v>-3.0144000000000002</c:v>
                </c:pt>
                <c:pt idx="861">
                  <c:v>-3.0507</c:v>
                </c:pt>
                <c:pt idx="862">
                  <c:v>-3.0853000000000002</c:v>
                </c:pt>
                <c:pt idx="863">
                  <c:v>-3.1166</c:v>
                </c:pt>
                <c:pt idx="864">
                  <c:v>-3.1457000000000002</c:v>
                </c:pt>
                <c:pt idx="865">
                  <c:v>-3.1751999999999998</c:v>
                </c:pt>
                <c:pt idx="866">
                  <c:v>-3.2080000000000002</c:v>
                </c:pt>
                <c:pt idx="867">
                  <c:v>-3.2446000000000002</c:v>
                </c:pt>
                <c:pt idx="868">
                  <c:v>-3.2833000000000001</c:v>
                </c:pt>
                <c:pt idx="869">
                  <c:v>-3.3209</c:v>
                </c:pt>
                <c:pt idx="870">
                  <c:v>-3.3552</c:v>
                </c:pt>
                <c:pt idx="871">
                  <c:v>-3.3864000000000001</c:v>
                </c:pt>
                <c:pt idx="872">
                  <c:v>-3.4171</c:v>
                </c:pt>
                <c:pt idx="873">
                  <c:v>-3.4504000000000001</c:v>
                </c:pt>
                <c:pt idx="874">
                  <c:v>-3.4878</c:v>
                </c:pt>
                <c:pt idx="875">
                  <c:v>-3.528</c:v>
                </c:pt>
                <c:pt idx="876">
                  <c:v>-3.5678000000000001</c:v>
                </c:pt>
                <c:pt idx="877">
                  <c:v>-3.6044</c:v>
                </c:pt>
                <c:pt idx="878">
                  <c:v>-3.6373000000000002</c:v>
                </c:pt>
                <c:pt idx="879">
                  <c:v>-3.6686999999999999</c:v>
                </c:pt>
                <c:pt idx="880">
                  <c:v>-3.702</c:v>
                </c:pt>
                <c:pt idx="881">
                  <c:v>-3.7391999999999999</c:v>
                </c:pt>
                <c:pt idx="882">
                  <c:v>-3.7797999999999998</c:v>
                </c:pt>
                <c:pt idx="883">
                  <c:v>-3.8208000000000002</c:v>
                </c:pt>
                <c:pt idx="884">
                  <c:v>-3.8589000000000002</c:v>
                </c:pt>
                <c:pt idx="885">
                  <c:v>-3.8929</c:v>
                </c:pt>
                <c:pt idx="886">
                  <c:v>-3.9243999999999999</c:v>
                </c:pt>
                <c:pt idx="887">
                  <c:v>-3.9569000000000001</c:v>
                </c:pt>
                <c:pt idx="888">
                  <c:v>-3.9931999999999999</c:v>
                </c:pt>
                <c:pt idx="889">
                  <c:v>-4.0332999999999997</c:v>
                </c:pt>
                <c:pt idx="890">
                  <c:v>-4.0746000000000002</c:v>
                </c:pt>
                <c:pt idx="891">
                  <c:v>-4.1135000000000002</c:v>
                </c:pt>
                <c:pt idx="892">
                  <c:v>-4.1479999999999997</c:v>
                </c:pt>
                <c:pt idx="893">
                  <c:v>-4.1790000000000003</c:v>
                </c:pt>
                <c:pt idx="894">
                  <c:v>-4.21</c:v>
                </c:pt>
                <c:pt idx="895">
                  <c:v>-4.2443</c:v>
                </c:pt>
                <c:pt idx="896">
                  <c:v>-4.2828999999999997</c:v>
                </c:pt>
                <c:pt idx="897">
                  <c:v>-4.3235999999999999</c:v>
                </c:pt>
                <c:pt idx="898">
                  <c:v>-4.3624999999999998</c:v>
                </c:pt>
                <c:pt idx="899">
                  <c:v>-4.3970000000000002</c:v>
                </c:pt>
                <c:pt idx="900">
                  <c:v>-4.4271000000000003</c:v>
                </c:pt>
                <c:pt idx="901">
                  <c:v>-4.4561999999999999</c:v>
                </c:pt>
                <c:pt idx="902">
                  <c:v>-4.4878999999999998</c:v>
                </c:pt>
                <c:pt idx="903">
                  <c:v>-4.5242000000000004</c:v>
                </c:pt>
                <c:pt idx="904">
                  <c:v>-4.5635000000000003</c:v>
                </c:pt>
                <c:pt idx="905">
                  <c:v>-4.6017999999999999</c:v>
                </c:pt>
                <c:pt idx="906">
                  <c:v>-4.6357999999999997</c:v>
                </c:pt>
                <c:pt idx="907">
                  <c:v>-4.6649000000000003</c:v>
                </c:pt>
                <c:pt idx="908">
                  <c:v>-4.6917</c:v>
                </c:pt>
                <c:pt idx="909">
                  <c:v>-4.7206000000000001</c:v>
                </c:pt>
                <c:pt idx="910">
                  <c:v>-4.7539999999999996</c:v>
                </c:pt>
                <c:pt idx="911">
                  <c:v>-4.7911999999999999</c:v>
                </c:pt>
                <c:pt idx="912">
                  <c:v>-4.8284000000000002</c:v>
                </c:pt>
                <c:pt idx="913">
                  <c:v>-4.8617999999999997</c:v>
                </c:pt>
                <c:pt idx="914">
                  <c:v>-4.8897000000000004</c:v>
                </c:pt>
                <c:pt idx="915">
                  <c:v>-4.9143999999999997</c:v>
                </c:pt>
                <c:pt idx="916">
                  <c:v>-4.9401999999999999</c:v>
                </c:pt>
                <c:pt idx="917">
                  <c:v>-4.9703999999999997</c:v>
                </c:pt>
                <c:pt idx="918">
                  <c:v>-5.0052000000000003</c:v>
                </c:pt>
                <c:pt idx="919">
                  <c:v>-5.0411000000000001</c:v>
                </c:pt>
                <c:pt idx="920">
                  <c:v>-5.0739000000000001</c:v>
                </c:pt>
                <c:pt idx="921">
                  <c:v>-5.101</c:v>
                </c:pt>
                <c:pt idx="922">
                  <c:v>-5.1239999999999997</c:v>
                </c:pt>
                <c:pt idx="923">
                  <c:v>-5.1470000000000002</c:v>
                </c:pt>
                <c:pt idx="924">
                  <c:v>-5.1742999999999997</c:v>
                </c:pt>
                <c:pt idx="925">
                  <c:v>-5.2068000000000003</c:v>
                </c:pt>
                <c:pt idx="926">
                  <c:v>-5.2416</c:v>
                </c:pt>
                <c:pt idx="927">
                  <c:v>-5.2742000000000004</c:v>
                </c:pt>
                <c:pt idx="928">
                  <c:v>-5.3011999999999997</c:v>
                </c:pt>
                <c:pt idx="929">
                  <c:v>-5.3231000000000002</c:v>
                </c:pt>
                <c:pt idx="930">
                  <c:v>-5.3441000000000001</c:v>
                </c:pt>
                <c:pt idx="931">
                  <c:v>-5.3688000000000002</c:v>
                </c:pt>
                <c:pt idx="932">
                  <c:v>-5.3993000000000002</c:v>
                </c:pt>
                <c:pt idx="933">
                  <c:v>-5.4333999999999998</c:v>
                </c:pt>
                <c:pt idx="934">
                  <c:v>-5.4664999999999999</c:v>
                </c:pt>
                <c:pt idx="935">
                  <c:v>-5.4943</c:v>
                </c:pt>
                <c:pt idx="936">
                  <c:v>-5.5164999999999997</c:v>
                </c:pt>
                <c:pt idx="937">
                  <c:v>-5.5366999999999997</c:v>
                </c:pt>
                <c:pt idx="938">
                  <c:v>-5.56</c:v>
                </c:pt>
                <c:pt idx="939">
                  <c:v>-5.5894000000000004</c:v>
                </c:pt>
                <c:pt idx="940">
                  <c:v>-5.6237000000000004</c:v>
                </c:pt>
                <c:pt idx="941">
                  <c:v>-5.6584000000000003</c:v>
                </c:pt>
                <c:pt idx="942">
                  <c:v>-5.6885000000000003</c:v>
                </c:pt>
                <c:pt idx="943">
                  <c:v>-5.7126000000000001</c:v>
                </c:pt>
                <c:pt idx="944">
                  <c:v>-5.7336999999999998</c:v>
                </c:pt>
                <c:pt idx="945">
                  <c:v>-5.7571000000000003</c:v>
                </c:pt>
                <c:pt idx="946">
                  <c:v>-5.7869000000000002</c:v>
                </c:pt>
                <c:pt idx="947">
                  <c:v>-5.8228</c:v>
                </c:pt>
                <c:pt idx="948">
                  <c:v>-5.8605999999999998</c:v>
                </c:pt>
                <c:pt idx="949">
                  <c:v>-5.8949999999999996</c:v>
                </c:pt>
                <c:pt idx="950">
                  <c:v>-5.9233000000000002</c:v>
                </c:pt>
                <c:pt idx="951">
                  <c:v>-5.9477000000000002</c:v>
                </c:pt>
                <c:pt idx="952">
                  <c:v>-5.9736000000000002</c:v>
                </c:pt>
                <c:pt idx="953">
                  <c:v>-6.0058999999999996</c:v>
                </c:pt>
                <c:pt idx="954">
                  <c:v>-6.0457000000000001</c:v>
                </c:pt>
                <c:pt idx="955">
                  <c:v>-6.0892999999999997</c:v>
                </c:pt>
                <c:pt idx="956">
                  <c:v>-6.1310000000000002</c:v>
                </c:pt>
                <c:pt idx="957">
                  <c:v>-6.1669</c:v>
                </c:pt>
                <c:pt idx="958">
                  <c:v>-6.1982999999999997</c:v>
                </c:pt>
                <c:pt idx="959">
                  <c:v>-6.2304000000000004</c:v>
                </c:pt>
                <c:pt idx="960">
                  <c:v>-6.2690999999999999</c:v>
                </c:pt>
                <c:pt idx="961">
                  <c:v>-6.3166000000000002</c:v>
                </c:pt>
                <c:pt idx="962">
                  <c:v>-6.3700999999999999</c:v>
                </c:pt>
                <c:pt idx="963">
                  <c:v>-6.4236000000000004</c:v>
                </c:pt>
                <c:pt idx="964">
                  <c:v>-6.4722</c:v>
                </c:pt>
                <c:pt idx="965">
                  <c:v>-6.5155000000000003</c:v>
                </c:pt>
                <c:pt idx="966">
                  <c:v>-6.5586000000000002</c:v>
                </c:pt>
                <c:pt idx="967">
                  <c:v>-6.6078999999999999</c:v>
                </c:pt>
                <c:pt idx="968">
                  <c:v>-6.6672000000000002</c:v>
                </c:pt>
                <c:pt idx="969">
                  <c:v>-6.7343999999999999</c:v>
                </c:pt>
                <c:pt idx="970">
                  <c:v>-6.8037000000000001</c:v>
                </c:pt>
                <c:pt idx="971">
                  <c:v>-6.8689999999999998</c:v>
                </c:pt>
                <c:pt idx="972">
                  <c:v>-6.9287000000000001</c:v>
                </c:pt>
                <c:pt idx="973">
                  <c:v>-6.9873000000000003</c:v>
                </c:pt>
                <c:pt idx="974">
                  <c:v>-7.0522999999999998</c:v>
                </c:pt>
                <c:pt idx="975">
                  <c:v>-7.1289999999999996</c:v>
                </c:pt>
                <c:pt idx="976">
                  <c:v>-7.2172999999999998</c:v>
                </c:pt>
                <c:pt idx="977">
                  <c:v>-7.3113000000000001</c:v>
                </c:pt>
                <c:pt idx="978">
                  <c:v>-7.4039999999999999</c:v>
                </c:pt>
                <c:pt idx="979">
                  <c:v>-7.4922000000000004</c:v>
                </c:pt>
                <c:pt idx="980">
                  <c:v>-7.5797999999999996</c:v>
                </c:pt>
                <c:pt idx="981">
                  <c:v>-7.6748000000000003</c:v>
                </c:pt>
                <c:pt idx="982">
                  <c:v>-7.7847</c:v>
                </c:pt>
                <c:pt idx="983">
                  <c:v>-7.9108000000000001</c:v>
                </c:pt>
                <c:pt idx="984">
                  <c:v>-8.0478000000000005</c:v>
                </c:pt>
                <c:pt idx="985">
                  <c:v>-8.1874000000000002</c:v>
                </c:pt>
                <c:pt idx="986">
                  <c:v>-8.3246000000000002</c:v>
                </c:pt>
                <c:pt idx="987">
                  <c:v>-8.4619</c:v>
                </c:pt>
                <c:pt idx="988">
                  <c:v>-8.6084999999999994</c:v>
                </c:pt>
                <c:pt idx="989">
                  <c:v>-8.7739999999999991</c:v>
                </c:pt>
                <c:pt idx="990">
                  <c:v>-8.9618000000000002</c:v>
                </c:pt>
                <c:pt idx="991">
                  <c:v>-9.1660000000000004</c:v>
                </c:pt>
                <c:pt idx="992">
                  <c:v>-9.3755000000000006</c:v>
                </c:pt>
                <c:pt idx="993">
                  <c:v>-9.5810999999999993</c:v>
                </c:pt>
                <c:pt idx="994">
                  <c:v>-9.7824000000000009</c:v>
                </c:pt>
                <c:pt idx="995">
                  <c:v>-9.9878</c:v>
                </c:pt>
                <c:pt idx="996">
                  <c:v>-10.206099999999999</c:v>
                </c:pt>
                <c:pt idx="997">
                  <c:v>-10.436</c:v>
                </c:pt>
                <c:pt idx="998">
                  <c:v>-10.660600000000001</c:v>
                </c:pt>
                <c:pt idx="999">
                  <c:v>-10.598800000000001</c:v>
                </c:pt>
                <c:pt idx="1000">
                  <c:v>-10.577500000000001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8-4DB5-B391-EB4416B0C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15584"/>
        <c:axId val="769217024"/>
      </c:lineChart>
      <c:catAx>
        <c:axId val="76921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17024"/>
        <c:crosses val="autoZero"/>
        <c:auto val="1"/>
        <c:lblAlgn val="ctr"/>
        <c:lblOffset val="100"/>
        <c:noMultiLvlLbl val="0"/>
      </c:catAx>
      <c:valAx>
        <c:axId val="76921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1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'Gain(SM_0)'!$C$1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'Gain(SM_0)'!$A:$A</c:f>
              <c:strCache>
                <c:ptCount val="361"/>
                <c:pt idx="0">
                  <c:v>Theta[deg.]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179</c:v>
                </c:pt>
                <c:pt idx="183">
                  <c:v>178</c:v>
                </c:pt>
                <c:pt idx="184">
                  <c:v>177</c:v>
                </c:pt>
                <c:pt idx="185">
                  <c:v>176</c:v>
                </c:pt>
                <c:pt idx="186">
                  <c:v>175</c:v>
                </c:pt>
                <c:pt idx="187">
                  <c:v>174</c:v>
                </c:pt>
                <c:pt idx="188">
                  <c:v>173</c:v>
                </c:pt>
                <c:pt idx="189">
                  <c:v>172</c:v>
                </c:pt>
                <c:pt idx="190">
                  <c:v>171</c:v>
                </c:pt>
                <c:pt idx="191">
                  <c:v>170</c:v>
                </c:pt>
                <c:pt idx="192">
                  <c:v>169</c:v>
                </c:pt>
                <c:pt idx="193">
                  <c:v>168</c:v>
                </c:pt>
                <c:pt idx="194">
                  <c:v>167</c:v>
                </c:pt>
                <c:pt idx="195">
                  <c:v>166</c:v>
                </c:pt>
                <c:pt idx="196">
                  <c:v>165</c:v>
                </c:pt>
                <c:pt idx="197">
                  <c:v>164</c:v>
                </c:pt>
                <c:pt idx="198">
                  <c:v>163</c:v>
                </c:pt>
                <c:pt idx="199">
                  <c:v>162</c:v>
                </c:pt>
                <c:pt idx="200">
                  <c:v>161</c:v>
                </c:pt>
                <c:pt idx="201">
                  <c:v>160</c:v>
                </c:pt>
                <c:pt idx="202">
                  <c:v>159</c:v>
                </c:pt>
                <c:pt idx="203">
                  <c:v>158</c:v>
                </c:pt>
                <c:pt idx="204">
                  <c:v>157</c:v>
                </c:pt>
                <c:pt idx="205">
                  <c:v>156</c:v>
                </c:pt>
                <c:pt idx="206">
                  <c:v>155</c:v>
                </c:pt>
                <c:pt idx="207">
                  <c:v>154</c:v>
                </c:pt>
                <c:pt idx="208">
                  <c:v>153</c:v>
                </c:pt>
                <c:pt idx="209">
                  <c:v>152</c:v>
                </c:pt>
                <c:pt idx="210">
                  <c:v>151</c:v>
                </c:pt>
                <c:pt idx="211">
                  <c:v>150</c:v>
                </c:pt>
                <c:pt idx="212">
                  <c:v>149</c:v>
                </c:pt>
                <c:pt idx="213">
                  <c:v>148</c:v>
                </c:pt>
                <c:pt idx="214">
                  <c:v>147</c:v>
                </c:pt>
                <c:pt idx="215">
                  <c:v>146</c:v>
                </c:pt>
                <c:pt idx="216">
                  <c:v>145</c:v>
                </c:pt>
                <c:pt idx="217">
                  <c:v>144</c:v>
                </c:pt>
                <c:pt idx="218">
                  <c:v>143</c:v>
                </c:pt>
                <c:pt idx="219">
                  <c:v>142</c:v>
                </c:pt>
                <c:pt idx="220">
                  <c:v>141</c:v>
                </c:pt>
                <c:pt idx="221">
                  <c:v>140</c:v>
                </c:pt>
                <c:pt idx="222">
                  <c:v>139</c:v>
                </c:pt>
                <c:pt idx="223">
                  <c:v>138</c:v>
                </c:pt>
                <c:pt idx="224">
                  <c:v>137</c:v>
                </c:pt>
                <c:pt idx="225">
                  <c:v>136</c:v>
                </c:pt>
                <c:pt idx="226">
                  <c:v>135</c:v>
                </c:pt>
                <c:pt idx="227">
                  <c:v>134</c:v>
                </c:pt>
                <c:pt idx="228">
                  <c:v>133</c:v>
                </c:pt>
                <c:pt idx="229">
                  <c:v>132</c:v>
                </c:pt>
                <c:pt idx="230">
                  <c:v>131</c:v>
                </c:pt>
                <c:pt idx="231">
                  <c:v>130</c:v>
                </c:pt>
                <c:pt idx="232">
                  <c:v>129</c:v>
                </c:pt>
                <c:pt idx="233">
                  <c:v>128</c:v>
                </c:pt>
                <c:pt idx="234">
                  <c:v>127</c:v>
                </c:pt>
                <c:pt idx="235">
                  <c:v>126</c:v>
                </c:pt>
                <c:pt idx="236">
                  <c:v>125</c:v>
                </c:pt>
                <c:pt idx="237">
                  <c:v>124</c:v>
                </c:pt>
                <c:pt idx="238">
                  <c:v>123</c:v>
                </c:pt>
                <c:pt idx="239">
                  <c:v>122</c:v>
                </c:pt>
                <c:pt idx="240">
                  <c:v>121</c:v>
                </c:pt>
                <c:pt idx="241">
                  <c:v>120</c:v>
                </c:pt>
                <c:pt idx="242">
                  <c:v>119</c:v>
                </c:pt>
                <c:pt idx="243">
                  <c:v>118</c:v>
                </c:pt>
                <c:pt idx="244">
                  <c:v>117</c:v>
                </c:pt>
                <c:pt idx="245">
                  <c:v>116</c:v>
                </c:pt>
                <c:pt idx="246">
                  <c:v>115</c:v>
                </c:pt>
                <c:pt idx="247">
                  <c:v>114</c:v>
                </c:pt>
                <c:pt idx="248">
                  <c:v>113</c:v>
                </c:pt>
                <c:pt idx="249">
                  <c:v>112</c:v>
                </c:pt>
                <c:pt idx="250">
                  <c:v>111</c:v>
                </c:pt>
                <c:pt idx="251">
                  <c:v>110</c:v>
                </c:pt>
                <c:pt idx="252">
                  <c:v>109</c:v>
                </c:pt>
                <c:pt idx="253">
                  <c:v>108</c:v>
                </c:pt>
                <c:pt idx="254">
                  <c:v>107</c:v>
                </c:pt>
                <c:pt idx="255">
                  <c:v>106</c:v>
                </c:pt>
                <c:pt idx="256">
                  <c:v>105</c:v>
                </c:pt>
                <c:pt idx="257">
                  <c:v>104</c:v>
                </c:pt>
                <c:pt idx="258">
                  <c:v>103</c:v>
                </c:pt>
                <c:pt idx="259">
                  <c:v>102</c:v>
                </c:pt>
                <c:pt idx="260">
                  <c:v>101</c:v>
                </c:pt>
                <c:pt idx="261">
                  <c:v>100</c:v>
                </c:pt>
                <c:pt idx="262">
                  <c:v>99</c:v>
                </c:pt>
                <c:pt idx="263">
                  <c:v>98</c:v>
                </c:pt>
                <c:pt idx="264">
                  <c:v>97</c:v>
                </c:pt>
                <c:pt idx="265">
                  <c:v>96</c:v>
                </c:pt>
                <c:pt idx="266">
                  <c:v>95</c:v>
                </c:pt>
                <c:pt idx="267">
                  <c:v>94</c:v>
                </c:pt>
                <c:pt idx="268">
                  <c:v>93</c:v>
                </c:pt>
                <c:pt idx="269">
                  <c:v>92</c:v>
                </c:pt>
                <c:pt idx="270">
                  <c:v>91</c:v>
                </c:pt>
                <c:pt idx="271">
                  <c:v>90</c:v>
                </c:pt>
                <c:pt idx="272">
                  <c:v>89</c:v>
                </c:pt>
                <c:pt idx="273">
                  <c:v>88</c:v>
                </c:pt>
                <c:pt idx="274">
                  <c:v>87</c:v>
                </c:pt>
                <c:pt idx="275">
                  <c:v>86</c:v>
                </c:pt>
                <c:pt idx="276">
                  <c:v>85</c:v>
                </c:pt>
                <c:pt idx="277">
                  <c:v>84</c:v>
                </c:pt>
                <c:pt idx="278">
                  <c:v>83</c:v>
                </c:pt>
                <c:pt idx="279">
                  <c:v>82</c:v>
                </c:pt>
                <c:pt idx="280">
                  <c:v>81</c:v>
                </c:pt>
                <c:pt idx="281">
                  <c:v>80</c:v>
                </c:pt>
                <c:pt idx="282">
                  <c:v>79</c:v>
                </c:pt>
                <c:pt idx="283">
                  <c:v>78</c:v>
                </c:pt>
                <c:pt idx="284">
                  <c:v>77</c:v>
                </c:pt>
                <c:pt idx="285">
                  <c:v>76</c:v>
                </c:pt>
                <c:pt idx="286">
                  <c:v>75</c:v>
                </c:pt>
                <c:pt idx="287">
                  <c:v>74</c:v>
                </c:pt>
                <c:pt idx="288">
                  <c:v>73</c:v>
                </c:pt>
                <c:pt idx="289">
                  <c:v>72</c:v>
                </c:pt>
                <c:pt idx="290">
                  <c:v>71</c:v>
                </c:pt>
                <c:pt idx="291">
                  <c:v>70</c:v>
                </c:pt>
                <c:pt idx="292">
                  <c:v>69</c:v>
                </c:pt>
                <c:pt idx="293">
                  <c:v>68</c:v>
                </c:pt>
                <c:pt idx="294">
                  <c:v>67</c:v>
                </c:pt>
                <c:pt idx="295">
                  <c:v>66</c:v>
                </c:pt>
                <c:pt idx="296">
                  <c:v>65</c:v>
                </c:pt>
                <c:pt idx="297">
                  <c:v>64</c:v>
                </c:pt>
                <c:pt idx="298">
                  <c:v>63</c:v>
                </c:pt>
                <c:pt idx="299">
                  <c:v>62</c:v>
                </c:pt>
                <c:pt idx="300">
                  <c:v>61</c:v>
                </c:pt>
                <c:pt idx="301">
                  <c:v>60</c:v>
                </c:pt>
                <c:pt idx="302">
                  <c:v>59</c:v>
                </c:pt>
                <c:pt idx="303">
                  <c:v>58</c:v>
                </c:pt>
                <c:pt idx="304">
                  <c:v>57</c:v>
                </c:pt>
                <c:pt idx="305">
                  <c:v>56</c:v>
                </c:pt>
                <c:pt idx="306">
                  <c:v>55</c:v>
                </c:pt>
                <c:pt idx="307">
                  <c:v>54</c:v>
                </c:pt>
                <c:pt idx="308">
                  <c:v>53</c:v>
                </c:pt>
                <c:pt idx="309">
                  <c:v>52</c:v>
                </c:pt>
                <c:pt idx="310">
                  <c:v>51</c:v>
                </c:pt>
                <c:pt idx="311">
                  <c:v>50</c:v>
                </c:pt>
                <c:pt idx="312">
                  <c:v>49</c:v>
                </c:pt>
                <c:pt idx="313">
                  <c:v>48</c:v>
                </c:pt>
                <c:pt idx="314">
                  <c:v>47</c:v>
                </c:pt>
                <c:pt idx="315">
                  <c:v>46</c:v>
                </c:pt>
                <c:pt idx="316">
                  <c:v>45</c:v>
                </c:pt>
                <c:pt idx="317">
                  <c:v>44</c:v>
                </c:pt>
                <c:pt idx="318">
                  <c:v>43</c:v>
                </c:pt>
                <c:pt idx="319">
                  <c:v>42</c:v>
                </c:pt>
                <c:pt idx="320">
                  <c:v>41</c:v>
                </c:pt>
                <c:pt idx="321">
                  <c:v>40</c:v>
                </c:pt>
                <c:pt idx="322">
                  <c:v>39</c:v>
                </c:pt>
                <c:pt idx="323">
                  <c:v>38</c:v>
                </c:pt>
                <c:pt idx="324">
                  <c:v>37</c:v>
                </c:pt>
                <c:pt idx="325">
                  <c:v>36</c:v>
                </c:pt>
                <c:pt idx="326">
                  <c:v>35</c:v>
                </c:pt>
                <c:pt idx="327">
                  <c:v>34</c:v>
                </c:pt>
                <c:pt idx="328">
                  <c:v>33</c:v>
                </c:pt>
                <c:pt idx="329">
                  <c:v>32</c:v>
                </c:pt>
                <c:pt idx="330">
                  <c:v>31</c:v>
                </c:pt>
                <c:pt idx="331">
                  <c:v>30</c:v>
                </c:pt>
                <c:pt idx="332">
                  <c:v>29</c:v>
                </c:pt>
                <c:pt idx="333">
                  <c:v>28</c:v>
                </c:pt>
                <c:pt idx="334">
                  <c:v>27</c:v>
                </c:pt>
                <c:pt idx="335">
                  <c:v>26</c:v>
                </c:pt>
                <c:pt idx="336">
                  <c:v>25</c:v>
                </c:pt>
                <c:pt idx="337">
                  <c:v>24</c:v>
                </c:pt>
                <c:pt idx="338">
                  <c:v>23</c:v>
                </c:pt>
                <c:pt idx="339">
                  <c:v>22</c:v>
                </c:pt>
                <c:pt idx="340">
                  <c:v>21</c:v>
                </c:pt>
                <c:pt idx="341">
                  <c:v>20</c:v>
                </c:pt>
                <c:pt idx="342">
                  <c:v>19</c:v>
                </c:pt>
                <c:pt idx="343">
                  <c:v>18</c:v>
                </c:pt>
                <c:pt idx="344">
                  <c:v>17</c:v>
                </c:pt>
                <c:pt idx="345">
                  <c:v>16</c:v>
                </c:pt>
                <c:pt idx="346">
                  <c:v>15</c:v>
                </c:pt>
                <c:pt idx="347">
                  <c:v>14</c:v>
                </c:pt>
                <c:pt idx="348">
                  <c:v>13</c:v>
                </c:pt>
                <c:pt idx="349">
                  <c:v>12</c:v>
                </c:pt>
                <c:pt idx="350">
                  <c:v>11</c:v>
                </c:pt>
                <c:pt idx="351">
                  <c:v>10</c:v>
                </c:pt>
                <c:pt idx="352">
                  <c:v>9</c:v>
                </c:pt>
                <c:pt idx="353">
                  <c:v>8</c:v>
                </c:pt>
                <c:pt idx="354">
                  <c:v>7</c:v>
                </c:pt>
                <c:pt idx="355">
                  <c:v>6</c:v>
                </c:pt>
                <c:pt idx="356">
                  <c:v>5</c:v>
                </c:pt>
                <c:pt idx="357">
                  <c:v>4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</c:strCache>
            </c:strRef>
          </c:cat>
          <c:val>
            <c:numRef>
              <c:f>'Gain(SM_0)'!$C$2:$C$361</c:f>
              <c:numCache>
                <c:formatCode>General</c:formatCode>
                <c:ptCount val="360"/>
                <c:pt idx="0">
                  <c:v>0.96220000000000006</c:v>
                </c:pt>
                <c:pt idx="1">
                  <c:v>0.9617</c:v>
                </c:pt>
                <c:pt idx="2">
                  <c:v>0.95950000000000002</c:v>
                </c:pt>
                <c:pt idx="3">
                  <c:v>0.9556</c:v>
                </c:pt>
                <c:pt idx="4">
                  <c:v>0.95</c:v>
                </c:pt>
                <c:pt idx="5">
                  <c:v>0.94269999999999998</c:v>
                </c:pt>
                <c:pt idx="6">
                  <c:v>0.93379999999999996</c:v>
                </c:pt>
                <c:pt idx="7">
                  <c:v>0.92320000000000002</c:v>
                </c:pt>
                <c:pt idx="8">
                  <c:v>0.91100000000000003</c:v>
                </c:pt>
                <c:pt idx="9">
                  <c:v>0.8972</c:v>
                </c:pt>
                <c:pt idx="10">
                  <c:v>0.88170000000000004</c:v>
                </c:pt>
                <c:pt idx="11">
                  <c:v>0.86480000000000001</c:v>
                </c:pt>
                <c:pt idx="12">
                  <c:v>0.84619999999999995</c:v>
                </c:pt>
                <c:pt idx="13">
                  <c:v>0.82620000000000005</c:v>
                </c:pt>
                <c:pt idx="14">
                  <c:v>0.80469999999999997</c:v>
                </c:pt>
                <c:pt idx="15">
                  <c:v>0.78169999999999995</c:v>
                </c:pt>
                <c:pt idx="16">
                  <c:v>0.75739999999999996</c:v>
                </c:pt>
                <c:pt idx="17">
                  <c:v>0.73170000000000002</c:v>
                </c:pt>
                <c:pt idx="18">
                  <c:v>0.7046</c:v>
                </c:pt>
                <c:pt idx="19">
                  <c:v>0.67630000000000001</c:v>
                </c:pt>
                <c:pt idx="20">
                  <c:v>0.64680000000000004</c:v>
                </c:pt>
                <c:pt idx="21">
                  <c:v>0.61609999999999998</c:v>
                </c:pt>
                <c:pt idx="22">
                  <c:v>0.58430000000000004</c:v>
                </c:pt>
                <c:pt idx="23">
                  <c:v>0.5514</c:v>
                </c:pt>
                <c:pt idx="24">
                  <c:v>0.51749999999999996</c:v>
                </c:pt>
                <c:pt idx="25">
                  <c:v>0.48270000000000002</c:v>
                </c:pt>
                <c:pt idx="26">
                  <c:v>0.44690000000000002</c:v>
                </c:pt>
                <c:pt idx="27">
                  <c:v>0.41039999999999999</c:v>
                </c:pt>
                <c:pt idx="28">
                  <c:v>0.373</c:v>
                </c:pt>
                <c:pt idx="29">
                  <c:v>0.33500000000000002</c:v>
                </c:pt>
                <c:pt idx="30">
                  <c:v>0.29630000000000001</c:v>
                </c:pt>
                <c:pt idx="31">
                  <c:v>0.2571</c:v>
                </c:pt>
                <c:pt idx="32">
                  <c:v>0.21729999999999999</c:v>
                </c:pt>
                <c:pt idx="33">
                  <c:v>0.1772</c:v>
                </c:pt>
                <c:pt idx="34">
                  <c:v>0.1366</c:v>
                </c:pt>
                <c:pt idx="35">
                  <c:v>9.5829999999999999E-2</c:v>
                </c:pt>
                <c:pt idx="36">
                  <c:v>5.4800000000000001E-2</c:v>
                </c:pt>
                <c:pt idx="37">
                  <c:v>1.362E-2</c:v>
                </c:pt>
                <c:pt idx="38">
                  <c:v>-2.7629999999999998E-2</c:v>
                </c:pt>
                <c:pt idx="39">
                  <c:v>-6.8879999999999997E-2</c:v>
                </c:pt>
                <c:pt idx="40">
                  <c:v>-0.1101</c:v>
                </c:pt>
                <c:pt idx="41">
                  <c:v>-0.15110000000000001</c:v>
                </c:pt>
                <c:pt idx="42">
                  <c:v>-0.192</c:v>
                </c:pt>
                <c:pt idx="43">
                  <c:v>-0.23250000000000001</c:v>
                </c:pt>
                <c:pt idx="44">
                  <c:v>-0.2727</c:v>
                </c:pt>
                <c:pt idx="45">
                  <c:v>-0.3125</c:v>
                </c:pt>
                <c:pt idx="46">
                  <c:v>-0.35189999999999999</c:v>
                </c:pt>
                <c:pt idx="47">
                  <c:v>-0.39069999999999999</c:v>
                </c:pt>
                <c:pt idx="48">
                  <c:v>-0.4289</c:v>
                </c:pt>
                <c:pt idx="49">
                  <c:v>-0.46639999999999998</c:v>
                </c:pt>
                <c:pt idx="50">
                  <c:v>-0.50329999999999997</c:v>
                </c:pt>
                <c:pt idx="51">
                  <c:v>-0.5393</c:v>
                </c:pt>
                <c:pt idx="52">
                  <c:v>-0.5746</c:v>
                </c:pt>
                <c:pt idx="53">
                  <c:v>-0.60899999999999999</c:v>
                </c:pt>
                <c:pt idx="54">
                  <c:v>-0.64249999999999996</c:v>
                </c:pt>
                <c:pt idx="55">
                  <c:v>-0.67510000000000003</c:v>
                </c:pt>
                <c:pt idx="56">
                  <c:v>-0.70669999999999999</c:v>
                </c:pt>
                <c:pt idx="57">
                  <c:v>-0.73729999999999996</c:v>
                </c:pt>
                <c:pt idx="58">
                  <c:v>-0.76680000000000004</c:v>
                </c:pt>
                <c:pt idx="59">
                  <c:v>-0.79530000000000001</c:v>
                </c:pt>
                <c:pt idx="60">
                  <c:v>-0.8226</c:v>
                </c:pt>
                <c:pt idx="61">
                  <c:v>-0.8488</c:v>
                </c:pt>
                <c:pt idx="62">
                  <c:v>-0.87390000000000001</c:v>
                </c:pt>
                <c:pt idx="63">
                  <c:v>-0.89780000000000004</c:v>
                </c:pt>
                <c:pt idx="64">
                  <c:v>-0.92059999999999997</c:v>
                </c:pt>
                <c:pt idx="65">
                  <c:v>-0.94220000000000004</c:v>
                </c:pt>
                <c:pt idx="66">
                  <c:v>-0.96250000000000002</c:v>
                </c:pt>
                <c:pt idx="67">
                  <c:v>-0.98170000000000002</c:v>
                </c:pt>
                <c:pt idx="68">
                  <c:v>-0.99970000000000003</c:v>
                </c:pt>
                <c:pt idx="69">
                  <c:v>-1.016</c:v>
                </c:pt>
                <c:pt idx="70">
                  <c:v>-1.032</c:v>
                </c:pt>
                <c:pt idx="71">
                  <c:v>-1.046</c:v>
                </c:pt>
                <c:pt idx="72">
                  <c:v>-1.06</c:v>
                </c:pt>
                <c:pt idx="73">
                  <c:v>-1.0720000000000001</c:v>
                </c:pt>
                <c:pt idx="74">
                  <c:v>-1.0820000000000001</c:v>
                </c:pt>
                <c:pt idx="75">
                  <c:v>-1.0920000000000001</c:v>
                </c:pt>
                <c:pt idx="76">
                  <c:v>-1.101</c:v>
                </c:pt>
                <c:pt idx="77">
                  <c:v>-1.1080000000000001</c:v>
                </c:pt>
                <c:pt idx="78">
                  <c:v>-1.1140000000000001</c:v>
                </c:pt>
                <c:pt idx="79">
                  <c:v>-1.119</c:v>
                </c:pt>
                <c:pt idx="80">
                  <c:v>-1.123</c:v>
                </c:pt>
                <c:pt idx="81">
                  <c:v>-1.1259999999999999</c:v>
                </c:pt>
                <c:pt idx="82">
                  <c:v>-1.127</c:v>
                </c:pt>
                <c:pt idx="83">
                  <c:v>-1.1279999999999999</c:v>
                </c:pt>
                <c:pt idx="84">
                  <c:v>-1.127</c:v>
                </c:pt>
                <c:pt idx="85">
                  <c:v>-1.1259999999999999</c:v>
                </c:pt>
                <c:pt idx="86">
                  <c:v>-1.123</c:v>
                </c:pt>
                <c:pt idx="87">
                  <c:v>-1.119</c:v>
                </c:pt>
                <c:pt idx="88">
                  <c:v>-1.1140000000000001</c:v>
                </c:pt>
                <c:pt idx="89">
                  <c:v>-1.1080000000000001</c:v>
                </c:pt>
                <c:pt idx="90">
                  <c:v>-1.101</c:v>
                </c:pt>
                <c:pt idx="91">
                  <c:v>-1.093</c:v>
                </c:pt>
                <c:pt idx="92">
                  <c:v>-1.0840000000000001</c:v>
                </c:pt>
                <c:pt idx="93">
                  <c:v>-1.073</c:v>
                </c:pt>
                <c:pt idx="94">
                  <c:v>-1.0620000000000001</c:v>
                </c:pt>
                <c:pt idx="95">
                  <c:v>-1.0489999999999999</c:v>
                </c:pt>
                <c:pt idx="96">
                  <c:v>-1.036</c:v>
                </c:pt>
                <c:pt idx="97">
                  <c:v>-1.0209999999999999</c:v>
                </c:pt>
                <c:pt idx="98">
                  <c:v>-1.0049999999999999</c:v>
                </c:pt>
                <c:pt idx="99">
                  <c:v>-0.98839999999999995</c:v>
                </c:pt>
                <c:pt idx="100">
                  <c:v>-0.97050000000000003</c:v>
                </c:pt>
                <c:pt idx="101">
                  <c:v>-0.95140000000000002</c:v>
                </c:pt>
                <c:pt idx="102">
                  <c:v>-0.93120000000000003</c:v>
                </c:pt>
                <c:pt idx="103">
                  <c:v>-0.90990000000000004</c:v>
                </c:pt>
                <c:pt idx="104">
                  <c:v>-0.88739999999999997</c:v>
                </c:pt>
                <c:pt idx="105">
                  <c:v>-0.8639</c:v>
                </c:pt>
                <c:pt idx="106">
                  <c:v>-0.83919999999999995</c:v>
                </c:pt>
                <c:pt idx="107">
                  <c:v>-0.81330000000000002</c:v>
                </c:pt>
                <c:pt idx="108">
                  <c:v>-0.78639999999999999</c:v>
                </c:pt>
                <c:pt idx="109">
                  <c:v>-0.75829999999999997</c:v>
                </c:pt>
                <c:pt idx="110">
                  <c:v>-0.72909999999999997</c:v>
                </c:pt>
                <c:pt idx="111">
                  <c:v>-0.69869999999999999</c:v>
                </c:pt>
                <c:pt idx="112">
                  <c:v>-0.6673</c:v>
                </c:pt>
                <c:pt idx="113">
                  <c:v>-0.63470000000000004</c:v>
                </c:pt>
                <c:pt idx="114">
                  <c:v>-0.60109999999999997</c:v>
                </c:pt>
                <c:pt idx="115">
                  <c:v>-0.56630000000000003</c:v>
                </c:pt>
                <c:pt idx="116">
                  <c:v>-0.53059999999999996</c:v>
                </c:pt>
                <c:pt idx="117">
                  <c:v>-0.49370000000000003</c:v>
                </c:pt>
                <c:pt idx="118">
                  <c:v>-0.45579999999999998</c:v>
                </c:pt>
                <c:pt idx="119">
                  <c:v>-0.41699999999999998</c:v>
                </c:pt>
                <c:pt idx="120">
                  <c:v>-0.37719999999999998</c:v>
                </c:pt>
                <c:pt idx="121">
                  <c:v>-0.33639999999999998</c:v>
                </c:pt>
                <c:pt idx="122">
                  <c:v>-0.29470000000000002</c:v>
                </c:pt>
                <c:pt idx="123">
                  <c:v>-0.25209999999999999</c:v>
                </c:pt>
                <c:pt idx="124">
                  <c:v>-0.20880000000000001</c:v>
                </c:pt>
                <c:pt idx="125">
                  <c:v>-0.1646</c:v>
                </c:pt>
                <c:pt idx="126">
                  <c:v>-0.1196</c:v>
                </c:pt>
                <c:pt idx="127">
                  <c:v>-7.4020000000000002E-2</c:v>
                </c:pt>
                <c:pt idx="128">
                  <c:v>-2.7740000000000001E-2</c:v>
                </c:pt>
                <c:pt idx="129">
                  <c:v>1.9140000000000001E-2</c:v>
                </c:pt>
                <c:pt idx="130">
                  <c:v>6.6559999999999994E-2</c:v>
                </c:pt>
                <c:pt idx="131">
                  <c:v>0.1145</c:v>
                </c:pt>
                <c:pt idx="132">
                  <c:v>0.1628</c:v>
                </c:pt>
                <c:pt idx="133">
                  <c:v>0.21149999999999999</c:v>
                </c:pt>
                <c:pt idx="134">
                  <c:v>0.26050000000000001</c:v>
                </c:pt>
                <c:pt idx="135">
                  <c:v>0.30980000000000002</c:v>
                </c:pt>
                <c:pt idx="136">
                  <c:v>0.35920000000000002</c:v>
                </c:pt>
                <c:pt idx="137">
                  <c:v>0.4088</c:v>
                </c:pt>
                <c:pt idx="138">
                  <c:v>0.45839999999999997</c:v>
                </c:pt>
                <c:pt idx="139">
                  <c:v>0.50800000000000001</c:v>
                </c:pt>
                <c:pt idx="140">
                  <c:v>0.55740000000000001</c:v>
                </c:pt>
                <c:pt idx="141">
                  <c:v>0.60680000000000001</c:v>
                </c:pt>
                <c:pt idx="142">
                  <c:v>0.65590000000000004</c:v>
                </c:pt>
                <c:pt idx="143">
                  <c:v>0.70469999999999999</c:v>
                </c:pt>
                <c:pt idx="144">
                  <c:v>0.75309999999999999</c:v>
                </c:pt>
                <c:pt idx="145">
                  <c:v>0.80110000000000003</c:v>
                </c:pt>
                <c:pt idx="146">
                  <c:v>0.84860000000000002</c:v>
                </c:pt>
                <c:pt idx="147">
                  <c:v>0.89549999999999996</c:v>
                </c:pt>
                <c:pt idx="148">
                  <c:v>0.94179999999999997</c:v>
                </c:pt>
                <c:pt idx="149">
                  <c:v>0.98740000000000006</c:v>
                </c:pt>
                <c:pt idx="150">
                  <c:v>1.032</c:v>
                </c:pt>
                <c:pt idx="151">
                  <c:v>1.0760000000000001</c:v>
                </c:pt>
                <c:pt idx="152">
                  <c:v>1.119</c:v>
                </c:pt>
                <c:pt idx="153">
                  <c:v>1.161</c:v>
                </c:pt>
                <c:pt idx="154">
                  <c:v>1.2030000000000001</c:v>
                </c:pt>
                <c:pt idx="155">
                  <c:v>1.2430000000000001</c:v>
                </c:pt>
                <c:pt idx="156">
                  <c:v>1.282</c:v>
                </c:pt>
                <c:pt idx="157">
                  <c:v>1.319</c:v>
                </c:pt>
                <c:pt idx="158">
                  <c:v>1.3560000000000001</c:v>
                </c:pt>
                <c:pt idx="159">
                  <c:v>1.391</c:v>
                </c:pt>
                <c:pt idx="160">
                  <c:v>1.425</c:v>
                </c:pt>
                <c:pt idx="161">
                  <c:v>1.458</c:v>
                </c:pt>
                <c:pt idx="162">
                  <c:v>1.4890000000000001</c:v>
                </c:pt>
                <c:pt idx="163">
                  <c:v>1.518</c:v>
                </c:pt>
                <c:pt idx="164">
                  <c:v>1.5469999999999999</c:v>
                </c:pt>
                <c:pt idx="165">
                  <c:v>1.573</c:v>
                </c:pt>
                <c:pt idx="166">
                  <c:v>1.5980000000000001</c:v>
                </c:pt>
                <c:pt idx="167">
                  <c:v>1.6220000000000001</c:v>
                </c:pt>
                <c:pt idx="168">
                  <c:v>1.6439999999999999</c:v>
                </c:pt>
                <c:pt idx="169">
                  <c:v>1.6639999999999999</c:v>
                </c:pt>
                <c:pt idx="170">
                  <c:v>1.6819999999999999</c:v>
                </c:pt>
                <c:pt idx="171">
                  <c:v>1.6990000000000001</c:v>
                </c:pt>
                <c:pt idx="172">
                  <c:v>1.714</c:v>
                </c:pt>
                <c:pt idx="173">
                  <c:v>1.7270000000000001</c:v>
                </c:pt>
                <c:pt idx="174">
                  <c:v>1.738</c:v>
                </c:pt>
                <c:pt idx="175">
                  <c:v>1.748</c:v>
                </c:pt>
                <c:pt idx="176">
                  <c:v>1.756</c:v>
                </c:pt>
                <c:pt idx="177">
                  <c:v>1.762</c:v>
                </c:pt>
                <c:pt idx="178">
                  <c:v>1.766</c:v>
                </c:pt>
                <c:pt idx="179">
                  <c:v>1.768</c:v>
                </c:pt>
                <c:pt idx="180">
                  <c:v>1.7689999999999999</c:v>
                </c:pt>
                <c:pt idx="181">
                  <c:v>1.7669999999999999</c:v>
                </c:pt>
                <c:pt idx="182">
                  <c:v>1.764</c:v>
                </c:pt>
                <c:pt idx="183">
                  <c:v>1.7589999999999999</c:v>
                </c:pt>
                <c:pt idx="184">
                  <c:v>1.752</c:v>
                </c:pt>
                <c:pt idx="185">
                  <c:v>1.744</c:v>
                </c:pt>
                <c:pt idx="186">
                  <c:v>1.7330000000000001</c:v>
                </c:pt>
                <c:pt idx="187">
                  <c:v>1.7210000000000001</c:v>
                </c:pt>
                <c:pt idx="188">
                  <c:v>1.7070000000000001</c:v>
                </c:pt>
                <c:pt idx="189">
                  <c:v>1.6910000000000001</c:v>
                </c:pt>
                <c:pt idx="190">
                  <c:v>1.673</c:v>
                </c:pt>
                <c:pt idx="191">
                  <c:v>1.6539999999999999</c:v>
                </c:pt>
                <c:pt idx="192">
                  <c:v>1.633</c:v>
                </c:pt>
                <c:pt idx="193">
                  <c:v>1.61</c:v>
                </c:pt>
                <c:pt idx="194">
                  <c:v>1.5860000000000001</c:v>
                </c:pt>
                <c:pt idx="195">
                  <c:v>1.56</c:v>
                </c:pt>
                <c:pt idx="196">
                  <c:v>1.5329999999999999</c:v>
                </c:pt>
                <c:pt idx="197">
                  <c:v>1.5029999999999999</c:v>
                </c:pt>
                <c:pt idx="198">
                  <c:v>1.4730000000000001</c:v>
                </c:pt>
                <c:pt idx="199">
                  <c:v>1.4410000000000001</c:v>
                </c:pt>
                <c:pt idx="200">
                  <c:v>1.407</c:v>
                </c:pt>
                <c:pt idx="201">
                  <c:v>1.3720000000000001</c:v>
                </c:pt>
                <c:pt idx="202">
                  <c:v>1.3360000000000001</c:v>
                </c:pt>
                <c:pt idx="203">
                  <c:v>1.2989999999999999</c:v>
                </c:pt>
                <c:pt idx="204">
                  <c:v>1.26</c:v>
                </c:pt>
                <c:pt idx="205">
                  <c:v>1.22</c:v>
                </c:pt>
                <c:pt idx="206">
                  <c:v>1.179</c:v>
                </c:pt>
                <c:pt idx="207">
                  <c:v>1.137</c:v>
                </c:pt>
                <c:pt idx="208">
                  <c:v>1.0940000000000001</c:v>
                </c:pt>
                <c:pt idx="209">
                  <c:v>1.05</c:v>
                </c:pt>
                <c:pt idx="210">
                  <c:v>1.004</c:v>
                </c:pt>
                <c:pt idx="211">
                  <c:v>0.95860000000000001</c:v>
                </c:pt>
                <c:pt idx="212">
                  <c:v>0.91200000000000003</c:v>
                </c:pt>
                <c:pt idx="213">
                  <c:v>0.86460000000000004</c:v>
                </c:pt>
                <c:pt idx="214">
                  <c:v>0.81659999999999999</c:v>
                </c:pt>
                <c:pt idx="215">
                  <c:v>0.76800000000000002</c:v>
                </c:pt>
                <c:pt idx="216">
                  <c:v>0.71899999999999997</c:v>
                </c:pt>
                <c:pt idx="217">
                  <c:v>0.6694</c:v>
                </c:pt>
                <c:pt idx="218">
                  <c:v>0.61950000000000005</c:v>
                </c:pt>
                <c:pt idx="219">
                  <c:v>0.56930000000000003</c:v>
                </c:pt>
                <c:pt idx="220">
                  <c:v>0.51890000000000003</c:v>
                </c:pt>
                <c:pt idx="221">
                  <c:v>0.46829999999999999</c:v>
                </c:pt>
                <c:pt idx="222">
                  <c:v>0.41760000000000003</c:v>
                </c:pt>
                <c:pt idx="223">
                  <c:v>0.36680000000000001</c:v>
                </c:pt>
                <c:pt idx="224">
                  <c:v>0.31619999999999998</c:v>
                </c:pt>
                <c:pt idx="225">
                  <c:v>0.2656</c:v>
                </c:pt>
                <c:pt idx="226">
                  <c:v>0.2152</c:v>
                </c:pt>
                <c:pt idx="227">
                  <c:v>0.1651</c:v>
                </c:pt>
                <c:pt idx="228">
                  <c:v>0.1152</c:v>
                </c:pt>
                <c:pt idx="229">
                  <c:v>6.5759999999999999E-2</c:v>
                </c:pt>
                <c:pt idx="230">
                  <c:v>1.6729999999999998E-2</c:v>
                </c:pt>
                <c:pt idx="231">
                  <c:v>-3.1809999999999998E-2</c:v>
                </c:pt>
                <c:pt idx="232">
                  <c:v>-7.9799999999999996E-2</c:v>
                </c:pt>
                <c:pt idx="233">
                  <c:v>-0.12720000000000001</c:v>
                </c:pt>
                <c:pt idx="234">
                  <c:v>-0.1739</c:v>
                </c:pt>
                <c:pt idx="235">
                  <c:v>-0.21990000000000001</c:v>
                </c:pt>
                <c:pt idx="236">
                  <c:v>-0.2651</c:v>
                </c:pt>
                <c:pt idx="237">
                  <c:v>-0.30959999999999999</c:v>
                </c:pt>
                <c:pt idx="238">
                  <c:v>-0.35320000000000001</c:v>
                </c:pt>
                <c:pt idx="239">
                  <c:v>-0.39589999999999997</c:v>
                </c:pt>
                <c:pt idx="240">
                  <c:v>-0.43759999999999999</c:v>
                </c:pt>
                <c:pt idx="241">
                  <c:v>-0.47849999999999998</c:v>
                </c:pt>
                <c:pt idx="242">
                  <c:v>-0.51829999999999998</c:v>
                </c:pt>
                <c:pt idx="243">
                  <c:v>-0.55710000000000004</c:v>
                </c:pt>
                <c:pt idx="244">
                  <c:v>-0.5948</c:v>
                </c:pt>
                <c:pt idx="245">
                  <c:v>-0.63149999999999995</c:v>
                </c:pt>
                <c:pt idx="246">
                  <c:v>-0.66710000000000003</c:v>
                </c:pt>
                <c:pt idx="247">
                  <c:v>-0.7016</c:v>
                </c:pt>
                <c:pt idx="248">
                  <c:v>-0.7349</c:v>
                </c:pt>
                <c:pt idx="249">
                  <c:v>-0.7671</c:v>
                </c:pt>
                <c:pt idx="250">
                  <c:v>-0.79820000000000002</c:v>
                </c:pt>
                <c:pt idx="251">
                  <c:v>-0.82809999999999995</c:v>
                </c:pt>
                <c:pt idx="252">
                  <c:v>-0.8569</c:v>
                </c:pt>
                <c:pt idx="253">
                  <c:v>-0.88449999999999995</c:v>
                </c:pt>
                <c:pt idx="254">
                  <c:v>-0.91090000000000004</c:v>
                </c:pt>
                <c:pt idx="255">
                  <c:v>-0.93620000000000003</c:v>
                </c:pt>
                <c:pt idx="256">
                  <c:v>-0.96030000000000004</c:v>
                </c:pt>
                <c:pt idx="257">
                  <c:v>-0.98319999999999996</c:v>
                </c:pt>
                <c:pt idx="258">
                  <c:v>-1.0049999999999999</c:v>
                </c:pt>
                <c:pt idx="259">
                  <c:v>-1.026</c:v>
                </c:pt>
                <c:pt idx="260">
                  <c:v>-1.0449999999999999</c:v>
                </c:pt>
                <c:pt idx="261">
                  <c:v>-1.0629999999999999</c:v>
                </c:pt>
                <c:pt idx="262">
                  <c:v>-1.081</c:v>
                </c:pt>
                <c:pt idx="263">
                  <c:v>-1.097</c:v>
                </c:pt>
                <c:pt idx="264">
                  <c:v>-1.111</c:v>
                </c:pt>
                <c:pt idx="265">
                  <c:v>-1.125</c:v>
                </c:pt>
                <c:pt idx="266">
                  <c:v>-1.1379999999999999</c:v>
                </c:pt>
                <c:pt idx="267">
                  <c:v>-1.149</c:v>
                </c:pt>
                <c:pt idx="268">
                  <c:v>-1.1599999999999999</c:v>
                </c:pt>
                <c:pt idx="269">
                  <c:v>-1.169</c:v>
                </c:pt>
                <c:pt idx="270">
                  <c:v>-1.177</c:v>
                </c:pt>
                <c:pt idx="271">
                  <c:v>-1.1839999999999999</c:v>
                </c:pt>
                <c:pt idx="272">
                  <c:v>-1.19</c:v>
                </c:pt>
                <c:pt idx="273">
                  <c:v>-1.1950000000000001</c:v>
                </c:pt>
                <c:pt idx="274">
                  <c:v>-1.198</c:v>
                </c:pt>
                <c:pt idx="275">
                  <c:v>-1.2010000000000001</c:v>
                </c:pt>
                <c:pt idx="276">
                  <c:v>-1.202</c:v>
                </c:pt>
                <c:pt idx="277">
                  <c:v>-1.2030000000000001</c:v>
                </c:pt>
                <c:pt idx="278">
                  <c:v>-1.202</c:v>
                </c:pt>
                <c:pt idx="279">
                  <c:v>-1.2</c:v>
                </c:pt>
                <c:pt idx="280">
                  <c:v>-1.196</c:v>
                </c:pt>
                <c:pt idx="281">
                  <c:v>-1.1919999999999999</c:v>
                </c:pt>
                <c:pt idx="282">
                  <c:v>-1.1870000000000001</c:v>
                </c:pt>
                <c:pt idx="283">
                  <c:v>-1.18</c:v>
                </c:pt>
                <c:pt idx="284">
                  <c:v>-1.1719999999999999</c:v>
                </c:pt>
                <c:pt idx="285">
                  <c:v>-1.163</c:v>
                </c:pt>
                <c:pt idx="286">
                  <c:v>-1.153</c:v>
                </c:pt>
                <c:pt idx="287">
                  <c:v>-1.141</c:v>
                </c:pt>
                <c:pt idx="288">
                  <c:v>-1.1279999999999999</c:v>
                </c:pt>
                <c:pt idx="289">
                  <c:v>-1.1140000000000001</c:v>
                </c:pt>
                <c:pt idx="290">
                  <c:v>-1.099</c:v>
                </c:pt>
                <c:pt idx="291">
                  <c:v>-1.083</c:v>
                </c:pt>
                <c:pt idx="292">
                  <c:v>-1.0649999999999999</c:v>
                </c:pt>
                <c:pt idx="293">
                  <c:v>-1.046</c:v>
                </c:pt>
                <c:pt idx="294">
                  <c:v>-1.026</c:v>
                </c:pt>
                <c:pt idx="295">
                  <c:v>-1.0049999999999999</c:v>
                </c:pt>
                <c:pt idx="296">
                  <c:v>-0.98219999999999996</c:v>
                </c:pt>
                <c:pt idx="297">
                  <c:v>-0.95850000000000002</c:v>
                </c:pt>
                <c:pt idx="298">
                  <c:v>-0.93359999999999999</c:v>
                </c:pt>
                <c:pt idx="299">
                  <c:v>-0.90739999999999998</c:v>
                </c:pt>
                <c:pt idx="300">
                  <c:v>-0.88019999999999998</c:v>
                </c:pt>
                <c:pt idx="301">
                  <c:v>-0.85170000000000001</c:v>
                </c:pt>
                <c:pt idx="302">
                  <c:v>-0.82220000000000004</c:v>
                </c:pt>
                <c:pt idx="303">
                  <c:v>-0.79159999999999997</c:v>
                </c:pt>
                <c:pt idx="304">
                  <c:v>-0.75990000000000002</c:v>
                </c:pt>
                <c:pt idx="305">
                  <c:v>-0.72719999999999996</c:v>
                </c:pt>
                <c:pt idx="306">
                  <c:v>-0.69350000000000001</c:v>
                </c:pt>
                <c:pt idx="307">
                  <c:v>-0.65880000000000005</c:v>
                </c:pt>
                <c:pt idx="308">
                  <c:v>-0.62329999999999997</c:v>
                </c:pt>
                <c:pt idx="309">
                  <c:v>-0.58679999999999999</c:v>
                </c:pt>
                <c:pt idx="310">
                  <c:v>-0.54959999999999998</c:v>
                </c:pt>
                <c:pt idx="311">
                  <c:v>-0.51160000000000005</c:v>
                </c:pt>
                <c:pt idx="312">
                  <c:v>-0.47289999999999999</c:v>
                </c:pt>
                <c:pt idx="313">
                  <c:v>-0.4335</c:v>
                </c:pt>
                <c:pt idx="314">
                  <c:v>-0.39360000000000001</c:v>
                </c:pt>
                <c:pt idx="315">
                  <c:v>-0.35310000000000002</c:v>
                </c:pt>
                <c:pt idx="316">
                  <c:v>-0.31209999999999999</c:v>
                </c:pt>
                <c:pt idx="317">
                  <c:v>-0.27079999999999999</c:v>
                </c:pt>
                <c:pt idx="318">
                  <c:v>-0.2291</c:v>
                </c:pt>
                <c:pt idx="319">
                  <c:v>-0.18709999999999999</c:v>
                </c:pt>
                <c:pt idx="320">
                  <c:v>-0.14499999999999999</c:v>
                </c:pt>
                <c:pt idx="321">
                  <c:v>-0.1027</c:v>
                </c:pt>
                <c:pt idx="322">
                  <c:v>-6.0339999999999998E-2</c:v>
                </c:pt>
                <c:pt idx="323">
                  <c:v>-1.8010000000000002E-2</c:v>
                </c:pt>
                <c:pt idx="324">
                  <c:v>2.4240000000000001E-2</c:v>
                </c:pt>
                <c:pt idx="325">
                  <c:v>6.633E-2</c:v>
                </c:pt>
                <c:pt idx="326">
                  <c:v>0.1082</c:v>
                </c:pt>
                <c:pt idx="327">
                  <c:v>0.1497</c:v>
                </c:pt>
                <c:pt idx="328">
                  <c:v>0.19089999999999999</c:v>
                </c:pt>
                <c:pt idx="329">
                  <c:v>0.23169999999999999</c:v>
                </c:pt>
                <c:pt idx="330">
                  <c:v>0.27189999999999998</c:v>
                </c:pt>
                <c:pt idx="331">
                  <c:v>0.31159999999999999</c:v>
                </c:pt>
                <c:pt idx="332">
                  <c:v>0.35060000000000002</c:v>
                </c:pt>
                <c:pt idx="333">
                  <c:v>0.38879999999999998</c:v>
                </c:pt>
                <c:pt idx="334">
                  <c:v>0.42630000000000001</c:v>
                </c:pt>
                <c:pt idx="335">
                  <c:v>0.46300000000000002</c:v>
                </c:pt>
                <c:pt idx="336">
                  <c:v>0.49880000000000002</c:v>
                </c:pt>
                <c:pt idx="337">
                  <c:v>0.53349999999999997</c:v>
                </c:pt>
                <c:pt idx="338">
                  <c:v>0.56730000000000003</c:v>
                </c:pt>
                <c:pt idx="339">
                  <c:v>0.6</c:v>
                </c:pt>
                <c:pt idx="340">
                  <c:v>0.63149999999999995</c:v>
                </c:pt>
                <c:pt idx="341">
                  <c:v>0.66190000000000004</c:v>
                </c:pt>
                <c:pt idx="342">
                  <c:v>0.69099999999999995</c:v>
                </c:pt>
                <c:pt idx="343">
                  <c:v>0.71889999999999998</c:v>
                </c:pt>
                <c:pt idx="344">
                  <c:v>0.74539999999999995</c:v>
                </c:pt>
                <c:pt idx="345">
                  <c:v>0.77049999999999996</c:v>
                </c:pt>
                <c:pt idx="346">
                  <c:v>0.79430000000000001</c:v>
                </c:pt>
                <c:pt idx="347">
                  <c:v>0.81659999999999999</c:v>
                </c:pt>
                <c:pt idx="348">
                  <c:v>0.83740000000000003</c:v>
                </c:pt>
                <c:pt idx="349">
                  <c:v>0.85670000000000002</c:v>
                </c:pt>
                <c:pt idx="350">
                  <c:v>0.87439999999999996</c:v>
                </c:pt>
                <c:pt idx="351">
                  <c:v>0.89059999999999995</c:v>
                </c:pt>
                <c:pt idx="352">
                  <c:v>0.9052</c:v>
                </c:pt>
                <c:pt idx="353">
                  <c:v>0.91810000000000003</c:v>
                </c:pt>
                <c:pt idx="354">
                  <c:v>0.92949999999999999</c:v>
                </c:pt>
                <c:pt idx="355">
                  <c:v>0.93910000000000005</c:v>
                </c:pt>
                <c:pt idx="356">
                  <c:v>0.94710000000000005</c:v>
                </c:pt>
                <c:pt idx="357">
                  <c:v>0.95340000000000003</c:v>
                </c:pt>
                <c:pt idx="358">
                  <c:v>0.95799999999999996</c:v>
                </c:pt>
                <c:pt idx="359">
                  <c:v>0.96099999999999997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2-4235-BBC9-DD0A2F3FBC3D}"/>
            </c:ext>
          </c:extLst>
        </c:ser>
        <c:ser>
          <c:idx val="2"/>
          <c:order val="1"/>
          <c:tx>
            <c:strRef>
              <c:f>'Gain(SM_0)'!$I$1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'Gain(SM_0)'!$A:$A</c:f>
              <c:strCache>
                <c:ptCount val="361"/>
                <c:pt idx="0">
                  <c:v>Theta[deg.]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179</c:v>
                </c:pt>
                <c:pt idx="183">
                  <c:v>178</c:v>
                </c:pt>
                <c:pt idx="184">
                  <c:v>177</c:v>
                </c:pt>
                <c:pt idx="185">
                  <c:v>176</c:v>
                </c:pt>
                <c:pt idx="186">
                  <c:v>175</c:v>
                </c:pt>
                <c:pt idx="187">
                  <c:v>174</c:v>
                </c:pt>
                <c:pt idx="188">
                  <c:v>173</c:v>
                </c:pt>
                <c:pt idx="189">
                  <c:v>172</c:v>
                </c:pt>
                <c:pt idx="190">
                  <c:v>171</c:v>
                </c:pt>
                <c:pt idx="191">
                  <c:v>170</c:v>
                </c:pt>
                <c:pt idx="192">
                  <c:v>169</c:v>
                </c:pt>
                <c:pt idx="193">
                  <c:v>168</c:v>
                </c:pt>
                <c:pt idx="194">
                  <c:v>167</c:v>
                </c:pt>
                <c:pt idx="195">
                  <c:v>166</c:v>
                </c:pt>
                <c:pt idx="196">
                  <c:v>165</c:v>
                </c:pt>
                <c:pt idx="197">
                  <c:v>164</c:v>
                </c:pt>
                <c:pt idx="198">
                  <c:v>163</c:v>
                </c:pt>
                <c:pt idx="199">
                  <c:v>162</c:v>
                </c:pt>
                <c:pt idx="200">
                  <c:v>161</c:v>
                </c:pt>
                <c:pt idx="201">
                  <c:v>160</c:v>
                </c:pt>
                <c:pt idx="202">
                  <c:v>159</c:v>
                </c:pt>
                <c:pt idx="203">
                  <c:v>158</c:v>
                </c:pt>
                <c:pt idx="204">
                  <c:v>157</c:v>
                </c:pt>
                <c:pt idx="205">
                  <c:v>156</c:v>
                </c:pt>
                <c:pt idx="206">
                  <c:v>155</c:v>
                </c:pt>
                <c:pt idx="207">
                  <c:v>154</c:v>
                </c:pt>
                <c:pt idx="208">
                  <c:v>153</c:v>
                </c:pt>
                <c:pt idx="209">
                  <c:v>152</c:v>
                </c:pt>
                <c:pt idx="210">
                  <c:v>151</c:v>
                </c:pt>
                <c:pt idx="211">
                  <c:v>150</c:v>
                </c:pt>
                <c:pt idx="212">
                  <c:v>149</c:v>
                </c:pt>
                <c:pt idx="213">
                  <c:v>148</c:v>
                </c:pt>
                <c:pt idx="214">
                  <c:v>147</c:v>
                </c:pt>
                <c:pt idx="215">
                  <c:v>146</c:v>
                </c:pt>
                <c:pt idx="216">
                  <c:v>145</c:v>
                </c:pt>
                <c:pt idx="217">
                  <c:v>144</c:v>
                </c:pt>
                <c:pt idx="218">
                  <c:v>143</c:v>
                </c:pt>
                <c:pt idx="219">
                  <c:v>142</c:v>
                </c:pt>
                <c:pt idx="220">
                  <c:v>141</c:v>
                </c:pt>
                <c:pt idx="221">
                  <c:v>140</c:v>
                </c:pt>
                <c:pt idx="222">
                  <c:v>139</c:v>
                </c:pt>
                <c:pt idx="223">
                  <c:v>138</c:v>
                </c:pt>
                <c:pt idx="224">
                  <c:v>137</c:v>
                </c:pt>
                <c:pt idx="225">
                  <c:v>136</c:v>
                </c:pt>
                <c:pt idx="226">
                  <c:v>135</c:v>
                </c:pt>
                <c:pt idx="227">
                  <c:v>134</c:v>
                </c:pt>
                <c:pt idx="228">
                  <c:v>133</c:v>
                </c:pt>
                <c:pt idx="229">
                  <c:v>132</c:v>
                </c:pt>
                <c:pt idx="230">
                  <c:v>131</c:v>
                </c:pt>
                <c:pt idx="231">
                  <c:v>130</c:v>
                </c:pt>
                <c:pt idx="232">
                  <c:v>129</c:v>
                </c:pt>
                <c:pt idx="233">
                  <c:v>128</c:v>
                </c:pt>
                <c:pt idx="234">
                  <c:v>127</c:v>
                </c:pt>
                <c:pt idx="235">
                  <c:v>126</c:v>
                </c:pt>
                <c:pt idx="236">
                  <c:v>125</c:v>
                </c:pt>
                <c:pt idx="237">
                  <c:v>124</c:v>
                </c:pt>
                <c:pt idx="238">
                  <c:v>123</c:v>
                </c:pt>
                <c:pt idx="239">
                  <c:v>122</c:v>
                </c:pt>
                <c:pt idx="240">
                  <c:v>121</c:v>
                </c:pt>
                <c:pt idx="241">
                  <c:v>120</c:v>
                </c:pt>
                <c:pt idx="242">
                  <c:v>119</c:v>
                </c:pt>
                <c:pt idx="243">
                  <c:v>118</c:v>
                </c:pt>
                <c:pt idx="244">
                  <c:v>117</c:v>
                </c:pt>
                <c:pt idx="245">
                  <c:v>116</c:v>
                </c:pt>
                <c:pt idx="246">
                  <c:v>115</c:v>
                </c:pt>
                <c:pt idx="247">
                  <c:v>114</c:v>
                </c:pt>
                <c:pt idx="248">
                  <c:v>113</c:v>
                </c:pt>
                <c:pt idx="249">
                  <c:v>112</c:v>
                </c:pt>
                <c:pt idx="250">
                  <c:v>111</c:v>
                </c:pt>
                <c:pt idx="251">
                  <c:v>110</c:v>
                </c:pt>
                <c:pt idx="252">
                  <c:v>109</c:v>
                </c:pt>
                <c:pt idx="253">
                  <c:v>108</c:v>
                </c:pt>
                <c:pt idx="254">
                  <c:v>107</c:v>
                </c:pt>
                <c:pt idx="255">
                  <c:v>106</c:v>
                </c:pt>
                <c:pt idx="256">
                  <c:v>105</c:v>
                </c:pt>
                <c:pt idx="257">
                  <c:v>104</c:v>
                </c:pt>
                <c:pt idx="258">
                  <c:v>103</c:v>
                </c:pt>
                <c:pt idx="259">
                  <c:v>102</c:v>
                </c:pt>
                <c:pt idx="260">
                  <c:v>101</c:v>
                </c:pt>
                <c:pt idx="261">
                  <c:v>100</c:v>
                </c:pt>
                <c:pt idx="262">
                  <c:v>99</c:v>
                </c:pt>
                <c:pt idx="263">
                  <c:v>98</c:v>
                </c:pt>
                <c:pt idx="264">
                  <c:v>97</c:v>
                </c:pt>
                <c:pt idx="265">
                  <c:v>96</c:v>
                </c:pt>
                <c:pt idx="266">
                  <c:v>95</c:v>
                </c:pt>
                <c:pt idx="267">
                  <c:v>94</c:v>
                </c:pt>
                <c:pt idx="268">
                  <c:v>93</c:v>
                </c:pt>
                <c:pt idx="269">
                  <c:v>92</c:v>
                </c:pt>
                <c:pt idx="270">
                  <c:v>91</c:v>
                </c:pt>
                <c:pt idx="271">
                  <c:v>90</c:v>
                </c:pt>
                <c:pt idx="272">
                  <c:v>89</c:v>
                </c:pt>
                <c:pt idx="273">
                  <c:v>88</c:v>
                </c:pt>
                <c:pt idx="274">
                  <c:v>87</c:v>
                </c:pt>
                <c:pt idx="275">
                  <c:v>86</c:v>
                </c:pt>
                <c:pt idx="276">
                  <c:v>85</c:v>
                </c:pt>
                <c:pt idx="277">
                  <c:v>84</c:v>
                </c:pt>
                <c:pt idx="278">
                  <c:v>83</c:v>
                </c:pt>
                <c:pt idx="279">
                  <c:v>82</c:v>
                </c:pt>
                <c:pt idx="280">
                  <c:v>81</c:v>
                </c:pt>
                <c:pt idx="281">
                  <c:v>80</c:v>
                </c:pt>
                <c:pt idx="282">
                  <c:v>79</c:v>
                </c:pt>
                <c:pt idx="283">
                  <c:v>78</c:v>
                </c:pt>
                <c:pt idx="284">
                  <c:v>77</c:v>
                </c:pt>
                <c:pt idx="285">
                  <c:v>76</c:v>
                </c:pt>
                <c:pt idx="286">
                  <c:v>75</c:v>
                </c:pt>
                <c:pt idx="287">
                  <c:v>74</c:v>
                </c:pt>
                <c:pt idx="288">
                  <c:v>73</c:v>
                </c:pt>
                <c:pt idx="289">
                  <c:v>72</c:v>
                </c:pt>
                <c:pt idx="290">
                  <c:v>71</c:v>
                </c:pt>
                <c:pt idx="291">
                  <c:v>70</c:v>
                </c:pt>
                <c:pt idx="292">
                  <c:v>69</c:v>
                </c:pt>
                <c:pt idx="293">
                  <c:v>68</c:v>
                </c:pt>
                <c:pt idx="294">
                  <c:v>67</c:v>
                </c:pt>
                <c:pt idx="295">
                  <c:v>66</c:v>
                </c:pt>
                <c:pt idx="296">
                  <c:v>65</c:v>
                </c:pt>
                <c:pt idx="297">
                  <c:v>64</c:v>
                </c:pt>
                <c:pt idx="298">
                  <c:v>63</c:v>
                </c:pt>
                <c:pt idx="299">
                  <c:v>62</c:v>
                </c:pt>
                <c:pt idx="300">
                  <c:v>61</c:v>
                </c:pt>
                <c:pt idx="301">
                  <c:v>60</c:v>
                </c:pt>
                <c:pt idx="302">
                  <c:v>59</c:v>
                </c:pt>
                <c:pt idx="303">
                  <c:v>58</c:v>
                </c:pt>
                <c:pt idx="304">
                  <c:v>57</c:v>
                </c:pt>
                <c:pt idx="305">
                  <c:v>56</c:v>
                </c:pt>
                <c:pt idx="306">
                  <c:v>55</c:v>
                </c:pt>
                <c:pt idx="307">
                  <c:v>54</c:v>
                </c:pt>
                <c:pt idx="308">
                  <c:v>53</c:v>
                </c:pt>
                <c:pt idx="309">
                  <c:v>52</c:v>
                </c:pt>
                <c:pt idx="310">
                  <c:v>51</c:v>
                </c:pt>
                <c:pt idx="311">
                  <c:v>50</c:v>
                </c:pt>
                <c:pt idx="312">
                  <c:v>49</c:v>
                </c:pt>
                <c:pt idx="313">
                  <c:v>48</c:v>
                </c:pt>
                <c:pt idx="314">
                  <c:v>47</c:v>
                </c:pt>
                <c:pt idx="315">
                  <c:v>46</c:v>
                </c:pt>
                <c:pt idx="316">
                  <c:v>45</c:v>
                </c:pt>
                <c:pt idx="317">
                  <c:v>44</c:v>
                </c:pt>
                <c:pt idx="318">
                  <c:v>43</c:v>
                </c:pt>
                <c:pt idx="319">
                  <c:v>42</c:v>
                </c:pt>
                <c:pt idx="320">
                  <c:v>41</c:v>
                </c:pt>
                <c:pt idx="321">
                  <c:v>40</c:v>
                </c:pt>
                <c:pt idx="322">
                  <c:v>39</c:v>
                </c:pt>
                <c:pt idx="323">
                  <c:v>38</c:v>
                </c:pt>
                <c:pt idx="324">
                  <c:v>37</c:v>
                </c:pt>
                <c:pt idx="325">
                  <c:v>36</c:v>
                </c:pt>
                <c:pt idx="326">
                  <c:v>35</c:v>
                </c:pt>
                <c:pt idx="327">
                  <c:v>34</c:v>
                </c:pt>
                <c:pt idx="328">
                  <c:v>33</c:v>
                </c:pt>
                <c:pt idx="329">
                  <c:v>32</c:v>
                </c:pt>
                <c:pt idx="330">
                  <c:v>31</c:v>
                </c:pt>
                <c:pt idx="331">
                  <c:v>30</c:v>
                </c:pt>
                <c:pt idx="332">
                  <c:v>29</c:v>
                </c:pt>
                <c:pt idx="333">
                  <c:v>28</c:v>
                </c:pt>
                <c:pt idx="334">
                  <c:v>27</c:v>
                </c:pt>
                <c:pt idx="335">
                  <c:v>26</c:v>
                </c:pt>
                <c:pt idx="336">
                  <c:v>25</c:v>
                </c:pt>
                <c:pt idx="337">
                  <c:v>24</c:v>
                </c:pt>
                <c:pt idx="338">
                  <c:v>23</c:v>
                </c:pt>
                <c:pt idx="339">
                  <c:v>22</c:v>
                </c:pt>
                <c:pt idx="340">
                  <c:v>21</c:v>
                </c:pt>
                <c:pt idx="341">
                  <c:v>20</c:v>
                </c:pt>
                <c:pt idx="342">
                  <c:v>19</c:v>
                </c:pt>
                <c:pt idx="343">
                  <c:v>18</c:v>
                </c:pt>
                <c:pt idx="344">
                  <c:v>17</c:v>
                </c:pt>
                <c:pt idx="345">
                  <c:v>16</c:v>
                </c:pt>
                <c:pt idx="346">
                  <c:v>15</c:v>
                </c:pt>
                <c:pt idx="347">
                  <c:v>14</c:v>
                </c:pt>
                <c:pt idx="348">
                  <c:v>13</c:v>
                </c:pt>
                <c:pt idx="349">
                  <c:v>12</c:v>
                </c:pt>
                <c:pt idx="350">
                  <c:v>11</c:v>
                </c:pt>
                <c:pt idx="351">
                  <c:v>10</c:v>
                </c:pt>
                <c:pt idx="352">
                  <c:v>9</c:v>
                </c:pt>
                <c:pt idx="353">
                  <c:v>8</c:v>
                </c:pt>
                <c:pt idx="354">
                  <c:v>7</c:v>
                </c:pt>
                <c:pt idx="355">
                  <c:v>6</c:v>
                </c:pt>
                <c:pt idx="356">
                  <c:v>5</c:v>
                </c:pt>
                <c:pt idx="357">
                  <c:v>4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</c:strCache>
            </c:strRef>
          </c:cat>
          <c:val>
            <c:numRef>
              <c:f>'Gain(SM_0)'!$I$2:$I$361</c:f>
              <c:numCache>
                <c:formatCode>General</c:formatCode>
                <c:ptCount val="360"/>
                <c:pt idx="0">
                  <c:v>0.76976000000000011</c:v>
                </c:pt>
                <c:pt idx="1">
                  <c:v>0.76936000000000004</c:v>
                </c:pt>
                <c:pt idx="2">
                  <c:v>0.76760000000000006</c:v>
                </c:pt>
                <c:pt idx="3">
                  <c:v>0.76448000000000005</c:v>
                </c:pt>
                <c:pt idx="4">
                  <c:v>0.76</c:v>
                </c:pt>
                <c:pt idx="5">
                  <c:v>0.75416000000000005</c:v>
                </c:pt>
                <c:pt idx="6">
                  <c:v>0.74704000000000004</c:v>
                </c:pt>
                <c:pt idx="7">
                  <c:v>0.73856000000000011</c:v>
                </c:pt>
                <c:pt idx="8">
                  <c:v>0.72880000000000011</c:v>
                </c:pt>
                <c:pt idx="9">
                  <c:v>0.71776000000000006</c:v>
                </c:pt>
                <c:pt idx="10">
                  <c:v>0.7053600000000001</c:v>
                </c:pt>
                <c:pt idx="11">
                  <c:v>0.69184000000000001</c:v>
                </c:pt>
                <c:pt idx="12">
                  <c:v>0.67696000000000001</c:v>
                </c:pt>
                <c:pt idx="13">
                  <c:v>0.6609600000000001</c:v>
                </c:pt>
                <c:pt idx="14">
                  <c:v>0.64376</c:v>
                </c:pt>
                <c:pt idx="15">
                  <c:v>0.62536000000000003</c:v>
                </c:pt>
                <c:pt idx="16">
                  <c:v>0.60592000000000001</c:v>
                </c:pt>
                <c:pt idx="17">
                  <c:v>0.58535999999999999</c:v>
                </c:pt>
                <c:pt idx="18">
                  <c:v>0.56368000000000007</c:v>
                </c:pt>
                <c:pt idx="19">
                  <c:v>0.54104000000000008</c:v>
                </c:pt>
                <c:pt idx="20">
                  <c:v>0.51744000000000001</c:v>
                </c:pt>
                <c:pt idx="21">
                  <c:v>0.49287999999999998</c:v>
                </c:pt>
                <c:pt idx="22">
                  <c:v>0.46744000000000008</c:v>
                </c:pt>
                <c:pt idx="23">
                  <c:v>0.44112000000000001</c:v>
                </c:pt>
                <c:pt idx="24">
                  <c:v>0.41399999999999998</c:v>
                </c:pt>
                <c:pt idx="25">
                  <c:v>0.38616000000000006</c:v>
                </c:pt>
                <c:pt idx="26">
                  <c:v>0.35752000000000006</c:v>
                </c:pt>
                <c:pt idx="27">
                  <c:v>0.32832</c:v>
                </c:pt>
                <c:pt idx="28">
                  <c:v>0.2984</c:v>
                </c:pt>
                <c:pt idx="29">
                  <c:v>0.26800000000000002</c:v>
                </c:pt>
                <c:pt idx="30">
                  <c:v>0.23704000000000003</c:v>
                </c:pt>
                <c:pt idx="31">
                  <c:v>0.20568</c:v>
                </c:pt>
                <c:pt idx="32">
                  <c:v>0.17383999999999999</c:v>
                </c:pt>
                <c:pt idx="33">
                  <c:v>0.14176</c:v>
                </c:pt>
                <c:pt idx="34">
                  <c:v>0.10928</c:v>
                </c:pt>
                <c:pt idx="35">
                  <c:v>7.666400000000001E-2</c:v>
                </c:pt>
                <c:pt idx="36">
                  <c:v>4.3840000000000004E-2</c:v>
                </c:pt>
                <c:pt idx="37">
                  <c:v>1.0896000000000001E-2</c:v>
                </c:pt>
                <c:pt idx="38">
                  <c:v>-2.2103999999999999E-2</c:v>
                </c:pt>
                <c:pt idx="39">
                  <c:v>-5.5104E-2</c:v>
                </c:pt>
                <c:pt idx="40">
                  <c:v>-8.8080000000000006E-2</c:v>
                </c:pt>
                <c:pt idx="41">
                  <c:v>-0.12088000000000002</c:v>
                </c:pt>
                <c:pt idx="42">
                  <c:v>-0.15360000000000001</c:v>
                </c:pt>
                <c:pt idx="43">
                  <c:v>-0.18600000000000003</c:v>
                </c:pt>
                <c:pt idx="44">
                  <c:v>-0.21816000000000002</c:v>
                </c:pt>
                <c:pt idx="45">
                  <c:v>-0.25</c:v>
                </c:pt>
                <c:pt idx="46">
                  <c:v>-0.28151999999999999</c:v>
                </c:pt>
                <c:pt idx="47">
                  <c:v>-0.31256</c:v>
                </c:pt>
                <c:pt idx="48">
                  <c:v>-0.34312000000000004</c:v>
                </c:pt>
                <c:pt idx="49">
                  <c:v>-0.37312000000000001</c:v>
                </c:pt>
                <c:pt idx="50">
                  <c:v>-0.40264</c:v>
                </c:pt>
                <c:pt idx="51">
                  <c:v>-0.43144000000000005</c:v>
                </c:pt>
                <c:pt idx="52">
                  <c:v>-0.45968000000000003</c:v>
                </c:pt>
                <c:pt idx="53">
                  <c:v>-0.48720000000000002</c:v>
                </c:pt>
                <c:pt idx="54">
                  <c:v>-0.51400000000000001</c:v>
                </c:pt>
                <c:pt idx="55">
                  <c:v>-0.54008</c:v>
                </c:pt>
                <c:pt idx="56">
                  <c:v>-0.56535999999999997</c:v>
                </c:pt>
                <c:pt idx="57">
                  <c:v>-0.58984000000000003</c:v>
                </c:pt>
                <c:pt idx="58">
                  <c:v>-0.6134400000000001</c:v>
                </c:pt>
                <c:pt idx="59">
                  <c:v>-0.63624000000000003</c:v>
                </c:pt>
                <c:pt idx="60">
                  <c:v>-0.65808</c:v>
                </c:pt>
                <c:pt idx="61">
                  <c:v>-0.67904000000000009</c:v>
                </c:pt>
                <c:pt idx="62">
                  <c:v>-0.69912000000000007</c:v>
                </c:pt>
                <c:pt idx="63">
                  <c:v>-0.7182400000000001</c:v>
                </c:pt>
                <c:pt idx="64">
                  <c:v>-0.73648000000000002</c:v>
                </c:pt>
                <c:pt idx="65">
                  <c:v>-0.7537600000000001</c:v>
                </c:pt>
                <c:pt idx="66">
                  <c:v>-0.77</c:v>
                </c:pt>
                <c:pt idx="67">
                  <c:v>-0.78536000000000006</c:v>
                </c:pt>
                <c:pt idx="68">
                  <c:v>-0.79976000000000003</c:v>
                </c:pt>
                <c:pt idx="69">
                  <c:v>-0.81280000000000008</c:v>
                </c:pt>
                <c:pt idx="70">
                  <c:v>-0.82560000000000011</c:v>
                </c:pt>
                <c:pt idx="71">
                  <c:v>-0.8368000000000001</c:v>
                </c:pt>
                <c:pt idx="72">
                  <c:v>-0.84800000000000009</c:v>
                </c:pt>
                <c:pt idx="73">
                  <c:v>-0.85760000000000014</c:v>
                </c:pt>
                <c:pt idx="74">
                  <c:v>-0.86560000000000015</c:v>
                </c:pt>
                <c:pt idx="75">
                  <c:v>-0.87360000000000015</c:v>
                </c:pt>
                <c:pt idx="76">
                  <c:v>-0.88080000000000003</c:v>
                </c:pt>
                <c:pt idx="77">
                  <c:v>-0.88640000000000008</c:v>
                </c:pt>
                <c:pt idx="78">
                  <c:v>-0.8912000000000001</c:v>
                </c:pt>
                <c:pt idx="79">
                  <c:v>-0.8952</c:v>
                </c:pt>
                <c:pt idx="80">
                  <c:v>-0.89840000000000009</c:v>
                </c:pt>
                <c:pt idx="81">
                  <c:v>-0.90079999999999993</c:v>
                </c:pt>
                <c:pt idx="82">
                  <c:v>-0.90160000000000007</c:v>
                </c:pt>
                <c:pt idx="83">
                  <c:v>-0.90239999999999998</c:v>
                </c:pt>
                <c:pt idx="84">
                  <c:v>-0.90160000000000007</c:v>
                </c:pt>
                <c:pt idx="85">
                  <c:v>-0.90079999999999993</c:v>
                </c:pt>
                <c:pt idx="86">
                  <c:v>-0.89840000000000009</c:v>
                </c:pt>
                <c:pt idx="87">
                  <c:v>-0.8952</c:v>
                </c:pt>
                <c:pt idx="88">
                  <c:v>-0.8912000000000001</c:v>
                </c:pt>
                <c:pt idx="89">
                  <c:v>-0.88640000000000008</c:v>
                </c:pt>
                <c:pt idx="90">
                  <c:v>-0.88080000000000003</c:v>
                </c:pt>
                <c:pt idx="91">
                  <c:v>-0.87440000000000007</c:v>
                </c:pt>
                <c:pt idx="92">
                  <c:v>-0.86720000000000008</c:v>
                </c:pt>
                <c:pt idx="93">
                  <c:v>-0.85840000000000005</c:v>
                </c:pt>
                <c:pt idx="94">
                  <c:v>-0.84960000000000013</c:v>
                </c:pt>
                <c:pt idx="95">
                  <c:v>-0.83919999999999995</c:v>
                </c:pt>
                <c:pt idx="96">
                  <c:v>-0.82880000000000009</c:v>
                </c:pt>
                <c:pt idx="97">
                  <c:v>-0.81679999999999997</c:v>
                </c:pt>
                <c:pt idx="98">
                  <c:v>-0.80399999999999994</c:v>
                </c:pt>
                <c:pt idx="99">
                  <c:v>-0.79071999999999998</c:v>
                </c:pt>
                <c:pt idx="100">
                  <c:v>-0.77640000000000009</c:v>
                </c:pt>
                <c:pt idx="101">
                  <c:v>-0.76112000000000002</c:v>
                </c:pt>
                <c:pt idx="102">
                  <c:v>-0.74496000000000007</c:v>
                </c:pt>
                <c:pt idx="103">
                  <c:v>-0.72792000000000012</c:v>
                </c:pt>
                <c:pt idx="104">
                  <c:v>-0.70992</c:v>
                </c:pt>
                <c:pt idx="105">
                  <c:v>-0.69112000000000007</c:v>
                </c:pt>
                <c:pt idx="106">
                  <c:v>-0.67135999999999996</c:v>
                </c:pt>
                <c:pt idx="107">
                  <c:v>-0.65064000000000011</c:v>
                </c:pt>
                <c:pt idx="108">
                  <c:v>-0.62912000000000001</c:v>
                </c:pt>
                <c:pt idx="109">
                  <c:v>-0.60664000000000007</c:v>
                </c:pt>
                <c:pt idx="110">
                  <c:v>-0.58328000000000002</c:v>
                </c:pt>
                <c:pt idx="111">
                  <c:v>-0.55896000000000001</c:v>
                </c:pt>
                <c:pt idx="112">
                  <c:v>-0.53383999999999998</c:v>
                </c:pt>
                <c:pt idx="113">
                  <c:v>-0.5077600000000001</c:v>
                </c:pt>
                <c:pt idx="114">
                  <c:v>-0.48087999999999997</c:v>
                </c:pt>
                <c:pt idx="115">
                  <c:v>-0.45304000000000005</c:v>
                </c:pt>
                <c:pt idx="116">
                  <c:v>-0.42447999999999997</c:v>
                </c:pt>
                <c:pt idx="117">
                  <c:v>-0.39496000000000003</c:v>
                </c:pt>
                <c:pt idx="118">
                  <c:v>-0.36464000000000002</c:v>
                </c:pt>
                <c:pt idx="119">
                  <c:v>-0.33360000000000001</c:v>
                </c:pt>
                <c:pt idx="120">
                  <c:v>-0.30176000000000003</c:v>
                </c:pt>
                <c:pt idx="121">
                  <c:v>-0.26911999999999997</c:v>
                </c:pt>
                <c:pt idx="122">
                  <c:v>-0.23576000000000003</c:v>
                </c:pt>
                <c:pt idx="123">
                  <c:v>-0.20168</c:v>
                </c:pt>
                <c:pt idx="124">
                  <c:v>-0.16704000000000002</c:v>
                </c:pt>
                <c:pt idx="125">
                  <c:v>-0.13167999999999999</c:v>
                </c:pt>
                <c:pt idx="126">
                  <c:v>-9.5680000000000001E-2</c:v>
                </c:pt>
                <c:pt idx="127">
                  <c:v>-5.9216000000000005E-2</c:v>
                </c:pt>
                <c:pt idx="128">
                  <c:v>-2.2192000000000003E-2</c:v>
                </c:pt>
                <c:pt idx="129">
                  <c:v>1.5312000000000001E-2</c:v>
                </c:pt>
                <c:pt idx="130">
                  <c:v>5.3247999999999997E-2</c:v>
                </c:pt>
                <c:pt idx="131">
                  <c:v>9.1600000000000015E-2</c:v>
                </c:pt>
                <c:pt idx="132">
                  <c:v>0.13023999999999999</c:v>
                </c:pt>
                <c:pt idx="133">
                  <c:v>0.16920000000000002</c:v>
                </c:pt>
                <c:pt idx="134">
                  <c:v>0.20840000000000003</c:v>
                </c:pt>
                <c:pt idx="135">
                  <c:v>0.24784000000000003</c:v>
                </c:pt>
                <c:pt idx="136">
                  <c:v>0.28736</c:v>
                </c:pt>
                <c:pt idx="137">
                  <c:v>0.32704</c:v>
                </c:pt>
                <c:pt idx="138">
                  <c:v>0.36671999999999999</c:v>
                </c:pt>
                <c:pt idx="139">
                  <c:v>0.40640000000000004</c:v>
                </c:pt>
                <c:pt idx="140">
                  <c:v>0.44592000000000004</c:v>
                </c:pt>
                <c:pt idx="141">
                  <c:v>0.48544000000000004</c:v>
                </c:pt>
                <c:pt idx="142">
                  <c:v>0.52472000000000008</c:v>
                </c:pt>
                <c:pt idx="143">
                  <c:v>0.56376000000000004</c:v>
                </c:pt>
                <c:pt idx="144">
                  <c:v>0.60248000000000002</c:v>
                </c:pt>
                <c:pt idx="145">
                  <c:v>0.64088000000000012</c:v>
                </c:pt>
                <c:pt idx="146">
                  <c:v>0.67888000000000004</c:v>
                </c:pt>
                <c:pt idx="147">
                  <c:v>0.71640000000000004</c:v>
                </c:pt>
                <c:pt idx="148">
                  <c:v>0.75344</c:v>
                </c:pt>
                <c:pt idx="149">
                  <c:v>0.78992000000000007</c:v>
                </c:pt>
                <c:pt idx="150">
                  <c:v>0.82560000000000011</c:v>
                </c:pt>
                <c:pt idx="151">
                  <c:v>0.86080000000000012</c:v>
                </c:pt>
                <c:pt idx="152">
                  <c:v>0.8952</c:v>
                </c:pt>
                <c:pt idx="153">
                  <c:v>0.92880000000000007</c:v>
                </c:pt>
                <c:pt idx="154">
                  <c:v>0.96240000000000014</c:v>
                </c:pt>
                <c:pt idx="155">
                  <c:v>0.99440000000000017</c:v>
                </c:pt>
                <c:pt idx="156">
                  <c:v>1.0256000000000001</c:v>
                </c:pt>
                <c:pt idx="157">
                  <c:v>1.0551999999999999</c:v>
                </c:pt>
                <c:pt idx="158">
                  <c:v>1.0848000000000002</c:v>
                </c:pt>
                <c:pt idx="159">
                  <c:v>1.1128</c:v>
                </c:pt>
                <c:pt idx="160">
                  <c:v>1.1400000000000001</c:v>
                </c:pt>
                <c:pt idx="161">
                  <c:v>1.1664000000000001</c:v>
                </c:pt>
                <c:pt idx="162">
                  <c:v>1.1912</c:v>
                </c:pt>
                <c:pt idx="163">
                  <c:v>1.2144000000000001</c:v>
                </c:pt>
                <c:pt idx="164">
                  <c:v>1.2376</c:v>
                </c:pt>
                <c:pt idx="165">
                  <c:v>1.2584</c:v>
                </c:pt>
                <c:pt idx="166">
                  <c:v>1.2784000000000002</c:v>
                </c:pt>
                <c:pt idx="167">
                  <c:v>1.2976000000000001</c:v>
                </c:pt>
                <c:pt idx="168">
                  <c:v>1.3151999999999999</c:v>
                </c:pt>
                <c:pt idx="169">
                  <c:v>1.3311999999999999</c:v>
                </c:pt>
                <c:pt idx="170">
                  <c:v>1.3456000000000001</c:v>
                </c:pt>
                <c:pt idx="171">
                  <c:v>1.3592000000000002</c:v>
                </c:pt>
                <c:pt idx="172">
                  <c:v>1.3712</c:v>
                </c:pt>
                <c:pt idx="173">
                  <c:v>1.3816000000000002</c:v>
                </c:pt>
                <c:pt idx="174">
                  <c:v>1.3904000000000001</c:v>
                </c:pt>
                <c:pt idx="175">
                  <c:v>1.3984000000000001</c:v>
                </c:pt>
                <c:pt idx="176">
                  <c:v>1.4048</c:v>
                </c:pt>
                <c:pt idx="177">
                  <c:v>1.4096000000000002</c:v>
                </c:pt>
                <c:pt idx="178">
                  <c:v>1.4128000000000001</c:v>
                </c:pt>
                <c:pt idx="179">
                  <c:v>1.4144000000000001</c:v>
                </c:pt>
                <c:pt idx="180">
                  <c:v>1.4152</c:v>
                </c:pt>
                <c:pt idx="181">
                  <c:v>1.4136</c:v>
                </c:pt>
                <c:pt idx="182">
                  <c:v>1.4112</c:v>
                </c:pt>
                <c:pt idx="183">
                  <c:v>1.4072</c:v>
                </c:pt>
                <c:pt idx="184">
                  <c:v>1.4016000000000002</c:v>
                </c:pt>
                <c:pt idx="185">
                  <c:v>1.3952</c:v>
                </c:pt>
                <c:pt idx="186">
                  <c:v>1.3864000000000001</c:v>
                </c:pt>
                <c:pt idx="187">
                  <c:v>1.3768000000000002</c:v>
                </c:pt>
                <c:pt idx="188">
                  <c:v>1.3656000000000001</c:v>
                </c:pt>
                <c:pt idx="189">
                  <c:v>1.3528000000000002</c:v>
                </c:pt>
                <c:pt idx="190">
                  <c:v>1.3384</c:v>
                </c:pt>
                <c:pt idx="191">
                  <c:v>1.3231999999999999</c:v>
                </c:pt>
                <c:pt idx="192">
                  <c:v>1.3064</c:v>
                </c:pt>
                <c:pt idx="193">
                  <c:v>1.2880000000000003</c:v>
                </c:pt>
                <c:pt idx="194">
                  <c:v>1.2688000000000001</c:v>
                </c:pt>
                <c:pt idx="195">
                  <c:v>1.2480000000000002</c:v>
                </c:pt>
                <c:pt idx="196">
                  <c:v>1.2263999999999999</c:v>
                </c:pt>
                <c:pt idx="197">
                  <c:v>1.2023999999999999</c:v>
                </c:pt>
                <c:pt idx="198">
                  <c:v>1.1784000000000001</c:v>
                </c:pt>
                <c:pt idx="199">
                  <c:v>1.1528</c:v>
                </c:pt>
                <c:pt idx="200">
                  <c:v>1.1256000000000002</c:v>
                </c:pt>
                <c:pt idx="201">
                  <c:v>1.0976000000000001</c:v>
                </c:pt>
                <c:pt idx="202">
                  <c:v>1.0688000000000002</c:v>
                </c:pt>
                <c:pt idx="203">
                  <c:v>1.0391999999999999</c:v>
                </c:pt>
                <c:pt idx="204">
                  <c:v>1.008</c:v>
                </c:pt>
                <c:pt idx="205">
                  <c:v>0.97599999999999998</c:v>
                </c:pt>
                <c:pt idx="206">
                  <c:v>0.94320000000000004</c:v>
                </c:pt>
                <c:pt idx="207">
                  <c:v>0.90960000000000008</c:v>
                </c:pt>
                <c:pt idx="208">
                  <c:v>0.87520000000000009</c:v>
                </c:pt>
                <c:pt idx="209">
                  <c:v>0.84000000000000008</c:v>
                </c:pt>
                <c:pt idx="210">
                  <c:v>0.80320000000000003</c:v>
                </c:pt>
                <c:pt idx="211">
                  <c:v>0.76688000000000001</c:v>
                </c:pt>
                <c:pt idx="212">
                  <c:v>0.72960000000000003</c:v>
                </c:pt>
                <c:pt idx="213">
                  <c:v>0.69168000000000007</c:v>
                </c:pt>
                <c:pt idx="214">
                  <c:v>0.65328000000000008</c:v>
                </c:pt>
                <c:pt idx="215">
                  <c:v>0.61440000000000006</c:v>
                </c:pt>
                <c:pt idx="216">
                  <c:v>0.57520000000000004</c:v>
                </c:pt>
                <c:pt idx="217">
                  <c:v>0.53552</c:v>
                </c:pt>
                <c:pt idx="218">
                  <c:v>0.49560000000000004</c:v>
                </c:pt>
                <c:pt idx="219">
                  <c:v>0.45544000000000007</c:v>
                </c:pt>
                <c:pt idx="220">
                  <c:v>0.41512000000000004</c:v>
                </c:pt>
                <c:pt idx="221">
                  <c:v>0.37464000000000003</c:v>
                </c:pt>
                <c:pt idx="222">
                  <c:v>0.33408000000000004</c:v>
                </c:pt>
                <c:pt idx="223">
                  <c:v>0.29344000000000003</c:v>
                </c:pt>
                <c:pt idx="224">
                  <c:v>0.25296000000000002</c:v>
                </c:pt>
                <c:pt idx="225">
                  <c:v>0.21248</c:v>
                </c:pt>
                <c:pt idx="226">
                  <c:v>0.17216000000000001</c:v>
                </c:pt>
                <c:pt idx="227">
                  <c:v>0.13208</c:v>
                </c:pt>
                <c:pt idx="228">
                  <c:v>9.2160000000000006E-2</c:v>
                </c:pt>
                <c:pt idx="229">
                  <c:v>5.2608000000000002E-2</c:v>
                </c:pt>
                <c:pt idx="230">
                  <c:v>1.3384E-2</c:v>
                </c:pt>
                <c:pt idx="231">
                  <c:v>-2.5447999999999998E-2</c:v>
                </c:pt>
                <c:pt idx="232">
                  <c:v>-6.3839999999999994E-2</c:v>
                </c:pt>
                <c:pt idx="233">
                  <c:v>-0.10176000000000002</c:v>
                </c:pt>
                <c:pt idx="234">
                  <c:v>-0.13911999999999999</c:v>
                </c:pt>
                <c:pt idx="235">
                  <c:v>-0.17592000000000002</c:v>
                </c:pt>
                <c:pt idx="236">
                  <c:v>-0.21208000000000002</c:v>
                </c:pt>
                <c:pt idx="237">
                  <c:v>-0.24768000000000001</c:v>
                </c:pt>
                <c:pt idx="238">
                  <c:v>-0.28256000000000003</c:v>
                </c:pt>
                <c:pt idx="239">
                  <c:v>-0.31672</c:v>
                </c:pt>
                <c:pt idx="240">
                  <c:v>-0.35008</c:v>
                </c:pt>
                <c:pt idx="241">
                  <c:v>-0.38280000000000003</c:v>
                </c:pt>
                <c:pt idx="242">
                  <c:v>-0.41464000000000001</c:v>
                </c:pt>
                <c:pt idx="243">
                  <c:v>-0.44568000000000008</c:v>
                </c:pt>
                <c:pt idx="244">
                  <c:v>-0.47584000000000004</c:v>
                </c:pt>
                <c:pt idx="245">
                  <c:v>-0.50519999999999998</c:v>
                </c:pt>
                <c:pt idx="246">
                  <c:v>-0.53368000000000004</c:v>
                </c:pt>
                <c:pt idx="247">
                  <c:v>-0.56128</c:v>
                </c:pt>
                <c:pt idx="248">
                  <c:v>-0.58792</c:v>
                </c:pt>
                <c:pt idx="249">
                  <c:v>-0.61368</c:v>
                </c:pt>
                <c:pt idx="250">
                  <c:v>-0.63856000000000002</c:v>
                </c:pt>
                <c:pt idx="251">
                  <c:v>-0.66247999999999996</c:v>
                </c:pt>
                <c:pt idx="252">
                  <c:v>-0.68552000000000002</c:v>
                </c:pt>
                <c:pt idx="253">
                  <c:v>-0.70760000000000001</c:v>
                </c:pt>
                <c:pt idx="254">
                  <c:v>-0.72872000000000003</c:v>
                </c:pt>
                <c:pt idx="255">
                  <c:v>-0.74896000000000007</c:v>
                </c:pt>
                <c:pt idx="256">
                  <c:v>-0.76824000000000003</c:v>
                </c:pt>
                <c:pt idx="257">
                  <c:v>-0.78656000000000004</c:v>
                </c:pt>
                <c:pt idx="258">
                  <c:v>-0.80399999999999994</c:v>
                </c:pt>
                <c:pt idx="259">
                  <c:v>-0.82080000000000009</c:v>
                </c:pt>
                <c:pt idx="260">
                  <c:v>-0.83599999999999997</c:v>
                </c:pt>
                <c:pt idx="261">
                  <c:v>-0.85040000000000004</c:v>
                </c:pt>
                <c:pt idx="262">
                  <c:v>-0.86480000000000001</c:v>
                </c:pt>
                <c:pt idx="263">
                  <c:v>-0.87760000000000005</c:v>
                </c:pt>
                <c:pt idx="264">
                  <c:v>-0.88880000000000003</c:v>
                </c:pt>
                <c:pt idx="265">
                  <c:v>-0.9</c:v>
                </c:pt>
                <c:pt idx="266">
                  <c:v>-0.91039999999999999</c:v>
                </c:pt>
                <c:pt idx="267">
                  <c:v>-0.91920000000000002</c:v>
                </c:pt>
                <c:pt idx="268">
                  <c:v>-0.92799999999999994</c:v>
                </c:pt>
                <c:pt idx="269">
                  <c:v>-0.93520000000000003</c:v>
                </c:pt>
                <c:pt idx="270">
                  <c:v>-0.9416000000000001</c:v>
                </c:pt>
                <c:pt idx="271">
                  <c:v>-0.94720000000000004</c:v>
                </c:pt>
                <c:pt idx="272">
                  <c:v>-0.95199999999999996</c:v>
                </c:pt>
                <c:pt idx="273">
                  <c:v>-0.95600000000000007</c:v>
                </c:pt>
                <c:pt idx="274">
                  <c:v>-0.95840000000000003</c:v>
                </c:pt>
                <c:pt idx="275">
                  <c:v>-0.9608000000000001</c:v>
                </c:pt>
                <c:pt idx="276">
                  <c:v>-0.96160000000000001</c:v>
                </c:pt>
                <c:pt idx="277">
                  <c:v>-0.96240000000000014</c:v>
                </c:pt>
                <c:pt idx="278">
                  <c:v>-0.96160000000000001</c:v>
                </c:pt>
                <c:pt idx="279">
                  <c:v>-0.96</c:v>
                </c:pt>
                <c:pt idx="280">
                  <c:v>-0.95679999999999998</c:v>
                </c:pt>
                <c:pt idx="281">
                  <c:v>-0.9536</c:v>
                </c:pt>
                <c:pt idx="282">
                  <c:v>-0.94960000000000011</c:v>
                </c:pt>
                <c:pt idx="283">
                  <c:v>-0.94399999999999995</c:v>
                </c:pt>
                <c:pt idx="284">
                  <c:v>-0.93759999999999999</c:v>
                </c:pt>
                <c:pt idx="285">
                  <c:v>-0.93040000000000012</c:v>
                </c:pt>
                <c:pt idx="286">
                  <c:v>-0.92240000000000011</c:v>
                </c:pt>
                <c:pt idx="287">
                  <c:v>-0.91280000000000006</c:v>
                </c:pt>
                <c:pt idx="288">
                  <c:v>-0.90239999999999998</c:v>
                </c:pt>
                <c:pt idx="289">
                  <c:v>-0.8912000000000001</c:v>
                </c:pt>
                <c:pt idx="290">
                  <c:v>-0.87919999999999998</c:v>
                </c:pt>
                <c:pt idx="291">
                  <c:v>-0.86640000000000006</c:v>
                </c:pt>
                <c:pt idx="292">
                  <c:v>-0.85199999999999998</c:v>
                </c:pt>
                <c:pt idx="293">
                  <c:v>-0.8368000000000001</c:v>
                </c:pt>
                <c:pt idx="294">
                  <c:v>-0.82080000000000009</c:v>
                </c:pt>
                <c:pt idx="295">
                  <c:v>-0.80399999999999994</c:v>
                </c:pt>
                <c:pt idx="296">
                  <c:v>-0.78576000000000001</c:v>
                </c:pt>
                <c:pt idx="297">
                  <c:v>-0.76680000000000004</c:v>
                </c:pt>
                <c:pt idx="298">
                  <c:v>-0.74687999999999999</c:v>
                </c:pt>
                <c:pt idx="299">
                  <c:v>-0.72592000000000001</c:v>
                </c:pt>
                <c:pt idx="300">
                  <c:v>-0.70416000000000001</c:v>
                </c:pt>
                <c:pt idx="301">
                  <c:v>-0.68136000000000008</c:v>
                </c:pt>
                <c:pt idx="302">
                  <c:v>-0.65776000000000012</c:v>
                </c:pt>
                <c:pt idx="303">
                  <c:v>-0.63328000000000007</c:v>
                </c:pt>
                <c:pt idx="304">
                  <c:v>-0.60792000000000002</c:v>
                </c:pt>
                <c:pt idx="305">
                  <c:v>-0.58175999999999994</c:v>
                </c:pt>
                <c:pt idx="306">
                  <c:v>-0.55480000000000007</c:v>
                </c:pt>
                <c:pt idx="307">
                  <c:v>-0.52704000000000006</c:v>
                </c:pt>
                <c:pt idx="308">
                  <c:v>-0.49863999999999997</c:v>
                </c:pt>
                <c:pt idx="309">
                  <c:v>-0.46944000000000002</c:v>
                </c:pt>
                <c:pt idx="310">
                  <c:v>-0.43968000000000002</c:v>
                </c:pt>
                <c:pt idx="311">
                  <c:v>-0.40928000000000009</c:v>
                </c:pt>
                <c:pt idx="312">
                  <c:v>-0.37831999999999999</c:v>
                </c:pt>
                <c:pt idx="313">
                  <c:v>-0.3468</c:v>
                </c:pt>
                <c:pt idx="314">
                  <c:v>-0.31488000000000005</c:v>
                </c:pt>
                <c:pt idx="315">
                  <c:v>-0.28248000000000001</c:v>
                </c:pt>
                <c:pt idx="316">
                  <c:v>-0.24968000000000001</c:v>
                </c:pt>
                <c:pt idx="317">
                  <c:v>-0.21664</c:v>
                </c:pt>
                <c:pt idx="318">
                  <c:v>-0.18328</c:v>
                </c:pt>
                <c:pt idx="319">
                  <c:v>-0.14968000000000001</c:v>
                </c:pt>
                <c:pt idx="320">
                  <c:v>-0.11599999999999999</c:v>
                </c:pt>
                <c:pt idx="321">
                  <c:v>-8.2160000000000011E-2</c:v>
                </c:pt>
                <c:pt idx="322">
                  <c:v>-4.8272000000000002E-2</c:v>
                </c:pt>
                <c:pt idx="323">
                  <c:v>-1.4408000000000002E-2</c:v>
                </c:pt>
                <c:pt idx="324">
                  <c:v>1.9392000000000003E-2</c:v>
                </c:pt>
                <c:pt idx="325">
                  <c:v>5.3064E-2</c:v>
                </c:pt>
                <c:pt idx="326">
                  <c:v>8.6560000000000012E-2</c:v>
                </c:pt>
                <c:pt idx="327">
                  <c:v>0.11976000000000001</c:v>
                </c:pt>
                <c:pt idx="328">
                  <c:v>0.15271999999999999</c:v>
                </c:pt>
                <c:pt idx="329">
                  <c:v>0.18536</c:v>
                </c:pt>
                <c:pt idx="330">
                  <c:v>0.21751999999999999</c:v>
                </c:pt>
                <c:pt idx="331">
                  <c:v>0.24928</c:v>
                </c:pt>
                <c:pt idx="332">
                  <c:v>0.28048000000000001</c:v>
                </c:pt>
                <c:pt idx="333">
                  <c:v>0.31103999999999998</c:v>
                </c:pt>
                <c:pt idx="334">
                  <c:v>0.34104000000000001</c:v>
                </c:pt>
                <c:pt idx="335">
                  <c:v>0.37040000000000006</c:v>
                </c:pt>
                <c:pt idx="336">
                  <c:v>0.39904000000000006</c:v>
                </c:pt>
                <c:pt idx="337">
                  <c:v>0.42680000000000001</c:v>
                </c:pt>
                <c:pt idx="338">
                  <c:v>0.45384000000000002</c:v>
                </c:pt>
                <c:pt idx="339">
                  <c:v>0.48</c:v>
                </c:pt>
                <c:pt idx="340">
                  <c:v>0.50519999999999998</c:v>
                </c:pt>
                <c:pt idx="341">
                  <c:v>0.5295200000000001</c:v>
                </c:pt>
                <c:pt idx="342">
                  <c:v>0.55279999999999996</c:v>
                </c:pt>
                <c:pt idx="343">
                  <c:v>0.57511999999999996</c:v>
                </c:pt>
                <c:pt idx="344">
                  <c:v>0.59631999999999996</c:v>
                </c:pt>
                <c:pt idx="345">
                  <c:v>0.61640000000000006</c:v>
                </c:pt>
                <c:pt idx="346">
                  <c:v>0.63544</c:v>
                </c:pt>
                <c:pt idx="347">
                  <c:v>0.65328000000000008</c:v>
                </c:pt>
                <c:pt idx="348">
                  <c:v>0.66992000000000007</c:v>
                </c:pt>
                <c:pt idx="349">
                  <c:v>0.68536000000000008</c:v>
                </c:pt>
                <c:pt idx="350">
                  <c:v>0.69952000000000003</c:v>
                </c:pt>
                <c:pt idx="351">
                  <c:v>0.71248</c:v>
                </c:pt>
                <c:pt idx="352">
                  <c:v>0.72416000000000003</c:v>
                </c:pt>
                <c:pt idx="353">
                  <c:v>0.73448000000000002</c:v>
                </c:pt>
                <c:pt idx="354">
                  <c:v>0.74360000000000004</c:v>
                </c:pt>
                <c:pt idx="355">
                  <c:v>0.75128000000000006</c:v>
                </c:pt>
                <c:pt idx="356">
                  <c:v>0.75768000000000013</c:v>
                </c:pt>
                <c:pt idx="357">
                  <c:v>0.76272000000000006</c:v>
                </c:pt>
                <c:pt idx="358">
                  <c:v>0.76639999999999997</c:v>
                </c:pt>
                <c:pt idx="359">
                  <c:v>0.76880000000000004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2-4235-BBC9-DD0A2F3F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195071"/>
        <c:axId val="740193631"/>
      </c:radarChart>
      <c:catAx>
        <c:axId val="7401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93631"/>
        <c:crosses val="autoZero"/>
        <c:auto val="1"/>
        <c:lblAlgn val="ctr"/>
        <c:lblOffset val="100"/>
        <c:noMultiLvlLbl val="0"/>
      </c:catAx>
      <c:valAx>
        <c:axId val="74019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'Gain(SM_90)'!$C$1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'Gain(SM_90)'!$A:$A</c15:sqref>
                  </c15:fullRef>
                </c:ext>
              </c:extLst>
              <c:f>'Gain(SM_90)'!$A$2:$A$1048576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'Gain(SM_90)'!$C$2:$C$361</c15:sqref>
                  </c15:fullRef>
                </c:ext>
              </c:extLst>
              <c:f>'Gain(SM_90)'!$C$3:$C$361</c:f>
              <c:numCache>
                <c:formatCode>General</c:formatCode>
                <c:ptCount val="359"/>
                <c:pt idx="0">
                  <c:v>1.127</c:v>
                </c:pt>
                <c:pt idx="1">
                  <c:v>1.2849999999999999</c:v>
                </c:pt>
                <c:pt idx="2">
                  <c:v>1.4359999999999999</c:v>
                </c:pt>
                <c:pt idx="3">
                  <c:v>1.581</c:v>
                </c:pt>
                <c:pt idx="4">
                  <c:v>1.72</c:v>
                </c:pt>
                <c:pt idx="5">
                  <c:v>1.8520000000000001</c:v>
                </c:pt>
                <c:pt idx="6">
                  <c:v>1.978</c:v>
                </c:pt>
                <c:pt idx="7">
                  <c:v>2.0979999999999999</c:v>
                </c:pt>
                <c:pt idx="8">
                  <c:v>2.2109999999999999</c:v>
                </c:pt>
                <c:pt idx="9">
                  <c:v>2.3180000000000001</c:v>
                </c:pt>
                <c:pt idx="10">
                  <c:v>2.42</c:v>
                </c:pt>
                <c:pt idx="11">
                  <c:v>2.5150000000000001</c:v>
                </c:pt>
                <c:pt idx="12">
                  <c:v>2.6030000000000002</c:v>
                </c:pt>
                <c:pt idx="13">
                  <c:v>2.6859999999999999</c:v>
                </c:pt>
                <c:pt idx="14">
                  <c:v>2.7629999999999999</c:v>
                </c:pt>
                <c:pt idx="15">
                  <c:v>2.8340000000000001</c:v>
                </c:pt>
                <c:pt idx="16">
                  <c:v>2.899</c:v>
                </c:pt>
                <c:pt idx="17">
                  <c:v>2.9580000000000002</c:v>
                </c:pt>
                <c:pt idx="18">
                  <c:v>3.0110000000000001</c:v>
                </c:pt>
                <c:pt idx="19">
                  <c:v>3.0579999999999998</c:v>
                </c:pt>
                <c:pt idx="20">
                  <c:v>3.0990000000000002</c:v>
                </c:pt>
                <c:pt idx="21">
                  <c:v>3.1339999999999999</c:v>
                </c:pt>
                <c:pt idx="22">
                  <c:v>3.1640000000000001</c:v>
                </c:pt>
                <c:pt idx="23">
                  <c:v>3.1869999999999998</c:v>
                </c:pt>
                <c:pt idx="24">
                  <c:v>3.2050000000000001</c:v>
                </c:pt>
                <c:pt idx="25">
                  <c:v>3.2170000000000001</c:v>
                </c:pt>
                <c:pt idx="26">
                  <c:v>3.2229999999999999</c:v>
                </c:pt>
                <c:pt idx="27">
                  <c:v>3.2229999999999999</c:v>
                </c:pt>
                <c:pt idx="28">
                  <c:v>3.2170000000000001</c:v>
                </c:pt>
                <c:pt idx="29">
                  <c:v>3.2050000000000001</c:v>
                </c:pt>
                <c:pt idx="30">
                  <c:v>3.1880000000000002</c:v>
                </c:pt>
                <c:pt idx="31">
                  <c:v>3.1640000000000001</c:v>
                </c:pt>
                <c:pt idx="32">
                  <c:v>3.1339999999999999</c:v>
                </c:pt>
                <c:pt idx="33">
                  <c:v>3.0990000000000002</c:v>
                </c:pt>
                <c:pt idx="34">
                  <c:v>3.0569999999999999</c:v>
                </c:pt>
                <c:pt idx="35">
                  <c:v>3.01</c:v>
                </c:pt>
                <c:pt idx="36">
                  <c:v>2.956</c:v>
                </c:pt>
                <c:pt idx="37">
                  <c:v>2.8959999999999999</c:v>
                </c:pt>
                <c:pt idx="38">
                  <c:v>2.83</c:v>
                </c:pt>
                <c:pt idx="39">
                  <c:v>2.7570000000000001</c:v>
                </c:pt>
                <c:pt idx="40">
                  <c:v>2.6779999999999999</c:v>
                </c:pt>
                <c:pt idx="41">
                  <c:v>2.593</c:v>
                </c:pt>
                <c:pt idx="42">
                  <c:v>2.5009999999999999</c:v>
                </c:pt>
                <c:pt idx="43">
                  <c:v>2.403</c:v>
                </c:pt>
                <c:pt idx="44">
                  <c:v>2.2970000000000002</c:v>
                </c:pt>
                <c:pt idx="45">
                  <c:v>2.1850000000000001</c:v>
                </c:pt>
                <c:pt idx="46">
                  <c:v>2.0659999999999998</c:v>
                </c:pt>
                <c:pt idx="47">
                  <c:v>1.9390000000000001</c:v>
                </c:pt>
                <c:pt idx="48">
                  <c:v>1.8049999999999999</c:v>
                </c:pt>
                <c:pt idx="49">
                  <c:v>1.6639999999999999</c:v>
                </c:pt>
                <c:pt idx="50">
                  <c:v>1.514</c:v>
                </c:pt>
                <c:pt idx="51">
                  <c:v>1.357</c:v>
                </c:pt>
                <c:pt idx="52">
                  <c:v>1.1910000000000001</c:v>
                </c:pt>
                <c:pt idx="53">
                  <c:v>1.0169999999999999</c:v>
                </c:pt>
                <c:pt idx="54">
                  <c:v>0.83440000000000003</c:v>
                </c:pt>
                <c:pt idx="55">
                  <c:v>0.64229999999999998</c:v>
                </c:pt>
                <c:pt idx="56">
                  <c:v>0.44069999999999998</c:v>
                </c:pt>
                <c:pt idx="57">
                  <c:v>0.22919999999999999</c:v>
                </c:pt>
                <c:pt idx="58">
                  <c:v>7.3400000000000002E-3</c:v>
                </c:pt>
                <c:pt idx="59">
                  <c:v>-0.22539999999999999</c:v>
                </c:pt>
                <c:pt idx="60">
                  <c:v>-0.46960000000000002</c:v>
                </c:pt>
                <c:pt idx="61">
                  <c:v>-0.7258</c:v>
                </c:pt>
                <c:pt idx="62">
                  <c:v>-0.99480000000000002</c:v>
                </c:pt>
                <c:pt idx="63">
                  <c:v>-1.2769999999999999</c:v>
                </c:pt>
                <c:pt idx="64">
                  <c:v>-1.5740000000000001</c:v>
                </c:pt>
                <c:pt idx="65">
                  <c:v>-1.8859999999999999</c:v>
                </c:pt>
                <c:pt idx="66">
                  <c:v>-2.2149999999999999</c:v>
                </c:pt>
                <c:pt idx="67">
                  <c:v>-2.5609999999999999</c:v>
                </c:pt>
                <c:pt idx="68">
                  <c:v>-2.9260000000000002</c:v>
                </c:pt>
                <c:pt idx="69">
                  <c:v>-3.3119999999999998</c:v>
                </c:pt>
                <c:pt idx="70">
                  <c:v>-3.7210000000000001</c:v>
                </c:pt>
                <c:pt idx="71">
                  <c:v>-4.1539999999999999</c:v>
                </c:pt>
                <c:pt idx="72">
                  <c:v>-4.6150000000000002</c:v>
                </c:pt>
                <c:pt idx="73">
                  <c:v>-5.1070000000000002</c:v>
                </c:pt>
                <c:pt idx="74">
                  <c:v>-5.6319999999999997</c:v>
                </c:pt>
                <c:pt idx="75">
                  <c:v>-6.1959999999999997</c:v>
                </c:pt>
                <c:pt idx="76">
                  <c:v>-6.8029999999999999</c:v>
                </c:pt>
                <c:pt idx="77">
                  <c:v>-7.4610000000000003</c:v>
                </c:pt>
                <c:pt idx="78">
                  <c:v>-8.1769999999999996</c:v>
                </c:pt>
                <c:pt idx="79">
                  <c:v>-8.9629999999999992</c:v>
                </c:pt>
                <c:pt idx="80">
                  <c:v>-9.83</c:v>
                </c:pt>
                <c:pt idx="81">
                  <c:v>-10.8</c:v>
                </c:pt>
                <c:pt idx="82">
                  <c:v>-11.89</c:v>
                </c:pt>
                <c:pt idx="83">
                  <c:v>-13.15</c:v>
                </c:pt>
                <c:pt idx="84">
                  <c:v>-14.62</c:v>
                </c:pt>
                <c:pt idx="85">
                  <c:v>-16.39</c:v>
                </c:pt>
                <c:pt idx="86">
                  <c:v>-18.62</c:v>
                </c:pt>
                <c:pt idx="87">
                  <c:v>-21.58</c:v>
                </c:pt>
                <c:pt idx="88">
                  <c:v>-25.91</c:v>
                </c:pt>
                <c:pt idx="89">
                  <c:v>-32.29</c:v>
                </c:pt>
                <c:pt idx="90">
                  <c:v>-29.81</c:v>
                </c:pt>
                <c:pt idx="91">
                  <c:v>-24.06</c:v>
                </c:pt>
                <c:pt idx="92">
                  <c:v>-20.350000000000001</c:v>
                </c:pt>
                <c:pt idx="93">
                  <c:v>-17.71</c:v>
                </c:pt>
                <c:pt idx="94">
                  <c:v>-15.67</c:v>
                </c:pt>
                <c:pt idx="95">
                  <c:v>-14.02</c:v>
                </c:pt>
                <c:pt idx="96">
                  <c:v>-12.63</c:v>
                </c:pt>
                <c:pt idx="97">
                  <c:v>-11.44</c:v>
                </c:pt>
                <c:pt idx="98">
                  <c:v>-10.39</c:v>
                </c:pt>
                <c:pt idx="99">
                  <c:v>-9.4600000000000009</c:v>
                </c:pt>
                <c:pt idx="100">
                  <c:v>-8.6210000000000004</c:v>
                </c:pt>
                <c:pt idx="101">
                  <c:v>-7.859</c:v>
                </c:pt>
                <c:pt idx="102">
                  <c:v>-7.1619999999999999</c:v>
                </c:pt>
                <c:pt idx="103">
                  <c:v>-6.52</c:v>
                </c:pt>
                <c:pt idx="104">
                  <c:v>-5.9249999999999998</c:v>
                </c:pt>
                <c:pt idx="105">
                  <c:v>-5.3719999999999999</c:v>
                </c:pt>
                <c:pt idx="106">
                  <c:v>-4.8559999999999999</c:v>
                </c:pt>
                <c:pt idx="107">
                  <c:v>-4.3719999999999999</c:v>
                </c:pt>
                <c:pt idx="108">
                  <c:v>-3.9169999999999998</c:v>
                </c:pt>
                <c:pt idx="109">
                  <c:v>-3.4889999999999999</c:v>
                </c:pt>
                <c:pt idx="110">
                  <c:v>-3.085</c:v>
                </c:pt>
                <c:pt idx="111">
                  <c:v>-2.702</c:v>
                </c:pt>
                <c:pt idx="112">
                  <c:v>-2.34</c:v>
                </c:pt>
                <c:pt idx="113">
                  <c:v>-1.996</c:v>
                </c:pt>
                <c:pt idx="114">
                  <c:v>-1.669</c:v>
                </c:pt>
                <c:pt idx="115">
                  <c:v>-1.3580000000000001</c:v>
                </c:pt>
                <c:pt idx="116">
                  <c:v>-1.0609999999999999</c:v>
                </c:pt>
                <c:pt idx="117">
                  <c:v>-0.77900000000000003</c:v>
                </c:pt>
                <c:pt idx="118">
                  <c:v>-0.50980000000000003</c:v>
                </c:pt>
                <c:pt idx="119">
                  <c:v>-0.253</c:v>
                </c:pt>
                <c:pt idx="120">
                  <c:v>-7.8370000000000002E-3</c:v>
                </c:pt>
                <c:pt idx="121">
                  <c:v>0.22620000000000001</c:v>
                </c:pt>
                <c:pt idx="122">
                  <c:v>0.44969999999999999</c:v>
                </c:pt>
                <c:pt idx="123">
                  <c:v>0.66310000000000002</c:v>
                </c:pt>
                <c:pt idx="124">
                  <c:v>0.86680000000000001</c:v>
                </c:pt>
                <c:pt idx="125">
                  <c:v>1.0609999999999999</c:v>
                </c:pt>
                <c:pt idx="126">
                  <c:v>1.2470000000000001</c:v>
                </c:pt>
                <c:pt idx="127">
                  <c:v>1.4239999999999999</c:v>
                </c:pt>
                <c:pt idx="128">
                  <c:v>1.5920000000000001</c:v>
                </c:pt>
                <c:pt idx="129">
                  <c:v>1.7529999999999999</c:v>
                </c:pt>
                <c:pt idx="130">
                  <c:v>1.9059999999999999</c:v>
                </c:pt>
                <c:pt idx="131">
                  <c:v>2.0510000000000002</c:v>
                </c:pt>
                <c:pt idx="132">
                  <c:v>2.1890000000000001</c:v>
                </c:pt>
                <c:pt idx="133">
                  <c:v>2.3199999999999998</c:v>
                </c:pt>
                <c:pt idx="134">
                  <c:v>2.444</c:v>
                </c:pt>
                <c:pt idx="135">
                  <c:v>2.56</c:v>
                </c:pt>
                <c:pt idx="136">
                  <c:v>2.6709999999999998</c:v>
                </c:pt>
                <c:pt idx="137">
                  <c:v>2.774</c:v>
                </c:pt>
                <c:pt idx="138">
                  <c:v>2.871</c:v>
                </c:pt>
                <c:pt idx="139">
                  <c:v>2.9620000000000002</c:v>
                </c:pt>
                <c:pt idx="140">
                  <c:v>3.0459999999999998</c:v>
                </c:pt>
                <c:pt idx="141">
                  <c:v>3.125</c:v>
                </c:pt>
                <c:pt idx="142">
                  <c:v>3.1970000000000001</c:v>
                </c:pt>
                <c:pt idx="143">
                  <c:v>3.2629999999999999</c:v>
                </c:pt>
                <c:pt idx="144">
                  <c:v>3.323</c:v>
                </c:pt>
                <c:pt idx="145">
                  <c:v>3.3769999999999998</c:v>
                </c:pt>
                <c:pt idx="146">
                  <c:v>3.4249999999999998</c:v>
                </c:pt>
                <c:pt idx="147">
                  <c:v>3.4670000000000001</c:v>
                </c:pt>
                <c:pt idx="148">
                  <c:v>3.504</c:v>
                </c:pt>
                <c:pt idx="149">
                  <c:v>3.5339999999999998</c:v>
                </c:pt>
                <c:pt idx="150">
                  <c:v>3.5590000000000002</c:v>
                </c:pt>
                <c:pt idx="151">
                  <c:v>3.5779999999999998</c:v>
                </c:pt>
                <c:pt idx="152">
                  <c:v>3.5920000000000001</c:v>
                </c:pt>
                <c:pt idx="153">
                  <c:v>3.6</c:v>
                </c:pt>
                <c:pt idx="154">
                  <c:v>3.6019999999999999</c:v>
                </c:pt>
                <c:pt idx="155">
                  <c:v>3.5979999999999999</c:v>
                </c:pt>
                <c:pt idx="156">
                  <c:v>3.589</c:v>
                </c:pt>
                <c:pt idx="157">
                  <c:v>3.5739999999999998</c:v>
                </c:pt>
                <c:pt idx="158">
                  <c:v>3.5529999999999999</c:v>
                </c:pt>
                <c:pt idx="159">
                  <c:v>3.5270000000000001</c:v>
                </c:pt>
                <c:pt idx="160">
                  <c:v>3.4950000000000001</c:v>
                </c:pt>
                <c:pt idx="161">
                  <c:v>3.4569999999999999</c:v>
                </c:pt>
                <c:pt idx="162">
                  <c:v>3.4129999999999998</c:v>
                </c:pt>
                <c:pt idx="163">
                  <c:v>3.3639999999999999</c:v>
                </c:pt>
                <c:pt idx="164">
                  <c:v>3.3090000000000002</c:v>
                </c:pt>
                <c:pt idx="165">
                  <c:v>3.2480000000000002</c:v>
                </c:pt>
                <c:pt idx="166">
                  <c:v>3.181</c:v>
                </c:pt>
                <c:pt idx="167">
                  <c:v>3.109</c:v>
                </c:pt>
                <c:pt idx="168">
                  <c:v>3.03</c:v>
                </c:pt>
                <c:pt idx="169">
                  <c:v>2.9460000000000002</c:v>
                </c:pt>
                <c:pt idx="170">
                  <c:v>2.8559999999999999</c:v>
                </c:pt>
                <c:pt idx="171">
                  <c:v>2.76</c:v>
                </c:pt>
                <c:pt idx="172">
                  <c:v>2.657</c:v>
                </c:pt>
                <c:pt idx="173">
                  <c:v>2.5489999999999999</c:v>
                </c:pt>
                <c:pt idx="174">
                  <c:v>2.4350000000000001</c:v>
                </c:pt>
                <c:pt idx="175">
                  <c:v>2.3140000000000001</c:v>
                </c:pt>
                <c:pt idx="176">
                  <c:v>2.1869999999999998</c:v>
                </c:pt>
                <c:pt idx="177">
                  <c:v>2.0539999999999998</c:v>
                </c:pt>
                <c:pt idx="178">
                  <c:v>1.915</c:v>
                </c:pt>
                <c:pt idx="179">
                  <c:v>1.7689999999999999</c:v>
                </c:pt>
                <c:pt idx="180">
                  <c:v>1.617</c:v>
                </c:pt>
                <c:pt idx="181">
                  <c:v>1.458</c:v>
                </c:pt>
                <c:pt idx="182">
                  <c:v>1.2929999999999999</c:v>
                </c:pt>
                <c:pt idx="183">
                  <c:v>1.121</c:v>
                </c:pt>
                <c:pt idx="184">
                  <c:v>0.94299999999999995</c:v>
                </c:pt>
                <c:pt idx="185">
                  <c:v>0.75790000000000002</c:v>
                </c:pt>
                <c:pt idx="186">
                  <c:v>0.56599999999999995</c:v>
                </c:pt>
                <c:pt idx="187">
                  <c:v>0.36730000000000002</c:v>
                </c:pt>
                <c:pt idx="188">
                  <c:v>0.16159999999999999</c:v>
                </c:pt>
                <c:pt idx="189">
                  <c:v>-5.117E-2</c:v>
                </c:pt>
                <c:pt idx="190">
                  <c:v>-0.27100000000000002</c:v>
                </c:pt>
                <c:pt idx="191">
                  <c:v>-0.498</c:v>
                </c:pt>
                <c:pt idx="192">
                  <c:v>-0.73240000000000005</c:v>
                </c:pt>
                <c:pt idx="193">
                  <c:v>-0.97399999999999998</c:v>
                </c:pt>
                <c:pt idx="194">
                  <c:v>-1.2230000000000001</c:v>
                </c:pt>
                <c:pt idx="195">
                  <c:v>-1.48</c:v>
                </c:pt>
                <c:pt idx="196">
                  <c:v>-1.744</c:v>
                </c:pt>
                <c:pt idx="197">
                  <c:v>-2.016</c:v>
                </c:pt>
                <c:pt idx="198">
                  <c:v>-2.2959999999999998</c:v>
                </c:pt>
                <c:pt idx="199">
                  <c:v>-2.5840000000000001</c:v>
                </c:pt>
                <c:pt idx="200">
                  <c:v>-2.88</c:v>
                </c:pt>
                <c:pt idx="201">
                  <c:v>-3.1840000000000002</c:v>
                </c:pt>
                <c:pt idx="202">
                  <c:v>-3.496</c:v>
                </c:pt>
                <c:pt idx="203">
                  <c:v>-3.8170000000000002</c:v>
                </c:pt>
                <c:pt idx="204">
                  <c:v>-4.1459999999999999</c:v>
                </c:pt>
                <c:pt idx="205">
                  <c:v>-4.4829999999999997</c:v>
                </c:pt>
                <c:pt idx="206">
                  <c:v>-4.8289999999999997</c:v>
                </c:pt>
                <c:pt idx="207">
                  <c:v>-5.1840000000000002</c:v>
                </c:pt>
                <c:pt idx="208">
                  <c:v>-5.548</c:v>
                </c:pt>
                <c:pt idx="209">
                  <c:v>-5.92</c:v>
                </c:pt>
                <c:pt idx="210">
                  <c:v>-6.3010000000000002</c:v>
                </c:pt>
                <c:pt idx="211">
                  <c:v>-6.6909999999999998</c:v>
                </c:pt>
                <c:pt idx="212">
                  <c:v>-7.09</c:v>
                </c:pt>
                <c:pt idx="213">
                  <c:v>-7.4980000000000002</c:v>
                </c:pt>
                <c:pt idx="214">
                  <c:v>-7.915</c:v>
                </c:pt>
                <c:pt idx="215">
                  <c:v>-8.34</c:v>
                </c:pt>
                <c:pt idx="216">
                  <c:v>-8.7739999999999991</c:v>
                </c:pt>
                <c:pt idx="217">
                  <c:v>-9.2159999999999993</c:v>
                </c:pt>
                <c:pt idx="218">
                  <c:v>-9.6660000000000004</c:v>
                </c:pt>
                <c:pt idx="219">
                  <c:v>-10.119999999999999</c:v>
                </c:pt>
                <c:pt idx="220">
                  <c:v>-10.59</c:v>
                </c:pt>
                <c:pt idx="221">
                  <c:v>-11.06</c:v>
                </c:pt>
                <c:pt idx="222">
                  <c:v>-11.54</c:v>
                </c:pt>
                <c:pt idx="223">
                  <c:v>-12.02</c:v>
                </c:pt>
                <c:pt idx="224">
                  <c:v>-12.51</c:v>
                </c:pt>
                <c:pt idx="225">
                  <c:v>-13</c:v>
                </c:pt>
                <c:pt idx="226">
                  <c:v>-13.49</c:v>
                </c:pt>
                <c:pt idx="227">
                  <c:v>-13.98</c:v>
                </c:pt>
                <c:pt idx="228">
                  <c:v>-14.47</c:v>
                </c:pt>
                <c:pt idx="229">
                  <c:v>-14.96</c:v>
                </c:pt>
                <c:pt idx="230">
                  <c:v>-15.45</c:v>
                </c:pt>
                <c:pt idx="231">
                  <c:v>-15.92</c:v>
                </c:pt>
                <c:pt idx="232">
                  <c:v>-16.39</c:v>
                </c:pt>
                <c:pt idx="233">
                  <c:v>-16.850000000000001</c:v>
                </c:pt>
                <c:pt idx="234">
                  <c:v>-17.3</c:v>
                </c:pt>
                <c:pt idx="235">
                  <c:v>-17.73</c:v>
                </c:pt>
                <c:pt idx="236">
                  <c:v>-18.149999999999999</c:v>
                </c:pt>
                <c:pt idx="237">
                  <c:v>-18.55</c:v>
                </c:pt>
                <c:pt idx="238">
                  <c:v>-18.940000000000001</c:v>
                </c:pt>
                <c:pt idx="239">
                  <c:v>-19.309999999999999</c:v>
                </c:pt>
                <c:pt idx="240">
                  <c:v>-19.670000000000002</c:v>
                </c:pt>
                <c:pt idx="241">
                  <c:v>-20.02</c:v>
                </c:pt>
                <c:pt idx="242">
                  <c:v>-20.350000000000001</c:v>
                </c:pt>
                <c:pt idx="243">
                  <c:v>-20.68</c:v>
                </c:pt>
                <c:pt idx="244">
                  <c:v>-21.01</c:v>
                </c:pt>
                <c:pt idx="245">
                  <c:v>-21.33</c:v>
                </c:pt>
                <c:pt idx="246">
                  <c:v>-21.65</c:v>
                </c:pt>
                <c:pt idx="247">
                  <c:v>-21.98</c:v>
                </c:pt>
                <c:pt idx="248">
                  <c:v>-22.32</c:v>
                </c:pt>
                <c:pt idx="249">
                  <c:v>-22.67</c:v>
                </c:pt>
                <c:pt idx="250">
                  <c:v>-23.05</c:v>
                </c:pt>
                <c:pt idx="251">
                  <c:v>-23.44</c:v>
                </c:pt>
                <c:pt idx="252">
                  <c:v>-23.86</c:v>
                </c:pt>
                <c:pt idx="253">
                  <c:v>-24.31</c:v>
                </c:pt>
                <c:pt idx="254">
                  <c:v>-24.8</c:v>
                </c:pt>
                <c:pt idx="255">
                  <c:v>-25.33</c:v>
                </c:pt>
                <c:pt idx="256">
                  <c:v>-25.92</c:v>
                </c:pt>
                <c:pt idx="257">
                  <c:v>-26.56</c:v>
                </c:pt>
                <c:pt idx="258">
                  <c:v>-27.26</c:v>
                </c:pt>
                <c:pt idx="259">
                  <c:v>-28.04</c:v>
                </c:pt>
                <c:pt idx="260">
                  <c:v>-28.9</c:v>
                </c:pt>
                <c:pt idx="261">
                  <c:v>-29.85</c:v>
                </c:pt>
                <c:pt idx="262">
                  <c:v>-30.91</c:v>
                </c:pt>
                <c:pt idx="263">
                  <c:v>-32.049999999999997</c:v>
                </c:pt>
                <c:pt idx="264">
                  <c:v>-33.24</c:v>
                </c:pt>
                <c:pt idx="265">
                  <c:v>-34.380000000000003</c:v>
                </c:pt>
                <c:pt idx="266">
                  <c:v>-35.25</c:v>
                </c:pt>
                <c:pt idx="267">
                  <c:v>-35.58</c:v>
                </c:pt>
                <c:pt idx="268">
                  <c:v>-35.19</c:v>
                </c:pt>
                <c:pt idx="269">
                  <c:v>-34.25</c:v>
                </c:pt>
                <c:pt idx="270">
                  <c:v>-33.020000000000003</c:v>
                </c:pt>
                <c:pt idx="271">
                  <c:v>-31.73</c:v>
                </c:pt>
                <c:pt idx="272">
                  <c:v>-30.48</c:v>
                </c:pt>
                <c:pt idx="273">
                  <c:v>-29.33</c:v>
                </c:pt>
                <c:pt idx="274">
                  <c:v>-28.27</c:v>
                </c:pt>
                <c:pt idx="275">
                  <c:v>-27.31</c:v>
                </c:pt>
                <c:pt idx="276">
                  <c:v>-26.43</c:v>
                </c:pt>
                <c:pt idx="277">
                  <c:v>-25.64</c:v>
                </c:pt>
                <c:pt idx="278">
                  <c:v>-24.91</c:v>
                </c:pt>
                <c:pt idx="279">
                  <c:v>-24.24</c:v>
                </c:pt>
                <c:pt idx="280">
                  <c:v>-23.62</c:v>
                </c:pt>
                <c:pt idx="281">
                  <c:v>-23.05</c:v>
                </c:pt>
                <c:pt idx="282">
                  <c:v>-22.53</c:v>
                </c:pt>
                <c:pt idx="283">
                  <c:v>-22.04</c:v>
                </c:pt>
                <c:pt idx="284">
                  <c:v>-21.59</c:v>
                </c:pt>
                <c:pt idx="285">
                  <c:v>-21.17</c:v>
                </c:pt>
                <c:pt idx="286">
                  <c:v>-20.78</c:v>
                </c:pt>
                <c:pt idx="287">
                  <c:v>-20.41</c:v>
                </c:pt>
                <c:pt idx="288">
                  <c:v>-20.07</c:v>
                </c:pt>
                <c:pt idx="289">
                  <c:v>-19.75</c:v>
                </c:pt>
                <c:pt idx="290">
                  <c:v>-19.45</c:v>
                </c:pt>
                <c:pt idx="291">
                  <c:v>-19.170000000000002</c:v>
                </c:pt>
                <c:pt idx="292">
                  <c:v>-18.899999999999999</c:v>
                </c:pt>
                <c:pt idx="293">
                  <c:v>-18.649999999999999</c:v>
                </c:pt>
                <c:pt idx="294">
                  <c:v>-18.399999999999999</c:v>
                </c:pt>
                <c:pt idx="295">
                  <c:v>-18.170000000000002</c:v>
                </c:pt>
                <c:pt idx="296">
                  <c:v>-17.940000000000001</c:v>
                </c:pt>
                <c:pt idx="297">
                  <c:v>-17.72</c:v>
                </c:pt>
                <c:pt idx="298">
                  <c:v>-17.510000000000002</c:v>
                </c:pt>
                <c:pt idx="299">
                  <c:v>-17.29</c:v>
                </c:pt>
                <c:pt idx="300">
                  <c:v>-17.07</c:v>
                </c:pt>
                <c:pt idx="301">
                  <c:v>-16.850000000000001</c:v>
                </c:pt>
                <c:pt idx="302">
                  <c:v>-16.63</c:v>
                </c:pt>
                <c:pt idx="303">
                  <c:v>-16.399999999999999</c:v>
                </c:pt>
                <c:pt idx="304">
                  <c:v>-16.16</c:v>
                </c:pt>
                <c:pt idx="305">
                  <c:v>-15.91</c:v>
                </c:pt>
                <c:pt idx="306">
                  <c:v>-15.65</c:v>
                </c:pt>
                <c:pt idx="307">
                  <c:v>-15.38</c:v>
                </c:pt>
                <c:pt idx="308">
                  <c:v>-15.1</c:v>
                </c:pt>
                <c:pt idx="309">
                  <c:v>-14.8</c:v>
                </c:pt>
                <c:pt idx="310">
                  <c:v>-14.49</c:v>
                </c:pt>
                <c:pt idx="311">
                  <c:v>-14.16</c:v>
                </c:pt>
                <c:pt idx="312">
                  <c:v>-13.82</c:v>
                </c:pt>
                <c:pt idx="313">
                  <c:v>-13.47</c:v>
                </c:pt>
                <c:pt idx="314">
                  <c:v>-13.11</c:v>
                </c:pt>
                <c:pt idx="315">
                  <c:v>-12.74</c:v>
                </c:pt>
                <c:pt idx="316">
                  <c:v>-12.36</c:v>
                </c:pt>
                <c:pt idx="317">
                  <c:v>-11.98</c:v>
                </c:pt>
                <c:pt idx="318">
                  <c:v>-11.58</c:v>
                </c:pt>
                <c:pt idx="319">
                  <c:v>-11.19</c:v>
                </c:pt>
                <c:pt idx="320">
                  <c:v>-10.79</c:v>
                </c:pt>
                <c:pt idx="321">
                  <c:v>-10.39</c:v>
                </c:pt>
                <c:pt idx="322">
                  <c:v>-9.9830000000000005</c:v>
                </c:pt>
                <c:pt idx="323">
                  <c:v>-9.5820000000000007</c:v>
                </c:pt>
                <c:pt idx="324">
                  <c:v>-9.1820000000000004</c:v>
                </c:pt>
                <c:pt idx="325">
                  <c:v>-8.7840000000000007</c:v>
                </c:pt>
                <c:pt idx="326">
                  <c:v>-8.39</c:v>
                </c:pt>
                <c:pt idx="327">
                  <c:v>-8</c:v>
                </c:pt>
                <c:pt idx="328">
                  <c:v>-7.6139999999999999</c:v>
                </c:pt>
                <c:pt idx="329">
                  <c:v>-7.234</c:v>
                </c:pt>
                <c:pt idx="330">
                  <c:v>-6.859</c:v>
                </c:pt>
                <c:pt idx="331">
                  <c:v>-6.49</c:v>
                </c:pt>
                <c:pt idx="332">
                  <c:v>-6.1269999999999998</c:v>
                </c:pt>
                <c:pt idx="333">
                  <c:v>-5.7709999999999999</c:v>
                </c:pt>
                <c:pt idx="334">
                  <c:v>-5.4219999999999997</c:v>
                </c:pt>
                <c:pt idx="335">
                  <c:v>-5.08</c:v>
                </c:pt>
                <c:pt idx="336">
                  <c:v>-4.7439999999999998</c:v>
                </c:pt>
                <c:pt idx="337">
                  <c:v>-4.4160000000000004</c:v>
                </c:pt>
                <c:pt idx="338">
                  <c:v>-4.0960000000000001</c:v>
                </c:pt>
                <c:pt idx="339">
                  <c:v>-3.782</c:v>
                </c:pt>
                <c:pt idx="340">
                  <c:v>-3.476</c:v>
                </c:pt>
                <c:pt idx="341">
                  <c:v>-3.1779999999999999</c:v>
                </c:pt>
                <c:pt idx="342">
                  <c:v>-2.887</c:v>
                </c:pt>
                <c:pt idx="343">
                  <c:v>-2.6030000000000002</c:v>
                </c:pt>
                <c:pt idx="344">
                  <c:v>-2.327</c:v>
                </c:pt>
                <c:pt idx="345">
                  <c:v>-2.0579999999999998</c:v>
                </c:pt>
                <c:pt idx="346">
                  <c:v>-1.796</c:v>
                </c:pt>
                <c:pt idx="347">
                  <c:v>-1.5409999999999999</c:v>
                </c:pt>
                <c:pt idx="348">
                  <c:v>-1.294</c:v>
                </c:pt>
                <c:pt idx="349">
                  <c:v>-1.054</c:v>
                </c:pt>
                <c:pt idx="350">
                  <c:v>-0.82140000000000002</c:v>
                </c:pt>
                <c:pt idx="351">
                  <c:v>-0.59560000000000002</c:v>
                </c:pt>
                <c:pt idx="352">
                  <c:v>-0.37690000000000001</c:v>
                </c:pt>
                <c:pt idx="353">
                  <c:v>-0.1651</c:v>
                </c:pt>
                <c:pt idx="354">
                  <c:v>3.977E-2</c:v>
                </c:pt>
                <c:pt idx="355">
                  <c:v>0.23780000000000001</c:v>
                </c:pt>
                <c:pt idx="356">
                  <c:v>0.4289</c:v>
                </c:pt>
                <c:pt idx="357">
                  <c:v>0.61339999999999995</c:v>
                </c:pt>
                <c:pt idx="358">
                  <c:v>0.79110000000000003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99-4988-83A1-75431A1D6A73}"/>
            </c:ext>
          </c:extLst>
        </c:ser>
        <c:ser>
          <c:idx val="2"/>
          <c:order val="1"/>
          <c:tx>
            <c:strRef>
              <c:f>'Gain(SM_90)'!$I$1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'Gain(SM_90)'!$A:$A</c15:sqref>
                  </c15:fullRef>
                </c:ext>
              </c:extLst>
              <c:f>'Gain(SM_90)'!$A$2:$A$1048576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'Gain(SM_90)'!$I$2:$I$361</c15:sqref>
                  </c15:fullRef>
                </c:ext>
              </c:extLst>
              <c:f>'Gain(SM_90)'!$I$3:$I$361</c:f>
              <c:numCache>
                <c:formatCode>General</c:formatCode>
                <c:ptCount val="359"/>
                <c:pt idx="0">
                  <c:v>0.90160000000000007</c:v>
                </c:pt>
                <c:pt idx="1">
                  <c:v>1.028</c:v>
                </c:pt>
                <c:pt idx="2">
                  <c:v>1.1488</c:v>
                </c:pt>
                <c:pt idx="3">
                  <c:v>1.2648000000000001</c:v>
                </c:pt>
                <c:pt idx="4">
                  <c:v>1.3760000000000001</c:v>
                </c:pt>
                <c:pt idx="5">
                  <c:v>1.4816000000000003</c:v>
                </c:pt>
                <c:pt idx="6">
                  <c:v>1.5824</c:v>
                </c:pt>
                <c:pt idx="7">
                  <c:v>1.6783999999999999</c:v>
                </c:pt>
                <c:pt idx="8">
                  <c:v>1.7687999999999999</c:v>
                </c:pt>
                <c:pt idx="9">
                  <c:v>1.8544</c:v>
                </c:pt>
                <c:pt idx="10">
                  <c:v>1.9359999999999999</c:v>
                </c:pt>
                <c:pt idx="11">
                  <c:v>2.012</c:v>
                </c:pt>
                <c:pt idx="12">
                  <c:v>2.0824000000000003</c:v>
                </c:pt>
                <c:pt idx="13">
                  <c:v>2.1488</c:v>
                </c:pt>
                <c:pt idx="14">
                  <c:v>2.2103999999999999</c:v>
                </c:pt>
                <c:pt idx="15">
                  <c:v>2.2672000000000003</c:v>
                </c:pt>
                <c:pt idx="16">
                  <c:v>2.3191999999999999</c:v>
                </c:pt>
                <c:pt idx="17">
                  <c:v>2.3664000000000001</c:v>
                </c:pt>
                <c:pt idx="18">
                  <c:v>2.4088000000000003</c:v>
                </c:pt>
                <c:pt idx="19">
                  <c:v>2.4464000000000001</c:v>
                </c:pt>
                <c:pt idx="20">
                  <c:v>2.4792000000000005</c:v>
                </c:pt>
                <c:pt idx="21">
                  <c:v>2.5072000000000001</c:v>
                </c:pt>
                <c:pt idx="22">
                  <c:v>2.5312000000000001</c:v>
                </c:pt>
                <c:pt idx="23">
                  <c:v>2.5495999999999999</c:v>
                </c:pt>
                <c:pt idx="24">
                  <c:v>2.5640000000000001</c:v>
                </c:pt>
                <c:pt idx="25">
                  <c:v>2.5736000000000003</c:v>
                </c:pt>
                <c:pt idx="26">
                  <c:v>2.5784000000000002</c:v>
                </c:pt>
                <c:pt idx="27">
                  <c:v>2.5784000000000002</c:v>
                </c:pt>
                <c:pt idx="28">
                  <c:v>2.5736000000000003</c:v>
                </c:pt>
                <c:pt idx="29">
                  <c:v>2.5640000000000001</c:v>
                </c:pt>
                <c:pt idx="30">
                  <c:v>2.5504000000000002</c:v>
                </c:pt>
                <c:pt idx="31">
                  <c:v>2.5312000000000001</c:v>
                </c:pt>
                <c:pt idx="32">
                  <c:v>2.5072000000000001</c:v>
                </c:pt>
                <c:pt idx="33">
                  <c:v>2.4792000000000005</c:v>
                </c:pt>
                <c:pt idx="34">
                  <c:v>2.4456000000000002</c:v>
                </c:pt>
                <c:pt idx="35">
                  <c:v>2.4079999999999999</c:v>
                </c:pt>
                <c:pt idx="36">
                  <c:v>2.3648000000000002</c:v>
                </c:pt>
                <c:pt idx="37">
                  <c:v>2.3168000000000002</c:v>
                </c:pt>
                <c:pt idx="38">
                  <c:v>2.2640000000000002</c:v>
                </c:pt>
                <c:pt idx="39">
                  <c:v>2.2056</c:v>
                </c:pt>
                <c:pt idx="40">
                  <c:v>2.1423999999999999</c:v>
                </c:pt>
                <c:pt idx="41">
                  <c:v>2.0744000000000002</c:v>
                </c:pt>
                <c:pt idx="42">
                  <c:v>2.0007999999999999</c:v>
                </c:pt>
                <c:pt idx="43">
                  <c:v>1.9224000000000001</c:v>
                </c:pt>
                <c:pt idx="44">
                  <c:v>1.8376000000000001</c:v>
                </c:pt>
                <c:pt idx="45">
                  <c:v>1.7480000000000002</c:v>
                </c:pt>
                <c:pt idx="46">
                  <c:v>1.6528</c:v>
                </c:pt>
                <c:pt idx="47">
                  <c:v>1.5512000000000001</c:v>
                </c:pt>
                <c:pt idx="48">
                  <c:v>1.444</c:v>
                </c:pt>
                <c:pt idx="49">
                  <c:v>1.3311999999999999</c:v>
                </c:pt>
                <c:pt idx="50">
                  <c:v>1.2112000000000001</c:v>
                </c:pt>
                <c:pt idx="51">
                  <c:v>1.0856000000000001</c:v>
                </c:pt>
                <c:pt idx="52">
                  <c:v>0.95280000000000009</c:v>
                </c:pt>
                <c:pt idx="53">
                  <c:v>0.81359999999999999</c:v>
                </c:pt>
                <c:pt idx="54">
                  <c:v>0.66752000000000011</c:v>
                </c:pt>
                <c:pt idx="55">
                  <c:v>0.51383999999999996</c:v>
                </c:pt>
                <c:pt idx="56">
                  <c:v>0.35255999999999998</c:v>
                </c:pt>
                <c:pt idx="57">
                  <c:v>0.18336</c:v>
                </c:pt>
                <c:pt idx="58">
                  <c:v>5.8720000000000005E-3</c:v>
                </c:pt>
                <c:pt idx="59">
                  <c:v>-0.18032000000000001</c:v>
                </c:pt>
                <c:pt idx="60">
                  <c:v>-0.37568000000000001</c:v>
                </c:pt>
                <c:pt idx="61">
                  <c:v>-0.58064000000000004</c:v>
                </c:pt>
                <c:pt idx="62">
                  <c:v>-0.7958400000000001</c:v>
                </c:pt>
                <c:pt idx="63">
                  <c:v>-1.0216000000000001</c:v>
                </c:pt>
                <c:pt idx="64">
                  <c:v>-1.2592000000000001</c:v>
                </c:pt>
                <c:pt idx="65">
                  <c:v>-1.5087999999999999</c:v>
                </c:pt>
                <c:pt idx="66">
                  <c:v>-1.772</c:v>
                </c:pt>
                <c:pt idx="67">
                  <c:v>-2.0488</c:v>
                </c:pt>
                <c:pt idx="68">
                  <c:v>-2.3408000000000002</c:v>
                </c:pt>
                <c:pt idx="69">
                  <c:v>-2.6496</c:v>
                </c:pt>
                <c:pt idx="70">
                  <c:v>-2.9768000000000003</c:v>
                </c:pt>
                <c:pt idx="71">
                  <c:v>-3.3231999999999999</c:v>
                </c:pt>
                <c:pt idx="72">
                  <c:v>-3.6920000000000002</c:v>
                </c:pt>
                <c:pt idx="73">
                  <c:v>-4.0856000000000003</c:v>
                </c:pt>
                <c:pt idx="74">
                  <c:v>-4.5056000000000003</c:v>
                </c:pt>
                <c:pt idx="75">
                  <c:v>-4.9568000000000003</c:v>
                </c:pt>
                <c:pt idx="76">
                  <c:v>-5.4424000000000001</c:v>
                </c:pt>
                <c:pt idx="77">
                  <c:v>-5.9688000000000008</c:v>
                </c:pt>
                <c:pt idx="78">
                  <c:v>-6.5415999999999999</c:v>
                </c:pt>
                <c:pt idx="79">
                  <c:v>-7.1703999999999999</c:v>
                </c:pt>
                <c:pt idx="80">
                  <c:v>-7.8640000000000008</c:v>
                </c:pt>
                <c:pt idx="81">
                  <c:v>-8.64</c:v>
                </c:pt>
                <c:pt idx="82">
                  <c:v>-9.5120000000000005</c:v>
                </c:pt>
                <c:pt idx="83">
                  <c:v>-10.520000000000001</c:v>
                </c:pt>
                <c:pt idx="84">
                  <c:v>-11.696</c:v>
                </c:pt>
                <c:pt idx="85">
                  <c:v>-13.112000000000002</c:v>
                </c:pt>
                <c:pt idx="86">
                  <c:v>-14.896000000000001</c:v>
                </c:pt>
                <c:pt idx="87">
                  <c:v>-17.263999999999999</c:v>
                </c:pt>
                <c:pt idx="88">
                  <c:v>-20.728000000000002</c:v>
                </c:pt>
                <c:pt idx="89">
                  <c:v>-25.832000000000001</c:v>
                </c:pt>
                <c:pt idx="90">
                  <c:v>-23.847999999999999</c:v>
                </c:pt>
                <c:pt idx="91">
                  <c:v>-19.248000000000001</c:v>
                </c:pt>
                <c:pt idx="92">
                  <c:v>-16.28</c:v>
                </c:pt>
                <c:pt idx="93">
                  <c:v>-14.168000000000001</c:v>
                </c:pt>
                <c:pt idx="94">
                  <c:v>-12.536000000000001</c:v>
                </c:pt>
                <c:pt idx="95">
                  <c:v>-11.216000000000001</c:v>
                </c:pt>
                <c:pt idx="96">
                  <c:v>-10.104000000000001</c:v>
                </c:pt>
                <c:pt idx="97">
                  <c:v>-9.1519999999999992</c:v>
                </c:pt>
                <c:pt idx="98">
                  <c:v>-8.3120000000000012</c:v>
                </c:pt>
                <c:pt idx="99">
                  <c:v>-7.5680000000000014</c:v>
                </c:pt>
                <c:pt idx="100">
                  <c:v>-6.8968000000000007</c:v>
                </c:pt>
                <c:pt idx="101">
                  <c:v>-6.2872000000000003</c:v>
                </c:pt>
                <c:pt idx="102">
                  <c:v>-5.7296000000000005</c:v>
                </c:pt>
                <c:pt idx="103">
                  <c:v>-5.2160000000000002</c:v>
                </c:pt>
                <c:pt idx="104">
                  <c:v>-4.74</c:v>
                </c:pt>
                <c:pt idx="105">
                  <c:v>-4.2976000000000001</c:v>
                </c:pt>
                <c:pt idx="106">
                  <c:v>-3.8848000000000003</c:v>
                </c:pt>
                <c:pt idx="107">
                  <c:v>-3.4976000000000003</c:v>
                </c:pt>
                <c:pt idx="108">
                  <c:v>-3.1335999999999999</c:v>
                </c:pt>
                <c:pt idx="109">
                  <c:v>-2.7911999999999999</c:v>
                </c:pt>
                <c:pt idx="110">
                  <c:v>-2.468</c:v>
                </c:pt>
                <c:pt idx="111">
                  <c:v>-2.1616</c:v>
                </c:pt>
                <c:pt idx="112">
                  <c:v>-1.8719999999999999</c:v>
                </c:pt>
                <c:pt idx="113">
                  <c:v>-1.5968</c:v>
                </c:pt>
                <c:pt idx="114">
                  <c:v>-1.3352000000000002</c:v>
                </c:pt>
                <c:pt idx="115">
                  <c:v>-1.0864</c:v>
                </c:pt>
                <c:pt idx="116">
                  <c:v>-0.8488</c:v>
                </c:pt>
                <c:pt idx="117">
                  <c:v>-0.62320000000000009</c:v>
                </c:pt>
                <c:pt idx="118">
                  <c:v>-0.40784000000000004</c:v>
                </c:pt>
                <c:pt idx="119">
                  <c:v>-0.20240000000000002</c:v>
                </c:pt>
                <c:pt idx="120">
                  <c:v>-6.2696000000000002E-3</c:v>
                </c:pt>
                <c:pt idx="121">
                  <c:v>0.18096000000000001</c:v>
                </c:pt>
                <c:pt idx="122">
                  <c:v>0.35976000000000002</c:v>
                </c:pt>
                <c:pt idx="123">
                  <c:v>0.53048000000000006</c:v>
                </c:pt>
                <c:pt idx="124">
                  <c:v>0.69344000000000006</c:v>
                </c:pt>
                <c:pt idx="125">
                  <c:v>0.8488</c:v>
                </c:pt>
                <c:pt idx="126">
                  <c:v>0.99760000000000015</c:v>
                </c:pt>
                <c:pt idx="127">
                  <c:v>1.1392</c:v>
                </c:pt>
                <c:pt idx="128">
                  <c:v>1.2736000000000001</c:v>
                </c:pt>
                <c:pt idx="129">
                  <c:v>1.4024000000000001</c:v>
                </c:pt>
                <c:pt idx="130">
                  <c:v>1.5247999999999999</c:v>
                </c:pt>
                <c:pt idx="131">
                  <c:v>1.6408000000000003</c:v>
                </c:pt>
                <c:pt idx="132">
                  <c:v>1.7512000000000001</c:v>
                </c:pt>
                <c:pt idx="133">
                  <c:v>1.8559999999999999</c:v>
                </c:pt>
                <c:pt idx="134">
                  <c:v>1.9552</c:v>
                </c:pt>
                <c:pt idx="135">
                  <c:v>2.048</c:v>
                </c:pt>
                <c:pt idx="136">
                  <c:v>2.1368</c:v>
                </c:pt>
                <c:pt idx="137">
                  <c:v>2.2192000000000003</c:v>
                </c:pt>
                <c:pt idx="138">
                  <c:v>2.2968000000000002</c:v>
                </c:pt>
                <c:pt idx="139">
                  <c:v>2.3696000000000002</c:v>
                </c:pt>
                <c:pt idx="140">
                  <c:v>2.4367999999999999</c:v>
                </c:pt>
                <c:pt idx="141">
                  <c:v>2.5</c:v>
                </c:pt>
                <c:pt idx="142">
                  <c:v>2.5576000000000003</c:v>
                </c:pt>
                <c:pt idx="143">
                  <c:v>2.6104000000000003</c:v>
                </c:pt>
                <c:pt idx="144">
                  <c:v>2.6584000000000003</c:v>
                </c:pt>
                <c:pt idx="145">
                  <c:v>2.7016</c:v>
                </c:pt>
                <c:pt idx="146">
                  <c:v>2.74</c:v>
                </c:pt>
                <c:pt idx="147">
                  <c:v>2.7736000000000001</c:v>
                </c:pt>
                <c:pt idx="148">
                  <c:v>2.8032000000000004</c:v>
                </c:pt>
                <c:pt idx="149">
                  <c:v>2.8271999999999999</c:v>
                </c:pt>
                <c:pt idx="150">
                  <c:v>2.8472000000000004</c:v>
                </c:pt>
                <c:pt idx="151">
                  <c:v>2.8624000000000001</c:v>
                </c:pt>
                <c:pt idx="152">
                  <c:v>2.8736000000000002</c:v>
                </c:pt>
                <c:pt idx="153">
                  <c:v>2.8800000000000003</c:v>
                </c:pt>
                <c:pt idx="154">
                  <c:v>2.8816000000000002</c:v>
                </c:pt>
                <c:pt idx="155">
                  <c:v>2.8784000000000001</c:v>
                </c:pt>
                <c:pt idx="156">
                  <c:v>2.8712</c:v>
                </c:pt>
                <c:pt idx="157">
                  <c:v>2.8592</c:v>
                </c:pt>
                <c:pt idx="158">
                  <c:v>2.8424</c:v>
                </c:pt>
                <c:pt idx="159">
                  <c:v>2.8216000000000001</c:v>
                </c:pt>
                <c:pt idx="160">
                  <c:v>2.7960000000000003</c:v>
                </c:pt>
                <c:pt idx="161">
                  <c:v>2.7656000000000001</c:v>
                </c:pt>
                <c:pt idx="162">
                  <c:v>2.7303999999999999</c:v>
                </c:pt>
                <c:pt idx="163">
                  <c:v>2.6912000000000003</c:v>
                </c:pt>
                <c:pt idx="164">
                  <c:v>2.6472000000000002</c:v>
                </c:pt>
                <c:pt idx="165">
                  <c:v>2.5984000000000003</c:v>
                </c:pt>
                <c:pt idx="166">
                  <c:v>2.5448000000000004</c:v>
                </c:pt>
                <c:pt idx="167">
                  <c:v>2.4872000000000001</c:v>
                </c:pt>
                <c:pt idx="168">
                  <c:v>2.4239999999999999</c:v>
                </c:pt>
                <c:pt idx="169">
                  <c:v>2.3568000000000002</c:v>
                </c:pt>
                <c:pt idx="170">
                  <c:v>2.2848000000000002</c:v>
                </c:pt>
                <c:pt idx="171">
                  <c:v>2.2079999999999997</c:v>
                </c:pt>
                <c:pt idx="172">
                  <c:v>2.1255999999999999</c:v>
                </c:pt>
                <c:pt idx="173">
                  <c:v>2.0392000000000001</c:v>
                </c:pt>
                <c:pt idx="174">
                  <c:v>1.9480000000000002</c:v>
                </c:pt>
                <c:pt idx="175">
                  <c:v>1.8512000000000002</c:v>
                </c:pt>
                <c:pt idx="176">
                  <c:v>1.7496</c:v>
                </c:pt>
                <c:pt idx="177">
                  <c:v>1.6432</c:v>
                </c:pt>
                <c:pt idx="178">
                  <c:v>1.532</c:v>
                </c:pt>
                <c:pt idx="179">
                  <c:v>1.4152</c:v>
                </c:pt>
                <c:pt idx="180">
                  <c:v>1.2936000000000001</c:v>
                </c:pt>
                <c:pt idx="181">
                  <c:v>1.1664000000000001</c:v>
                </c:pt>
                <c:pt idx="182">
                  <c:v>1.0344</c:v>
                </c:pt>
                <c:pt idx="183">
                  <c:v>0.89680000000000004</c:v>
                </c:pt>
                <c:pt idx="184">
                  <c:v>0.75439999999999996</c:v>
                </c:pt>
                <c:pt idx="185">
                  <c:v>0.60632000000000008</c:v>
                </c:pt>
                <c:pt idx="186">
                  <c:v>0.45279999999999998</c:v>
                </c:pt>
                <c:pt idx="187">
                  <c:v>0.29384000000000005</c:v>
                </c:pt>
                <c:pt idx="188">
                  <c:v>0.12928000000000001</c:v>
                </c:pt>
                <c:pt idx="189">
                  <c:v>-4.0936E-2</c:v>
                </c:pt>
                <c:pt idx="190">
                  <c:v>-0.21680000000000002</c:v>
                </c:pt>
                <c:pt idx="191">
                  <c:v>-0.39840000000000003</c:v>
                </c:pt>
                <c:pt idx="192">
                  <c:v>-0.58592000000000011</c:v>
                </c:pt>
                <c:pt idx="193">
                  <c:v>-0.7792</c:v>
                </c:pt>
                <c:pt idx="194">
                  <c:v>-0.97840000000000016</c:v>
                </c:pt>
                <c:pt idx="195">
                  <c:v>-1.1839999999999999</c:v>
                </c:pt>
                <c:pt idx="196">
                  <c:v>-1.3952</c:v>
                </c:pt>
                <c:pt idx="197">
                  <c:v>-1.6128</c:v>
                </c:pt>
                <c:pt idx="198">
                  <c:v>-1.8368</c:v>
                </c:pt>
                <c:pt idx="199">
                  <c:v>-2.0672000000000001</c:v>
                </c:pt>
                <c:pt idx="200">
                  <c:v>-2.3039999999999998</c:v>
                </c:pt>
                <c:pt idx="201">
                  <c:v>-2.5472000000000001</c:v>
                </c:pt>
                <c:pt idx="202">
                  <c:v>-2.7968000000000002</c:v>
                </c:pt>
                <c:pt idx="203">
                  <c:v>-3.0536000000000003</c:v>
                </c:pt>
                <c:pt idx="204">
                  <c:v>-3.3168000000000002</c:v>
                </c:pt>
                <c:pt idx="205">
                  <c:v>-3.5863999999999998</c:v>
                </c:pt>
                <c:pt idx="206">
                  <c:v>-3.8632</c:v>
                </c:pt>
                <c:pt idx="207">
                  <c:v>-4.1472000000000007</c:v>
                </c:pt>
                <c:pt idx="208">
                  <c:v>-4.4384000000000006</c:v>
                </c:pt>
                <c:pt idx="209">
                  <c:v>-4.7359999999999998</c:v>
                </c:pt>
                <c:pt idx="210">
                  <c:v>-5.0408000000000008</c:v>
                </c:pt>
                <c:pt idx="211">
                  <c:v>-5.3528000000000002</c:v>
                </c:pt>
                <c:pt idx="212">
                  <c:v>-5.6720000000000006</c:v>
                </c:pt>
                <c:pt idx="213">
                  <c:v>-5.9984000000000002</c:v>
                </c:pt>
                <c:pt idx="214">
                  <c:v>-6.3320000000000007</c:v>
                </c:pt>
                <c:pt idx="215">
                  <c:v>-6.6720000000000006</c:v>
                </c:pt>
                <c:pt idx="216">
                  <c:v>-7.0191999999999997</c:v>
                </c:pt>
                <c:pt idx="217">
                  <c:v>-7.3727999999999998</c:v>
                </c:pt>
                <c:pt idx="218">
                  <c:v>-7.732800000000001</c:v>
                </c:pt>
                <c:pt idx="219">
                  <c:v>-8.0960000000000001</c:v>
                </c:pt>
                <c:pt idx="220">
                  <c:v>-8.4719999999999995</c:v>
                </c:pt>
                <c:pt idx="221">
                  <c:v>-8.8480000000000008</c:v>
                </c:pt>
                <c:pt idx="222">
                  <c:v>-9.2319999999999993</c:v>
                </c:pt>
                <c:pt idx="223">
                  <c:v>-9.6159999999999997</c:v>
                </c:pt>
                <c:pt idx="224">
                  <c:v>-10.008000000000001</c:v>
                </c:pt>
                <c:pt idx="225">
                  <c:v>-10.4</c:v>
                </c:pt>
                <c:pt idx="226">
                  <c:v>-10.792000000000002</c:v>
                </c:pt>
                <c:pt idx="227">
                  <c:v>-11.184000000000001</c:v>
                </c:pt>
                <c:pt idx="228">
                  <c:v>-11.576000000000001</c:v>
                </c:pt>
                <c:pt idx="229">
                  <c:v>-11.968000000000002</c:v>
                </c:pt>
                <c:pt idx="230">
                  <c:v>-12.36</c:v>
                </c:pt>
                <c:pt idx="231">
                  <c:v>-12.736000000000001</c:v>
                </c:pt>
                <c:pt idx="232">
                  <c:v>-13.112000000000002</c:v>
                </c:pt>
                <c:pt idx="233">
                  <c:v>-13.480000000000002</c:v>
                </c:pt>
                <c:pt idx="234">
                  <c:v>-13.840000000000002</c:v>
                </c:pt>
                <c:pt idx="235">
                  <c:v>-14.184000000000001</c:v>
                </c:pt>
                <c:pt idx="236">
                  <c:v>-14.52</c:v>
                </c:pt>
                <c:pt idx="237">
                  <c:v>-14.840000000000002</c:v>
                </c:pt>
                <c:pt idx="238">
                  <c:v>-15.152000000000001</c:v>
                </c:pt>
                <c:pt idx="239">
                  <c:v>-15.448</c:v>
                </c:pt>
                <c:pt idx="240">
                  <c:v>-15.736000000000002</c:v>
                </c:pt>
                <c:pt idx="241">
                  <c:v>-16.016000000000002</c:v>
                </c:pt>
                <c:pt idx="242">
                  <c:v>-16.28</c:v>
                </c:pt>
                <c:pt idx="243">
                  <c:v>-16.544</c:v>
                </c:pt>
                <c:pt idx="244">
                  <c:v>-16.808000000000003</c:v>
                </c:pt>
                <c:pt idx="245">
                  <c:v>-17.064</c:v>
                </c:pt>
                <c:pt idx="246">
                  <c:v>-17.32</c:v>
                </c:pt>
                <c:pt idx="247">
                  <c:v>-17.584</c:v>
                </c:pt>
                <c:pt idx="248">
                  <c:v>-17.856000000000002</c:v>
                </c:pt>
                <c:pt idx="249">
                  <c:v>-18.136000000000003</c:v>
                </c:pt>
                <c:pt idx="250">
                  <c:v>-18.440000000000001</c:v>
                </c:pt>
                <c:pt idx="251">
                  <c:v>-18.752000000000002</c:v>
                </c:pt>
                <c:pt idx="252">
                  <c:v>-19.088000000000001</c:v>
                </c:pt>
                <c:pt idx="253">
                  <c:v>-19.448</c:v>
                </c:pt>
                <c:pt idx="254">
                  <c:v>-19.840000000000003</c:v>
                </c:pt>
                <c:pt idx="255">
                  <c:v>-20.263999999999999</c:v>
                </c:pt>
                <c:pt idx="256">
                  <c:v>-20.736000000000004</c:v>
                </c:pt>
                <c:pt idx="257">
                  <c:v>-21.248000000000001</c:v>
                </c:pt>
                <c:pt idx="258">
                  <c:v>-21.808000000000003</c:v>
                </c:pt>
                <c:pt idx="259">
                  <c:v>-22.432000000000002</c:v>
                </c:pt>
                <c:pt idx="260">
                  <c:v>-23.12</c:v>
                </c:pt>
                <c:pt idx="261">
                  <c:v>-23.880000000000003</c:v>
                </c:pt>
                <c:pt idx="262">
                  <c:v>-24.728000000000002</c:v>
                </c:pt>
                <c:pt idx="263">
                  <c:v>-25.64</c:v>
                </c:pt>
                <c:pt idx="264">
                  <c:v>-26.592000000000002</c:v>
                </c:pt>
                <c:pt idx="265">
                  <c:v>-27.504000000000005</c:v>
                </c:pt>
                <c:pt idx="266">
                  <c:v>-28.200000000000003</c:v>
                </c:pt>
                <c:pt idx="267">
                  <c:v>-28.463999999999999</c:v>
                </c:pt>
                <c:pt idx="268">
                  <c:v>-28.152000000000001</c:v>
                </c:pt>
                <c:pt idx="269">
                  <c:v>-27.400000000000002</c:v>
                </c:pt>
                <c:pt idx="270">
                  <c:v>-26.416000000000004</c:v>
                </c:pt>
                <c:pt idx="271">
                  <c:v>-25.384</c:v>
                </c:pt>
                <c:pt idx="272">
                  <c:v>-24.384</c:v>
                </c:pt>
                <c:pt idx="273">
                  <c:v>-23.463999999999999</c:v>
                </c:pt>
                <c:pt idx="274">
                  <c:v>-22.616</c:v>
                </c:pt>
                <c:pt idx="275">
                  <c:v>-21.847999999999999</c:v>
                </c:pt>
                <c:pt idx="276">
                  <c:v>-21.144000000000002</c:v>
                </c:pt>
                <c:pt idx="277">
                  <c:v>-20.512</c:v>
                </c:pt>
                <c:pt idx="278">
                  <c:v>-19.928000000000001</c:v>
                </c:pt>
                <c:pt idx="279">
                  <c:v>-19.391999999999999</c:v>
                </c:pt>
                <c:pt idx="280">
                  <c:v>-18.896000000000001</c:v>
                </c:pt>
                <c:pt idx="281">
                  <c:v>-18.440000000000001</c:v>
                </c:pt>
                <c:pt idx="282">
                  <c:v>-18.024000000000001</c:v>
                </c:pt>
                <c:pt idx="283">
                  <c:v>-17.632000000000001</c:v>
                </c:pt>
                <c:pt idx="284">
                  <c:v>-17.272000000000002</c:v>
                </c:pt>
                <c:pt idx="285">
                  <c:v>-16.936000000000003</c:v>
                </c:pt>
                <c:pt idx="286">
                  <c:v>-16.624000000000002</c:v>
                </c:pt>
                <c:pt idx="287">
                  <c:v>-16.327999999999999</c:v>
                </c:pt>
                <c:pt idx="288">
                  <c:v>-16.056000000000001</c:v>
                </c:pt>
                <c:pt idx="289">
                  <c:v>-15.8</c:v>
                </c:pt>
                <c:pt idx="290">
                  <c:v>-15.56</c:v>
                </c:pt>
                <c:pt idx="291">
                  <c:v>-15.336000000000002</c:v>
                </c:pt>
                <c:pt idx="292">
                  <c:v>-15.12</c:v>
                </c:pt>
                <c:pt idx="293">
                  <c:v>-14.92</c:v>
                </c:pt>
                <c:pt idx="294">
                  <c:v>-14.719999999999999</c:v>
                </c:pt>
                <c:pt idx="295">
                  <c:v>-14.536000000000001</c:v>
                </c:pt>
                <c:pt idx="296">
                  <c:v>-14.352000000000002</c:v>
                </c:pt>
                <c:pt idx="297">
                  <c:v>-14.176</c:v>
                </c:pt>
                <c:pt idx="298">
                  <c:v>-14.008000000000003</c:v>
                </c:pt>
                <c:pt idx="299">
                  <c:v>-13.832000000000001</c:v>
                </c:pt>
                <c:pt idx="300">
                  <c:v>-13.656000000000001</c:v>
                </c:pt>
                <c:pt idx="301">
                  <c:v>-13.480000000000002</c:v>
                </c:pt>
                <c:pt idx="302">
                  <c:v>-13.304</c:v>
                </c:pt>
                <c:pt idx="303">
                  <c:v>-13.12</c:v>
                </c:pt>
                <c:pt idx="304">
                  <c:v>-12.928000000000001</c:v>
                </c:pt>
                <c:pt idx="305">
                  <c:v>-12.728000000000002</c:v>
                </c:pt>
                <c:pt idx="306">
                  <c:v>-12.520000000000001</c:v>
                </c:pt>
                <c:pt idx="307">
                  <c:v>-12.304000000000002</c:v>
                </c:pt>
                <c:pt idx="308">
                  <c:v>-12.08</c:v>
                </c:pt>
                <c:pt idx="309">
                  <c:v>-11.840000000000002</c:v>
                </c:pt>
                <c:pt idx="310">
                  <c:v>-11.592000000000001</c:v>
                </c:pt>
                <c:pt idx="311">
                  <c:v>-11.328000000000001</c:v>
                </c:pt>
                <c:pt idx="312">
                  <c:v>-11.056000000000001</c:v>
                </c:pt>
                <c:pt idx="313">
                  <c:v>-10.776000000000002</c:v>
                </c:pt>
                <c:pt idx="314">
                  <c:v>-10.488</c:v>
                </c:pt>
                <c:pt idx="315">
                  <c:v>-10.192</c:v>
                </c:pt>
                <c:pt idx="316">
                  <c:v>-9.8879999999999999</c:v>
                </c:pt>
                <c:pt idx="317">
                  <c:v>-9.5840000000000014</c:v>
                </c:pt>
                <c:pt idx="318">
                  <c:v>-9.2640000000000011</c:v>
                </c:pt>
                <c:pt idx="319">
                  <c:v>-8.952</c:v>
                </c:pt>
                <c:pt idx="320">
                  <c:v>-8.6319999999999997</c:v>
                </c:pt>
                <c:pt idx="321">
                  <c:v>-8.3120000000000012</c:v>
                </c:pt>
                <c:pt idx="322">
                  <c:v>-7.9864000000000006</c:v>
                </c:pt>
                <c:pt idx="323">
                  <c:v>-7.6656000000000013</c:v>
                </c:pt>
                <c:pt idx="324">
                  <c:v>-7.345600000000001</c:v>
                </c:pt>
                <c:pt idx="325">
                  <c:v>-7.0272000000000006</c:v>
                </c:pt>
                <c:pt idx="326">
                  <c:v>-6.7120000000000006</c:v>
                </c:pt>
                <c:pt idx="327">
                  <c:v>-6.4</c:v>
                </c:pt>
                <c:pt idx="328">
                  <c:v>-6.0912000000000006</c:v>
                </c:pt>
                <c:pt idx="329">
                  <c:v>-5.7872000000000003</c:v>
                </c:pt>
                <c:pt idx="330">
                  <c:v>-5.4872000000000005</c:v>
                </c:pt>
                <c:pt idx="331">
                  <c:v>-5.1920000000000002</c:v>
                </c:pt>
                <c:pt idx="332">
                  <c:v>-4.9016000000000002</c:v>
                </c:pt>
                <c:pt idx="333">
                  <c:v>-4.6168000000000005</c:v>
                </c:pt>
                <c:pt idx="334">
                  <c:v>-4.3376000000000001</c:v>
                </c:pt>
                <c:pt idx="335">
                  <c:v>-4.0640000000000001</c:v>
                </c:pt>
                <c:pt idx="336">
                  <c:v>-3.7951999999999999</c:v>
                </c:pt>
                <c:pt idx="337">
                  <c:v>-3.5328000000000004</c:v>
                </c:pt>
                <c:pt idx="338">
                  <c:v>-3.2768000000000002</c:v>
                </c:pt>
                <c:pt idx="339">
                  <c:v>-3.0256000000000003</c:v>
                </c:pt>
                <c:pt idx="340">
                  <c:v>-2.7808000000000002</c:v>
                </c:pt>
                <c:pt idx="341">
                  <c:v>-2.5424000000000002</c:v>
                </c:pt>
                <c:pt idx="342">
                  <c:v>-2.3096000000000001</c:v>
                </c:pt>
                <c:pt idx="343">
                  <c:v>-2.0824000000000003</c:v>
                </c:pt>
                <c:pt idx="344">
                  <c:v>-1.8616000000000001</c:v>
                </c:pt>
                <c:pt idx="345">
                  <c:v>-1.6463999999999999</c:v>
                </c:pt>
                <c:pt idx="346">
                  <c:v>-1.4368000000000001</c:v>
                </c:pt>
                <c:pt idx="347">
                  <c:v>-1.2328000000000001</c:v>
                </c:pt>
                <c:pt idx="348">
                  <c:v>-1.0352000000000001</c:v>
                </c:pt>
                <c:pt idx="349">
                  <c:v>-0.84320000000000006</c:v>
                </c:pt>
                <c:pt idx="350">
                  <c:v>-0.65712000000000004</c:v>
                </c:pt>
                <c:pt idx="351">
                  <c:v>-0.47648000000000001</c:v>
                </c:pt>
                <c:pt idx="352">
                  <c:v>-0.30152000000000001</c:v>
                </c:pt>
                <c:pt idx="353">
                  <c:v>-0.13208</c:v>
                </c:pt>
                <c:pt idx="354">
                  <c:v>3.1816000000000004E-2</c:v>
                </c:pt>
                <c:pt idx="355">
                  <c:v>0.19024000000000002</c:v>
                </c:pt>
                <c:pt idx="356">
                  <c:v>0.34312000000000004</c:v>
                </c:pt>
                <c:pt idx="357">
                  <c:v>0.49071999999999999</c:v>
                </c:pt>
                <c:pt idx="358">
                  <c:v>0.63288000000000011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99-4988-83A1-75431A1D6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129039"/>
        <c:axId val="1337130479"/>
      </c:radarChart>
      <c:catAx>
        <c:axId val="13371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30479"/>
        <c:crosses val="autoZero"/>
        <c:auto val="1"/>
        <c:lblAlgn val="ctr"/>
        <c:lblOffset val="100"/>
        <c:noMultiLvlLbl val="0"/>
      </c:catAx>
      <c:valAx>
        <c:axId val="13371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Gainy20_0!$C$1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Gainy20_0!$A:$A</c15:sqref>
                  </c15:fullRef>
                </c:ext>
              </c:extLst>
              <c:f>Gainy20_0!$A$2:$A$1048576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Gainy20_0!$C$2:$C$361</c15:sqref>
                  </c15:fullRef>
                </c:ext>
              </c:extLst>
              <c:f>Gainy20_0!$C$3:$C$361</c:f>
              <c:numCache>
                <c:formatCode>General</c:formatCode>
                <c:ptCount val="359"/>
                <c:pt idx="0">
                  <c:v>1.6160000000000001</c:v>
                </c:pt>
                <c:pt idx="1">
                  <c:v>1.6140000000000001</c:v>
                </c:pt>
                <c:pt idx="2">
                  <c:v>1.6120000000000001</c:v>
                </c:pt>
                <c:pt idx="3">
                  <c:v>1.609</c:v>
                </c:pt>
                <c:pt idx="4">
                  <c:v>1.6060000000000001</c:v>
                </c:pt>
                <c:pt idx="5">
                  <c:v>1.601</c:v>
                </c:pt>
                <c:pt idx="6">
                  <c:v>1.5960000000000001</c:v>
                </c:pt>
                <c:pt idx="7">
                  <c:v>1.59</c:v>
                </c:pt>
                <c:pt idx="8">
                  <c:v>1.583</c:v>
                </c:pt>
                <c:pt idx="9">
                  <c:v>1.575</c:v>
                </c:pt>
                <c:pt idx="10">
                  <c:v>1.5660000000000001</c:v>
                </c:pt>
                <c:pt idx="11">
                  <c:v>1.5569999999999999</c:v>
                </c:pt>
                <c:pt idx="12">
                  <c:v>1.5469999999999999</c:v>
                </c:pt>
                <c:pt idx="13">
                  <c:v>1.536</c:v>
                </c:pt>
                <c:pt idx="14">
                  <c:v>1.5249999999999999</c:v>
                </c:pt>
                <c:pt idx="15">
                  <c:v>1.5129999999999999</c:v>
                </c:pt>
                <c:pt idx="16">
                  <c:v>1.5</c:v>
                </c:pt>
                <c:pt idx="17">
                  <c:v>1.4870000000000001</c:v>
                </c:pt>
                <c:pt idx="18">
                  <c:v>1.4730000000000001</c:v>
                </c:pt>
                <c:pt idx="19">
                  <c:v>1.458</c:v>
                </c:pt>
                <c:pt idx="20">
                  <c:v>1.4430000000000001</c:v>
                </c:pt>
                <c:pt idx="21">
                  <c:v>1.427</c:v>
                </c:pt>
                <c:pt idx="22">
                  <c:v>1.411</c:v>
                </c:pt>
                <c:pt idx="23">
                  <c:v>1.3939999999999999</c:v>
                </c:pt>
                <c:pt idx="24">
                  <c:v>1.3759999999999999</c:v>
                </c:pt>
                <c:pt idx="25">
                  <c:v>1.359</c:v>
                </c:pt>
                <c:pt idx="26">
                  <c:v>1.34</c:v>
                </c:pt>
                <c:pt idx="27">
                  <c:v>1.3220000000000001</c:v>
                </c:pt>
                <c:pt idx="28">
                  <c:v>1.3029999999999999</c:v>
                </c:pt>
                <c:pt idx="29">
                  <c:v>1.2829999999999999</c:v>
                </c:pt>
                <c:pt idx="30">
                  <c:v>1.264</c:v>
                </c:pt>
                <c:pt idx="31">
                  <c:v>1.244</c:v>
                </c:pt>
                <c:pt idx="32">
                  <c:v>1.2230000000000001</c:v>
                </c:pt>
                <c:pt idx="33">
                  <c:v>1.2030000000000001</c:v>
                </c:pt>
                <c:pt idx="34">
                  <c:v>1.1819999999999999</c:v>
                </c:pt>
                <c:pt idx="35">
                  <c:v>1.1619999999999999</c:v>
                </c:pt>
                <c:pt idx="36">
                  <c:v>1.141</c:v>
                </c:pt>
                <c:pt idx="37">
                  <c:v>1.1200000000000001</c:v>
                </c:pt>
                <c:pt idx="38">
                  <c:v>1.099</c:v>
                </c:pt>
                <c:pt idx="39">
                  <c:v>1.0780000000000001</c:v>
                </c:pt>
                <c:pt idx="40">
                  <c:v>1.0569999999999999</c:v>
                </c:pt>
                <c:pt idx="41">
                  <c:v>1.036</c:v>
                </c:pt>
                <c:pt idx="42">
                  <c:v>1.0149999999999999</c:v>
                </c:pt>
                <c:pt idx="43">
                  <c:v>0.99450000000000005</c:v>
                </c:pt>
                <c:pt idx="44">
                  <c:v>0.97409999999999997</c:v>
                </c:pt>
                <c:pt idx="45">
                  <c:v>0.95379999999999998</c:v>
                </c:pt>
                <c:pt idx="46">
                  <c:v>0.93389999999999995</c:v>
                </c:pt>
                <c:pt idx="47">
                  <c:v>0.91420000000000001</c:v>
                </c:pt>
                <c:pt idx="48">
                  <c:v>0.89480000000000004</c:v>
                </c:pt>
                <c:pt idx="49">
                  <c:v>0.87580000000000002</c:v>
                </c:pt>
                <c:pt idx="50">
                  <c:v>0.85729999999999995</c:v>
                </c:pt>
                <c:pt idx="51">
                  <c:v>0.83909999999999996</c:v>
                </c:pt>
                <c:pt idx="52">
                  <c:v>0.82140000000000002</c:v>
                </c:pt>
                <c:pt idx="53">
                  <c:v>0.80430000000000001</c:v>
                </c:pt>
                <c:pt idx="54">
                  <c:v>0.78769999999999996</c:v>
                </c:pt>
                <c:pt idx="55">
                  <c:v>0.77170000000000005</c:v>
                </c:pt>
                <c:pt idx="56">
                  <c:v>0.75629999999999997</c:v>
                </c:pt>
                <c:pt idx="57">
                  <c:v>0.74160000000000004</c:v>
                </c:pt>
                <c:pt idx="58">
                  <c:v>0.72750000000000004</c:v>
                </c:pt>
                <c:pt idx="59">
                  <c:v>0.71419999999999995</c:v>
                </c:pt>
                <c:pt idx="60">
                  <c:v>0.7016</c:v>
                </c:pt>
                <c:pt idx="61">
                  <c:v>0.68979999999999997</c:v>
                </c:pt>
                <c:pt idx="62">
                  <c:v>0.67879999999999996</c:v>
                </c:pt>
                <c:pt idx="63">
                  <c:v>0.66869999999999996</c:v>
                </c:pt>
                <c:pt idx="64">
                  <c:v>0.65939999999999999</c:v>
                </c:pt>
                <c:pt idx="65">
                  <c:v>0.65100000000000002</c:v>
                </c:pt>
                <c:pt idx="66">
                  <c:v>0.64359999999999995</c:v>
                </c:pt>
                <c:pt idx="67">
                  <c:v>0.6371</c:v>
                </c:pt>
                <c:pt idx="68">
                  <c:v>0.63160000000000005</c:v>
                </c:pt>
                <c:pt idx="69">
                  <c:v>0.62709999999999999</c:v>
                </c:pt>
                <c:pt idx="70">
                  <c:v>0.62360000000000004</c:v>
                </c:pt>
                <c:pt idx="71">
                  <c:v>0.62109999999999999</c:v>
                </c:pt>
                <c:pt idx="72">
                  <c:v>0.61970000000000003</c:v>
                </c:pt>
                <c:pt idx="73">
                  <c:v>0.61929999999999996</c:v>
                </c:pt>
                <c:pt idx="74">
                  <c:v>0.62009999999999998</c:v>
                </c:pt>
                <c:pt idx="75">
                  <c:v>0.622</c:v>
                </c:pt>
                <c:pt idx="76">
                  <c:v>0.625</c:v>
                </c:pt>
                <c:pt idx="77">
                  <c:v>0.62909999999999999</c:v>
                </c:pt>
                <c:pt idx="78">
                  <c:v>0.63439999999999996</c:v>
                </c:pt>
                <c:pt idx="79">
                  <c:v>0.64080000000000004</c:v>
                </c:pt>
                <c:pt idx="80">
                  <c:v>0.64839999999999998</c:v>
                </c:pt>
                <c:pt idx="81">
                  <c:v>0.65710000000000002</c:v>
                </c:pt>
                <c:pt idx="82">
                  <c:v>0.66710000000000003</c:v>
                </c:pt>
                <c:pt idx="83">
                  <c:v>0.67820000000000003</c:v>
                </c:pt>
                <c:pt idx="84">
                  <c:v>0.69040000000000001</c:v>
                </c:pt>
                <c:pt idx="85">
                  <c:v>0.70389999999999997</c:v>
                </c:pt>
                <c:pt idx="86">
                  <c:v>0.71850000000000003</c:v>
                </c:pt>
                <c:pt idx="87">
                  <c:v>0.73429999999999995</c:v>
                </c:pt>
                <c:pt idx="88">
                  <c:v>0.75129999999999997</c:v>
                </c:pt>
                <c:pt idx="89">
                  <c:v>0.76939999999999997</c:v>
                </c:pt>
                <c:pt idx="90">
                  <c:v>0.78869999999999996</c:v>
                </c:pt>
                <c:pt idx="91">
                  <c:v>0.80910000000000004</c:v>
                </c:pt>
                <c:pt idx="92">
                  <c:v>0.83069999999999999</c:v>
                </c:pt>
                <c:pt idx="93">
                  <c:v>0.85340000000000005</c:v>
                </c:pt>
                <c:pt idx="94">
                  <c:v>0.87719999999999998</c:v>
                </c:pt>
                <c:pt idx="95">
                  <c:v>0.90200000000000002</c:v>
                </c:pt>
                <c:pt idx="96">
                  <c:v>0.92800000000000005</c:v>
                </c:pt>
                <c:pt idx="97">
                  <c:v>0.95499999999999996</c:v>
                </c:pt>
                <c:pt idx="98">
                  <c:v>0.98299999999999998</c:v>
                </c:pt>
                <c:pt idx="99">
                  <c:v>1.012</c:v>
                </c:pt>
                <c:pt idx="100">
                  <c:v>1.042</c:v>
                </c:pt>
                <c:pt idx="101">
                  <c:v>1.073</c:v>
                </c:pt>
                <c:pt idx="102">
                  <c:v>1.105</c:v>
                </c:pt>
                <c:pt idx="103">
                  <c:v>1.1379999999999999</c:v>
                </c:pt>
                <c:pt idx="104">
                  <c:v>1.1719999999999999</c:v>
                </c:pt>
                <c:pt idx="105">
                  <c:v>1.206</c:v>
                </c:pt>
                <c:pt idx="106">
                  <c:v>1.242</c:v>
                </c:pt>
                <c:pt idx="107">
                  <c:v>1.278</c:v>
                </c:pt>
                <c:pt idx="108">
                  <c:v>1.3149999999999999</c:v>
                </c:pt>
                <c:pt idx="109">
                  <c:v>1.3520000000000001</c:v>
                </c:pt>
                <c:pt idx="110">
                  <c:v>1.391</c:v>
                </c:pt>
                <c:pt idx="111">
                  <c:v>1.43</c:v>
                </c:pt>
                <c:pt idx="112">
                  <c:v>1.4690000000000001</c:v>
                </c:pt>
                <c:pt idx="113">
                  <c:v>1.51</c:v>
                </c:pt>
                <c:pt idx="114">
                  <c:v>1.55</c:v>
                </c:pt>
                <c:pt idx="115">
                  <c:v>1.5920000000000001</c:v>
                </c:pt>
                <c:pt idx="116">
                  <c:v>1.633</c:v>
                </c:pt>
                <c:pt idx="117">
                  <c:v>1.6759999999999999</c:v>
                </c:pt>
                <c:pt idx="118">
                  <c:v>1.718</c:v>
                </c:pt>
                <c:pt idx="119">
                  <c:v>1.7609999999999999</c:v>
                </c:pt>
                <c:pt idx="120">
                  <c:v>1.804</c:v>
                </c:pt>
                <c:pt idx="121">
                  <c:v>1.8480000000000001</c:v>
                </c:pt>
                <c:pt idx="122">
                  <c:v>1.891</c:v>
                </c:pt>
                <c:pt idx="123">
                  <c:v>1.9350000000000001</c:v>
                </c:pt>
                <c:pt idx="124">
                  <c:v>1.9790000000000001</c:v>
                </c:pt>
                <c:pt idx="125">
                  <c:v>2.0230000000000001</c:v>
                </c:pt>
                <c:pt idx="126">
                  <c:v>2.0670000000000002</c:v>
                </c:pt>
                <c:pt idx="127">
                  <c:v>2.1120000000000001</c:v>
                </c:pt>
                <c:pt idx="128">
                  <c:v>2.1560000000000001</c:v>
                </c:pt>
                <c:pt idx="129">
                  <c:v>2.2000000000000002</c:v>
                </c:pt>
                <c:pt idx="130">
                  <c:v>2.2440000000000002</c:v>
                </c:pt>
                <c:pt idx="131">
                  <c:v>2.2879999999999998</c:v>
                </c:pt>
                <c:pt idx="132">
                  <c:v>2.331</c:v>
                </c:pt>
                <c:pt idx="133">
                  <c:v>2.375</c:v>
                </c:pt>
                <c:pt idx="134">
                  <c:v>2.4180000000000001</c:v>
                </c:pt>
                <c:pt idx="135">
                  <c:v>2.4609999999999999</c:v>
                </c:pt>
                <c:pt idx="136">
                  <c:v>2.5030000000000001</c:v>
                </c:pt>
                <c:pt idx="137">
                  <c:v>2.5449999999999999</c:v>
                </c:pt>
                <c:pt idx="138">
                  <c:v>2.5870000000000002</c:v>
                </c:pt>
                <c:pt idx="139">
                  <c:v>2.6280000000000001</c:v>
                </c:pt>
                <c:pt idx="140">
                  <c:v>2.669</c:v>
                </c:pt>
                <c:pt idx="141">
                  <c:v>2.7090000000000001</c:v>
                </c:pt>
                <c:pt idx="142">
                  <c:v>2.7480000000000002</c:v>
                </c:pt>
                <c:pt idx="143">
                  <c:v>2.7869999999999999</c:v>
                </c:pt>
                <c:pt idx="144">
                  <c:v>2.8260000000000001</c:v>
                </c:pt>
                <c:pt idx="145">
                  <c:v>2.863</c:v>
                </c:pt>
                <c:pt idx="146">
                  <c:v>2.9</c:v>
                </c:pt>
                <c:pt idx="147">
                  <c:v>2.9359999999999999</c:v>
                </c:pt>
                <c:pt idx="148">
                  <c:v>2.972</c:v>
                </c:pt>
                <c:pt idx="149">
                  <c:v>3.0059999999999998</c:v>
                </c:pt>
                <c:pt idx="150">
                  <c:v>3.04</c:v>
                </c:pt>
                <c:pt idx="151">
                  <c:v>3.073</c:v>
                </c:pt>
                <c:pt idx="152">
                  <c:v>3.105</c:v>
                </c:pt>
                <c:pt idx="153">
                  <c:v>3.1360000000000001</c:v>
                </c:pt>
                <c:pt idx="154">
                  <c:v>3.1659999999999999</c:v>
                </c:pt>
                <c:pt idx="155">
                  <c:v>3.1949999999999998</c:v>
                </c:pt>
                <c:pt idx="156">
                  <c:v>3.2240000000000002</c:v>
                </c:pt>
                <c:pt idx="157">
                  <c:v>3.2509999999999999</c:v>
                </c:pt>
                <c:pt idx="158">
                  <c:v>3.2770000000000001</c:v>
                </c:pt>
                <c:pt idx="159">
                  <c:v>3.302</c:v>
                </c:pt>
                <c:pt idx="160">
                  <c:v>3.3260000000000001</c:v>
                </c:pt>
                <c:pt idx="161">
                  <c:v>3.3490000000000002</c:v>
                </c:pt>
                <c:pt idx="162">
                  <c:v>3.37</c:v>
                </c:pt>
                <c:pt idx="163">
                  <c:v>3.391</c:v>
                </c:pt>
                <c:pt idx="164">
                  <c:v>3.41</c:v>
                </c:pt>
                <c:pt idx="165">
                  <c:v>3.4289999999999998</c:v>
                </c:pt>
                <c:pt idx="166">
                  <c:v>3.4460000000000002</c:v>
                </c:pt>
                <c:pt idx="167">
                  <c:v>3.4620000000000002</c:v>
                </c:pt>
                <c:pt idx="168">
                  <c:v>3.476</c:v>
                </c:pt>
                <c:pt idx="169">
                  <c:v>3.49</c:v>
                </c:pt>
                <c:pt idx="170">
                  <c:v>3.5019999999999998</c:v>
                </c:pt>
                <c:pt idx="171">
                  <c:v>3.5129999999999999</c:v>
                </c:pt>
                <c:pt idx="172">
                  <c:v>3.5219999999999998</c:v>
                </c:pt>
                <c:pt idx="173">
                  <c:v>3.5310000000000001</c:v>
                </c:pt>
                <c:pt idx="174">
                  <c:v>3.5379999999999998</c:v>
                </c:pt>
                <c:pt idx="175">
                  <c:v>3.544</c:v>
                </c:pt>
                <c:pt idx="176">
                  <c:v>3.548</c:v>
                </c:pt>
                <c:pt idx="177">
                  <c:v>3.552</c:v>
                </c:pt>
                <c:pt idx="178">
                  <c:v>3.5539999999999998</c:v>
                </c:pt>
                <c:pt idx="179">
                  <c:v>3.5539999999999998</c:v>
                </c:pt>
                <c:pt idx="180">
                  <c:v>3.5539999999999998</c:v>
                </c:pt>
                <c:pt idx="181">
                  <c:v>3.552</c:v>
                </c:pt>
                <c:pt idx="182">
                  <c:v>3.5489999999999999</c:v>
                </c:pt>
                <c:pt idx="183">
                  <c:v>3.544</c:v>
                </c:pt>
                <c:pt idx="184">
                  <c:v>3.5390000000000001</c:v>
                </c:pt>
                <c:pt idx="185">
                  <c:v>3.532</c:v>
                </c:pt>
                <c:pt idx="186">
                  <c:v>3.5230000000000001</c:v>
                </c:pt>
                <c:pt idx="187">
                  <c:v>3.5139999999999998</c:v>
                </c:pt>
                <c:pt idx="188">
                  <c:v>3.5030000000000001</c:v>
                </c:pt>
                <c:pt idx="189">
                  <c:v>3.4910000000000001</c:v>
                </c:pt>
                <c:pt idx="190">
                  <c:v>3.4780000000000002</c:v>
                </c:pt>
                <c:pt idx="191">
                  <c:v>3.4630000000000001</c:v>
                </c:pt>
                <c:pt idx="192">
                  <c:v>3.4470000000000001</c:v>
                </c:pt>
                <c:pt idx="193">
                  <c:v>3.43</c:v>
                </c:pt>
                <c:pt idx="194">
                  <c:v>3.4119999999999999</c:v>
                </c:pt>
                <c:pt idx="195">
                  <c:v>3.3929999999999998</c:v>
                </c:pt>
                <c:pt idx="196">
                  <c:v>3.3730000000000002</c:v>
                </c:pt>
                <c:pt idx="197">
                  <c:v>3.351</c:v>
                </c:pt>
                <c:pt idx="198">
                  <c:v>3.3279999999999998</c:v>
                </c:pt>
                <c:pt idx="199">
                  <c:v>3.3039999999999998</c:v>
                </c:pt>
                <c:pt idx="200">
                  <c:v>3.2789999999999999</c:v>
                </c:pt>
                <c:pt idx="201">
                  <c:v>3.2530000000000001</c:v>
                </c:pt>
                <c:pt idx="202">
                  <c:v>3.226</c:v>
                </c:pt>
                <c:pt idx="203">
                  <c:v>3.198</c:v>
                </c:pt>
                <c:pt idx="204">
                  <c:v>3.169</c:v>
                </c:pt>
                <c:pt idx="205">
                  <c:v>3.1389999999999998</c:v>
                </c:pt>
                <c:pt idx="206">
                  <c:v>3.1080000000000001</c:v>
                </c:pt>
                <c:pt idx="207">
                  <c:v>3.077</c:v>
                </c:pt>
                <c:pt idx="208">
                  <c:v>3.044</c:v>
                </c:pt>
                <c:pt idx="209">
                  <c:v>3.01</c:v>
                </c:pt>
                <c:pt idx="210">
                  <c:v>2.976</c:v>
                </c:pt>
                <c:pt idx="211">
                  <c:v>2.94</c:v>
                </c:pt>
                <c:pt idx="212">
                  <c:v>2.9039999999999999</c:v>
                </c:pt>
                <c:pt idx="213">
                  <c:v>2.867</c:v>
                </c:pt>
                <c:pt idx="214">
                  <c:v>2.83</c:v>
                </c:pt>
                <c:pt idx="215">
                  <c:v>2.7919999999999998</c:v>
                </c:pt>
                <c:pt idx="216">
                  <c:v>2.7530000000000001</c:v>
                </c:pt>
                <c:pt idx="217">
                  <c:v>2.7130000000000001</c:v>
                </c:pt>
                <c:pt idx="218">
                  <c:v>2.673</c:v>
                </c:pt>
                <c:pt idx="219">
                  <c:v>2.633</c:v>
                </c:pt>
                <c:pt idx="220">
                  <c:v>2.5920000000000001</c:v>
                </c:pt>
                <c:pt idx="221">
                  <c:v>2.5499999999999998</c:v>
                </c:pt>
                <c:pt idx="222">
                  <c:v>2.508</c:v>
                </c:pt>
                <c:pt idx="223">
                  <c:v>2.4660000000000002</c:v>
                </c:pt>
                <c:pt idx="224">
                  <c:v>2.423</c:v>
                </c:pt>
                <c:pt idx="225">
                  <c:v>2.38</c:v>
                </c:pt>
                <c:pt idx="226">
                  <c:v>2.3370000000000002</c:v>
                </c:pt>
                <c:pt idx="227">
                  <c:v>2.2930000000000001</c:v>
                </c:pt>
                <c:pt idx="228">
                  <c:v>2.2490000000000001</c:v>
                </c:pt>
                <c:pt idx="229">
                  <c:v>2.206</c:v>
                </c:pt>
                <c:pt idx="230">
                  <c:v>2.1619999999999999</c:v>
                </c:pt>
                <c:pt idx="231">
                  <c:v>2.1179999999999999</c:v>
                </c:pt>
                <c:pt idx="232">
                  <c:v>2.073</c:v>
                </c:pt>
                <c:pt idx="233">
                  <c:v>2.0289999999999999</c:v>
                </c:pt>
                <c:pt idx="234">
                  <c:v>1.9850000000000001</c:v>
                </c:pt>
                <c:pt idx="235">
                  <c:v>1.9410000000000001</c:v>
                </c:pt>
                <c:pt idx="236">
                  <c:v>1.8979999999999999</c:v>
                </c:pt>
                <c:pt idx="237">
                  <c:v>1.8540000000000001</c:v>
                </c:pt>
                <c:pt idx="238">
                  <c:v>1.8109999999999999</c:v>
                </c:pt>
                <c:pt idx="239">
                  <c:v>1.7669999999999999</c:v>
                </c:pt>
                <c:pt idx="240">
                  <c:v>1.7250000000000001</c:v>
                </c:pt>
                <c:pt idx="241">
                  <c:v>1.6819999999999999</c:v>
                </c:pt>
                <c:pt idx="242">
                  <c:v>1.64</c:v>
                </c:pt>
                <c:pt idx="243">
                  <c:v>1.5980000000000001</c:v>
                </c:pt>
                <c:pt idx="244">
                  <c:v>1.5569999999999999</c:v>
                </c:pt>
                <c:pt idx="245">
                  <c:v>1.5169999999999999</c:v>
                </c:pt>
                <c:pt idx="246">
                  <c:v>1.476</c:v>
                </c:pt>
                <c:pt idx="247">
                  <c:v>1.4370000000000001</c:v>
                </c:pt>
                <c:pt idx="248">
                  <c:v>1.3979999999999999</c:v>
                </c:pt>
                <c:pt idx="249">
                  <c:v>1.359</c:v>
                </c:pt>
                <c:pt idx="250">
                  <c:v>1.3220000000000001</c:v>
                </c:pt>
                <c:pt idx="251">
                  <c:v>1.2849999999999999</c:v>
                </c:pt>
                <c:pt idx="252">
                  <c:v>1.2490000000000001</c:v>
                </c:pt>
                <c:pt idx="253">
                  <c:v>1.2130000000000001</c:v>
                </c:pt>
                <c:pt idx="254">
                  <c:v>1.179</c:v>
                </c:pt>
                <c:pt idx="255">
                  <c:v>1.145</c:v>
                </c:pt>
                <c:pt idx="256">
                  <c:v>1.1120000000000001</c:v>
                </c:pt>
                <c:pt idx="257">
                  <c:v>1.081</c:v>
                </c:pt>
                <c:pt idx="258">
                  <c:v>1.05</c:v>
                </c:pt>
                <c:pt idx="259">
                  <c:v>1.02</c:v>
                </c:pt>
                <c:pt idx="260">
                  <c:v>0.99060000000000004</c:v>
                </c:pt>
                <c:pt idx="261">
                  <c:v>0.96260000000000001</c:v>
                </c:pt>
                <c:pt idx="262">
                  <c:v>0.93559999999999999</c:v>
                </c:pt>
                <c:pt idx="263">
                  <c:v>0.90969999999999995</c:v>
                </c:pt>
                <c:pt idx="264">
                  <c:v>0.88480000000000003</c:v>
                </c:pt>
                <c:pt idx="265">
                  <c:v>0.86099999999999999</c:v>
                </c:pt>
                <c:pt idx="266">
                  <c:v>0.83840000000000003</c:v>
                </c:pt>
                <c:pt idx="267">
                  <c:v>0.81679999999999997</c:v>
                </c:pt>
                <c:pt idx="268">
                  <c:v>0.7964</c:v>
                </c:pt>
                <c:pt idx="269">
                  <c:v>0.77710000000000001</c:v>
                </c:pt>
                <c:pt idx="270">
                  <c:v>0.75900000000000001</c:v>
                </c:pt>
                <c:pt idx="271">
                  <c:v>0.74199999999999999</c:v>
                </c:pt>
                <c:pt idx="272">
                  <c:v>0.72619999999999996</c:v>
                </c:pt>
                <c:pt idx="273">
                  <c:v>0.71150000000000002</c:v>
                </c:pt>
                <c:pt idx="274">
                  <c:v>0.69810000000000005</c:v>
                </c:pt>
                <c:pt idx="275">
                  <c:v>0.68579999999999997</c:v>
                </c:pt>
                <c:pt idx="276">
                  <c:v>0.67459999999999998</c:v>
                </c:pt>
                <c:pt idx="277">
                  <c:v>0.66469999999999996</c:v>
                </c:pt>
                <c:pt idx="278">
                  <c:v>0.65590000000000004</c:v>
                </c:pt>
                <c:pt idx="279">
                  <c:v>0.64829999999999999</c:v>
                </c:pt>
                <c:pt idx="280">
                  <c:v>0.64180000000000004</c:v>
                </c:pt>
                <c:pt idx="281">
                  <c:v>0.63649999999999995</c:v>
                </c:pt>
                <c:pt idx="282">
                  <c:v>0.63239999999999996</c:v>
                </c:pt>
                <c:pt idx="283">
                  <c:v>0.62929999999999997</c:v>
                </c:pt>
                <c:pt idx="284">
                  <c:v>0.62739999999999996</c:v>
                </c:pt>
                <c:pt idx="285">
                  <c:v>0.62660000000000005</c:v>
                </c:pt>
                <c:pt idx="286">
                  <c:v>0.62690000000000001</c:v>
                </c:pt>
                <c:pt idx="287">
                  <c:v>0.62819999999999998</c:v>
                </c:pt>
                <c:pt idx="288">
                  <c:v>0.63060000000000005</c:v>
                </c:pt>
                <c:pt idx="289">
                  <c:v>0.6341</c:v>
                </c:pt>
                <c:pt idx="290">
                  <c:v>0.63849999999999996</c:v>
                </c:pt>
                <c:pt idx="291">
                  <c:v>0.64400000000000002</c:v>
                </c:pt>
                <c:pt idx="292">
                  <c:v>0.65039999999999998</c:v>
                </c:pt>
                <c:pt idx="293">
                  <c:v>0.65780000000000005</c:v>
                </c:pt>
                <c:pt idx="294">
                  <c:v>0.66610000000000003</c:v>
                </c:pt>
                <c:pt idx="295">
                  <c:v>0.67530000000000001</c:v>
                </c:pt>
                <c:pt idx="296">
                  <c:v>0.68530000000000002</c:v>
                </c:pt>
                <c:pt idx="297">
                  <c:v>0.69620000000000004</c:v>
                </c:pt>
                <c:pt idx="298">
                  <c:v>0.70789999999999997</c:v>
                </c:pt>
                <c:pt idx="299">
                  <c:v>0.72040000000000004</c:v>
                </c:pt>
                <c:pt idx="300">
                  <c:v>0.73370000000000002</c:v>
                </c:pt>
                <c:pt idx="301">
                  <c:v>0.74760000000000004</c:v>
                </c:pt>
                <c:pt idx="302">
                  <c:v>0.76229999999999998</c:v>
                </c:pt>
                <c:pt idx="303">
                  <c:v>0.77749999999999997</c:v>
                </c:pt>
                <c:pt idx="304">
                  <c:v>0.79349999999999998</c:v>
                </c:pt>
                <c:pt idx="305">
                  <c:v>0.81</c:v>
                </c:pt>
                <c:pt idx="306">
                  <c:v>0.82699999999999996</c:v>
                </c:pt>
                <c:pt idx="307">
                  <c:v>0.84460000000000002</c:v>
                </c:pt>
                <c:pt idx="308">
                  <c:v>0.86260000000000003</c:v>
                </c:pt>
                <c:pt idx="309">
                  <c:v>0.88109999999999999</c:v>
                </c:pt>
                <c:pt idx="310">
                  <c:v>0.9</c:v>
                </c:pt>
                <c:pt idx="311">
                  <c:v>0.91920000000000002</c:v>
                </c:pt>
                <c:pt idx="312">
                  <c:v>0.93879999999999997</c:v>
                </c:pt>
                <c:pt idx="313">
                  <c:v>0.9587</c:v>
                </c:pt>
                <c:pt idx="314">
                  <c:v>0.9788</c:v>
                </c:pt>
                <c:pt idx="315">
                  <c:v>0.99909999999999999</c:v>
                </c:pt>
                <c:pt idx="316">
                  <c:v>1.02</c:v>
                </c:pt>
                <c:pt idx="317">
                  <c:v>1.04</c:v>
                </c:pt>
                <c:pt idx="318">
                  <c:v>1.0609999999999999</c:v>
                </c:pt>
                <c:pt idx="319">
                  <c:v>1.0820000000000001</c:v>
                </c:pt>
                <c:pt idx="320">
                  <c:v>1.103</c:v>
                </c:pt>
                <c:pt idx="321">
                  <c:v>1.1240000000000001</c:v>
                </c:pt>
                <c:pt idx="322">
                  <c:v>1.145</c:v>
                </c:pt>
                <c:pt idx="323">
                  <c:v>1.165</c:v>
                </c:pt>
                <c:pt idx="324">
                  <c:v>1.1859999999999999</c:v>
                </c:pt>
                <c:pt idx="325">
                  <c:v>1.206</c:v>
                </c:pt>
                <c:pt idx="326">
                  <c:v>1.2270000000000001</c:v>
                </c:pt>
                <c:pt idx="327">
                  <c:v>1.2470000000000001</c:v>
                </c:pt>
                <c:pt idx="328">
                  <c:v>1.2669999999999999</c:v>
                </c:pt>
                <c:pt idx="329">
                  <c:v>1.286</c:v>
                </c:pt>
                <c:pt idx="330">
                  <c:v>1.306</c:v>
                </c:pt>
                <c:pt idx="331">
                  <c:v>1.325</c:v>
                </c:pt>
                <c:pt idx="332">
                  <c:v>1.343</c:v>
                </c:pt>
                <c:pt idx="333">
                  <c:v>1.361</c:v>
                </c:pt>
                <c:pt idx="334">
                  <c:v>1.379</c:v>
                </c:pt>
                <c:pt idx="335">
                  <c:v>1.3959999999999999</c:v>
                </c:pt>
                <c:pt idx="336">
                  <c:v>1.413</c:v>
                </c:pt>
                <c:pt idx="337">
                  <c:v>1.429</c:v>
                </c:pt>
                <c:pt idx="338">
                  <c:v>1.4450000000000001</c:v>
                </c:pt>
                <c:pt idx="339">
                  <c:v>1.46</c:v>
                </c:pt>
                <c:pt idx="340">
                  <c:v>1.4750000000000001</c:v>
                </c:pt>
                <c:pt idx="341">
                  <c:v>1.4890000000000001</c:v>
                </c:pt>
                <c:pt idx="342">
                  <c:v>1.502</c:v>
                </c:pt>
                <c:pt idx="343">
                  <c:v>1.5149999999999999</c:v>
                </c:pt>
                <c:pt idx="344">
                  <c:v>1.5269999999999999</c:v>
                </c:pt>
                <c:pt idx="345">
                  <c:v>1.538</c:v>
                </c:pt>
                <c:pt idx="346">
                  <c:v>1.548</c:v>
                </c:pt>
                <c:pt idx="347">
                  <c:v>1.5580000000000001</c:v>
                </c:pt>
                <c:pt idx="348">
                  <c:v>1.5669999999999999</c:v>
                </c:pt>
                <c:pt idx="349">
                  <c:v>1.5760000000000001</c:v>
                </c:pt>
                <c:pt idx="350">
                  <c:v>1.583</c:v>
                </c:pt>
                <c:pt idx="351">
                  <c:v>1.59</c:v>
                </c:pt>
                <c:pt idx="352">
                  <c:v>1.5960000000000001</c:v>
                </c:pt>
                <c:pt idx="353">
                  <c:v>1.6020000000000001</c:v>
                </c:pt>
                <c:pt idx="354">
                  <c:v>1.6060000000000001</c:v>
                </c:pt>
                <c:pt idx="355">
                  <c:v>1.61</c:v>
                </c:pt>
                <c:pt idx="356">
                  <c:v>1.613</c:v>
                </c:pt>
                <c:pt idx="357">
                  <c:v>1.615</c:v>
                </c:pt>
                <c:pt idx="358">
                  <c:v>1.6160000000000001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F-48B4-88AF-CA0DAAEB3663}"/>
            </c:ext>
          </c:extLst>
        </c:ser>
        <c:ser>
          <c:idx val="2"/>
          <c:order val="1"/>
          <c:tx>
            <c:strRef>
              <c:f>Gainy20_0!$I$1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Gainy20_0!$A:$A</c15:sqref>
                  </c15:fullRef>
                </c:ext>
              </c:extLst>
              <c:f>Gainy20_0!$A$2:$A$1048576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Gainy20_0!$I$2:$I$361</c15:sqref>
                  </c15:fullRef>
                </c:ext>
              </c:extLst>
              <c:f>Gainy20_0!$I$3:$I$361</c:f>
              <c:numCache>
                <c:formatCode>General</c:formatCode>
                <c:ptCount val="359"/>
                <c:pt idx="0">
                  <c:v>1.2928000000000002</c:v>
                </c:pt>
                <c:pt idx="1">
                  <c:v>1.2912000000000001</c:v>
                </c:pt>
                <c:pt idx="2">
                  <c:v>1.2896000000000001</c:v>
                </c:pt>
                <c:pt idx="3">
                  <c:v>1.2872000000000001</c:v>
                </c:pt>
                <c:pt idx="4">
                  <c:v>1.2848000000000002</c:v>
                </c:pt>
                <c:pt idx="5">
                  <c:v>1.2808000000000002</c:v>
                </c:pt>
                <c:pt idx="6">
                  <c:v>1.2768000000000002</c:v>
                </c:pt>
                <c:pt idx="7">
                  <c:v>1.2720000000000002</c:v>
                </c:pt>
                <c:pt idx="8">
                  <c:v>1.2664</c:v>
                </c:pt>
                <c:pt idx="9">
                  <c:v>1.26</c:v>
                </c:pt>
                <c:pt idx="10">
                  <c:v>1.2528000000000001</c:v>
                </c:pt>
                <c:pt idx="11">
                  <c:v>1.2456</c:v>
                </c:pt>
                <c:pt idx="12">
                  <c:v>1.2376</c:v>
                </c:pt>
                <c:pt idx="13">
                  <c:v>1.2288000000000001</c:v>
                </c:pt>
                <c:pt idx="14">
                  <c:v>1.22</c:v>
                </c:pt>
                <c:pt idx="15">
                  <c:v>1.2103999999999999</c:v>
                </c:pt>
                <c:pt idx="16">
                  <c:v>1.2000000000000002</c:v>
                </c:pt>
                <c:pt idx="17">
                  <c:v>1.1896000000000002</c:v>
                </c:pt>
                <c:pt idx="18">
                  <c:v>1.1784000000000001</c:v>
                </c:pt>
                <c:pt idx="19">
                  <c:v>1.1664000000000001</c:v>
                </c:pt>
                <c:pt idx="20">
                  <c:v>1.1544000000000001</c:v>
                </c:pt>
                <c:pt idx="21">
                  <c:v>1.1416000000000002</c:v>
                </c:pt>
                <c:pt idx="22">
                  <c:v>1.1288</c:v>
                </c:pt>
                <c:pt idx="23">
                  <c:v>1.1152</c:v>
                </c:pt>
                <c:pt idx="24">
                  <c:v>1.1008</c:v>
                </c:pt>
                <c:pt idx="25">
                  <c:v>1.0871999999999999</c:v>
                </c:pt>
                <c:pt idx="26">
                  <c:v>1.0720000000000001</c:v>
                </c:pt>
                <c:pt idx="27">
                  <c:v>1.0576000000000001</c:v>
                </c:pt>
                <c:pt idx="28">
                  <c:v>1.0424</c:v>
                </c:pt>
                <c:pt idx="29">
                  <c:v>1.0264</c:v>
                </c:pt>
                <c:pt idx="30">
                  <c:v>1.0112000000000001</c:v>
                </c:pt>
                <c:pt idx="31">
                  <c:v>0.99520000000000008</c:v>
                </c:pt>
                <c:pt idx="32">
                  <c:v>0.97840000000000016</c:v>
                </c:pt>
                <c:pt idx="33">
                  <c:v>0.96240000000000014</c:v>
                </c:pt>
                <c:pt idx="34">
                  <c:v>0.9456</c:v>
                </c:pt>
                <c:pt idx="35">
                  <c:v>0.92959999999999998</c:v>
                </c:pt>
                <c:pt idx="36">
                  <c:v>0.91280000000000006</c:v>
                </c:pt>
                <c:pt idx="37">
                  <c:v>0.89600000000000013</c:v>
                </c:pt>
                <c:pt idx="38">
                  <c:v>0.87919999999999998</c:v>
                </c:pt>
                <c:pt idx="39">
                  <c:v>0.86240000000000006</c:v>
                </c:pt>
                <c:pt idx="40">
                  <c:v>0.84560000000000002</c:v>
                </c:pt>
                <c:pt idx="41">
                  <c:v>0.82880000000000009</c:v>
                </c:pt>
                <c:pt idx="42">
                  <c:v>0.81199999999999994</c:v>
                </c:pt>
                <c:pt idx="43">
                  <c:v>0.79560000000000008</c:v>
                </c:pt>
                <c:pt idx="44">
                  <c:v>0.77927999999999997</c:v>
                </c:pt>
                <c:pt idx="45">
                  <c:v>0.76304000000000005</c:v>
                </c:pt>
                <c:pt idx="46">
                  <c:v>0.74712000000000001</c:v>
                </c:pt>
                <c:pt idx="47">
                  <c:v>0.73136000000000001</c:v>
                </c:pt>
                <c:pt idx="48">
                  <c:v>0.71584000000000003</c:v>
                </c:pt>
                <c:pt idx="49">
                  <c:v>0.70064000000000004</c:v>
                </c:pt>
                <c:pt idx="50">
                  <c:v>0.68584000000000001</c:v>
                </c:pt>
                <c:pt idx="51">
                  <c:v>0.67127999999999999</c:v>
                </c:pt>
                <c:pt idx="52">
                  <c:v>0.65712000000000004</c:v>
                </c:pt>
                <c:pt idx="53">
                  <c:v>0.64344000000000001</c:v>
                </c:pt>
                <c:pt idx="54">
                  <c:v>0.63016000000000005</c:v>
                </c:pt>
                <c:pt idx="55">
                  <c:v>0.61736000000000013</c:v>
                </c:pt>
                <c:pt idx="56">
                  <c:v>0.60504000000000002</c:v>
                </c:pt>
                <c:pt idx="57">
                  <c:v>0.59328000000000003</c:v>
                </c:pt>
                <c:pt idx="58">
                  <c:v>0.58200000000000007</c:v>
                </c:pt>
                <c:pt idx="59">
                  <c:v>0.57135999999999998</c:v>
                </c:pt>
                <c:pt idx="60">
                  <c:v>0.56128</c:v>
                </c:pt>
                <c:pt idx="61">
                  <c:v>0.55184</c:v>
                </c:pt>
                <c:pt idx="62">
                  <c:v>0.54303999999999997</c:v>
                </c:pt>
                <c:pt idx="63">
                  <c:v>0.53495999999999999</c:v>
                </c:pt>
                <c:pt idx="64">
                  <c:v>0.52751999999999999</c:v>
                </c:pt>
                <c:pt idx="65">
                  <c:v>0.52080000000000004</c:v>
                </c:pt>
                <c:pt idx="66">
                  <c:v>0.51488</c:v>
                </c:pt>
                <c:pt idx="67">
                  <c:v>0.50968000000000002</c:v>
                </c:pt>
                <c:pt idx="68">
                  <c:v>0.50528000000000006</c:v>
                </c:pt>
                <c:pt idx="69">
                  <c:v>0.50168000000000001</c:v>
                </c:pt>
                <c:pt idx="70">
                  <c:v>0.49888000000000005</c:v>
                </c:pt>
                <c:pt idx="71">
                  <c:v>0.49687999999999999</c:v>
                </c:pt>
                <c:pt idx="72">
                  <c:v>0.49576000000000003</c:v>
                </c:pt>
                <c:pt idx="73">
                  <c:v>0.49543999999999999</c:v>
                </c:pt>
                <c:pt idx="74">
                  <c:v>0.49608000000000002</c:v>
                </c:pt>
                <c:pt idx="75">
                  <c:v>0.49760000000000004</c:v>
                </c:pt>
                <c:pt idx="76">
                  <c:v>0.5</c:v>
                </c:pt>
                <c:pt idx="77">
                  <c:v>0.50328000000000006</c:v>
                </c:pt>
                <c:pt idx="78">
                  <c:v>0.50751999999999997</c:v>
                </c:pt>
                <c:pt idx="79">
                  <c:v>0.5126400000000001</c:v>
                </c:pt>
                <c:pt idx="80">
                  <c:v>0.51871999999999996</c:v>
                </c:pt>
                <c:pt idx="81">
                  <c:v>0.52568000000000004</c:v>
                </c:pt>
                <c:pt idx="82">
                  <c:v>0.53368000000000004</c:v>
                </c:pt>
                <c:pt idx="83">
                  <c:v>0.54256000000000004</c:v>
                </c:pt>
                <c:pt idx="84">
                  <c:v>0.55232000000000003</c:v>
                </c:pt>
                <c:pt idx="85">
                  <c:v>0.56311999999999995</c:v>
                </c:pt>
                <c:pt idx="86">
                  <c:v>0.57480000000000009</c:v>
                </c:pt>
                <c:pt idx="87">
                  <c:v>0.58743999999999996</c:v>
                </c:pt>
                <c:pt idx="88">
                  <c:v>0.60104000000000002</c:v>
                </c:pt>
                <c:pt idx="89">
                  <c:v>0.61552000000000007</c:v>
                </c:pt>
                <c:pt idx="90">
                  <c:v>0.63095999999999997</c:v>
                </c:pt>
                <c:pt idx="91">
                  <c:v>0.64728000000000008</c:v>
                </c:pt>
                <c:pt idx="92">
                  <c:v>0.66456000000000004</c:v>
                </c:pt>
                <c:pt idx="93">
                  <c:v>0.6827200000000001</c:v>
                </c:pt>
                <c:pt idx="94">
                  <c:v>0.70176000000000005</c:v>
                </c:pt>
                <c:pt idx="95">
                  <c:v>0.72160000000000002</c:v>
                </c:pt>
                <c:pt idx="96">
                  <c:v>0.74240000000000006</c:v>
                </c:pt>
                <c:pt idx="97">
                  <c:v>0.76400000000000001</c:v>
                </c:pt>
                <c:pt idx="98">
                  <c:v>0.78639999999999999</c:v>
                </c:pt>
                <c:pt idx="99">
                  <c:v>0.8096000000000001</c:v>
                </c:pt>
                <c:pt idx="100">
                  <c:v>0.83360000000000012</c:v>
                </c:pt>
                <c:pt idx="101">
                  <c:v>0.85840000000000005</c:v>
                </c:pt>
                <c:pt idx="102">
                  <c:v>0.88400000000000001</c:v>
                </c:pt>
                <c:pt idx="103">
                  <c:v>0.91039999999999999</c:v>
                </c:pt>
                <c:pt idx="104">
                  <c:v>0.93759999999999999</c:v>
                </c:pt>
                <c:pt idx="105">
                  <c:v>0.96479999999999999</c:v>
                </c:pt>
                <c:pt idx="106">
                  <c:v>0.99360000000000004</c:v>
                </c:pt>
                <c:pt idx="107">
                  <c:v>1.0224</c:v>
                </c:pt>
                <c:pt idx="108">
                  <c:v>1.052</c:v>
                </c:pt>
                <c:pt idx="109">
                  <c:v>1.0816000000000001</c:v>
                </c:pt>
                <c:pt idx="110">
                  <c:v>1.1128</c:v>
                </c:pt>
                <c:pt idx="111">
                  <c:v>1.1439999999999999</c:v>
                </c:pt>
                <c:pt idx="112">
                  <c:v>1.1752</c:v>
                </c:pt>
                <c:pt idx="113">
                  <c:v>1.2080000000000002</c:v>
                </c:pt>
                <c:pt idx="114">
                  <c:v>1.2400000000000002</c:v>
                </c:pt>
                <c:pt idx="115">
                  <c:v>1.2736000000000001</c:v>
                </c:pt>
                <c:pt idx="116">
                  <c:v>1.3064</c:v>
                </c:pt>
                <c:pt idx="117">
                  <c:v>1.3408</c:v>
                </c:pt>
                <c:pt idx="118">
                  <c:v>1.3744000000000001</c:v>
                </c:pt>
                <c:pt idx="119">
                  <c:v>1.4088000000000001</c:v>
                </c:pt>
                <c:pt idx="120">
                  <c:v>1.4432</c:v>
                </c:pt>
                <c:pt idx="121">
                  <c:v>1.4784000000000002</c:v>
                </c:pt>
                <c:pt idx="122">
                  <c:v>1.5128000000000001</c:v>
                </c:pt>
                <c:pt idx="123">
                  <c:v>1.548</c:v>
                </c:pt>
                <c:pt idx="124">
                  <c:v>1.5832000000000002</c:v>
                </c:pt>
                <c:pt idx="125">
                  <c:v>1.6184000000000003</c:v>
                </c:pt>
                <c:pt idx="126">
                  <c:v>1.6536000000000002</c:v>
                </c:pt>
                <c:pt idx="127">
                  <c:v>1.6896000000000002</c:v>
                </c:pt>
                <c:pt idx="128">
                  <c:v>1.7248000000000001</c:v>
                </c:pt>
                <c:pt idx="129">
                  <c:v>1.7600000000000002</c:v>
                </c:pt>
                <c:pt idx="130">
                  <c:v>1.7952000000000004</c:v>
                </c:pt>
                <c:pt idx="131">
                  <c:v>1.8304</c:v>
                </c:pt>
                <c:pt idx="132">
                  <c:v>1.8648</c:v>
                </c:pt>
                <c:pt idx="133">
                  <c:v>1.9000000000000001</c:v>
                </c:pt>
                <c:pt idx="134">
                  <c:v>1.9344000000000001</c:v>
                </c:pt>
                <c:pt idx="135">
                  <c:v>1.9687999999999999</c:v>
                </c:pt>
                <c:pt idx="136">
                  <c:v>2.0024000000000002</c:v>
                </c:pt>
                <c:pt idx="137">
                  <c:v>2.036</c:v>
                </c:pt>
                <c:pt idx="138">
                  <c:v>2.0696000000000003</c:v>
                </c:pt>
                <c:pt idx="139">
                  <c:v>2.1024000000000003</c:v>
                </c:pt>
                <c:pt idx="140">
                  <c:v>2.1352000000000002</c:v>
                </c:pt>
                <c:pt idx="141">
                  <c:v>2.1672000000000002</c:v>
                </c:pt>
                <c:pt idx="142">
                  <c:v>2.1984000000000004</c:v>
                </c:pt>
                <c:pt idx="143">
                  <c:v>2.2296</c:v>
                </c:pt>
                <c:pt idx="144">
                  <c:v>2.2608000000000001</c:v>
                </c:pt>
                <c:pt idx="145">
                  <c:v>2.2904</c:v>
                </c:pt>
                <c:pt idx="146">
                  <c:v>2.3199999999999998</c:v>
                </c:pt>
                <c:pt idx="147">
                  <c:v>2.3488000000000002</c:v>
                </c:pt>
                <c:pt idx="148">
                  <c:v>2.3776000000000002</c:v>
                </c:pt>
                <c:pt idx="149">
                  <c:v>2.4047999999999998</c:v>
                </c:pt>
                <c:pt idx="150">
                  <c:v>2.4320000000000004</c:v>
                </c:pt>
                <c:pt idx="151">
                  <c:v>2.4584000000000001</c:v>
                </c:pt>
                <c:pt idx="152">
                  <c:v>2.484</c:v>
                </c:pt>
                <c:pt idx="153">
                  <c:v>2.5088000000000004</c:v>
                </c:pt>
                <c:pt idx="154">
                  <c:v>2.5327999999999999</c:v>
                </c:pt>
                <c:pt idx="155">
                  <c:v>2.556</c:v>
                </c:pt>
                <c:pt idx="156">
                  <c:v>2.5792000000000002</c:v>
                </c:pt>
                <c:pt idx="157">
                  <c:v>2.6008</c:v>
                </c:pt>
                <c:pt idx="158">
                  <c:v>2.6216000000000004</c:v>
                </c:pt>
                <c:pt idx="159">
                  <c:v>2.6416000000000004</c:v>
                </c:pt>
                <c:pt idx="160">
                  <c:v>2.6608000000000001</c:v>
                </c:pt>
                <c:pt idx="161">
                  <c:v>2.6792000000000002</c:v>
                </c:pt>
                <c:pt idx="162">
                  <c:v>2.6960000000000002</c:v>
                </c:pt>
                <c:pt idx="163">
                  <c:v>2.7128000000000001</c:v>
                </c:pt>
                <c:pt idx="164">
                  <c:v>2.7280000000000002</c:v>
                </c:pt>
                <c:pt idx="165">
                  <c:v>2.7431999999999999</c:v>
                </c:pt>
                <c:pt idx="166">
                  <c:v>2.7568000000000001</c:v>
                </c:pt>
                <c:pt idx="167">
                  <c:v>2.7696000000000005</c:v>
                </c:pt>
                <c:pt idx="168">
                  <c:v>2.7808000000000002</c:v>
                </c:pt>
                <c:pt idx="169">
                  <c:v>2.7920000000000003</c:v>
                </c:pt>
                <c:pt idx="170">
                  <c:v>2.8016000000000001</c:v>
                </c:pt>
                <c:pt idx="171">
                  <c:v>2.8104</c:v>
                </c:pt>
                <c:pt idx="172">
                  <c:v>2.8176000000000001</c:v>
                </c:pt>
                <c:pt idx="173">
                  <c:v>2.8248000000000002</c:v>
                </c:pt>
                <c:pt idx="174">
                  <c:v>2.8304</c:v>
                </c:pt>
                <c:pt idx="175">
                  <c:v>2.8352000000000004</c:v>
                </c:pt>
                <c:pt idx="176">
                  <c:v>2.8384</c:v>
                </c:pt>
                <c:pt idx="177">
                  <c:v>2.8416000000000001</c:v>
                </c:pt>
                <c:pt idx="178">
                  <c:v>2.8431999999999999</c:v>
                </c:pt>
                <c:pt idx="179">
                  <c:v>2.8431999999999999</c:v>
                </c:pt>
                <c:pt idx="180">
                  <c:v>2.8431999999999999</c:v>
                </c:pt>
                <c:pt idx="181">
                  <c:v>2.8416000000000001</c:v>
                </c:pt>
                <c:pt idx="182">
                  <c:v>2.8391999999999999</c:v>
                </c:pt>
                <c:pt idx="183">
                  <c:v>2.8352000000000004</c:v>
                </c:pt>
                <c:pt idx="184">
                  <c:v>2.8312000000000004</c:v>
                </c:pt>
                <c:pt idx="185">
                  <c:v>2.8256000000000001</c:v>
                </c:pt>
                <c:pt idx="186">
                  <c:v>2.8184000000000005</c:v>
                </c:pt>
                <c:pt idx="187">
                  <c:v>2.8111999999999999</c:v>
                </c:pt>
                <c:pt idx="188">
                  <c:v>2.8024000000000004</c:v>
                </c:pt>
                <c:pt idx="189">
                  <c:v>2.7928000000000002</c:v>
                </c:pt>
                <c:pt idx="190">
                  <c:v>2.7824000000000004</c:v>
                </c:pt>
                <c:pt idx="191">
                  <c:v>2.7704000000000004</c:v>
                </c:pt>
                <c:pt idx="192">
                  <c:v>2.7576000000000001</c:v>
                </c:pt>
                <c:pt idx="193">
                  <c:v>2.7440000000000002</c:v>
                </c:pt>
                <c:pt idx="194">
                  <c:v>2.7296</c:v>
                </c:pt>
                <c:pt idx="195">
                  <c:v>2.7143999999999999</c:v>
                </c:pt>
                <c:pt idx="196">
                  <c:v>2.6984000000000004</c:v>
                </c:pt>
                <c:pt idx="197">
                  <c:v>2.6808000000000001</c:v>
                </c:pt>
                <c:pt idx="198">
                  <c:v>2.6623999999999999</c:v>
                </c:pt>
                <c:pt idx="199">
                  <c:v>2.6432000000000002</c:v>
                </c:pt>
                <c:pt idx="200">
                  <c:v>2.6232000000000002</c:v>
                </c:pt>
                <c:pt idx="201">
                  <c:v>2.6024000000000003</c:v>
                </c:pt>
                <c:pt idx="202">
                  <c:v>2.5808</c:v>
                </c:pt>
                <c:pt idx="203">
                  <c:v>2.5584000000000002</c:v>
                </c:pt>
                <c:pt idx="204">
                  <c:v>2.5352000000000001</c:v>
                </c:pt>
                <c:pt idx="205">
                  <c:v>2.5112000000000001</c:v>
                </c:pt>
                <c:pt idx="206">
                  <c:v>2.4864000000000002</c:v>
                </c:pt>
                <c:pt idx="207">
                  <c:v>2.4616000000000002</c:v>
                </c:pt>
                <c:pt idx="208">
                  <c:v>2.4352</c:v>
                </c:pt>
                <c:pt idx="209">
                  <c:v>2.4079999999999999</c:v>
                </c:pt>
                <c:pt idx="210">
                  <c:v>2.3808000000000002</c:v>
                </c:pt>
                <c:pt idx="211">
                  <c:v>2.3519999999999999</c:v>
                </c:pt>
                <c:pt idx="212">
                  <c:v>2.3231999999999999</c:v>
                </c:pt>
                <c:pt idx="213">
                  <c:v>2.2936000000000001</c:v>
                </c:pt>
                <c:pt idx="214">
                  <c:v>2.2640000000000002</c:v>
                </c:pt>
                <c:pt idx="215">
                  <c:v>2.2336</c:v>
                </c:pt>
                <c:pt idx="216">
                  <c:v>2.2024000000000004</c:v>
                </c:pt>
                <c:pt idx="217">
                  <c:v>2.1704000000000003</c:v>
                </c:pt>
                <c:pt idx="218">
                  <c:v>2.1384000000000003</c:v>
                </c:pt>
                <c:pt idx="219">
                  <c:v>2.1064000000000003</c:v>
                </c:pt>
                <c:pt idx="220">
                  <c:v>2.0736000000000003</c:v>
                </c:pt>
                <c:pt idx="221">
                  <c:v>2.04</c:v>
                </c:pt>
                <c:pt idx="222">
                  <c:v>2.0064000000000002</c:v>
                </c:pt>
                <c:pt idx="223">
                  <c:v>1.9728000000000003</c:v>
                </c:pt>
                <c:pt idx="224">
                  <c:v>1.9384000000000001</c:v>
                </c:pt>
                <c:pt idx="225">
                  <c:v>1.9039999999999999</c:v>
                </c:pt>
                <c:pt idx="226">
                  <c:v>1.8696000000000002</c:v>
                </c:pt>
                <c:pt idx="227">
                  <c:v>1.8344000000000003</c:v>
                </c:pt>
                <c:pt idx="228">
                  <c:v>1.7992000000000001</c:v>
                </c:pt>
                <c:pt idx="229">
                  <c:v>1.7648000000000001</c:v>
                </c:pt>
                <c:pt idx="230">
                  <c:v>1.7296</c:v>
                </c:pt>
                <c:pt idx="231">
                  <c:v>1.6943999999999999</c:v>
                </c:pt>
                <c:pt idx="232">
                  <c:v>1.6584000000000001</c:v>
                </c:pt>
                <c:pt idx="233">
                  <c:v>1.6232</c:v>
                </c:pt>
                <c:pt idx="234">
                  <c:v>1.5880000000000001</c:v>
                </c:pt>
                <c:pt idx="235">
                  <c:v>1.5528000000000002</c:v>
                </c:pt>
                <c:pt idx="236">
                  <c:v>1.5184</c:v>
                </c:pt>
                <c:pt idx="237">
                  <c:v>1.4832000000000001</c:v>
                </c:pt>
                <c:pt idx="238">
                  <c:v>1.4488000000000001</c:v>
                </c:pt>
                <c:pt idx="239">
                  <c:v>1.4136</c:v>
                </c:pt>
                <c:pt idx="240">
                  <c:v>1.3800000000000001</c:v>
                </c:pt>
                <c:pt idx="241">
                  <c:v>1.3456000000000001</c:v>
                </c:pt>
                <c:pt idx="242">
                  <c:v>1.3120000000000001</c:v>
                </c:pt>
                <c:pt idx="243">
                  <c:v>1.2784000000000002</c:v>
                </c:pt>
                <c:pt idx="244">
                  <c:v>1.2456</c:v>
                </c:pt>
                <c:pt idx="245">
                  <c:v>1.2136</c:v>
                </c:pt>
                <c:pt idx="246">
                  <c:v>1.1808000000000001</c:v>
                </c:pt>
                <c:pt idx="247">
                  <c:v>1.1496000000000002</c:v>
                </c:pt>
                <c:pt idx="248">
                  <c:v>1.1184000000000001</c:v>
                </c:pt>
                <c:pt idx="249">
                  <c:v>1.0871999999999999</c:v>
                </c:pt>
                <c:pt idx="250">
                  <c:v>1.0576000000000001</c:v>
                </c:pt>
                <c:pt idx="251">
                  <c:v>1.028</c:v>
                </c:pt>
                <c:pt idx="252">
                  <c:v>0.99920000000000009</c:v>
                </c:pt>
                <c:pt idx="253">
                  <c:v>0.97040000000000015</c:v>
                </c:pt>
                <c:pt idx="254">
                  <c:v>0.94320000000000004</c:v>
                </c:pt>
                <c:pt idx="255">
                  <c:v>0.91600000000000004</c:v>
                </c:pt>
                <c:pt idx="256">
                  <c:v>0.88960000000000017</c:v>
                </c:pt>
                <c:pt idx="257">
                  <c:v>0.86480000000000001</c:v>
                </c:pt>
                <c:pt idx="258">
                  <c:v>0.84000000000000008</c:v>
                </c:pt>
                <c:pt idx="259">
                  <c:v>0.81600000000000006</c:v>
                </c:pt>
                <c:pt idx="260">
                  <c:v>0.79248000000000007</c:v>
                </c:pt>
                <c:pt idx="261">
                  <c:v>0.7700800000000001</c:v>
                </c:pt>
                <c:pt idx="262">
                  <c:v>0.74848000000000003</c:v>
                </c:pt>
                <c:pt idx="263">
                  <c:v>0.72775999999999996</c:v>
                </c:pt>
                <c:pt idx="264">
                  <c:v>0.70784000000000002</c:v>
                </c:pt>
                <c:pt idx="265">
                  <c:v>0.68880000000000008</c:v>
                </c:pt>
                <c:pt idx="266">
                  <c:v>0.67072000000000009</c:v>
                </c:pt>
                <c:pt idx="267">
                  <c:v>0.65344000000000002</c:v>
                </c:pt>
                <c:pt idx="268">
                  <c:v>0.63712000000000002</c:v>
                </c:pt>
                <c:pt idx="269">
                  <c:v>0.62168000000000001</c:v>
                </c:pt>
                <c:pt idx="270">
                  <c:v>0.60720000000000007</c:v>
                </c:pt>
                <c:pt idx="271">
                  <c:v>0.59360000000000002</c:v>
                </c:pt>
                <c:pt idx="272">
                  <c:v>0.58096000000000003</c:v>
                </c:pt>
                <c:pt idx="273">
                  <c:v>0.56920000000000004</c:v>
                </c:pt>
                <c:pt idx="274">
                  <c:v>0.55848000000000009</c:v>
                </c:pt>
                <c:pt idx="275">
                  <c:v>0.54864000000000002</c:v>
                </c:pt>
                <c:pt idx="276">
                  <c:v>0.53968000000000005</c:v>
                </c:pt>
                <c:pt idx="277">
                  <c:v>0.53176000000000001</c:v>
                </c:pt>
                <c:pt idx="278">
                  <c:v>0.52472000000000008</c:v>
                </c:pt>
                <c:pt idx="279">
                  <c:v>0.51863999999999999</c:v>
                </c:pt>
                <c:pt idx="280">
                  <c:v>0.51344000000000001</c:v>
                </c:pt>
                <c:pt idx="281">
                  <c:v>0.50919999999999999</c:v>
                </c:pt>
                <c:pt idx="282">
                  <c:v>0.50592000000000004</c:v>
                </c:pt>
                <c:pt idx="283">
                  <c:v>0.50344</c:v>
                </c:pt>
                <c:pt idx="284">
                  <c:v>0.50192000000000003</c:v>
                </c:pt>
                <c:pt idx="285">
                  <c:v>0.50128000000000006</c:v>
                </c:pt>
                <c:pt idx="286">
                  <c:v>0.50152000000000008</c:v>
                </c:pt>
                <c:pt idx="287">
                  <c:v>0.50256000000000001</c:v>
                </c:pt>
                <c:pt idx="288">
                  <c:v>0.50448000000000004</c:v>
                </c:pt>
                <c:pt idx="289">
                  <c:v>0.50728000000000006</c:v>
                </c:pt>
                <c:pt idx="290">
                  <c:v>0.51080000000000003</c:v>
                </c:pt>
                <c:pt idx="291">
                  <c:v>0.51519999999999999</c:v>
                </c:pt>
                <c:pt idx="292">
                  <c:v>0.52032</c:v>
                </c:pt>
                <c:pt idx="293">
                  <c:v>0.52624000000000004</c:v>
                </c:pt>
                <c:pt idx="294">
                  <c:v>0.53288000000000002</c:v>
                </c:pt>
                <c:pt idx="295">
                  <c:v>0.54024000000000005</c:v>
                </c:pt>
                <c:pt idx="296">
                  <c:v>0.54824000000000006</c:v>
                </c:pt>
                <c:pt idx="297">
                  <c:v>0.55696000000000001</c:v>
                </c:pt>
                <c:pt idx="298">
                  <c:v>0.56632000000000005</c:v>
                </c:pt>
                <c:pt idx="299">
                  <c:v>0.57632000000000005</c:v>
                </c:pt>
                <c:pt idx="300">
                  <c:v>0.58696000000000004</c:v>
                </c:pt>
                <c:pt idx="301">
                  <c:v>0.59808000000000006</c:v>
                </c:pt>
                <c:pt idx="302">
                  <c:v>0.60984000000000005</c:v>
                </c:pt>
                <c:pt idx="303">
                  <c:v>0.622</c:v>
                </c:pt>
                <c:pt idx="304">
                  <c:v>0.63480000000000003</c:v>
                </c:pt>
                <c:pt idx="305">
                  <c:v>0.64800000000000013</c:v>
                </c:pt>
                <c:pt idx="306">
                  <c:v>0.66159999999999997</c:v>
                </c:pt>
                <c:pt idx="307">
                  <c:v>0.67568000000000006</c:v>
                </c:pt>
                <c:pt idx="308">
                  <c:v>0.69008000000000003</c:v>
                </c:pt>
                <c:pt idx="309">
                  <c:v>0.70488000000000006</c:v>
                </c:pt>
                <c:pt idx="310">
                  <c:v>0.72000000000000008</c:v>
                </c:pt>
                <c:pt idx="311">
                  <c:v>0.73536000000000001</c:v>
                </c:pt>
                <c:pt idx="312">
                  <c:v>0.75104000000000004</c:v>
                </c:pt>
                <c:pt idx="313">
                  <c:v>0.76696000000000009</c:v>
                </c:pt>
                <c:pt idx="314">
                  <c:v>0.78304000000000007</c:v>
                </c:pt>
                <c:pt idx="315">
                  <c:v>0.79927999999999999</c:v>
                </c:pt>
                <c:pt idx="316">
                  <c:v>0.81600000000000006</c:v>
                </c:pt>
                <c:pt idx="317">
                  <c:v>0.83200000000000007</c:v>
                </c:pt>
                <c:pt idx="318">
                  <c:v>0.8488</c:v>
                </c:pt>
                <c:pt idx="319">
                  <c:v>0.86560000000000015</c:v>
                </c:pt>
                <c:pt idx="320">
                  <c:v>0.88240000000000007</c:v>
                </c:pt>
                <c:pt idx="321">
                  <c:v>0.89920000000000011</c:v>
                </c:pt>
                <c:pt idx="322">
                  <c:v>0.91600000000000004</c:v>
                </c:pt>
                <c:pt idx="323">
                  <c:v>0.93200000000000005</c:v>
                </c:pt>
                <c:pt idx="324">
                  <c:v>0.94879999999999998</c:v>
                </c:pt>
                <c:pt idx="325">
                  <c:v>0.96479999999999999</c:v>
                </c:pt>
                <c:pt idx="326">
                  <c:v>0.98160000000000014</c:v>
                </c:pt>
                <c:pt idx="327">
                  <c:v>0.99760000000000015</c:v>
                </c:pt>
                <c:pt idx="328">
                  <c:v>1.0136000000000001</c:v>
                </c:pt>
                <c:pt idx="329">
                  <c:v>1.0288000000000002</c:v>
                </c:pt>
                <c:pt idx="330">
                  <c:v>1.0448000000000002</c:v>
                </c:pt>
                <c:pt idx="331">
                  <c:v>1.06</c:v>
                </c:pt>
                <c:pt idx="332">
                  <c:v>1.0744</c:v>
                </c:pt>
                <c:pt idx="333">
                  <c:v>1.0888</c:v>
                </c:pt>
                <c:pt idx="334">
                  <c:v>1.1032</c:v>
                </c:pt>
                <c:pt idx="335">
                  <c:v>1.1168</c:v>
                </c:pt>
                <c:pt idx="336">
                  <c:v>1.1304000000000001</c:v>
                </c:pt>
                <c:pt idx="337">
                  <c:v>1.1432</c:v>
                </c:pt>
                <c:pt idx="338">
                  <c:v>1.1560000000000001</c:v>
                </c:pt>
                <c:pt idx="339">
                  <c:v>1.1679999999999999</c:v>
                </c:pt>
                <c:pt idx="340">
                  <c:v>1.1800000000000002</c:v>
                </c:pt>
                <c:pt idx="341">
                  <c:v>1.1912</c:v>
                </c:pt>
                <c:pt idx="342">
                  <c:v>1.2016</c:v>
                </c:pt>
                <c:pt idx="343">
                  <c:v>1.212</c:v>
                </c:pt>
                <c:pt idx="344">
                  <c:v>1.2216</c:v>
                </c:pt>
                <c:pt idx="345">
                  <c:v>1.2304000000000002</c:v>
                </c:pt>
                <c:pt idx="346">
                  <c:v>1.2384000000000002</c:v>
                </c:pt>
                <c:pt idx="347">
                  <c:v>1.2464000000000002</c:v>
                </c:pt>
                <c:pt idx="348">
                  <c:v>1.2536</c:v>
                </c:pt>
                <c:pt idx="349">
                  <c:v>1.2608000000000001</c:v>
                </c:pt>
                <c:pt idx="350">
                  <c:v>1.2664</c:v>
                </c:pt>
                <c:pt idx="351">
                  <c:v>1.2720000000000002</c:v>
                </c:pt>
                <c:pt idx="352">
                  <c:v>1.2768000000000002</c:v>
                </c:pt>
                <c:pt idx="353">
                  <c:v>1.2816000000000001</c:v>
                </c:pt>
                <c:pt idx="354">
                  <c:v>1.2848000000000002</c:v>
                </c:pt>
                <c:pt idx="355">
                  <c:v>1.2880000000000003</c:v>
                </c:pt>
                <c:pt idx="356">
                  <c:v>1.2904</c:v>
                </c:pt>
                <c:pt idx="357">
                  <c:v>1.292</c:v>
                </c:pt>
                <c:pt idx="358">
                  <c:v>1.2928000000000002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F-48B4-88AF-CA0DAAEB3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20367"/>
        <c:axId val="489622287"/>
      </c:radarChart>
      <c:catAx>
        <c:axId val="48962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22287"/>
        <c:crosses val="autoZero"/>
        <c:auto val="1"/>
        <c:lblAlgn val="ctr"/>
        <c:lblOffset val="100"/>
        <c:noMultiLvlLbl val="0"/>
      </c:catAx>
      <c:valAx>
        <c:axId val="4896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2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Gainy40_0!$C$1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Gainy40_0!$A:$A</c15:sqref>
                  </c15:fullRef>
                </c:ext>
              </c:extLst>
              <c:f>Gainy40_0!$A$2:$A$1048576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Gainy40_0!$C$2:$C$361</c15:sqref>
                  </c15:fullRef>
                </c:ext>
              </c:extLst>
              <c:f>Gainy40_0!$C$3:$C$361</c:f>
              <c:numCache>
                <c:formatCode>General</c:formatCode>
                <c:ptCount val="359"/>
                <c:pt idx="0">
                  <c:v>2.2949999999999999</c:v>
                </c:pt>
                <c:pt idx="1">
                  <c:v>2.2930000000000001</c:v>
                </c:pt>
                <c:pt idx="2">
                  <c:v>2.29</c:v>
                </c:pt>
                <c:pt idx="3">
                  <c:v>2.286</c:v>
                </c:pt>
                <c:pt idx="4">
                  <c:v>2.2799999999999998</c:v>
                </c:pt>
                <c:pt idx="5">
                  <c:v>2.274</c:v>
                </c:pt>
                <c:pt idx="6">
                  <c:v>2.266</c:v>
                </c:pt>
                <c:pt idx="7">
                  <c:v>2.2570000000000001</c:v>
                </c:pt>
                <c:pt idx="8">
                  <c:v>2.246</c:v>
                </c:pt>
                <c:pt idx="9">
                  <c:v>2.2349999999999999</c:v>
                </c:pt>
                <c:pt idx="10">
                  <c:v>2.222</c:v>
                </c:pt>
                <c:pt idx="11">
                  <c:v>2.2090000000000001</c:v>
                </c:pt>
                <c:pt idx="12">
                  <c:v>2.194</c:v>
                </c:pt>
                <c:pt idx="13">
                  <c:v>2.1779999999999999</c:v>
                </c:pt>
                <c:pt idx="14">
                  <c:v>2.161</c:v>
                </c:pt>
                <c:pt idx="15">
                  <c:v>2.1429999999999998</c:v>
                </c:pt>
                <c:pt idx="16">
                  <c:v>2.1240000000000001</c:v>
                </c:pt>
                <c:pt idx="17">
                  <c:v>2.1040000000000001</c:v>
                </c:pt>
                <c:pt idx="18">
                  <c:v>2.0830000000000002</c:v>
                </c:pt>
                <c:pt idx="19">
                  <c:v>2.0609999999999999</c:v>
                </c:pt>
                <c:pt idx="20">
                  <c:v>2.0379999999999998</c:v>
                </c:pt>
                <c:pt idx="21">
                  <c:v>2.0139999999999998</c:v>
                </c:pt>
                <c:pt idx="22">
                  <c:v>1.9890000000000001</c:v>
                </c:pt>
                <c:pt idx="23">
                  <c:v>1.964</c:v>
                </c:pt>
                <c:pt idx="24">
                  <c:v>1.9379999999999999</c:v>
                </c:pt>
                <c:pt idx="25">
                  <c:v>1.91</c:v>
                </c:pt>
                <c:pt idx="26">
                  <c:v>1.8819999999999999</c:v>
                </c:pt>
                <c:pt idx="27">
                  <c:v>1.8540000000000001</c:v>
                </c:pt>
                <c:pt idx="28">
                  <c:v>1.825</c:v>
                </c:pt>
                <c:pt idx="29">
                  <c:v>1.7949999999999999</c:v>
                </c:pt>
                <c:pt idx="30">
                  <c:v>1.764</c:v>
                </c:pt>
                <c:pt idx="31">
                  <c:v>1.7330000000000001</c:v>
                </c:pt>
                <c:pt idx="32">
                  <c:v>1.702</c:v>
                </c:pt>
                <c:pt idx="33">
                  <c:v>1.669</c:v>
                </c:pt>
                <c:pt idx="34">
                  <c:v>1.637</c:v>
                </c:pt>
                <c:pt idx="35">
                  <c:v>1.6040000000000001</c:v>
                </c:pt>
                <c:pt idx="36">
                  <c:v>1.571</c:v>
                </c:pt>
                <c:pt idx="37">
                  <c:v>1.5369999999999999</c:v>
                </c:pt>
                <c:pt idx="38">
                  <c:v>1.504</c:v>
                </c:pt>
                <c:pt idx="39">
                  <c:v>1.47</c:v>
                </c:pt>
                <c:pt idx="40">
                  <c:v>1.4359999999999999</c:v>
                </c:pt>
                <c:pt idx="41">
                  <c:v>1.401</c:v>
                </c:pt>
                <c:pt idx="42">
                  <c:v>1.367</c:v>
                </c:pt>
                <c:pt idx="43">
                  <c:v>1.333</c:v>
                </c:pt>
                <c:pt idx="44">
                  <c:v>1.2989999999999999</c:v>
                </c:pt>
                <c:pt idx="45">
                  <c:v>1.264</c:v>
                </c:pt>
                <c:pt idx="46">
                  <c:v>1.23</c:v>
                </c:pt>
                <c:pt idx="47">
                  <c:v>1.1970000000000001</c:v>
                </c:pt>
                <c:pt idx="48">
                  <c:v>1.163</c:v>
                </c:pt>
                <c:pt idx="49">
                  <c:v>1.1299999999999999</c:v>
                </c:pt>
                <c:pt idx="50">
                  <c:v>1.097</c:v>
                </c:pt>
                <c:pt idx="51">
                  <c:v>1.0640000000000001</c:v>
                </c:pt>
                <c:pt idx="52">
                  <c:v>1.032</c:v>
                </c:pt>
                <c:pt idx="53">
                  <c:v>1</c:v>
                </c:pt>
                <c:pt idx="54">
                  <c:v>0.96899999999999997</c:v>
                </c:pt>
                <c:pt idx="55">
                  <c:v>0.93840000000000001</c:v>
                </c:pt>
                <c:pt idx="56">
                  <c:v>0.90849999999999997</c:v>
                </c:pt>
                <c:pt idx="57">
                  <c:v>0.87919999999999998</c:v>
                </c:pt>
                <c:pt idx="58">
                  <c:v>0.85070000000000001</c:v>
                </c:pt>
                <c:pt idx="59">
                  <c:v>0.82289999999999996</c:v>
                </c:pt>
                <c:pt idx="60">
                  <c:v>0.79590000000000005</c:v>
                </c:pt>
                <c:pt idx="61">
                  <c:v>0.76980000000000004</c:v>
                </c:pt>
                <c:pt idx="62">
                  <c:v>0.74470000000000003</c:v>
                </c:pt>
                <c:pt idx="63">
                  <c:v>0.72040000000000004</c:v>
                </c:pt>
                <c:pt idx="64">
                  <c:v>0.69720000000000004</c:v>
                </c:pt>
                <c:pt idx="65">
                  <c:v>0.67490000000000006</c:v>
                </c:pt>
                <c:pt idx="66">
                  <c:v>0.65380000000000005</c:v>
                </c:pt>
                <c:pt idx="67">
                  <c:v>0.63380000000000003</c:v>
                </c:pt>
                <c:pt idx="68">
                  <c:v>0.6149</c:v>
                </c:pt>
                <c:pt idx="69">
                  <c:v>0.59709999999999996</c:v>
                </c:pt>
                <c:pt idx="70">
                  <c:v>0.5806</c:v>
                </c:pt>
                <c:pt idx="71">
                  <c:v>0.56540000000000001</c:v>
                </c:pt>
                <c:pt idx="72">
                  <c:v>0.5514</c:v>
                </c:pt>
                <c:pt idx="73">
                  <c:v>0.53869999999999996</c:v>
                </c:pt>
                <c:pt idx="74">
                  <c:v>0.52739999999999998</c:v>
                </c:pt>
                <c:pt idx="75">
                  <c:v>0.51739999999999997</c:v>
                </c:pt>
                <c:pt idx="76">
                  <c:v>0.50880000000000003</c:v>
                </c:pt>
                <c:pt idx="77">
                  <c:v>0.50160000000000005</c:v>
                </c:pt>
                <c:pt idx="78">
                  <c:v>0.49580000000000002</c:v>
                </c:pt>
                <c:pt idx="79">
                  <c:v>0.49149999999999999</c:v>
                </c:pt>
                <c:pt idx="80">
                  <c:v>0.48859999999999998</c:v>
                </c:pt>
                <c:pt idx="81">
                  <c:v>0.48720000000000002</c:v>
                </c:pt>
                <c:pt idx="82">
                  <c:v>0.48730000000000001</c:v>
                </c:pt>
                <c:pt idx="83">
                  <c:v>0.4889</c:v>
                </c:pt>
                <c:pt idx="84">
                  <c:v>0.4919</c:v>
                </c:pt>
                <c:pt idx="85">
                  <c:v>0.4965</c:v>
                </c:pt>
                <c:pt idx="86">
                  <c:v>0.50260000000000005</c:v>
                </c:pt>
                <c:pt idx="87">
                  <c:v>0.51019999999999999</c:v>
                </c:pt>
                <c:pt idx="88">
                  <c:v>0.51929999999999998</c:v>
                </c:pt>
                <c:pt idx="89">
                  <c:v>0.53</c:v>
                </c:pt>
                <c:pt idx="90">
                  <c:v>0.54210000000000003</c:v>
                </c:pt>
                <c:pt idx="91">
                  <c:v>0.55569999999999997</c:v>
                </c:pt>
                <c:pt idx="92">
                  <c:v>0.57089999999999996</c:v>
                </c:pt>
                <c:pt idx="93">
                  <c:v>0.58750000000000002</c:v>
                </c:pt>
                <c:pt idx="94">
                  <c:v>0.60550000000000004</c:v>
                </c:pt>
                <c:pt idx="95">
                  <c:v>0.62509999999999999</c:v>
                </c:pt>
                <c:pt idx="96">
                  <c:v>0.64600000000000002</c:v>
                </c:pt>
                <c:pt idx="97">
                  <c:v>0.66839999999999999</c:v>
                </c:pt>
                <c:pt idx="98">
                  <c:v>0.69210000000000005</c:v>
                </c:pt>
                <c:pt idx="99">
                  <c:v>0.71730000000000005</c:v>
                </c:pt>
                <c:pt idx="100">
                  <c:v>0.74370000000000003</c:v>
                </c:pt>
                <c:pt idx="101">
                  <c:v>0.77149999999999996</c:v>
                </c:pt>
                <c:pt idx="102">
                  <c:v>0.80059999999999998</c:v>
                </c:pt>
                <c:pt idx="103">
                  <c:v>0.83089999999999997</c:v>
                </c:pt>
                <c:pt idx="104">
                  <c:v>0.86250000000000004</c:v>
                </c:pt>
                <c:pt idx="105">
                  <c:v>0.8952</c:v>
                </c:pt>
                <c:pt idx="106">
                  <c:v>0.92910000000000004</c:v>
                </c:pt>
                <c:pt idx="107">
                  <c:v>0.96409999999999996</c:v>
                </c:pt>
                <c:pt idx="108">
                  <c:v>1</c:v>
                </c:pt>
                <c:pt idx="109">
                  <c:v>1.0369999999999999</c:v>
                </c:pt>
                <c:pt idx="110">
                  <c:v>1.075</c:v>
                </c:pt>
                <c:pt idx="111">
                  <c:v>1.115</c:v>
                </c:pt>
                <c:pt idx="112">
                  <c:v>1.1539999999999999</c:v>
                </c:pt>
                <c:pt idx="113">
                  <c:v>1.1950000000000001</c:v>
                </c:pt>
                <c:pt idx="114">
                  <c:v>1.2370000000000001</c:v>
                </c:pt>
                <c:pt idx="115">
                  <c:v>1.2789999999999999</c:v>
                </c:pt>
                <c:pt idx="116">
                  <c:v>1.323</c:v>
                </c:pt>
                <c:pt idx="117">
                  <c:v>1.3660000000000001</c:v>
                </c:pt>
                <c:pt idx="118">
                  <c:v>1.411</c:v>
                </c:pt>
                <c:pt idx="119">
                  <c:v>1.456</c:v>
                </c:pt>
                <c:pt idx="120">
                  <c:v>1.502</c:v>
                </c:pt>
                <c:pt idx="121">
                  <c:v>1.548</c:v>
                </c:pt>
                <c:pt idx="122">
                  <c:v>1.5940000000000001</c:v>
                </c:pt>
                <c:pt idx="123">
                  <c:v>1.641</c:v>
                </c:pt>
                <c:pt idx="124">
                  <c:v>1.6879999999999999</c:v>
                </c:pt>
                <c:pt idx="125">
                  <c:v>1.7350000000000001</c:v>
                </c:pt>
                <c:pt idx="126">
                  <c:v>1.7829999999999999</c:v>
                </c:pt>
                <c:pt idx="127">
                  <c:v>1.831</c:v>
                </c:pt>
                <c:pt idx="128">
                  <c:v>1.879</c:v>
                </c:pt>
                <c:pt idx="129">
                  <c:v>1.927</c:v>
                </c:pt>
                <c:pt idx="130">
                  <c:v>1.9750000000000001</c:v>
                </c:pt>
                <c:pt idx="131">
                  <c:v>2.0230000000000001</c:v>
                </c:pt>
                <c:pt idx="132">
                  <c:v>2.0699999999999998</c:v>
                </c:pt>
                <c:pt idx="133">
                  <c:v>2.1179999999999999</c:v>
                </c:pt>
                <c:pt idx="134">
                  <c:v>2.1659999999999999</c:v>
                </c:pt>
                <c:pt idx="135">
                  <c:v>2.2130000000000001</c:v>
                </c:pt>
                <c:pt idx="136">
                  <c:v>2.2599999999999998</c:v>
                </c:pt>
                <c:pt idx="137">
                  <c:v>2.306</c:v>
                </c:pt>
                <c:pt idx="138">
                  <c:v>2.3519999999999999</c:v>
                </c:pt>
                <c:pt idx="139">
                  <c:v>2.3980000000000001</c:v>
                </c:pt>
                <c:pt idx="140">
                  <c:v>2.4430000000000001</c:v>
                </c:pt>
                <c:pt idx="141">
                  <c:v>2.488</c:v>
                </c:pt>
                <c:pt idx="142">
                  <c:v>2.532</c:v>
                </c:pt>
                <c:pt idx="143">
                  <c:v>2.5760000000000001</c:v>
                </c:pt>
                <c:pt idx="144">
                  <c:v>2.6190000000000002</c:v>
                </c:pt>
                <c:pt idx="145">
                  <c:v>2.661</c:v>
                </c:pt>
                <c:pt idx="146">
                  <c:v>2.702</c:v>
                </c:pt>
                <c:pt idx="147">
                  <c:v>2.7429999999999999</c:v>
                </c:pt>
                <c:pt idx="148">
                  <c:v>2.7829999999999999</c:v>
                </c:pt>
                <c:pt idx="149">
                  <c:v>2.8210000000000002</c:v>
                </c:pt>
                <c:pt idx="150">
                  <c:v>2.859</c:v>
                </c:pt>
                <c:pt idx="151">
                  <c:v>2.8959999999999999</c:v>
                </c:pt>
                <c:pt idx="152">
                  <c:v>2.9319999999999999</c:v>
                </c:pt>
                <c:pt idx="153">
                  <c:v>2.968</c:v>
                </c:pt>
                <c:pt idx="154">
                  <c:v>3.0019999999999998</c:v>
                </c:pt>
                <c:pt idx="155">
                  <c:v>3.0339999999999998</c:v>
                </c:pt>
                <c:pt idx="156">
                  <c:v>3.0659999999999998</c:v>
                </c:pt>
                <c:pt idx="157">
                  <c:v>3.097</c:v>
                </c:pt>
                <c:pt idx="158">
                  <c:v>3.1259999999999999</c:v>
                </c:pt>
                <c:pt idx="159">
                  <c:v>3.1549999999999998</c:v>
                </c:pt>
                <c:pt idx="160">
                  <c:v>3.1819999999999999</c:v>
                </c:pt>
                <c:pt idx="161">
                  <c:v>3.2080000000000002</c:v>
                </c:pt>
                <c:pt idx="162">
                  <c:v>3.2320000000000002</c:v>
                </c:pt>
                <c:pt idx="163">
                  <c:v>3.2559999999999998</c:v>
                </c:pt>
                <c:pt idx="164">
                  <c:v>3.278</c:v>
                </c:pt>
                <c:pt idx="165">
                  <c:v>3.298</c:v>
                </c:pt>
                <c:pt idx="166">
                  <c:v>3.3180000000000001</c:v>
                </c:pt>
                <c:pt idx="167">
                  <c:v>3.3359999999999999</c:v>
                </c:pt>
                <c:pt idx="168">
                  <c:v>3.3519999999999999</c:v>
                </c:pt>
                <c:pt idx="169">
                  <c:v>3.367</c:v>
                </c:pt>
                <c:pt idx="170">
                  <c:v>3.3809999999999998</c:v>
                </c:pt>
                <c:pt idx="171">
                  <c:v>3.3940000000000001</c:v>
                </c:pt>
                <c:pt idx="172">
                  <c:v>3.4049999999999998</c:v>
                </c:pt>
                <c:pt idx="173">
                  <c:v>3.4140000000000001</c:v>
                </c:pt>
                <c:pt idx="174">
                  <c:v>3.4220000000000002</c:v>
                </c:pt>
                <c:pt idx="175">
                  <c:v>3.4289999999999998</c:v>
                </c:pt>
                <c:pt idx="176">
                  <c:v>3.4340000000000002</c:v>
                </c:pt>
                <c:pt idx="177">
                  <c:v>3.4369999999999998</c:v>
                </c:pt>
                <c:pt idx="178">
                  <c:v>3.44</c:v>
                </c:pt>
                <c:pt idx="179">
                  <c:v>3.44</c:v>
                </c:pt>
                <c:pt idx="180">
                  <c:v>3.44</c:v>
                </c:pt>
                <c:pt idx="181">
                  <c:v>3.4369999999999998</c:v>
                </c:pt>
                <c:pt idx="182">
                  <c:v>3.4340000000000002</c:v>
                </c:pt>
                <c:pt idx="183">
                  <c:v>3.4289999999999998</c:v>
                </c:pt>
                <c:pt idx="184">
                  <c:v>3.4220000000000002</c:v>
                </c:pt>
                <c:pt idx="185">
                  <c:v>3.4140000000000001</c:v>
                </c:pt>
                <c:pt idx="186">
                  <c:v>3.4049999999999998</c:v>
                </c:pt>
                <c:pt idx="187">
                  <c:v>3.3940000000000001</c:v>
                </c:pt>
                <c:pt idx="188">
                  <c:v>3.3809999999999998</c:v>
                </c:pt>
                <c:pt idx="189">
                  <c:v>3.367</c:v>
                </c:pt>
                <c:pt idx="190">
                  <c:v>3.3519999999999999</c:v>
                </c:pt>
                <c:pt idx="191">
                  <c:v>3.3359999999999999</c:v>
                </c:pt>
                <c:pt idx="192">
                  <c:v>3.3180000000000001</c:v>
                </c:pt>
                <c:pt idx="193">
                  <c:v>3.298</c:v>
                </c:pt>
                <c:pt idx="194">
                  <c:v>3.278</c:v>
                </c:pt>
                <c:pt idx="195">
                  <c:v>3.2559999999999998</c:v>
                </c:pt>
                <c:pt idx="196">
                  <c:v>3.2320000000000002</c:v>
                </c:pt>
                <c:pt idx="197">
                  <c:v>3.2080000000000002</c:v>
                </c:pt>
                <c:pt idx="198">
                  <c:v>3.1819999999999999</c:v>
                </c:pt>
                <c:pt idx="199">
                  <c:v>3.1549999999999998</c:v>
                </c:pt>
                <c:pt idx="200">
                  <c:v>3.1269999999999998</c:v>
                </c:pt>
                <c:pt idx="201">
                  <c:v>3.097</c:v>
                </c:pt>
                <c:pt idx="202">
                  <c:v>3.0659999999999998</c:v>
                </c:pt>
                <c:pt idx="203">
                  <c:v>3.0350000000000001</c:v>
                </c:pt>
                <c:pt idx="204">
                  <c:v>3.0019999999999998</c:v>
                </c:pt>
                <c:pt idx="205">
                  <c:v>2.968</c:v>
                </c:pt>
                <c:pt idx="206">
                  <c:v>2.9329999999999998</c:v>
                </c:pt>
                <c:pt idx="207">
                  <c:v>2.8969999999999998</c:v>
                </c:pt>
                <c:pt idx="208">
                  <c:v>2.86</c:v>
                </c:pt>
                <c:pt idx="209">
                  <c:v>2.8220000000000001</c:v>
                </c:pt>
                <c:pt idx="210">
                  <c:v>2.7829999999999999</c:v>
                </c:pt>
                <c:pt idx="211">
                  <c:v>2.7429999999999999</c:v>
                </c:pt>
                <c:pt idx="212">
                  <c:v>2.7029999999999998</c:v>
                </c:pt>
                <c:pt idx="213">
                  <c:v>2.661</c:v>
                </c:pt>
                <c:pt idx="214">
                  <c:v>2.6190000000000002</c:v>
                </c:pt>
                <c:pt idx="215">
                  <c:v>2.577</c:v>
                </c:pt>
                <c:pt idx="216">
                  <c:v>2.5329999999999999</c:v>
                </c:pt>
                <c:pt idx="217">
                  <c:v>2.4889999999999999</c:v>
                </c:pt>
                <c:pt idx="218">
                  <c:v>2.444</c:v>
                </c:pt>
                <c:pt idx="219">
                  <c:v>2.399</c:v>
                </c:pt>
                <c:pt idx="220">
                  <c:v>2.3540000000000001</c:v>
                </c:pt>
                <c:pt idx="221">
                  <c:v>2.3079999999999998</c:v>
                </c:pt>
                <c:pt idx="222">
                  <c:v>2.2610000000000001</c:v>
                </c:pt>
                <c:pt idx="223">
                  <c:v>2.214</c:v>
                </c:pt>
                <c:pt idx="224">
                  <c:v>2.1669999999999998</c:v>
                </c:pt>
                <c:pt idx="225">
                  <c:v>2.12</c:v>
                </c:pt>
                <c:pt idx="226">
                  <c:v>2.0720000000000001</c:v>
                </c:pt>
                <c:pt idx="227">
                  <c:v>2.024</c:v>
                </c:pt>
                <c:pt idx="228">
                  <c:v>1.9770000000000001</c:v>
                </c:pt>
                <c:pt idx="229">
                  <c:v>1.929</c:v>
                </c:pt>
                <c:pt idx="230">
                  <c:v>1.881</c:v>
                </c:pt>
                <c:pt idx="231">
                  <c:v>1.833</c:v>
                </c:pt>
                <c:pt idx="232">
                  <c:v>1.786</c:v>
                </c:pt>
                <c:pt idx="233">
                  <c:v>1.738</c:v>
                </c:pt>
                <c:pt idx="234">
                  <c:v>1.6910000000000001</c:v>
                </c:pt>
                <c:pt idx="235">
                  <c:v>1.6439999999999999</c:v>
                </c:pt>
                <c:pt idx="236">
                  <c:v>1.597</c:v>
                </c:pt>
                <c:pt idx="237">
                  <c:v>1.5509999999999999</c:v>
                </c:pt>
                <c:pt idx="238">
                  <c:v>1.5049999999999999</c:v>
                </c:pt>
                <c:pt idx="239">
                  <c:v>1.4590000000000001</c:v>
                </c:pt>
                <c:pt idx="240">
                  <c:v>1.4139999999999999</c:v>
                </c:pt>
                <c:pt idx="241">
                  <c:v>1.37</c:v>
                </c:pt>
                <c:pt idx="242">
                  <c:v>1.3260000000000001</c:v>
                </c:pt>
                <c:pt idx="243">
                  <c:v>1.2829999999999999</c:v>
                </c:pt>
                <c:pt idx="244">
                  <c:v>1.2410000000000001</c:v>
                </c:pt>
                <c:pt idx="245">
                  <c:v>1.2</c:v>
                </c:pt>
                <c:pt idx="246">
                  <c:v>1.159</c:v>
                </c:pt>
                <c:pt idx="247">
                  <c:v>1.119</c:v>
                </c:pt>
                <c:pt idx="248">
                  <c:v>1.08</c:v>
                </c:pt>
                <c:pt idx="249">
                  <c:v>1.042</c:v>
                </c:pt>
                <c:pt idx="250">
                  <c:v>1.0049999999999999</c:v>
                </c:pt>
                <c:pt idx="251">
                  <c:v>0.96930000000000005</c:v>
                </c:pt>
                <c:pt idx="252">
                  <c:v>0.9345</c:v>
                </c:pt>
                <c:pt idx="253">
                  <c:v>0.90080000000000005</c:v>
                </c:pt>
                <c:pt idx="254">
                  <c:v>0.86819999999999997</c:v>
                </c:pt>
                <c:pt idx="255">
                  <c:v>0.83679999999999999</c:v>
                </c:pt>
                <c:pt idx="256">
                  <c:v>0.80659999999999998</c:v>
                </c:pt>
                <c:pt idx="257">
                  <c:v>0.77769999999999995</c:v>
                </c:pt>
                <c:pt idx="258">
                  <c:v>0.75009999999999999</c:v>
                </c:pt>
                <c:pt idx="259">
                  <c:v>0.72370000000000001</c:v>
                </c:pt>
                <c:pt idx="260">
                  <c:v>0.69879999999999998</c:v>
                </c:pt>
                <c:pt idx="261">
                  <c:v>0.67520000000000002</c:v>
                </c:pt>
                <c:pt idx="262">
                  <c:v>0.65290000000000004</c:v>
                </c:pt>
                <c:pt idx="263">
                  <c:v>0.6321</c:v>
                </c:pt>
                <c:pt idx="264">
                  <c:v>0.61270000000000002</c:v>
                </c:pt>
                <c:pt idx="265">
                  <c:v>0.5948</c:v>
                </c:pt>
                <c:pt idx="266">
                  <c:v>0.57830000000000004</c:v>
                </c:pt>
                <c:pt idx="267">
                  <c:v>0.56330000000000002</c:v>
                </c:pt>
                <c:pt idx="268">
                  <c:v>0.54979999999999996</c:v>
                </c:pt>
                <c:pt idx="269">
                  <c:v>0.53779999999999994</c:v>
                </c:pt>
                <c:pt idx="270">
                  <c:v>0.52729999999999999</c:v>
                </c:pt>
                <c:pt idx="271">
                  <c:v>0.51829999999999998</c:v>
                </c:pt>
                <c:pt idx="272">
                  <c:v>0.51080000000000003</c:v>
                </c:pt>
                <c:pt idx="273">
                  <c:v>0.50480000000000003</c:v>
                </c:pt>
                <c:pt idx="274">
                  <c:v>0.50029999999999997</c:v>
                </c:pt>
                <c:pt idx="275">
                  <c:v>0.49730000000000002</c:v>
                </c:pt>
                <c:pt idx="276">
                  <c:v>0.49580000000000002</c:v>
                </c:pt>
                <c:pt idx="277">
                  <c:v>0.49580000000000002</c:v>
                </c:pt>
                <c:pt idx="278">
                  <c:v>0.49719999999999998</c:v>
                </c:pt>
                <c:pt idx="279">
                  <c:v>0.50019999999999998</c:v>
                </c:pt>
                <c:pt idx="280">
                  <c:v>0.50460000000000005</c:v>
                </c:pt>
                <c:pt idx="281">
                  <c:v>0.51039999999999996</c:v>
                </c:pt>
                <c:pt idx="282">
                  <c:v>0.51759999999999995</c:v>
                </c:pt>
                <c:pt idx="283">
                  <c:v>0.52629999999999999</c:v>
                </c:pt>
                <c:pt idx="284">
                  <c:v>0.5363</c:v>
                </c:pt>
                <c:pt idx="285">
                  <c:v>0.54759999999999998</c:v>
                </c:pt>
                <c:pt idx="286">
                  <c:v>0.56030000000000002</c:v>
                </c:pt>
                <c:pt idx="287">
                  <c:v>0.57430000000000003</c:v>
                </c:pt>
                <c:pt idx="288">
                  <c:v>0.58960000000000001</c:v>
                </c:pt>
                <c:pt idx="289">
                  <c:v>0.60609999999999997</c:v>
                </c:pt>
                <c:pt idx="290">
                  <c:v>0.62380000000000002</c:v>
                </c:pt>
                <c:pt idx="291">
                  <c:v>0.64270000000000005</c:v>
                </c:pt>
                <c:pt idx="292">
                  <c:v>0.66269999999999996</c:v>
                </c:pt>
                <c:pt idx="293">
                  <c:v>0.68379999999999996</c:v>
                </c:pt>
                <c:pt idx="294">
                  <c:v>0.70599999999999996</c:v>
                </c:pt>
                <c:pt idx="295">
                  <c:v>0.72919999999999996</c:v>
                </c:pt>
                <c:pt idx="296">
                  <c:v>0.75339999999999996</c:v>
                </c:pt>
                <c:pt idx="297">
                  <c:v>0.77849999999999997</c:v>
                </c:pt>
                <c:pt idx="298">
                  <c:v>0.80449999999999999</c:v>
                </c:pt>
                <c:pt idx="299">
                  <c:v>0.83140000000000003</c:v>
                </c:pt>
                <c:pt idx="300">
                  <c:v>0.85909999999999997</c:v>
                </c:pt>
                <c:pt idx="301">
                  <c:v>0.88759999999999994</c:v>
                </c:pt>
                <c:pt idx="302">
                  <c:v>0.91669999999999996</c:v>
                </c:pt>
                <c:pt idx="303">
                  <c:v>0.9466</c:v>
                </c:pt>
                <c:pt idx="304">
                  <c:v>0.97709999999999997</c:v>
                </c:pt>
                <c:pt idx="305">
                  <c:v>1.008</c:v>
                </c:pt>
                <c:pt idx="306">
                  <c:v>1.04</c:v>
                </c:pt>
                <c:pt idx="307">
                  <c:v>1.0720000000000001</c:v>
                </c:pt>
                <c:pt idx="308">
                  <c:v>1.1040000000000001</c:v>
                </c:pt>
                <c:pt idx="309">
                  <c:v>1.137</c:v>
                </c:pt>
                <c:pt idx="310">
                  <c:v>1.17</c:v>
                </c:pt>
                <c:pt idx="311">
                  <c:v>1.204</c:v>
                </c:pt>
                <c:pt idx="312">
                  <c:v>1.238</c:v>
                </c:pt>
                <c:pt idx="313">
                  <c:v>1.2709999999999999</c:v>
                </c:pt>
                <c:pt idx="314">
                  <c:v>1.3049999999999999</c:v>
                </c:pt>
                <c:pt idx="315">
                  <c:v>1.34</c:v>
                </c:pt>
                <c:pt idx="316">
                  <c:v>1.3740000000000001</c:v>
                </c:pt>
                <c:pt idx="317">
                  <c:v>1.4079999999999999</c:v>
                </c:pt>
                <c:pt idx="318">
                  <c:v>1.4419999999999999</c:v>
                </c:pt>
                <c:pt idx="319">
                  <c:v>1.476</c:v>
                </c:pt>
                <c:pt idx="320">
                  <c:v>1.51</c:v>
                </c:pt>
                <c:pt idx="321">
                  <c:v>1.5429999999999999</c:v>
                </c:pt>
                <c:pt idx="322">
                  <c:v>1.577</c:v>
                </c:pt>
                <c:pt idx="323">
                  <c:v>1.61</c:v>
                </c:pt>
                <c:pt idx="324">
                  <c:v>1.6419999999999999</c:v>
                </c:pt>
                <c:pt idx="325">
                  <c:v>1.675</c:v>
                </c:pt>
                <c:pt idx="326">
                  <c:v>1.7070000000000001</c:v>
                </c:pt>
                <c:pt idx="327">
                  <c:v>1.738</c:v>
                </c:pt>
                <c:pt idx="328">
                  <c:v>1.7689999999999999</c:v>
                </c:pt>
                <c:pt idx="329">
                  <c:v>1.7989999999999999</c:v>
                </c:pt>
                <c:pt idx="330">
                  <c:v>1.829</c:v>
                </c:pt>
                <c:pt idx="331">
                  <c:v>1.8580000000000001</c:v>
                </c:pt>
                <c:pt idx="332">
                  <c:v>1.887</c:v>
                </c:pt>
                <c:pt idx="333">
                  <c:v>1.9139999999999999</c:v>
                </c:pt>
                <c:pt idx="334">
                  <c:v>1.9410000000000001</c:v>
                </c:pt>
                <c:pt idx="335">
                  <c:v>1.968</c:v>
                </c:pt>
                <c:pt idx="336">
                  <c:v>1.9930000000000001</c:v>
                </c:pt>
                <c:pt idx="337">
                  <c:v>2.0179999999999998</c:v>
                </c:pt>
                <c:pt idx="338">
                  <c:v>2.0409999999999999</c:v>
                </c:pt>
                <c:pt idx="339">
                  <c:v>2.0640000000000001</c:v>
                </c:pt>
                <c:pt idx="340">
                  <c:v>2.0859999999999999</c:v>
                </c:pt>
                <c:pt idx="341">
                  <c:v>2.1070000000000002</c:v>
                </c:pt>
                <c:pt idx="342">
                  <c:v>2.1269999999999998</c:v>
                </c:pt>
                <c:pt idx="343">
                  <c:v>2.1459999999999999</c:v>
                </c:pt>
                <c:pt idx="344">
                  <c:v>2.1629999999999998</c:v>
                </c:pt>
                <c:pt idx="345">
                  <c:v>2.1800000000000002</c:v>
                </c:pt>
                <c:pt idx="346">
                  <c:v>2.1960000000000002</c:v>
                </c:pt>
                <c:pt idx="347">
                  <c:v>2.2109999999999999</c:v>
                </c:pt>
                <c:pt idx="348">
                  <c:v>2.2240000000000002</c:v>
                </c:pt>
                <c:pt idx="349">
                  <c:v>2.2370000000000001</c:v>
                </c:pt>
                <c:pt idx="350">
                  <c:v>2.2480000000000002</c:v>
                </c:pt>
                <c:pt idx="351">
                  <c:v>2.258</c:v>
                </c:pt>
                <c:pt idx="352">
                  <c:v>2.2669999999999999</c:v>
                </c:pt>
                <c:pt idx="353">
                  <c:v>2.2749999999999999</c:v>
                </c:pt>
                <c:pt idx="354">
                  <c:v>2.2810000000000001</c:v>
                </c:pt>
                <c:pt idx="355">
                  <c:v>2.286</c:v>
                </c:pt>
                <c:pt idx="356">
                  <c:v>2.2909999999999999</c:v>
                </c:pt>
                <c:pt idx="357">
                  <c:v>2.294</c:v>
                </c:pt>
                <c:pt idx="358">
                  <c:v>2.2949999999999999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A-4D9F-B0F3-F98F07B8EBE8}"/>
            </c:ext>
          </c:extLst>
        </c:ser>
        <c:ser>
          <c:idx val="2"/>
          <c:order val="1"/>
          <c:tx>
            <c:strRef>
              <c:f>Gainy40_0!$I$1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Gainy40_0!$A:$A</c15:sqref>
                  </c15:fullRef>
                </c:ext>
              </c:extLst>
              <c:f>Gainy40_0!$A$2:$A$1048576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Gainy40_0!$I$2:$I$361</c15:sqref>
                  </c15:fullRef>
                </c:ext>
              </c:extLst>
              <c:f>Gainy40_0!$I$3:$I$361</c:f>
              <c:numCache>
                <c:formatCode>General</c:formatCode>
                <c:ptCount val="359"/>
                <c:pt idx="0">
                  <c:v>1.8360000000000001</c:v>
                </c:pt>
                <c:pt idx="1">
                  <c:v>1.8344000000000003</c:v>
                </c:pt>
                <c:pt idx="2">
                  <c:v>1.8320000000000001</c:v>
                </c:pt>
                <c:pt idx="3">
                  <c:v>1.8288000000000002</c:v>
                </c:pt>
                <c:pt idx="4">
                  <c:v>1.8239999999999998</c:v>
                </c:pt>
                <c:pt idx="5">
                  <c:v>1.8192000000000002</c:v>
                </c:pt>
                <c:pt idx="6">
                  <c:v>1.8128000000000002</c:v>
                </c:pt>
                <c:pt idx="7">
                  <c:v>1.8056000000000001</c:v>
                </c:pt>
                <c:pt idx="8">
                  <c:v>1.7968000000000002</c:v>
                </c:pt>
                <c:pt idx="9">
                  <c:v>1.788</c:v>
                </c:pt>
                <c:pt idx="10">
                  <c:v>1.7776000000000001</c:v>
                </c:pt>
                <c:pt idx="11">
                  <c:v>1.7672000000000001</c:v>
                </c:pt>
                <c:pt idx="12">
                  <c:v>1.7552000000000001</c:v>
                </c:pt>
                <c:pt idx="13">
                  <c:v>1.7423999999999999</c:v>
                </c:pt>
                <c:pt idx="14">
                  <c:v>1.7288000000000001</c:v>
                </c:pt>
                <c:pt idx="15">
                  <c:v>1.7143999999999999</c:v>
                </c:pt>
                <c:pt idx="16">
                  <c:v>1.6992000000000003</c:v>
                </c:pt>
                <c:pt idx="17">
                  <c:v>1.6832000000000003</c:v>
                </c:pt>
                <c:pt idx="18">
                  <c:v>1.6664000000000003</c:v>
                </c:pt>
                <c:pt idx="19">
                  <c:v>1.6488</c:v>
                </c:pt>
                <c:pt idx="20">
                  <c:v>1.6303999999999998</c:v>
                </c:pt>
                <c:pt idx="21">
                  <c:v>1.6112</c:v>
                </c:pt>
                <c:pt idx="22">
                  <c:v>1.5912000000000002</c:v>
                </c:pt>
                <c:pt idx="23">
                  <c:v>1.5712000000000002</c:v>
                </c:pt>
                <c:pt idx="24">
                  <c:v>1.5504</c:v>
                </c:pt>
                <c:pt idx="25">
                  <c:v>1.528</c:v>
                </c:pt>
                <c:pt idx="26">
                  <c:v>1.5056</c:v>
                </c:pt>
                <c:pt idx="27">
                  <c:v>1.4832000000000001</c:v>
                </c:pt>
                <c:pt idx="28">
                  <c:v>1.46</c:v>
                </c:pt>
                <c:pt idx="29">
                  <c:v>1.4359999999999999</c:v>
                </c:pt>
                <c:pt idx="30">
                  <c:v>1.4112</c:v>
                </c:pt>
                <c:pt idx="31">
                  <c:v>1.3864000000000001</c:v>
                </c:pt>
                <c:pt idx="32">
                  <c:v>1.3616000000000001</c:v>
                </c:pt>
                <c:pt idx="33">
                  <c:v>1.3352000000000002</c:v>
                </c:pt>
                <c:pt idx="34">
                  <c:v>1.3096000000000001</c:v>
                </c:pt>
                <c:pt idx="35">
                  <c:v>1.2832000000000001</c:v>
                </c:pt>
                <c:pt idx="36">
                  <c:v>1.2568000000000001</c:v>
                </c:pt>
                <c:pt idx="37">
                  <c:v>1.2296</c:v>
                </c:pt>
                <c:pt idx="38">
                  <c:v>1.2032</c:v>
                </c:pt>
                <c:pt idx="39">
                  <c:v>1.1759999999999999</c:v>
                </c:pt>
                <c:pt idx="40">
                  <c:v>1.1488</c:v>
                </c:pt>
                <c:pt idx="41">
                  <c:v>1.1208</c:v>
                </c:pt>
                <c:pt idx="42">
                  <c:v>1.0936000000000001</c:v>
                </c:pt>
                <c:pt idx="43">
                  <c:v>1.0664</c:v>
                </c:pt>
                <c:pt idx="44">
                  <c:v>1.0391999999999999</c:v>
                </c:pt>
                <c:pt idx="45">
                  <c:v>1.0112000000000001</c:v>
                </c:pt>
                <c:pt idx="46">
                  <c:v>0.98399999999999999</c:v>
                </c:pt>
                <c:pt idx="47">
                  <c:v>0.95760000000000012</c:v>
                </c:pt>
                <c:pt idx="48">
                  <c:v>0.93040000000000012</c:v>
                </c:pt>
                <c:pt idx="49">
                  <c:v>0.90399999999999991</c:v>
                </c:pt>
                <c:pt idx="50">
                  <c:v>0.87760000000000005</c:v>
                </c:pt>
                <c:pt idx="51">
                  <c:v>0.85120000000000007</c:v>
                </c:pt>
                <c:pt idx="52">
                  <c:v>0.82560000000000011</c:v>
                </c:pt>
                <c:pt idx="53">
                  <c:v>0.8</c:v>
                </c:pt>
                <c:pt idx="54">
                  <c:v>0.7752</c:v>
                </c:pt>
                <c:pt idx="55">
                  <c:v>0.75072000000000005</c:v>
                </c:pt>
                <c:pt idx="56">
                  <c:v>0.7268</c:v>
                </c:pt>
                <c:pt idx="57">
                  <c:v>0.70335999999999999</c:v>
                </c:pt>
                <c:pt idx="58">
                  <c:v>0.68056000000000005</c:v>
                </c:pt>
                <c:pt idx="59">
                  <c:v>0.65832000000000002</c:v>
                </c:pt>
                <c:pt idx="60">
                  <c:v>0.63672000000000006</c:v>
                </c:pt>
                <c:pt idx="61">
                  <c:v>0.61584000000000005</c:v>
                </c:pt>
                <c:pt idx="62">
                  <c:v>0.59576000000000007</c:v>
                </c:pt>
                <c:pt idx="63">
                  <c:v>0.57632000000000005</c:v>
                </c:pt>
                <c:pt idx="64">
                  <c:v>0.55776000000000003</c:v>
                </c:pt>
                <c:pt idx="65">
                  <c:v>0.53992000000000007</c:v>
                </c:pt>
                <c:pt idx="66">
                  <c:v>0.52304000000000006</c:v>
                </c:pt>
                <c:pt idx="67">
                  <c:v>0.50704000000000005</c:v>
                </c:pt>
                <c:pt idx="68">
                  <c:v>0.49192000000000002</c:v>
                </c:pt>
                <c:pt idx="69">
                  <c:v>0.47767999999999999</c:v>
                </c:pt>
                <c:pt idx="70">
                  <c:v>0.46448</c:v>
                </c:pt>
                <c:pt idx="71">
                  <c:v>0.45232000000000006</c:v>
                </c:pt>
                <c:pt idx="72">
                  <c:v>0.44112000000000001</c:v>
                </c:pt>
                <c:pt idx="73">
                  <c:v>0.43096000000000001</c:v>
                </c:pt>
                <c:pt idx="74">
                  <c:v>0.42192000000000002</c:v>
                </c:pt>
                <c:pt idx="75">
                  <c:v>0.41392000000000001</c:v>
                </c:pt>
                <c:pt idx="76">
                  <c:v>0.40704000000000007</c:v>
                </c:pt>
                <c:pt idx="77">
                  <c:v>0.40128000000000008</c:v>
                </c:pt>
                <c:pt idx="78">
                  <c:v>0.39664000000000005</c:v>
                </c:pt>
                <c:pt idx="79">
                  <c:v>0.39319999999999999</c:v>
                </c:pt>
                <c:pt idx="80">
                  <c:v>0.39088000000000001</c:v>
                </c:pt>
                <c:pt idx="81">
                  <c:v>0.38976000000000005</c:v>
                </c:pt>
                <c:pt idx="82">
                  <c:v>0.38984000000000002</c:v>
                </c:pt>
                <c:pt idx="83">
                  <c:v>0.39112000000000002</c:v>
                </c:pt>
                <c:pt idx="84">
                  <c:v>0.39352000000000004</c:v>
                </c:pt>
                <c:pt idx="85">
                  <c:v>0.3972</c:v>
                </c:pt>
                <c:pt idx="86">
                  <c:v>0.40208000000000005</c:v>
                </c:pt>
                <c:pt idx="87">
                  <c:v>0.40816000000000002</c:v>
                </c:pt>
                <c:pt idx="88">
                  <c:v>0.41544000000000003</c:v>
                </c:pt>
                <c:pt idx="89">
                  <c:v>0.42400000000000004</c:v>
                </c:pt>
                <c:pt idx="90">
                  <c:v>0.43368000000000007</c:v>
                </c:pt>
                <c:pt idx="91">
                  <c:v>0.44456000000000001</c:v>
                </c:pt>
                <c:pt idx="92">
                  <c:v>0.45672000000000001</c:v>
                </c:pt>
                <c:pt idx="93">
                  <c:v>0.47000000000000003</c:v>
                </c:pt>
                <c:pt idx="94">
                  <c:v>0.48440000000000005</c:v>
                </c:pt>
                <c:pt idx="95">
                  <c:v>0.50007999999999997</c:v>
                </c:pt>
                <c:pt idx="96">
                  <c:v>0.51680000000000004</c:v>
                </c:pt>
                <c:pt idx="97">
                  <c:v>0.53471999999999997</c:v>
                </c:pt>
                <c:pt idx="98">
                  <c:v>0.55368000000000006</c:v>
                </c:pt>
                <c:pt idx="99">
                  <c:v>0.57384000000000002</c:v>
                </c:pt>
                <c:pt idx="100">
                  <c:v>0.59496000000000004</c:v>
                </c:pt>
                <c:pt idx="101">
                  <c:v>0.61719999999999997</c:v>
                </c:pt>
                <c:pt idx="102">
                  <c:v>0.64048000000000005</c:v>
                </c:pt>
                <c:pt idx="103">
                  <c:v>0.66471999999999998</c:v>
                </c:pt>
                <c:pt idx="104">
                  <c:v>0.69000000000000006</c:v>
                </c:pt>
                <c:pt idx="105">
                  <c:v>0.71616000000000002</c:v>
                </c:pt>
                <c:pt idx="106">
                  <c:v>0.74328000000000005</c:v>
                </c:pt>
                <c:pt idx="107">
                  <c:v>0.77127999999999997</c:v>
                </c:pt>
                <c:pt idx="108">
                  <c:v>0.8</c:v>
                </c:pt>
                <c:pt idx="109">
                  <c:v>0.8296</c:v>
                </c:pt>
                <c:pt idx="110">
                  <c:v>0.86</c:v>
                </c:pt>
                <c:pt idx="111">
                  <c:v>0.89200000000000002</c:v>
                </c:pt>
                <c:pt idx="112">
                  <c:v>0.92320000000000002</c:v>
                </c:pt>
                <c:pt idx="113">
                  <c:v>0.95600000000000007</c:v>
                </c:pt>
                <c:pt idx="114">
                  <c:v>0.98960000000000015</c:v>
                </c:pt>
                <c:pt idx="115">
                  <c:v>1.0231999999999999</c:v>
                </c:pt>
                <c:pt idx="116">
                  <c:v>1.0584</c:v>
                </c:pt>
                <c:pt idx="117">
                  <c:v>1.0928000000000002</c:v>
                </c:pt>
                <c:pt idx="118">
                  <c:v>1.1288</c:v>
                </c:pt>
                <c:pt idx="119">
                  <c:v>1.1648000000000001</c:v>
                </c:pt>
                <c:pt idx="120">
                  <c:v>1.2016</c:v>
                </c:pt>
                <c:pt idx="121">
                  <c:v>1.2384000000000002</c:v>
                </c:pt>
                <c:pt idx="122">
                  <c:v>1.2752000000000001</c:v>
                </c:pt>
                <c:pt idx="123">
                  <c:v>1.3128000000000002</c:v>
                </c:pt>
                <c:pt idx="124">
                  <c:v>1.3504</c:v>
                </c:pt>
                <c:pt idx="125">
                  <c:v>1.3880000000000001</c:v>
                </c:pt>
                <c:pt idx="126">
                  <c:v>1.4264000000000001</c:v>
                </c:pt>
                <c:pt idx="127">
                  <c:v>1.4648000000000001</c:v>
                </c:pt>
                <c:pt idx="128">
                  <c:v>1.5032000000000001</c:v>
                </c:pt>
                <c:pt idx="129">
                  <c:v>1.5416000000000001</c:v>
                </c:pt>
                <c:pt idx="130">
                  <c:v>1.58</c:v>
                </c:pt>
                <c:pt idx="131">
                  <c:v>1.6184000000000003</c:v>
                </c:pt>
                <c:pt idx="132">
                  <c:v>1.6559999999999999</c:v>
                </c:pt>
                <c:pt idx="133">
                  <c:v>1.6943999999999999</c:v>
                </c:pt>
                <c:pt idx="134">
                  <c:v>1.7328000000000001</c:v>
                </c:pt>
                <c:pt idx="135">
                  <c:v>1.7704000000000002</c:v>
                </c:pt>
                <c:pt idx="136">
                  <c:v>1.8079999999999998</c:v>
                </c:pt>
                <c:pt idx="137">
                  <c:v>1.8448000000000002</c:v>
                </c:pt>
                <c:pt idx="138">
                  <c:v>1.8815999999999999</c:v>
                </c:pt>
                <c:pt idx="139">
                  <c:v>1.9184000000000001</c:v>
                </c:pt>
                <c:pt idx="140">
                  <c:v>1.9544000000000001</c:v>
                </c:pt>
                <c:pt idx="141">
                  <c:v>1.9904000000000002</c:v>
                </c:pt>
                <c:pt idx="142">
                  <c:v>2.0256000000000003</c:v>
                </c:pt>
                <c:pt idx="143">
                  <c:v>2.0608</c:v>
                </c:pt>
                <c:pt idx="144">
                  <c:v>2.0952000000000002</c:v>
                </c:pt>
                <c:pt idx="145">
                  <c:v>2.1288</c:v>
                </c:pt>
                <c:pt idx="146">
                  <c:v>2.1616</c:v>
                </c:pt>
                <c:pt idx="147">
                  <c:v>2.1943999999999999</c:v>
                </c:pt>
                <c:pt idx="148">
                  <c:v>2.2263999999999999</c:v>
                </c:pt>
                <c:pt idx="149">
                  <c:v>2.2568000000000001</c:v>
                </c:pt>
                <c:pt idx="150">
                  <c:v>2.2871999999999999</c:v>
                </c:pt>
                <c:pt idx="151">
                  <c:v>2.3168000000000002</c:v>
                </c:pt>
                <c:pt idx="152">
                  <c:v>2.3456000000000001</c:v>
                </c:pt>
                <c:pt idx="153">
                  <c:v>2.3744000000000001</c:v>
                </c:pt>
                <c:pt idx="154">
                  <c:v>2.4016000000000002</c:v>
                </c:pt>
                <c:pt idx="155">
                  <c:v>2.4272</c:v>
                </c:pt>
                <c:pt idx="156">
                  <c:v>2.4527999999999999</c:v>
                </c:pt>
                <c:pt idx="157">
                  <c:v>2.4776000000000002</c:v>
                </c:pt>
                <c:pt idx="158">
                  <c:v>2.5007999999999999</c:v>
                </c:pt>
                <c:pt idx="159">
                  <c:v>2.524</c:v>
                </c:pt>
                <c:pt idx="160">
                  <c:v>2.5456000000000003</c:v>
                </c:pt>
                <c:pt idx="161">
                  <c:v>2.5664000000000002</c:v>
                </c:pt>
                <c:pt idx="162">
                  <c:v>2.5856000000000003</c:v>
                </c:pt>
                <c:pt idx="163">
                  <c:v>2.6048</c:v>
                </c:pt>
                <c:pt idx="164">
                  <c:v>2.6224000000000003</c:v>
                </c:pt>
                <c:pt idx="165">
                  <c:v>2.6384000000000003</c:v>
                </c:pt>
                <c:pt idx="166">
                  <c:v>2.6544000000000003</c:v>
                </c:pt>
                <c:pt idx="167">
                  <c:v>2.6688000000000001</c:v>
                </c:pt>
                <c:pt idx="168">
                  <c:v>2.6816</c:v>
                </c:pt>
                <c:pt idx="169">
                  <c:v>2.6936</c:v>
                </c:pt>
                <c:pt idx="170">
                  <c:v>2.7048000000000001</c:v>
                </c:pt>
                <c:pt idx="171">
                  <c:v>2.7152000000000003</c:v>
                </c:pt>
                <c:pt idx="172">
                  <c:v>2.7240000000000002</c:v>
                </c:pt>
                <c:pt idx="173">
                  <c:v>2.7312000000000003</c:v>
                </c:pt>
                <c:pt idx="174">
                  <c:v>2.7376000000000005</c:v>
                </c:pt>
                <c:pt idx="175">
                  <c:v>2.7431999999999999</c:v>
                </c:pt>
                <c:pt idx="176">
                  <c:v>2.7472000000000003</c:v>
                </c:pt>
                <c:pt idx="177">
                  <c:v>2.7496</c:v>
                </c:pt>
                <c:pt idx="178">
                  <c:v>2.7520000000000002</c:v>
                </c:pt>
                <c:pt idx="179">
                  <c:v>2.7520000000000002</c:v>
                </c:pt>
                <c:pt idx="180">
                  <c:v>2.7520000000000002</c:v>
                </c:pt>
                <c:pt idx="181">
                  <c:v>2.7496</c:v>
                </c:pt>
                <c:pt idx="182">
                  <c:v>2.7472000000000003</c:v>
                </c:pt>
                <c:pt idx="183">
                  <c:v>2.7431999999999999</c:v>
                </c:pt>
                <c:pt idx="184">
                  <c:v>2.7376000000000005</c:v>
                </c:pt>
                <c:pt idx="185">
                  <c:v>2.7312000000000003</c:v>
                </c:pt>
                <c:pt idx="186">
                  <c:v>2.7240000000000002</c:v>
                </c:pt>
                <c:pt idx="187">
                  <c:v>2.7152000000000003</c:v>
                </c:pt>
                <c:pt idx="188">
                  <c:v>2.7048000000000001</c:v>
                </c:pt>
                <c:pt idx="189">
                  <c:v>2.6936</c:v>
                </c:pt>
                <c:pt idx="190">
                  <c:v>2.6816</c:v>
                </c:pt>
                <c:pt idx="191">
                  <c:v>2.6688000000000001</c:v>
                </c:pt>
                <c:pt idx="192">
                  <c:v>2.6544000000000003</c:v>
                </c:pt>
                <c:pt idx="193">
                  <c:v>2.6384000000000003</c:v>
                </c:pt>
                <c:pt idx="194">
                  <c:v>2.6224000000000003</c:v>
                </c:pt>
                <c:pt idx="195">
                  <c:v>2.6048</c:v>
                </c:pt>
                <c:pt idx="196">
                  <c:v>2.5856000000000003</c:v>
                </c:pt>
                <c:pt idx="197">
                  <c:v>2.5664000000000002</c:v>
                </c:pt>
                <c:pt idx="198">
                  <c:v>2.5456000000000003</c:v>
                </c:pt>
                <c:pt idx="199">
                  <c:v>2.524</c:v>
                </c:pt>
                <c:pt idx="200">
                  <c:v>2.5015999999999998</c:v>
                </c:pt>
                <c:pt idx="201">
                  <c:v>2.4776000000000002</c:v>
                </c:pt>
                <c:pt idx="202">
                  <c:v>2.4527999999999999</c:v>
                </c:pt>
                <c:pt idx="203">
                  <c:v>2.4280000000000004</c:v>
                </c:pt>
                <c:pt idx="204">
                  <c:v>2.4016000000000002</c:v>
                </c:pt>
                <c:pt idx="205">
                  <c:v>2.3744000000000001</c:v>
                </c:pt>
                <c:pt idx="206">
                  <c:v>2.3464</c:v>
                </c:pt>
                <c:pt idx="207">
                  <c:v>2.3176000000000001</c:v>
                </c:pt>
                <c:pt idx="208">
                  <c:v>2.2879999999999998</c:v>
                </c:pt>
                <c:pt idx="209">
                  <c:v>2.2576000000000001</c:v>
                </c:pt>
                <c:pt idx="210">
                  <c:v>2.2263999999999999</c:v>
                </c:pt>
                <c:pt idx="211">
                  <c:v>2.1943999999999999</c:v>
                </c:pt>
                <c:pt idx="212">
                  <c:v>2.1623999999999999</c:v>
                </c:pt>
                <c:pt idx="213">
                  <c:v>2.1288</c:v>
                </c:pt>
                <c:pt idx="214">
                  <c:v>2.0952000000000002</c:v>
                </c:pt>
                <c:pt idx="215">
                  <c:v>2.0615999999999999</c:v>
                </c:pt>
                <c:pt idx="216">
                  <c:v>2.0264000000000002</c:v>
                </c:pt>
                <c:pt idx="217">
                  <c:v>1.9912000000000001</c:v>
                </c:pt>
                <c:pt idx="218">
                  <c:v>1.9552</c:v>
                </c:pt>
                <c:pt idx="219">
                  <c:v>1.9192</c:v>
                </c:pt>
                <c:pt idx="220">
                  <c:v>1.8832000000000002</c:v>
                </c:pt>
                <c:pt idx="221">
                  <c:v>1.8464</c:v>
                </c:pt>
                <c:pt idx="222">
                  <c:v>1.8088000000000002</c:v>
                </c:pt>
                <c:pt idx="223">
                  <c:v>1.7712000000000001</c:v>
                </c:pt>
                <c:pt idx="224">
                  <c:v>1.7336</c:v>
                </c:pt>
                <c:pt idx="225">
                  <c:v>1.6960000000000002</c:v>
                </c:pt>
                <c:pt idx="226">
                  <c:v>1.6576000000000002</c:v>
                </c:pt>
                <c:pt idx="227">
                  <c:v>1.6192000000000002</c:v>
                </c:pt>
                <c:pt idx="228">
                  <c:v>1.5816000000000001</c:v>
                </c:pt>
                <c:pt idx="229">
                  <c:v>1.5432000000000001</c:v>
                </c:pt>
                <c:pt idx="230">
                  <c:v>1.5048000000000001</c:v>
                </c:pt>
                <c:pt idx="231">
                  <c:v>1.4664000000000001</c:v>
                </c:pt>
                <c:pt idx="232">
                  <c:v>1.4288000000000001</c:v>
                </c:pt>
                <c:pt idx="233">
                  <c:v>1.3904000000000001</c:v>
                </c:pt>
                <c:pt idx="234">
                  <c:v>1.3528000000000002</c:v>
                </c:pt>
                <c:pt idx="235">
                  <c:v>1.3151999999999999</c:v>
                </c:pt>
                <c:pt idx="236">
                  <c:v>1.2776000000000001</c:v>
                </c:pt>
                <c:pt idx="237">
                  <c:v>1.2408000000000001</c:v>
                </c:pt>
                <c:pt idx="238">
                  <c:v>1.204</c:v>
                </c:pt>
                <c:pt idx="239">
                  <c:v>1.1672</c:v>
                </c:pt>
                <c:pt idx="240">
                  <c:v>1.1312</c:v>
                </c:pt>
                <c:pt idx="241">
                  <c:v>1.0960000000000001</c:v>
                </c:pt>
                <c:pt idx="242">
                  <c:v>1.0608000000000002</c:v>
                </c:pt>
                <c:pt idx="243">
                  <c:v>1.0264</c:v>
                </c:pt>
                <c:pt idx="244">
                  <c:v>0.99280000000000013</c:v>
                </c:pt>
                <c:pt idx="245">
                  <c:v>0.96</c:v>
                </c:pt>
                <c:pt idx="246">
                  <c:v>0.92720000000000002</c:v>
                </c:pt>
                <c:pt idx="247">
                  <c:v>0.8952</c:v>
                </c:pt>
                <c:pt idx="248">
                  <c:v>0.8640000000000001</c:v>
                </c:pt>
                <c:pt idx="249">
                  <c:v>0.83360000000000012</c:v>
                </c:pt>
                <c:pt idx="250">
                  <c:v>0.80399999999999994</c:v>
                </c:pt>
                <c:pt idx="251">
                  <c:v>0.77544000000000013</c:v>
                </c:pt>
                <c:pt idx="252">
                  <c:v>0.74760000000000004</c:v>
                </c:pt>
                <c:pt idx="253">
                  <c:v>0.72064000000000006</c:v>
                </c:pt>
                <c:pt idx="254">
                  <c:v>0.69456000000000007</c:v>
                </c:pt>
                <c:pt idx="255">
                  <c:v>0.66944000000000004</c:v>
                </c:pt>
                <c:pt idx="256">
                  <c:v>0.64528000000000008</c:v>
                </c:pt>
                <c:pt idx="257">
                  <c:v>0.62216000000000005</c:v>
                </c:pt>
                <c:pt idx="258">
                  <c:v>0.60008000000000006</c:v>
                </c:pt>
                <c:pt idx="259">
                  <c:v>0.57896000000000003</c:v>
                </c:pt>
                <c:pt idx="260">
                  <c:v>0.55903999999999998</c:v>
                </c:pt>
                <c:pt idx="261">
                  <c:v>0.54016000000000008</c:v>
                </c:pt>
                <c:pt idx="262">
                  <c:v>0.52232000000000001</c:v>
                </c:pt>
                <c:pt idx="263">
                  <c:v>0.50568000000000002</c:v>
                </c:pt>
                <c:pt idx="264">
                  <c:v>0.49016000000000004</c:v>
                </c:pt>
                <c:pt idx="265">
                  <c:v>0.47584000000000004</c:v>
                </c:pt>
                <c:pt idx="266">
                  <c:v>0.46264000000000005</c:v>
                </c:pt>
                <c:pt idx="267">
                  <c:v>0.45064000000000004</c:v>
                </c:pt>
                <c:pt idx="268">
                  <c:v>0.43984000000000001</c:v>
                </c:pt>
                <c:pt idx="269">
                  <c:v>0.43023999999999996</c:v>
                </c:pt>
                <c:pt idx="270">
                  <c:v>0.42183999999999999</c:v>
                </c:pt>
                <c:pt idx="271">
                  <c:v>0.41464000000000001</c:v>
                </c:pt>
                <c:pt idx="272">
                  <c:v>0.40864000000000006</c:v>
                </c:pt>
                <c:pt idx="273">
                  <c:v>0.40384000000000003</c:v>
                </c:pt>
                <c:pt idx="274">
                  <c:v>0.40023999999999998</c:v>
                </c:pt>
                <c:pt idx="275">
                  <c:v>0.39784000000000003</c:v>
                </c:pt>
                <c:pt idx="276">
                  <c:v>0.39664000000000005</c:v>
                </c:pt>
                <c:pt idx="277">
                  <c:v>0.39664000000000005</c:v>
                </c:pt>
                <c:pt idx="278">
                  <c:v>0.39776</c:v>
                </c:pt>
                <c:pt idx="279">
                  <c:v>0.40016000000000002</c:v>
                </c:pt>
                <c:pt idx="280">
                  <c:v>0.40368000000000004</c:v>
                </c:pt>
                <c:pt idx="281">
                  <c:v>0.40832000000000002</c:v>
                </c:pt>
                <c:pt idx="282">
                  <c:v>0.41408</c:v>
                </c:pt>
                <c:pt idx="283">
                  <c:v>0.42104000000000003</c:v>
                </c:pt>
                <c:pt idx="284">
                  <c:v>0.42904000000000003</c:v>
                </c:pt>
                <c:pt idx="285">
                  <c:v>0.43808000000000002</c:v>
                </c:pt>
                <c:pt idx="286">
                  <c:v>0.44824000000000003</c:v>
                </c:pt>
                <c:pt idx="287">
                  <c:v>0.45944000000000007</c:v>
                </c:pt>
                <c:pt idx="288">
                  <c:v>0.47168000000000004</c:v>
                </c:pt>
                <c:pt idx="289">
                  <c:v>0.48487999999999998</c:v>
                </c:pt>
                <c:pt idx="290">
                  <c:v>0.49904000000000004</c:v>
                </c:pt>
                <c:pt idx="291">
                  <c:v>0.51416000000000006</c:v>
                </c:pt>
                <c:pt idx="292">
                  <c:v>0.53015999999999996</c:v>
                </c:pt>
                <c:pt idx="293">
                  <c:v>0.54703999999999997</c:v>
                </c:pt>
                <c:pt idx="294">
                  <c:v>0.56479999999999997</c:v>
                </c:pt>
                <c:pt idx="295">
                  <c:v>0.58335999999999999</c:v>
                </c:pt>
                <c:pt idx="296">
                  <c:v>0.60272000000000003</c:v>
                </c:pt>
                <c:pt idx="297">
                  <c:v>0.62280000000000002</c:v>
                </c:pt>
                <c:pt idx="298">
                  <c:v>0.64360000000000006</c:v>
                </c:pt>
                <c:pt idx="299">
                  <c:v>0.66512000000000004</c:v>
                </c:pt>
                <c:pt idx="300">
                  <c:v>0.68728</c:v>
                </c:pt>
                <c:pt idx="301">
                  <c:v>0.71008000000000004</c:v>
                </c:pt>
                <c:pt idx="302">
                  <c:v>0.73336000000000001</c:v>
                </c:pt>
                <c:pt idx="303">
                  <c:v>0.75728000000000006</c:v>
                </c:pt>
                <c:pt idx="304">
                  <c:v>0.78168000000000004</c:v>
                </c:pt>
                <c:pt idx="305">
                  <c:v>0.80640000000000001</c:v>
                </c:pt>
                <c:pt idx="306">
                  <c:v>0.83200000000000007</c:v>
                </c:pt>
                <c:pt idx="307">
                  <c:v>0.85760000000000014</c:v>
                </c:pt>
                <c:pt idx="308">
                  <c:v>0.8832000000000001</c:v>
                </c:pt>
                <c:pt idx="309">
                  <c:v>0.90960000000000008</c:v>
                </c:pt>
                <c:pt idx="310">
                  <c:v>0.93599999999999994</c:v>
                </c:pt>
                <c:pt idx="311">
                  <c:v>0.96320000000000006</c:v>
                </c:pt>
                <c:pt idx="312">
                  <c:v>0.99040000000000006</c:v>
                </c:pt>
                <c:pt idx="313">
                  <c:v>1.0167999999999999</c:v>
                </c:pt>
                <c:pt idx="314">
                  <c:v>1.044</c:v>
                </c:pt>
                <c:pt idx="315">
                  <c:v>1.0720000000000001</c:v>
                </c:pt>
                <c:pt idx="316">
                  <c:v>1.0992000000000002</c:v>
                </c:pt>
                <c:pt idx="317">
                  <c:v>1.1264000000000001</c:v>
                </c:pt>
                <c:pt idx="318">
                  <c:v>1.1536</c:v>
                </c:pt>
                <c:pt idx="319">
                  <c:v>1.1808000000000001</c:v>
                </c:pt>
                <c:pt idx="320">
                  <c:v>1.2080000000000002</c:v>
                </c:pt>
                <c:pt idx="321">
                  <c:v>1.2343999999999999</c:v>
                </c:pt>
                <c:pt idx="322">
                  <c:v>1.2616000000000001</c:v>
                </c:pt>
                <c:pt idx="323">
                  <c:v>1.2880000000000003</c:v>
                </c:pt>
                <c:pt idx="324">
                  <c:v>1.3136000000000001</c:v>
                </c:pt>
                <c:pt idx="325">
                  <c:v>1.34</c:v>
                </c:pt>
                <c:pt idx="326">
                  <c:v>1.3656000000000001</c:v>
                </c:pt>
                <c:pt idx="327">
                  <c:v>1.3904000000000001</c:v>
                </c:pt>
                <c:pt idx="328">
                  <c:v>1.4152</c:v>
                </c:pt>
                <c:pt idx="329">
                  <c:v>1.4392</c:v>
                </c:pt>
                <c:pt idx="330">
                  <c:v>1.4632000000000001</c:v>
                </c:pt>
                <c:pt idx="331">
                  <c:v>1.4864000000000002</c:v>
                </c:pt>
                <c:pt idx="332">
                  <c:v>1.5096000000000001</c:v>
                </c:pt>
                <c:pt idx="333">
                  <c:v>1.5312000000000001</c:v>
                </c:pt>
                <c:pt idx="334">
                  <c:v>1.5528000000000002</c:v>
                </c:pt>
                <c:pt idx="335">
                  <c:v>1.5744</c:v>
                </c:pt>
                <c:pt idx="336">
                  <c:v>1.5944000000000003</c:v>
                </c:pt>
                <c:pt idx="337">
                  <c:v>1.6143999999999998</c:v>
                </c:pt>
                <c:pt idx="338">
                  <c:v>1.6328</c:v>
                </c:pt>
                <c:pt idx="339">
                  <c:v>1.6512000000000002</c:v>
                </c:pt>
                <c:pt idx="340">
                  <c:v>1.6688000000000001</c:v>
                </c:pt>
                <c:pt idx="341">
                  <c:v>1.6856000000000002</c:v>
                </c:pt>
                <c:pt idx="342">
                  <c:v>1.7016</c:v>
                </c:pt>
                <c:pt idx="343">
                  <c:v>1.7168000000000001</c:v>
                </c:pt>
                <c:pt idx="344">
                  <c:v>1.7303999999999999</c:v>
                </c:pt>
                <c:pt idx="345">
                  <c:v>1.7440000000000002</c:v>
                </c:pt>
                <c:pt idx="346">
                  <c:v>1.7568000000000001</c:v>
                </c:pt>
                <c:pt idx="347">
                  <c:v>1.7687999999999999</c:v>
                </c:pt>
                <c:pt idx="348">
                  <c:v>1.7792000000000003</c:v>
                </c:pt>
                <c:pt idx="349">
                  <c:v>1.7896000000000001</c:v>
                </c:pt>
                <c:pt idx="350">
                  <c:v>1.7984000000000002</c:v>
                </c:pt>
                <c:pt idx="351">
                  <c:v>1.8064</c:v>
                </c:pt>
                <c:pt idx="352">
                  <c:v>1.8136000000000001</c:v>
                </c:pt>
                <c:pt idx="353">
                  <c:v>1.82</c:v>
                </c:pt>
                <c:pt idx="354">
                  <c:v>1.8248000000000002</c:v>
                </c:pt>
                <c:pt idx="355">
                  <c:v>1.8288000000000002</c:v>
                </c:pt>
                <c:pt idx="356">
                  <c:v>1.8328</c:v>
                </c:pt>
                <c:pt idx="357">
                  <c:v>1.8352000000000002</c:v>
                </c:pt>
                <c:pt idx="358">
                  <c:v>1.8360000000000001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A-4D9F-B0F3-F98F07B8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53007"/>
        <c:axId val="592353487"/>
      </c:radarChart>
      <c:catAx>
        <c:axId val="59235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53487"/>
        <c:crosses val="autoZero"/>
        <c:auto val="1"/>
        <c:lblAlgn val="ctr"/>
        <c:lblOffset val="100"/>
        <c:noMultiLvlLbl val="0"/>
      </c:catAx>
      <c:valAx>
        <c:axId val="59235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5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Gainy80_0!$C$1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Gainy80_0!$A:$A</c15:sqref>
                  </c15:fullRef>
                </c:ext>
              </c:extLst>
              <c:f>Gainy80_0!$A$2:$A$1048576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Gainy80_0!$C$2:$C$361</c15:sqref>
                  </c15:fullRef>
                </c:ext>
              </c:extLst>
              <c:f>Gainy80_0!$C$3:$C$361</c:f>
              <c:numCache>
                <c:formatCode>General</c:formatCode>
                <c:ptCount val="359"/>
                <c:pt idx="0">
                  <c:v>2.569</c:v>
                </c:pt>
                <c:pt idx="1">
                  <c:v>2.5670000000000002</c:v>
                </c:pt>
                <c:pt idx="2">
                  <c:v>2.5630000000000002</c:v>
                </c:pt>
                <c:pt idx="3">
                  <c:v>2.5579999999999998</c:v>
                </c:pt>
                <c:pt idx="4">
                  <c:v>2.552</c:v>
                </c:pt>
                <c:pt idx="5">
                  <c:v>2.544</c:v>
                </c:pt>
                <c:pt idx="6">
                  <c:v>2.5350000000000001</c:v>
                </c:pt>
                <c:pt idx="7">
                  <c:v>2.524</c:v>
                </c:pt>
                <c:pt idx="8">
                  <c:v>2.512</c:v>
                </c:pt>
                <c:pt idx="9">
                  <c:v>2.4990000000000001</c:v>
                </c:pt>
                <c:pt idx="10">
                  <c:v>2.4849999999999999</c:v>
                </c:pt>
                <c:pt idx="11">
                  <c:v>2.4689999999999999</c:v>
                </c:pt>
                <c:pt idx="12">
                  <c:v>2.452</c:v>
                </c:pt>
                <c:pt idx="13">
                  <c:v>2.4329999999999998</c:v>
                </c:pt>
                <c:pt idx="14">
                  <c:v>2.4129999999999998</c:v>
                </c:pt>
                <c:pt idx="15">
                  <c:v>2.3919999999999999</c:v>
                </c:pt>
                <c:pt idx="16">
                  <c:v>2.37</c:v>
                </c:pt>
                <c:pt idx="17">
                  <c:v>2.347</c:v>
                </c:pt>
                <c:pt idx="18">
                  <c:v>2.3220000000000001</c:v>
                </c:pt>
                <c:pt idx="19">
                  <c:v>2.2970000000000002</c:v>
                </c:pt>
                <c:pt idx="20">
                  <c:v>2.27</c:v>
                </c:pt>
                <c:pt idx="21">
                  <c:v>2.242</c:v>
                </c:pt>
                <c:pt idx="22">
                  <c:v>2.2130000000000001</c:v>
                </c:pt>
                <c:pt idx="23">
                  <c:v>2.1840000000000002</c:v>
                </c:pt>
                <c:pt idx="24">
                  <c:v>2.153</c:v>
                </c:pt>
                <c:pt idx="25">
                  <c:v>2.121</c:v>
                </c:pt>
                <c:pt idx="26">
                  <c:v>2.0880000000000001</c:v>
                </c:pt>
                <c:pt idx="27">
                  <c:v>2.0550000000000002</c:v>
                </c:pt>
                <c:pt idx="28">
                  <c:v>2.02</c:v>
                </c:pt>
                <c:pt idx="29">
                  <c:v>1.9850000000000001</c:v>
                </c:pt>
                <c:pt idx="30">
                  <c:v>1.9490000000000001</c:v>
                </c:pt>
                <c:pt idx="31">
                  <c:v>1.913</c:v>
                </c:pt>
                <c:pt idx="32">
                  <c:v>1.8759999999999999</c:v>
                </c:pt>
                <c:pt idx="33">
                  <c:v>1.8380000000000001</c:v>
                </c:pt>
                <c:pt idx="34">
                  <c:v>1.7989999999999999</c:v>
                </c:pt>
                <c:pt idx="35">
                  <c:v>1.7609999999999999</c:v>
                </c:pt>
                <c:pt idx="36">
                  <c:v>1.7210000000000001</c:v>
                </c:pt>
                <c:pt idx="37">
                  <c:v>1.6819999999999999</c:v>
                </c:pt>
                <c:pt idx="38">
                  <c:v>1.641</c:v>
                </c:pt>
                <c:pt idx="39">
                  <c:v>1.601</c:v>
                </c:pt>
                <c:pt idx="40">
                  <c:v>1.56</c:v>
                </c:pt>
                <c:pt idx="41">
                  <c:v>1.52</c:v>
                </c:pt>
                <c:pt idx="42">
                  <c:v>1.4790000000000001</c:v>
                </c:pt>
                <c:pt idx="43">
                  <c:v>1.4379999999999999</c:v>
                </c:pt>
                <c:pt idx="44">
                  <c:v>1.3959999999999999</c:v>
                </c:pt>
                <c:pt idx="45">
                  <c:v>1.355</c:v>
                </c:pt>
                <c:pt idx="46">
                  <c:v>1.3140000000000001</c:v>
                </c:pt>
                <c:pt idx="47">
                  <c:v>1.2729999999999999</c:v>
                </c:pt>
                <c:pt idx="48">
                  <c:v>1.2330000000000001</c:v>
                </c:pt>
                <c:pt idx="49">
                  <c:v>1.1919999999999999</c:v>
                </c:pt>
                <c:pt idx="50">
                  <c:v>1.1519999999999999</c:v>
                </c:pt>
                <c:pt idx="51">
                  <c:v>1.1120000000000001</c:v>
                </c:pt>
                <c:pt idx="52">
                  <c:v>1.073</c:v>
                </c:pt>
                <c:pt idx="53">
                  <c:v>1.034</c:v>
                </c:pt>
                <c:pt idx="54">
                  <c:v>0.99570000000000003</c:v>
                </c:pt>
                <c:pt idx="55">
                  <c:v>0.95789999999999997</c:v>
                </c:pt>
                <c:pt idx="56">
                  <c:v>0.92069999999999996</c:v>
                </c:pt>
                <c:pt idx="57">
                  <c:v>0.88419999999999999</c:v>
                </c:pt>
                <c:pt idx="58">
                  <c:v>0.84850000000000003</c:v>
                </c:pt>
                <c:pt idx="59">
                  <c:v>0.81359999999999999</c:v>
                </c:pt>
                <c:pt idx="60">
                  <c:v>0.77949999999999997</c:v>
                </c:pt>
                <c:pt idx="61">
                  <c:v>0.74629999999999996</c:v>
                </c:pt>
                <c:pt idx="62">
                  <c:v>0.71409999999999996</c:v>
                </c:pt>
                <c:pt idx="63">
                  <c:v>0.68289999999999995</c:v>
                </c:pt>
                <c:pt idx="64">
                  <c:v>0.65269999999999995</c:v>
                </c:pt>
                <c:pt idx="65">
                  <c:v>0.62360000000000004</c:v>
                </c:pt>
                <c:pt idx="66">
                  <c:v>0.59570000000000001</c:v>
                </c:pt>
                <c:pt idx="67">
                  <c:v>0.56899999999999995</c:v>
                </c:pt>
                <c:pt idx="68">
                  <c:v>0.54349999999999998</c:v>
                </c:pt>
                <c:pt idx="69">
                  <c:v>0.51919999999999999</c:v>
                </c:pt>
                <c:pt idx="70">
                  <c:v>0.49630000000000002</c:v>
                </c:pt>
                <c:pt idx="71">
                  <c:v>0.47470000000000001</c:v>
                </c:pt>
                <c:pt idx="72">
                  <c:v>0.4546</c:v>
                </c:pt>
                <c:pt idx="73">
                  <c:v>0.43580000000000002</c:v>
                </c:pt>
                <c:pt idx="74">
                  <c:v>0.41849999999999998</c:v>
                </c:pt>
                <c:pt idx="75">
                  <c:v>0.4027</c:v>
                </c:pt>
                <c:pt idx="76">
                  <c:v>0.38840000000000002</c:v>
                </c:pt>
                <c:pt idx="77">
                  <c:v>0.37559999999999999</c:v>
                </c:pt>
                <c:pt idx="78">
                  <c:v>0.3644</c:v>
                </c:pt>
                <c:pt idx="79">
                  <c:v>0.3548</c:v>
                </c:pt>
                <c:pt idx="80">
                  <c:v>0.3468</c:v>
                </c:pt>
                <c:pt idx="81">
                  <c:v>0.34039999999999998</c:v>
                </c:pt>
                <c:pt idx="82">
                  <c:v>0.3357</c:v>
                </c:pt>
                <c:pt idx="83">
                  <c:v>0.33260000000000001</c:v>
                </c:pt>
                <c:pt idx="84">
                  <c:v>0.33119999999999999</c:v>
                </c:pt>
                <c:pt idx="85">
                  <c:v>0.33150000000000002</c:v>
                </c:pt>
                <c:pt idx="86">
                  <c:v>0.33339999999999997</c:v>
                </c:pt>
                <c:pt idx="87">
                  <c:v>0.33700000000000002</c:v>
                </c:pt>
                <c:pt idx="88">
                  <c:v>0.34229999999999999</c:v>
                </c:pt>
                <c:pt idx="89">
                  <c:v>0.3493</c:v>
                </c:pt>
                <c:pt idx="90">
                  <c:v>0.35799999999999998</c:v>
                </c:pt>
                <c:pt idx="91">
                  <c:v>0.36830000000000002</c:v>
                </c:pt>
                <c:pt idx="92">
                  <c:v>0.38040000000000002</c:v>
                </c:pt>
                <c:pt idx="93">
                  <c:v>0.39400000000000002</c:v>
                </c:pt>
                <c:pt idx="94">
                  <c:v>0.40939999999999999</c:v>
                </c:pt>
                <c:pt idx="95">
                  <c:v>0.42630000000000001</c:v>
                </c:pt>
                <c:pt idx="96">
                  <c:v>0.44490000000000002</c:v>
                </c:pt>
                <c:pt idx="97">
                  <c:v>0.46510000000000001</c:v>
                </c:pt>
                <c:pt idx="98">
                  <c:v>0.48680000000000001</c:v>
                </c:pt>
                <c:pt idx="99">
                  <c:v>0.5101</c:v>
                </c:pt>
                <c:pt idx="100">
                  <c:v>0.53490000000000004</c:v>
                </c:pt>
                <c:pt idx="101">
                  <c:v>0.56120000000000003</c:v>
                </c:pt>
                <c:pt idx="102">
                  <c:v>0.58899999999999997</c:v>
                </c:pt>
                <c:pt idx="103">
                  <c:v>0.61819999999999997</c:v>
                </c:pt>
                <c:pt idx="104">
                  <c:v>0.64880000000000004</c:v>
                </c:pt>
                <c:pt idx="105">
                  <c:v>0.68069999999999997</c:v>
                </c:pt>
                <c:pt idx="106">
                  <c:v>0.71399999999999997</c:v>
                </c:pt>
                <c:pt idx="107">
                  <c:v>0.74860000000000004</c:v>
                </c:pt>
                <c:pt idx="108">
                  <c:v>0.78439999999999999</c:v>
                </c:pt>
                <c:pt idx="109">
                  <c:v>0.82140000000000002</c:v>
                </c:pt>
                <c:pt idx="110">
                  <c:v>0.85960000000000003</c:v>
                </c:pt>
                <c:pt idx="111">
                  <c:v>0.89880000000000004</c:v>
                </c:pt>
                <c:pt idx="112">
                  <c:v>0.93920000000000003</c:v>
                </c:pt>
                <c:pt idx="113">
                  <c:v>0.98050000000000004</c:v>
                </c:pt>
                <c:pt idx="114">
                  <c:v>1.0229999999999999</c:v>
                </c:pt>
                <c:pt idx="115">
                  <c:v>1.0660000000000001</c:v>
                </c:pt>
                <c:pt idx="116">
                  <c:v>1.1100000000000001</c:v>
                </c:pt>
                <c:pt idx="117">
                  <c:v>1.155</c:v>
                </c:pt>
                <c:pt idx="118">
                  <c:v>1.2010000000000001</c:v>
                </c:pt>
                <c:pt idx="119">
                  <c:v>1.2470000000000001</c:v>
                </c:pt>
                <c:pt idx="120">
                  <c:v>1.294</c:v>
                </c:pt>
                <c:pt idx="121">
                  <c:v>1.341</c:v>
                </c:pt>
                <c:pt idx="122">
                  <c:v>1.389</c:v>
                </c:pt>
                <c:pt idx="123">
                  <c:v>1.4379999999999999</c:v>
                </c:pt>
                <c:pt idx="124">
                  <c:v>1.4870000000000001</c:v>
                </c:pt>
                <c:pt idx="125">
                  <c:v>1.536</c:v>
                </c:pt>
                <c:pt idx="126">
                  <c:v>1.5860000000000001</c:v>
                </c:pt>
                <c:pt idx="127">
                  <c:v>1.6359999999999999</c:v>
                </c:pt>
                <c:pt idx="128">
                  <c:v>1.6859999999999999</c:v>
                </c:pt>
                <c:pt idx="129">
                  <c:v>1.736</c:v>
                </c:pt>
                <c:pt idx="130">
                  <c:v>1.786</c:v>
                </c:pt>
                <c:pt idx="131">
                  <c:v>1.8360000000000001</c:v>
                </c:pt>
                <c:pt idx="132">
                  <c:v>1.887</c:v>
                </c:pt>
                <c:pt idx="133">
                  <c:v>1.9370000000000001</c:v>
                </c:pt>
                <c:pt idx="134">
                  <c:v>1.9870000000000001</c:v>
                </c:pt>
                <c:pt idx="135">
                  <c:v>2.036</c:v>
                </c:pt>
                <c:pt idx="136">
                  <c:v>2.0859999999999999</c:v>
                </c:pt>
                <c:pt idx="137">
                  <c:v>2.1349999999999998</c:v>
                </c:pt>
                <c:pt idx="138">
                  <c:v>2.1829999999999998</c:v>
                </c:pt>
                <c:pt idx="139">
                  <c:v>2.2320000000000002</c:v>
                </c:pt>
                <c:pt idx="140">
                  <c:v>2.2799999999999998</c:v>
                </c:pt>
                <c:pt idx="141">
                  <c:v>2.327</c:v>
                </c:pt>
                <c:pt idx="142">
                  <c:v>2.3740000000000001</c:v>
                </c:pt>
                <c:pt idx="143">
                  <c:v>2.42</c:v>
                </c:pt>
                <c:pt idx="144">
                  <c:v>2.4649999999999999</c:v>
                </c:pt>
                <c:pt idx="145">
                  <c:v>2.5099999999999998</c:v>
                </c:pt>
                <c:pt idx="146">
                  <c:v>2.5539999999999998</c:v>
                </c:pt>
                <c:pt idx="147">
                  <c:v>2.597</c:v>
                </c:pt>
                <c:pt idx="148">
                  <c:v>2.6389999999999998</c:v>
                </c:pt>
                <c:pt idx="149">
                  <c:v>2.68</c:v>
                </c:pt>
                <c:pt idx="150">
                  <c:v>2.72</c:v>
                </c:pt>
                <c:pt idx="151">
                  <c:v>2.76</c:v>
                </c:pt>
                <c:pt idx="152">
                  <c:v>2.798</c:v>
                </c:pt>
                <c:pt idx="153">
                  <c:v>2.835</c:v>
                </c:pt>
                <c:pt idx="154">
                  <c:v>2.8719999999999999</c:v>
                </c:pt>
                <c:pt idx="155">
                  <c:v>2.907</c:v>
                </c:pt>
                <c:pt idx="156">
                  <c:v>2.9409999999999998</c:v>
                </c:pt>
                <c:pt idx="157">
                  <c:v>2.9729999999999999</c:v>
                </c:pt>
                <c:pt idx="158">
                  <c:v>3.0049999999999999</c:v>
                </c:pt>
                <c:pt idx="159">
                  <c:v>3.0350000000000001</c:v>
                </c:pt>
                <c:pt idx="160">
                  <c:v>3.0640000000000001</c:v>
                </c:pt>
                <c:pt idx="161">
                  <c:v>3.0910000000000002</c:v>
                </c:pt>
                <c:pt idx="162">
                  <c:v>3.1179999999999999</c:v>
                </c:pt>
                <c:pt idx="163">
                  <c:v>3.1419999999999999</c:v>
                </c:pt>
                <c:pt idx="164">
                  <c:v>3.1659999999999999</c:v>
                </c:pt>
                <c:pt idx="165">
                  <c:v>3.1880000000000002</c:v>
                </c:pt>
                <c:pt idx="166">
                  <c:v>3.2090000000000001</c:v>
                </c:pt>
                <c:pt idx="167">
                  <c:v>3.2280000000000002</c:v>
                </c:pt>
                <c:pt idx="168">
                  <c:v>3.246</c:v>
                </c:pt>
                <c:pt idx="169">
                  <c:v>3.262</c:v>
                </c:pt>
                <c:pt idx="170">
                  <c:v>3.2770000000000001</c:v>
                </c:pt>
                <c:pt idx="171">
                  <c:v>3.29</c:v>
                </c:pt>
                <c:pt idx="172">
                  <c:v>3.302</c:v>
                </c:pt>
                <c:pt idx="173">
                  <c:v>3.3119999999999998</c:v>
                </c:pt>
                <c:pt idx="174">
                  <c:v>3.32</c:v>
                </c:pt>
                <c:pt idx="175">
                  <c:v>3.3279999999999998</c:v>
                </c:pt>
                <c:pt idx="176">
                  <c:v>3.3330000000000002</c:v>
                </c:pt>
                <c:pt idx="177">
                  <c:v>3.3370000000000002</c:v>
                </c:pt>
                <c:pt idx="178">
                  <c:v>3.339</c:v>
                </c:pt>
                <c:pt idx="179">
                  <c:v>3.34</c:v>
                </c:pt>
                <c:pt idx="180">
                  <c:v>3.34</c:v>
                </c:pt>
                <c:pt idx="181">
                  <c:v>3.3370000000000002</c:v>
                </c:pt>
                <c:pt idx="182">
                  <c:v>3.3330000000000002</c:v>
                </c:pt>
                <c:pt idx="183">
                  <c:v>3.3279999999999998</c:v>
                </c:pt>
                <c:pt idx="184">
                  <c:v>3.3210000000000002</c:v>
                </c:pt>
                <c:pt idx="185">
                  <c:v>3.3130000000000002</c:v>
                </c:pt>
                <c:pt idx="186">
                  <c:v>3.3029999999999999</c:v>
                </c:pt>
                <c:pt idx="187">
                  <c:v>3.2909999999999999</c:v>
                </c:pt>
                <c:pt idx="188">
                  <c:v>3.278</c:v>
                </c:pt>
                <c:pt idx="189">
                  <c:v>3.2629999999999999</c:v>
                </c:pt>
                <c:pt idx="190">
                  <c:v>3.2469999999999999</c:v>
                </c:pt>
                <c:pt idx="191">
                  <c:v>3.23</c:v>
                </c:pt>
                <c:pt idx="192">
                  <c:v>3.2109999999999999</c:v>
                </c:pt>
                <c:pt idx="193">
                  <c:v>3.19</c:v>
                </c:pt>
                <c:pt idx="194">
                  <c:v>3.1680000000000001</c:v>
                </c:pt>
                <c:pt idx="195">
                  <c:v>3.145</c:v>
                </c:pt>
                <c:pt idx="196">
                  <c:v>3.12</c:v>
                </c:pt>
                <c:pt idx="197">
                  <c:v>3.0939999999999999</c:v>
                </c:pt>
                <c:pt idx="198">
                  <c:v>3.0670000000000002</c:v>
                </c:pt>
                <c:pt idx="199">
                  <c:v>3.0379999999999998</c:v>
                </c:pt>
                <c:pt idx="200">
                  <c:v>3.008</c:v>
                </c:pt>
                <c:pt idx="201">
                  <c:v>2.9769999999999999</c:v>
                </c:pt>
                <c:pt idx="202">
                  <c:v>2.944</c:v>
                </c:pt>
                <c:pt idx="203">
                  <c:v>2.91</c:v>
                </c:pt>
                <c:pt idx="204">
                  <c:v>2.8759999999999999</c:v>
                </c:pt>
                <c:pt idx="205">
                  <c:v>2.84</c:v>
                </c:pt>
                <c:pt idx="206">
                  <c:v>2.8029999999999999</c:v>
                </c:pt>
                <c:pt idx="207">
                  <c:v>2.7639999999999998</c:v>
                </c:pt>
                <c:pt idx="208">
                  <c:v>2.7250000000000001</c:v>
                </c:pt>
                <c:pt idx="209">
                  <c:v>2.6850000000000001</c:v>
                </c:pt>
                <c:pt idx="210">
                  <c:v>2.6440000000000001</c:v>
                </c:pt>
                <c:pt idx="211">
                  <c:v>2.6019999999999999</c:v>
                </c:pt>
                <c:pt idx="212">
                  <c:v>2.5590000000000002</c:v>
                </c:pt>
                <c:pt idx="213">
                  <c:v>2.516</c:v>
                </c:pt>
                <c:pt idx="214">
                  <c:v>2.4710000000000001</c:v>
                </c:pt>
                <c:pt idx="215">
                  <c:v>2.4260000000000002</c:v>
                </c:pt>
                <c:pt idx="216">
                  <c:v>2.38</c:v>
                </c:pt>
                <c:pt idx="217">
                  <c:v>2.3340000000000001</c:v>
                </c:pt>
                <c:pt idx="218">
                  <c:v>2.2869999999999999</c:v>
                </c:pt>
                <c:pt idx="219">
                  <c:v>2.2389999999999999</c:v>
                </c:pt>
                <c:pt idx="220">
                  <c:v>2.1909999999999998</c:v>
                </c:pt>
                <c:pt idx="221">
                  <c:v>2.1429999999999998</c:v>
                </c:pt>
                <c:pt idx="222">
                  <c:v>2.0939999999999999</c:v>
                </c:pt>
                <c:pt idx="223">
                  <c:v>2.0449999999999999</c:v>
                </c:pt>
                <c:pt idx="224">
                  <c:v>1.9950000000000001</c:v>
                </c:pt>
                <c:pt idx="225">
                  <c:v>1.9450000000000001</c:v>
                </c:pt>
                <c:pt idx="226">
                  <c:v>1.8959999999999999</c:v>
                </c:pt>
                <c:pt idx="227">
                  <c:v>1.8460000000000001</c:v>
                </c:pt>
                <c:pt idx="228">
                  <c:v>1.796</c:v>
                </c:pt>
                <c:pt idx="229">
                  <c:v>1.746</c:v>
                </c:pt>
                <c:pt idx="230">
                  <c:v>1.696</c:v>
                </c:pt>
                <c:pt idx="231">
                  <c:v>1.6459999999999999</c:v>
                </c:pt>
                <c:pt idx="232">
                  <c:v>1.597</c:v>
                </c:pt>
                <c:pt idx="233">
                  <c:v>1.5469999999999999</c:v>
                </c:pt>
                <c:pt idx="234">
                  <c:v>1.498</c:v>
                </c:pt>
                <c:pt idx="235">
                  <c:v>1.45</c:v>
                </c:pt>
                <c:pt idx="236">
                  <c:v>1.401</c:v>
                </c:pt>
                <c:pt idx="237">
                  <c:v>1.3540000000000001</c:v>
                </c:pt>
                <c:pt idx="238">
                  <c:v>1.306</c:v>
                </c:pt>
                <c:pt idx="239">
                  <c:v>1.26</c:v>
                </c:pt>
                <c:pt idx="240">
                  <c:v>1.214</c:v>
                </c:pt>
                <c:pt idx="241">
                  <c:v>1.1679999999999999</c:v>
                </c:pt>
                <c:pt idx="242">
                  <c:v>1.1240000000000001</c:v>
                </c:pt>
                <c:pt idx="243">
                  <c:v>1.08</c:v>
                </c:pt>
                <c:pt idx="244">
                  <c:v>1.0369999999999999</c:v>
                </c:pt>
                <c:pt idx="245">
                  <c:v>0.99490000000000001</c:v>
                </c:pt>
                <c:pt idx="246">
                  <c:v>0.95379999999999998</c:v>
                </c:pt>
                <c:pt idx="247">
                  <c:v>0.91379999999999995</c:v>
                </c:pt>
                <c:pt idx="248">
                  <c:v>0.87480000000000002</c:v>
                </c:pt>
                <c:pt idx="249">
                  <c:v>0.83689999999999998</c:v>
                </c:pt>
                <c:pt idx="250">
                  <c:v>0.80010000000000003</c:v>
                </c:pt>
                <c:pt idx="251">
                  <c:v>0.76449999999999996</c:v>
                </c:pt>
                <c:pt idx="252">
                  <c:v>0.73019999999999996</c:v>
                </c:pt>
                <c:pt idx="253">
                  <c:v>0.69720000000000004</c:v>
                </c:pt>
                <c:pt idx="254">
                  <c:v>0.66539999999999999</c:v>
                </c:pt>
                <c:pt idx="255">
                  <c:v>0.63500000000000001</c:v>
                </c:pt>
                <c:pt idx="256">
                  <c:v>0.60609999999999997</c:v>
                </c:pt>
                <c:pt idx="257">
                  <c:v>0.57850000000000001</c:v>
                </c:pt>
                <c:pt idx="258">
                  <c:v>0.5524</c:v>
                </c:pt>
                <c:pt idx="259">
                  <c:v>0.52780000000000005</c:v>
                </c:pt>
                <c:pt idx="260">
                  <c:v>0.50460000000000005</c:v>
                </c:pt>
                <c:pt idx="261">
                  <c:v>0.48309999999999997</c:v>
                </c:pt>
                <c:pt idx="262">
                  <c:v>0.46310000000000001</c:v>
                </c:pt>
                <c:pt idx="263">
                  <c:v>0.4446</c:v>
                </c:pt>
                <c:pt idx="264">
                  <c:v>0.42780000000000001</c:v>
                </c:pt>
                <c:pt idx="265">
                  <c:v>0.41260000000000002</c:v>
                </c:pt>
                <c:pt idx="266">
                  <c:v>0.39900000000000002</c:v>
                </c:pt>
                <c:pt idx="267">
                  <c:v>0.3871</c:v>
                </c:pt>
                <c:pt idx="268">
                  <c:v>0.37690000000000001</c:v>
                </c:pt>
                <c:pt idx="269">
                  <c:v>0.36830000000000002</c:v>
                </c:pt>
                <c:pt idx="270">
                  <c:v>0.3614</c:v>
                </c:pt>
                <c:pt idx="271">
                  <c:v>0.35610000000000003</c:v>
                </c:pt>
                <c:pt idx="272">
                  <c:v>0.35249999999999998</c:v>
                </c:pt>
                <c:pt idx="273">
                  <c:v>0.35060000000000002</c:v>
                </c:pt>
                <c:pt idx="274">
                  <c:v>0.35039999999999999</c:v>
                </c:pt>
                <c:pt idx="275">
                  <c:v>0.3518</c:v>
                </c:pt>
                <c:pt idx="276">
                  <c:v>0.35489999999999999</c:v>
                </c:pt>
                <c:pt idx="277">
                  <c:v>0.35959999999999998</c:v>
                </c:pt>
                <c:pt idx="278">
                  <c:v>0.36599999999999999</c:v>
                </c:pt>
                <c:pt idx="279">
                  <c:v>0.37390000000000001</c:v>
                </c:pt>
                <c:pt idx="280">
                  <c:v>0.38350000000000001</c:v>
                </c:pt>
                <c:pt idx="281">
                  <c:v>0.39460000000000001</c:v>
                </c:pt>
                <c:pt idx="282">
                  <c:v>0.4073</c:v>
                </c:pt>
                <c:pt idx="283">
                  <c:v>0.42149999999999999</c:v>
                </c:pt>
                <c:pt idx="284">
                  <c:v>0.43719999999999998</c:v>
                </c:pt>
                <c:pt idx="285">
                  <c:v>0.45440000000000003</c:v>
                </c:pt>
                <c:pt idx="286">
                  <c:v>0.47310000000000002</c:v>
                </c:pt>
                <c:pt idx="287">
                  <c:v>0.49309999999999998</c:v>
                </c:pt>
                <c:pt idx="288">
                  <c:v>0.51449999999999996</c:v>
                </c:pt>
                <c:pt idx="289">
                  <c:v>0.5373</c:v>
                </c:pt>
                <c:pt idx="290">
                  <c:v>0.56130000000000002</c:v>
                </c:pt>
                <c:pt idx="291">
                  <c:v>0.5867</c:v>
                </c:pt>
                <c:pt idx="292">
                  <c:v>0.61319999999999997</c:v>
                </c:pt>
                <c:pt idx="293">
                  <c:v>0.64100000000000001</c:v>
                </c:pt>
                <c:pt idx="294">
                  <c:v>0.66979999999999995</c:v>
                </c:pt>
                <c:pt idx="295">
                  <c:v>0.69979999999999998</c:v>
                </c:pt>
                <c:pt idx="296">
                  <c:v>0.73080000000000001</c:v>
                </c:pt>
                <c:pt idx="297">
                  <c:v>0.76280000000000003</c:v>
                </c:pt>
                <c:pt idx="298">
                  <c:v>0.79569999999999996</c:v>
                </c:pt>
                <c:pt idx="299">
                  <c:v>0.8296</c:v>
                </c:pt>
                <c:pt idx="300">
                  <c:v>0.86419999999999997</c:v>
                </c:pt>
                <c:pt idx="301">
                  <c:v>0.89970000000000006</c:v>
                </c:pt>
                <c:pt idx="302">
                  <c:v>0.93589999999999995</c:v>
                </c:pt>
                <c:pt idx="303">
                  <c:v>0.9728</c:v>
                </c:pt>
                <c:pt idx="304">
                  <c:v>1.01</c:v>
                </c:pt>
                <c:pt idx="305">
                  <c:v>1.048</c:v>
                </c:pt>
                <c:pt idx="306">
                  <c:v>1.087</c:v>
                </c:pt>
                <c:pt idx="307">
                  <c:v>1.1259999999999999</c:v>
                </c:pt>
                <c:pt idx="308">
                  <c:v>1.1659999999999999</c:v>
                </c:pt>
                <c:pt idx="309">
                  <c:v>1.206</c:v>
                </c:pt>
                <c:pt idx="310">
                  <c:v>1.246</c:v>
                </c:pt>
                <c:pt idx="311">
                  <c:v>1.286</c:v>
                </c:pt>
                <c:pt idx="312">
                  <c:v>1.327</c:v>
                </c:pt>
                <c:pt idx="313">
                  <c:v>1.367</c:v>
                </c:pt>
                <c:pt idx="314">
                  <c:v>1.4079999999999999</c:v>
                </c:pt>
                <c:pt idx="315">
                  <c:v>1.4490000000000001</c:v>
                </c:pt>
                <c:pt idx="316">
                  <c:v>1.49</c:v>
                </c:pt>
                <c:pt idx="317">
                  <c:v>1.5309999999999999</c:v>
                </c:pt>
                <c:pt idx="318">
                  <c:v>1.571</c:v>
                </c:pt>
                <c:pt idx="319">
                  <c:v>1.611</c:v>
                </c:pt>
                <c:pt idx="320">
                  <c:v>1.6519999999999999</c:v>
                </c:pt>
                <c:pt idx="321">
                  <c:v>1.6910000000000001</c:v>
                </c:pt>
                <c:pt idx="322">
                  <c:v>1.7310000000000001</c:v>
                </c:pt>
                <c:pt idx="323">
                  <c:v>1.77</c:v>
                </c:pt>
                <c:pt idx="324">
                  <c:v>1.8080000000000001</c:v>
                </c:pt>
                <c:pt idx="325">
                  <c:v>1.8460000000000001</c:v>
                </c:pt>
                <c:pt idx="326">
                  <c:v>1.8839999999999999</c:v>
                </c:pt>
                <c:pt idx="327">
                  <c:v>1.921</c:v>
                </c:pt>
                <c:pt idx="328">
                  <c:v>1.9570000000000001</c:v>
                </c:pt>
                <c:pt idx="329">
                  <c:v>1.9930000000000001</c:v>
                </c:pt>
                <c:pt idx="330">
                  <c:v>2.028</c:v>
                </c:pt>
                <c:pt idx="331">
                  <c:v>2.0619999999999998</c:v>
                </c:pt>
                <c:pt idx="332">
                  <c:v>2.0950000000000002</c:v>
                </c:pt>
                <c:pt idx="333">
                  <c:v>2.1269999999999998</c:v>
                </c:pt>
                <c:pt idx="334">
                  <c:v>2.1589999999999998</c:v>
                </c:pt>
                <c:pt idx="335">
                  <c:v>2.1890000000000001</c:v>
                </c:pt>
                <c:pt idx="336">
                  <c:v>2.2189999999999999</c:v>
                </c:pt>
                <c:pt idx="337">
                  <c:v>2.2480000000000002</c:v>
                </c:pt>
                <c:pt idx="338">
                  <c:v>2.2749999999999999</c:v>
                </c:pt>
                <c:pt idx="339">
                  <c:v>2.302</c:v>
                </c:pt>
                <c:pt idx="340">
                  <c:v>2.327</c:v>
                </c:pt>
                <c:pt idx="341">
                  <c:v>2.351</c:v>
                </c:pt>
                <c:pt idx="342">
                  <c:v>2.3740000000000001</c:v>
                </c:pt>
                <c:pt idx="343">
                  <c:v>2.3959999999999999</c:v>
                </c:pt>
                <c:pt idx="344">
                  <c:v>2.4169999999999998</c:v>
                </c:pt>
                <c:pt idx="345">
                  <c:v>2.4359999999999999</c:v>
                </c:pt>
                <c:pt idx="346">
                  <c:v>2.4550000000000001</c:v>
                </c:pt>
                <c:pt idx="347">
                  <c:v>2.472</c:v>
                </c:pt>
                <c:pt idx="348">
                  <c:v>2.4870000000000001</c:v>
                </c:pt>
                <c:pt idx="349">
                  <c:v>2.5009999999999999</c:v>
                </c:pt>
                <c:pt idx="350">
                  <c:v>2.5150000000000001</c:v>
                </c:pt>
                <c:pt idx="351">
                  <c:v>2.5259999999999998</c:v>
                </c:pt>
                <c:pt idx="352">
                  <c:v>2.536</c:v>
                </c:pt>
                <c:pt idx="353">
                  <c:v>2.5449999999999999</c:v>
                </c:pt>
                <c:pt idx="354">
                  <c:v>2.5529999999999999</c:v>
                </c:pt>
                <c:pt idx="355">
                  <c:v>2.5590000000000002</c:v>
                </c:pt>
                <c:pt idx="356">
                  <c:v>2.5640000000000001</c:v>
                </c:pt>
                <c:pt idx="357">
                  <c:v>2.5670000000000002</c:v>
                </c:pt>
                <c:pt idx="358">
                  <c:v>2.569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7-4962-8F8F-E9B37C9A6800}"/>
            </c:ext>
          </c:extLst>
        </c:ser>
        <c:ser>
          <c:idx val="2"/>
          <c:order val="1"/>
          <c:tx>
            <c:strRef>
              <c:f>Gainy80_0!$I$1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Gainy80_0!$A:$A</c15:sqref>
                  </c15:fullRef>
                </c:ext>
              </c:extLst>
              <c:f>Gainy80_0!$A$2:$A$1048576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Gainy80_0!$I$2:$I$361</c15:sqref>
                  </c15:fullRef>
                </c:ext>
              </c:extLst>
              <c:f>Gainy80_0!$I$3:$I$361</c:f>
              <c:numCache>
                <c:formatCode>General</c:formatCode>
                <c:ptCount val="359"/>
                <c:pt idx="0">
                  <c:v>2.1322699999999997</c:v>
                </c:pt>
                <c:pt idx="1">
                  <c:v>2.1306099999999999</c:v>
                </c:pt>
                <c:pt idx="2">
                  <c:v>2.1272899999999999</c:v>
                </c:pt>
                <c:pt idx="3">
                  <c:v>2.1231399999999998</c:v>
                </c:pt>
                <c:pt idx="4">
                  <c:v>2.11816</c:v>
                </c:pt>
                <c:pt idx="5">
                  <c:v>2.1115200000000001</c:v>
                </c:pt>
                <c:pt idx="6">
                  <c:v>2.10405</c:v>
                </c:pt>
                <c:pt idx="7">
                  <c:v>2.0949200000000001</c:v>
                </c:pt>
                <c:pt idx="8">
                  <c:v>2.0849599999999997</c:v>
                </c:pt>
                <c:pt idx="9">
                  <c:v>2.0741700000000001</c:v>
                </c:pt>
                <c:pt idx="10">
                  <c:v>2.0625499999999999</c:v>
                </c:pt>
                <c:pt idx="11">
                  <c:v>2.0492699999999999</c:v>
                </c:pt>
                <c:pt idx="12">
                  <c:v>2.0351599999999999</c:v>
                </c:pt>
                <c:pt idx="13">
                  <c:v>2.0193899999999996</c:v>
                </c:pt>
                <c:pt idx="14">
                  <c:v>2.0027899999999996</c:v>
                </c:pt>
                <c:pt idx="15">
                  <c:v>1.9853599999999998</c:v>
                </c:pt>
                <c:pt idx="16">
                  <c:v>1.9671000000000001</c:v>
                </c:pt>
                <c:pt idx="17">
                  <c:v>1.9480099999999998</c:v>
                </c:pt>
                <c:pt idx="18">
                  <c:v>1.92726</c:v>
                </c:pt>
                <c:pt idx="19">
                  <c:v>1.9065099999999999</c:v>
                </c:pt>
                <c:pt idx="20">
                  <c:v>1.8840999999999999</c:v>
                </c:pt>
                <c:pt idx="21">
                  <c:v>1.86086</c:v>
                </c:pt>
                <c:pt idx="22">
                  <c:v>1.8367899999999999</c:v>
                </c:pt>
                <c:pt idx="23">
                  <c:v>1.8127200000000001</c:v>
                </c:pt>
                <c:pt idx="24">
                  <c:v>1.7869899999999999</c:v>
                </c:pt>
                <c:pt idx="25">
                  <c:v>1.7604299999999999</c:v>
                </c:pt>
                <c:pt idx="26">
                  <c:v>1.7330399999999999</c:v>
                </c:pt>
                <c:pt idx="27">
                  <c:v>1.7056500000000001</c:v>
                </c:pt>
                <c:pt idx="28">
                  <c:v>1.6765999999999999</c:v>
                </c:pt>
                <c:pt idx="29">
                  <c:v>1.6475500000000001</c:v>
                </c:pt>
                <c:pt idx="30">
                  <c:v>1.6176699999999999</c:v>
                </c:pt>
                <c:pt idx="31">
                  <c:v>1.58779</c:v>
                </c:pt>
                <c:pt idx="32">
                  <c:v>1.5570799999999998</c:v>
                </c:pt>
                <c:pt idx="33">
                  <c:v>1.5255399999999999</c:v>
                </c:pt>
                <c:pt idx="34">
                  <c:v>1.4931699999999999</c:v>
                </c:pt>
                <c:pt idx="35">
                  <c:v>1.4616299999999998</c:v>
                </c:pt>
                <c:pt idx="36">
                  <c:v>1.4284300000000001</c:v>
                </c:pt>
                <c:pt idx="37">
                  <c:v>1.3960599999999999</c:v>
                </c:pt>
                <c:pt idx="38">
                  <c:v>1.3620299999999999</c:v>
                </c:pt>
                <c:pt idx="39">
                  <c:v>1.32883</c:v>
                </c:pt>
                <c:pt idx="40">
                  <c:v>1.2948</c:v>
                </c:pt>
                <c:pt idx="41">
                  <c:v>1.2616000000000001</c:v>
                </c:pt>
                <c:pt idx="42">
                  <c:v>1.2275700000000001</c:v>
                </c:pt>
                <c:pt idx="43">
                  <c:v>1.1935399999999998</c:v>
                </c:pt>
                <c:pt idx="44">
                  <c:v>1.1586799999999999</c:v>
                </c:pt>
                <c:pt idx="45">
                  <c:v>1.1246499999999999</c:v>
                </c:pt>
                <c:pt idx="46">
                  <c:v>1.0906199999999999</c:v>
                </c:pt>
                <c:pt idx="47">
                  <c:v>1.0565899999999999</c:v>
                </c:pt>
                <c:pt idx="48">
                  <c:v>1.02339</c:v>
                </c:pt>
                <c:pt idx="49">
                  <c:v>0.98935999999999991</c:v>
                </c:pt>
                <c:pt idx="50">
                  <c:v>0.9561599999999999</c:v>
                </c:pt>
                <c:pt idx="51">
                  <c:v>0.92296</c:v>
                </c:pt>
                <c:pt idx="52">
                  <c:v>0.89058999999999988</c:v>
                </c:pt>
                <c:pt idx="53">
                  <c:v>0.85821999999999998</c:v>
                </c:pt>
                <c:pt idx="54">
                  <c:v>0.82643100000000003</c:v>
                </c:pt>
                <c:pt idx="55">
                  <c:v>0.7950569999999999</c:v>
                </c:pt>
                <c:pt idx="56">
                  <c:v>0.76418099999999989</c:v>
                </c:pt>
                <c:pt idx="57">
                  <c:v>0.73388599999999993</c:v>
                </c:pt>
                <c:pt idx="58">
                  <c:v>0.70425499999999996</c:v>
                </c:pt>
                <c:pt idx="59">
                  <c:v>0.675288</c:v>
                </c:pt>
                <c:pt idx="60">
                  <c:v>0.64698499999999992</c:v>
                </c:pt>
                <c:pt idx="61">
                  <c:v>0.6194289999999999</c:v>
                </c:pt>
                <c:pt idx="62">
                  <c:v>0.59270299999999998</c:v>
                </c:pt>
                <c:pt idx="63">
                  <c:v>0.56680699999999995</c:v>
                </c:pt>
                <c:pt idx="64">
                  <c:v>0.54174099999999992</c:v>
                </c:pt>
                <c:pt idx="65">
                  <c:v>0.51758800000000005</c:v>
                </c:pt>
                <c:pt idx="66">
                  <c:v>0.49443100000000001</c:v>
                </c:pt>
                <c:pt idx="67">
                  <c:v>0.47226999999999991</c:v>
                </c:pt>
                <c:pt idx="68">
                  <c:v>0.45110499999999998</c:v>
                </c:pt>
                <c:pt idx="69">
                  <c:v>0.43093599999999999</c:v>
                </c:pt>
                <c:pt idx="70">
                  <c:v>0.41192899999999999</c:v>
                </c:pt>
                <c:pt idx="71">
                  <c:v>0.39400099999999999</c:v>
                </c:pt>
                <c:pt idx="72">
                  <c:v>0.37731799999999999</c:v>
                </c:pt>
                <c:pt idx="73">
                  <c:v>0.36171399999999998</c:v>
                </c:pt>
                <c:pt idx="74">
                  <c:v>0.34735499999999997</c:v>
                </c:pt>
                <c:pt idx="75">
                  <c:v>0.33424100000000001</c:v>
                </c:pt>
                <c:pt idx="76">
                  <c:v>0.32237199999999999</c:v>
                </c:pt>
                <c:pt idx="77">
                  <c:v>0.31174799999999997</c:v>
                </c:pt>
                <c:pt idx="78">
                  <c:v>0.302452</c:v>
                </c:pt>
                <c:pt idx="79">
                  <c:v>0.29448399999999997</c:v>
                </c:pt>
                <c:pt idx="80">
                  <c:v>0.28784399999999999</c:v>
                </c:pt>
                <c:pt idx="81">
                  <c:v>0.28253199999999995</c:v>
                </c:pt>
                <c:pt idx="82">
                  <c:v>0.27863099999999996</c:v>
                </c:pt>
                <c:pt idx="83">
                  <c:v>0.27605799999999997</c:v>
                </c:pt>
                <c:pt idx="84">
                  <c:v>0.27489599999999997</c:v>
                </c:pt>
                <c:pt idx="85">
                  <c:v>0.27514500000000003</c:v>
                </c:pt>
                <c:pt idx="86">
                  <c:v>0.27672199999999997</c:v>
                </c:pt>
                <c:pt idx="87">
                  <c:v>0.27971000000000001</c:v>
                </c:pt>
                <c:pt idx="88">
                  <c:v>0.284109</c:v>
                </c:pt>
                <c:pt idx="89">
                  <c:v>0.28991899999999998</c:v>
                </c:pt>
                <c:pt idx="90">
                  <c:v>0.29713999999999996</c:v>
                </c:pt>
                <c:pt idx="91">
                  <c:v>0.30568899999999999</c:v>
                </c:pt>
                <c:pt idx="92">
                  <c:v>0.31573200000000001</c:v>
                </c:pt>
                <c:pt idx="93">
                  <c:v>0.32701999999999998</c:v>
                </c:pt>
                <c:pt idx="94">
                  <c:v>0.33980199999999999</c:v>
                </c:pt>
                <c:pt idx="95">
                  <c:v>0.353829</c:v>
                </c:pt>
                <c:pt idx="96">
                  <c:v>0.36926700000000001</c:v>
                </c:pt>
                <c:pt idx="97">
                  <c:v>0.38603300000000002</c:v>
                </c:pt>
                <c:pt idx="98">
                  <c:v>0.40404400000000001</c:v>
                </c:pt>
                <c:pt idx="99">
                  <c:v>0.42338299999999995</c:v>
                </c:pt>
                <c:pt idx="100">
                  <c:v>0.443967</c:v>
                </c:pt>
                <c:pt idx="101">
                  <c:v>0.46579599999999999</c:v>
                </c:pt>
                <c:pt idx="102">
                  <c:v>0.48886999999999997</c:v>
                </c:pt>
                <c:pt idx="103">
                  <c:v>0.51310599999999995</c:v>
                </c:pt>
                <c:pt idx="104">
                  <c:v>0.53850399999999998</c:v>
                </c:pt>
                <c:pt idx="105">
                  <c:v>0.56498099999999996</c:v>
                </c:pt>
                <c:pt idx="106">
                  <c:v>0.59261999999999992</c:v>
                </c:pt>
                <c:pt idx="107">
                  <c:v>0.62133800000000006</c:v>
                </c:pt>
                <c:pt idx="108">
                  <c:v>0.65105199999999996</c:v>
                </c:pt>
                <c:pt idx="109">
                  <c:v>0.68176199999999998</c:v>
                </c:pt>
                <c:pt idx="110">
                  <c:v>0.71346799999999999</c:v>
                </c:pt>
                <c:pt idx="111">
                  <c:v>0.746004</c:v>
                </c:pt>
                <c:pt idx="112">
                  <c:v>0.77953600000000001</c:v>
                </c:pt>
                <c:pt idx="113">
                  <c:v>0.81381499999999996</c:v>
                </c:pt>
                <c:pt idx="114">
                  <c:v>0.8490899999999999</c:v>
                </c:pt>
                <c:pt idx="115">
                  <c:v>0.88478000000000001</c:v>
                </c:pt>
                <c:pt idx="116">
                  <c:v>0.92130000000000001</c:v>
                </c:pt>
                <c:pt idx="117">
                  <c:v>0.95865</c:v>
                </c:pt>
                <c:pt idx="118">
                  <c:v>0.99682999999999999</c:v>
                </c:pt>
                <c:pt idx="119">
                  <c:v>1.03501</c:v>
                </c:pt>
                <c:pt idx="120">
                  <c:v>1.07402</c:v>
                </c:pt>
                <c:pt idx="121">
                  <c:v>1.11303</c:v>
                </c:pt>
                <c:pt idx="122">
                  <c:v>1.1528700000000001</c:v>
                </c:pt>
                <c:pt idx="123">
                  <c:v>1.1935399999999998</c:v>
                </c:pt>
                <c:pt idx="124">
                  <c:v>1.23421</c:v>
                </c:pt>
                <c:pt idx="125">
                  <c:v>1.27488</c:v>
                </c:pt>
                <c:pt idx="126">
                  <c:v>1.3163800000000001</c:v>
                </c:pt>
                <c:pt idx="127">
                  <c:v>1.3578799999999998</c:v>
                </c:pt>
                <c:pt idx="128">
                  <c:v>1.3993799999999998</c:v>
                </c:pt>
                <c:pt idx="129">
                  <c:v>1.4408799999999999</c:v>
                </c:pt>
                <c:pt idx="130">
                  <c:v>1.48238</c:v>
                </c:pt>
                <c:pt idx="131">
                  <c:v>1.5238799999999999</c:v>
                </c:pt>
                <c:pt idx="132">
                  <c:v>1.5662099999999999</c:v>
                </c:pt>
                <c:pt idx="133">
                  <c:v>1.60771</c:v>
                </c:pt>
                <c:pt idx="134">
                  <c:v>1.6492100000000001</c:v>
                </c:pt>
                <c:pt idx="135">
                  <c:v>1.68988</c:v>
                </c:pt>
                <c:pt idx="136">
                  <c:v>1.7313799999999997</c:v>
                </c:pt>
                <c:pt idx="137">
                  <c:v>1.7720499999999997</c:v>
                </c:pt>
                <c:pt idx="138">
                  <c:v>1.8118899999999998</c:v>
                </c:pt>
                <c:pt idx="139">
                  <c:v>1.85256</c:v>
                </c:pt>
                <c:pt idx="140">
                  <c:v>1.8923999999999996</c:v>
                </c:pt>
                <c:pt idx="141">
                  <c:v>1.9314099999999998</c:v>
                </c:pt>
                <c:pt idx="142">
                  <c:v>1.9704200000000001</c:v>
                </c:pt>
                <c:pt idx="143">
                  <c:v>2.0085999999999999</c:v>
                </c:pt>
                <c:pt idx="144">
                  <c:v>2.0459499999999999</c:v>
                </c:pt>
                <c:pt idx="145">
                  <c:v>2.0832999999999999</c:v>
                </c:pt>
                <c:pt idx="146">
                  <c:v>2.1198199999999998</c:v>
                </c:pt>
                <c:pt idx="147">
                  <c:v>2.15551</c:v>
                </c:pt>
                <c:pt idx="148">
                  <c:v>2.1903699999999997</c:v>
                </c:pt>
                <c:pt idx="149">
                  <c:v>2.2244000000000002</c:v>
                </c:pt>
                <c:pt idx="150">
                  <c:v>2.2576000000000001</c:v>
                </c:pt>
                <c:pt idx="151">
                  <c:v>2.2907999999999995</c:v>
                </c:pt>
                <c:pt idx="152">
                  <c:v>2.3223400000000001</c:v>
                </c:pt>
                <c:pt idx="153">
                  <c:v>2.3530499999999996</c:v>
                </c:pt>
                <c:pt idx="154">
                  <c:v>2.3837599999999997</c:v>
                </c:pt>
                <c:pt idx="155">
                  <c:v>2.4128099999999999</c:v>
                </c:pt>
                <c:pt idx="156">
                  <c:v>2.4410299999999996</c:v>
                </c:pt>
                <c:pt idx="157">
                  <c:v>2.46759</c:v>
                </c:pt>
                <c:pt idx="158">
                  <c:v>2.4941499999999999</c:v>
                </c:pt>
                <c:pt idx="159">
                  <c:v>2.51905</c:v>
                </c:pt>
                <c:pt idx="160">
                  <c:v>2.54312</c:v>
                </c:pt>
                <c:pt idx="161">
                  <c:v>2.5655299999999999</c:v>
                </c:pt>
                <c:pt idx="162">
                  <c:v>2.5879399999999997</c:v>
                </c:pt>
                <c:pt idx="163">
                  <c:v>2.6078599999999996</c:v>
                </c:pt>
                <c:pt idx="164">
                  <c:v>2.62778</c:v>
                </c:pt>
                <c:pt idx="165">
                  <c:v>2.6460400000000002</c:v>
                </c:pt>
                <c:pt idx="166">
                  <c:v>2.6634699999999998</c:v>
                </c:pt>
                <c:pt idx="167">
                  <c:v>2.6792400000000001</c:v>
                </c:pt>
                <c:pt idx="168">
                  <c:v>2.6941799999999998</c:v>
                </c:pt>
                <c:pt idx="169">
                  <c:v>2.7074599999999998</c:v>
                </c:pt>
                <c:pt idx="170">
                  <c:v>2.71991</c:v>
                </c:pt>
                <c:pt idx="171">
                  <c:v>2.7306999999999997</c:v>
                </c:pt>
                <c:pt idx="172">
                  <c:v>2.7406600000000001</c:v>
                </c:pt>
                <c:pt idx="173">
                  <c:v>2.7489599999999998</c:v>
                </c:pt>
                <c:pt idx="174">
                  <c:v>2.7555999999999998</c:v>
                </c:pt>
                <c:pt idx="175">
                  <c:v>2.7622399999999998</c:v>
                </c:pt>
                <c:pt idx="176">
                  <c:v>2.7663899999999999</c:v>
                </c:pt>
                <c:pt idx="177">
                  <c:v>2.7697099999999999</c:v>
                </c:pt>
                <c:pt idx="178">
                  <c:v>2.7713699999999997</c:v>
                </c:pt>
                <c:pt idx="179">
                  <c:v>2.7721999999999998</c:v>
                </c:pt>
                <c:pt idx="180">
                  <c:v>2.7721999999999998</c:v>
                </c:pt>
                <c:pt idx="181">
                  <c:v>2.7697099999999999</c:v>
                </c:pt>
                <c:pt idx="182">
                  <c:v>2.7663899999999999</c:v>
                </c:pt>
                <c:pt idx="183">
                  <c:v>2.7622399999999998</c:v>
                </c:pt>
                <c:pt idx="184">
                  <c:v>2.7564299999999999</c:v>
                </c:pt>
                <c:pt idx="185">
                  <c:v>2.74979</c:v>
                </c:pt>
                <c:pt idx="186">
                  <c:v>2.7414899999999998</c:v>
                </c:pt>
                <c:pt idx="187">
                  <c:v>2.7315299999999998</c:v>
                </c:pt>
                <c:pt idx="188">
                  <c:v>2.7207399999999997</c:v>
                </c:pt>
                <c:pt idx="189">
                  <c:v>2.7082899999999999</c:v>
                </c:pt>
                <c:pt idx="190">
                  <c:v>2.6950099999999999</c:v>
                </c:pt>
                <c:pt idx="191">
                  <c:v>2.6808999999999998</c:v>
                </c:pt>
                <c:pt idx="192">
                  <c:v>2.6651299999999996</c:v>
                </c:pt>
                <c:pt idx="193">
                  <c:v>2.6476999999999999</c:v>
                </c:pt>
                <c:pt idx="194">
                  <c:v>2.6294399999999998</c:v>
                </c:pt>
                <c:pt idx="195">
                  <c:v>2.6103499999999999</c:v>
                </c:pt>
                <c:pt idx="196">
                  <c:v>2.5895999999999999</c:v>
                </c:pt>
                <c:pt idx="197">
                  <c:v>2.5680199999999997</c:v>
                </c:pt>
                <c:pt idx="198">
                  <c:v>2.5456099999999999</c:v>
                </c:pt>
                <c:pt idx="199">
                  <c:v>2.5215399999999999</c:v>
                </c:pt>
                <c:pt idx="200">
                  <c:v>2.4966399999999997</c:v>
                </c:pt>
                <c:pt idx="201">
                  <c:v>2.4709099999999999</c:v>
                </c:pt>
                <c:pt idx="202">
                  <c:v>2.4435199999999999</c:v>
                </c:pt>
                <c:pt idx="203">
                  <c:v>2.4152999999999998</c:v>
                </c:pt>
                <c:pt idx="204">
                  <c:v>2.3870799999999996</c:v>
                </c:pt>
                <c:pt idx="205">
                  <c:v>2.3571999999999997</c:v>
                </c:pt>
                <c:pt idx="206">
                  <c:v>2.3264899999999997</c:v>
                </c:pt>
                <c:pt idx="207">
                  <c:v>2.2941199999999999</c:v>
                </c:pt>
                <c:pt idx="208">
                  <c:v>2.2617500000000001</c:v>
                </c:pt>
                <c:pt idx="209">
                  <c:v>2.2285499999999998</c:v>
                </c:pt>
                <c:pt idx="210">
                  <c:v>2.1945199999999998</c:v>
                </c:pt>
                <c:pt idx="211">
                  <c:v>2.1596599999999997</c:v>
                </c:pt>
                <c:pt idx="212">
                  <c:v>2.1239699999999999</c:v>
                </c:pt>
                <c:pt idx="213">
                  <c:v>2.0882799999999997</c:v>
                </c:pt>
                <c:pt idx="214">
                  <c:v>2.0509300000000001</c:v>
                </c:pt>
                <c:pt idx="215">
                  <c:v>2.0135800000000001</c:v>
                </c:pt>
                <c:pt idx="216">
                  <c:v>1.9753999999999998</c:v>
                </c:pt>
                <c:pt idx="217">
                  <c:v>1.9372199999999999</c:v>
                </c:pt>
                <c:pt idx="218">
                  <c:v>1.89821</c:v>
                </c:pt>
                <c:pt idx="219">
                  <c:v>1.8583699999999999</c:v>
                </c:pt>
                <c:pt idx="220">
                  <c:v>1.8185299999999998</c:v>
                </c:pt>
                <c:pt idx="221">
                  <c:v>1.7786899999999997</c:v>
                </c:pt>
                <c:pt idx="222">
                  <c:v>1.7380199999999999</c:v>
                </c:pt>
                <c:pt idx="223">
                  <c:v>1.6973499999999999</c:v>
                </c:pt>
                <c:pt idx="224">
                  <c:v>1.65585</c:v>
                </c:pt>
                <c:pt idx="225">
                  <c:v>1.61435</c:v>
                </c:pt>
                <c:pt idx="226">
                  <c:v>1.5736799999999997</c:v>
                </c:pt>
                <c:pt idx="227">
                  <c:v>1.5321800000000001</c:v>
                </c:pt>
                <c:pt idx="228">
                  <c:v>1.49068</c:v>
                </c:pt>
                <c:pt idx="229">
                  <c:v>1.4491799999999999</c:v>
                </c:pt>
                <c:pt idx="230">
                  <c:v>1.4076799999999998</c:v>
                </c:pt>
                <c:pt idx="231">
                  <c:v>1.3661799999999999</c:v>
                </c:pt>
                <c:pt idx="232">
                  <c:v>1.32551</c:v>
                </c:pt>
                <c:pt idx="233">
                  <c:v>1.2840099999999999</c:v>
                </c:pt>
                <c:pt idx="234">
                  <c:v>1.2433399999999999</c:v>
                </c:pt>
                <c:pt idx="235">
                  <c:v>1.2035</c:v>
                </c:pt>
                <c:pt idx="236">
                  <c:v>1.16283</c:v>
                </c:pt>
                <c:pt idx="237">
                  <c:v>1.12382</c:v>
                </c:pt>
                <c:pt idx="238">
                  <c:v>1.0839799999999999</c:v>
                </c:pt>
                <c:pt idx="239">
                  <c:v>1.0458000000000001</c:v>
                </c:pt>
                <c:pt idx="240">
                  <c:v>1.00762</c:v>
                </c:pt>
                <c:pt idx="241">
                  <c:v>0.96943999999999986</c:v>
                </c:pt>
                <c:pt idx="242">
                  <c:v>0.93292000000000008</c:v>
                </c:pt>
                <c:pt idx="243">
                  <c:v>0.89639999999999997</c:v>
                </c:pt>
                <c:pt idx="244">
                  <c:v>0.86070999999999986</c:v>
                </c:pt>
                <c:pt idx="245">
                  <c:v>0.82576699999999992</c:v>
                </c:pt>
                <c:pt idx="246">
                  <c:v>0.79165399999999997</c:v>
                </c:pt>
                <c:pt idx="247">
                  <c:v>0.75845399999999996</c:v>
                </c:pt>
                <c:pt idx="248">
                  <c:v>0.72608399999999995</c:v>
                </c:pt>
                <c:pt idx="249">
                  <c:v>0.69462699999999999</c:v>
                </c:pt>
                <c:pt idx="250">
                  <c:v>0.66408299999999998</c:v>
                </c:pt>
                <c:pt idx="251">
                  <c:v>0.63453499999999996</c:v>
                </c:pt>
                <c:pt idx="252">
                  <c:v>0.60606599999999988</c:v>
                </c:pt>
                <c:pt idx="253">
                  <c:v>0.57867599999999997</c:v>
                </c:pt>
                <c:pt idx="254">
                  <c:v>0.55228199999999994</c:v>
                </c:pt>
                <c:pt idx="255">
                  <c:v>0.52705000000000002</c:v>
                </c:pt>
                <c:pt idx="256">
                  <c:v>0.50306299999999993</c:v>
                </c:pt>
                <c:pt idx="257">
                  <c:v>0.480155</c:v>
                </c:pt>
                <c:pt idx="258">
                  <c:v>0.45849199999999996</c:v>
                </c:pt>
                <c:pt idx="259">
                  <c:v>0.43807400000000002</c:v>
                </c:pt>
                <c:pt idx="260">
                  <c:v>0.41881800000000002</c:v>
                </c:pt>
                <c:pt idx="261">
                  <c:v>0.40097299999999997</c:v>
                </c:pt>
                <c:pt idx="262">
                  <c:v>0.38437299999999996</c:v>
                </c:pt>
                <c:pt idx="263">
                  <c:v>0.36901799999999996</c:v>
                </c:pt>
                <c:pt idx="264">
                  <c:v>0.355074</c:v>
                </c:pt>
                <c:pt idx="265">
                  <c:v>0.34245799999999998</c:v>
                </c:pt>
                <c:pt idx="266">
                  <c:v>0.33117000000000002</c:v>
                </c:pt>
                <c:pt idx="267">
                  <c:v>0.321293</c:v>
                </c:pt>
                <c:pt idx="268">
                  <c:v>0.31282700000000002</c:v>
                </c:pt>
                <c:pt idx="269">
                  <c:v>0.30568899999999999</c:v>
                </c:pt>
                <c:pt idx="270">
                  <c:v>0.29996200000000001</c:v>
                </c:pt>
                <c:pt idx="271">
                  <c:v>0.29556300000000002</c:v>
                </c:pt>
                <c:pt idx="272">
                  <c:v>0.29257499999999997</c:v>
                </c:pt>
                <c:pt idx="273">
                  <c:v>0.29099799999999998</c:v>
                </c:pt>
                <c:pt idx="274">
                  <c:v>0.29083199999999998</c:v>
                </c:pt>
                <c:pt idx="275">
                  <c:v>0.29199399999999998</c:v>
                </c:pt>
                <c:pt idx="276">
                  <c:v>0.29456699999999997</c:v>
                </c:pt>
                <c:pt idx="277">
                  <c:v>0.29846799999999996</c:v>
                </c:pt>
                <c:pt idx="278">
                  <c:v>0.30377999999999999</c:v>
                </c:pt>
                <c:pt idx="279">
                  <c:v>0.31033699999999997</c:v>
                </c:pt>
                <c:pt idx="280">
                  <c:v>0.318305</c:v>
                </c:pt>
                <c:pt idx="281">
                  <c:v>0.32751799999999998</c:v>
                </c:pt>
                <c:pt idx="282">
                  <c:v>0.338059</c:v>
                </c:pt>
                <c:pt idx="283">
                  <c:v>0.34984499999999996</c:v>
                </c:pt>
                <c:pt idx="284">
                  <c:v>0.36287599999999998</c:v>
                </c:pt>
                <c:pt idx="285">
                  <c:v>0.37715199999999999</c:v>
                </c:pt>
                <c:pt idx="286">
                  <c:v>0.39267299999999999</c:v>
                </c:pt>
                <c:pt idx="287">
                  <c:v>0.40927299999999994</c:v>
                </c:pt>
                <c:pt idx="288">
                  <c:v>0.42703499999999994</c:v>
                </c:pt>
                <c:pt idx="289">
                  <c:v>0.44595899999999999</c:v>
                </c:pt>
                <c:pt idx="290">
                  <c:v>0.46587899999999999</c:v>
                </c:pt>
                <c:pt idx="291">
                  <c:v>0.48696099999999998</c:v>
                </c:pt>
                <c:pt idx="292">
                  <c:v>0.50895599999999996</c:v>
                </c:pt>
                <c:pt idx="293">
                  <c:v>0.53203</c:v>
                </c:pt>
                <c:pt idx="294">
                  <c:v>0.55593399999999993</c:v>
                </c:pt>
                <c:pt idx="295">
                  <c:v>0.58083399999999996</c:v>
                </c:pt>
                <c:pt idx="296">
                  <c:v>0.60656399999999999</c:v>
                </c:pt>
                <c:pt idx="297">
                  <c:v>0.63312400000000002</c:v>
                </c:pt>
                <c:pt idx="298">
                  <c:v>0.66043099999999999</c:v>
                </c:pt>
                <c:pt idx="299">
                  <c:v>0.68856799999999996</c:v>
                </c:pt>
                <c:pt idx="300">
                  <c:v>0.71728599999999998</c:v>
                </c:pt>
                <c:pt idx="301">
                  <c:v>0.74675100000000005</c:v>
                </c:pt>
                <c:pt idx="302">
                  <c:v>0.77679699999999996</c:v>
                </c:pt>
                <c:pt idx="303">
                  <c:v>0.80742399999999992</c:v>
                </c:pt>
                <c:pt idx="304">
                  <c:v>0.83829999999999993</c:v>
                </c:pt>
                <c:pt idx="305">
                  <c:v>0.86983999999999995</c:v>
                </c:pt>
                <c:pt idx="306">
                  <c:v>0.90220999999999996</c:v>
                </c:pt>
                <c:pt idx="307">
                  <c:v>0.93457999999999986</c:v>
                </c:pt>
                <c:pt idx="308">
                  <c:v>0.96777999999999986</c:v>
                </c:pt>
                <c:pt idx="309">
                  <c:v>1.00098</c:v>
                </c:pt>
                <c:pt idx="310">
                  <c:v>1.0341799999999999</c:v>
                </c:pt>
                <c:pt idx="311">
                  <c:v>1.06738</c:v>
                </c:pt>
                <c:pt idx="312">
                  <c:v>1.10141</c:v>
                </c:pt>
                <c:pt idx="313">
                  <c:v>1.1346099999999999</c:v>
                </c:pt>
                <c:pt idx="314">
                  <c:v>1.1686399999999999</c:v>
                </c:pt>
                <c:pt idx="315">
                  <c:v>1.2026699999999999</c:v>
                </c:pt>
                <c:pt idx="316">
                  <c:v>1.2366999999999999</c:v>
                </c:pt>
                <c:pt idx="317">
                  <c:v>1.2707299999999999</c:v>
                </c:pt>
                <c:pt idx="318">
                  <c:v>1.3039299999999998</c:v>
                </c:pt>
                <c:pt idx="319">
                  <c:v>1.3371299999999999</c:v>
                </c:pt>
                <c:pt idx="320">
                  <c:v>1.3711599999999999</c:v>
                </c:pt>
                <c:pt idx="321">
                  <c:v>1.4035299999999999</c:v>
                </c:pt>
                <c:pt idx="322">
                  <c:v>1.4367300000000001</c:v>
                </c:pt>
                <c:pt idx="323">
                  <c:v>1.4690999999999999</c:v>
                </c:pt>
                <c:pt idx="324">
                  <c:v>1.50064</c:v>
                </c:pt>
                <c:pt idx="325">
                  <c:v>1.5321800000000001</c:v>
                </c:pt>
                <c:pt idx="326">
                  <c:v>1.5637199999999998</c:v>
                </c:pt>
                <c:pt idx="327">
                  <c:v>1.59443</c:v>
                </c:pt>
                <c:pt idx="328">
                  <c:v>1.6243099999999999</c:v>
                </c:pt>
                <c:pt idx="329">
                  <c:v>1.65419</c:v>
                </c:pt>
                <c:pt idx="330">
                  <c:v>1.6832399999999998</c:v>
                </c:pt>
                <c:pt idx="331">
                  <c:v>1.7114599999999998</c:v>
                </c:pt>
                <c:pt idx="332">
                  <c:v>1.73885</c:v>
                </c:pt>
                <c:pt idx="333">
                  <c:v>1.7654099999999997</c:v>
                </c:pt>
                <c:pt idx="334">
                  <c:v>1.7919699999999998</c:v>
                </c:pt>
                <c:pt idx="335">
                  <c:v>1.81687</c:v>
                </c:pt>
                <c:pt idx="336">
                  <c:v>1.8417699999999999</c:v>
                </c:pt>
                <c:pt idx="337">
                  <c:v>1.8658400000000002</c:v>
                </c:pt>
                <c:pt idx="338">
                  <c:v>1.8882499999999998</c:v>
                </c:pt>
                <c:pt idx="339">
                  <c:v>1.91066</c:v>
                </c:pt>
                <c:pt idx="340">
                  <c:v>1.9314099999999998</c:v>
                </c:pt>
                <c:pt idx="341">
                  <c:v>1.9513299999999998</c:v>
                </c:pt>
                <c:pt idx="342">
                  <c:v>1.9704200000000001</c:v>
                </c:pt>
                <c:pt idx="343">
                  <c:v>1.9886799999999998</c:v>
                </c:pt>
                <c:pt idx="344">
                  <c:v>2.0061099999999996</c:v>
                </c:pt>
                <c:pt idx="345">
                  <c:v>2.0218799999999999</c:v>
                </c:pt>
                <c:pt idx="346">
                  <c:v>2.0376499999999997</c:v>
                </c:pt>
                <c:pt idx="347">
                  <c:v>2.0517599999999998</c:v>
                </c:pt>
                <c:pt idx="348">
                  <c:v>2.0642100000000001</c:v>
                </c:pt>
                <c:pt idx="349">
                  <c:v>2.0758299999999998</c:v>
                </c:pt>
                <c:pt idx="350">
                  <c:v>2.08745</c:v>
                </c:pt>
                <c:pt idx="351">
                  <c:v>2.0965799999999999</c:v>
                </c:pt>
                <c:pt idx="352">
                  <c:v>2.1048800000000001</c:v>
                </c:pt>
                <c:pt idx="353">
                  <c:v>2.1123499999999997</c:v>
                </c:pt>
                <c:pt idx="354">
                  <c:v>2.1189899999999997</c:v>
                </c:pt>
                <c:pt idx="355">
                  <c:v>2.1239699999999999</c:v>
                </c:pt>
                <c:pt idx="356">
                  <c:v>2.12812</c:v>
                </c:pt>
                <c:pt idx="357">
                  <c:v>2.1306099999999999</c:v>
                </c:pt>
                <c:pt idx="358">
                  <c:v>2.1322699999999997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7-4962-8F8F-E9B37C9A6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85615"/>
        <c:axId val="645786095"/>
      </c:radarChart>
      <c:catAx>
        <c:axId val="64578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86095"/>
        <c:crosses val="autoZero"/>
        <c:auto val="1"/>
        <c:lblAlgn val="ctr"/>
        <c:lblOffset val="100"/>
        <c:noMultiLvlLbl val="0"/>
      </c:catAx>
      <c:valAx>
        <c:axId val="6457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8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Gainy20_90!$C$1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Gainy20_90!$A:$A</c15:sqref>
                  </c15:fullRef>
                </c:ext>
              </c:extLst>
              <c:f>Gainy20_90!$A$2:$A$1048576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Gainy20_90!$C$2:$C$361</c15:sqref>
                  </c15:fullRef>
                </c:ext>
              </c:extLst>
              <c:f>Gainy20_90!$C$3:$C$361</c:f>
              <c:numCache>
                <c:formatCode>General</c:formatCode>
                <c:ptCount val="359"/>
                <c:pt idx="0">
                  <c:v>1.712</c:v>
                </c:pt>
                <c:pt idx="1">
                  <c:v>1.802</c:v>
                </c:pt>
                <c:pt idx="2">
                  <c:v>1.8879999999999999</c:v>
                </c:pt>
                <c:pt idx="3">
                  <c:v>1.9690000000000001</c:v>
                </c:pt>
                <c:pt idx="4">
                  <c:v>2.0459999999999998</c:v>
                </c:pt>
                <c:pt idx="5">
                  <c:v>2.117</c:v>
                </c:pt>
                <c:pt idx="6">
                  <c:v>2.1840000000000002</c:v>
                </c:pt>
                <c:pt idx="7">
                  <c:v>2.246</c:v>
                </c:pt>
                <c:pt idx="8">
                  <c:v>2.3029999999999999</c:v>
                </c:pt>
                <c:pt idx="9">
                  <c:v>2.3559999999999999</c:v>
                </c:pt>
                <c:pt idx="10">
                  <c:v>2.403</c:v>
                </c:pt>
                <c:pt idx="11">
                  <c:v>2.4460000000000002</c:v>
                </c:pt>
                <c:pt idx="12">
                  <c:v>2.4849999999999999</c:v>
                </c:pt>
                <c:pt idx="13">
                  <c:v>2.5179999999999998</c:v>
                </c:pt>
                <c:pt idx="14">
                  <c:v>2.5470000000000002</c:v>
                </c:pt>
                <c:pt idx="15">
                  <c:v>2.5710000000000002</c:v>
                </c:pt>
                <c:pt idx="16">
                  <c:v>2.59</c:v>
                </c:pt>
                <c:pt idx="17">
                  <c:v>2.605</c:v>
                </c:pt>
                <c:pt idx="18">
                  <c:v>2.6139999999999999</c:v>
                </c:pt>
                <c:pt idx="19">
                  <c:v>2.6190000000000002</c:v>
                </c:pt>
                <c:pt idx="20">
                  <c:v>2.6190000000000002</c:v>
                </c:pt>
                <c:pt idx="21">
                  <c:v>2.6139999999999999</c:v>
                </c:pt>
                <c:pt idx="22">
                  <c:v>2.605</c:v>
                </c:pt>
                <c:pt idx="23">
                  <c:v>2.5910000000000002</c:v>
                </c:pt>
                <c:pt idx="24">
                  <c:v>2.5710000000000002</c:v>
                </c:pt>
                <c:pt idx="25">
                  <c:v>2.5470000000000002</c:v>
                </c:pt>
                <c:pt idx="26">
                  <c:v>2.5179999999999998</c:v>
                </c:pt>
                <c:pt idx="27">
                  <c:v>2.484</c:v>
                </c:pt>
                <c:pt idx="28">
                  <c:v>2.4449999999999998</c:v>
                </c:pt>
                <c:pt idx="29">
                  <c:v>2.4009999999999998</c:v>
                </c:pt>
                <c:pt idx="30">
                  <c:v>2.3519999999999999</c:v>
                </c:pt>
                <c:pt idx="31">
                  <c:v>2.298</c:v>
                </c:pt>
                <c:pt idx="32">
                  <c:v>2.2389999999999999</c:v>
                </c:pt>
                <c:pt idx="33">
                  <c:v>2.1749999999999998</c:v>
                </c:pt>
                <c:pt idx="34">
                  <c:v>2.1059999999999999</c:v>
                </c:pt>
                <c:pt idx="35">
                  <c:v>2.0310000000000001</c:v>
                </c:pt>
                <c:pt idx="36">
                  <c:v>1.9510000000000001</c:v>
                </c:pt>
                <c:pt idx="37">
                  <c:v>1.8660000000000001</c:v>
                </c:pt>
                <c:pt idx="38">
                  <c:v>1.7749999999999999</c:v>
                </c:pt>
                <c:pt idx="39">
                  <c:v>1.679</c:v>
                </c:pt>
                <c:pt idx="40">
                  <c:v>1.577</c:v>
                </c:pt>
                <c:pt idx="41">
                  <c:v>1.47</c:v>
                </c:pt>
                <c:pt idx="42">
                  <c:v>1.3560000000000001</c:v>
                </c:pt>
                <c:pt idx="43">
                  <c:v>1.2370000000000001</c:v>
                </c:pt>
                <c:pt idx="44">
                  <c:v>1.1120000000000001</c:v>
                </c:pt>
                <c:pt idx="45">
                  <c:v>0.98060000000000003</c:v>
                </c:pt>
                <c:pt idx="46">
                  <c:v>0.84299999999999997</c:v>
                </c:pt>
                <c:pt idx="47">
                  <c:v>0.69899999999999995</c:v>
                </c:pt>
                <c:pt idx="48">
                  <c:v>0.54849999999999999</c:v>
                </c:pt>
                <c:pt idx="49">
                  <c:v>0.39119999999999999</c:v>
                </c:pt>
                <c:pt idx="50">
                  <c:v>0.22689999999999999</c:v>
                </c:pt>
                <c:pt idx="51">
                  <c:v>5.5480000000000002E-2</c:v>
                </c:pt>
                <c:pt idx="52">
                  <c:v>-0.12330000000000001</c:v>
                </c:pt>
                <c:pt idx="53">
                  <c:v>-0.30980000000000002</c:v>
                </c:pt>
                <c:pt idx="54">
                  <c:v>-0.50409999999999999</c:v>
                </c:pt>
                <c:pt idx="55">
                  <c:v>-0.70669999999999999</c:v>
                </c:pt>
                <c:pt idx="56">
                  <c:v>-0.91769999999999996</c:v>
                </c:pt>
                <c:pt idx="57">
                  <c:v>-1.1379999999999999</c:v>
                </c:pt>
                <c:pt idx="58">
                  <c:v>-1.367</c:v>
                </c:pt>
                <c:pt idx="59">
                  <c:v>-1.6060000000000001</c:v>
                </c:pt>
                <c:pt idx="60">
                  <c:v>-1.855</c:v>
                </c:pt>
                <c:pt idx="61">
                  <c:v>-2.1150000000000002</c:v>
                </c:pt>
                <c:pt idx="62">
                  <c:v>-2.3860000000000001</c:v>
                </c:pt>
                <c:pt idx="63">
                  <c:v>-2.669</c:v>
                </c:pt>
                <c:pt idx="64">
                  <c:v>-2.964</c:v>
                </c:pt>
                <c:pt idx="65">
                  <c:v>-3.2730000000000001</c:v>
                </c:pt>
                <c:pt idx="66">
                  <c:v>-3.5960000000000001</c:v>
                </c:pt>
                <c:pt idx="67">
                  <c:v>-3.9340000000000002</c:v>
                </c:pt>
                <c:pt idx="68">
                  <c:v>-4.2889999999999997</c:v>
                </c:pt>
                <c:pt idx="69">
                  <c:v>-4.66</c:v>
                </c:pt>
                <c:pt idx="70">
                  <c:v>-5.0510000000000002</c:v>
                </c:pt>
                <c:pt idx="71">
                  <c:v>-5.4610000000000003</c:v>
                </c:pt>
                <c:pt idx="72">
                  <c:v>-5.8929999999999998</c:v>
                </c:pt>
                <c:pt idx="73">
                  <c:v>-6.3479999999999999</c:v>
                </c:pt>
                <c:pt idx="74">
                  <c:v>-6.8289999999999997</c:v>
                </c:pt>
                <c:pt idx="75">
                  <c:v>-7.3369999999999997</c:v>
                </c:pt>
                <c:pt idx="76">
                  <c:v>-7.875</c:v>
                </c:pt>
                <c:pt idx="77">
                  <c:v>-8.4459999999999997</c:v>
                </c:pt>
                <c:pt idx="78">
                  <c:v>-9.0510000000000002</c:v>
                </c:pt>
                <c:pt idx="79">
                  <c:v>-9.6929999999999996</c:v>
                </c:pt>
                <c:pt idx="80">
                  <c:v>-10.37</c:v>
                </c:pt>
                <c:pt idx="81">
                  <c:v>-11.09</c:v>
                </c:pt>
                <c:pt idx="82">
                  <c:v>-11.85</c:v>
                </c:pt>
                <c:pt idx="83">
                  <c:v>-12.64</c:v>
                </c:pt>
                <c:pt idx="84">
                  <c:v>-13.45</c:v>
                </c:pt>
                <c:pt idx="85">
                  <c:v>-14.25</c:v>
                </c:pt>
                <c:pt idx="86">
                  <c:v>-15</c:v>
                </c:pt>
                <c:pt idx="87">
                  <c:v>-15.63</c:v>
                </c:pt>
                <c:pt idx="88">
                  <c:v>-16.07</c:v>
                </c:pt>
                <c:pt idx="89">
                  <c:v>-16.239999999999998</c:v>
                </c:pt>
                <c:pt idx="90">
                  <c:v>-16.11</c:v>
                </c:pt>
                <c:pt idx="91">
                  <c:v>-15.7</c:v>
                </c:pt>
                <c:pt idx="92">
                  <c:v>-15.08</c:v>
                </c:pt>
                <c:pt idx="93">
                  <c:v>-14.33</c:v>
                </c:pt>
                <c:pt idx="94">
                  <c:v>-13.52</c:v>
                </c:pt>
                <c:pt idx="95">
                  <c:v>-12.7</c:v>
                </c:pt>
                <c:pt idx="96">
                  <c:v>-11.89</c:v>
                </c:pt>
                <c:pt idx="97">
                  <c:v>-11.12</c:v>
                </c:pt>
                <c:pt idx="98">
                  <c:v>-10.38</c:v>
                </c:pt>
                <c:pt idx="99">
                  <c:v>-9.6780000000000008</c:v>
                </c:pt>
                <c:pt idx="100">
                  <c:v>-9.0169999999999995</c:v>
                </c:pt>
                <c:pt idx="101">
                  <c:v>-8.3930000000000007</c:v>
                </c:pt>
                <c:pt idx="102">
                  <c:v>-7.8049999999999997</c:v>
                </c:pt>
                <c:pt idx="103">
                  <c:v>-7.2489999999999997</c:v>
                </c:pt>
                <c:pt idx="104">
                  <c:v>-6.7229999999999999</c:v>
                </c:pt>
                <c:pt idx="105">
                  <c:v>-6.2240000000000002</c:v>
                </c:pt>
                <c:pt idx="106">
                  <c:v>-5.7519999999999998</c:v>
                </c:pt>
                <c:pt idx="107">
                  <c:v>-5.3029999999999999</c:v>
                </c:pt>
                <c:pt idx="108">
                  <c:v>-4.8760000000000003</c:v>
                </c:pt>
                <c:pt idx="109">
                  <c:v>-4.468</c:v>
                </c:pt>
                <c:pt idx="110">
                  <c:v>-4.08</c:v>
                </c:pt>
                <c:pt idx="111">
                  <c:v>-3.7090000000000001</c:v>
                </c:pt>
                <c:pt idx="112">
                  <c:v>-3.3540000000000001</c:v>
                </c:pt>
                <c:pt idx="113">
                  <c:v>-3.0150000000000001</c:v>
                </c:pt>
                <c:pt idx="114">
                  <c:v>-2.6890000000000001</c:v>
                </c:pt>
                <c:pt idx="115">
                  <c:v>-2.3769999999999998</c:v>
                </c:pt>
                <c:pt idx="116">
                  <c:v>-2.077</c:v>
                </c:pt>
                <c:pt idx="117">
                  <c:v>-1.79</c:v>
                </c:pt>
                <c:pt idx="118">
                  <c:v>-1.5129999999999999</c:v>
                </c:pt>
                <c:pt idx="119">
                  <c:v>-1.2470000000000001</c:v>
                </c:pt>
                <c:pt idx="120">
                  <c:v>-0.99080000000000001</c:v>
                </c:pt>
                <c:pt idx="121">
                  <c:v>-0.74439999999999995</c:v>
                </c:pt>
                <c:pt idx="122">
                  <c:v>-0.50700000000000001</c:v>
                </c:pt>
                <c:pt idx="123">
                  <c:v>-0.27839999999999998</c:v>
                </c:pt>
                <c:pt idx="124">
                  <c:v>-5.8110000000000002E-2</c:v>
                </c:pt>
                <c:pt idx="125">
                  <c:v>0.15409999999999999</c:v>
                </c:pt>
                <c:pt idx="126">
                  <c:v>0.35870000000000002</c:v>
                </c:pt>
                <c:pt idx="127">
                  <c:v>0.55579999999999996</c:v>
                </c:pt>
                <c:pt idx="128">
                  <c:v>0.74570000000000003</c:v>
                </c:pt>
                <c:pt idx="129">
                  <c:v>0.92869999999999997</c:v>
                </c:pt>
                <c:pt idx="130">
                  <c:v>1.105</c:v>
                </c:pt>
                <c:pt idx="131">
                  <c:v>1.2749999999999999</c:v>
                </c:pt>
                <c:pt idx="132">
                  <c:v>1.4379999999999999</c:v>
                </c:pt>
                <c:pt idx="133">
                  <c:v>1.595</c:v>
                </c:pt>
                <c:pt idx="134">
                  <c:v>1.7470000000000001</c:v>
                </c:pt>
                <c:pt idx="135">
                  <c:v>1.8919999999999999</c:v>
                </c:pt>
                <c:pt idx="136">
                  <c:v>2.032</c:v>
                </c:pt>
                <c:pt idx="137">
                  <c:v>2.1659999999999999</c:v>
                </c:pt>
                <c:pt idx="138">
                  <c:v>2.294</c:v>
                </c:pt>
                <c:pt idx="139">
                  <c:v>2.4180000000000001</c:v>
                </c:pt>
                <c:pt idx="140">
                  <c:v>2.536</c:v>
                </c:pt>
                <c:pt idx="141">
                  <c:v>2.6480000000000001</c:v>
                </c:pt>
                <c:pt idx="142">
                  <c:v>2.7559999999999998</c:v>
                </c:pt>
                <c:pt idx="143">
                  <c:v>2.859</c:v>
                </c:pt>
                <c:pt idx="144">
                  <c:v>2.956</c:v>
                </c:pt>
                <c:pt idx="145">
                  <c:v>3.0489999999999999</c:v>
                </c:pt>
                <c:pt idx="146">
                  <c:v>3.137</c:v>
                </c:pt>
                <c:pt idx="147">
                  <c:v>3.22</c:v>
                </c:pt>
                <c:pt idx="148">
                  <c:v>3.2989999999999999</c:v>
                </c:pt>
                <c:pt idx="149">
                  <c:v>3.3730000000000002</c:v>
                </c:pt>
                <c:pt idx="150">
                  <c:v>3.4420000000000002</c:v>
                </c:pt>
                <c:pt idx="151">
                  <c:v>3.5059999999999998</c:v>
                </c:pt>
                <c:pt idx="152">
                  <c:v>3.5659999999999998</c:v>
                </c:pt>
                <c:pt idx="153">
                  <c:v>3.6219999999999999</c:v>
                </c:pt>
                <c:pt idx="154">
                  <c:v>3.673</c:v>
                </c:pt>
                <c:pt idx="155">
                  <c:v>3.7189999999999999</c:v>
                </c:pt>
                <c:pt idx="156">
                  <c:v>3.762</c:v>
                </c:pt>
                <c:pt idx="157">
                  <c:v>3.7989999999999999</c:v>
                </c:pt>
                <c:pt idx="158">
                  <c:v>3.8330000000000002</c:v>
                </c:pt>
                <c:pt idx="159">
                  <c:v>3.8620000000000001</c:v>
                </c:pt>
                <c:pt idx="160">
                  <c:v>3.8860000000000001</c:v>
                </c:pt>
                <c:pt idx="161">
                  <c:v>3.907</c:v>
                </c:pt>
                <c:pt idx="162">
                  <c:v>3.923</c:v>
                </c:pt>
                <c:pt idx="163">
                  <c:v>3.9350000000000001</c:v>
                </c:pt>
                <c:pt idx="164">
                  <c:v>3.9420000000000002</c:v>
                </c:pt>
                <c:pt idx="165">
                  <c:v>3.9460000000000002</c:v>
                </c:pt>
                <c:pt idx="166">
                  <c:v>3.9449999999999998</c:v>
                </c:pt>
                <c:pt idx="167">
                  <c:v>3.94</c:v>
                </c:pt>
                <c:pt idx="168">
                  <c:v>3.93</c:v>
                </c:pt>
                <c:pt idx="169">
                  <c:v>3.9169999999999998</c:v>
                </c:pt>
                <c:pt idx="170">
                  <c:v>3.899</c:v>
                </c:pt>
                <c:pt idx="171">
                  <c:v>3.8780000000000001</c:v>
                </c:pt>
                <c:pt idx="172">
                  <c:v>3.8519999999999999</c:v>
                </c:pt>
                <c:pt idx="173">
                  <c:v>3.8210000000000002</c:v>
                </c:pt>
                <c:pt idx="174">
                  <c:v>3.7869999999999999</c:v>
                </c:pt>
                <c:pt idx="175">
                  <c:v>3.7490000000000001</c:v>
                </c:pt>
                <c:pt idx="176">
                  <c:v>3.706</c:v>
                </c:pt>
                <c:pt idx="177">
                  <c:v>3.66</c:v>
                </c:pt>
                <c:pt idx="178">
                  <c:v>3.609</c:v>
                </c:pt>
                <c:pt idx="179">
                  <c:v>3.5539999999999998</c:v>
                </c:pt>
                <c:pt idx="180">
                  <c:v>3.496</c:v>
                </c:pt>
                <c:pt idx="181">
                  <c:v>3.4329999999999998</c:v>
                </c:pt>
                <c:pt idx="182">
                  <c:v>3.3660000000000001</c:v>
                </c:pt>
                <c:pt idx="183">
                  <c:v>3.2949999999999999</c:v>
                </c:pt>
                <c:pt idx="184">
                  <c:v>3.22</c:v>
                </c:pt>
                <c:pt idx="185">
                  <c:v>3.141</c:v>
                </c:pt>
                <c:pt idx="186">
                  <c:v>3.0579999999999998</c:v>
                </c:pt>
                <c:pt idx="187">
                  <c:v>2.9710000000000001</c:v>
                </c:pt>
                <c:pt idx="188">
                  <c:v>2.88</c:v>
                </c:pt>
                <c:pt idx="189">
                  <c:v>2.786</c:v>
                </c:pt>
                <c:pt idx="190">
                  <c:v>2.6869999999999998</c:v>
                </c:pt>
                <c:pt idx="191">
                  <c:v>2.5840000000000001</c:v>
                </c:pt>
                <c:pt idx="192">
                  <c:v>2.4780000000000002</c:v>
                </c:pt>
                <c:pt idx="193">
                  <c:v>2.367</c:v>
                </c:pt>
                <c:pt idx="194">
                  <c:v>2.2530000000000001</c:v>
                </c:pt>
                <c:pt idx="195">
                  <c:v>2.1349999999999998</c:v>
                </c:pt>
                <c:pt idx="196">
                  <c:v>2.0129999999999999</c:v>
                </c:pt>
                <c:pt idx="197">
                  <c:v>1.887</c:v>
                </c:pt>
                <c:pt idx="198">
                  <c:v>1.758</c:v>
                </c:pt>
                <c:pt idx="199">
                  <c:v>1.6240000000000001</c:v>
                </c:pt>
                <c:pt idx="200">
                  <c:v>1.4870000000000001</c:v>
                </c:pt>
                <c:pt idx="201">
                  <c:v>1.347</c:v>
                </c:pt>
                <c:pt idx="202">
                  <c:v>1.202</c:v>
                </c:pt>
                <c:pt idx="203">
                  <c:v>1.054</c:v>
                </c:pt>
                <c:pt idx="204">
                  <c:v>0.90239999999999998</c:v>
                </c:pt>
                <c:pt idx="205">
                  <c:v>0.74709999999999999</c:v>
                </c:pt>
                <c:pt idx="206">
                  <c:v>0.58819999999999995</c:v>
                </c:pt>
                <c:pt idx="207">
                  <c:v>0.42580000000000001</c:v>
                </c:pt>
                <c:pt idx="208">
                  <c:v>0.25990000000000002</c:v>
                </c:pt>
                <c:pt idx="209">
                  <c:v>9.042E-2</c:v>
                </c:pt>
                <c:pt idx="210">
                  <c:v>-8.2489999999999994E-2</c:v>
                </c:pt>
                <c:pt idx="211">
                  <c:v>-0.25879999999999997</c:v>
                </c:pt>
                <c:pt idx="212">
                  <c:v>-0.43859999999999999</c:v>
                </c:pt>
                <c:pt idx="213">
                  <c:v>-0.62170000000000003</c:v>
                </c:pt>
                <c:pt idx="214">
                  <c:v>-0.80810000000000004</c:v>
                </c:pt>
                <c:pt idx="215">
                  <c:v>-0.99780000000000002</c:v>
                </c:pt>
                <c:pt idx="216">
                  <c:v>-1.1910000000000001</c:v>
                </c:pt>
                <c:pt idx="217">
                  <c:v>-1.387</c:v>
                </c:pt>
                <c:pt idx="218">
                  <c:v>-1.587</c:v>
                </c:pt>
                <c:pt idx="219">
                  <c:v>-1.7889999999999999</c:v>
                </c:pt>
                <c:pt idx="220">
                  <c:v>-1.9950000000000001</c:v>
                </c:pt>
                <c:pt idx="221">
                  <c:v>-2.2040000000000002</c:v>
                </c:pt>
                <c:pt idx="222">
                  <c:v>-2.4159999999999999</c:v>
                </c:pt>
                <c:pt idx="223">
                  <c:v>-2.6309999999999998</c:v>
                </c:pt>
                <c:pt idx="224">
                  <c:v>-2.8490000000000002</c:v>
                </c:pt>
                <c:pt idx="225">
                  <c:v>-3.069</c:v>
                </c:pt>
                <c:pt idx="226">
                  <c:v>-3.2930000000000001</c:v>
                </c:pt>
                <c:pt idx="227">
                  <c:v>-3.52</c:v>
                </c:pt>
                <c:pt idx="228">
                  <c:v>-3.75</c:v>
                </c:pt>
                <c:pt idx="229">
                  <c:v>-3.9830000000000001</c:v>
                </c:pt>
                <c:pt idx="230">
                  <c:v>-4.218</c:v>
                </c:pt>
                <c:pt idx="231">
                  <c:v>-4.4560000000000004</c:v>
                </c:pt>
                <c:pt idx="232">
                  <c:v>-4.6970000000000001</c:v>
                </c:pt>
                <c:pt idx="233">
                  <c:v>-4.9409999999999998</c:v>
                </c:pt>
                <c:pt idx="234">
                  <c:v>-5.1879999999999997</c:v>
                </c:pt>
                <c:pt idx="235">
                  <c:v>-5.4379999999999997</c:v>
                </c:pt>
                <c:pt idx="236">
                  <c:v>-5.69</c:v>
                </c:pt>
                <c:pt idx="237">
                  <c:v>-5.9450000000000003</c:v>
                </c:pt>
                <c:pt idx="238">
                  <c:v>-6.2030000000000003</c:v>
                </c:pt>
                <c:pt idx="239">
                  <c:v>-6.4640000000000004</c:v>
                </c:pt>
                <c:pt idx="240">
                  <c:v>-6.7279999999999998</c:v>
                </c:pt>
                <c:pt idx="241">
                  <c:v>-6.9950000000000001</c:v>
                </c:pt>
                <c:pt idx="242">
                  <c:v>-7.2640000000000002</c:v>
                </c:pt>
                <c:pt idx="243">
                  <c:v>-7.5369999999999999</c:v>
                </c:pt>
                <c:pt idx="244">
                  <c:v>-7.8129999999999997</c:v>
                </c:pt>
                <c:pt idx="245">
                  <c:v>-8.0920000000000005</c:v>
                </c:pt>
                <c:pt idx="246">
                  <c:v>-8.3740000000000006</c:v>
                </c:pt>
                <c:pt idx="247">
                  <c:v>-8.6590000000000007</c:v>
                </c:pt>
                <c:pt idx="248">
                  <c:v>-8.9480000000000004</c:v>
                </c:pt>
                <c:pt idx="249">
                  <c:v>-9.24</c:v>
                </c:pt>
                <c:pt idx="250">
                  <c:v>-9.5359999999999996</c:v>
                </c:pt>
                <c:pt idx="251">
                  <c:v>-9.8360000000000003</c:v>
                </c:pt>
                <c:pt idx="252">
                  <c:v>-10.14</c:v>
                </c:pt>
                <c:pt idx="253">
                  <c:v>-10.45</c:v>
                </c:pt>
                <c:pt idx="254">
                  <c:v>-10.76</c:v>
                </c:pt>
                <c:pt idx="255">
                  <c:v>-11.07</c:v>
                </c:pt>
                <c:pt idx="256">
                  <c:v>-11.4</c:v>
                </c:pt>
                <c:pt idx="257">
                  <c:v>-11.72</c:v>
                </c:pt>
                <c:pt idx="258">
                  <c:v>-12.05</c:v>
                </c:pt>
                <c:pt idx="259">
                  <c:v>-12.39</c:v>
                </c:pt>
                <c:pt idx="260">
                  <c:v>-12.73</c:v>
                </c:pt>
                <c:pt idx="261">
                  <c:v>-13.07</c:v>
                </c:pt>
                <c:pt idx="262">
                  <c:v>-13.42</c:v>
                </c:pt>
                <c:pt idx="263">
                  <c:v>-13.78</c:v>
                </c:pt>
                <c:pt idx="264">
                  <c:v>-14.14</c:v>
                </c:pt>
                <c:pt idx="265">
                  <c:v>-14.51</c:v>
                </c:pt>
                <c:pt idx="266">
                  <c:v>-14.88</c:v>
                </c:pt>
                <c:pt idx="267">
                  <c:v>-15.26</c:v>
                </c:pt>
                <c:pt idx="268">
                  <c:v>-15.64</c:v>
                </c:pt>
                <c:pt idx="269">
                  <c:v>-16.02</c:v>
                </c:pt>
                <c:pt idx="270">
                  <c:v>-16.41</c:v>
                </c:pt>
                <c:pt idx="271">
                  <c:v>-16.79</c:v>
                </c:pt>
                <c:pt idx="272">
                  <c:v>-17.170000000000002</c:v>
                </c:pt>
                <c:pt idx="273">
                  <c:v>-17.55</c:v>
                </c:pt>
                <c:pt idx="274">
                  <c:v>-17.91</c:v>
                </c:pt>
                <c:pt idx="275">
                  <c:v>-18.260000000000002</c:v>
                </c:pt>
                <c:pt idx="276">
                  <c:v>-18.579999999999998</c:v>
                </c:pt>
                <c:pt idx="277">
                  <c:v>-18.88</c:v>
                </c:pt>
                <c:pt idx="278">
                  <c:v>-19.13</c:v>
                </c:pt>
                <c:pt idx="279">
                  <c:v>-19.34</c:v>
                </c:pt>
                <c:pt idx="280">
                  <c:v>-19.489999999999998</c:v>
                </c:pt>
                <c:pt idx="281">
                  <c:v>-19.579999999999998</c:v>
                </c:pt>
                <c:pt idx="282">
                  <c:v>-19.600000000000001</c:v>
                </c:pt>
                <c:pt idx="283">
                  <c:v>-19.55</c:v>
                </c:pt>
                <c:pt idx="284">
                  <c:v>-19.43</c:v>
                </c:pt>
                <c:pt idx="285">
                  <c:v>-19.25</c:v>
                </c:pt>
                <c:pt idx="286">
                  <c:v>-19</c:v>
                </c:pt>
                <c:pt idx="287">
                  <c:v>-18.7</c:v>
                </c:pt>
                <c:pt idx="288">
                  <c:v>-18.36</c:v>
                </c:pt>
                <c:pt idx="289">
                  <c:v>-17.98</c:v>
                </c:pt>
                <c:pt idx="290">
                  <c:v>-17.579999999999998</c:v>
                </c:pt>
                <c:pt idx="291">
                  <c:v>-17.149999999999999</c:v>
                </c:pt>
                <c:pt idx="292">
                  <c:v>-16.71</c:v>
                </c:pt>
                <c:pt idx="293">
                  <c:v>-16.27</c:v>
                </c:pt>
                <c:pt idx="294">
                  <c:v>-15.81</c:v>
                </c:pt>
                <c:pt idx="295">
                  <c:v>-15.36</c:v>
                </c:pt>
                <c:pt idx="296">
                  <c:v>-14.91</c:v>
                </c:pt>
                <c:pt idx="297">
                  <c:v>-14.46</c:v>
                </c:pt>
                <c:pt idx="298">
                  <c:v>-14.01</c:v>
                </c:pt>
                <c:pt idx="299">
                  <c:v>-13.57</c:v>
                </c:pt>
                <c:pt idx="300">
                  <c:v>-13.14</c:v>
                </c:pt>
                <c:pt idx="301">
                  <c:v>-12.71</c:v>
                </c:pt>
                <c:pt idx="302">
                  <c:v>-12.3</c:v>
                </c:pt>
                <c:pt idx="303">
                  <c:v>-11.88</c:v>
                </c:pt>
                <c:pt idx="304">
                  <c:v>-11.48</c:v>
                </c:pt>
                <c:pt idx="305">
                  <c:v>-11.08</c:v>
                </c:pt>
                <c:pt idx="306">
                  <c:v>-10.69</c:v>
                </c:pt>
                <c:pt idx="307">
                  <c:v>-10.31</c:v>
                </c:pt>
                <c:pt idx="308">
                  <c:v>-9.9359999999999999</c:v>
                </c:pt>
                <c:pt idx="309">
                  <c:v>-9.5679999999999996</c:v>
                </c:pt>
                <c:pt idx="310">
                  <c:v>-9.2070000000000007</c:v>
                </c:pt>
                <c:pt idx="311">
                  <c:v>-8.8520000000000003</c:v>
                </c:pt>
                <c:pt idx="312">
                  <c:v>-8.5050000000000008</c:v>
                </c:pt>
                <c:pt idx="313">
                  <c:v>-8.1639999999999997</c:v>
                </c:pt>
                <c:pt idx="314">
                  <c:v>-7.8289999999999997</c:v>
                </c:pt>
                <c:pt idx="315">
                  <c:v>-7.5</c:v>
                </c:pt>
                <c:pt idx="316">
                  <c:v>-7.1779999999999999</c:v>
                </c:pt>
                <c:pt idx="317">
                  <c:v>-6.8620000000000001</c:v>
                </c:pt>
                <c:pt idx="318">
                  <c:v>-6.5519999999999996</c:v>
                </c:pt>
                <c:pt idx="319">
                  <c:v>-6.2480000000000002</c:v>
                </c:pt>
                <c:pt idx="320">
                  <c:v>-5.9489999999999998</c:v>
                </c:pt>
                <c:pt idx="321">
                  <c:v>-5.657</c:v>
                </c:pt>
                <c:pt idx="322">
                  <c:v>-5.3689999999999998</c:v>
                </c:pt>
                <c:pt idx="323">
                  <c:v>-5.0880000000000001</c:v>
                </c:pt>
                <c:pt idx="324">
                  <c:v>-4.8120000000000003</c:v>
                </c:pt>
                <c:pt idx="325">
                  <c:v>-4.5419999999999998</c:v>
                </c:pt>
                <c:pt idx="326">
                  <c:v>-4.2770000000000001</c:v>
                </c:pt>
                <c:pt idx="327">
                  <c:v>-4.0170000000000003</c:v>
                </c:pt>
                <c:pt idx="328">
                  <c:v>-3.7629999999999999</c:v>
                </c:pt>
                <c:pt idx="329">
                  <c:v>-3.5139999999999998</c:v>
                </c:pt>
                <c:pt idx="330">
                  <c:v>-3.27</c:v>
                </c:pt>
                <c:pt idx="331">
                  <c:v>-3.032</c:v>
                </c:pt>
                <c:pt idx="332">
                  <c:v>-2.798</c:v>
                </c:pt>
                <c:pt idx="333">
                  <c:v>-2.57</c:v>
                </c:pt>
                <c:pt idx="334">
                  <c:v>-2.347</c:v>
                </c:pt>
                <c:pt idx="335">
                  <c:v>-2.129</c:v>
                </c:pt>
                <c:pt idx="336">
                  <c:v>-1.9159999999999999</c:v>
                </c:pt>
                <c:pt idx="337">
                  <c:v>-1.7090000000000001</c:v>
                </c:pt>
                <c:pt idx="338">
                  <c:v>-1.506</c:v>
                </c:pt>
                <c:pt idx="339">
                  <c:v>-1.3080000000000001</c:v>
                </c:pt>
                <c:pt idx="340">
                  <c:v>-1.115</c:v>
                </c:pt>
                <c:pt idx="341">
                  <c:v>-0.9274</c:v>
                </c:pt>
                <c:pt idx="342">
                  <c:v>-0.74450000000000005</c:v>
                </c:pt>
                <c:pt idx="343">
                  <c:v>-0.56659999999999999</c:v>
                </c:pt>
                <c:pt idx="344">
                  <c:v>-0.39369999999999999</c:v>
                </c:pt>
                <c:pt idx="345">
                  <c:v>-0.22559999999999999</c:v>
                </c:pt>
                <c:pt idx="346">
                  <c:v>-6.2509999999999996E-2</c:v>
                </c:pt>
                <c:pt idx="347">
                  <c:v>9.5729999999999996E-2</c:v>
                </c:pt>
                <c:pt idx="348">
                  <c:v>0.24909999999999999</c:v>
                </c:pt>
                <c:pt idx="349">
                  <c:v>0.39750000000000002</c:v>
                </c:pt>
                <c:pt idx="350">
                  <c:v>0.54120000000000001</c:v>
                </c:pt>
                <c:pt idx="351">
                  <c:v>0.67989999999999995</c:v>
                </c:pt>
                <c:pt idx="352">
                  <c:v>0.81379999999999997</c:v>
                </c:pt>
                <c:pt idx="353">
                  <c:v>0.94289999999999996</c:v>
                </c:pt>
                <c:pt idx="354">
                  <c:v>1.0669999999999999</c:v>
                </c:pt>
                <c:pt idx="355">
                  <c:v>1.1870000000000001</c:v>
                </c:pt>
                <c:pt idx="356">
                  <c:v>1.3009999999999999</c:v>
                </c:pt>
                <c:pt idx="357">
                  <c:v>1.411</c:v>
                </c:pt>
                <c:pt idx="358">
                  <c:v>1.516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E-4730-9141-154EF40DC1F9}"/>
            </c:ext>
          </c:extLst>
        </c:ser>
        <c:ser>
          <c:idx val="2"/>
          <c:order val="1"/>
          <c:tx>
            <c:strRef>
              <c:f>Gainy20_90!$I$1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Gainy20_90!$A:$A</c15:sqref>
                  </c15:fullRef>
                </c:ext>
              </c:extLst>
              <c:f>Gainy20_90!$A$2:$A$1048576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Gainy20_90!$I$2:$I$361</c15:sqref>
                  </c15:fullRef>
                </c:ext>
              </c:extLst>
              <c:f>Gainy20_90!$I$3:$I$361</c:f>
              <c:numCache>
                <c:formatCode>General</c:formatCode>
                <c:ptCount val="359"/>
                <c:pt idx="0">
                  <c:v>1.3696000000000002</c:v>
                </c:pt>
                <c:pt idx="1">
                  <c:v>1.4416000000000002</c:v>
                </c:pt>
                <c:pt idx="2">
                  <c:v>1.5104</c:v>
                </c:pt>
                <c:pt idx="3">
                  <c:v>1.5752000000000002</c:v>
                </c:pt>
                <c:pt idx="4">
                  <c:v>1.6368</c:v>
                </c:pt>
                <c:pt idx="5">
                  <c:v>1.6936</c:v>
                </c:pt>
                <c:pt idx="6">
                  <c:v>1.7472000000000003</c:v>
                </c:pt>
                <c:pt idx="7">
                  <c:v>1.7968000000000002</c:v>
                </c:pt>
                <c:pt idx="8">
                  <c:v>1.8424</c:v>
                </c:pt>
                <c:pt idx="9">
                  <c:v>1.8848</c:v>
                </c:pt>
                <c:pt idx="10">
                  <c:v>1.9224000000000001</c:v>
                </c:pt>
                <c:pt idx="11">
                  <c:v>1.9568000000000003</c:v>
                </c:pt>
                <c:pt idx="12">
                  <c:v>1.988</c:v>
                </c:pt>
                <c:pt idx="13">
                  <c:v>2.0143999999999997</c:v>
                </c:pt>
                <c:pt idx="14">
                  <c:v>2.0376000000000003</c:v>
                </c:pt>
                <c:pt idx="15">
                  <c:v>2.0568000000000004</c:v>
                </c:pt>
                <c:pt idx="16">
                  <c:v>2.0720000000000001</c:v>
                </c:pt>
                <c:pt idx="17">
                  <c:v>2.0840000000000001</c:v>
                </c:pt>
                <c:pt idx="18">
                  <c:v>2.0912000000000002</c:v>
                </c:pt>
                <c:pt idx="19">
                  <c:v>2.0952000000000002</c:v>
                </c:pt>
                <c:pt idx="20">
                  <c:v>2.0952000000000002</c:v>
                </c:pt>
                <c:pt idx="21">
                  <c:v>2.0912000000000002</c:v>
                </c:pt>
                <c:pt idx="22">
                  <c:v>2.0840000000000001</c:v>
                </c:pt>
                <c:pt idx="23">
                  <c:v>2.0728000000000004</c:v>
                </c:pt>
                <c:pt idx="24">
                  <c:v>2.0568000000000004</c:v>
                </c:pt>
                <c:pt idx="25">
                  <c:v>2.0376000000000003</c:v>
                </c:pt>
                <c:pt idx="26">
                  <c:v>2.0143999999999997</c:v>
                </c:pt>
                <c:pt idx="27">
                  <c:v>1.9872000000000001</c:v>
                </c:pt>
                <c:pt idx="28">
                  <c:v>1.956</c:v>
                </c:pt>
                <c:pt idx="29">
                  <c:v>1.9207999999999998</c:v>
                </c:pt>
                <c:pt idx="30">
                  <c:v>1.8815999999999999</c:v>
                </c:pt>
                <c:pt idx="31">
                  <c:v>1.8384</c:v>
                </c:pt>
                <c:pt idx="32">
                  <c:v>1.7911999999999999</c:v>
                </c:pt>
                <c:pt idx="33">
                  <c:v>1.74</c:v>
                </c:pt>
                <c:pt idx="34">
                  <c:v>1.6848000000000001</c:v>
                </c:pt>
                <c:pt idx="35">
                  <c:v>1.6248000000000002</c:v>
                </c:pt>
                <c:pt idx="36">
                  <c:v>1.5608000000000002</c:v>
                </c:pt>
                <c:pt idx="37">
                  <c:v>1.4928000000000001</c:v>
                </c:pt>
                <c:pt idx="38">
                  <c:v>1.42</c:v>
                </c:pt>
                <c:pt idx="39">
                  <c:v>1.3432000000000002</c:v>
                </c:pt>
                <c:pt idx="40">
                  <c:v>1.2616000000000001</c:v>
                </c:pt>
                <c:pt idx="41">
                  <c:v>1.1759999999999999</c:v>
                </c:pt>
                <c:pt idx="42">
                  <c:v>1.0848000000000002</c:v>
                </c:pt>
                <c:pt idx="43">
                  <c:v>0.98960000000000015</c:v>
                </c:pt>
                <c:pt idx="44">
                  <c:v>0.88960000000000017</c:v>
                </c:pt>
                <c:pt idx="45">
                  <c:v>0.78448000000000007</c:v>
                </c:pt>
                <c:pt idx="46">
                  <c:v>0.6744</c:v>
                </c:pt>
                <c:pt idx="47">
                  <c:v>0.55920000000000003</c:v>
                </c:pt>
                <c:pt idx="48">
                  <c:v>0.43880000000000002</c:v>
                </c:pt>
                <c:pt idx="49">
                  <c:v>0.31296000000000002</c:v>
                </c:pt>
                <c:pt idx="50">
                  <c:v>0.18152000000000001</c:v>
                </c:pt>
                <c:pt idx="51">
                  <c:v>4.4384000000000007E-2</c:v>
                </c:pt>
                <c:pt idx="52">
                  <c:v>-9.8640000000000005E-2</c:v>
                </c:pt>
                <c:pt idx="53">
                  <c:v>-0.24784000000000003</c:v>
                </c:pt>
                <c:pt idx="54">
                  <c:v>-0.40328000000000003</c:v>
                </c:pt>
                <c:pt idx="55">
                  <c:v>-0.56535999999999997</c:v>
                </c:pt>
                <c:pt idx="56">
                  <c:v>-0.73416000000000003</c:v>
                </c:pt>
                <c:pt idx="57">
                  <c:v>-0.91039999999999999</c:v>
                </c:pt>
                <c:pt idx="58">
                  <c:v>-1.0936000000000001</c:v>
                </c:pt>
                <c:pt idx="59">
                  <c:v>-1.2848000000000002</c:v>
                </c:pt>
                <c:pt idx="60">
                  <c:v>-1.484</c:v>
                </c:pt>
                <c:pt idx="61">
                  <c:v>-1.6920000000000002</c:v>
                </c:pt>
                <c:pt idx="62">
                  <c:v>-1.9088000000000003</c:v>
                </c:pt>
                <c:pt idx="63">
                  <c:v>-2.1352000000000002</c:v>
                </c:pt>
                <c:pt idx="64">
                  <c:v>-2.3712</c:v>
                </c:pt>
                <c:pt idx="65">
                  <c:v>-2.6184000000000003</c:v>
                </c:pt>
                <c:pt idx="66">
                  <c:v>-2.8768000000000002</c:v>
                </c:pt>
                <c:pt idx="67">
                  <c:v>-3.1472000000000002</c:v>
                </c:pt>
                <c:pt idx="68">
                  <c:v>-3.4312</c:v>
                </c:pt>
                <c:pt idx="69">
                  <c:v>-3.7280000000000002</c:v>
                </c:pt>
                <c:pt idx="70">
                  <c:v>-4.0407999999999999</c:v>
                </c:pt>
                <c:pt idx="71">
                  <c:v>-4.3688000000000002</c:v>
                </c:pt>
                <c:pt idx="72">
                  <c:v>-4.7144000000000004</c:v>
                </c:pt>
                <c:pt idx="73">
                  <c:v>-5.0784000000000002</c:v>
                </c:pt>
                <c:pt idx="74">
                  <c:v>-5.4632000000000005</c:v>
                </c:pt>
                <c:pt idx="75">
                  <c:v>-5.8696000000000002</c:v>
                </c:pt>
                <c:pt idx="76">
                  <c:v>-6.3000000000000007</c:v>
                </c:pt>
                <c:pt idx="77">
                  <c:v>-6.7568000000000001</c:v>
                </c:pt>
                <c:pt idx="78">
                  <c:v>-7.2408000000000001</c:v>
                </c:pt>
                <c:pt idx="79">
                  <c:v>-7.7544000000000004</c:v>
                </c:pt>
                <c:pt idx="80">
                  <c:v>-8.2959999999999994</c:v>
                </c:pt>
                <c:pt idx="81">
                  <c:v>-8.8719999999999999</c:v>
                </c:pt>
                <c:pt idx="82">
                  <c:v>-9.48</c:v>
                </c:pt>
                <c:pt idx="83">
                  <c:v>-10.112000000000002</c:v>
                </c:pt>
                <c:pt idx="84">
                  <c:v>-10.76</c:v>
                </c:pt>
                <c:pt idx="85">
                  <c:v>-11.4</c:v>
                </c:pt>
                <c:pt idx="86">
                  <c:v>-12</c:v>
                </c:pt>
                <c:pt idx="87">
                  <c:v>-12.504000000000001</c:v>
                </c:pt>
                <c:pt idx="88">
                  <c:v>-12.856000000000002</c:v>
                </c:pt>
                <c:pt idx="89">
                  <c:v>-12.991999999999999</c:v>
                </c:pt>
                <c:pt idx="90">
                  <c:v>-12.888</c:v>
                </c:pt>
                <c:pt idx="91">
                  <c:v>-12.56</c:v>
                </c:pt>
                <c:pt idx="92">
                  <c:v>-12.064</c:v>
                </c:pt>
                <c:pt idx="93">
                  <c:v>-11.464</c:v>
                </c:pt>
                <c:pt idx="94">
                  <c:v>-10.816000000000001</c:v>
                </c:pt>
                <c:pt idx="95">
                  <c:v>-10.16</c:v>
                </c:pt>
                <c:pt idx="96">
                  <c:v>-9.5120000000000005</c:v>
                </c:pt>
                <c:pt idx="97">
                  <c:v>-8.895999999999999</c:v>
                </c:pt>
                <c:pt idx="98">
                  <c:v>-8.3040000000000003</c:v>
                </c:pt>
                <c:pt idx="99">
                  <c:v>-7.7424000000000008</c:v>
                </c:pt>
                <c:pt idx="100">
                  <c:v>-7.2135999999999996</c:v>
                </c:pt>
                <c:pt idx="101">
                  <c:v>-6.7144000000000013</c:v>
                </c:pt>
                <c:pt idx="102">
                  <c:v>-6.2439999999999998</c:v>
                </c:pt>
                <c:pt idx="103">
                  <c:v>-5.7991999999999999</c:v>
                </c:pt>
                <c:pt idx="104">
                  <c:v>-5.3784000000000001</c:v>
                </c:pt>
                <c:pt idx="105">
                  <c:v>-4.9792000000000005</c:v>
                </c:pt>
                <c:pt idx="106">
                  <c:v>-4.6016000000000004</c:v>
                </c:pt>
                <c:pt idx="107">
                  <c:v>-4.2423999999999999</c:v>
                </c:pt>
                <c:pt idx="108">
                  <c:v>-3.9008000000000003</c:v>
                </c:pt>
                <c:pt idx="109">
                  <c:v>-3.5744000000000002</c:v>
                </c:pt>
                <c:pt idx="110">
                  <c:v>-3.2640000000000002</c:v>
                </c:pt>
                <c:pt idx="111">
                  <c:v>-2.9672000000000001</c:v>
                </c:pt>
                <c:pt idx="112">
                  <c:v>-2.6832000000000003</c:v>
                </c:pt>
                <c:pt idx="113">
                  <c:v>-2.4120000000000004</c:v>
                </c:pt>
                <c:pt idx="114">
                  <c:v>-2.1512000000000002</c:v>
                </c:pt>
                <c:pt idx="115">
                  <c:v>-1.9016</c:v>
                </c:pt>
                <c:pt idx="116">
                  <c:v>-1.6616</c:v>
                </c:pt>
                <c:pt idx="117">
                  <c:v>-1.4320000000000002</c:v>
                </c:pt>
                <c:pt idx="118">
                  <c:v>-1.2103999999999999</c:v>
                </c:pt>
                <c:pt idx="119">
                  <c:v>-0.99760000000000015</c:v>
                </c:pt>
                <c:pt idx="120">
                  <c:v>-0.79264000000000001</c:v>
                </c:pt>
                <c:pt idx="121">
                  <c:v>-0.59551999999999994</c:v>
                </c:pt>
                <c:pt idx="122">
                  <c:v>-0.40560000000000002</c:v>
                </c:pt>
                <c:pt idx="123">
                  <c:v>-0.22272</c:v>
                </c:pt>
                <c:pt idx="124">
                  <c:v>-4.6488000000000002E-2</c:v>
                </c:pt>
                <c:pt idx="125">
                  <c:v>0.12328</c:v>
                </c:pt>
                <c:pt idx="126">
                  <c:v>0.28696000000000005</c:v>
                </c:pt>
                <c:pt idx="127">
                  <c:v>0.44463999999999998</c:v>
                </c:pt>
                <c:pt idx="128">
                  <c:v>0.59656000000000009</c:v>
                </c:pt>
                <c:pt idx="129">
                  <c:v>0.74296000000000006</c:v>
                </c:pt>
                <c:pt idx="130">
                  <c:v>0.88400000000000001</c:v>
                </c:pt>
                <c:pt idx="131">
                  <c:v>1.02</c:v>
                </c:pt>
                <c:pt idx="132">
                  <c:v>1.1504000000000001</c:v>
                </c:pt>
                <c:pt idx="133">
                  <c:v>1.276</c:v>
                </c:pt>
                <c:pt idx="134">
                  <c:v>1.3976000000000002</c:v>
                </c:pt>
                <c:pt idx="135">
                  <c:v>1.5136000000000001</c:v>
                </c:pt>
                <c:pt idx="136">
                  <c:v>1.6256000000000002</c:v>
                </c:pt>
                <c:pt idx="137">
                  <c:v>1.7328000000000001</c:v>
                </c:pt>
                <c:pt idx="138">
                  <c:v>1.8352000000000002</c:v>
                </c:pt>
                <c:pt idx="139">
                  <c:v>1.9344000000000001</c:v>
                </c:pt>
                <c:pt idx="140">
                  <c:v>2.0287999999999999</c:v>
                </c:pt>
                <c:pt idx="141">
                  <c:v>2.1184000000000003</c:v>
                </c:pt>
                <c:pt idx="142">
                  <c:v>2.2048000000000001</c:v>
                </c:pt>
                <c:pt idx="143">
                  <c:v>2.2871999999999999</c:v>
                </c:pt>
                <c:pt idx="144">
                  <c:v>2.3648000000000002</c:v>
                </c:pt>
                <c:pt idx="145">
                  <c:v>2.4392</c:v>
                </c:pt>
                <c:pt idx="146">
                  <c:v>2.5096000000000003</c:v>
                </c:pt>
                <c:pt idx="147">
                  <c:v>2.5760000000000005</c:v>
                </c:pt>
                <c:pt idx="148">
                  <c:v>2.6392000000000002</c:v>
                </c:pt>
                <c:pt idx="149">
                  <c:v>2.6984000000000004</c:v>
                </c:pt>
                <c:pt idx="150">
                  <c:v>2.7536000000000005</c:v>
                </c:pt>
                <c:pt idx="151">
                  <c:v>2.8048000000000002</c:v>
                </c:pt>
                <c:pt idx="152">
                  <c:v>2.8528000000000002</c:v>
                </c:pt>
                <c:pt idx="153">
                  <c:v>2.8976000000000002</c:v>
                </c:pt>
                <c:pt idx="154">
                  <c:v>2.9384000000000001</c:v>
                </c:pt>
                <c:pt idx="155">
                  <c:v>2.9752000000000001</c:v>
                </c:pt>
                <c:pt idx="156">
                  <c:v>3.0096000000000003</c:v>
                </c:pt>
                <c:pt idx="157">
                  <c:v>3.0392000000000001</c:v>
                </c:pt>
                <c:pt idx="158">
                  <c:v>3.0664000000000002</c:v>
                </c:pt>
                <c:pt idx="159">
                  <c:v>3.0896000000000003</c:v>
                </c:pt>
                <c:pt idx="160">
                  <c:v>3.1088000000000005</c:v>
                </c:pt>
                <c:pt idx="161">
                  <c:v>3.1256000000000004</c:v>
                </c:pt>
                <c:pt idx="162">
                  <c:v>3.1384000000000003</c:v>
                </c:pt>
                <c:pt idx="163">
                  <c:v>3.1480000000000001</c:v>
                </c:pt>
                <c:pt idx="164">
                  <c:v>3.1536000000000004</c:v>
                </c:pt>
                <c:pt idx="165">
                  <c:v>3.1568000000000005</c:v>
                </c:pt>
                <c:pt idx="166">
                  <c:v>3.1560000000000001</c:v>
                </c:pt>
                <c:pt idx="167">
                  <c:v>3.1520000000000001</c:v>
                </c:pt>
                <c:pt idx="168">
                  <c:v>3.1440000000000001</c:v>
                </c:pt>
                <c:pt idx="169">
                  <c:v>3.1335999999999999</c:v>
                </c:pt>
                <c:pt idx="170">
                  <c:v>3.1192000000000002</c:v>
                </c:pt>
                <c:pt idx="171">
                  <c:v>3.1024000000000003</c:v>
                </c:pt>
                <c:pt idx="172">
                  <c:v>3.0815999999999999</c:v>
                </c:pt>
                <c:pt idx="173">
                  <c:v>3.0568000000000004</c:v>
                </c:pt>
                <c:pt idx="174">
                  <c:v>3.0296000000000003</c:v>
                </c:pt>
                <c:pt idx="175">
                  <c:v>2.9992000000000001</c:v>
                </c:pt>
                <c:pt idx="176">
                  <c:v>2.9648000000000003</c:v>
                </c:pt>
                <c:pt idx="177">
                  <c:v>2.9280000000000004</c:v>
                </c:pt>
                <c:pt idx="178">
                  <c:v>2.8872</c:v>
                </c:pt>
                <c:pt idx="179">
                  <c:v>2.8431999999999999</c:v>
                </c:pt>
                <c:pt idx="180">
                  <c:v>2.7968000000000002</c:v>
                </c:pt>
                <c:pt idx="181">
                  <c:v>2.7464</c:v>
                </c:pt>
                <c:pt idx="182">
                  <c:v>2.6928000000000001</c:v>
                </c:pt>
                <c:pt idx="183">
                  <c:v>2.6360000000000001</c:v>
                </c:pt>
                <c:pt idx="184">
                  <c:v>2.5760000000000005</c:v>
                </c:pt>
                <c:pt idx="185">
                  <c:v>2.5128000000000004</c:v>
                </c:pt>
                <c:pt idx="186">
                  <c:v>2.4464000000000001</c:v>
                </c:pt>
                <c:pt idx="187">
                  <c:v>2.3768000000000002</c:v>
                </c:pt>
                <c:pt idx="188">
                  <c:v>2.3039999999999998</c:v>
                </c:pt>
                <c:pt idx="189">
                  <c:v>2.2288000000000001</c:v>
                </c:pt>
                <c:pt idx="190">
                  <c:v>2.1496</c:v>
                </c:pt>
                <c:pt idx="191">
                  <c:v>2.0672000000000001</c:v>
                </c:pt>
                <c:pt idx="192">
                  <c:v>1.9824000000000002</c:v>
                </c:pt>
                <c:pt idx="193">
                  <c:v>1.8936000000000002</c:v>
                </c:pt>
                <c:pt idx="194">
                  <c:v>1.8024000000000002</c:v>
                </c:pt>
                <c:pt idx="195">
                  <c:v>1.708</c:v>
                </c:pt>
                <c:pt idx="196">
                  <c:v>1.6104000000000001</c:v>
                </c:pt>
                <c:pt idx="197">
                  <c:v>1.5096000000000001</c:v>
                </c:pt>
                <c:pt idx="198">
                  <c:v>1.4064000000000001</c:v>
                </c:pt>
                <c:pt idx="199">
                  <c:v>1.2992000000000001</c:v>
                </c:pt>
                <c:pt idx="200">
                  <c:v>1.1896000000000002</c:v>
                </c:pt>
                <c:pt idx="201">
                  <c:v>1.0776000000000001</c:v>
                </c:pt>
                <c:pt idx="202">
                  <c:v>0.96160000000000001</c:v>
                </c:pt>
                <c:pt idx="203">
                  <c:v>0.84320000000000006</c:v>
                </c:pt>
                <c:pt idx="204">
                  <c:v>0.72192000000000001</c:v>
                </c:pt>
                <c:pt idx="205">
                  <c:v>0.59767999999999999</c:v>
                </c:pt>
                <c:pt idx="206">
                  <c:v>0.47055999999999998</c:v>
                </c:pt>
                <c:pt idx="207">
                  <c:v>0.34064000000000005</c:v>
                </c:pt>
                <c:pt idx="208">
                  <c:v>0.20792000000000002</c:v>
                </c:pt>
                <c:pt idx="209">
                  <c:v>7.2335999999999998E-2</c:v>
                </c:pt>
                <c:pt idx="210">
                  <c:v>-6.5991999999999995E-2</c:v>
                </c:pt>
                <c:pt idx="211">
                  <c:v>-0.20704</c:v>
                </c:pt>
                <c:pt idx="212">
                  <c:v>-0.35088000000000003</c:v>
                </c:pt>
                <c:pt idx="213">
                  <c:v>-0.49736000000000002</c:v>
                </c:pt>
                <c:pt idx="214">
                  <c:v>-0.64648000000000005</c:v>
                </c:pt>
                <c:pt idx="215">
                  <c:v>-0.79824000000000006</c:v>
                </c:pt>
                <c:pt idx="216">
                  <c:v>-0.95280000000000009</c:v>
                </c:pt>
                <c:pt idx="217">
                  <c:v>-1.1096000000000001</c:v>
                </c:pt>
                <c:pt idx="218">
                  <c:v>-1.2696000000000001</c:v>
                </c:pt>
                <c:pt idx="219">
                  <c:v>-1.4312</c:v>
                </c:pt>
                <c:pt idx="220">
                  <c:v>-1.5960000000000001</c:v>
                </c:pt>
                <c:pt idx="221">
                  <c:v>-1.7632000000000003</c:v>
                </c:pt>
                <c:pt idx="222">
                  <c:v>-1.9328000000000001</c:v>
                </c:pt>
                <c:pt idx="223">
                  <c:v>-2.1048</c:v>
                </c:pt>
                <c:pt idx="224">
                  <c:v>-2.2792000000000003</c:v>
                </c:pt>
                <c:pt idx="225">
                  <c:v>-2.4552</c:v>
                </c:pt>
                <c:pt idx="226">
                  <c:v>-2.6344000000000003</c:v>
                </c:pt>
                <c:pt idx="227">
                  <c:v>-2.8160000000000003</c:v>
                </c:pt>
                <c:pt idx="228">
                  <c:v>-3</c:v>
                </c:pt>
                <c:pt idx="229">
                  <c:v>-3.1864000000000003</c:v>
                </c:pt>
                <c:pt idx="230">
                  <c:v>-3.3744000000000001</c:v>
                </c:pt>
                <c:pt idx="231">
                  <c:v>-3.5648000000000004</c:v>
                </c:pt>
                <c:pt idx="232">
                  <c:v>-3.7576000000000001</c:v>
                </c:pt>
                <c:pt idx="233">
                  <c:v>-3.9527999999999999</c:v>
                </c:pt>
                <c:pt idx="234">
                  <c:v>-4.1504000000000003</c:v>
                </c:pt>
                <c:pt idx="235">
                  <c:v>-4.3503999999999996</c:v>
                </c:pt>
                <c:pt idx="236">
                  <c:v>-4.5520000000000005</c:v>
                </c:pt>
                <c:pt idx="237">
                  <c:v>-4.7560000000000002</c:v>
                </c:pt>
                <c:pt idx="238">
                  <c:v>-4.9624000000000006</c:v>
                </c:pt>
                <c:pt idx="239">
                  <c:v>-5.1712000000000007</c:v>
                </c:pt>
                <c:pt idx="240">
                  <c:v>-5.3824000000000005</c:v>
                </c:pt>
                <c:pt idx="241">
                  <c:v>-5.5960000000000001</c:v>
                </c:pt>
                <c:pt idx="242">
                  <c:v>-5.8112000000000004</c:v>
                </c:pt>
                <c:pt idx="243">
                  <c:v>-6.0296000000000003</c:v>
                </c:pt>
                <c:pt idx="244">
                  <c:v>-6.2504</c:v>
                </c:pt>
                <c:pt idx="245">
                  <c:v>-6.4736000000000011</c:v>
                </c:pt>
                <c:pt idx="246">
                  <c:v>-6.6992000000000012</c:v>
                </c:pt>
                <c:pt idx="247">
                  <c:v>-6.9272000000000009</c:v>
                </c:pt>
                <c:pt idx="248">
                  <c:v>-7.1584000000000003</c:v>
                </c:pt>
                <c:pt idx="249">
                  <c:v>-7.3920000000000003</c:v>
                </c:pt>
                <c:pt idx="250">
                  <c:v>-7.6288</c:v>
                </c:pt>
                <c:pt idx="251">
                  <c:v>-7.8688000000000002</c:v>
                </c:pt>
                <c:pt idx="252">
                  <c:v>-8.1120000000000001</c:v>
                </c:pt>
                <c:pt idx="253">
                  <c:v>-8.36</c:v>
                </c:pt>
                <c:pt idx="254">
                  <c:v>-8.6080000000000005</c:v>
                </c:pt>
                <c:pt idx="255">
                  <c:v>-8.8559999999999999</c:v>
                </c:pt>
                <c:pt idx="256">
                  <c:v>-9.120000000000001</c:v>
                </c:pt>
                <c:pt idx="257">
                  <c:v>-9.3760000000000012</c:v>
                </c:pt>
                <c:pt idx="258">
                  <c:v>-9.64</c:v>
                </c:pt>
                <c:pt idx="259">
                  <c:v>-9.9120000000000008</c:v>
                </c:pt>
                <c:pt idx="260">
                  <c:v>-10.184000000000001</c:v>
                </c:pt>
                <c:pt idx="261">
                  <c:v>-10.456000000000001</c:v>
                </c:pt>
                <c:pt idx="262">
                  <c:v>-10.736000000000001</c:v>
                </c:pt>
                <c:pt idx="263">
                  <c:v>-11.024000000000001</c:v>
                </c:pt>
                <c:pt idx="264">
                  <c:v>-11.312000000000001</c:v>
                </c:pt>
                <c:pt idx="265">
                  <c:v>-11.608000000000001</c:v>
                </c:pt>
                <c:pt idx="266">
                  <c:v>-11.904000000000002</c:v>
                </c:pt>
                <c:pt idx="267">
                  <c:v>-12.208</c:v>
                </c:pt>
                <c:pt idx="268">
                  <c:v>-12.512</c:v>
                </c:pt>
                <c:pt idx="269">
                  <c:v>-12.816000000000001</c:v>
                </c:pt>
                <c:pt idx="270">
                  <c:v>-13.128</c:v>
                </c:pt>
                <c:pt idx="271">
                  <c:v>-13.432</c:v>
                </c:pt>
                <c:pt idx="272">
                  <c:v>-13.736000000000002</c:v>
                </c:pt>
                <c:pt idx="273">
                  <c:v>-14.040000000000001</c:v>
                </c:pt>
                <c:pt idx="274">
                  <c:v>-14.328000000000001</c:v>
                </c:pt>
                <c:pt idx="275">
                  <c:v>-14.608000000000002</c:v>
                </c:pt>
                <c:pt idx="276">
                  <c:v>-14.863999999999999</c:v>
                </c:pt>
                <c:pt idx="277">
                  <c:v>-15.103999999999999</c:v>
                </c:pt>
                <c:pt idx="278">
                  <c:v>-15.304</c:v>
                </c:pt>
                <c:pt idx="279">
                  <c:v>-15.472000000000001</c:v>
                </c:pt>
                <c:pt idx="280">
                  <c:v>-15.591999999999999</c:v>
                </c:pt>
                <c:pt idx="281">
                  <c:v>-15.664</c:v>
                </c:pt>
                <c:pt idx="282">
                  <c:v>-15.680000000000001</c:v>
                </c:pt>
                <c:pt idx="283">
                  <c:v>-15.64</c:v>
                </c:pt>
                <c:pt idx="284">
                  <c:v>-15.544</c:v>
                </c:pt>
                <c:pt idx="285">
                  <c:v>-15.4</c:v>
                </c:pt>
                <c:pt idx="286">
                  <c:v>-15.200000000000001</c:v>
                </c:pt>
                <c:pt idx="287">
                  <c:v>-14.96</c:v>
                </c:pt>
                <c:pt idx="288">
                  <c:v>-14.688000000000001</c:v>
                </c:pt>
                <c:pt idx="289">
                  <c:v>-14.384</c:v>
                </c:pt>
                <c:pt idx="290">
                  <c:v>-14.064</c:v>
                </c:pt>
                <c:pt idx="291">
                  <c:v>-13.719999999999999</c:v>
                </c:pt>
                <c:pt idx="292">
                  <c:v>-13.368000000000002</c:v>
                </c:pt>
                <c:pt idx="293">
                  <c:v>-13.016</c:v>
                </c:pt>
                <c:pt idx="294">
                  <c:v>-12.648000000000001</c:v>
                </c:pt>
                <c:pt idx="295">
                  <c:v>-12.288</c:v>
                </c:pt>
                <c:pt idx="296">
                  <c:v>-11.928000000000001</c:v>
                </c:pt>
                <c:pt idx="297">
                  <c:v>-11.568000000000001</c:v>
                </c:pt>
                <c:pt idx="298">
                  <c:v>-11.208</c:v>
                </c:pt>
                <c:pt idx="299">
                  <c:v>-10.856000000000002</c:v>
                </c:pt>
                <c:pt idx="300">
                  <c:v>-10.512</c:v>
                </c:pt>
                <c:pt idx="301">
                  <c:v>-10.168000000000001</c:v>
                </c:pt>
                <c:pt idx="302">
                  <c:v>-9.8400000000000016</c:v>
                </c:pt>
                <c:pt idx="303">
                  <c:v>-9.5040000000000013</c:v>
                </c:pt>
                <c:pt idx="304">
                  <c:v>-9.1840000000000011</c:v>
                </c:pt>
                <c:pt idx="305">
                  <c:v>-8.8640000000000008</c:v>
                </c:pt>
                <c:pt idx="306">
                  <c:v>-8.5519999999999996</c:v>
                </c:pt>
                <c:pt idx="307">
                  <c:v>-8.2480000000000011</c:v>
                </c:pt>
                <c:pt idx="308">
                  <c:v>-7.9488000000000003</c:v>
                </c:pt>
                <c:pt idx="309">
                  <c:v>-7.6543999999999999</c:v>
                </c:pt>
                <c:pt idx="310">
                  <c:v>-7.3656000000000006</c:v>
                </c:pt>
                <c:pt idx="311">
                  <c:v>-7.0816000000000008</c:v>
                </c:pt>
                <c:pt idx="312">
                  <c:v>-6.8040000000000012</c:v>
                </c:pt>
                <c:pt idx="313">
                  <c:v>-6.5312000000000001</c:v>
                </c:pt>
                <c:pt idx="314">
                  <c:v>-6.2632000000000003</c:v>
                </c:pt>
                <c:pt idx="315">
                  <c:v>-6</c:v>
                </c:pt>
                <c:pt idx="316">
                  <c:v>-5.7423999999999999</c:v>
                </c:pt>
                <c:pt idx="317">
                  <c:v>-5.4896000000000003</c:v>
                </c:pt>
                <c:pt idx="318">
                  <c:v>-5.2416</c:v>
                </c:pt>
                <c:pt idx="319">
                  <c:v>-4.9984000000000002</c:v>
                </c:pt>
                <c:pt idx="320">
                  <c:v>-4.7591999999999999</c:v>
                </c:pt>
                <c:pt idx="321">
                  <c:v>-4.5255999999999998</c:v>
                </c:pt>
                <c:pt idx="322">
                  <c:v>-4.2952000000000004</c:v>
                </c:pt>
                <c:pt idx="323">
                  <c:v>-4.0704000000000002</c:v>
                </c:pt>
                <c:pt idx="324">
                  <c:v>-3.8496000000000006</c:v>
                </c:pt>
                <c:pt idx="325">
                  <c:v>-3.6335999999999999</c:v>
                </c:pt>
                <c:pt idx="326">
                  <c:v>-3.4216000000000002</c:v>
                </c:pt>
                <c:pt idx="327">
                  <c:v>-3.2136000000000005</c:v>
                </c:pt>
                <c:pt idx="328">
                  <c:v>-3.0104000000000002</c:v>
                </c:pt>
                <c:pt idx="329">
                  <c:v>-2.8111999999999999</c:v>
                </c:pt>
                <c:pt idx="330">
                  <c:v>-2.6160000000000001</c:v>
                </c:pt>
                <c:pt idx="331">
                  <c:v>-2.4256000000000002</c:v>
                </c:pt>
                <c:pt idx="332">
                  <c:v>-2.2383999999999999</c:v>
                </c:pt>
                <c:pt idx="333">
                  <c:v>-2.056</c:v>
                </c:pt>
                <c:pt idx="334">
                  <c:v>-1.8776000000000002</c:v>
                </c:pt>
                <c:pt idx="335">
                  <c:v>-1.7032</c:v>
                </c:pt>
                <c:pt idx="336">
                  <c:v>-1.5327999999999999</c:v>
                </c:pt>
                <c:pt idx="337">
                  <c:v>-1.3672000000000002</c:v>
                </c:pt>
                <c:pt idx="338">
                  <c:v>-1.2048000000000001</c:v>
                </c:pt>
                <c:pt idx="339">
                  <c:v>-1.0464</c:v>
                </c:pt>
                <c:pt idx="340">
                  <c:v>-0.89200000000000002</c:v>
                </c:pt>
                <c:pt idx="341">
                  <c:v>-0.74192000000000002</c:v>
                </c:pt>
                <c:pt idx="342">
                  <c:v>-0.59560000000000002</c:v>
                </c:pt>
                <c:pt idx="343">
                  <c:v>-0.45328000000000002</c:v>
                </c:pt>
                <c:pt idx="344">
                  <c:v>-0.31496000000000002</c:v>
                </c:pt>
                <c:pt idx="345">
                  <c:v>-0.18048</c:v>
                </c:pt>
                <c:pt idx="346">
                  <c:v>-5.0007999999999997E-2</c:v>
                </c:pt>
                <c:pt idx="347">
                  <c:v>7.6583999999999999E-2</c:v>
                </c:pt>
                <c:pt idx="348">
                  <c:v>0.19928000000000001</c:v>
                </c:pt>
                <c:pt idx="349">
                  <c:v>0.31800000000000006</c:v>
                </c:pt>
                <c:pt idx="350">
                  <c:v>0.43296000000000001</c:v>
                </c:pt>
                <c:pt idx="351">
                  <c:v>0.54391999999999996</c:v>
                </c:pt>
                <c:pt idx="352">
                  <c:v>0.65104000000000006</c:v>
                </c:pt>
                <c:pt idx="353">
                  <c:v>0.75431999999999999</c:v>
                </c:pt>
                <c:pt idx="354">
                  <c:v>0.85360000000000003</c:v>
                </c:pt>
                <c:pt idx="355">
                  <c:v>0.94960000000000011</c:v>
                </c:pt>
                <c:pt idx="356">
                  <c:v>1.0407999999999999</c:v>
                </c:pt>
                <c:pt idx="357">
                  <c:v>1.1288</c:v>
                </c:pt>
                <c:pt idx="358">
                  <c:v>1.2128000000000001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E-4730-9141-154EF40DC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2800"/>
        <c:axId val="132132320"/>
      </c:radarChart>
      <c:catAx>
        <c:axId val="1321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2320"/>
        <c:crosses val="autoZero"/>
        <c:auto val="1"/>
        <c:lblAlgn val="ctr"/>
        <c:lblOffset val="100"/>
        <c:noMultiLvlLbl val="0"/>
      </c:catAx>
      <c:valAx>
        <c:axId val="1321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Gainy40_90!$C$1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Gainy40_90!$A:$A</c15:sqref>
                  </c15:fullRef>
                </c:ext>
              </c:extLst>
              <c:f>Gainy40_90!$A$2:$A$1048576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Gainy40_90!$C$2:$C$361</c15:sqref>
                  </c15:fullRef>
                </c:ext>
              </c:extLst>
              <c:f>Gainy40_90!$C$3:$C$361</c:f>
              <c:numCache>
                <c:formatCode>General</c:formatCode>
                <c:ptCount val="359"/>
                <c:pt idx="0">
                  <c:v>2.3820000000000001</c:v>
                </c:pt>
                <c:pt idx="1">
                  <c:v>2.4630000000000001</c:v>
                </c:pt>
                <c:pt idx="2">
                  <c:v>2.54</c:v>
                </c:pt>
                <c:pt idx="3">
                  <c:v>2.6120000000000001</c:v>
                </c:pt>
                <c:pt idx="4">
                  <c:v>2.6789999999999998</c:v>
                </c:pt>
                <c:pt idx="5">
                  <c:v>2.742</c:v>
                </c:pt>
                <c:pt idx="6">
                  <c:v>2.8</c:v>
                </c:pt>
                <c:pt idx="7">
                  <c:v>2.8540000000000001</c:v>
                </c:pt>
                <c:pt idx="8">
                  <c:v>2.903</c:v>
                </c:pt>
                <c:pt idx="9">
                  <c:v>2.9470000000000001</c:v>
                </c:pt>
                <c:pt idx="10">
                  <c:v>2.9860000000000002</c:v>
                </c:pt>
                <c:pt idx="11">
                  <c:v>3.0209999999999999</c:v>
                </c:pt>
                <c:pt idx="12">
                  <c:v>3.052</c:v>
                </c:pt>
                <c:pt idx="13">
                  <c:v>3.077</c:v>
                </c:pt>
                <c:pt idx="14">
                  <c:v>3.0979999999999999</c:v>
                </c:pt>
                <c:pt idx="15">
                  <c:v>3.1139999999999999</c:v>
                </c:pt>
                <c:pt idx="16">
                  <c:v>3.1259999999999999</c:v>
                </c:pt>
                <c:pt idx="17">
                  <c:v>3.133</c:v>
                </c:pt>
                <c:pt idx="18">
                  <c:v>3.1349999999999998</c:v>
                </c:pt>
                <c:pt idx="19">
                  <c:v>3.1320000000000001</c:v>
                </c:pt>
                <c:pt idx="20">
                  <c:v>3.125</c:v>
                </c:pt>
                <c:pt idx="21">
                  <c:v>3.113</c:v>
                </c:pt>
                <c:pt idx="22">
                  <c:v>3.0960000000000001</c:v>
                </c:pt>
                <c:pt idx="23">
                  <c:v>3.0739999999999998</c:v>
                </c:pt>
                <c:pt idx="24">
                  <c:v>3.048</c:v>
                </c:pt>
                <c:pt idx="25">
                  <c:v>3.0169999999999999</c:v>
                </c:pt>
                <c:pt idx="26">
                  <c:v>2.9809999999999999</c:v>
                </c:pt>
                <c:pt idx="27">
                  <c:v>2.94</c:v>
                </c:pt>
                <c:pt idx="28">
                  <c:v>2.8940000000000001</c:v>
                </c:pt>
                <c:pt idx="29">
                  <c:v>2.843</c:v>
                </c:pt>
                <c:pt idx="30">
                  <c:v>2.7869999999999999</c:v>
                </c:pt>
                <c:pt idx="31">
                  <c:v>2.7269999999999999</c:v>
                </c:pt>
                <c:pt idx="32">
                  <c:v>2.661</c:v>
                </c:pt>
                <c:pt idx="33">
                  <c:v>2.59</c:v>
                </c:pt>
                <c:pt idx="34">
                  <c:v>2.5139999999999998</c:v>
                </c:pt>
                <c:pt idx="35">
                  <c:v>2.4319999999999999</c:v>
                </c:pt>
                <c:pt idx="36">
                  <c:v>2.3460000000000001</c:v>
                </c:pt>
                <c:pt idx="37">
                  <c:v>2.254</c:v>
                </c:pt>
                <c:pt idx="38">
                  <c:v>2.1560000000000001</c:v>
                </c:pt>
                <c:pt idx="39">
                  <c:v>2.0529999999999999</c:v>
                </c:pt>
                <c:pt idx="40">
                  <c:v>1.9450000000000001</c:v>
                </c:pt>
                <c:pt idx="41">
                  <c:v>1.831</c:v>
                </c:pt>
                <c:pt idx="42">
                  <c:v>1.7110000000000001</c:v>
                </c:pt>
                <c:pt idx="43">
                  <c:v>1.585</c:v>
                </c:pt>
                <c:pt idx="44">
                  <c:v>1.4530000000000001</c:v>
                </c:pt>
                <c:pt idx="45">
                  <c:v>1.3149999999999999</c:v>
                </c:pt>
                <c:pt idx="46">
                  <c:v>1.171</c:v>
                </c:pt>
                <c:pt idx="47">
                  <c:v>1.02</c:v>
                </c:pt>
                <c:pt idx="48">
                  <c:v>0.8629</c:v>
                </c:pt>
                <c:pt idx="49">
                  <c:v>0.69869999999999999</c:v>
                </c:pt>
                <c:pt idx="50">
                  <c:v>0.52749999999999997</c:v>
                </c:pt>
                <c:pt idx="51">
                  <c:v>0.34910000000000002</c:v>
                </c:pt>
                <c:pt idx="52">
                  <c:v>0.16320000000000001</c:v>
                </c:pt>
                <c:pt idx="53">
                  <c:v>-3.048E-2</c:v>
                </c:pt>
                <c:pt idx="54">
                  <c:v>-0.23219999999999999</c:v>
                </c:pt>
                <c:pt idx="55">
                  <c:v>-0.44230000000000003</c:v>
                </c:pt>
                <c:pt idx="56">
                  <c:v>-0.66110000000000002</c:v>
                </c:pt>
                <c:pt idx="57">
                  <c:v>-0.8891</c:v>
                </c:pt>
                <c:pt idx="58">
                  <c:v>-1.127</c:v>
                </c:pt>
                <c:pt idx="59">
                  <c:v>-1.3740000000000001</c:v>
                </c:pt>
                <c:pt idx="60">
                  <c:v>-1.6319999999999999</c:v>
                </c:pt>
                <c:pt idx="61">
                  <c:v>-1.901</c:v>
                </c:pt>
                <c:pt idx="62">
                  <c:v>-2.1819999999999999</c:v>
                </c:pt>
                <c:pt idx="63">
                  <c:v>-2.476</c:v>
                </c:pt>
                <c:pt idx="64">
                  <c:v>-2.782</c:v>
                </c:pt>
                <c:pt idx="65">
                  <c:v>-3.1030000000000002</c:v>
                </c:pt>
                <c:pt idx="66">
                  <c:v>-3.4390000000000001</c:v>
                </c:pt>
                <c:pt idx="67">
                  <c:v>-3.7919999999999998</c:v>
                </c:pt>
                <c:pt idx="68">
                  <c:v>-4.1619999999999999</c:v>
                </c:pt>
                <c:pt idx="69">
                  <c:v>-4.5510000000000002</c:v>
                </c:pt>
                <c:pt idx="70">
                  <c:v>-4.9610000000000003</c:v>
                </c:pt>
                <c:pt idx="71">
                  <c:v>-5.3929999999999998</c:v>
                </c:pt>
                <c:pt idx="72">
                  <c:v>-5.85</c:v>
                </c:pt>
                <c:pt idx="73">
                  <c:v>-6.335</c:v>
                </c:pt>
                <c:pt idx="74">
                  <c:v>-6.85</c:v>
                </c:pt>
                <c:pt idx="75">
                  <c:v>-7.399</c:v>
                </c:pt>
                <c:pt idx="76">
                  <c:v>-7.9859999999999998</c:v>
                </c:pt>
                <c:pt idx="77">
                  <c:v>-8.6159999999999997</c:v>
                </c:pt>
                <c:pt idx="78">
                  <c:v>-9.2940000000000005</c:v>
                </c:pt>
                <c:pt idx="79">
                  <c:v>-10.029999999999999</c:v>
                </c:pt>
                <c:pt idx="80">
                  <c:v>-10.83</c:v>
                </c:pt>
                <c:pt idx="81">
                  <c:v>-11.7</c:v>
                </c:pt>
                <c:pt idx="82">
                  <c:v>-12.65</c:v>
                </c:pt>
                <c:pt idx="83">
                  <c:v>-13.7</c:v>
                </c:pt>
                <c:pt idx="84">
                  <c:v>-14.86</c:v>
                </c:pt>
                <c:pt idx="85">
                  <c:v>-16.13</c:v>
                </c:pt>
                <c:pt idx="86">
                  <c:v>-17.5</c:v>
                </c:pt>
                <c:pt idx="87">
                  <c:v>-18.88</c:v>
                </c:pt>
                <c:pt idx="88">
                  <c:v>-20.059999999999999</c:v>
                </c:pt>
                <c:pt idx="89">
                  <c:v>-20.7</c:v>
                </c:pt>
                <c:pt idx="90">
                  <c:v>-20.5</c:v>
                </c:pt>
                <c:pt idx="91">
                  <c:v>-19.559999999999999</c:v>
                </c:pt>
                <c:pt idx="92">
                  <c:v>-18.25</c:v>
                </c:pt>
                <c:pt idx="93">
                  <c:v>-16.86</c:v>
                </c:pt>
                <c:pt idx="94">
                  <c:v>-15.52</c:v>
                </c:pt>
                <c:pt idx="95">
                  <c:v>-14.29</c:v>
                </c:pt>
                <c:pt idx="96">
                  <c:v>-13.18</c:v>
                </c:pt>
                <c:pt idx="97">
                  <c:v>-12.16</c:v>
                </c:pt>
                <c:pt idx="98">
                  <c:v>-11.24</c:v>
                </c:pt>
                <c:pt idx="99">
                  <c:v>-10.4</c:v>
                </c:pt>
                <c:pt idx="100">
                  <c:v>-9.6240000000000006</c:v>
                </c:pt>
                <c:pt idx="101">
                  <c:v>-8.9090000000000007</c:v>
                </c:pt>
                <c:pt idx="102">
                  <c:v>-8.2469999999999999</c:v>
                </c:pt>
                <c:pt idx="103">
                  <c:v>-7.63</c:v>
                </c:pt>
                <c:pt idx="104">
                  <c:v>-7.0540000000000003</c:v>
                </c:pt>
                <c:pt idx="105">
                  <c:v>-6.5140000000000002</c:v>
                </c:pt>
                <c:pt idx="106">
                  <c:v>-6.0060000000000002</c:v>
                </c:pt>
                <c:pt idx="107">
                  <c:v>-5.5270000000000001</c:v>
                </c:pt>
                <c:pt idx="108">
                  <c:v>-5.0739999999999998</c:v>
                </c:pt>
                <c:pt idx="109">
                  <c:v>-4.6449999999999996</c:v>
                </c:pt>
                <c:pt idx="110">
                  <c:v>-4.2380000000000004</c:v>
                </c:pt>
                <c:pt idx="111">
                  <c:v>-3.85</c:v>
                </c:pt>
                <c:pt idx="112">
                  <c:v>-3.4809999999999999</c:v>
                </c:pt>
                <c:pt idx="113">
                  <c:v>-3.1280000000000001</c:v>
                </c:pt>
                <c:pt idx="114">
                  <c:v>-2.7909999999999999</c:v>
                </c:pt>
                <c:pt idx="115">
                  <c:v>-2.4689999999999999</c:v>
                </c:pt>
                <c:pt idx="116">
                  <c:v>-2.16</c:v>
                </c:pt>
                <c:pt idx="117">
                  <c:v>-1.865</c:v>
                </c:pt>
                <c:pt idx="118">
                  <c:v>-1.581</c:v>
                </c:pt>
                <c:pt idx="119">
                  <c:v>-1.3080000000000001</c:v>
                </c:pt>
                <c:pt idx="120">
                  <c:v>-1.0469999999999999</c:v>
                </c:pt>
                <c:pt idx="121">
                  <c:v>-0.79490000000000005</c:v>
                </c:pt>
                <c:pt idx="122">
                  <c:v>-0.55300000000000005</c:v>
                </c:pt>
                <c:pt idx="123">
                  <c:v>-0.32019999999999998</c:v>
                </c:pt>
                <c:pt idx="124">
                  <c:v>-9.6229999999999996E-2</c:v>
                </c:pt>
                <c:pt idx="125">
                  <c:v>0.11940000000000001</c:v>
                </c:pt>
                <c:pt idx="126">
                  <c:v>0.32690000000000002</c:v>
                </c:pt>
                <c:pt idx="127">
                  <c:v>0.52669999999999995</c:v>
                </c:pt>
                <c:pt idx="128">
                  <c:v>0.71899999999999997</c:v>
                </c:pt>
                <c:pt idx="129">
                  <c:v>0.90410000000000001</c:v>
                </c:pt>
                <c:pt idx="130">
                  <c:v>1.0820000000000001</c:v>
                </c:pt>
                <c:pt idx="131">
                  <c:v>1.254</c:v>
                </c:pt>
                <c:pt idx="132">
                  <c:v>1.419</c:v>
                </c:pt>
                <c:pt idx="133">
                  <c:v>1.577</c:v>
                </c:pt>
                <c:pt idx="134">
                  <c:v>1.73</c:v>
                </c:pt>
                <c:pt idx="135">
                  <c:v>1.8759999999999999</c:v>
                </c:pt>
                <c:pt idx="136">
                  <c:v>2.016</c:v>
                </c:pt>
                <c:pt idx="137">
                  <c:v>2.1509999999999998</c:v>
                </c:pt>
                <c:pt idx="138">
                  <c:v>2.2799999999999998</c:v>
                </c:pt>
                <c:pt idx="139">
                  <c:v>2.4039999999999999</c:v>
                </c:pt>
                <c:pt idx="140">
                  <c:v>2.5219999999999998</c:v>
                </c:pt>
                <c:pt idx="141">
                  <c:v>2.6339999999999999</c:v>
                </c:pt>
                <c:pt idx="142">
                  <c:v>2.742</c:v>
                </c:pt>
                <c:pt idx="143">
                  <c:v>2.8439999999999999</c:v>
                </c:pt>
                <c:pt idx="144">
                  <c:v>2.9420000000000002</c:v>
                </c:pt>
                <c:pt idx="145">
                  <c:v>3.0339999999999998</c:v>
                </c:pt>
                <c:pt idx="146">
                  <c:v>3.121</c:v>
                </c:pt>
                <c:pt idx="147">
                  <c:v>3.2040000000000002</c:v>
                </c:pt>
                <c:pt idx="148">
                  <c:v>3.2810000000000001</c:v>
                </c:pt>
                <c:pt idx="149">
                  <c:v>3.3540000000000001</c:v>
                </c:pt>
                <c:pt idx="150">
                  <c:v>3.4220000000000002</c:v>
                </c:pt>
                <c:pt idx="151">
                  <c:v>3.4849999999999999</c:v>
                </c:pt>
                <c:pt idx="152">
                  <c:v>3.544</c:v>
                </c:pt>
                <c:pt idx="153">
                  <c:v>3.5979999999999999</c:v>
                </c:pt>
                <c:pt idx="154">
                  <c:v>3.6469999999999998</c:v>
                </c:pt>
                <c:pt idx="155">
                  <c:v>3.6920000000000002</c:v>
                </c:pt>
                <c:pt idx="156">
                  <c:v>3.7320000000000002</c:v>
                </c:pt>
                <c:pt idx="157">
                  <c:v>3.7679999999999998</c:v>
                </c:pt>
                <c:pt idx="158">
                  <c:v>3.7989999999999999</c:v>
                </c:pt>
                <c:pt idx="159">
                  <c:v>3.8260000000000001</c:v>
                </c:pt>
                <c:pt idx="160">
                  <c:v>3.8479999999999999</c:v>
                </c:pt>
                <c:pt idx="161">
                  <c:v>3.8660000000000001</c:v>
                </c:pt>
                <c:pt idx="162">
                  <c:v>3.88</c:v>
                </c:pt>
                <c:pt idx="163">
                  <c:v>3.8889999999999998</c:v>
                </c:pt>
                <c:pt idx="164">
                  <c:v>3.8929999999999998</c:v>
                </c:pt>
                <c:pt idx="165">
                  <c:v>3.8929999999999998</c:v>
                </c:pt>
                <c:pt idx="166">
                  <c:v>3.8889999999999998</c:v>
                </c:pt>
                <c:pt idx="167">
                  <c:v>3.8809999999999998</c:v>
                </c:pt>
                <c:pt idx="168">
                  <c:v>3.8679999999999999</c:v>
                </c:pt>
                <c:pt idx="169">
                  <c:v>3.85</c:v>
                </c:pt>
                <c:pt idx="170">
                  <c:v>3.8290000000000002</c:v>
                </c:pt>
                <c:pt idx="171">
                  <c:v>3.8029999999999999</c:v>
                </c:pt>
                <c:pt idx="172">
                  <c:v>3.7730000000000001</c:v>
                </c:pt>
                <c:pt idx="173">
                  <c:v>3.738</c:v>
                </c:pt>
                <c:pt idx="174">
                  <c:v>3.6989999999999998</c:v>
                </c:pt>
                <c:pt idx="175">
                  <c:v>3.6560000000000001</c:v>
                </c:pt>
                <c:pt idx="176">
                  <c:v>3.609</c:v>
                </c:pt>
                <c:pt idx="177">
                  <c:v>3.5569999999999999</c:v>
                </c:pt>
                <c:pt idx="178">
                  <c:v>3.5009999999999999</c:v>
                </c:pt>
                <c:pt idx="179">
                  <c:v>3.44</c:v>
                </c:pt>
                <c:pt idx="180">
                  <c:v>3.3759999999999999</c:v>
                </c:pt>
                <c:pt idx="181">
                  <c:v>3.3069999999999999</c:v>
                </c:pt>
                <c:pt idx="182">
                  <c:v>3.234</c:v>
                </c:pt>
                <c:pt idx="183">
                  <c:v>3.157</c:v>
                </c:pt>
                <c:pt idx="184">
                  <c:v>3.0750000000000002</c:v>
                </c:pt>
                <c:pt idx="185">
                  <c:v>2.9889999999999999</c:v>
                </c:pt>
                <c:pt idx="186">
                  <c:v>2.899</c:v>
                </c:pt>
                <c:pt idx="187">
                  <c:v>2.8050000000000002</c:v>
                </c:pt>
                <c:pt idx="188">
                  <c:v>2.7069999999999999</c:v>
                </c:pt>
                <c:pt idx="189">
                  <c:v>2.6040000000000001</c:v>
                </c:pt>
                <c:pt idx="190">
                  <c:v>2.4980000000000002</c:v>
                </c:pt>
                <c:pt idx="191">
                  <c:v>2.387</c:v>
                </c:pt>
                <c:pt idx="192">
                  <c:v>2.2719999999999998</c:v>
                </c:pt>
                <c:pt idx="193">
                  <c:v>2.153</c:v>
                </c:pt>
                <c:pt idx="194">
                  <c:v>2.0289999999999999</c:v>
                </c:pt>
                <c:pt idx="195">
                  <c:v>1.9019999999999999</c:v>
                </c:pt>
                <c:pt idx="196">
                  <c:v>1.7709999999999999</c:v>
                </c:pt>
                <c:pt idx="197">
                  <c:v>1.635</c:v>
                </c:pt>
                <c:pt idx="198">
                  <c:v>1.4950000000000001</c:v>
                </c:pt>
                <c:pt idx="199">
                  <c:v>1.3520000000000001</c:v>
                </c:pt>
                <c:pt idx="200">
                  <c:v>1.204</c:v>
                </c:pt>
                <c:pt idx="201">
                  <c:v>1.052</c:v>
                </c:pt>
                <c:pt idx="202">
                  <c:v>0.89649999999999996</c:v>
                </c:pt>
                <c:pt idx="203">
                  <c:v>0.73680000000000001</c:v>
                </c:pt>
                <c:pt idx="204">
                  <c:v>0.57299999999999995</c:v>
                </c:pt>
                <c:pt idx="205">
                  <c:v>0.40529999999999999</c:v>
                </c:pt>
                <c:pt idx="206">
                  <c:v>0.23369999999999999</c:v>
                </c:pt>
                <c:pt idx="207">
                  <c:v>5.8119999999999998E-2</c:v>
                </c:pt>
                <c:pt idx="208">
                  <c:v>-0.12139999999999999</c:v>
                </c:pt>
                <c:pt idx="209">
                  <c:v>-0.30480000000000002</c:v>
                </c:pt>
                <c:pt idx="210">
                  <c:v>-0.49199999999999999</c:v>
                </c:pt>
                <c:pt idx="211">
                  <c:v>-0.68310000000000004</c:v>
                </c:pt>
                <c:pt idx="212">
                  <c:v>-0.87809999999999999</c:v>
                </c:pt>
                <c:pt idx="213">
                  <c:v>-1.077</c:v>
                </c:pt>
                <c:pt idx="214">
                  <c:v>-1.28</c:v>
                </c:pt>
                <c:pt idx="215">
                  <c:v>-1.486</c:v>
                </c:pt>
                <c:pt idx="216">
                  <c:v>-1.696</c:v>
                </c:pt>
                <c:pt idx="217">
                  <c:v>-1.91</c:v>
                </c:pt>
                <c:pt idx="218">
                  <c:v>-2.1280000000000001</c:v>
                </c:pt>
                <c:pt idx="219">
                  <c:v>-2.35</c:v>
                </c:pt>
                <c:pt idx="220">
                  <c:v>-2.5750000000000002</c:v>
                </c:pt>
                <c:pt idx="221">
                  <c:v>-2.8039999999999998</c:v>
                </c:pt>
                <c:pt idx="222">
                  <c:v>-3.0369999999999999</c:v>
                </c:pt>
                <c:pt idx="223">
                  <c:v>-3.274</c:v>
                </c:pt>
                <c:pt idx="224">
                  <c:v>-3.5139999999999998</c:v>
                </c:pt>
                <c:pt idx="225">
                  <c:v>-3.758</c:v>
                </c:pt>
                <c:pt idx="226">
                  <c:v>-4.0060000000000002</c:v>
                </c:pt>
                <c:pt idx="227">
                  <c:v>-4.258</c:v>
                </c:pt>
                <c:pt idx="228">
                  <c:v>-4.5140000000000002</c:v>
                </c:pt>
                <c:pt idx="229">
                  <c:v>-4.7729999999999997</c:v>
                </c:pt>
                <c:pt idx="230">
                  <c:v>-5.0369999999999999</c:v>
                </c:pt>
                <c:pt idx="231">
                  <c:v>-5.3040000000000003</c:v>
                </c:pt>
                <c:pt idx="232">
                  <c:v>-5.5759999999999996</c:v>
                </c:pt>
                <c:pt idx="233">
                  <c:v>-5.851</c:v>
                </c:pt>
                <c:pt idx="234">
                  <c:v>-6.1310000000000002</c:v>
                </c:pt>
                <c:pt idx="235">
                  <c:v>-6.415</c:v>
                </c:pt>
                <c:pt idx="236">
                  <c:v>-6.7030000000000003</c:v>
                </c:pt>
                <c:pt idx="237">
                  <c:v>-6.9960000000000004</c:v>
                </c:pt>
                <c:pt idx="238">
                  <c:v>-7.2939999999999996</c:v>
                </c:pt>
                <c:pt idx="239">
                  <c:v>-7.5960000000000001</c:v>
                </c:pt>
                <c:pt idx="240">
                  <c:v>-7.9029999999999996</c:v>
                </c:pt>
                <c:pt idx="241">
                  <c:v>-8.2149999999999999</c:v>
                </c:pt>
                <c:pt idx="242">
                  <c:v>-8.5329999999999995</c:v>
                </c:pt>
                <c:pt idx="243">
                  <c:v>-8.8559999999999999</c:v>
                </c:pt>
                <c:pt idx="244">
                  <c:v>-9.1850000000000005</c:v>
                </c:pt>
                <c:pt idx="245">
                  <c:v>-9.52</c:v>
                </c:pt>
                <c:pt idx="246">
                  <c:v>-9.8610000000000007</c:v>
                </c:pt>
                <c:pt idx="247">
                  <c:v>-10.210000000000001</c:v>
                </c:pt>
                <c:pt idx="248">
                  <c:v>-10.56</c:v>
                </c:pt>
                <c:pt idx="249">
                  <c:v>-10.93</c:v>
                </c:pt>
                <c:pt idx="250">
                  <c:v>-11.3</c:v>
                </c:pt>
                <c:pt idx="251">
                  <c:v>-11.68</c:v>
                </c:pt>
                <c:pt idx="252">
                  <c:v>-12.07</c:v>
                </c:pt>
                <c:pt idx="253">
                  <c:v>-12.46</c:v>
                </c:pt>
                <c:pt idx="254">
                  <c:v>-12.87</c:v>
                </c:pt>
                <c:pt idx="255">
                  <c:v>-13.29</c:v>
                </c:pt>
                <c:pt idx="256">
                  <c:v>-13.73</c:v>
                </c:pt>
                <c:pt idx="257">
                  <c:v>-14.17</c:v>
                </c:pt>
                <c:pt idx="258">
                  <c:v>-14.63</c:v>
                </c:pt>
                <c:pt idx="259">
                  <c:v>-15.1</c:v>
                </c:pt>
                <c:pt idx="260">
                  <c:v>-15.59</c:v>
                </c:pt>
                <c:pt idx="261">
                  <c:v>-16.09</c:v>
                </c:pt>
                <c:pt idx="262">
                  <c:v>-16.61</c:v>
                </c:pt>
                <c:pt idx="263">
                  <c:v>-17.149999999999999</c:v>
                </c:pt>
                <c:pt idx="264">
                  <c:v>-17.7</c:v>
                </c:pt>
                <c:pt idx="265">
                  <c:v>-18.27</c:v>
                </c:pt>
                <c:pt idx="266">
                  <c:v>-18.86</c:v>
                </c:pt>
                <c:pt idx="267">
                  <c:v>-19.46</c:v>
                </c:pt>
                <c:pt idx="268">
                  <c:v>-20.059999999999999</c:v>
                </c:pt>
                <c:pt idx="269">
                  <c:v>-20.66</c:v>
                </c:pt>
                <c:pt idx="270">
                  <c:v>-21.25</c:v>
                </c:pt>
                <c:pt idx="271">
                  <c:v>-21.79</c:v>
                </c:pt>
                <c:pt idx="272">
                  <c:v>-22.28</c:v>
                </c:pt>
                <c:pt idx="273">
                  <c:v>-22.68</c:v>
                </c:pt>
                <c:pt idx="274">
                  <c:v>-22.96</c:v>
                </c:pt>
                <c:pt idx="275">
                  <c:v>-23.1</c:v>
                </c:pt>
                <c:pt idx="276">
                  <c:v>-23.07</c:v>
                </c:pt>
                <c:pt idx="277">
                  <c:v>-22.89</c:v>
                </c:pt>
                <c:pt idx="278">
                  <c:v>-22.56</c:v>
                </c:pt>
                <c:pt idx="279">
                  <c:v>-22.12</c:v>
                </c:pt>
                <c:pt idx="280">
                  <c:v>-21.6</c:v>
                </c:pt>
                <c:pt idx="281">
                  <c:v>-21.02</c:v>
                </c:pt>
                <c:pt idx="282">
                  <c:v>-20.41</c:v>
                </c:pt>
                <c:pt idx="283">
                  <c:v>-19.79</c:v>
                </c:pt>
                <c:pt idx="284">
                  <c:v>-19.170000000000002</c:v>
                </c:pt>
                <c:pt idx="285">
                  <c:v>-18.559999999999999</c:v>
                </c:pt>
                <c:pt idx="286">
                  <c:v>-17.96</c:v>
                </c:pt>
                <c:pt idx="287">
                  <c:v>-17.37</c:v>
                </c:pt>
                <c:pt idx="288">
                  <c:v>-16.8</c:v>
                </c:pt>
                <c:pt idx="289">
                  <c:v>-16.25</c:v>
                </c:pt>
                <c:pt idx="290">
                  <c:v>-15.71</c:v>
                </c:pt>
                <c:pt idx="291">
                  <c:v>-15.2</c:v>
                </c:pt>
                <c:pt idx="292">
                  <c:v>-14.69</c:v>
                </c:pt>
                <c:pt idx="293">
                  <c:v>-14.21</c:v>
                </c:pt>
                <c:pt idx="294">
                  <c:v>-13.74</c:v>
                </c:pt>
                <c:pt idx="295">
                  <c:v>-13.28</c:v>
                </c:pt>
                <c:pt idx="296">
                  <c:v>-12.83</c:v>
                </c:pt>
                <c:pt idx="297">
                  <c:v>-12.4</c:v>
                </c:pt>
                <c:pt idx="298">
                  <c:v>-11.98</c:v>
                </c:pt>
                <c:pt idx="299">
                  <c:v>-11.56</c:v>
                </c:pt>
                <c:pt idx="300">
                  <c:v>-11.16</c:v>
                </c:pt>
                <c:pt idx="301">
                  <c:v>-10.77</c:v>
                </c:pt>
                <c:pt idx="302">
                  <c:v>-10.39</c:v>
                </c:pt>
                <c:pt idx="303">
                  <c:v>-10.01</c:v>
                </c:pt>
                <c:pt idx="304">
                  <c:v>-9.6460000000000008</c:v>
                </c:pt>
                <c:pt idx="305">
                  <c:v>-9.2870000000000008</c:v>
                </c:pt>
                <c:pt idx="306">
                  <c:v>-8.9350000000000005</c:v>
                </c:pt>
                <c:pt idx="307">
                  <c:v>-8.59</c:v>
                </c:pt>
                <c:pt idx="308">
                  <c:v>-8.2520000000000007</c:v>
                </c:pt>
                <c:pt idx="309">
                  <c:v>-7.92</c:v>
                </c:pt>
                <c:pt idx="310">
                  <c:v>-7.5949999999999998</c:v>
                </c:pt>
                <c:pt idx="311">
                  <c:v>-7.2759999999999998</c:v>
                </c:pt>
                <c:pt idx="312">
                  <c:v>-6.9619999999999997</c:v>
                </c:pt>
                <c:pt idx="313">
                  <c:v>-6.6539999999999999</c:v>
                </c:pt>
                <c:pt idx="314">
                  <c:v>-6.3520000000000003</c:v>
                </c:pt>
                <c:pt idx="315">
                  <c:v>-6.0549999999999997</c:v>
                </c:pt>
                <c:pt idx="316">
                  <c:v>-5.7629999999999999</c:v>
                </c:pt>
                <c:pt idx="317">
                  <c:v>-5.4770000000000003</c:v>
                </c:pt>
                <c:pt idx="318">
                  <c:v>-5.1959999999999997</c:v>
                </c:pt>
                <c:pt idx="319">
                  <c:v>-4.9189999999999996</c:v>
                </c:pt>
                <c:pt idx="320">
                  <c:v>-4.6479999999999997</c:v>
                </c:pt>
                <c:pt idx="321">
                  <c:v>-4.3819999999999997</c:v>
                </c:pt>
                <c:pt idx="322">
                  <c:v>-4.12</c:v>
                </c:pt>
                <c:pt idx="323">
                  <c:v>-3.863</c:v>
                </c:pt>
                <c:pt idx="324">
                  <c:v>-3.6110000000000002</c:v>
                </c:pt>
                <c:pt idx="325">
                  <c:v>-3.3639999999999999</c:v>
                </c:pt>
                <c:pt idx="326">
                  <c:v>-3.1219999999999999</c:v>
                </c:pt>
                <c:pt idx="327">
                  <c:v>-2.8839999999999999</c:v>
                </c:pt>
                <c:pt idx="328">
                  <c:v>-2.6509999999999998</c:v>
                </c:pt>
                <c:pt idx="329">
                  <c:v>-2.4220000000000002</c:v>
                </c:pt>
                <c:pt idx="330">
                  <c:v>-2.198</c:v>
                </c:pt>
                <c:pt idx="331">
                  <c:v>-1.9790000000000001</c:v>
                </c:pt>
                <c:pt idx="332">
                  <c:v>-1.764</c:v>
                </c:pt>
                <c:pt idx="333">
                  <c:v>-1.554</c:v>
                </c:pt>
                <c:pt idx="334">
                  <c:v>-1.349</c:v>
                </c:pt>
                <c:pt idx="335">
                  <c:v>-1.1479999999999999</c:v>
                </c:pt>
                <c:pt idx="336">
                  <c:v>-0.95150000000000001</c:v>
                </c:pt>
                <c:pt idx="337">
                  <c:v>-0.75980000000000003</c:v>
                </c:pt>
                <c:pt idx="338">
                  <c:v>-0.57269999999999999</c:v>
                </c:pt>
                <c:pt idx="339">
                  <c:v>-0.3901</c:v>
                </c:pt>
                <c:pt idx="340">
                  <c:v>-0.2122</c:v>
                </c:pt>
                <c:pt idx="341">
                  <c:v>-3.8789999999999998E-2</c:v>
                </c:pt>
                <c:pt idx="342">
                  <c:v>0.13</c:v>
                </c:pt>
                <c:pt idx="343">
                  <c:v>0.29420000000000002</c:v>
                </c:pt>
                <c:pt idx="344">
                  <c:v>0.45379999999999998</c:v>
                </c:pt>
                <c:pt idx="345">
                  <c:v>0.60880000000000001</c:v>
                </c:pt>
                <c:pt idx="346">
                  <c:v>0.75929999999999997</c:v>
                </c:pt>
                <c:pt idx="347">
                  <c:v>0.90510000000000002</c:v>
                </c:pt>
                <c:pt idx="348">
                  <c:v>1.046</c:v>
                </c:pt>
                <c:pt idx="349">
                  <c:v>1.1830000000000001</c:v>
                </c:pt>
                <c:pt idx="350">
                  <c:v>1.3149999999999999</c:v>
                </c:pt>
                <c:pt idx="351">
                  <c:v>1.4419999999999999</c:v>
                </c:pt>
                <c:pt idx="352">
                  <c:v>1.5649999999999999</c:v>
                </c:pt>
                <c:pt idx="353">
                  <c:v>1.6830000000000001</c:v>
                </c:pt>
                <c:pt idx="354">
                  <c:v>1.7969999999999999</c:v>
                </c:pt>
                <c:pt idx="355">
                  <c:v>1.9059999999999999</c:v>
                </c:pt>
                <c:pt idx="356">
                  <c:v>2.0099999999999998</c:v>
                </c:pt>
                <c:pt idx="357">
                  <c:v>2.11</c:v>
                </c:pt>
                <c:pt idx="358">
                  <c:v>2.2050000000000001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E-473C-B51C-03C06EFB17F3}"/>
            </c:ext>
          </c:extLst>
        </c:ser>
        <c:ser>
          <c:idx val="2"/>
          <c:order val="1"/>
          <c:tx>
            <c:strRef>
              <c:f>Gainy40_90!$I$1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Gainy40_90!$A:$A</c15:sqref>
                  </c15:fullRef>
                </c:ext>
              </c:extLst>
              <c:f>Gainy40_90!$A$2:$A$1048576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Gainy40_90!$I$2:$I$361</c15:sqref>
                  </c15:fullRef>
                </c:ext>
              </c:extLst>
              <c:f>Gainy40_90!$I$3:$I$361</c:f>
              <c:numCache>
                <c:formatCode>General</c:formatCode>
                <c:ptCount val="359"/>
                <c:pt idx="0">
                  <c:v>1.9056000000000002</c:v>
                </c:pt>
                <c:pt idx="1">
                  <c:v>1.9704000000000002</c:v>
                </c:pt>
                <c:pt idx="2">
                  <c:v>2.032</c:v>
                </c:pt>
                <c:pt idx="3">
                  <c:v>2.0896000000000003</c:v>
                </c:pt>
                <c:pt idx="4">
                  <c:v>2.1431999999999998</c:v>
                </c:pt>
                <c:pt idx="5">
                  <c:v>2.1936</c:v>
                </c:pt>
                <c:pt idx="6">
                  <c:v>2.2399999999999998</c:v>
                </c:pt>
                <c:pt idx="7">
                  <c:v>2.2832000000000003</c:v>
                </c:pt>
                <c:pt idx="8">
                  <c:v>2.3224</c:v>
                </c:pt>
                <c:pt idx="9">
                  <c:v>2.3576000000000001</c:v>
                </c:pt>
                <c:pt idx="10">
                  <c:v>2.3888000000000003</c:v>
                </c:pt>
                <c:pt idx="11">
                  <c:v>2.4168000000000003</c:v>
                </c:pt>
                <c:pt idx="12">
                  <c:v>2.4416000000000002</c:v>
                </c:pt>
                <c:pt idx="13">
                  <c:v>2.4616000000000002</c:v>
                </c:pt>
                <c:pt idx="14">
                  <c:v>2.4784000000000002</c:v>
                </c:pt>
                <c:pt idx="15">
                  <c:v>2.4912000000000001</c:v>
                </c:pt>
                <c:pt idx="16">
                  <c:v>2.5007999999999999</c:v>
                </c:pt>
                <c:pt idx="17">
                  <c:v>2.5064000000000002</c:v>
                </c:pt>
                <c:pt idx="18">
                  <c:v>2.508</c:v>
                </c:pt>
                <c:pt idx="19">
                  <c:v>2.5056000000000003</c:v>
                </c:pt>
                <c:pt idx="20">
                  <c:v>2.5</c:v>
                </c:pt>
                <c:pt idx="21">
                  <c:v>2.4904000000000002</c:v>
                </c:pt>
                <c:pt idx="22">
                  <c:v>2.4768000000000003</c:v>
                </c:pt>
                <c:pt idx="23">
                  <c:v>2.4592000000000001</c:v>
                </c:pt>
                <c:pt idx="24">
                  <c:v>2.4384000000000001</c:v>
                </c:pt>
                <c:pt idx="25">
                  <c:v>2.4136000000000002</c:v>
                </c:pt>
                <c:pt idx="26">
                  <c:v>2.3847999999999998</c:v>
                </c:pt>
                <c:pt idx="27">
                  <c:v>2.3519999999999999</c:v>
                </c:pt>
                <c:pt idx="28">
                  <c:v>2.3152000000000004</c:v>
                </c:pt>
                <c:pt idx="29">
                  <c:v>2.2744</c:v>
                </c:pt>
                <c:pt idx="30">
                  <c:v>2.2296</c:v>
                </c:pt>
                <c:pt idx="31">
                  <c:v>2.1816</c:v>
                </c:pt>
                <c:pt idx="32">
                  <c:v>2.1288</c:v>
                </c:pt>
                <c:pt idx="33">
                  <c:v>2.0720000000000001</c:v>
                </c:pt>
                <c:pt idx="34">
                  <c:v>2.0112000000000001</c:v>
                </c:pt>
                <c:pt idx="35">
                  <c:v>1.9456</c:v>
                </c:pt>
                <c:pt idx="36">
                  <c:v>1.8768000000000002</c:v>
                </c:pt>
                <c:pt idx="37">
                  <c:v>1.8032000000000001</c:v>
                </c:pt>
                <c:pt idx="38">
                  <c:v>1.7248000000000001</c:v>
                </c:pt>
                <c:pt idx="39">
                  <c:v>1.6424000000000001</c:v>
                </c:pt>
                <c:pt idx="40">
                  <c:v>1.556</c:v>
                </c:pt>
                <c:pt idx="41">
                  <c:v>1.4648000000000001</c:v>
                </c:pt>
                <c:pt idx="42">
                  <c:v>1.3688000000000002</c:v>
                </c:pt>
                <c:pt idx="43">
                  <c:v>1.268</c:v>
                </c:pt>
                <c:pt idx="44">
                  <c:v>1.1624000000000001</c:v>
                </c:pt>
                <c:pt idx="45">
                  <c:v>1.052</c:v>
                </c:pt>
                <c:pt idx="46">
                  <c:v>0.93680000000000008</c:v>
                </c:pt>
                <c:pt idx="47">
                  <c:v>0.81600000000000006</c:v>
                </c:pt>
                <c:pt idx="48">
                  <c:v>0.69032000000000004</c:v>
                </c:pt>
                <c:pt idx="49">
                  <c:v>0.55896000000000001</c:v>
                </c:pt>
                <c:pt idx="50">
                  <c:v>0.42199999999999999</c:v>
                </c:pt>
                <c:pt idx="51">
                  <c:v>0.27928000000000003</c:v>
                </c:pt>
                <c:pt idx="52">
                  <c:v>0.13056000000000001</c:v>
                </c:pt>
                <c:pt idx="53">
                  <c:v>-2.4384000000000003E-2</c:v>
                </c:pt>
                <c:pt idx="54">
                  <c:v>-0.18576000000000001</c:v>
                </c:pt>
                <c:pt idx="55">
                  <c:v>-0.35384000000000004</c:v>
                </c:pt>
                <c:pt idx="56">
                  <c:v>-0.52888000000000002</c:v>
                </c:pt>
                <c:pt idx="57">
                  <c:v>-0.71128000000000002</c:v>
                </c:pt>
                <c:pt idx="58">
                  <c:v>-0.90160000000000007</c:v>
                </c:pt>
                <c:pt idx="59">
                  <c:v>-1.0992000000000002</c:v>
                </c:pt>
                <c:pt idx="60">
                  <c:v>-1.3056000000000001</c:v>
                </c:pt>
                <c:pt idx="61">
                  <c:v>-1.5208000000000002</c:v>
                </c:pt>
                <c:pt idx="62">
                  <c:v>-1.7456</c:v>
                </c:pt>
                <c:pt idx="63">
                  <c:v>-1.9808000000000001</c:v>
                </c:pt>
                <c:pt idx="64">
                  <c:v>-2.2256</c:v>
                </c:pt>
                <c:pt idx="65">
                  <c:v>-2.4824000000000002</c:v>
                </c:pt>
                <c:pt idx="66">
                  <c:v>-2.7512000000000003</c:v>
                </c:pt>
                <c:pt idx="67">
                  <c:v>-3.0335999999999999</c:v>
                </c:pt>
                <c:pt idx="68">
                  <c:v>-3.3296000000000001</c:v>
                </c:pt>
                <c:pt idx="69">
                  <c:v>-3.6408000000000005</c:v>
                </c:pt>
                <c:pt idx="70">
                  <c:v>-3.9688000000000003</c:v>
                </c:pt>
                <c:pt idx="71">
                  <c:v>-4.3144</c:v>
                </c:pt>
                <c:pt idx="72">
                  <c:v>-4.68</c:v>
                </c:pt>
                <c:pt idx="73">
                  <c:v>-5.0680000000000005</c:v>
                </c:pt>
                <c:pt idx="74">
                  <c:v>-5.48</c:v>
                </c:pt>
                <c:pt idx="75">
                  <c:v>-5.9192</c:v>
                </c:pt>
                <c:pt idx="76">
                  <c:v>-6.3887999999999998</c:v>
                </c:pt>
                <c:pt idx="77">
                  <c:v>-6.8928000000000003</c:v>
                </c:pt>
                <c:pt idx="78">
                  <c:v>-7.4352000000000009</c:v>
                </c:pt>
                <c:pt idx="79">
                  <c:v>-8.0239999999999991</c:v>
                </c:pt>
                <c:pt idx="80">
                  <c:v>-8.6639999999999997</c:v>
                </c:pt>
                <c:pt idx="81">
                  <c:v>-9.36</c:v>
                </c:pt>
                <c:pt idx="82">
                  <c:v>-10.120000000000001</c:v>
                </c:pt>
                <c:pt idx="83">
                  <c:v>-10.96</c:v>
                </c:pt>
                <c:pt idx="84">
                  <c:v>-11.888</c:v>
                </c:pt>
                <c:pt idx="85">
                  <c:v>-12.904</c:v>
                </c:pt>
                <c:pt idx="86">
                  <c:v>-14</c:v>
                </c:pt>
                <c:pt idx="87">
                  <c:v>-15.103999999999999</c:v>
                </c:pt>
                <c:pt idx="88">
                  <c:v>-16.047999999999998</c:v>
                </c:pt>
                <c:pt idx="89">
                  <c:v>-16.559999999999999</c:v>
                </c:pt>
                <c:pt idx="90">
                  <c:v>-16.400000000000002</c:v>
                </c:pt>
                <c:pt idx="91">
                  <c:v>-15.648</c:v>
                </c:pt>
                <c:pt idx="92">
                  <c:v>-14.600000000000001</c:v>
                </c:pt>
                <c:pt idx="93">
                  <c:v>-13.488</c:v>
                </c:pt>
                <c:pt idx="94">
                  <c:v>-12.416</c:v>
                </c:pt>
                <c:pt idx="95">
                  <c:v>-11.432</c:v>
                </c:pt>
                <c:pt idx="96">
                  <c:v>-10.544</c:v>
                </c:pt>
                <c:pt idx="97">
                  <c:v>-9.7280000000000015</c:v>
                </c:pt>
                <c:pt idx="98">
                  <c:v>-8.9920000000000009</c:v>
                </c:pt>
                <c:pt idx="99">
                  <c:v>-8.32</c:v>
                </c:pt>
                <c:pt idx="100">
                  <c:v>-7.6992000000000012</c:v>
                </c:pt>
                <c:pt idx="101">
                  <c:v>-7.1272000000000011</c:v>
                </c:pt>
                <c:pt idx="102">
                  <c:v>-6.5975999999999999</c:v>
                </c:pt>
                <c:pt idx="103">
                  <c:v>-6.1040000000000001</c:v>
                </c:pt>
                <c:pt idx="104">
                  <c:v>-5.6432000000000002</c:v>
                </c:pt>
                <c:pt idx="105">
                  <c:v>-5.2112000000000007</c:v>
                </c:pt>
                <c:pt idx="106">
                  <c:v>-4.8048000000000002</c:v>
                </c:pt>
                <c:pt idx="107">
                  <c:v>-4.4216000000000006</c:v>
                </c:pt>
                <c:pt idx="108">
                  <c:v>-4.0591999999999997</c:v>
                </c:pt>
                <c:pt idx="109">
                  <c:v>-3.7159999999999997</c:v>
                </c:pt>
                <c:pt idx="110">
                  <c:v>-3.3904000000000005</c:v>
                </c:pt>
                <c:pt idx="111">
                  <c:v>-3.08</c:v>
                </c:pt>
                <c:pt idx="112">
                  <c:v>-2.7848000000000002</c:v>
                </c:pt>
                <c:pt idx="113">
                  <c:v>-2.5024000000000002</c:v>
                </c:pt>
                <c:pt idx="114">
                  <c:v>-2.2328000000000001</c:v>
                </c:pt>
                <c:pt idx="115">
                  <c:v>-1.9752000000000001</c:v>
                </c:pt>
                <c:pt idx="116">
                  <c:v>-1.7280000000000002</c:v>
                </c:pt>
                <c:pt idx="117">
                  <c:v>-1.492</c:v>
                </c:pt>
                <c:pt idx="118">
                  <c:v>-1.2648000000000001</c:v>
                </c:pt>
                <c:pt idx="119">
                  <c:v>-1.0464</c:v>
                </c:pt>
                <c:pt idx="120">
                  <c:v>-0.83760000000000001</c:v>
                </c:pt>
                <c:pt idx="121">
                  <c:v>-0.63592000000000004</c:v>
                </c:pt>
                <c:pt idx="122">
                  <c:v>-0.44240000000000007</c:v>
                </c:pt>
                <c:pt idx="123">
                  <c:v>-0.25616</c:v>
                </c:pt>
                <c:pt idx="124">
                  <c:v>-7.6983999999999997E-2</c:v>
                </c:pt>
                <c:pt idx="125">
                  <c:v>9.5520000000000008E-2</c:v>
                </c:pt>
                <c:pt idx="126">
                  <c:v>0.26152000000000003</c:v>
                </c:pt>
                <c:pt idx="127">
                  <c:v>0.42135999999999996</c:v>
                </c:pt>
                <c:pt idx="128">
                  <c:v>0.57520000000000004</c:v>
                </c:pt>
                <c:pt idx="129">
                  <c:v>0.72328000000000003</c:v>
                </c:pt>
                <c:pt idx="130">
                  <c:v>0.86560000000000015</c:v>
                </c:pt>
                <c:pt idx="131">
                  <c:v>1.0032000000000001</c:v>
                </c:pt>
                <c:pt idx="132">
                  <c:v>1.1352</c:v>
                </c:pt>
                <c:pt idx="133">
                  <c:v>1.2616000000000001</c:v>
                </c:pt>
                <c:pt idx="134">
                  <c:v>1.3840000000000001</c:v>
                </c:pt>
                <c:pt idx="135">
                  <c:v>1.5007999999999999</c:v>
                </c:pt>
                <c:pt idx="136">
                  <c:v>1.6128</c:v>
                </c:pt>
                <c:pt idx="137">
                  <c:v>1.7207999999999999</c:v>
                </c:pt>
                <c:pt idx="138">
                  <c:v>1.8239999999999998</c:v>
                </c:pt>
                <c:pt idx="139">
                  <c:v>1.9232</c:v>
                </c:pt>
                <c:pt idx="140">
                  <c:v>2.0175999999999998</c:v>
                </c:pt>
                <c:pt idx="141">
                  <c:v>2.1072000000000002</c:v>
                </c:pt>
                <c:pt idx="142">
                  <c:v>2.1936</c:v>
                </c:pt>
                <c:pt idx="143">
                  <c:v>2.2751999999999999</c:v>
                </c:pt>
                <c:pt idx="144">
                  <c:v>2.3536000000000001</c:v>
                </c:pt>
                <c:pt idx="145">
                  <c:v>2.4272</c:v>
                </c:pt>
                <c:pt idx="146">
                  <c:v>2.4968000000000004</c:v>
                </c:pt>
                <c:pt idx="147">
                  <c:v>2.5632000000000001</c:v>
                </c:pt>
                <c:pt idx="148">
                  <c:v>2.6248000000000005</c:v>
                </c:pt>
                <c:pt idx="149">
                  <c:v>2.6832000000000003</c:v>
                </c:pt>
                <c:pt idx="150">
                  <c:v>2.7376000000000005</c:v>
                </c:pt>
                <c:pt idx="151">
                  <c:v>2.7880000000000003</c:v>
                </c:pt>
                <c:pt idx="152">
                  <c:v>2.8352000000000004</c:v>
                </c:pt>
                <c:pt idx="153">
                  <c:v>2.8784000000000001</c:v>
                </c:pt>
                <c:pt idx="154">
                  <c:v>2.9176000000000002</c:v>
                </c:pt>
                <c:pt idx="155">
                  <c:v>2.9536000000000002</c:v>
                </c:pt>
                <c:pt idx="156">
                  <c:v>2.9856000000000003</c:v>
                </c:pt>
                <c:pt idx="157">
                  <c:v>3.0144000000000002</c:v>
                </c:pt>
                <c:pt idx="158">
                  <c:v>3.0392000000000001</c:v>
                </c:pt>
                <c:pt idx="159">
                  <c:v>3.0608000000000004</c:v>
                </c:pt>
                <c:pt idx="160">
                  <c:v>3.0784000000000002</c:v>
                </c:pt>
                <c:pt idx="161">
                  <c:v>3.0928000000000004</c:v>
                </c:pt>
                <c:pt idx="162">
                  <c:v>3.1040000000000001</c:v>
                </c:pt>
                <c:pt idx="163">
                  <c:v>3.1112000000000002</c:v>
                </c:pt>
                <c:pt idx="164">
                  <c:v>3.1143999999999998</c:v>
                </c:pt>
                <c:pt idx="165">
                  <c:v>3.1143999999999998</c:v>
                </c:pt>
                <c:pt idx="166">
                  <c:v>3.1112000000000002</c:v>
                </c:pt>
                <c:pt idx="167">
                  <c:v>3.1048</c:v>
                </c:pt>
                <c:pt idx="168">
                  <c:v>3.0944000000000003</c:v>
                </c:pt>
                <c:pt idx="169">
                  <c:v>3.08</c:v>
                </c:pt>
                <c:pt idx="170">
                  <c:v>3.0632000000000001</c:v>
                </c:pt>
                <c:pt idx="171">
                  <c:v>3.0424000000000002</c:v>
                </c:pt>
                <c:pt idx="172">
                  <c:v>3.0184000000000002</c:v>
                </c:pt>
                <c:pt idx="173">
                  <c:v>2.9904000000000002</c:v>
                </c:pt>
                <c:pt idx="174">
                  <c:v>2.9592000000000001</c:v>
                </c:pt>
                <c:pt idx="175">
                  <c:v>2.9248000000000003</c:v>
                </c:pt>
                <c:pt idx="176">
                  <c:v>2.8872</c:v>
                </c:pt>
                <c:pt idx="177">
                  <c:v>2.8456000000000001</c:v>
                </c:pt>
                <c:pt idx="178">
                  <c:v>2.8008000000000002</c:v>
                </c:pt>
                <c:pt idx="179">
                  <c:v>2.7520000000000002</c:v>
                </c:pt>
                <c:pt idx="180">
                  <c:v>2.7008000000000001</c:v>
                </c:pt>
                <c:pt idx="181">
                  <c:v>2.6456</c:v>
                </c:pt>
                <c:pt idx="182">
                  <c:v>2.5872000000000002</c:v>
                </c:pt>
                <c:pt idx="183">
                  <c:v>2.5256000000000003</c:v>
                </c:pt>
                <c:pt idx="184">
                  <c:v>2.4600000000000004</c:v>
                </c:pt>
                <c:pt idx="185">
                  <c:v>2.3912</c:v>
                </c:pt>
                <c:pt idx="186">
                  <c:v>2.3191999999999999</c:v>
                </c:pt>
                <c:pt idx="187">
                  <c:v>2.2440000000000002</c:v>
                </c:pt>
                <c:pt idx="188">
                  <c:v>2.1656</c:v>
                </c:pt>
                <c:pt idx="189">
                  <c:v>2.0832000000000002</c:v>
                </c:pt>
                <c:pt idx="190">
                  <c:v>1.9984000000000002</c:v>
                </c:pt>
                <c:pt idx="191">
                  <c:v>1.9096000000000002</c:v>
                </c:pt>
                <c:pt idx="192">
                  <c:v>1.8175999999999999</c:v>
                </c:pt>
                <c:pt idx="193">
                  <c:v>1.7224000000000002</c:v>
                </c:pt>
                <c:pt idx="194">
                  <c:v>1.6232</c:v>
                </c:pt>
                <c:pt idx="195">
                  <c:v>1.5216000000000001</c:v>
                </c:pt>
                <c:pt idx="196">
                  <c:v>1.4168000000000001</c:v>
                </c:pt>
                <c:pt idx="197">
                  <c:v>1.3080000000000001</c:v>
                </c:pt>
                <c:pt idx="198">
                  <c:v>1.1960000000000002</c:v>
                </c:pt>
                <c:pt idx="199">
                  <c:v>1.0816000000000001</c:v>
                </c:pt>
                <c:pt idx="200">
                  <c:v>0.96320000000000006</c:v>
                </c:pt>
                <c:pt idx="201">
                  <c:v>0.84160000000000013</c:v>
                </c:pt>
                <c:pt idx="202">
                  <c:v>0.71720000000000006</c:v>
                </c:pt>
                <c:pt idx="203">
                  <c:v>0.58944000000000007</c:v>
                </c:pt>
                <c:pt idx="204">
                  <c:v>0.45839999999999997</c:v>
                </c:pt>
                <c:pt idx="205">
                  <c:v>0.32424000000000003</c:v>
                </c:pt>
                <c:pt idx="206">
                  <c:v>0.18696000000000002</c:v>
                </c:pt>
                <c:pt idx="207">
                  <c:v>4.6496000000000003E-2</c:v>
                </c:pt>
                <c:pt idx="208">
                  <c:v>-9.7119999999999998E-2</c:v>
                </c:pt>
                <c:pt idx="209">
                  <c:v>-0.24384000000000003</c:v>
                </c:pt>
                <c:pt idx="210">
                  <c:v>-0.39360000000000001</c:v>
                </c:pt>
                <c:pt idx="211">
                  <c:v>-0.54648000000000008</c:v>
                </c:pt>
                <c:pt idx="212">
                  <c:v>-0.70247999999999999</c:v>
                </c:pt>
                <c:pt idx="213">
                  <c:v>-0.86160000000000003</c:v>
                </c:pt>
                <c:pt idx="214">
                  <c:v>-1.024</c:v>
                </c:pt>
                <c:pt idx="215">
                  <c:v>-1.1888000000000001</c:v>
                </c:pt>
                <c:pt idx="216">
                  <c:v>-1.3568</c:v>
                </c:pt>
                <c:pt idx="217">
                  <c:v>-1.528</c:v>
                </c:pt>
                <c:pt idx="218">
                  <c:v>-1.7024000000000001</c:v>
                </c:pt>
                <c:pt idx="219">
                  <c:v>-1.8800000000000001</c:v>
                </c:pt>
                <c:pt idx="220">
                  <c:v>-2.06</c:v>
                </c:pt>
                <c:pt idx="221">
                  <c:v>-2.2431999999999999</c:v>
                </c:pt>
                <c:pt idx="222">
                  <c:v>-2.4296000000000002</c:v>
                </c:pt>
                <c:pt idx="223">
                  <c:v>-2.6192000000000002</c:v>
                </c:pt>
                <c:pt idx="224">
                  <c:v>-2.8111999999999999</c:v>
                </c:pt>
                <c:pt idx="225">
                  <c:v>-3.0064000000000002</c:v>
                </c:pt>
                <c:pt idx="226">
                  <c:v>-3.2048000000000005</c:v>
                </c:pt>
                <c:pt idx="227">
                  <c:v>-3.4064000000000001</c:v>
                </c:pt>
                <c:pt idx="228">
                  <c:v>-3.6112000000000002</c:v>
                </c:pt>
                <c:pt idx="229">
                  <c:v>-3.8184</c:v>
                </c:pt>
                <c:pt idx="230">
                  <c:v>-4.0296000000000003</c:v>
                </c:pt>
                <c:pt idx="231">
                  <c:v>-4.2432000000000007</c:v>
                </c:pt>
                <c:pt idx="232">
                  <c:v>-4.4607999999999999</c:v>
                </c:pt>
                <c:pt idx="233">
                  <c:v>-4.6808000000000005</c:v>
                </c:pt>
                <c:pt idx="234">
                  <c:v>-4.9048000000000007</c:v>
                </c:pt>
                <c:pt idx="235">
                  <c:v>-5.1320000000000006</c:v>
                </c:pt>
                <c:pt idx="236">
                  <c:v>-5.3624000000000009</c:v>
                </c:pt>
                <c:pt idx="237">
                  <c:v>-5.5968000000000009</c:v>
                </c:pt>
                <c:pt idx="238">
                  <c:v>-5.8352000000000004</c:v>
                </c:pt>
                <c:pt idx="239">
                  <c:v>-6.0768000000000004</c:v>
                </c:pt>
                <c:pt idx="240">
                  <c:v>-6.3224</c:v>
                </c:pt>
                <c:pt idx="241">
                  <c:v>-6.5720000000000001</c:v>
                </c:pt>
                <c:pt idx="242">
                  <c:v>-6.8263999999999996</c:v>
                </c:pt>
                <c:pt idx="243">
                  <c:v>-7.0848000000000004</c:v>
                </c:pt>
                <c:pt idx="244">
                  <c:v>-7.3480000000000008</c:v>
                </c:pt>
                <c:pt idx="245">
                  <c:v>-7.6159999999999997</c:v>
                </c:pt>
                <c:pt idx="246">
                  <c:v>-7.8888000000000007</c:v>
                </c:pt>
                <c:pt idx="247">
                  <c:v>-8.168000000000001</c:v>
                </c:pt>
                <c:pt idx="248">
                  <c:v>-8.4480000000000004</c:v>
                </c:pt>
                <c:pt idx="249">
                  <c:v>-8.7439999999999998</c:v>
                </c:pt>
                <c:pt idx="250">
                  <c:v>-9.0400000000000009</c:v>
                </c:pt>
                <c:pt idx="251">
                  <c:v>-9.3439999999999994</c:v>
                </c:pt>
                <c:pt idx="252">
                  <c:v>-9.6560000000000006</c:v>
                </c:pt>
                <c:pt idx="253">
                  <c:v>-9.9680000000000017</c:v>
                </c:pt>
                <c:pt idx="254">
                  <c:v>-10.295999999999999</c:v>
                </c:pt>
                <c:pt idx="255">
                  <c:v>-10.632</c:v>
                </c:pt>
                <c:pt idx="256">
                  <c:v>-10.984000000000002</c:v>
                </c:pt>
                <c:pt idx="257">
                  <c:v>-11.336</c:v>
                </c:pt>
                <c:pt idx="258">
                  <c:v>-11.704000000000001</c:v>
                </c:pt>
                <c:pt idx="259">
                  <c:v>-12.08</c:v>
                </c:pt>
                <c:pt idx="260">
                  <c:v>-12.472000000000001</c:v>
                </c:pt>
                <c:pt idx="261">
                  <c:v>-12.872</c:v>
                </c:pt>
                <c:pt idx="262">
                  <c:v>-13.288</c:v>
                </c:pt>
                <c:pt idx="263">
                  <c:v>-13.719999999999999</c:v>
                </c:pt>
                <c:pt idx="264">
                  <c:v>-14.16</c:v>
                </c:pt>
                <c:pt idx="265">
                  <c:v>-14.616</c:v>
                </c:pt>
                <c:pt idx="266">
                  <c:v>-15.088000000000001</c:v>
                </c:pt>
                <c:pt idx="267">
                  <c:v>-15.568000000000001</c:v>
                </c:pt>
                <c:pt idx="268">
                  <c:v>-16.047999999999998</c:v>
                </c:pt>
                <c:pt idx="269">
                  <c:v>-16.528000000000002</c:v>
                </c:pt>
                <c:pt idx="270">
                  <c:v>-17</c:v>
                </c:pt>
                <c:pt idx="271">
                  <c:v>-17.431999999999999</c:v>
                </c:pt>
                <c:pt idx="272">
                  <c:v>-17.824000000000002</c:v>
                </c:pt>
                <c:pt idx="273">
                  <c:v>-18.144000000000002</c:v>
                </c:pt>
                <c:pt idx="274">
                  <c:v>-18.368000000000002</c:v>
                </c:pt>
                <c:pt idx="275">
                  <c:v>-18.48</c:v>
                </c:pt>
                <c:pt idx="276">
                  <c:v>-18.456</c:v>
                </c:pt>
                <c:pt idx="277">
                  <c:v>-18.312000000000001</c:v>
                </c:pt>
                <c:pt idx="278">
                  <c:v>-18.047999999999998</c:v>
                </c:pt>
                <c:pt idx="279">
                  <c:v>-17.696000000000002</c:v>
                </c:pt>
                <c:pt idx="280">
                  <c:v>-17.28</c:v>
                </c:pt>
                <c:pt idx="281">
                  <c:v>-16.815999999999999</c:v>
                </c:pt>
                <c:pt idx="282">
                  <c:v>-16.327999999999999</c:v>
                </c:pt>
                <c:pt idx="283">
                  <c:v>-15.832000000000001</c:v>
                </c:pt>
                <c:pt idx="284">
                  <c:v>-15.336000000000002</c:v>
                </c:pt>
                <c:pt idx="285">
                  <c:v>-14.847999999999999</c:v>
                </c:pt>
                <c:pt idx="286">
                  <c:v>-14.368000000000002</c:v>
                </c:pt>
                <c:pt idx="287">
                  <c:v>-13.896000000000001</c:v>
                </c:pt>
                <c:pt idx="288">
                  <c:v>-13.440000000000001</c:v>
                </c:pt>
                <c:pt idx="289">
                  <c:v>-13</c:v>
                </c:pt>
                <c:pt idx="290">
                  <c:v>-12.568000000000001</c:v>
                </c:pt>
                <c:pt idx="291">
                  <c:v>-12.16</c:v>
                </c:pt>
                <c:pt idx="292">
                  <c:v>-11.752000000000001</c:v>
                </c:pt>
                <c:pt idx="293">
                  <c:v>-11.368000000000002</c:v>
                </c:pt>
                <c:pt idx="294">
                  <c:v>-10.992000000000001</c:v>
                </c:pt>
                <c:pt idx="295">
                  <c:v>-10.624000000000001</c:v>
                </c:pt>
                <c:pt idx="296">
                  <c:v>-10.264000000000001</c:v>
                </c:pt>
                <c:pt idx="297">
                  <c:v>-9.9200000000000017</c:v>
                </c:pt>
                <c:pt idx="298">
                  <c:v>-9.5840000000000014</c:v>
                </c:pt>
                <c:pt idx="299">
                  <c:v>-9.2480000000000011</c:v>
                </c:pt>
                <c:pt idx="300">
                  <c:v>-8.9280000000000008</c:v>
                </c:pt>
                <c:pt idx="301">
                  <c:v>-8.6159999999999997</c:v>
                </c:pt>
                <c:pt idx="302">
                  <c:v>-8.3120000000000012</c:v>
                </c:pt>
                <c:pt idx="303">
                  <c:v>-8.0080000000000009</c:v>
                </c:pt>
                <c:pt idx="304">
                  <c:v>-7.716800000000001</c:v>
                </c:pt>
                <c:pt idx="305">
                  <c:v>-7.4296000000000006</c:v>
                </c:pt>
                <c:pt idx="306">
                  <c:v>-7.1480000000000006</c:v>
                </c:pt>
                <c:pt idx="307">
                  <c:v>-6.8719999999999999</c:v>
                </c:pt>
                <c:pt idx="308">
                  <c:v>-6.6016000000000012</c:v>
                </c:pt>
                <c:pt idx="309">
                  <c:v>-6.3360000000000003</c:v>
                </c:pt>
                <c:pt idx="310">
                  <c:v>-6.0760000000000005</c:v>
                </c:pt>
                <c:pt idx="311">
                  <c:v>-5.8208000000000002</c:v>
                </c:pt>
                <c:pt idx="312">
                  <c:v>-5.5696000000000003</c:v>
                </c:pt>
                <c:pt idx="313">
                  <c:v>-5.3231999999999999</c:v>
                </c:pt>
                <c:pt idx="314">
                  <c:v>-5.0816000000000008</c:v>
                </c:pt>
                <c:pt idx="315">
                  <c:v>-4.8440000000000003</c:v>
                </c:pt>
                <c:pt idx="316">
                  <c:v>-4.6104000000000003</c:v>
                </c:pt>
                <c:pt idx="317">
                  <c:v>-4.3816000000000006</c:v>
                </c:pt>
                <c:pt idx="318">
                  <c:v>-4.1567999999999996</c:v>
                </c:pt>
                <c:pt idx="319">
                  <c:v>-3.9352</c:v>
                </c:pt>
                <c:pt idx="320">
                  <c:v>-3.7183999999999999</c:v>
                </c:pt>
                <c:pt idx="321">
                  <c:v>-3.5055999999999998</c:v>
                </c:pt>
                <c:pt idx="322">
                  <c:v>-3.2960000000000003</c:v>
                </c:pt>
                <c:pt idx="323">
                  <c:v>-3.0904000000000003</c:v>
                </c:pt>
                <c:pt idx="324">
                  <c:v>-2.8888000000000003</c:v>
                </c:pt>
                <c:pt idx="325">
                  <c:v>-2.6912000000000003</c:v>
                </c:pt>
                <c:pt idx="326">
                  <c:v>-2.4976000000000003</c:v>
                </c:pt>
                <c:pt idx="327">
                  <c:v>-2.3071999999999999</c:v>
                </c:pt>
                <c:pt idx="328">
                  <c:v>-2.1208</c:v>
                </c:pt>
                <c:pt idx="329">
                  <c:v>-1.9376000000000002</c:v>
                </c:pt>
                <c:pt idx="330">
                  <c:v>-1.7584</c:v>
                </c:pt>
                <c:pt idx="331">
                  <c:v>-1.5832000000000002</c:v>
                </c:pt>
                <c:pt idx="332">
                  <c:v>-1.4112</c:v>
                </c:pt>
                <c:pt idx="333">
                  <c:v>-1.2432000000000001</c:v>
                </c:pt>
                <c:pt idx="334">
                  <c:v>-1.0791999999999999</c:v>
                </c:pt>
                <c:pt idx="335">
                  <c:v>-0.91839999999999999</c:v>
                </c:pt>
                <c:pt idx="336">
                  <c:v>-0.7612000000000001</c:v>
                </c:pt>
                <c:pt idx="337">
                  <c:v>-0.60784000000000005</c:v>
                </c:pt>
                <c:pt idx="338">
                  <c:v>-0.45816000000000001</c:v>
                </c:pt>
                <c:pt idx="339">
                  <c:v>-0.31208000000000002</c:v>
                </c:pt>
                <c:pt idx="340">
                  <c:v>-0.16976000000000002</c:v>
                </c:pt>
                <c:pt idx="341">
                  <c:v>-3.1032000000000001E-2</c:v>
                </c:pt>
                <c:pt idx="342">
                  <c:v>0.10400000000000001</c:v>
                </c:pt>
                <c:pt idx="343">
                  <c:v>0.23536000000000001</c:v>
                </c:pt>
                <c:pt idx="344">
                  <c:v>0.36304000000000003</c:v>
                </c:pt>
                <c:pt idx="345">
                  <c:v>0.48704000000000003</c:v>
                </c:pt>
                <c:pt idx="346">
                  <c:v>0.60743999999999998</c:v>
                </c:pt>
                <c:pt idx="347">
                  <c:v>0.72408000000000006</c:v>
                </c:pt>
                <c:pt idx="348">
                  <c:v>0.8368000000000001</c:v>
                </c:pt>
                <c:pt idx="349">
                  <c:v>0.94640000000000013</c:v>
                </c:pt>
                <c:pt idx="350">
                  <c:v>1.052</c:v>
                </c:pt>
                <c:pt idx="351">
                  <c:v>1.1536</c:v>
                </c:pt>
                <c:pt idx="352">
                  <c:v>1.252</c:v>
                </c:pt>
                <c:pt idx="353">
                  <c:v>1.3464</c:v>
                </c:pt>
                <c:pt idx="354">
                  <c:v>1.4376</c:v>
                </c:pt>
                <c:pt idx="355">
                  <c:v>1.5247999999999999</c:v>
                </c:pt>
                <c:pt idx="356">
                  <c:v>1.6079999999999999</c:v>
                </c:pt>
                <c:pt idx="357">
                  <c:v>1.6879999999999999</c:v>
                </c:pt>
                <c:pt idx="358">
                  <c:v>1.7640000000000002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E-473C-B51C-03C06EFB1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305776"/>
        <c:axId val="1528301936"/>
      </c:radarChart>
      <c:catAx>
        <c:axId val="15283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01936"/>
        <c:crosses val="autoZero"/>
        <c:auto val="1"/>
        <c:lblAlgn val="ctr"/>
        <c:lblOffset val="100"/>
        <c:noMultiLvlLbl val="0"/>
      </c:catAx>
      <c:valAx>
        <c:axId val="15283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Gainy80_90!$C$1</c:f>
              <c:strCache>
                <c:ptCount val="1"/>
                <c:pt idx="0">
                  <c:v>Abs(Gain)[dBi]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Gainy80_90!$A:$A</c15:sqref>
                  </c15:fullRef>
                </c:ext>
              </c:extLst>
              <c:f>Gainy80_90!$A$2:$A$1048576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Gainy80_90!$C$2:$C$361</c15:sqref>
                  </c15:fullRef>
                </c:ext>
              </c:extLst>
              <c:f>Gainy80_90!$C$3:$C$361</c:f>
              <c:numCache>
                <c:formatCode>General</c:formatCode>
                <c:ptCount val="359"/>
                <c:pt idx="0">
                  <c:v>2.6560000000000001</c:v>
                </c:pt>
                <c:pt idx="1">
                  <c:v>2.738</c:v>
                </c:pt>
                <c:pt idx="2">
                  <c:v>2.8149999999999999</c:v>
                </c:pt>
                <c:pt idx="3">
                  <c:v>2.887</c:v>
                </c:pt>
                <c:pt idx="4">
                  <c:v>2.9550000000000001</c:v>
                </c:pt>
                <c:pt idx="5">
                  <c:v>3.0179999999999998</c:v>
                </c:pt>
                <c:pt idx="6">
                  <c:v>3.077</c:v>
                </c:pt>
                <c:pt idx="7">
                  <c:v>3.1309999999999998</c:v>
                </c:pt>
                <c:pt idx="8">
                  <c:v>3.18</c:v>
                </c:pt>
                <c:pt idx="9">
                  <c:v>3.2250000000000001</c:v>
                </c:pt>
                <c:pt idx="10">
                  <c:v>3.2650000000000001</c:v>
                </c:pt>
                <c:pt idx="11">
                  <c:v>3.3</c:v>
                </c:pt>
                <c:pt idx="12">
                  <c:v>3.331</c:v>
                </c:pt>
                <c:pt idx="13">
                  <c:v>3.3559999999999999</c:v>
                </c:pt>
                <c:pt idx="14">
                  <c:v>3.3780000000000001</c:v>
                </c:pt>
                <c:pt idx="15">
                  <c:v>3.3940000000000001</c:v>
                </c:pt>
                <c:pt idx="16">
                  <c:v>3.4060000000000001</c:v>
                </c:pt>
                <c:pt idx="17">
                  <c:v>3.4129999999999998</c:v>
                </c:pt>
                <c:pt idx="18">
                  <c:v>3.4159999999999999</c:v>
                </c:pt>
                <c:pt idx="19">
                  <c:v>3.4129999999999998</c:v>
                </c:pt>
                <c:pt idx="20">
                  <c:v>3.4060000000000001</c:v>
                </c:pt>
                <c:pt idx="21">
                  <c:v>3.3940000000000001</c:v>
                </c:pt>
                <c:pt idx="22">
                  <c:v>3.3780000000000001</c:v>
                </c:pt>
                <c:pt idx="23">
                  <c:v>3.3559999999999999</c:v>
                </c:pt>
                <c:pt idx="24">
                  <c:v>3.33</c:v>
                </c:pt>
                <c:pt idx="25">
                  <c:v>3.2989999999999999</c:v>
                </c:pt>
                <c:pt idx="26">
                  <c:v>3.262</c:v>
                </c:pt>
                <c:pt idx="27">
                  <c:v>3.2210000000000001</c:v>
                </c:pt>
                <c:pt idx="28">
                  <c:v>3.1749999999999998</c:v>
                </c:pt>
                <c:pt idx="29">
                  <c:v>3.125</c:v>
                </c:pt>
                <c:pt idx="30">
                  <c:v>3.069</c:v>
                </c:pt>
                <c:pt idx="31">
                  <c:v>3.008</c:v>
                </c:pt>
                <c:pt idx="32">
                  <c:v>2.9420000000000002</c:v>
                </c:pt>
                <c:pt idx="33">
                  <c:v>2.87</c:v>
                </c:pt>
                <c:pt idx="34">
                  <c:v>2.794</c:v>
                </c:pt>
                <c:pt idx="35">
                  <c:v>2.7120000000000002</c:v>
                </c:pt>
                <c:pt idx="36">
                  <c:v>2.625</c:v>
                </c:pt>
                <c:pt idx="37">
                  <c:v>2.5329999999999999</c:v>
                </c:pt>
                <c:pt idx="38">
                  <c:v>2.4350000000000001</c:v>
                </c:pt>
                <c:pt idx="39">
                  <c:v>2.331</c:v>
                </c:pt>
                <c:pt idx="40">
                  <c:v>2.222</c:v>
                </c:pt>
                <c:pt idx="41">
                  <c:v>2.1080000000000001</c:v>
                </c:pt>
                <c:pt idx="42">
                  <c:v>1.9870000000000001</c:v>
                </c:pt>
                <c:pt idx="43">
                  <c:v>1.86</c:v>
                </c:pt>
                <c:pt idx="44">
                  <c:v>1.728</c:v>
                </c:pt>
                <c:pt idx="45">
                  <c:v>1.589</c:v>
                </c:pt>
                <c:pt idx="46">
                  <c:v>1.444</c:v>
                </c:pt>
                <c:pt idx="47">
                  <c:v>1.292</c:v>
                </c:pt>
                <c:pt idx="48">
                  <c:v>1.133</c:v>
                </c:pt>
                <c:pt idx="49">
                  <c:v>0.96809999999999996</c:v>
                </c:pt>
                <c:pt idx="50">
                  <c:v>0.79569999999999996</c:v>
                </c:pt>
                <c:pt idx="51">
                  <c:v>0.6159</c:v>
                </c:pt>
                <c:pt idx="52">
                  <c:v>0.42859999999999998</c:v>
                </c:pt>
                <c:pt idx="53">
                  <c:v>0.2334</c:v>
                </c:pt>
                <c:pt idx="54">
                  <c:v>3.0009999999999998E-2</c:v>
                </c:pt>
                <c:pt idx="55">
                  <c:v>-0.18179999999999999</c:v>
                </c:pt>
                <c:pt idx="56">
                  <c:v>-0.40260000000000001</c:v>
                </c:pt>
                <c:pt idx="57">
                  <c:v>-0.63249999999999995</c:v>
                </c:pt>
                <c:pt idx="58">
                  <c:v>-0.87219999999999998</c:v>
                </c:pt>
                <c:pt idx="59">
                  <c:v>-1.1220000000000001</c:v>
                </c:pt>
                <c:pt idx="60">
                  <c:v>-1.383</c:v>
                </c:pt>
                <c:pt idx="61">
                  <c:v>-1.655</c:v>
                </c:pt>
                <c:pt idx="62">
                  <c:v>-1.9390000000000001</c:v>
                </c:pt>
                <c:pt idx="63">
                  <c:v>-2.2349999999999999</c:v>
                </c:pt>
                <c:pt idx="64">
                  <c:v>-2.5459999999999998</c:v>
                </c:pt>
                <c:pt idx="65">
                  <c:v>-2.871</c:v>
                </c:pt>
                <c:pt idx="66">
                  <c:v>-3.2109999999999999</c:v>
                </c:pt>
                <c:pt idx="67">
                  <c:v>-3.5680000000000001</c:v>
                </c:pt>
                <c:pt idx="68">
                  <c:v>-3.944</c:v>
                </c:pt>
                <c:pt idx="69">
                  <c:v>-4.3390000000000004</c:v>
                </c:pt>
                <c:pt idx="70">
                  <c:v>-4.7560000000000002</c:v>
                </c:pt>
                <c:pt idx="71">
                  <c:v>-5.1970000000000001</c:v>
                </c:pt>
                <c:pt idx="72">
                  <c:v>-5.6630000000000003</c:v>
                </c:pt>
                <c:pt idx="73">
                  <c:v>-6.1589999999999998</c:v>
                </c:pt>
                <c:pt idx="74">
                  <c:v>-6.6870000000000003</c:v>
                </c:pt>
                <c:pt idx="75">
                  <c:v>-7.2510000000000003</c:v>
                </c:pt>
                <c:pt idx="76">
                  <c:v>-7.8559999999999999</c:v>
                </c:pt>
                <c:pt idx="77">
                  <c:v>-8.5090000000000003</c:v>
                </c:pt>
                <c:pt idx="78">
                  <c:v>-9.2149999999999999</c:v>
                </c:pt>
                <c:pt idx="79">
                  <c:v>-9.9849999999999994</c:v>
                </c:pt>
                <c:pt idx="80">
                  <c:v>-10.83</c:v>
                </c:pt>
                <c:pt idx="81">
                  <c:v>-11.76</c:v>
                </c:pt>
                <c:pt idx="82">
                  <c:v>-12.8</c:v>
                </c:pt>
                <c:pt idx="83">
                  <c:v>-13.97</c:v>
                </c:pt>
                <c:pt idx="84">
                  <c:v>-15.31</c:v>
                </c:pt>
                <c:pt idx="85">
                  <c:v>-16.850000000000001</c:v>
                </c:pt>
                <c:pt idx="86">
                  <c:v>-18.64</c:v>
                </c:pt>
                <c:pt idx="87">
                  <c:v>-20.68</c:v>
                </c:pt>
                <c:pt idx="88">
                  <c:v>-22.78</c:v>
                </c:pt>
                <c:pt idx="89">
                  <c:v>-24.16</c:v>
                </c:pt>
                <c:pt idx="90">
                  <c:v>-23.71</c:v>
                </c:pt>
                <c:pt idx="91">
                  <c:v>-21.85</c:v>
                </c:pt>
                <c:pt idx="92">
                  <c:v>-19.73</c:v>
                </c:pt>
                <c:pt idx="93">
                  <c:v>-17.79</c:v>
                </c:pt>
                <c:pt idx="94">
                  <c:v>-16.12</c:v>
                </c:pt>
                <c:pt idx="95">
                  <c:v>-14.67</c:v>
                </c:pt>
                <c:pt idx="96">
                  <c:v>-13.41</c:v>
                </c:pt>
                <c:pt idx="97">
                  <c:v>-12.29</c:v>
                </c:pt>
                <c:pt idx="98">
                  <c:v>-11.3</c:v>
                </c:pt>
                <c:pt idx="99">
                  <c:v>-10.41</c:v>
                </c:pt>
                <c:pt idx="100">
                  <c:v>-9.5939999999999994</c:v>
                </c:pt>
                <c:pt idx="101">
                  <c:v>-8.85</c:v>
                </c:pt>
                <c:pt idx="102">
                  <c:v>-8.1660000000000004</c:v>
                </c:pt>
                <c:pt idx="103">
                  <c:v>-7.532</c:v>
                </c:pt>
                <c:pt idx="104">
                  <c:v>-6.9420000000000002</c:v>
                </c:pt>
                <c:pt idx="105">
                  <c:v>-6.391</c:v>
                </c:pt>
                <c:pt idx="106">
                  <c:v>-5.8739999999999997</c:v>
                </c:pt>
                <c:pt idx="107">
                  <c:v>-5.3879999999999999</c:v>
                </c:pt>
                <c:pt idx="108">
                  <c:v>-4.9290000000000003</c:v>
                </c:pt>
                <c:pt idx="109">
                  <c:v>-4.4950000000000001</c:v>
                </c:pt>
                <c:pt idx="110">
                  <c:v>-4.0839999999999996</c:v>
                </c:pt>
                <c:pt idx="111">
                  <c:v>-3.694</c:v>
                </c:pt>
                <c:pt idx="112">
                  <c:v>-3.3220000000000001</c:v>
                </c:pt>
                <c:pt idx="113">
                  <c:v>-2.968</c:v>
                </c:pt>
                <c:pt idx="114">
                  <c:v>-2.63</c:v>
                </c:pt>
                <c:pt idx="115">
                  <c:v>-2.3069999999999999</c:v>
                </c:pt>
                <c:pt idx="116">
                  <c:v>-1.998</c:v>
                </c:pt>
                <c:pt idx="117">
                  <c:v>-1.702</c:v>
                </c:pt>
                <c:pt idx="118">
                  <c:v>-1.419</c:v>
                </c:pt>
                <c:pt idx="119">
                  <c:v>-1.147</c:v>
                </c:pt>
                <c:pt idx="120">
                  <c:v>-0.88600000000000001</c:v>
                </c:pt>
                <c:pt idx="121">
                  <c:v>-0.63539999999999996</c:v>
                </c:pt>
                <c:pt idx="122">
                  <c:v>-0.39460000000000001</c:v>
                </c:pt>
                <c:pt idx="123">
                  <c:v>-0.16309999999999999</c:v>
                </c:pt>
                <c:pt idx="124">
                  <c:v>5.9389999999999998E-2</c:v>
                </c:pt>
                <c:pt idx="125">
                  <c:v>0.27329999999999999</c:v>
                </c:pt>
                <c:pt idx="126">
                  <c:v>0.47910000000000003</c:v>
                </c:pt>
                <c:pt idx="127">
                  <c:v>0.67700000000000005</c:v>
                </c:pt>
                <c:pt idx="128">
                  <c:v>0.86729999999999996</c:v>
                </c:pt>
                <c:pt idx="129">
                  <c:v>1.05</c:v>
                </c:pt>
                <c:pt idx="130">
                  <c:v>1.226</c:v>
                </c:pt>
                <c:pt idx="131">
                  <c:v>1.395</c:v>
                </c:pt>
                <c:pt idx="132">
                  <c:v>1.5580000000000001</c:v>
                </c:pt>
                <c:pt idx="133">
                  <c:v>1.714</c:v>
                </c:pt>
                <c:pt idx="134">
                  <c:v>1.863</c:v>
                </c:pt>
                <c:pt idx="135">
                  <c:v>2.0070000000000001</c:v>
                </c:pt>
                <c:pt idx="136">
                  <c:v>2.1440000000000001</c:v>
                </c:pt>
                <c:pt idx="137">
                  <c:v>2.2759999999999998</c:v>
                </c:pt>
                <c:pt idx="138">
                  <c:v>2.4020000000000001</c:v>
                </c:pt>
                <c:pt idx="139">
                  <c:v>2.5219999999999998</c:v>
                </c:pt>
                <c:pt idx="140">
                  <c:v>2.637</c:v>
                </c:pt>
                <c:pt idx="141">
                  <c:v>2.746</c:v>
                </c:pt>
                <c:pt idx="142">
                  <c:v>2.85</c:v>
                </c:pt>
                <c:pt idx="143">
                  <c:v>2.9489999999999998</c:v>
                </c:pt>
                <c:pt idx="144">
                  <c:v>3.0430000000000001</c:v>
                </c:pt>
                <c:pt idx="145">
                  <c:v>3.1309999999999998</c:v>
                </c:pt>
                <c:pt idx="146">
                  <c:v>3.2149999999999999</c:v>
                </c:pt>
                <c:pt idx="147">
                  <c:v>3.2930000000000001</c:v>
                </c:pt>
                <c:pt idx="148">
                  <c:v>3.367</c:v>
                </c:pt>
                <c:pt idx="149">
                  <c:v>3.4350000000000001</c:v>
                </c:pt>
                <c:pt idx="150">
                  <c:v>3.4990000000000001</c:v>
                </c:pt>
                <c:pt idx="151">
                  <c:v>3.5579999999999998</c:v>
                </c:pt>
                <c:pt idx="152">
                  <c:v>3.6120000000000001</c:v>
                </c:pt>
                <c:pt idx="153">
                  <c:v>3.6619999999999999</c:v>
                </c:pt>
                <c:pt idx="154">
                  <c:v>3.706</c:v>
                </c:pt>
                <c:pt idx="155">
                  <c:v>3.746</c:v>
                </c:pt>
                <c:pt idx="156">
                  <c:v>3.782</c:v>
                </c:pt>
                <c:pt idx="157">
                  <c:v>3.8119999999999998</c:v>
                </c:pt>
                <c:pt idx="158">
                  <c:v>3.8380000000000001</c:v>
                </c:pt>
                <c:pt idx="159">
                  <c:v>3.86</c:v>
                </c:pt>
                <c:pt idx="160">
                  <c:v>3.8769999999999998</c:v>
                </c:pt>
                <c:pt idx="161">
                  <c:v>3.8889999999999998</c:v>
                </c:pt>
                <c:pt idx="162">
                  <c:v>3.8969999999999998</c:v>
                </c:pt>
                <c:pt idx="163">
                  <c:v>3.9</c:v>
                </c:pt>
                <c:pt idx="164">
                  <c:v>3.8980000000000001</c:v>
                </c:pt>
                <c:pt idx="165">
                  <c:v>3.8929999999999998</c:v>
                </c:pt>
                <c:pt idx="166">
                  <c:v>3.8820000000000001</c:v>
                </c:pt>
                <c:pt idx="167">
                  <c:v>3.867</c:v>
                </c:pt>
                <c:pt idx="168">
                  <c:v>3.8479999999999999</c:v>
                </c:pt>
                <c:pt idx="169">
                  <c:v>3.8239999999999998</c:v>
                </c:pt>
                <c:pt idx="170">
                  <c:v>3.7959999999999998</c:v>
                </c:pt>
                <c:pt idx="171">
                  <c:v>3.7629999999999999</c:v>
                </c:pt>
                <c:pt idx="172">
                  <c:v>3.726</c:v>
                </c:pt>
                <c:pt idx="173">
                  <c:v>3.6840000000000002</c:v>
                </c:pt>
                <c:pt idx="174">
                  <c:v>3.6379999999999999</c:v>
                </c:pt>
                <c:pt idx="175">
                  <c:v>3.5870000000000002</c:v>
                </c:pt>
                <c:pt idx="176">
                  <c:v>3.532</c:v>
                </c:pt>
                <c:pt idx="177">
                  <c:v>3.4729999999999999</c:v>
                </c:pt>
                <c:pt idx="178">
                  <c:v>3.4089999999999998</c:v>
                </c:pt>
                <c:pt idx="179">
                  <c:v>3.34</c:v>
                </c:pt>
                <c:pt idx="180">
                  <c:v>3.2679999999999998</c:v>
                </c:pt>
                <c:pt idx="181">
                  <c:v>3.19</c:v>
                </c:pt>
                <c:pt idx="182">
                  <c:v>3.109</c:v>
                </c:pt>
                <c:pt idx="183">
                  <c:v>3.0230000000000001</c:v>
                </c:pt>
                <c:pt idx="184">
                  <c:v>2.9319999999999999</c:v>
                </c:pt>
                <c:pt idx="185">
                  <c:v>2.8370000000000002</c:v>
                </c:pt>
                <c:pt idx="186">
                  <c:v>2.738</c:v>
                </c:pt>
                <c:pt idx="187">
                  <c:v>2.6349999999999998</c:v>
                </c:pt>
                <c:pt idx="188">
                  <c:v>2.5270000000000001</c:v>
                </c:pt>
                <c:pt idx="189">
                  <c:v>2.4140000000000001</c:v>
                </c:pt>
                <c:pt idx="190">
                  <c:v>2.2970000000000002</c:v>
                </c:pt>
                <c:pt idx="191">
                  <c:v>2.1760000000000002</c:v>
                </c:pt>
                <c:pt idx="192">
                  <c:v>2.0510000000000002</c:v>
                </c:pt>
                <c:pt idx="193">
                  <c:v>1.921</c:v>
                </c:pt>
                <c:pt idx="194">
                  <c:v>1.7869999999999999</c:v>
                </c:pt>
                <c:pt idx="195">
                  <c:v>1.649</c:v>
                </c:pt>
                <c:pt idx="196">
                  <c:v>1.506</c:v>
                </c:pt>
                <c:pt idx="197">
                  <c:v>1.359</c:v>
                </c:pt>
                <c:pt idx="198">
                  <c:v>1.208</c:v>
                </c:pt>
                <c:pt idx="199">
                  <c:v>1.052</c:v>
                </c:pt>
                <c:pt idx="200">
                  <c:v>0.89239999999999997</c:v>
                </c:pt>
                <c:pt idx="201">
                  <c:v>0.72829999999999995</c:v>
                </c:pt>
                <c:pt idx="202">
                  <c:v>0.56000000000000005</c:v>
                </c:pt>
                <c:pt idx="203">
                  <c:v>0.38750000000000001</c:v>
                </c:pt>
                <c:pt idx="204">
                  <c:v>0.2107</c:v>
                </c:pt>
                <c:pt idx="205">
                  <c:v>2.9739999999999999E-2</c:v>
                </c:pt>
                <c:pt idx="206">
                  <c:v>-0.15540000000000001</c:v>
                </c:pt>
                <c:pt idx="207">
                  <c:v>-0.3448</c:v>
                </c:pt>
                <c:pt idx="208">
                  <c:v>-0.5383</c:v>
                </c:pt>
                <c:pt idx="209">
                  <c:v>-0.73599999999999999</c:v>
                </c:pt>
                <c:pt idx="210">
                  <c:v>-0.93779999999999997</c:v>
                </c:pt>
                <c:pt idx="211">
                  <c:v>-1.1439999999999999</c:v>
                </c:pt>
                <c:pt idx="212">
                  <c:v>-1.3540000000000001</c:v>
                </c:pt>
                <c:pt idx="213">
                  <c:v>-1.5680000000000001</c:v>
                </c:pt>
                <c:pt idx="214">
                  <c:v>-1.786</c:v>
                </c:pt>
                <c:pt idx="215">
                  <c:v>-2.0089999999999999</c:v>
                </c:pt>
                <c:pt idx="216">
                  <c:v>-2.2360000000000002</c:v>
                </c:pt>
                <c:pt idx="217">
                  <c:v>-2.4660000000000002</c:v>
                </c:pt>
                <c:pt idx="218">
                  <c:v>-2.7010000000000001</c:v>
                </c:pt>
                <c:pt idx="219">
                  <c:v>-2.94</c:v>
                </c:pt>
                <c:pt idx="220">
                  <c:v>-3.1829999999999998</c:v>
                </c:pt>
                <c:pt idx="221">
                  <c:v>-3.431</c:v>
                </c:pt>
                <c:pt idx="222">
                  <c:v>-3.6819999999999999</c:v>
                </c:pt>
                <c:pt idx="223">
                  <c:v>-3.9380000000000002</c:v>
                </c:pt>
                <c:pt idx="224">
                  <c:v>-4.1980000000000004</c:v>
                </c:pt>
                <c:pt idx="225">
                  <c:v>-4.4619999999999997</c:v>
                </c:pt>
                <c:pt idx="226">
                  <c:v>-4.7300000000000004</c:v>
                </c:pt>
                <c:pt idx="227">
                  <c:v>-5.0030000000000001</c:v>
                </c:pt>
                <c:pt idx="228">
                  <c:v>-5.28</c:v>
                </c:pt>
                <c:pt idx="229">
                  <c:v>-5.5620000000000003</c:v>
                </c:pt>
                <c:pt idx="230">
                  <c:v>-5.8490000000000002</c:v>
                </c:pt>
                <c:pt idx="231">
                  <c:v>-6.14</c:v>
                </c:pt>
                <c:pt idx="232">
                  <c:v>-6.4359999999999999</c:v>
                </c:pt>
                <c:pt idx="233">
                  <c:v>-6.7370000000000001</c:v>
                </c:pt>
                <c:pt idx="234">
                  <c:v>-7.0430000000000001</c:v>
                </c:pt>
                <c:pt idx="235">
                  <c:v>-7.3540000000000001</c:v>
                </c:pt>
                <c:pt idx="236">
                  <c:v>-7.6710000000000003</c:v>
                </c:pt>
                <c:pt idx="237">
                  <c:v>-7.9930000000000003</c:v>
                </c:pt>
                <c:pt idx="238">
                  <c:v>-8.3219999999999992</c:v>
                </c:pt>
                <c:pt idx="239">
                  <c:v>-8.6560000000000006</c:v>
                </c:pt>
                <c:pt idx="240">
                  <c:v>-8.9969999999999999</c:v>
                </c:pt>
                <c:pt idx="241">
                  <c:v>-9.3450000000000006</c:v>
                </c:pt>
                <c:pt idx="242">
                  <c:v>-9.6999999999999993</c:v>
                </c:pt>
                <c:pt idx="243">
                  <c:v>-10.06</c:v>
                </c:pt>
                <c:pt idx="244">
                  <c:v>-10.43</c:v>
                </c:pt>
                <c:pt idx="245">
                  <c:v>-10.81</c:v>
                </c:pt>
                <c:pt idx="246">
                  <c:v>-11.2</c:v>
                </c:pt>
                <c:pt idx="247">
                  <c:v>-11.6</c:v>
                </c:pt>
                <c:pt idx="248">
                  <c:v>-12.01</c:v>
                </c:pt>
                <c:pt idx="249">
                  <c:v>-12.43</c:v>
                </c:pt>
                <c:pt idx="250">
                  <c:v>-12.87</c:v>
                </c:pt>
                <c:pt idx="251">
                  <c:v>-13.31</c:v>
                </c:pt>
                <c:pt idx="252">
                  <c:v>-13.78</c:v>
                </c:pt>
                <c:pt idx="253">
                  <c:v>-14.25</c:v>
                </c:pt>
                <c:pt idx="254">
                  <c:v>-14.75</c:v>
                </c:pt>
                <c:pt idx="255">
                  <c:v>-15.27</c:v>
                </c:pt>
                <c:pt idx="256">
                  <c:v>-15.8</c:v>
                </c:pt>
                <c:pt idx="257">
                  <c:v>-16.36</c:v>
                </c:pt>
                <c:pt idx="258">
                  <c:v>-16.95</c:v>
                </c:pt>
                <c:pt idx="259">
                  <c:v>-17.559999999999999</c:v>
                </c:pt>
                <c:pt idx="260">
                  <c:v>-18.21</c:v>
                </c:pt>
                <c:pt idx="261">
                  <c:v>-18.89</c:v>
                </c:pt>
                <c:pt idx="262">
                  <c:v>-19.600000000000001</c:v>
                </c:pt>
                <c:pt idx="263">
                  <c:v>-20.36</c:v>
                </c:pt>
                <c:pt idx="264">
                  <c:v>-21.15</c:v>
                </c:pt>
                <c:pt idx="265">
                  <c:v>-21.98</c:v>
                </c:pt>
                <c:pt idx="266">
                  <c:v>-22.85</c:v>
                </c:pt>
                <c:pt idx="267">
                  <c:v>-23.72</c:v>
                </c:pt>
                <c:pt idx="268">
                  <c:v>-24.58</c:v>
                </c:pt>
                <c:pt idx="269">
                  <c:v>-25.37</c:v>
                </c:pt>
                <c:pt idx="270">
                  <c:v>-26.01</c:v>
                </c:pt>
                <c:pt idx="271">
                  <c:v>-26.41</c:v>
                </c:pt>
                <c:pt idx="272">
                  <c:v>-26.49</c:v>
                </c:pt>
                <c:pt idx="273">
                  <c:v>-26.25</c:v>
                </c:pt>
                <c:pt idx="274">
                  <c:v>-25.72</c:v>
                </c:pt>
                <c:pt idx="275">
                  <c:v>-25</c:v>
                </c:pt>
                <c:pt idx="276">
                  <c:v>-24.17</c:v>
                </c:pt>
                <c:pt idx="277">
                  <c:v>-23.31</c:v>
                </c:pt>
                <c:pt idx="278">
                  <c:v>-22.45</c:v>
                </c:pt>
                <c:pt idx="279">
                  <c:v>-21.61</c:v>
                </c:pt>
                <c:pt idx="280">
                  <c:v>-20.81</c:v>
                </c:pt>
                <c:pt idx="281">
                  <c:v>-20.05</c:v>
                </c:pt>
                <c:pt idx="282">
                  <c:v>-19.32</c:v>
                </c:pt>
                <c:pt idx="283">
                  <c:v>-18.64</c:v>
                </c:pt>
                <c:pt idx="284">
                  <c:v>-17.98</c:v>
                </c:pt>
                <c:pt idx="285">
                  <c:v>-17.36</c:v>
                </c:pt>
                <c:pt idx="286">
                  <c:v>-16.77</c:v>
                </c:pt>
                <c:pt idx="287">
                  <c:v>-16.21</c:v>
                </c:pt>
                <c:pt idx="288">
                  <c:v>-15.67</c:v>
                </c:pt>
                <c:pt idx="289">
                  <c:v>-15.15</c:v>
                </c:pt>
                <c:pt idx="290">
                  <c:v>-14.65</c:v>
                </c:pt>
                <c:pt idx="291">
                  <c:v>-14.17</c:v>
                </c:pt>
                <c:pt idx="292">
                  <c:v>-13.71</c:v>
                </c:pt>
                <c:pt idx="293">
                  <c:v>-13.26</c:v>
                </c:pt>
                <c:pt idx="294">
                  <c:v>-12.83</c:v>
                </c:pt>
                <c:pt idx="295">
                  <c:v>-12.4</c:v>
                </c:pt>
                <c:pt idx="296">
                  <c:v>-11.99</c:v>
                </c:pt>
                <c:pt idx="297">
                  <c:v>-11.59</c:v>
                </c:pt>
                <c:pt idx="298">
                  <c:v>-11.2</c:v>
                </c:pt>
                <c:pt idx="299">
                  <c:v>-10.82</c:v>
                </c:pt>
                <c:pt idx="300">
                  <c:v>-10.45</c:v>
                </c:pt>
                <c:pt idx="301">
                  <c:v>-10.09</c:v>
                </c:pt>
                <c:pt idx="302">
                  <c:v>-9.7309999999999999</c:v>
                </c:pt>
                <c:pt idx="303">
                  <c:v>-9.3819999999999997</c:v>
                </c:pt>
                <c:pt idx="304">
                  <c:v>-9.0389999999999997</c:v>
                </c:pt>
                <c:pt idx="305">
                  <c:v>-8.7029999999999994</c:v>
                </c:pt>
                <c:pt idx="306">
                  <c:v>-8.3729999999999993</c:v>
                </c:pt>
                <c:pt idx="307">
                  <c:v>-8.048</c:v>
                </c:pt>
                <c:pt idx="308">
                  <c:v>-7.73</c:v>
                </c:pt>
                <c:pt idx="309">
                  <c:v>-7.4160000000000004</c:v>
                </c:pt>
                <c:pt idx="310">
                  <c:v>-7.1079999999999997</c:v>
                </c:pt>
                <c:pt idx="311">
                  <c:v>-6.8049999999999997</c:v>
                </c:pt>
                <c:pt idx="312">
                  <c:v>-6.5060000000000002</c:v>
                </c:pt>
                <c:pt idx="313">
                  <c:v>-6.2130000000000001</c:v>
                </c:pt>
                <c:pt idx="314">
                  <c:v>-5.9240000000000004</c:v>
                </c:pt>
                <c:pt idx="315">
                  <c:v>-5.64</c:v>
                </c:pt>
                <c:pt idx="316">
                  <c:v>-5.36</c:v>
                </c:pt>
                <c:pt idx="317">
                  <c:v>-5.0839999999999996</c:v>
                </c:pt>
                <c:pt idx="318">
                  <c:v>-4.8129999999999997</c:v>
                </c:pt>
                <c:pt idx="319">
                  <c:v>-4.5469999999999997</c:v>
                </c:pt>
                <c:pt idx="320">
                  <c:v>-4.2839999999999998</c:v>
                </c:pt>
                <c:pt idx="321">
                  <c:v>-4.0259999999999998</c:v>
                </c:pt>
                <c:pt idx="322">
                  <c:v>-3.7719999999999998</c:v>
                </c:pt>
                <c:pt idx="323">
                  <c:v>-3.5230000000000001</c:v>
                </c:pt>
                <c:pt idx="324">
                  <c:v>-3.278</c:v>
                </c:pt>
                <c:pt idx="325">
                  <c:v>-3.036</c:v>
                </c:pt>
                <c:pt idx="326">
                  <c:v>-2.8</c:v>
                </c:pt>
                <c:pt idx="327">
                  <c:v>-2.5670000000000002</c:v>
                </c:pt>
                <c:pt idx="328">
                  <c:v>-2.339</c:v>
                </c:pt>
                <c:pt idx="329">
                  <c:v>-2.1150000000000002</c:v>
                </c:pt>
                <c:pt idx="330">
                  <c:v>-1.895</c:v>
                </c:pt>
                <c:pt idx="331">
                  <c:v>-1.679</c:v>
                </c:pt>
                <c:pt idx="332">
                  <c:v>-1.468</c:v>
                </c:pt>
                <c:pt idx="333">
                  <c:v>-1.2609999999999999</c:v>
                </c:pt>
                <c:pt idx="334">
                  <c:v>-1.0580000000000001</c:v>
                </c:pt>
                <c:pt idx="335">
                  <c:v>-0.8599</c:v>
                </c:pt>
                <c:pt idx="336">
                  <c:v>-0.66579999999999995</c:v>
                </c:pt>
                <c:pt idx="337">
                  <c:v>-0.47610000000000002</c:v>
                </c:pt>
                <c:pt idx="338">
                  <c:v>-0.2908</c:v>
                </c:pt>
                <c:pt idx="339">
                  <c:v>-0.1099</c:v>
                </c:pt>
                <c:pt idx="340">
                  <c:v>6.6669999999999993E-2</c:v>
                </c:pt>
                <c:pt idx="341">
                  <c:v>0.23880000000000001</c:v>
                </c:pt>
                <c:pt idx="342">
                  <c:v>0.40649999999999997</c:v>
                </c:pt>
                <c:pt idx="343">
                  <c:v>0.56979999999999997</c:v>
                </c:pt>
                <c:pt idx="344">
                  <c:v>0.72870000000000001</c:v>
                </c:pt>
                <c:pt idx="345">
                  <c:v>0.88300000000000001</c:v>
                </c:pt>
                <c:pt idx="346">
                  <c:v>1.0329999999999999</c:v>
                </c:pt>
                <c:pt idx="347">
                  <c:v>1.1779999999999999</c:v>
                </c:pt>
                <c:pt idx="348">
                  <c:v>1.319</c:v>
                </c:pt>
                <c:pt idx="349">
                  <c:v>1.456</c:v>
                </c:pt>
                <c:pt idx="350">
                  <c:v>1.5880000000000001</c:v>
                </c:pt>
                <c:pt idx="351">
                  <c:v>1.7150000000000001</c:v>
                </c:pt>
                <c:pt idx="352">
                  <c:v>1.8380000000000001</c:v>
                </c:pt>
                <c:pt idx="353">
                  <c:v>1.956</c:v>
                </c:pt>
                <c:pt idx="354">
                  <c:v>2.0699999999999998</c:v>
                </c:pt>
                <c:pt idx="355">
                  <c:v>2.1789999999999998</c:v>
                </c:pt>
                <c:pt idx="356">
                  <c:v>2.2839999999999998</c:v>
                </c:pt>
                <c:pt idx="357">
                  <c:v>2.3839999999999999</c:v>
                </c:pt>
                <c:pt idx="358">
                  <c:v>2.4790000000000001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5-4166-90FA-887942FBEEBD}"/>
            </c:ext>
          </c:extLst>
        </c:ser>
        <c:ser>
          <c:idx val="2"/>
          <c:order val="1"/>
          <c:tx>
            <c:strRef>
              <c:f>Gainy80_90!$I$1</c:f>
              <c:strCache>
                <c:ptCount val="1"/>
                <c:pt idx="0">
                  <c:v>Gain(M)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Gainy80_90!$A:$A</c15:sqref>
                  </c15:fullRef>
                </c:ext>
              </c:extLst>
              <c:f>Gainy80_90!$A$2:$A$1048576</c:f>
              <c:strCache>
                <c:ptCount val="3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179</c:v>
                </c:pt>
                <c:pt idx="182">
                  <c:v>178</c:v>
                </c:pt>
                <c:pt idx="183">
                  <c:v>177</c:v>
                </c:pt>
                <c:pt idx="184">
                  <c:v>176</c:v>
                </c:pt>
                <c:pt idx="185">
                  <c:v>175</c:v>
                </c:pt>
                <c:pt idx="186">
                  <c:v>174</c:v>
                </c:pt>
                <c:pt idx="187">
                  <c:v>173</c:v>
                </c:pt>
                <c:pt idx="188">
                  <c:v>172</c:v>
                </c:pt>
                <c:pt idx="189">
                  <c:v>171</c:v>
                </c:pt>
                <c:pt idx="190">
                  <c:v>170</c:v>
                </c:pt>
                <c:pt idx="191">
                  <c:v>169</c:v>
                </c:pt>
                <c:pt idx="192">
                  <c:v>168</c:v>
                </c:pt>
                <c:pt idx="193">
                  <c:v>167</c:v>
                </c:pt>
                <c:pt idx="194">
                  <c:v>166</c:v>
                </c:pt>
                <c:pt idx="195">
                  <c:v>165</c:v>
                </c:pt>
                <c:pt idx="196">
                  <c:v>164</c:v>
                </c:pt>
                <c:pt idx="197">
                  <c:v>163</c:v>
                </c:pt>
                <c:pt idx="198">
                  <c:v>162</c:v>
                </c:pt>
                <c:pt idx="199">
                  <c:v>161</c:v>
                </c:pt>
                <c:pt idx="200">
                  <c:v>160</c:v>
                </c:pt>
                <c:pt idx="201">
                  <c:v>159</c:v>
                </c:pt>
                <c:pt idx="202">
                  <c:v>158</c:v>
                </c:pt>
                <c:pt idx="203">
                  <c:v>157</c:v>
                </c:pt>
                <c:pt idx="204">
                  <c:v>156</c:v>
                </c:pt>
                <c:pt idx="205">
                  <c:v>155</c:v>
                </c:pt>
                <c:pt idx="206">
                  <c:v>154</c:v>
                </c:pt>
                <c:pt idx="207">
                  <c:v>153</c:v>
                </c:pt>
                <c:pt idx="208">
                  <c:v>152</c:v>
                </c:pt>
                <c:pt idx="209">
                  <c:v>151</c:v>
                </c:pt>
                <c:pt idx="210">
                  <c:v>150</c:v>
                </c:pt>
                <c:pt idx="211">
                  <c:v>149</c:v>
                </c:pt>
                <c:pt idx="212">
                  <c:v>148</c:v>
                </c:pt>
                <c:pt idx="213">
                  <c:v>147</c:v>
                </c:pt>
                <c:pt idx="214">
                  <c:v>146</c:v>
                </c:pt>
                <c:pt idx="215">
                  <c:v>145</c:v>
                </c:pt>
                <c:pt idx="216">
                  <c:v>144</c:v>
                </c:pt>
                <c:pt idx="217">
                  <c:v>143</c:v>
                </c:pt>
                <c:pt idx="218">
                  <c:v>142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138</c:v>
                </c:pt>
                <c:pt idx="223">
                  <c:v>137</c:v>
                </c:pt>
                <c:pt idx="224">
                  <c:v>136</c:v>
                </c:pt>
                <c:pt idx="225">
                  <c:v>135</c:v>
                </c:pt>
                <c:pt idx="226">
                  <c:v>134</c:v>
                </c:pt>
                <c:pt idx="227">
                  <c:v>133</c:v>
                </c:pt>
                <c:pt idx="228">
                  <c:v>132</c:v>
                </c:pt>
                <c:pt idx="229">
                  <c:v>131</c:v>
                </c:pt>
                <c:pt idx="230">
                  <c:v>130</c:v>
                </c:pt>
                <c:pt idx="231">
                  <c:v>129</c:v>
                </c:pt>
                <c:pt idx="232">
                  <c:v>128</c:v>
                </c:pt>
                <c:pt idx="233">
                  <c:v>127</c:v>
                </c:pt>
                <c:pt idx="234">
                  <c:v>126</c:v>
                </c:pt>
                <c:pt idx="235">
                  <c:v>125</c:v>
                </c:pt>
                <c:pt idx="236">
                  <c:v>124</c:v>
                </c:pt>
                <c:pt idx="237">
                  <c:v>123</c:v>
                </c:pt>
                <c:pt idx="238">
                  <c:v>122</c:v>
                </c:pt>
                <c:pt idx="239">
                  <c:v>121</c:v>
                </c:pt>
                <c:pt idx="240">
                  <c:v>120</c:v>
                </c:pt>
                <c:pt idx="241">
                  <c:v>119</c:v>
                </c:pt>
                <c:pt idx="242">
                  <c:v>118</c:v>
                </c:pt>
                <c:pt idx="243">
                  <c:v>117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113</c:v>
                </c:pt>
                <c:pt idx="248">
                  <c:v>112</c:v>
                </c:pt>
                <c:pt idx="249">
                  <c:v>111</c:v>
                </c:pt>
                <c:pt idx="250">
                  <c:v>110</c:v>
                </c:pt>
                <c:pt idx="251">
                  <c:v>109</c:v>
                </c:pt>
                <c:pt idx="252">
                  <c:v>108</c:v>
                </c:pt>
                <c:pt idx="253">
                  <c:v>107</c:v>
                </c:pt>
                <c:pt idx="254">
                  <c:v>106</c:v>
                </c:pt>
                <c:pt idx="255">
                  <c:v>105</c:v>
                </c:pt>
                <c:pt idx="256">
                  <c:v>104</c:v>
                </c:pt>
                <c:pt idx="257">
                  <c:v>103</c:v>
                </c:pt>
                <c:pt idx="258">
                  <c:v>102</c:v>
                </c:pt>
                <c:pt idx="259">
                  <c:v>101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95</c:v>
                </c:pt>
                <c:pt idx="266">
                  <c:v>94</c:v>
                </c:pt>
                <c:pt idx="267">
                  <c:v>93</c:v>
                </c:pt>
                <c:pt idx="268">
                  <c:v>92</c:v>
                </c:pt>
                <c:pt idx="269">
                  <c:v>91</c:v>
                </c:pt>
                <c:pt idx="270">
                  <c:v>90</c:v>
                </c:pt>
                <c:pt idx="271">
                  <c:v>89</c:v>
                </c:pt>
                <c:pt idx="272">
                  <c:v>88</c:v>
                </c:pt>
                <c:pt idx="273">
                  <c:v>87</c:v>
                </c:pt>
                <c:pt idx="274">
                  <c:v>86</c:v>
                </c:pt>
                <c:pt idx="275">
                  <c:v>85</c:v>
                </c:pt>
                <c:pt idx="276">
                  <c:v>84</c:v>
                </c:pt>
                <c:pt idx="277">
                  <c:v>83</c:v>
                </c:pt>
                <c:pt idx="278">
                  <c:v>82</c:v>
                </c:pt>
                <c:pt idx="279">
                  <c:v>81</c:v>
                </c:pt>
                <c:pt idx="280">
                  <c:v>80</c:v>
                </c:pt>
                <c:pt idx="281">
                  <c:v>79</c:v>
                </c:pt>
                <c:pt idx="282">
                  <c:v>78</c:v>
                </c:pt>
                <c:pt idx="283">
                  <c:v>77</c:v>
                </c:pt>
                <c:pt idx="284">
                  <c:v>76</c:v>
                </c:pt>
                <c:pt idx="285">
                  <c:v>75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71</c:v>
                </c:pt>
                <c:pt idx="290">
                  <c:v>70</c:v>
                </c:pt>
                <c:pt idx="291">
                  <c:v>69</c:v>
                </c:pt>
                <c:pt idx="292">
                  <c:v>68</c:v>
                </c:pt>
                <c:pt idx="293">
                  <c:v>67</c:v>
                </c:pt>
                <c:pt idx="294">
                  <c:v>66</c:v>
                </c:pt>
                <c:pt idx="295">
                  <c:v>65</c:v>
                </c:pt>
                <c:pt idx="296">
                  <c:v>64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57</c:v>
                </c:pt>
                <c:pt idx="304">
                  <c:v>56</c:v>
                </c:pt>
                <c:pt idx="305">
                  <c:v>55</c:v>
                </c:pt>
                <c:pt idx="306">
                  <c:v>54</c:v>
                </c:pt>
                <c:pt idx="307">
                  <c:v>53</c:v>
                </c:pt>
                <c:pt idx="308">
                  <c:v>52</c:v>
                </c:pt>
                <c:pt idx="309">
                  <c:v>51</c:v>
                </c:pt>
                <c:pt idx="310">
                  <c:v>50</c:v>
                </c:pt>
                <c:pt idx="311">
                  <c:v>49</c:v>
                </c:pt>
                <c:pt idx="312">
                  <c:v>48</c:v>
                </c:pt>
                <c:pt idx="313">
                  <c:v>47</c:v>
                </c:pt>
                <c:pt idx="314">
                  <c:v>46</c:v>
                </c:pt>
                <c:pt idx="315">
                  <c:v>45</c:v>
                </c:pt>
                <c:pt idx="316">
                  <c:v>44</c:v>
                </c:pt>
                <c:pt idx="317">
                  <c:v>43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36</c:v>
                </c:pt>
                <c:pt idx="325">
                  <c:v>35</c:v>
                </c:pt>
                <c:pt idx="326">
                  <c:v>34</c:v>
                </c:pt>
                <c:pt idx="327">
                  <c:v>33</c:v>
                </c:pt>
                <c:pt idx="328">
                  <c:v>32</c:v>
                </c:pt>
                <c:pt idx="329">
                  <c:v>31</c:v>
                </c:pt>
                <c:pt idx="330">
                  <c:v>30</c:v>
                </c:pt>
                <c:pt idx="331">
                  <c:v>29</c:v>
                </c:pt>
                <c:pt idx="332">
                  <c:v>28</c:v>
                </c:pt>
                <c:pt idx="333">
                  <c:v>27</c:v>
                </c:pt>
                <c:pt idx="334">
                  <c:v>26</c:v>
                </c:pt>
                <c:pt idx="335">
                  <c:v>25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21</c:v>
                </c:pt>
                <c:pt idx="340">
                  <c:v>20</c:v>
                </c:pt>
                <c:pt idx="341">
                  <c:v>19</c:v>
                </c:pt>
                <c:pt idx="342">
                  <c:v>18</c:v>
                </c:pt>
                <c:pt idx="343">
                  <c:v>17</c:v>
                </c:pt>
                <c:pt idx="344">
                  <c:v>16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Gainy80_90!$I$2:$I$361</c15:sqref>
                  </c15:fullRef>
                </c:ext>
              </c:extLst>
              <c:f>Gainy80_90!$I$3:$I$361</c:f>
              <c:numCache>
                <c:formatCode>General</c:formatCode>
                <c:ptCount val="359"/>
                <c:pt idx="0">
                  <c:v>2.1248</c:v>
                </c:pt>
                <c:pt idx="1">
                  <c:v>2.1903999999999999</c:v>
                </c:pt>
                <c:pt idx="2">
                  <c:v>2.2520000000000002</c:v>
                </c:pt>
                <c:pt idx="3">
                  <c:v>2.3096000000000001</c:v>
                </c:pt>
                <c:pt idx="4">
                  <c:v>2.3640000000000003</c:v>
                </c:pt>
                <c:pt idx="5">
                  <c:v>2.4144000000000001</c:v>
                </c:pt>
                <c:pt idx="6">
                  <c:v>2.4616000000000002</c:v>
                </c:pt>
                <c:pt idx="7">
                  <c:v>2.5047999999999999</c:v>
                </c:pt>
                <c:pt idx="8">
                  <c:v>2.5440000000000005</c:v>
                </c:pt>
                <c:pt idx="9">
                  <c:v>2.58</c:v>
                </c:pt>
                <c:pt idx="10">
                  <c:v>2.6120000000000001</c:v>
                </c:pt>
                <c:pt idx="11">
                  <c:v>2.64</c:v>
                </c:pt>
                <c:pt idx="12">
                  <c:v>2.6648000000000001</c:v>
                </c:pt>
                <c:pt idx="13">
                  <c:v>2.6848000000000001</c:v>
                </c:pt>
                <c:pt idx="14">
                  <c:v>2.7024000000000004</c:v>
                </c:pt>
                <c:pt idx="15">
                  <c:v>2.7152000000000003</c:v>
                </c:pt>
                <c:pt idx="16">
                  <c:v>2.7248000000000001</c:v>
                </c:pt>
                <c:pt idx="17">
                  <c:v>2.7303999999999999</c:v>
                </c:pt>
                <c:pt idx="18">
                  <c:v>2.7328000000000001</c:v>
                </c:pt>
                <c:pt idx="19">
                  <c:v>2.7303999999999999</c:v>
                </c:pt>
                <c:pt idx="20">
                  <c:v>2.7248000000000001</c:v>
                </c:pt>
                <c:pt idx="21">
                  <c:v>2.7152000000000003</c:v>
                </c:pt>
                <c:pt idx="22">
                  <c:v>2.7024000000000004</c:v>
                </c:pt>
                <c:pt idx="23">
                  <c:v>2.6848000000000001</c:v>
                </c:pt>
                <c:pt idx="24">
                  <c:v>2.6640000000000001</c:v>
                </c:pt>
                <c:pt idx="25">
                  <c:v>2.6392000000000002</c:v>
                </c:pt>
                <c:pt idx="26">
                  <c:v>2.6096000000000004</c:v>
                </c:pt>
                <c:pt idx="27">
                  <c:v>2.5768000000000004</c:v>
                </c:pt>
                <c:pt idx="28">
                  <c:v>2.54</c:v>
                </c:pt>
                <c:pt idx="29">
                  <c:v>2.5</c:v>
                </c:pt>
                <c:pt idx="30">
                  <c:v>2.4552</c:v>
                </c:pt>
                <c:pt idx="31">
                  <c:v>2.4064000000000001</c:v>
                </c:pt>
                <c:pt idx="32">
                  <c:v>2.3536000000000001</c:v>
                </c:pt>
                <c:pt idx="33">
                  <c:v>2.2960000000000003</c:v>
                </c:pt>
                <c:pt idx="34">
                  <c:v>2.2352000000000003</c:v>
                </c:pt>
                <c:pt idx="35">
                  <c:v>2.1696000000000004</c:v>
                </c:pt>
                <c:pt idx="36">
                  <c:v>2.1</c:v>
                </c:pt>
                <c:pt idx="37">
                  <c:v>2.0264000000000002</c:v>
                </c:pt>
                <c:pt idx="38">
                  <c:v>1.9480000000000002</c:v>
                </c:pt>
                <c:pt idx="39">
                  <c:v>1.8648</c:v>
                </c:pt>
                <c:pt idx="40">
                  <c:v>1.7776000000000001</c:v>
                </c:pt>
                <c:pt idx="41">
                  <c:v>1.6864000000000001</c:v>
                </c:pt>
                <c:pt idx="42">
                  <c:v>1.5896000000000001</c:v>
                </c:pt>
                <c:pt idx="43">
                  <c:v>1.4880000000000002</c:v>
                </c:pt>
                <c:pt idx="44">
                  <c:v>1.3824000000000001</c:v>
                </c:pt>
                <c:pt idx="45">
                  <c:v>1.2712000000000001</c:v>
                </c:pt>
                <c:pt idx="46">
                  <c:v>1.1552</c:v>
                </c:pt>
                <c:pt idx="47">
                  <c:v>1.0336000000000001</c:v>
                </c:pt>
                <c:pt idx="48">
                  <c:v>0.90640000000000009</c:v>
                </c:pt>
                <c:pt idx="49">
                  <c:v>0.77448000000000006</c:v>
                </c:pt>
                <c:pt idx="50">
                  <c:v>0.63656000000000001</c:v>
                </c:pt>
                <c:pt idx="51">
                  <c:v>0.49272000000000005</c:v>
                </c:pt>
                <c:pt idx="52">
                  <c:v>0.34288000000000002</c:v>
                </c:pt>
                <c:pt idx="53">
                  <c:v>0.18672</c:v>
                </c:pt>
                <c:pt idx="54">
                  <c:v>2.4008000000000002E-2</c:v>
                </c:pt>
                <c:pt idx="55">
                  <c:v>-0.14543999999999999</c:v>
                </c:pt>
                <c:pt idx="56">
                  <c:v>-0.32208000000000003</c:v>
                </c:pt>
                <c:pt idx="57">
                  <c:v>-0.50600000000000001</c:v>
                </c:pt>
                <c:pt idx="58">
                  <c:v>-0.69776000000000005</c:v>
                </c:pt>
                <c:pt idx="59">
                  <c:v>-0.89760000000000018</c:v>
                </c:pt>
                <c:pt idx="60">
                  <c:v>-1.1064000000000001</c:v>
                </c:pt>
                <c:pt idx="61">
                  <c:v>-1.3240000000000001</c:v>
                </c:pt>
                <c:pt idx="62">
                  <c:v>-1.5512000000000001</c:v>
                </c:pt>
                <c:pt idx="63">
                  <c:v>-1.788</c:v>
                </c:pt>
                <c:pt idx="64">
                  <c:v>-2.0367999999999999</c:v>
                </c:pt>
                <c:pt idx="65">
                  <c:v>-2.2968000000000002</c:v>
                </c:pt>
                <c:pt idx="66">
                  <c:v>-2.5688</c:v>
                </c:pt>
                <c:pt idx="67">
                  <c:v>-2.8544</c:v>
                </c:pt>
                <c:pt idx="68">
                  <c:v>-3.1552000000000002</c:v>
                </c:pt>
                <c:pt idx="69">
                  <c:v>-3.4712000000000005</c:v>
                </c:pt>
                <c:pt idx="70">
                  <c:v>-3.8048000000000002</c:v>
                </c:pt>
                <c:pt idx="71">
                  <c:v>-4.1576000000000004</c:v>
                </c:pt>
                <c:pt idx="72">
                  <c:v>-4.5304000000000002</c:v>
                </c:pt>
                <c:pt idx="73">
                  <c:v>-4.9272</c:v>
                </c:pt>
                <c:pt idx="74">
                  <c:v>-5.3496000000000006</c:v>
                </c:pt>
                <c:pt idx="75">
                  <c:v>-5.8008000000000006</c:v>
                </c:pt>
                <c:pt idx="76">
                  <c:v>-6.2848000000000006</c:v>
                </c:pt>
                <c:pt idx="77">
                  <c:v>-6.8072000000000008</c:v>
                </c:pt>
                <c:pt idx="78">
                  <c:v>-7.3719999999999999</c:v>
                </c:pt>
                <c:pt idx="79">
                  <c:v>-7.9879999999999995</c:v>
                </c:pt>
                <c:pt idx="80">
                  <c:v>-8.6639999999999997</c:v>
                </c:pt>
                <c:pt idx="81">
                  <c:v>-9.4079999999999995</c:v>
                </c:pt>
                <c:pt idx="82">
                  <c:v>-10.240000000000002</c:v>
                </c:pt>
                <c:pt idx="83">
                  <c:v>-11.176000000000002</c:v>
                </c:pt>
                <c:pt idx="84">
                  <c:v>-12.248000000000001</c:v>
                </c:pt>
                <c:pt idx="85">
                  <c:v>-13.480000000000002</c:v>
                </c:pt>
                <c:pt idx="86">
                  <c:v>-14.912000000000001</c:v>
                </c:pt>
                <c:pt idx="87">
                  <c:v>-16.544</c:v>
                </c:pt>
                <c:pt idx="88">
                  <c:v>-18.224</c:v>
                </c:pt>
                <c:pt idx="89">
                  <c:v>-19.328000000000003</c:v>
                </c:pt>
                <c:pt idx="90">
                  <c:v>-18.968</c:v>
                </c:pt>
                <c:pt idx="91">
                  <c:v>-17.48</c:v>
                </c:pt>
                <c:pt idx="92">
                  <c:v>-15.784000000000001</c:v>
                </c:pt>
                <c:pt idx="93">
                  <c:v>-14.231999999999999</c:v>
                </c:pt>
                <c:pt idx="94">
                  <c:v>-12.896000000000001</c:v>
                </c:pt>
                <c:pt idx="95">
                  <c:v>-11.736000000000001</c:v>
                </c:pt>
                <c:pt idx="96">
                  <c:v>-10.728000000000002</c:v>
                </c:pt>
                <c:pt idx="97">
                  <c:v>-9.8320000000000007</c:v>
                </c:pt>
                <c:pt idx="98">
                  <c:v>-9.0400000000000009</c:v>
                </c:pt>
                <c:pt idx="99">
                  <c:v>-8.3280000000000012</c:v>
                </c:pt>
                <c:pt idx="100">
                  <c:v>-7.6752000000000002</c:v>
                </c:pt>
                <c:pt idx="101">
                  <c:v>-7.08</c:v>
                </c:pt>
                <c:pt idx="102">
                  <c:v>-6.5328000000000008</c:v>
                </c:pt>
                <c:pt idx="103">
                  <c:v>-6.0256000000000007</c:v>
                </c:pt>
                <c:pt idx="104">
                  <c:v>-5.5536000000000003</c:v>
                </c:pt>
                <c:pt idx="105">
                  <c:v>-5.1128</c:v>
                </c:pt>
                <c:pt idx="106">
                  <c:v>-4.6992000000000003</c:v>
                </c:pt>
                <c:pt idx="107">
                  <c:v>-4.3104000000000005</c:v>
                </c:pt>
                <c:pt idx="108">
                  <c:v>-3.9432000000000005</c:v>
                </c:pt>
                <c:pt idx="109">
                  <c:v>-3.5960000000000001</c:v>
                </c:pt>
                <c:pt idx="110">
                  <c:v>-3.2671999999999999</c:v>
                </c:pt>
                <c:pt idx="111">
                  <c:v>-2.9552</c:v>
                </c:pt>
                <c:pt idx="112">
                  <c:v>-2.6576000000000004</c:v>
                </c:pt>
                <c:pt idx="113">
                  <c:v>-2.3744000000000001</c:v>
                </c:pt>
                <c:pt idx="114">
                  <c:v>-2.1040000000000001</c:v>
                </c:pt>
                <c:pt idx="115">
                  <c:v>-1.8456000000000001</c:v>
                </c:pt>
                <c:pt idx="116">
                  <c:v>-1.5984</c:v>
                </c:pt>
                <c:pt idx="117">
                  <c:v>-1.3616000000000001</c:v>
                </c:pt>
                <c:pt idx="118">
                  <c:v>-1.1352</c:v>
                </c:pt>
                <c:pt idx="119">
                  <c:v>-0.91760000000000008</c:v>
                </c:pt>
                <c:pt idx="120">
                  <c:v>-0.7088000000000001</c:v>
                </c:pt>
                <c:pt idx="121">
                  <c:v>-0.50831999999999999</c:v>
                </c:pt>
                <c:pt idx="122">
                  <c:v>-0.31568000000000002</c:v>
                </c:pt>
                <c:pt idx="123">
                  <c:v>-0.13048000000000001</c:v>
                </c:pt>
                <c:pt idx="124">
                  <c:v>4.7511999999999999E-2</c:v>
                </c:pt>
                <c:pt idx="125">
                  <c:v>0.21864</c:v>
                </c:pt>
                <c:pt idx="126">
                  <c:v>0.38328000000000007</c:v>
                </c:pt>
                <c:pt idx="127">
                  <c:v>0.54160000000000008</c:v>
                </c:pt>
                <c:pt idx="128">
                  <c:v>0.69384000000000001</c:v>
                </c:pt>
                <c:pt idx="129">
                  <c:v>0.84000000000000008</c:v>
                </c:pt>
                <c:pt idx="130">
                  <c:v>0.98080000000000001</c:v>
                </c:pt>
                <c:pt idx="131">
                  <c:v>1.1160000000000001</c:v>
                </c:pt>
                <c:pt idx="132">
                  <c:v>1.2464000000000002</c:v>
                </c:pt>
                <c:pt idx="133">
                  <c:v>1.3712</c:v>
                </c:pt>
                <c:pt idx="134">
                  <c:v>1.4904000000000002</c:v>
                </c:pt>
                <c:pt idx="135">
                  <c:v>1.6056000000000001</c:v>
                </c:pt>
                <c:pt idx="136">
                  <c:v>1.7152000000000003</c:v>
                </c:pt>
                <c:pt idx="137">
                  <c:v>1.8208</c:v>
                </c:pt>
                <c:pt idx="138">
                  <c:v>1.9216000000000002</c:v>
                </c:pt>
                <c:pt idx="139">
                  <c:v>2.0175999999999998</c:v>
                </c:pt>
                <c:pt idx="140">
                  <c:v>2.1095999999999999</c:v>
                </c:pt>
                <c:pt idx="141">
                  <c:v>2.1968000000000001</c:v>
                </c:pt>
                <c:pt idx="142">
                  <c:v>2.2800000000000002</c:v>
                </c:pt>
                <c:pt idx="143">
                  <c:v>2.3592</c:v>
                </c:pt>
                <c:pt idx="144">
                  <c:v>2.4344000000000001</c:v>
                </c:pt>
                <c:pt idx="145">
                  <c:v>2.5047999999999999</c:v>
                </c:pt>
                <c:pt idx="146">
                  <c:v>2.5720000000000001</c:v>
                </c:pt>
                <c:pt idx="147">
                  <c:v>2.6344000000000003</c:v>
                </c:pt>
                <c:pt idx="148">
                  <c:v>2.6936</c:v>
                </c:pt>
                <c:pt idx="149">
                  <c:v>2.7480000000000002</c:v>
                </c:pt>
                <c:pt idx="150">
                  <c:v>2.7992000000000004</c:v>
                </c:pt>
                <c:pt idx="151">
                  <c:v>2.8464</c:v>
                </c:pt>
                <c:pt idx="152">
                  <c:v>2.8896000000000002</c:v>
                </c:pt>
                <c:pt idx="153">
                  <c:v>2.9296000000000002</c:v>
                </c:pt>
                <c:pt idx="154">
                  <c:v>2.9648000000000003</c:v>
                </c:pt>
                <c:pt idx="155">
                  <c:v>2.9968000000000004</c:v>
                </c:pt>
                <c:pt idx="156">
                  <c:v>3.0256000000000003</c:v>
                </c:pt>
                <c:pt idx="157">
                  <c:v>3.0495999999999999</c:v>
                </c:pt>
                <c:pt idx="158">
                  <c:v>3.0704000000000002</c:v>
                </c:pt>
                <c:pt idx="159">
                  <c:v>3.0880000000000001</c:v>
                </c:pt>
                <c:pt idx="160">
                  <c:v>3.1015999999999999</c:v>
                </c:pt>
                <c:pt idx="161">
                  <c:v>3.1112000000000002</c:v>
                </c:pt>
                <c:pt idx="162">
                  <c:v>3.1175999999999999</c:v>
                </c:pt>
                <c:pt idx="163">
                  <c:v>3.12</c:v>
                </c:pt>
                <c:pt idx="164">
                  <c:v>3.1184000000000003</c:v>
                </c:pt>
                <c:pt idx="165">
                  <c:v>3.1143999999999998</c:v>
                </c:pt>
                <c:pt idx="166">
                  <c:v>3.1056000000000004</c:v>
                </c:pt>
                <c:pt idx="167">
                  <c:v>3.0936000000000003</c:v>
                </c:pt>
                <c:pt idx="168">
                  <c:v>3.0784000000000002</c:v>
                </c:pt>
                <c:pt idx="169">
                  <c:v>3.0592000000000001</c:v>
                </c:pt>
                <c:pt idx="170">
                  <c:v>3.0367999999999999</c:v>
                </c:pt>
                <c:pt idx="171">
                  <c:v>3.0104000000000002</c:v>
                </c:pt>
                <c:pt idx="172">
                  <c:v>2.9808000000000003</c:v>
                </c:pt>
                <c:pt idx="173">
                  <c:v>2.9472000000000005</c:v>
                </c:pt>
                <c:pt idx="174">
                  <c:v>2.9104000000000001</c:v>
                </c:pt>
                <c:pt idx="175">
                  <c:v>2.8696000000000002</c:v>
                </c:pt>
                <c:pt idx="176">
                  <c:v>2.8256000000000001</c:v>
                </c:pt>
                <c:pt idx="177">
                  <c:v>2.7784</c:v>
                </c:pt>
                <c:pt idx="178">
                  <c:v>2.7271999999999998</c:v>
                </c:pt>
                <c:pt idx="179">
                  <c:v>2.6720000000000002</c:v>
                </c:pt>
                <c:pt idx="180">
                  <c:v>2.6143999999999998</c:v>
                </c:pt>
                <c:pt idx="181">
                  <c:v>2.552</c:v>
                </c:pt>
                <c:pt idx="182">
                  <c:v>2.4872000000000001</c:v>
                </c:pt>
                <c:pt idx="183">
                  <c:v>2.4184000000000001</c:v>
                </c:pt>
                <c:pt idx="184">
                  <c:v>2.3456000000000001</c:v>
                </c:pt>
                <c:pt idx="185">
                  <c:v>2.2696000000000001</c:v>
                </c:pt>
                <c:pt idx="186">
                  <c:v>2.1903999999999999</c:v>
                </c:pt>
                <c:pt idx="187">
                  <c:v>2.1080000000000001</c:v>
                </c:pt>
                <c:pt idx="188">
                  <c:v>2.0216000000000003</c:v>
                </c:pt>
                <c:pt idx="189">
                  <c:v>1.9312000000000002</c:v>
                </c:pt>
                <c:pt idx="190">
                  <c:v>1.8376000000000001</c:v>
                </c:pt>
                <c:pt idx="191">
                  <c:v>1.7408000000000001</c:v>
                </c:pt>
                <c:pt idx="192">
                  <c:v>1.6408000000000003</c:v>
                </c:pt>
                <c:pt idx="193">
                  <c:v>1.5368000000000002</c:v>
                </c:pt>
                <c:pt idx="194">
                  <c:v>1.4296</c:v>
                </c:pt>
                <c:pt idx="195">
                  <c:v>1.3192000000000002</c:v>
                </c:pt>
                <c:pt idx="196">
                  <c:v>1.2048000000000001</c:v>
                </c:pt>
                <c:pt idx="197">
                  <c:v>1.0871999999999999</c:v>
                </c:pt>
                <c:pt idx="198">
                  <c:v>0.96640000000000004</c:v>
                </c:pt>
                <c:pt idx="199">
                  <c:v>0.84160000000000013</c:v>
                </c:pt>
                <c:pt idx="200">
                  <c:v>0.71392</c:v>
                </c:pt>
                <c:pt idx="201">
                  <c:v>0.58263999999999994</c:v>
                </c:pt>
                <c:pt idx="202">
                  <c:v>0.44800000000000006</c:v>
                </c:pt>
                <c:pt idx="203">
                  <c:v>0.31000000000000005</c:v>
                </c:pt>
                <c:pt idx="204">
                  <c:v>0.16856000000000002</c:v>
                </c:pt>
                <c:pt idx="205">
                  <c:v>2.3792000000000001E-2</c:v>
                </c:pt>
                <c:pt idx="206">
                  <c:v>-0.12432000000000001</c:v>
                </c:pt>
                <c:pt idx="207">
                  <c:v>-0.27584000000000003</c:v>
                </c:pt>
                <c:pt idx="208">
                  <c:v>-0.43064000000000002</c:v>
                </c:pt>
                <c:pt idx="209">
                  <c:v>-0.58879999999999999</c:v>
                </c:pt>
                <c:pt idx="210">
                  <c:v>-0.75024000000000002</c:v>
                </c:pt>
                <c:pt idx="211">
                  <c:v>-0.91520000000000001</c:v>
                </c:pt>
                <c:pt idx="212">
                  <c:v>-1.0832000000000002</c:v>
                </c:pt>
                <c:pt idx="213">
                  <c:v>-1.2544000000000002</c:v>
                </c:pt>
                <c:pt idx="214">
                  <c:v>-1.4288000000000001</c:v>
                </c:pt>
                <c:pt idx="215">
                  <c:v>-1.6072</c:v>
                </c:pt>
                <c:pt idx="216">
                  <c:v>-1.7888000000000002</c:v>
                </c:pt>
                <c:pt idx="217">
                  <c:v>-1.9728000000000003</c:v>
                </c:pt>
                <c:pt idx="218">
                  <c:v>-2.1608000000000001</c:v>
                </c:pt>
                <c:pt idx="219">
                  <c:v>-2.3519999999999999</c:v>
                </c:pt>
                <c:pt idx="220">
                  <c:v>-2.5464000000000002</c:v>
                </c:pt>
                <c:pt idx="221">
                  <c:v>-2.7448000000000001</c:v>
                </c:pt>
                <c:pt idx="222">
                  <c:v>-2.9456000000000002</c:v>
                </c:pt>
                <c:pt idx="223">
                  <c:v>-3.1504000000000003</c:v>
                </c:pt>
                <c:pt idx="224">
                  <c:v>-3.3584000000000005</c:v>
                </c:pt>
                <c:pt idx="225">
                  <c:v>-3.5695999999999999</c:v>
                </c:pt>
                <c:pt idx="226">
                  <c:v>-3.7840000000000007</c:v>
                </c:pt>
                <c:pt idx="227">
                  <c:v>-4.0024000000000006</c:v>
                </c:pt>
                <c:pt idx="228">
                  <c:v>-4.2240000000000002</c:v>
                </c:pt>
                <c:pt idx="229">
                  <c:v>-4.4496000000000002</c:v>
                </c:pt>
                <c:pt idx="230">
                  <c:v>-4.6792000000000007</c:v>
                </c:pt>
                <c:pt idx="231">
                  <c:v>-4.9119999999999999</c:v>
                </c:pt>
                <c:pt idx="232">
                  <c:v>-5.1488000000000005</c:v>
                </c:pt>
                <c:pt idx="233">
                  <c:v>-5.3896000000000006</c:v>
                </c:pt>
                <c:pt idx="234">
                  <c:v>-5.6344000000000003</c:v>
                </c:pt>
                <c:pt idx="235">
                  <c:v>-5.8832000000000004</c:v>
                </c:pt>
                <c:pt idx="236">
                  <c:v>-6.1368000000000009</c:v>
                </c:pt>
                <c:pt idx="237">
                  <c:v>-6.394400000000001</c:v>
                </c:pt>
                <c:pt idx="238">
                  <c:v>-6.6575999999999995</c:v>
                </c:pt>
                <c:pt idx="239">
                  <c:v>-6.9248000000000012</c:v>
                </c:pt>
                <c:pt idx="240">
                  <c:v>-7.1976000000000004</c:v>
                </c:pt>
                <c:pt idx="241">
                  <c:v>-7.4760000000000009</c:v>
                </c:pt>
                <c:pt idx="242">
                  <c:v>-7.76</c:v>
                </c:pt>
                <c:pt idx="243">
                  <c:v>-8.048</c:v>
                </c:pt>
                <c:pt idx="244">
                  <c:v>-8.3439999999999994</c:v>
                </c:pt>
                <c:pt idx="245">
                  <c:v>-8.6480000000000015</c:v>
                </c:pt>
                <c:pt idx="246">
                  <c:v>-8.9599999999999991</c:v>
                </c:pt>
                <c:pt idx="247">
                  <c:v>-9.2799999999999994</c:v>
                </c:pt>
                <c:pt idx="248">
                  <c:v>-9.6080000000000005</c:v>
                </c:pt>
                <c:pt idx="249">
                  <c:v>-9.9440000000000008</c:v>
                </c:pt>
                <c:pt idx="250">
                  <c:v>-10.295999999999999</c:v>
                </c:pt>
                <c:pt idx="251">
                  <c:v>-10.648000000000001</c:v>
                </c:pt>
                <c:pt idx="252">
                  <c:v>-11.024000000000001</c:v>
                </c:pt>
                <c:pt idx="253">
                  <c:v>-11.4</c:v>
                </c:pt>
                <c:pt idx="254">
                  <c:v>-11.8</c:v>
                </c:pt>
                <c:pt idx="255">
                  <c:v>-12.216000000000001</c:v>
                </c:pt>
                <c:pt idx="256">
                  <c:v>-12.64</c:v>
                </c:pt>
                <c:pt idx="257">
                  <c:v>-13.088000000000001</c:v>
                </c:pt>
                <c:pt idx="258">
                  <c:v>-13.56</c:v>
                </c:pt>
                <c:pt idx="259">
                  <c:v>-14.048</c:v>
                </c:pt>
                <c:pt idx="260">
                  <c:v>-14.568000000000001</c:v>
                </c:pt>
                <c:pt idx="261">
                  <c:v>-15.112000000000002</c:v>
                </c:pt>
                <c:pt idx="262">
                  <c:v>-15.680000000000001</c:v>
                </c:pt>
                <c:pt idx="263">
                  <c:v>-16.288</c:v>
                </c:pt>
                <c:pt idx="264">
                  <c:v>-16.919999999999998</c:v>
                </c:pt>
                <c:pt idx="265">
                  <c:v>-17.584</c:v>
                </c:pt>
                <c:pt idx="266">
                  <c:v>-18.28</c:v>
                </c:pt>
                <c:pt idx="267">
                  <c:v>-18.975999999999999</c:v>
                </c:pt>
                <c:pt idx="268">
                  <c:v>-19.664000000000001</c:v>
                </c:pt>
                <c:pt idx="269">
                  <c:v>-20.296000000000003</c:v>
                </c:pt>
                <c:pt idx="270">
                  <c:v>-20.808000000000003</c:v>
                </c:pt>
                <c:pt idx="271">
                  <c:v>-21.128</c:v>
                </c:pt>
                <c:pt idx="272">
                  <c:v>-21.192</c:v>
                </c:pt>
                <c:pt idx="273">
                  <c:v>-21</c:v>
                </c:pt>
                <c:pt idx="274">
                  <c:v>-20.576000000000001</c:v>
                </c:pt>
                <c:pt idx="275">
                  <c:v>-20</c:v>
                </c:pt>
                <c:pt idx="276">
                  <c:v>-19.336000000000002</c:v>
                </c:pt>
                <c:pt idx="277">
                  <c:v>-18.648</c:v>
                </c:pt>
                <c:pt idx="278">
                  <c:v>-17.96</c:v>
                </c:pt>
                <c:pt idx="279">
                  <c:v>-17.288</c:v>
                </c:pt>
                <c:pt idx="280">
                  <c:v>-16.648</c:v>
                </c:pt>
                <c:pt idx="281">
                  <c:v>-16.040000000000003</c:v>
                </c:pt>
                <c:pt idx="282">
                  <c:v>-15.456000000000001</c:v>
                </c:pt>
                <c:pt idx="283">
                  <c:v>-14.912000000000001</c:v>
                </c:pt>
                <c:pt idx="284">
                  <c:v>-14.384</c:v>
                </c:pt>
                <c:pt idx="285">
                  <c:v>-13.888</c:v>
                </c:pt>
                <c:pt idx="286">
                  <c:v>-13.416</c:v>
                </c:pt>
                <c:pt idx="287">
                  <c:v>-12.968000000000002</c:v>
                </c:pt>
                <c:pt idx="288">
                  <c:v>-12.536000000000001</c:v>
                </c:pt>
                <c:pt idx="289">
                  <c:v>-12.120000000000001</c:v>
                </c:pt>
                <c:pt idx="290">
                  <c:v>-11.72</c:v>
                </c:pt>
                <c:pt idx="291">
                  <c:v>-11.336</c:v>
                </c:pt>
                <c:pt idx="292">
                  <c:v>-10.968000000000002</c:v>
                </c:pt>
                <c:pt idx="293">
                  <c:v>-10.608000000000001</c:v>
                </c:pt>
                <c:pt idx="294">
                  <c:v>-10.264000000000001</c:v>
                </c:pt>
                <c:pt idx="295">
                  <c:v>-9.9200000000000017</c:v>
                </c:pt>
                <c:pt idx="296">
                  <c:v>-9.5920000000000005</c:v>
                </c:pt>
                <c:pt idx="297">
                  <c:v>-9.2720000000000002</c:v>
                </c:pt>
                <c:pt idx="298">
                  <c:v>-8.9599999999999991</c:v>
                </c:pt>
                <c:pt idx="299">
                  <c:v>-8.6560000000000006</c:v>
                </c:pt>
                <c:pt idx="300">
                  <c:v>-8.36</c:v>
                </c:pt>
                <c:pt idx="301">
                  <c:v>-8.072000000000001</c:v>
                </c:pt>
                <c:pt idx="302">
                  <c:v>-7.7848000000000006</c:v>
                </c:pt>
                <c:pt idx="303">
                  <c:v>-7.5056000000000003</c:v>
                </c:pt>
                <c:pt idx="304">
                  <c:v>-7.2312000000000003</c:v>
                </c:pt>
                <c:pt idx="305">
                  <c:v>-6.9623999999999997</c:v>
                </c:pt>
                <c:pt idx="306">
                  <c:v>-6.6983999999999995</c:v>
                </c:pt>
                <c:pt idx="307">
                  <c:v>-6.4384000000000006</c:v>
                </c:pt>
                <c:pt idx="308">
                  <c:v>-6.1840000000000011</c:v>
                </c:pt>
                <c:pt idx="309">
                  <c:v>-5.9328000000000003</c:v>
                </c:pt>
                <c:pt idx="310">
                  <c:v>-5.6863999999999999</c:v>
                </c:pt>
                <c:pt idx="311">
                  <c:v>-5.444</c:v>
                </c:pt>
                <c:pt idx="312">
                  <c:v>-5.2048000000000005</c:v>
                </c:pt>
                <c:pt idx="313">
                  <c:v>-4.9704000000000006</c:v>
                </c:pt>
                <c:pt idx="314">
                  <c:v>-4.7392000000000003</c:v>
                </c:pt>
                <c:pt idx="315">
                  <c:v>-4.5119999999999996</c:v>
                </c:pt>
                <c:pt idx="316">
                  <c:v>-4.2880000000000003</c:v>
                </c:pt>
                <c:pt idx="317">
                  <c:v>-4.0671999999999997</c:v>
                </c:pt>
                <c:pt idx="318">
                  <c:v>-3.8504</c:v>
                </c:pt>
                <c:pt idx="319">
                  <c:v>-3.6375999999999999</c:v>
                </c:pt>
                <c:pt idx="320">
                  <c:v>-3.4272</c:v>
                </c:pt>
                <c:pt idx="321">
                  <c:v>-3.2208000000000001</c:v>
                </c:pt>
                <c:pt idx="322">
                  <c:v>-3.0175999999999998</c:v>
                </c:pt>
                <c:pt idx="323">
                  <c:v>-2.8184000000000005</c:v>
                </c:pt>
                <c:pt idx="324">
                  <c:v>-2.6224000000000003</c:v>
                </c:pt>
                <c:pt idx="325">
                  <c:v>-2.4288000000000003</c:v>
                </c:pt>
                <c:pt idx="326">
                  <c:v>-2.2399999999999998</c:v>
                </c:pt>
                <c:pt idx="327">
                  <c:v>-2.0536000000000003</c:v>
                </c:pt>
                <c:pt idx="328">
                  <c:v>-1.8712</c:v>
                </c:pt>
                <c:pt idx="329">
                  <c:v>-1.6920000000000002</c:v>
                </c:pt>
                <c:pt idx="330">
                  <c:v>-1.516</c:v>
                </c:pt>
                <c:pt idx="331">
                  <c:v>-1.3432000000000002</c:v>
                </c:pt>
                <c:pt idx="332">
                  <c:v>-1.1744000000000001</c:v>
                </c:pt>
                <c:pt idx="333">
                  <c:v>-1.0087999999999999</c:v>
                </c:pt>
                <c:pt idx="334">
                  <c:v>-0.84640000000000004</c:v>
                </c:pt>
                <c:pt idx="335">
                  <c:v>-0.68792000000000009</c:v>
                </c:pt>
                <c:pt idx="336">
                  <c:v>-0.53264</c:v>
                </c:pt>
                <c:pt idx="337">
                  <c:v>-0.38088000000000005</c:v>
                </c:pt>
                <c:pt idx="338">
                  <c:v>-0.23264000000000001</c:v>
                </c:pt>
                <c:pt idx="339">
                  <c:v>-8.7919999999999998E-2</c:v>
                </c:pt>
                <c:pt idx="340">
                  <c:v>5.3335999999999995E-2</c:v>
                </c:pt>
                <c:pt idx="341">
                  <c:v>0.19104000000000002</c:v>
                </c:pt>
                <c:pt idx="342">
                  <c:v>0.32519999999999999</c:v>
                </c:pt>
                <c:pt idx="343">
                  <c:v>0.45584000000000002</c:v>
                </c:pt>
                <c:pt idx="344">
                  <c:v>0.58296000000000003</c:v>
                </c:pt>
                <c:pt idx="345">
                  <c:v>0.70640000000000003</c:v>
                </c:pt>
                <c:pt idx="346">
                  <c:v>0.82640000000000002</c:v>
                </c:pt>
                <c:pt idx="347">
                  <c:v>0.94240000000000002</c:v>
                </c:pt>
                <c:pt idx="348">
                  <c:v>1.0551999999999999</c:v>
                </c:pt>
                <c:pt idx="349">
                  <c:v>1.1648000000000001</c:v>
                </c:pt>
                <c:pt idx="350">
                  <c:v>1.2704000000000002</c:v>
                </c:pt>
                <c:pt idx="351">
                  <c:v>1.3720000000000001</c:v>
                </c:pt>
                <c:pt idx="352">
                  <c:v>1.4704000000000002</c:v>
                </c:pt>
                <c:pt idx="353">
                  <c:v>1.5648</c:v>
                </c:pt>
                <c:pt idx="354">
                  <c:v>1.6559999999999999</c:v>
                </c:pt>
                <c:pt idx="355">
                  <c:v>1.7431999999999999</c:v>
                </c:pt>
                <c:pt idx="356">
                  <c:v>1.8271999999999999</c:v>
                </c:pt>
                <c:pt idx="357">
                  <c:v>1.9072</c:v>
                </c:pt>
                <c:pt idx="358">
                  <c:v>1.9832000000000001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5-4166-90FA-887942FBE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543776"/>
        <c:axId val="1562544736"/>
      </c:radarChart>
      <c:catAx>
        <c:axId val="15625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544736"/>
        <c:crosses val="autoZero"/>
        <c:auto val="1"/>
        <c:lblAlgn val="ctr"/>
        <c:lblOffset val="100"/>
        <c:noMultiLvlLbl val="0"/>
      </c:catAx>
      <c:valAx>
        <c:axId val="15625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5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S11_Rx20!$D$1:$D$2</c:f>
              <c:strCache>
                <c:ptCount val="2"/>
                <c:pt idx="0">
                  <c:v>Column4</c:v>
                </c:pt>
                <c:pt idx="1">
                  <c:v>S11(S)_Rx20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S11_Rx20!$A$3:$A$1003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S11_Rx20!$D$3:$D$1003</c:f>
              <c:numCache>
                <c:formatCode>General</c:formatCode>
                <c:ptCount val="1001"/>
                <c:pt idx="0">
                  <c:v>-0.37085337909999999</c:v>
                </c:pt>
                <c:pt idx="1">
                  <c:v>-0.37698177670000005</c:v>
                </c:pt>
                <c:pt idx="2">
                  <c:v>-0.37085337910000005</c:v>
                </c:pt>
                <c:pt idx="3">
                  <c:v>-0.36472498149999999</c:v>
                </c:pt>
                <c:pt idx="4">
                  <c:v>-0.37085337909999999</c:v>
                </c:pt>
                <c:pt idx="5">
                  <c:v>-0.37698177670000005</c:v>
                </c:pt>
                <c:pt idx="6">
                  <c:v>-0.38311017429999999</c:v>
                </c:pt>
                <c:pt idx="7">
                  <c:v>-0.38923857190000005</c:v>
                </c:pt>
                <c:pt idx="8">
                  <c:v>-0.3953669695</c:v>
                </c:pt>
                <c:pt idx="9">
                  <c:v>-0.4014953671</c:v>
                </c:pt>
                <c:pt idx="10">
                  <c:v>-0.4076237647</c:v>
                </c:pt>
                <c:pt idx="11">
                  <c:v>-0.4137521623</c:v>
                </c:pt>
                <c:pt idx="12">
                  <c:v>-0.41988055990000001</c:v>
                </c:pt>
                <c:pt idx="13">
                  <c:v>-0.42600895750000001</c:v>
                </c:pt>
                <c:pt idx="14">
                  <c:v>-0.43213735510000001</c:v>
                </c:pt>
                <c:pt idx="15">
                  <c:v>-0.43826575270000001</c:v>
                </c:pt>
                <c:pt idx="16">
                  <c:v>-0.44439415030000001</c:v>
                </c:pt>
                <c:pt idx="17">
                  <c:v>-0.45052254790000001</c:v>
                </c:pt>
                <c:pt idx="18">
                  <c:v>-0.45665094550000007</c:v>
                </c:pt>
                <c:pt idx="19">
                  <c:v>-0.46277934309999996</c:v>
                </c:pt>
                <c:pt idx="20">
                  <c:v>-0.46890774070000002</c:v>
                </c:pt>
                <c:pt idx="21">
                  <c:v>-0.47503613830000002</c:v>
                </c:pt>
                <c:pt idx="22">
                  <c:v>-0.48116453589999997</c:v>
                </c:pt>
                <c:pt idx="23">
                  <c:v>-0.48729293349999997</c:v>
                </c:pt>
                <c:pt idx="24">
                  <c:v>-0.49342133110000003</c:v>
                </c:pt>
                <c:pt idx="25">
                  <c:v>-0.49954972870000003</c:v>
                </c:pt>
                <c:pt idx="26">
                  <c:v>-0.49197817829999996</c:v>
                </c:pt>
                <c:pt idx="27">
                  <c:v>-0.4844066279</c:v>
                </c:pt>
                <c:pt idx="28">
                  <c:v>-0.47683507750000004</c:v>
                </c:pt>
                <c:pt idx="29">
                  <c:v>-0.46926352709999997</c:v>
                </c:pt>
                <c:pt idx="30">
                  <c:v>-0.46169197670000001</c:v>
                </c:pt>
                <c:pt idx="31">
                  <c:v>-0.45412042630000005</c:v>
                </c:pt>
                <c:pt idx="32">
                  <c:v>-0.44654887589999998</c:v>
                </c:pt>
                <c:pt idx="33">
                  <c:v>-0.43897732550000002</c:v>
                </c:pt>
                <c:pt idx="34">
                  <c:v>-0.4314057751</c:v>
                </c:pt>
                <c:pt idx="35">
                  <c:v>-0.42383422470000004</c:v>
                </c:pt>
                <c:pt idx="36">
                  <c:v>-0.41626267430000002</c:v>
                </c:pt>
                <c:pt idx="37">
                  <c:v>-0.40869112390000001</c:v>
                </c:pt>
                <c:pt idx="38">
                  <c:v>-0.40111957350000005</c:v>
                </c:pt>
                <c:pt idx="39">
                  <c:v>-0.39354802309999998</c:v>
                </c:pt>
                <c:pt idx="40">
                  <c:v>-0.38597647269999996</c:v>
                </c:pt>
                <c:pt idx="41">
                  <c:v>-0.3784049223</c:v>
                </c:pt>
                <c:pt idx="42">
                  <c:v>-0.37083337189999999</c:v>
                </c:pt>
                <c:pt idx="43">
                  <c:v>-0.36326182149999997</c:v>
                </c:pt>
                <c:pt idx="44">
                  <c:v>-0.35569027110000001</c:v>
                </c:pt>
                <c:pt idx="45">
                  <c:v>-0.3481187207</c:v>
                </c:pt>
                <c:pt idx="46">
                  <c:v>-0.34054717029999998</c:v>
                </c:pt>
                <c:pt idx="47">
                  <c:v>-0.33297561990000002</c:v>
                </c:pt>
                <c:pt idx="48">
                  <c:v>-0.3254040695</c:v>
                </c:pt>
                <c:pt idx="49">
                  <c:v>-0.31783251910000004</c:v>
                </c:pt>
                <c:pt idx="50">
                  <c:v>-0.31026096870000003</c:v>
                </c:pt>
                <c:pt idx="51">
                  <c:v>-0.30268941830000001</c:v>
                </c:pt>
                <c:pt idx="52">
                  <c:v>-0.29511786790000005</c:v>
                </c:pt>
                <c:pt idx="53">
                  <c:v>-0.28754631749999998</c:v>
                </c:pt>
                <c:pt idx="54">
                  <c:v>-0.27997476709999997</c:v>
                </c:pt>
                <c:pt idx="55">
                  <c:v>-0.27240321670000001</c:v>
                </c:pt>
                <c:pt idx="56">
                  <c:v>-0.26483166629999999</c:v>
                </c:pt>
                <c:pt idx="57">
                  <c:v>-0.25726011589999997</c:v>
                </c:pt>
                <c:pt idx="58">
                  <c:v>-0.24968856550000001</c:v>
                </c:pt>
                <c:pt idx="59">
                  <c:v>-0.2421170151</c:v>
                </c:pt>
                <c:pt idx="60">
                  <c:v>-0.23454546469999998</c:v>
                </c:pt>
                <c:pt idx="61">
                  <c:v>-0.22697391430000002</c:v>
                </c:pt>
                <c:pt idx="62">
                  <c:v>-0.21940236390000001</c:v>
                </c:pt>
                <c:pt idx="63">
                  <c:v>-0.21183081350000002</c:v>
                </c:pt>
                <c:pt idx="64">
                  <c:v>-0.20425926309999998</c:v>
                </c:pt>
                <c:pt idx="65">
                  <c:v>-0.19668771269999999</c:v>
                </c:pt>
                <c:pt idx="66">
                  <c:v>-0.1891161623</c:v>
                </c:pt>
                <c:pt idx="67">
                  <c:v>-0.18154461190000001</c:v>
                </c:pt>
                <c:pt idx="68">
                  <c:v>-0.1739730615</c:v>
                </c:pt>
                <c:pt idx="69">
                  <c:v>-0.16640151110000001</c:v>
                </c:pt>
                <c:pt idx="70">
                  <c:v>-0.15882996070000002</c:v>
                </c:pt>
                <c:pt idx="71">
                  <c:v>-0.15125841030000001</c:v>
                </c:pt>
                <c:pt idx="72">
                  <c:v>-0.14368685989999999</c:v>
                </c:pt>
                <c:pt idx="73">
                  <c:v>-0.1361153095</c:v>
                </c:pt>
                <c:pt idx="74">
                  <c:v>-0.12854375909999999</c:v>
                </c:pt>
                <c:pt idx="75">
                  <c:v>-0.1209722087</c:v>
                </c:pt>
                <c:pt idx="76">
                  <c:v>-0.1134006583</c:v>
                </c:pt>
                <c:pt idx="77">
                  <c:v>-0.1058291079</c:v>
                </c:pt>
                <c:pt idx="78">
                  <c:v>-9.8257557500000009E-2</c:v>
                </c:pt>
                <c:pt idx="79">
                  <c:v>-9.0686007100000007E-2</c:v>
                </c:pt>
                <c:pt idx="80">
                  <c:v>-8.3114456699999992E-2</c:v>
                </c:pt>
                <c:pt idx="81">
                  <c:v>-7.5542906300000004E-2</c:v>
                </c:pt>
                <c:pt idx="82">
                  <c:v>-6.7971355900000002E-2</c:v>
                </c:pt>
                <c:pt idx="83">
                  <c:v>-6.0399805499999994E-2</c:v>
                </c:pt>
                <c:pt idx="84">
                  <c:v>-5.2828255099999999E-2</c:v>
                </c:pt>
                <c:pt idx="85">
                  <c:v>-4.5256704700000004E-2</c:v>
                </c:pt>
                <c:pt idx="86">
                  <c:v>-3.7685154299999996E-2</c:v>
                </c:pt>
                <c:pt idx="87">
                  <c:v>-3.0113603900000001E-2</c:v>
                </c:pt>
                <c:pt idx="88">
                  <c:v>-2.2542053500000003E-2</c:v>
                </c:pt>
                <c:pt idx="89">
                  <c:v>-1.4970503099999999E-2</c:v>
                </c:pt>
                <c:pt idx="90">
                  <c:v>-7.3989527000000001E-3</c:v>
                </c:pt>
                <c:pt idx="91">
                  <c:v>-1.4970503099999999E-2</c:v>
                </c:pt>
                <c:pt idx="92">
                  <c:v>-2.2542053500000003E-2</c:v>
                </c:pt>
                <c:pt idx="93">
                  <c:v>-3.0113603900000001E-2</c:v>
                </c:pt>
                <c:pt idx="94">
                  <c:v>-3.7685154299999996E-2</c:v>
                </c:pt>
                <c:pt idx="95">
                  <c:v>-4.5256704700000004E-2</c:v>
                </c:pt>
                <c:pt idx="96">
                  <c:v>-5.2828255099999999E-2</c:v>
                </c:pt>
                <c:pt idx="97">
                  <c:v>-6.0399805499999994E-2</c:v>
                </c:pt>
                <c:pt idx="98">
                  <c:v>-6.7971355900000002E-2</c:v>
                </c:pt>
                <c:pt idx="99">
                  <c:v>-7.5542906300000004E-2</c:v>
                </c:pt>
                <c:pt idx="100">
                  <c:v>-8.3114456699999992E-2</c:v>
                </c:pt>
                <c:pt idx="101">
                  <c:v>-9.0686007100000007E-2</c:v>
                </c:pt>
                <c:pt idx="102">
                  <c:v>-9.8257557500000009E-2</c:v>
                </c:pt>
                <c:pt idx="103">
                  <c:v>-0.1058291079</c:v>
                </c:pt>
                <c:pt idx="104">
                  <c:v>-0.1134006583</c:v>
                </c:pt>
                <c:pt idx="105">
                  <c:v>-0.1209722087</c:v>
                </c:pt>
                <c:pt idx="106">
                  <c:v>-0.12854375909999999</c:v>
                </c:pt>
                <c:pt idx="107">
                  <c:v>-0.1361153095</c:v>
                </c:pt>
                <c:pt idx="108">
                  <c:v>-0.14368685989999999</c:v>
                </c:pt>
                <c:pt idx="109">
                  <c:v>-0.15125841030000001</c:v>
                </c:pt>
                <c:pt idx="110">
                  <c:v>-0.15882996070000002</c:v>
                </c:pt>
                <c:pt idx="111">
                  <c:v>-0.16640151110000001</c:v>
                </c:pt>
                <c:pt idx="112">
                  <c:v>-0.1739730615</c:v>
                </c:pt>
                <c:pt idx="113">
                  <c:v>-0.18154461190000001</c:v>
                </c:pt>
                <c:pt idx="114">
                  <c:v>-0.1891161623</c:v>
                </c:pt>
                <c:pt idx="115">
                  <c:v>-0.19668771269999999</c:v>
                </c:pt>
                <c:pt idx="116">
                  <c:v>-0.20425926309999998</c:v>
                </c:pt>
                <c:pt idx="117">
                  <c:v>-0.21183081350000002</c:v>
                </c:pt>
                <c:pt idx="118">
                  <c:v>-0.21940236390000001</c:v>
                </c:pt>
                <c:pt idx="119">
                  <c:v>-0.22697391430000002</c:v>
                </c:pt>
                <c:pt idx="120">
                  <c:v>-0.23454546469999998</c:v>
                </c:pt>
                <c:pt idx="121">
                  <c:v>-0.2421170151</c:v>
                </c:pt>
                <c:pt idx="122">
                  <c:v>-0.24968856550000001</c:v>
                </c:pt>
                <c:pt idx="123">
                  <c:v>-0.25726011589999997</c:v>
                </c:pt>
                <c:pt idx="124">
                  <c:v>-0.26338851350000003</c:v>
                </c:pt>
                <c:pt idx="125">
                  <c:v>-0.27096006389999999</c:v>
                </c:pt>
                <c:pt idx="126">
                  <c:v>-0.27892936420000003</c:v>
                </c:pt>
                <c:pt idx="127">
                  <c:v>-0.28607482710000004</c:v>
                </c:pt>
                <c:pt idx="128">
                  <c:v>-0.29183799539999999</c:v>
                </c:pt>
                <c:pt idx="129">
                  <c:v>-0.29670495149999998</c:v>
                </c:pt>
                <c:pt idx="130">
                  <c:v>-0.30186755669999998</c:v>
                </c:pt>
                <c:pt idx="131">
                  <c:v>-0.30839960490000001</c:v>
                </c:pt>
                <c:pt idx="132">
                  <c:v>-0.31652971040000005</c:v>
                </c:pt>
                <c:pt idx="133">
                  <c:v>-0.32549119160000001</c:v>
                </c:pt>
                <c:pt idx="134">
                  <c:v>-0.3340563647</c:v>
                </c:pt>
                <c:pt idx="135">
                  <c:v>-0.3413849095</c:v>
                </c:pt>
                <c:pt idx="136">
                  <c:v>-0.3475931579</c:v>
                </c:pt>
                <c:pt idx="137">
                  <c:v>-0.35366922350000002</c:v>
                </c:pt>
                <c:pt idx="138">
                  <c:v>-0.36078280660000001</c:v>
                </c:pt>
                <c:pt idx="139">
                  <c:v>-0.36948830599999999</c:v>
                </c:pt>
                <c:pt idx="140">
                  <c:v>-0.3793489008</c:v>
                </c:pt>
                <c:pt idx="141">
                  <c:v>-0.38925172610000003</c:v>
                </c:pt>
                <c:pt idx="142">
                  <c:v>-0.39817532</c:v>
                </c:pt>
                <c:pt idx="143">
                  <c:v>-0.40589842850000002</c:v>
                </c:pt>
                <c:pt idx="144">
                  <c:v>-0.41314330439999997</c:v>
                </c:pt>
                <c:pt idx="145">
                  <c:v>-0.42107744079999998</c:v>
                </c:pt>
                <c:pt idx="146">
                  <c:v>-0.43051035500000001</c:v>
                </c:pt>
                <c:pt idx="147">
                  <c:v>-0.44134519719999998</c:v>
                </c:pt>
                <c:pt idx="148">
                  <c:v>-0.45265985620000004</c:v>
                </c:pt>
                <c:pt idx="149">
                  <c:v>-0.46334814209999997</c:v>
                </c:pt>
                <c:pt idx="150">
                  <c:v>-0.47288807880000006</c:v>
                </c:pt>
                <c:pt idx="151">
                  <c:v>-0.48170078760000007</c:v>
                </c:pt>
                <c:pt idx="152">
                  <c:v>-0.4908533518</c:v>
                </c:pt>
                <c:pt idx="153">
                  <c:v>-0.50132087320000007</c:v>
                </c:pt>
                <c:pt idx="154">
                  <c:v>-0.51331507389999997</c:v>
                </c:pt>
                <c:pt idx="155">
                  <c:v>-0.52614187850000005</c:v>
                </c:pt>
                <c:pt idx="156">
                  <c:v>-0.5386840611</c:v>
                </c:pt>
                <c:pt idx="157">
                  <c:v>-0.55017359619999995</c:v>
                </c:pt>
                <c:pt idx="158">
                  <c:v>-0.5607264864</c:v>
                </c:pt>
                <c:pt idx="159">
                  <c:v>-0.57126728150000006</c:v>
                </c:pt>
                <c:pt idx="160">
                  <c:v>-0.58289651100000006</c:v>
                </c:pt>
                <c:pt idx="161">
                  <c:v>-0.59613702319999995</c:v>
                </c:pt>
                <c:pt idx="162">
                  <c:v>-0.6105833786</c:v>
                </c:pt>
                <c:pt idx="163">
                  <c:v>-0.62518013509999992</c:v>
                </c:pt>
                <c:pt idx="164">
                  <c:v>-0.63894869319999992</c:v>
                </c:pt>
                <c:pt idx="165">
                  <c:v>-0.651657288</c:v>
                </c:pt>
                <c:pt idx="166">
                  <c:v>-0.66398512300000001</c:v>
                </c:pt>
                <c:pt idx="167">
                  <c:v>-0.67705357150000001</c:v>
                </c:pt>
                <c:pt idx="168">
                  <c:v>-0.69167044200000005</c:v>
                </c:pt>
                <c:pt idx="169">
                  <c:v>-0.70777915719999995</c:v>
                </c:pt>
                <c:pt idx="170">
                  <c:v>-0.72451058759999998</c:v>
                </c:pt>
                <c:pt idx="171">
                  <c:v>-0.74078202150000005</c:v>
                </c:pt>
                <c:pt idx="172">
                  <c:v>-0.75604075110000002</c:v>
                </c:pt>
                <c:pt idx="173">
                  <c:v>-0.77064582910000001</c:v>
                </c:pt>
                <c:pt idx="174">
                  <c:v>-0.78561788080000006</c:v>
                </c:pt>
                <c:pt idx="175">
                  <c:v>-0.80194467270000003</c:v>
                </c:pt>
                <c:pt idx="176">
                  <c:v>-0.81990818349999994</c:v>
                </c:pt>
                <c:pt idx="177">
                  <c:v>-0.83890719150000004</c:v>
                </c:pt>
                <c:pt idx="178">
                  <c:v>-0.85786950480000002</c:v>
                </c:pt>
                <c:pt idx="179">
                  <c:v>-0.87599852889999996</c:v>
                </c:pt>
                <c:pt idx="180">
                  <c:v>-0.893316318</c:v>
                </c:pt>
                <c:pt idx="181">
                  <c:v>-0.91064933500000012</c:v>
                </c:pt>
                <c:pt idx="182">
                  <c:v>-0.92906165499999993</c:v>
                </c:pt>
                <c:pt idx="183">
                  <c:v>-0.94912697199999996</c:v>
                </c:pt>
                <c:pt idx="184">
                  <c:v>-0.97054535600000003</c:v>
                </c:pt>
                <c:pt idx="185">
                  <c:v>-0.99235516200000007</c:v>
                </c:pt>
                <c:pt idx="186">
                  <c:v>-1.013600619</c:v>
                </c:pt>
                <c:pt idx="187">
                  <c:v>-1.0339959480000001</c:v>
                </c:pt>
                <c:pt idx="188">
                  <c:v>-1.0541254340000001</c:v>
                </c:pt>
                <c:pt idx="189">
                  <c:v>-1.0750506690000001</c:v>
                </c:pt>
                <c:pt idx="190">
                  <c:v>-1.0975820869999999</c:v>
                </c:pt>
                <c:pt idx="191">
                  <c:v>-1.1217341950000002</c:v>
                </c:pt>
                <c:pt idx="192">
                  <c:v>-1.146714893</c:v>
                </c:pt>
                <c:pt idx="193">
                  <c:v>-1.171472112</c:v>
                </c:pt>
                <c:pt idx="194">
                  <c:v>-1.19541863</c:v>
                </c:pt>
                <c:pt idx="195">
                  <c:v>-1.2188401369999999</c:v>
                </c:pt>
                <c:pt idx="196">
                  <c:v>-1.2427052199999999</c:v>
                </c:pt>
                <c:pt idx="197">
                  <c:v>-1.2680112129999999</c:v>
                </c:pt>
                <c:pt idx="198">
                  <c:v>-1.2951106450000001</c:v>
                </c:pt>
                <c:pt idx="199">
                  <c:v>-1.3234770809999998</c:v>
                </c:pt>
                <c:pt idx="200">
                  <c:v>-1.3520733149999999</c:v>
                </c:pt>
                <c:pt idx="201">
                  <c:v>-1.380062836</c:v>
                </c:pt>
                <c:pt idx="202">
                  <c:v>-1.407388595</c:v>
                </c:pt>
                <c:pt idx="203">
                  <c:v>-1.434818484</c:v>
                </c:pt>
                <c:pt idx="204">
                  <c:v>-1.463425843</c:v>
                </c:pt>
                <c:pt idx="205">
                  <c:v>-1.4938609949999999</c:v>
                </c:pt>
                <c:pt idx="206">
                  <c:v>-1.5259186170000001</c:v>
                </c:pt>
                <c:pt idx="207">
                  <c:v>-1.5586828099999999</c:v>
                </c:pt>
                <c:pt idx="208">
                  <c:v>-1.5911600669999999</c:v>
                </c:pt>
                <c:pt idx="209">
                  <c:v>-1.6229660860000001</c:v>
                </c:pt>
                <c:pt idx="210">
                  <c:v>-1.6545939270000001</c:v>
                </c:pt>
                <c:pt idx="211">
                  <c:v>-1.6870884500000001</c:v>
                </c:pt>
                <c:pt idx="212">
                  <c:v>-1.7213325349999999</c:v>
                </c:pt>
                <c:pt idx="213">
                  <c:v>-1.7574553209999999</c:v>
                </c:pt>
                <c:pt idx="214">
                  <c:v>-1.7947499700000002</c:v>
                </c:pt>
                <c:pt idx="215">
                  <c:v>-1.8321602299999999</c:v>
                </c:pt>
                <c:pt idx="216">
                  <c:v>-1.8690116590000001</c:v>
                </c:pt>
                <c:pt idx="217">
                  <c:v>-1.9054806549999999</c:v>
                </c:pt>
                <c:pt idx="218">
                  <c:v>-1.9424860540000002</c:v>
                </c:pt>
                <c:pt idx="219">
                  <c:v>-1.9810651509999999</c:v>
                </c:pt>
                <c:pt idx="220">
                  <c:v>-2.021674961</c:v>
                </c:pt>
                <c:pt idx="221">
                  <c:v>-2.06388419</c:v>
                </c:pt>
                <c:pt idx="222">
                  <c:v>-2.1066720079999999</c:v>
                </c:pt>
                <c:pt idx="223">
                  <c:v>-2.1491333740000003</c:v>
                </c:pt>
                <c:pt idx="224">
                  <c:v>-2.1911098679999998</c:v>
                </c:pt>
                <c:pt idx="225">
                  <c:v>-2.2333112650000002</c:v>
                </c:pt>
                <c:pt idx="226">
                  <c:v>-2.2768473949999999</c:v>
                </c:pt>
                <c:pt idx="227">
                  <c:v>-2.3224750250000001</c:v>
                </c:pt>
                <c:pt idx="228">
                  <c:v>-2.3700910930000001</c:v>
                </c:pt>
                <c:pt idx="229">
                  <c:v>-2.4187990130000001</c:v>
                </c:pt>
                <c:pt idx="230">
                  <c:v>-2.4675234870000002</c:v>
                </c:pt>
                <c:pt idx="231">
                  <c:v>-2.5157508069999999</c:v>
                </c:pt>
                <c:pt idx="232">
                  <c:v>-2.5638926870000001</c:v>
                </c:pt>
                <c:pt idx="233">
                  <c:v>-2.613018818</c:v>
                </c:pt>
                <c:pt idx="234">
                  <c:v>-2.6641441560000003</c:v>
                </c:pt>
                <c:pt idx="235">
                  <c:v>-2.7175447790000002</c:v>
                </c:pt>
                <c:pt idx="236">
                  <c:v>-2.7725757039999999</c:v>
                </c:pt>
                <c:pt idx="237">
                  <c:v>-2.8281155309999999</c:v>
                </c:pt>
                <c:pt idx="238">
                  <c:v>-2.8833349579999998</c:v>
                </c:pt>
                <c:pt idx="239">
                  <c:v>-2.9382795530000001</c:v>
                </c:pt>
                <c:pt idx="240">
                  <c:v>-2.9938539120000001</c:v>
                </c:pt>
                <c:pt idx="241">
                  <c:v>-3.051216192</c:v>
                </c:pt>
                <c:pt idx="242">
                  <c:v>-3.111003277</c:v>
                </c:pt>
                <c:pt idx="243">
                  <c:v>-3.1728962800000002</c:v>
                </c:pt>
                <c:pt idx="244">
                  <c:v>-3.2358417080000001</c:v>
                </c:pt>
                <c:pt idx="245">
                  <c:v>-3.2987719170000003</c:v>
                </c:pt>
                <c:pt idx="246">
                  <c:v>-3.3613440790000002</c:v>
                </c:pt>
                <c:pt idx="247">
                  <c:v>-3.424195434</c:v>
                </c:pt>
                <c:pt idx="248">
                  <c:v>-3.488525702</c:v>
                </c:pt>
                <c:pt idx="249">
                  <c:v>-3.5552926120000001</c:v>
                </c:pt>
                <c:pt idx="250">
                  <c:v>-3.6245673640000002</c:v>
                </c:pt>
                <c:pt idx="251">
                  <c:v>-3.6954880820000002</c:v>
                </c:pt>
                <c:pt idx="252">
                  <c:v>-3.7668454339999999</c:v>
                </c:pt>
                <c:pt idx="253">
                  <c:v>-3.8379211899999999</c:v>
                </c:pt>
                <c:pt idx="254">
                  <c:v>-3.9089981030000005</c:v>
                </c:pt>
                <c:pt idx="255">
                  <c:v>-3.981189385</c:v>
                </c:pt>
                <c:pt idx="256">
                  <c:v>-4.0557018759999997</c:v>
                </c:pt>
                <c:pt idx="257">
                  <c:v>-4.1330149300000008</c:v>
                </c:pt>
                <c:pt idx="258">
                  <c:v>-4.2125637530000004</c:v>
                </c:pt>
                <c:pt idx="259">
                  <c:v>-4.2931112450000004</c:v>
                </c:pt>
                <c:pt idx="260">
                  <c:v>-4.3736006199999995</c:v>
                </c:pt>
                <c:pt idx="261">
                  <c:v>-4.4538977549999998</c:v>
                </c:pt>
                <c:pt idx="262">
                  <c:v>-4.5349087590000003</c:v>
                </c:pt>
                <c:pt idx="263">
                  <c:v>-4.6179937300000002</c:v>
                </c:pt>
                <c:pt idx="264">
                  <c:v>-4.7040511230000002</c:v>
                </c:pt>
                <c:pt idx="265">
                  <c:v>-4.7929142410000001</c:v>
                </c:pt>
                <c:pt idx="266">
                  <c:v>-4.8834563439999998</c:v>
                </c:pt>
                <c:pt idx="267">
                  <c:v>-4.9743569389999998</c:v>
                </c:pt>
                <c:pt idx="268">
                  <c:v>-5.0650181239999998</c:v>
                </c:pt>
                <c:pt idx="269">
                  <c:v>-5.1560024679999996</c:v>
                </c:pt>
                <c:pt idx="270">
                  <c:v>-5.2486846650000007</c:v>
                </c:pt>
                <c:pt idx="271">
                  <c:v>-5.344335279</c:v>
                </c:pt>
                <c:pt idx="272">
                  <c:v>-5.4432737310000006</c:v>
                </c:pt>
                <c:pt idx="273">
                  <c:v>-5.5446374330000001</c:v>
                </c:pt>
                <c:pt idx="274">
                  <c:v>-5.6469694549999998</c:v>
                </c:pt>
                <c:pt idx="275">
                  <c:v>-5.7492213770000005</c:v>
                </c:pt>
                <c:pt idx="276">
                  <c:v>-5.8515002660000004</c:v>
                </c:pt>
                <c:pt idx="277">
                  <c:v>-5.9550401069999994</c:v>
                </c:pt>
                <c:pt idx="278">
                  <c:v>-6.0613936830000004</c:v>
                </c:pt>
                <c:pt idx="279">
                  <c:v>-6.1713941229999998</c:v>
                </c:pt>
                <c:pt idx="280">
                  <c:v>-6.284587438</c:v>
                </c:pt>
                <c:pt idx="281">
                  <c:v>-6.3995299589999997</c:v>
                </c:pt>
                <c:pt idx="282">
                  <c:v>-6.5147795300000002</c:v>
                </c:pt>
                <c:pt idx="283">
                  <c:v>-6.6299129560000001</c:v>
                </c:pt>
                <c:pt idx="284">
                  <c:v>-6.7458679410000002</c:v>
                </c:pt>
                <c:pt idx="285">
                  <c:v>-6.8643590699999999</c:v>
                </c:pt>
                <c:pt idx="286">
                  <c:v>-6.98674119</c:v>
                </c:pt>
                <c:pt idx="287">
                  <c:v>-7.1130977829999997</c:v>
                </c:pt>
                <c:pt idx="288">
                  <c:v>-7.2421668290000003</c:v>
                </c:pt>
                <c:pt idx="289">
                  <c:v>-7.3721980539999992</c:v>
                </c:pt>
                <c:pt idx="290">
                  <c:v>-7.5021684030000007</c:v>
                </c:pt>
                <c:pt idx="291">
                  <c:v>-7.6325445920000003</c:v>
                </c:pt>
                <c:pt idx="292">
                  <c:v>-7.765036845</c:v>
                </c:pt>
                <c:pt idx="293">
                  <c:v>-7.9014892420000002</c:v>
                </c:pt>
                <c:pt idx="294">
                  <c:v>-8.0426549899999991</c:v>
                </c:pt>
                <c:pt idx="295">
                  <c:v>-8.1876761289999997</c:v>
                </c:pt>
                <c:pt idx="296">
                  <c:v>-8.3346631890000005</c:v>
                </c:pt>
                <c:pt idx="297">
                  <c:v>-8.4819953020000014</c:v>
                </c:pt>
                <c:pt idx="298">
                  <c:v>-8.6295022110000001</c:v>
                </c:pt>
                <c:pt idx="299">
                  <c:v>-8.7786688809999998</c:v>
                </c:pt>
                <c:pt idx="300">
                  <c:v>-8.9317187100000002</c:v>
                </c:pt>
                <c:pt idx="301">
                  <c:v>-9.0901396000000005</c:v>
                </c:pt>
                <c:pt idx="302">
                  <c:v>-9.2536940100000002</c:v>
                </c:pt>
                <c:pt idx="303">
                  <c:v>-9.4205636699999999</c:v>
                </c:pt>
                <c:pt idx="304">
                  <c:v>-9.58859745</c:v>
                </c:pt>
                <c:pt idx="305">
                  <c:v>-9.7568590700000009</c:v>
                </c:pt>
                <c:pt idx="306">
                  <c:v>-9.9263978399999999</c:v>
                </c:pt>
                <c:pt idx="307">
                  <c:v>-10.099670160000001</c:v>
                </c:pt>
                <c:pt idx="308">
                  <c:v>-10.27897312</c:v>
                </c:pt>
                <c:pt idx="309">
                  <c:v>-10.464922600000001</c:v>
                </c:pt>
                <c:pt idx="310">
                  <c:v>-10.656035860000001</c:v>
                </c:pt>
                <c:pt idx="311">
                  <c:v>-10.84973546</c:v>
                </c:pt>
                <c:pt idx="312">
                  <c:v>-11.044175539999999</c:v>
                </c:pt>
                <c:pt idx="313">
                  <c:v>-11.239667600000001</c:v>
                </c:pt>
                <c:pt idx="314">
                  <c:v>-11.43867071</c:v>
                </c:pt>
                <c:pt idx="315">
                  <c:v>-11.644303430000001</c:v>
                </c:pt>
                <c:pt idx="316">
                  <c:v>-11.858332410000001</c:v>
                </c:pt>
                <c:pt idx="317">
                  <c:v>-12.080020730000001</c:v>
                </c:pt>
                <c:pt idx="318">
                  <c:v>-12.306631640000001</c:v>
                </c:pt>
                <c:pt idx="319">
                  <c:v>-12.535374989999999</c:v>
                </c:pt>
                <c:pt idx="320">
                  <c:v>-12.76551297</c:v>
                </c:pt>
                <c:pt idx="321">
                  <c:v>-12.999186030000001</c:v>
                </c:pt>
                <c:pt idx="322">
                  <c:v>-13.24026656</c:v>
                </c:pt>
                <c:pt idx="323">
                  <c:v>-13.491966570000001</c:v>
                </c:pt>
                <c:pt idx="324">
                  <c:v>-13.754803149999999</c:v>
                </c:pt>
                <c:pt idx="325">
                  <c:v>-14.02629409</c:v>
                </c:pt>
                <c:pt idx="326">
                  <c:v>-14.30275479</c:v>
                </c:pt>
                <c:pt idx="327">
                  <c:v>-14.58208218</c:v>
                </c:pt>
                <c:pt idx="328">
                  <c:v>-14.865688690000001</c:v>
                </c:pt>
                <c:pt idx="329">
                  <c:v>-15.158120440000001</c:v>
                </c:pt>
                <c:pt idx="330">
                  <c:v>-15.464489590000001</c:v>
                </c:pt>
                <c:pt idx="331">
                  <c:v>-15.78738693</c:v>
                </c:pt>
                <c:pt idx="332">
                  <c:v>-16.125377780000001</c:v>
                </c:pt>
                <c:pt idx="333">
                  <c:v>-16.47418124</c:v>
                </c:pt>
                <c:pt idx="334">
                  <c:v>-16.830030829999998</c:v>
                </c:pt>
                <c:pt idx="335">
                  <c:v>-17.193088530000001</c:v>
                </c:pt>
                <c:pt idx="336">
                  <c:v>-17.568490530000002</c:v>
                </c:pt>
                <c:pt idx="337">
                  <c:v>-17.964059930000001</c:v>
                </c:pt>
                <c:pt idx="338">
                  <c:v>-18.386091699999998</c:v>
                </c:pt>
                <c:pt idx="339">
                  <c:v>-18.835968900000001</c:v>
                </c:pt>
                <c:pt idx="340">
                  <c:v>-19.309978450000003</c:v>
                </c:pt>
                <c:pt idx="341">
                  <c:v>-19.802846209999998</c:v>
                </c:pt>
                <c:pt idx="342">
                  <c:v>-20.313172210000001</c:v>
                </c:pt>
                <c:pt idx="343">
                  <c:v>-20.847213150000002</c:v>
                </c:pt>
                <c:pt idx="344">
                  <c:v>-21.418134800000001</c:v>
                </c:pt>
                <c:pt idx="345">
                  <c:v>-22.04094078</c:v>
                </c:pt>
                <c:pt idx="346">
                  <c:v>-22.726324439999999</c:v>
                </c:pt>
                <c:pt idx="347">
                  <c:v>-23.477556529999998</c:v>
                </c:pt>
                <c:pt idx="348">
                  <c:v>-24.293124940000002</c:v>
                </c:pt>
                <c:pt idx="349">
                  <c:v>-25.175130959999997</c:v>
                </c:pt>
                <c:pt idx="350">
                  <c:v>-26.1399942</c:v>
                </c:pt>
                <c:pt idx="351">
                  <c:v>-27.22591079</c:v>
                </c:pt>
                <c:pt idx="352">
                  <c:v>-28.49434947</c:v>
                </c:pt>
                <c:pt idx="353">
                  <c:v>-30.030128130000001</c:v>
                </c:pt>
                <c:pt idx="354">
                  <c:v>-31.952165009999998</c:v>
                </c:pt>
                <c:pt idx="355">
                  <c:v>-34.458694259999994</c:v>
                </c:pt>
                <c:pt idx="356">
                  <c:v>-37.969782530000003</c:v>
                </c:pt>
                <c:pt idx="357">
                  <c:v>-43.398558250000001</c:v>
                </c:pt>
                <c:pt idx="358">
                  <c:v>-45.138316009999997</c:v>
                </c:pt>
                <c:pt idx="359">
                  <c:v>-39.28608363</c:v>
                </c:pt>
                <c:pt idx="360">
                  <c:v>-35.437096179999998</c:v>
                </c:pt>
                <c:pt idx="361">
                  <c:v>-32.799262560000003</c:v>
                </c:pt>
                <c:pt idx="362">
                  <c:v>-30.837475609999998</c:v>
                </c:pt>
                <c:pt idx="363">
                  <c:v>-29.308358600000002</c:v>
                </c:pt>
                <c:pt idx="364">
                  <c:v>-28.07205604</c:v>
                </c:pt>
                <c:pt idx="365">
                  <c:v>-27.032035860000001</c:v>
                </c:pt>
                <c:pt idx="366">
                  <c:v>-26.119813450000002</c:v>
                </c:pt>
                <c:pt idx="367">
                  <c:v>-25.293717229999999</c:v>
                </c:pt>
                <c:pt idx="368">
                  <c:v>-24.536737520000003</c:v>
                </c:pt>
                <c:pt idx="369">
                  <c:v>-23.84779653</c:v>
                </c:pt>
                <c:pt idx="370">
                  <c:v>-23.229439660000001</c:v>
                </c:pt>
                <c:pt idx="371">
                  <c:v>-22.678268000000003</c:v>
                </c:pt>
                <c:pt idx="372">
                  <c:v>-22.18202981</c:v>
                </c:pt>
                <c:pt idx="373">
                  <c:v>-21.723370979999999</c:v>
                </c:pt>
                <c:pt idx="374">
                  <c:v>-21.287202450000002</c:v>
                </c:pt>
                <c:pt idx="375">
                  <c:v>-20.866859900000001</c:v>
                </c:pt>
                <c:pt idx="376">
                  <c:v>-20.464977730000001</c:v>
                </c:pt>
                <c:pt idx="377">
                  <c:v>-20.08874625</c:v>
                </c:pt>
                <c:pt idx="378">
                  <c:v>-19.743128990000002</c:v>
                </c:pt>
                <c:pt idx="379">
                  <c:v>-19.426483900000001</c:v>
                </c:pt>
                <c:pt idx="380">
                  <c:v>-19.130874850000001</c:v>
                </c:pt>
                <c:pt idx="381">
                  <c:v>-18.846465559999999</c:v>
                </c:pt>
                <c:pt idx="382">
                  <c:v>-18.56703671</c:v>
                </c:pt>
                <c:pt idx="383">
                  <c:v>-18.29299236</c:v>
                </c:pt>
                <c:pt idx="384">
                  <c:v>-18.02988255</c:v>
                </c:pt>
                <c:pt idx="385">
                  <c:v>-17.78374148</c:v>
                </c:pt>
                <c:pt idx="386">
                  <c:v>-17.556549400000002</c:v>
                </c:pt>
                <c:pt idx="387">
                  <c:v>-17.34466888</c:v>
                </c:pt>
                <c:pt idx="388">
                  <c:v>-17.141019969999999</c:v>
                </c:pt>
                <c:pt idx="389">
                  <c:v>-16.939462560000003</c:v>
                </c:pt>
                <c:pt idx="390">
                  <c:v>-16.738448939999998</c:v>
                </c:pt>
                <c:pt idx="391">
                  <c:v>-16.541500840000001</c:v>
                </c:pt>
                <c:pt idx="392">
                  <c:v>-16.35430625</c:v>
                </c:pt>
                <c:pt idx="393">
                  <c:v>-16.1805649</c:v>
                </c:pt>
                <c:pt idx="394">
                  <c:v>-16.019402809999999</c:v>
                </c:pt>
                <c:pt idx="395">
                  <c:v>-15.86588137</c:v>
                </c:pt>
                <c:pt idx="396">
                  <c:v>-15.71416752</c:v>
                </c:pt>
                <c:pt idx="397">
                  <c:v>-15.561239710000002</c:v>
                </c:pt>
                <c:pt idx="398">
                  <c:v>-15.408611830000002</c:v>
                </c:pt>
                <c:pt idx="399">
                  <c:v>-15.260969729999999</c:v>
                </c:pt>
                <c:pt idx="400">
                  <c:v>-15.12275273</c:v>
                </c:pt>
                <c:pt idx="401">
                  <c:v>-14.995079559999999</c:v>
                </c:pt>
                <c:pt idx="402">
                  <c:v>-14.875006990000001</c:v>
                </c:pt>
                <c:pt idx="403">
                  <c:v>-14.757492279999999</c:v>
                </c:pt>
                <c:pt idx="404">
                  <c:v>-14.638726230000001</c:v>
                </c:pt>
                <c:pt idx="405">
                  <c:v>-14.518569110000001</c:v>
                </c:pt>
                <c:pt idx="406">
                  <c:v>-14.400433179999999</c:v>
                </c:pt>
                <c:pt idx="407">
                  <c:v>-14.288755089999999</c:v>
                </c:pt>
                <c:pt idx="408">
                  <c:v>-14.18586842</c:v>
                </c:pt>
                <c:pt idx="409">
                  <c:v>-14.090387440000001</c:v>
                </c:pt>
                <c:pt idx="410">
                  <c:v>-13.99811313</c:v>
                </c:pt>
                <c:pt idx="411">
                  <c:v>-13.90481977</c:v>
                </c:pt>
                <c:pt idx="412">
                  <c:v>-13.809062000000001</c:v>
                </c:pt>
                <c:pt idx="413">
                  <c:v>-13.713056809999999</c:v>
                </c:pt>
                <c:pt idx="414">
                  <c:v>-13.62105573</c:v>
                </c:pt>
                <c:pt idx="415">
                  <c:v>-13.536390920000001</c:v>
                </c:pt>
                <c:pt idx="416">
                  <c:v>-13.45920389</c:v>
                </c:pt>
                <c:pt idx="417">
                  <c:v>-13.386347599999999</c:v>
                </c:pt>
                <c:pt idx="418">
                  <c:v>-13.313480629999999</c:v>
                </c:pt>
                <c:pt idx="419">
                  <c:v>-13.237961460000001</c:v>
                </c:pt>
                <c:pt idx="420">
                  <c:v>-13.16058308</c:v>
                </c:pt>
                <c:pt idx="421">
                  <c:v>-13.0849402</c:v>
                </c:pt>
                <c:pt idx="422">
                  <c:v>-13.01490877</c:v>
                </c:pt>
                <c:pt idx="423">
                  <c:v>-12.952000010000001</c:v>
                </c:pt>
                <c:pt idx="424">
                  <c:v>-12.894344030000001</c:v>
                </c:pt>
                <c:pt idx="425">
                  <c:v>-12.83794206</c:v>
                </c:pt>
                <c:pt idx="426">
                  <c:v>-12.77934713</c:v>
                </c:pt>
                <c:pt idx="427">
                  <c:v>-12.71797273</c:v>
                </c:pt>
                <c:pt idx="428">
                  <c:v>-12.65643457</c:v>
                </c:pt>
                <c:pt idx="429">
                  <c:v>-12.598701160000001</c:v>
                </c:pt>
                <c:pt idx="430">
                  <c:v>-12.54737486</c:v>
                </c:pt>
                <c:pt idx="431">
                  <c:v>-12.501933240000001</c:v>
                </c:pt>
                <c:pt idx="432">
                  <c:v>-12.45908775</c:v>
                </c:pt>
                <c:pt idx="433">
                  <c:v>-12.415002490000001</c:v>
                </c:pt>
                <c:pt idx="434">
                  <c:v>-12.36789746</c:v>
                </c:pt>
                <c:pt idx="435">
                  <c:v>-12.319233150000001</c:v>
                </c:pt>
                <c:pt idx="436">
                  <c:v>-12.272680810000001</c:v>
                </c:pt>
                <c:pt idx="437">
                  <c:v>-12.231581499999999</c:v>
                </c:pt>
                <c:pt idx="438">
                  <c:v>-12.19667214</c:v>
                </c:pt>
                <c:pt idx="439">
                  <c:v>-12.1655791</c:v>
                </c:pt>
                <c:pt idx="440">
                  <c:v>-12.13440596</c:v>
                </c:pt>
                <c:pt idx="441">
                  <c:v>-12.100371470000001</c:v>
                </c:pt>
                <c:pt idx="442">
                  <c:v>-12.063706140000001</c:v>
                </c:pt>
                <c:pt idx="443">
                  <c:v>-12.02748759</c:v>
                </c:pt>
                <c:pt idx="444">
                  <c:v>-11.99552591</c:v>
                </c:pt>
                <c:pt idx="445">
                  <c:v>-11.96977643</c:v>
                </c:pt>
                <c:pt idx="446">
                  <c:v>-11.94901095</c:v>
                </c:pt>
                <c:pt idx="447">
                  <c:v>-11.92963387</c:v>
                </c:pt>
                <c:pt idx="448">
                  <c:v>-11.908103880000001</c:v>
                </c:pt>
                <c:pt idx="449">
                  <c:v>-11.883344080000001</c:v>
                </c:pt>
                <c:pt idx="450">
                  <c:v>-11.857494920000001</c:v>
                </c:pt>
                <c:pt idx="451">
                  <c:v>-11.834452820000001</c:v>
                </c:pt>
                <c:pt idx="452">
                  <c:v>-11.81723043</c:v>
                </c:pt>
                <c:pt idx="453">
                  <c:v>-11.805925649999999</c:v>
                </c:pt>
                <c:pt idx="454">
                  <c:v>-11.797652210000001</c:v>
                </c:pt>
                <c:pt idx="455">
                  <c:v>-11.78847453</c:v>
                </c:pt>
                <c:pt idx="456">
                  <c:v>-11.776083059999999</c:v>
                </c:pt>
                <c:pt idx="457">
                  <c:v>-11.76139717</c:v>
                </c:pt>
                <c:pt idx="458">
                  <c:v>-11.747954610000001</c:v>
                </c:pt>
                <c:pt idx="459">
                  <c:v>-11.739516519999999</c:v>
                </c:pt>
                <c:pt idx="460">
                  <c:v>-11.73752915</c:v>
                </c:pt>
                <c:pt idx="461">
                  <c:v>-11.74014931</c:v>
                </c:pt>
                <c:pt idx="462">
                  <c:v>-11.74346545</c:v>
                </c:pt>
                <c:pt idx="463">
                  <c:v>-11.744152530000001</c:v>
                </c:pt>
                <c:pt idx="464">
                  <c:v>-11.741770890000002</c:v>
                </c:pt>
                <c:pt idx="465">
                  <c:v>-11.739129370000001</c:v>
                </c:pt>
                <c:pt idx="466">
                  <c:v>-11.74041364</c:v>
                </c:pt>
                <c:pt idx="467">
                  <c:v>-11.74838626</c:v>
                </c:pt>
                <c:pt idx="468">
                  <c:v>-11.76254527</c:v>
                </c:pt>
                <c:pt idx="469">
                  <c:v>-11.779441920000002</c:v>
                </c:pt>
                <c:pt idx="470">
                  <c:v>-11.795001789999999</c:v>
                </c:pt>
                <c:pt idx="471">
                  <c:v>-11.807318500000001</c:v>
                </c:pt>
                <c:pt idx="472">
                  <c:v>-11.818030540000001</c:v>
                </c:pt>
                <c:pt idx="473">
                  <c:v>-11.83128709</c:v>
                </c:pt>
                <c:pt idx="474">
                  <c:v>-11.850996139999999</c:v>
                </c:pt>
                <c:pt idx="475">
                  <c:v>-11.8782426</c:v>
                </c:pt>
                <c:pt idx="476">
                  <c:v>-11.910562949999999</c:v>
                </c:pt>
                <c:pt idx="477">
                  <c:v>-11.943594410000001</c:v>
                </c:pt>
                <c:pt idx="478">
                  <c:v>-11.974049320000001</c:v>
                </c:pt>
                <c:pt idx="479">
                  <c:v>-12.002052280000001</c:v>
                </c:pt>
                <c:pt idx="480">
                  <c:v>-12.03118999</c:v>
                </c:pt>
                <c:pt idx="481">
                  <c:v>-12.066214159999999</c:v>
                </c:pt>
                <c:pt idx="482">
                  <c:v>-12.10994253</c:v>
                </c:pt>
                <c:pt idx="483">
                  <c:v>-12.161437040000001</c:v>
                </c:pt>
                <c:pt idx="484">
                  <c:v>-12.216636620000001</c:v>
                </c:pt>
                <c:pt idx="485">
                  <c:v>-12.2711153</c:v>
                </c:pt>
                <c:pt idx="486">
                  <c:v>-12.32318119</c:v>
                </c:pt>
                <c:pt idx="487">
                  <c:v>-12.37522661</c:v>
                </c:pt>
                <c:pt idx="488">
                  <c:v>-12.432334350000001</c:v>
                </c:pt>
                <c:pt idx="489">
                  <c:v>-12.49905854</c:v>
                </c:pt>
                <c:pt idx="490">
                  <c:v>-12.57654995</c:v>
                </c:pt>
                <c:pt idx="491">
                  <c:v>-12.66185645</c:v>
                </c:pt>
                <c:pt idx="492">
                  <c:v>-12.749933520000001</c:v>
                </c:pt>
                <c:pt idx="493">
                  <c:v>-12.837125929999999</c:v>
                </c:pt>
                <c:pt idx="494">
                  <c:v>-12.92388135</c:v>
                </c:pt>
                <c:pt idx="495">
                  <c:v>-13.014790400000001</c:v>
                </c:pt>
                <c:pt idx="496">
                  <c:v>-13.11586859</c:v>
                </c:pt>
                <c:pt idx="497">
                  <c:v>-13.23086994</c:v>
                </c:pt>
                <c:pt idx="498">
                  <c:v>-13.35900502</c:v>
                </c:pt>
                <c:pt idx="499">
                  <c:v>-13.495503429999999</c:v>
                </c:pt>
                <c:pt idx="500">
                  <c:v>-13.634737700000001</c:v>
                </c:pt>
                <c:pt idx="501">
                  <c:v>-13.774023590000001</c:v>
                </c:pt>
                <c:pt idx="502">
                  <c:v>-13.91557364</c:v>
                </c:pt>
                <c:pt idx="503">
                  <c:v>-14.065195990000001</c:v>
                </c:pt>
                <c:pt idx="504">
                  <c:v>-14.22850832</c:v>
                </c:pt>
                <c:pt idx="505">
                  <c:v>-14.40702274</c:v>
                </c:pt>
                <c:pt idx="506">
                  <c:v>-14.596386260000001</c:v>
                </c:pt>
                <c:pt idx="507">
                  <c:v>-14.787685529999999</c:v>
                </c:pt>
                <c:pt idx="508">
                  <c:v>-14.970948989999998</c:v>
                </c:pt>
                <c:pt idx="509">
                  <c:v>-15.138558240000002</c:v>
                </c:pt>
                <c:pt idx="510">
                  <c:v>-15.28611757</c:v>
                </c:pt>
                <c:pt idx="511">
                  <c:v>-15.409956620000001</c:v>
                </c:pt>
                <c:pt idx="512">
                  <c:v>-15.502713310000001</c:v>
                </c:pt>
                <c:pt idx="513">
                  <c:v>-15.549830800000001</c:v>
                </c:pt>
                <c:pt idx="514">
                  <c:v>-15.529333210000003</c:v>
                </c:pt>
                <c:pt idx="515">
                  <c:v>-15.41571403</c:v>
                </c:pt>
                <c:pt idx="516">
                  <c:v>-15.186838070000002</c:v>
                </c:pt>
                <c:pt idx="517">
                  <c:v>-14.83093953</c:v>
                </c:pt>
                <c:pt idx="518">
                  <c:v>-14.35035199</c:v>
                </c:pt>
                <c:pt idx="519">
                  <c:v>-13.760213460000001</c:v>
                </c:pt>
                <c:pt idx="520">
                  <c:v>-13.08324208</c:v>
                </c:pt>
                <c:pt idx="521">
                  <c:v>-12.34368323</c:v>
                </c:pt>
                <c:pt idx="522">
                  <c:v>-11.563251129999999</c:v>
                </c:pt>
                <c:pt idx="523">
                  <c:v>-10.76020591</c:v>
                </c:pt>
                <c:pt idx="524">
                  <c:v>-9.9507891799999992</c:v>
                </c:pt>
                <c:pt idx="525">
                  <c:v>-9.1513066300000006</c:v>
                </c:pt>
                <c:pt idx="526">
                  <c:v>-8.3792302060000008</c:v>
                </c:pt>
                <c:pt idx="527">
                  <c:v>-7.652698998</c:v>
                </c:pt>
                <c:pt idx="528">
                  <c:v>-6.988833402</c:v>
                </c:pt>
                <c:pt idx="529">
                  <c:v>-6.4017656389999997</c:v>
                </c:pt>
                <c:pt idx="530">
                  <c:v>-5.9011337859999999</c:v>
                </c:pt>
                <c:pt idx="531">
                  <c:v>-5.4913602529999999</c:v>
                </c:pt>
                <c:pt idx="532">
                  <c:v>-5.1717055390000004</c:v>
                </c:pt>
                <c:pt idx="533">
                  <c:v>-4.9369412500000003</c:v>
                </c:pt>
                <c:pt idx="534">
                  <c:v>-4.778504785</c:v>
                </c:pt>
                <c:pt idx="535">
                  <c:v>-4.6859463869999995</c:v>
                </c:pt>
                <c:pt idx="536">
                  <c:v>-4.6483862509999998</c:v>
                </c:pt>
                <c:pt idx="537">
                  <c:v>-4.6556703669999999</c:v>
                </c:pt>
                <c:pt idx="538">
                  <c:v>-4.6988990020000001</c:v>
                </c:pt>
                <c:pt idx="539">
                  <c:v>-4.7702964039999998</c:v>
                </c:pt>
                <c:pt idx="540">
                  <c:v>-4.862685613</c:v>
                </c:pt>
                <c:pt idx="541">
                  <c:v>-4.969140382</c:v>
                </c:pt>
                <c:pt idx="542">
                  <c:v>-5.0832151529999994</c:v>
                </c:pt>
                <c:pt idx="543">
                  <c:v>-5.1997933160000001</c:v>
                </c:pt>
                <c:pt idx="544">
                  <c:v>-5.3160159240000002</c:v>
                </c:pt>
                <c:pt idx="545">
                  <c:v>-5.4315164750000005</c:v>
                </c:pt>
                <c:pt idx="546">
                  <c:v>-5.547520499</c:v>
                </c:pt>
                <c:pt idx="547">
                  <c:v>-5.6651250989999999</c:v>
                </c:pt>
                <c:pt idx="548">
                  <c:v>-5.7837228500000002</c:v>
                </c:pt>
                <c:pt idx="549">
                  <c:v>-5.9005888390000001</c:v>
                </c:pt>
                <c:pt idx="550">
                  <c:v>-6.0120345500000001</c:v>
                </c:pt>
                <c:pt idx="551">
                  <c:v>-6.1155265979999998</c:v>
                </c:pt>
                <c:pt idx="552">
                  <c:v>-6.21140078</c:v>
                </c:pt>
                <c:pt idx="553">
                  <c:v>-6.3028699960000001</c:v>
                </c:pt>
                <c:pt idx="554">
                  <c:v>-6.3941159110000001</c:v>
                </c:pt>
                <c:pt idx="555">
                  <c:v>-6.4875667120000005</c:v>
                </c:pt>
                <c:pt idx="556">
                  <c:v>-6.5821184430000006</c:v>
                </c:pt>
                <c:pt idx="557">
                  <c:v>-6.6735584670000003</c:v>
                </c:pt>
                <c:pt idx="558">
                  <c:v>-6.757163287</c:v>
                </c:pt>
                <c:pt idx="559">
                  <c:v>-6.830960396</c:v>
                </c:pt>
                <c:pt idx="560">
                  <c:v>-6.8974328050000002</c:v>
                </c:pt>
                <c:pt idx="561">
                  <c:v>-6.9623065070000001</c:v>
                </c:pt>
                <c:pt idx="562">
                  <c:v>-7.0310043609999999</c:v>
                </c:pt>
                <c:pt idx="563">
                  <c:v>-7.1050185409999997</c:v>
                </c:pt>
                <c:pt idx="564">
                  <c:v>-7.1805823000000002</c:v>
                </c:pt>
                <c:pt idx="565">
                  <c:v>-7.2507178600000008</c:v>
                </c:pt>
                <c:pt idx="566">
                  <c:v>-7.3097334930000004</c:v>
                </c:pt>
                <c:pt idx="567">
                  <c:v>-7.3573672719999994</c:v>
                </c:pt>
                <c:pt idx="568">
                  <c:v>-7.3995755220000001</c:v>
                </c:pt>
                <c:pt idx="569">
                  <c:v>-7.4450790860000007</c:v>
                </c:pt>
                <c:pt idx="570">
                  <c:v>-7.4997417290000001</c:v>
                </c:pt>
                <c:pt idx="571">
                  <c:v>-7.5623404130000003</c:v>
                </c:pt>
                <c:pt idx="572">
                  <c:v>-7.6245410000000007</c:v>
                </c:pt>
                <c:pt idx="573">
                  <c:v>-7.6756414180000005</c:v>
                </c:pt>
                <c:pt idx="574">
                  <c:v>-7.7097120420000005</c:v>
                </c:pt>
                <c:pt idx="575">
                  <c:v>-7.7304461050000004</c:v>
                </c:pt>
                <c:pt idx="576">
                  <c:v>-7.7498357339999995</c:v>
                </c:pt>
                <c:pt idx="577">
                  <c:v>-7.7810174180000002</c:v>
                </c:pt>
                <c:pt idx="578">
                  <c:v>-7.8295732370000009</c:v>
                </c:pt>
                <c:pt idx="579">
                  <c:v>-7.8884757509999996</c:v>
                </c:pt>
                <c:pt idx="580">
                  <c:v>-7.9401500410000008</c:v>
                </c:pt>
                <c:pt idx="581">
                  <c:v>-7.9661544170000003</c:v>
                </c:pt>
                <c:pt idx="582">
                  <c:v>-7.960136415</c:v>
                </c:pt>
                <c:pt idx="583">
                  <c:v>-7.935575708</c:v>
                </c:pt>
                <c:pt idx="584">
                  <c:v>-7.9220372059999997</c:v>
                </c:pt>
                <c:pt idx="585">
                  <c:v>-7.952201531</c:v>
                </c:pt>
                <c:pt idx="586">
                  <c:v>-8.0472464110000015</c:v>
                </c:pt>
                <c:pt idx="587">
                  <c:v>-8.2061818990000006</c:v>
                </c:pt>
                <c:pt idx="588">
                  <c:v>-8.4014481660000015</c:v>
                </c:pt>
                <c:pt idx="589">
                  <c:v>-8.5835554270000003</c:v>
                </c:pt>
                <c:pt idx="590">
                  <c:v>-8.6984579869999994</c:v>
                </c:pt>
                <c:pt idx="591">
                  <c:v>-8.7141203849999993</c:v>
                </c:pt>
                <c:pt idx="592">
                  <c:v>-8.6386991149999997</c:v>
                </c:pt>
                <c:pt idx="593">
                  <c:v>-8.5137911749999997</c:v>
                </c:pt>
                <c:pt idx="594">
                  <c:v>-8.3893284129999994</c:v>
                </c:pt>
                <c:pt idx="595">
                  <c:v>-8.3007756379999993</c:v>
                </c:pt>
                <c:pt idx="596">
                  <c:v>-8.2595478119999992</c:v>
                </c:pt>
                <c:pt idx="597">
                  <c:v>-8.2550858859999998</c:v>
                </c:pt>
                <c:pt idx="598">
                  <c:v>-8.2640238000000004</c:v>
                </c:pt>
                <c:pt idx="599">
                  <c:v>-8.262633086000001</c:v>
                </c:pt>
                <c:pt idx="600">
                  <c:v>-8.2378106300000002</c:v>
                </c:pt>
                <c:pt idx="601">
                  <c:v>-8.1912574889999998</c:v>
                </c:pt>
                <c:pt idx="602">
                  <c:v>-8.1350872750000001</c:v>
                </c:pt>
                <c:pt idx="603">
                  <c:v>-8.0827126440000008</c:v>
                </c:pt>
                <c:pt idx="604">
                  <c:v>-8.0410875219999998</c:v>
                </c:pt>
                <c:pt idx="605">
                  <c:v>-8.0079330639999995</c:v>
                </c:pt>
                <c:pt idx="606">
                  <c:v>-7.9741721600000011</c:v>
                </c:pt>
                <c:pt idx="607">
                  <c:v>-7.9294780510000002</c:v>
                </c:pt>
                <c:pt idx="608">
                  <c:v>-7.867814579</c:v>
                </c:pt>
                <c:pt idx="609">
                  <c:v>-7.7899928899999997</c:v>
                </c:pt>
                <c:pt idx="610">
                  <c:v>-7.7021437490000002</c:v>
                </c:pt>
                <c:pt idx="611">
                  <c:v>-7.6115090860000008</c:v>
                </c:pt>
                <c:pt idx="612">
                  <c:v>-7.5222063969999997</c:v>
                </c:pt>
                <c:pt idx="613">
                  <c:v>-7.4330809960000002</c:v>
                </c:pt>
                <c:pt idx="614">
                  <c:v>-7.3383599869999996</c:v>
                </c:pt>
                <c:pt idx="615">
                  <c:v>-7.2305415600000007</c:v>
                </c:pt>
                <c:pt idx="616">
                  <c:v>-7.1040731829999997</c:v>
                </c:pt>
                <c:pt idx="617">
                  <c:v>-6.9579957030000008</c:v>
                </c:pt>
                <c:pt idx="618">
                  <c:v>-6.7961451980000005</c:v>
                </c:pt>
                <c:pt idx="619">
                  <c:v>-6.6248113870000003</c:v>
                </c:pt>
                <c:pt idx="620">
                  <c:v>-6.449106252</c:v>
                </c:pt>
                <c:pt idx="621">
                  <c:v>-6.2699561050000003</c:v>
                </c:pt>
                <c:pt idx="622">
                  <c:v>-6.0834121049999998</c:v>
                </c:pt>
                <c:pt idx="623">
                  <c:v>-5.8831153800000004</c:v>
                </c:pt>
                <c:pt idx="624">
                  <c:v>-5.6654103440000005</c:v>
                </c:pt>
                <c:pt idx="625">
                  <c:v>-5.4349525869999997</c:v>
                </c:pt>
                <c:pt idx="626">
                  <c:v>-5.2078226289999998</c:v>
                </c:pt>
                <c:pt idx="627">
                  <c:v>-5.0104034520000003</c:v>
                </c:pt>
                <c:pt idx="628">
                  <c:v>-4.8748505780000002</c:v>
                </c:pt>
                <c:pt idx="629">
                  <c:v>-4.8336823820000001</c:v>
                </c:pt>
                <c:pt idx="630">
                  <c:v>-4.9155485870000009</c:v>
                </c:pt>
                <c:pt idx="631">
                  <c:v>-5.1426379610000001</c:v>
                </c:pt>
                <c:pt idx="632">
                  <c:v>-5.5290013790000003</c:v>
                </c:pt>
                <c:pt idx="633">
                  <c:v>-6.0786377890000001</c:v>
                </c:pt>
                <c:pt idx="634">
                  <c:v>-6.7822810449999995</c:v>
                </c:pt>
                <c:pt idx="635">
                  <c:v>-7.612528225000001</c:v>
                </c:pt>
                <c:pt idx="636">
                  <c:v>-8.518852249</c:v>
                </c:pt>
                <c:pt idx="637">
                  <c:v>-9.4280352199999999</c:v>
                </c:pt>
                <c:pt idx="638">
                  <c:v>-10.258796820000001</c:v>
                </c:pt>
                <c:pt idx="639">
                  <c:v>-10.951672499999999</c:v>
                </c:pt>
                <c:pt idx="640">
                  <c:v>-11.493071070000001</c:v>
                </c:pt>
                <c:pt idx="641">
                  <c:v>-11.906865890000001</c:v>
                </c:pt>
                <c:pt idx="642">
                  <c:v>-12.22078402</c:v>
                </c:pt>
                <c:pt idx="643">
                  <c:v>-12.4417372</c:v>
                </c:pt>
                <c:pt idx="644">
                  <c:v>-12.559581209999999</c:v>
                </c:pt>
                <c:pt idx="645">
                  <c:v>-12.57018111</c:v>
                </c:pt>
                <c:pt idx="646">
                  <c:v>-12.49297717</c:v>
                </c:pt>
                <c:pt idx="647">
                  <c:v>-12.366103220000001</c:v>
                </c:pt>
                <c:pt idx="648">
                  <c:v>-12.226273540000001</c:v>
                </c:pt>
                <c:pt idx="649">
                  <c:v>-12.0923944</c:v>
                </c:pt>
                <c:pt idx="650">
                  <c:v>-11.96284155</c:v>
                </c:pt>
                <c:pt idx="651">
                  <c:v>-11.824653919999999</c:v>
                </c:pt>
                <c:pt idx="652">
                  <c:v>-11.667240509999999</c:v>
                </c:pt>
                <c:pt idx="653">
                  <c:v>-11.49171649</c:v>
                </c:pt>
                <c:pt idx="654">
                  <c:v>-11.31033983</c:v>
                </c:pt>
                <c:pt idx="655">
                  <c:v>-11.13802248</c:v>
                </c:pt>
                <c:pt idx="656">
                  <c:v>-10.98311264</c:v>
                </c:pt>
                <c:pt idx="657">
                  <c:v>-10.8434396</c:v>
                </c:pt>
                <c:pt idx="658">
                  <c:v>-10.70911635</c:v>
                </c:pt>
                <c:pt idx="659">
                  <c:v>-10.569723660000001</c:v>
                </c:pt>
                <c:pt idx="660">
                  <c:v>-10.42115418</c:v>
                </c:pt>
                <c:pt idx="661">
                  <c:v>-10.267718179999999</c:v>
                </c:pt>
                <c:pt idx="662">
                  <c:v>-10.118476750000001</c:v>
                </c:pt>
                <c:pt idx="663">
                  <c:v>-9.9808729599999992</c:v>
                </c:pt>
                <c:pt idx="664">
                  <c:v>-9.8561136499999993</c:v>
                </c:pt>
                <c:pt idx="665">
                  <c:v>-9.7388632700000013</c:v>
                </c:pt>
                <c:pt idx="666">
                  <c:v>-9.6210504100000005</c:v>
                </c:pt>
                <c:pt idx="667">
                  <c:v>-9.4971721999999996</c:v>
                </c:pt>
                <c:pt idx="668">
                  <c:v>-9.3676122299999989</c:v>
                </c:pt>
                <c:pt idx="669">
                  <c:v>-9.2378822700000001</c:v>
                </c:pt>
                <c:pt idx="670">
                  <c:v>-9.1145763300000002</c:v>
                </c:pt>
                <c:pt idx="671">
                  <c:v>-9.0010007600000002</c:v>
                </c:pt>
                <c:pt idx="672">
                  <c:v>-8.8952409920000015</c:v>
                </c:pt>
                <c:pt idx="673">
                  <c:v>-8.7916716029999993</c:v>
                </c:pt>
                <c:pt idx="674">
                  <c:v>-8.6847330300000003</c:v>
                </c:pt>
                <c:pt idx="675">
                  <c:v>-8.5724949520000013</c:v>
                </c:pt>
                <c:pt idx="676">
                  <c:v>-8.4576544249999994</c:v>
                </c:pt>
                <c:pt idx="677">
                  <c:v>-8.3454427799999991</c:v>
                </c:pt>
                <c:pt idx="678">
                  <c:v>-8.2400385670000009</c:v>
                </c:pt>
                <c:pt idx="679">
                  <c:v>-8.1419157999999996</c:v>
                </c:pt>
                <c:pt idx="680">
                  <c:v>-8.0477329740000005</c:v>
                </c:pt>
                <c:pt idx="681">
                  <c:v>-7.9526549859999998</c:v>
                </c:pt>
                <c:pt idx="682">
                  <c:v>-7.8535470780000001</c:v>
                </c:pt>
                <c:pt idx="683">
                  <c:v>-7.7509161940000011</c:v>
                </c:pt>
                <c:pt idx="684">
                  <c:v>-7.6483639859999997</c:v>
                </c:pt>
                <c:pt idx="685">
                  <c:v>-7.5500357180000002</c:v>
                </c:pt>
                <c:pt idx="686">
                  <c:v>-7.4578921490000001</c:v>
                </c:pt>
                <c:pt idx="687">
                  <c:v>-7.3705389159999992</c:v>
                </c:pt>
                <c:pt idx="688">
                  <c:v>-7.2842811840000001</c:v>
                </c:pt>
                <c:pt idx="689">
                  <c:v>-7.1956156459999994</c:v>
                </c:pt>
                <c:pt idx="690">
                  <c:v>-7.1035072320000001</c:v>
                </c:pt>
                <c:pt idx="691">
                  <c:v>-7.0099466050000006</c:v>
                </c:pt>
                <c:pt idx="692">
                  <c:v>-6.9184777449999997</c:v>
                </c:pt>
                <c:pt idx="693">
                  <c:v>-6.8317976190000005</c:v>
                </c:pt>
                <c:pt idx="694">
                  <c:v>-6.7500301150000004</c:v>
                </c:pt>
                <c:pt idx="695">
                  <c:v>-6.6707515850000005</c:v>
                </c:pt>
                <c:pt idx="696">
                  <c:v>-6.5906714319999997</c:v>
                </c:pt>
                <c:pt idx="697">
                  <c:v>-6.5078191069999995</c:v>
                </c:pt>
                <c:pt idx="698">
                  <c:v>-6.4227904650000003</c:v>
                </c:pt>
                <c:pt idx="699">
                  <c:v>-6.3382387740000006</c:v>
                </c:pt>
                <c:pt idx="700">
                  <c:v>-6.257033839</c:v>
                </c:pt>
                <c:pt idx="701">
                  <c:v>-6.1803695949999993</c:v>
                </c:pt>
                <c:pt idx="702">
                  <c:v>-6.1070389349999994</c:v>
                </c:pt>
                <c:pt idx="703">
                  <c:v>-6.0343102710000007</c:v>
                </c:pt>
                <c:pt idx="704">
                  <c:v>-5.9597710800000003</c:v>
                </c:pt>
                <c:pt idx="705">
                  <c:v>-5.8829030260000001</c:v>
                </c:pt>
                <c:pt idx="706">
                  <c:v>-5.8053585720000003</c:v>
                </c:pt>
                <c:pt idx="707">
                  <c:v>-5.7297843110000004</c:v>
                </c:pt>
                <c:pt idx="708">
                  <c:v>-5.658037406</c:v>
                </c:pt>
                <c:pt idx="709">
                  <c:v>-5.5899940580000003</c:v>
                </c:pt>
                <c:pt idx="710">
                  <c:v>-5.5236960000000002</c:v>
                </c:pt>
                <c:pt idx="711">
                  <c:v>-5.4566938629999999</c:v>
                </c:pt>
                <c:pt idx="712">
                  <c:v>-5.3876714259999998</c:v>
                </c:pt>
                <c:pt idx="713">
                  <c:v>-5.3172774990000002</c:v>
                </c:pt>
                <c:pt idx="714">
                  <c:v>-5.2476285019999995</c:v>
                </c:pt>
                <c:pt idx="715">
                  <c:v>-5.1808481529999995</c:v>
                </c:pt>
                <c:pt idx="716">
                  <c:v>-5.1176697230000006</c:v>
                </c:pt>
                <c:pt idx="717">
                  <c:v>-5.0569975329999997</c:v>
                </c:pt>
                <c:pt idx="718">
                  <c:v>-4.9966814320000008</c:v>
                </c:pt>
                <c:pt idx="719">
                  <c:v>-4.9349704340000002</c:v>
                </c:pt>
                <c:pt idx="720">
                  <c:v>-4.8716590380000007</c:v>
                </c:pt>
                <c:pt idx="721">
                  <c:v>-4.808175694</c:v>
                </c:pt>
                <c:pt idx="722">
                  <c:v>-4.7465775479999994</c:v>
                </c:pt>
                <c:pt idx="723">
                  <c:v>-4.6881636439999994</c:v>
                </c:pt>
                <c:pt idx="724">
                  <c:v>-4.6326372560000006</c:v>
                </c:pt>
                <c:pt idx="725">
                  <c:v>-4.5783422719999995</c:v>
                </c:pt>
                <c:pt idx="726">
                  <c:v>-4.5233922480000004</c:v>
                </c:pt>
                <c:pt idx="727">
                  <c:v>-4.4669302029999995</c:v>
                </c:pt>
                <c:pt idx="728">
                  <c:v>-4.4096686710000004</c:v>
                </c:pt>
                <c:pt idx="729">
                  <c:v>-4.3533696739999996</c:v>
                </c:pt>
                <c:pt idx="730">
                  <c:v>-4.2996383270000003</c:v>
                </c:pt>
                <c:pt idx="731">
                  <c:v>-4.2488634709999999</c:v>
                </c:pt>
                <c:pt idx="732">
                  <c:v>-4.1999810220000002</c:v>
                </c:pt>
                <c:pt idx="733">
                  <c:v>-4.1512245080000003</c:v>
                </c:pt>
                <c:pt idx="734">
                  <c:v>-4.1013019159999997</c:v>
                </c:pt>
                <c:pt idx="735">
                  <c:v>-4.0502579239999994</c:v>
                </c:pt>
                <c:pt idx="736">
                  <c:v>-3.9993999420000002</c:v>
                </c:pt>
                <c:pt idx="737">
                  <c:v>-3.9503956520000001</c:v>
                </c:pt>
                <c:pt idx="738">
                  <c:v>-3.904146624</c:v>
                </c:pt>
                <c:pt idx="739">
                  <c:v>-3.8602052770000004</c:v>
                </c:pt>
                <c:pt idx="740">
                  <c:v>-3.8170959910000004</c:v>
                </c:pt>
                <c:pt idx="741">
                  <c:v>-3.7733207180000004</c:v>
                </c:pt>
                <c:pt idx="742">
                  <c:v>-3.7283545359999999</c:v>
                </c:pt>
                <c:pt idx="743">
                  <c:v>-3.6829806449999998</c:v>
                </c:pt>
                <c:pt idx="744">
                  <c:v>-3.6387322479999997</c:v>
                </c:pt>
                <c:pt idx="745">
                  <c:v>-3.5968477799999996</c:v>
                </c:pt>
                <c:pt idx="746">
                  <c:v>-3.5574500609999999</c:v>
                </c:pt>
                <c:pt idx="747">
                  <c:v>-3.5194811479999997</c:v>
                </c:pt>
                <c:pt idx="748">
                  <c:v>-3.4814283079999999</c:v>
                </c:pt>
                <c:pt idx="749">
                  <c:v>-3.4423387070000002</c:v>
                </c:pt>
                <c:pt idx="750">
                  <c:v>-3.402452378</c:v>
                </c:pt>
                <c:pt idx="751">
                  <c:v>-3.3630135410000004</c:v>
                </c:pt>
                <c:pt idx="752">
                  <c:v>-3.3254140670000001</c:v>
                </c:pt>
                <c:pt idx="753">
                  <c:v>-3.290263339</c:v>
                </c:pt>
                <c:pt idx="754">
                  <c:v>-3.2569844589999999</c:v>
                </c:pt>
                <c:pt idx="755">
                  <c:v>-3.2242198210000002</c:v>
                </c:pt>
                <c:pt idx="756">
                  <c:v>-3.1907481670000002</c:v>
                </c:pt>
                <c:pt idx="757">
                  <c:v>-3.1562970680000002</c:v>
                </c:pt>
                <c:pt idx="758">
                  <c:v>-3.1217090870000002</c:v>
                </c:pt>
                <c:pt idx="759">
                  <c:v>-3.0883550910000004</c:v>
                </c:pt>
                <c:pt idx="760">
                  <c:v>-3.0572032220000001</c:v>
                </c:pt>
                <c:pt idx="761">
                  <c:v>-3.0281772069999997</c:v>
                </c:pt>
                <c:pt idx="762">
                  <c:v>-3.0002188359999997</c:v>
                </c:pt>
                <c:pt idx="763">
                  <c:v>-2.972011621</c:v>
                </c:pt>
                <c:pt idx="764">
                  <c:v>-2.9428683039999997</c:v>
                </c:pt>
                <c:pt idx="765">
                  <c:v>-2.9131766579999998</c:v>
                </c:pt>
                <c:pt idx="766">
                  <c:v>-2.884129728</c:v>
                </c:pt>
                <c:pt idx="767">
                  <c:v>-2.8569013350000003</c:v>
                </c:pt>
                <c:pt idx="768">
                  <c:v>-2.8318581590000003</c:v>
                </c:pt>
                <c:pt idx="769">
                  <c:v>-2.8083237109999999</c:v>
                </c:pt>
                <c:pt idx="770">
                  <c:v>-2.7850427350000002</c:v>
                </c:pt>
                <c:pt idx="771">
                  <c:v>-2.7610294669999997</c:v>
                </c:pt>
                <c:pt idx="772">
                  <c:v>-2.7362304179999999</c:v>
                </c:pt>
                <c:pt idx="773">
                  <c:v>-2.7115443990000001</c:v>
                </c:pt>
                <c:pt idx="774">
                  <c:v>-2.6882073530000001</c:v>
                </c:pt>
                <c:pt idx="775">
                  <c:v>-2.6669464989999998</c:v>
                </c:pt>
                <c:pt idx="776">
                  <c:v>-2.6475023129999999</c:v>
                </c:pt>
                <c:pt idx="777">
                  <c:v>-2.628804659</c:v>
                </c:pt>
                <c:pt idx="778">
                  <c:v>-2.6097004529999999</c:v>
                </c:pt>
                <c:pt idx="779">
                  <c:v>-2.5897341040000001</c:v>
                </c:pt>
                <c:pt idx="780">
                  <c:v>-2.5694424600000003</c:v>
                </c:pt>
                <c:pt idx="781">
                  <c:v>-2.5499888399999997</c:v>
                </c:pt>
                <c:pt idx="782">
                  <c:v>-2.5323663950000004</c:v>
                </c:pt>
                <c:pt idx="783">
                  <c:v>-2.5167314089999997</c:v>
                </c:pt>
                <c:pt idx="784">
                  <c:v>-2.5023078019999998</c:v>
                </c:pt>
                <c:pt idx="785">
                  <c:v>-2.4879117850000001</c:v>
                </c:pt>
                <c:pt idx="786">
                  <c:v>-2.4727537499999999</c:v>
                </c:pt>
                <c:pt idx="787">
                  <c:v>-2.4569681760000002</c:v>
                </c:pt>
                <c:pt idx="788">
                  <c:v>-2.4415099440000003</c:v>
                </c:pt>
                <c:pt idx="789">
                  <c:v>-2.4275060610000003</c:v>
                </c:pt>
                <c:pt idx="790">
                  <c:v>-2.4154864330000003</c:v>
                </c:pt>
                <c:pt idx="791">
                  <c:v>-2.405035163</c:v>
                </c:pt>
                <c:pt idx="792">
                  <c:v>-2.3950787330000001</c:v>
                </c:pt>
                <c:pt idx="793">
                  <c:v>-2.3846120659999999</c:v>
                </c:pt>
                <c:pt idx="794">
                  <c:v>-2.3733821349999999</c:v>
                </c:pt>
                <c:pt idx="795">
                  <c:v>-2.3620535029999998</c:v>
                </c:pt>
                <c:pt idx="796">
                  <c:v>-2.351750596</c:v>
                </c:pt>
                <c:pt idx="797">
                  <c:v>-2.3432944390000001</c:v>
                </c:pt>
                <c:pt idx="798">
                  <c:v>-2.33664783</c:v>
                </c:pt>
                <c:pt idx="799">
                  <c:v>-2.3309465789999999</c:v>
                </c:pt>
                <c:pt idx="800">
                  <c:v>-2.3250854840000001</c:v>
                </c:pt>
                <c:pt idx="801">
                  <c:v>-2.318471449</c:v>
                </c:pt>
                <c:pt idx="802">
                  <c:v>-2.3114221150000001</c:v>
                </c:pt>
                <c:pt idx="803">
                  <c:v>-2.3049474540000001</c:v>
                </c:pt>
                <c:pt idx="804">
                  <c:v>-2.3000588619999998</c:v>
                </c:pt>
                <c:pt idx="805">
                  <c:v>-2.2970877750000001</c:v>
                </c:pt>
                <c:pt idx="806">
                  <c:v>-2.2954606770000003</c:v>
                </c:pt>
                <c:pt idx="807">
                  <c:v>-2.2940907890000002</c:v>
                </c:pt>
                <c:pt idx="808">
                  <c:v>-2.2921172140000001</c:v>
                </c:pt>
                <c:pt idx="809">
                  <c:v>-2.2894877979999997</c:v>
                </c:pt>
                <c:pt idx="810">
                  <c:v>-2.2869950860000001</c:v>
                </c:pt>
                <c:pt idx="811">
                  <c:v>-2.2857347570000002</c:v>
                </c:pt>
                <c:pt idx="812">
                  <c:v>-2.286362741</c:v>
                </c:pt>
                <c:pt idx="813">
                  <c:v>-2.288655737</c:v>
                </c:pt>
                <c:pt idx="814">
                  <c:v>-2.2916632249999997</c:v>
                </c:pt>
                <c:pt idx="815">
                  <c:v>-2.2943554750000001</c:v>
                </c:pt>
                <c:pt idx="816">
                  <c:v>-2.2963277150000003</c:v>
                </c:pt>
                <c:pt idx="817">
                  <c:v>-2.2980703349999998</c:v>
                </c:pt>
                <c:pt idx="818">
                  <c:v>-2.3006380740000001</c:v>
                </c:pt>
                <c:pt idx="819">
                  <c:v>-2.3049288530000003</c:v>
                </c:pt>
                <c:pt idx="820">
                  <c:v>-2.3110756380000002</c:v>
                </c:pt>
                <c:pt idx="821">
                  <c:v>-2.3183568169999997</c:v>
                </c:pt>
                <c:pt idx="822">
                  <c:v>-2.3256867680000002</c:v>
                </c:pt>
                <c:pt idx="823">
                  <c:v>-2.3323576740000003</c:v>
                </c:pt>
                <c:pt idx="824">
                  <c:v>-2.3385245729999999</c:v>
                </c:pt>
                <c:pt idx="825">
                  <c:v>-2.3451016729999998</c:v>
                </c:pt>
                <c:pt idx="826">
                  <c:v>-2.3531388180000001</c:v>
                </c:pt>
                <c:pt idx="827">
                  <c:v>-2.3631118019999997</c:v>
                </c:pt>
                <c:pt idx="828">
                  <c:v>-2.3745946710000001</c:v>
                </c:pt>
                <c:pt idx="829">
                  <c:v>-2.3865488840000002</c:v>
                </c:pt>
                <c:pt idx="830">
                  <c:v>-2.398034601</c:v>
                </c:pt>
                <c:pt idx="831">
                  <c:v>-2.4088456090000001</c:v>
                </c:pt>
                <c:pt idx="832">
                  <c:v>-2.4196586640000004</c:v>
                </c:pt>
                <c:pt idx="833">
                  <c:v>-2.431574162</c:v>
                </c:pt>
                <c:pt idx="834">
                  <c:v>-2.4453645340000003</c:v>
                </c:pt>
                <c:pt idx="835">
                  <c:v>-2.4609498579999998</c:v>
                </c:pt>
                <c:pt idx="836">
                  <c:v>-2.477450369</c:v>
                </c:pt>
                <c:pt idx="837">
                  <c:v>-2.493784539</c:v>
                </c:pt>
                <c:pt idx="838">
                  <c:v>-2.5094067980000001</c:v>
                </c:pt>
                <c:pt idx="839">
                  <c:v>-2.5246852500000001</c:v>
                </c:pt>
                <c:pt idx="840">
                  <c:v>-2.540653007</c:v>
                </c:pt>
                <c:pt idx="841">
                  <c:v>-2.5583050890000001</c:v>
                </c:pt>
                <c:pt idx="842">
                  <c:v>-2.5779171290000003</c:v>
                </c:pt>
                <c:pt idx="843">
                  <c:v>-2.5988561590000003</c:v>
                </c:pt>
                <c:pt idx="844">
                  <c:v>-2.6200069199999998</c:v>
                </c:pt>
                <c:pt idx="845">
                  <c:v>-2.6405301419999998</c:v>
                </c:pt>
                <c:pt idx="846">
                  <c:v>-2.6604456719999998</c:v>
                </c:pt>
                <c:pt idx="847">
                  <c:v>-2.6806168100000001</c:v>
                </c:pt>
                <c:pt idx="848">
                  <c:v>-2.7021682490000001</c:v>
                </c:pt>
                <c:pt idx="849">
                  <c:v>-2.7257088380000001</c:v>
                </c:pt>
                <c:pt idx="850">
                  <c:v>-2.7509167529999998</c:v>
                </c:pt>
                <c:pt idx="851">
                  <c:v>-2.7767418830000001</c:v>
                </c:pt>
                <c:pt idx="852">
                  <c:v>-2.8021222799999999</c:v>
                </c:pt>
                <c:pt idx="853">
                  <c:v>-2.8267079070000003</c:v>
                </c:pt>
                <c:pt idx="854">
                  <c:v>-2.851108236</c:v>
                </c:pt>
                <c:pt idx="855">
                  <c:v>-2.8764762620000002</c:v>
                </c:pt>
                <c:pt idx="856">
                  <c:v>-2.9037251249999998</c:v>
                </c:pt>
                <c:pt idx="857">
                  <c:v>-2.9328950530000002</c:v>
                </c:pt>
                <c:pt idx="858">
                  <c:v>-2.9631174950000001</c:v>
                </c:pt>
                <c:pt idx="859">
                  <c:v>-2.9932003850000002</c:v>
                </c:pt>
                <c:pt idx="860">
                  <c:v>-3.0224373299999998</c:v>
                </c:pt>
                <c:pt idx="861">
                  <c:v>-3.0510975550000001</c:v>
                </c:pt>
                <c:pt idx="862">
                  <c:v>-3.080244966</c:v>
                </c:pt>
                <c:pt idx="863">
                  <c:v>-3.1110040780000001</c:v>
                </c:pt>
                <c:pt idx="864">
                  <c:v>-3.1437885630000002</c:v>
                </c:pt>
                <c:pt idx="865">
                  <c:v>-3.178006393</c:v>
                </c:pt>
                <c:pt idx="866">
                  <c:v>-3.212445121</c:v>
                </c:pt>
                <c:pt idx="867">
                  <c:v>-3.2461021619999997</c:v>
                </c:pt>
                <c:pt idx="868">
                  <c:v>-3.2788700039999998</c:v>
                </c:pt>
                <c:pt idx="869">
                  <c:v>-3.3116123919999998</c:v>
                </c:pt>
                <c:pt idx="870">
                  <c:v>-3.3455694519999999</c:v>
                </c:pt>
                <c:pt idx="871">
                  <c:v>-3.3814996420000001</c:v>
                </c:pt>
                <c:pt idx="872">
                  <c:v>-3.4191349829999997</c:v>
                </c:pt>
                <c:pt idx="873">
                  <c:v>-3.4573463320000002</c:v>
                </c:pt>
                <c:pt idx="874">
                  <c:v>-3.494901128</c:v>
                </c:pt>
                <c:pt idx="875">
                  <c:v>-3.53130195</c:v>
                </c:pt>
                <c:pt idx="876">
                  <c:v>-3.567140025</c:v>
                </c:pt>
                <c:pt idx="877">
                  <c:v>-3.6036867179999996</c:v>
                </c:pt>
                <c:pt idx="878">
                  <c:v>-3.6420178609999998</c:v>
                </c:pt>
                <c:pt idx="879">
                  <c:v>-3.682259567</c:v>
                </c:pt>
                <c:pt idx="880">
                  <c:v>-3.7234782259999997</c:v>
                </c:pt>
                <c:pt idx="881">
                  <c:v>-3.7643015470000001</c:v>
                </c:pt>
                <c:pt idx="882">
                  <c:v>-3.8038440689999997</c:v>
                </c:pt>
                <c:pt idx="883">
                  <c:v>-3.8423230410000002</c:v>
                </c:pt>
                <c:pt idx="884">
                  <c:v>-3.880906677</c:v>
                </c:pt>
                <c:pt idx="885">
                  <c:v>-3.9209033659999997</c:v>
                </c:pt>
                <c:pt idx="886">
                  <c:v>-3.9628483540000001</c:v>
                </c:pt>
                <c:pt idx="887">
                  <c:v>-4.0061035110000001</c:v>
                </c:pt>
                <c:pt idx="888">
                  <c:v>-4.04927305</c:v>
                </c:pt>
                <c:pt idx="889">
                  <c:v>-4.0911430109999998</c:v>
                </c:pt>
                <c:pt idx="890">
                  <c:v>-4.1315150130000005</c:v>
                </c:pt>
                <c:pt idx="891">
                  <c:v>-4.1713461619999999</c:v>
                </c:pt>
                <c:pt idx="892">
                  <c:v>-4.212086802</c:v>
                </c:pt>
                <c:pt idx="893">
                  <c:v>-4.2546656480000005</c:v>
                </c:pt>
                <c:pt idx="894">
                  <c:v>-4.2988225529999999</c:v>
                </c:pt>
                <c:pt idx="895">
                  <c:v>-4.3432598970000003</c:v>
                </c:pt>
                <c:pt idx="896">
                  <c:v>-4.3865074890000004</c:v>
                </c:pt>
                <c:pt idx="897">
                  <c:v>-4.4279312040000001</c:v>
                </c:pt>
                <c:pt idx="898">
                  <c:v>-4.4681737999999998</c:v>
                </c:pt>
                <c:pt idx="899">
                  <c:v>-4.5087060020000003</c:v>
                </c:pt>
                <c:pt idx="900">
                  <c:v>-4.5507984630000005</c:v>
                </c:pt>
                <c:pt idx="901">
                  <c:v>-4.5946203720000005</c:v>
                </c:pt>
                <c:pt idx="902">
                  <c:v>-4.6390845939999998</c:v>
                </c:pt>
                <c:pt idx="903">
                  <c:v>-4.6825707950000002</c:v>
                </c:pt>
                <c:pt idx="904">
                  <c:v>-4.7240316230000001</c:v>
                </c:pt>
                <c:pt idx="905">
                  <c:v>-4.763724377</c:v>
                </c:pt>
                <c:pt idx="906">
                  <c:v>-4.8030389700000002</c:v>
                </c:pt>
                <c:pt idx="907">
                  <c:v>-4.8435329019999998</c:v>
                </c:pt>
                <c:pt idx="908">
                  <c:v>-4.8858313090000003</c:v>
                </c:pt>
                <c:pt idx="909">
                  <c:v>-4.929170482</c:v>
                </c:pt>
                <c:pt idx="910">
                  <c:v>-4.9718861209999998</c:v>
                </c:pt>
                <c:pt idx="911">
                  <c:v>-5.0125475509999999</c:v>
                </c:pt>
                <c:pt idx="912">
                  <c:v>-5.0509498050000001</c:v>
                </c:pt>
                <c:pt idx="913">
                  <c:v>-5.0882638560000002</c:v>
                </c:pt>
                <c:pt idx="914">
                  <c:v>-5.1262270729999999</c:v>
                </c:pt>
                <c:pt idx="915">
                  <c:v>-5.1659225859999998</c:v>
                </c:pt>
                <c:pt idx="916">
                  <c:v>-5.2070137970000001</c:v>
                </c:pt>
                <c:pt idx="917">
                  <c:v>-5.2479382220000002</c:v>
                </c:pt>
                <c:pt idx="918">
                  <c:v>-5.2869782500000007</c:v>
                </c:pt>
                <c:pt idx="919">
                  <c:v>-5.3234480470000003</c:v>
                </c:pt>
                <c:pt idx="920">
                  <c:v>-5.3581847470000001</c:v>
                </c:pt>
                <c:pt idx="921">
                  <c:v>-5.3929776060000005</c:v>
                </c:pt>
                <c:pt idx="922">
                  <c:v>-5.4293171960000004</c:v>
                </c:pt>
                <c:pt idx="923">
                  <c:v>-5.4673437809999994</c:v>
                </c:pt>
                <c:pt idx="924">
                  <c:v>-5.5057256539999999</c:v>
                </c:pt>
                <c:pt idx="925">
                  <c:v>-5.5425585709999998</c:v>
                </c:pt>
                <c:pt idx="926">
                  <c:v>-5.5766891809999999</c:v>
                </c:pt>
                <c:pt idx="927">
                  <c:v>-5.6085370299999999</c:v>
                </c:pt>
                <c:pt idx="928">
                  <c:v>-5.6398177709999997</c:v>
                </c:pt>
                <c:pt idx="929">
                  <c:v>-5.6723570610000005</c:v>
                </c:pt>
                <c:pt idx="930">
                  <c:v>-5.7068143899999999</c:v>
                </c:pt>
                <c:pt idx="931">
                  <c:v>-5.7422063970000004</c:v>
                </c:pt>
                <c:pt idx="932">
                  <c:v>-5.7765709880000005</c:v>
                </c:pt>
                <c:pt idx="933">
                  <c:v>-5.8083294810000003</c:v>
                </c:pt>
                <c:pt idx="934">
                  <c:v>-5.8374085400000002</c:v>
                </c:pt>
                <c:pt idx="935">
                  <c:v>-5.8653181390000002</c:v>
                </c:pt>
                <c:pt idx="936">
                  <c:v>-5.8941168480000004</c:v>
                </c:pt>
                <c:pt idx="937">
                  <c:v>-5.9249839169999996</c:v>
                </c:pt>
                <c:pt idx="938">
                  <c:v>-5.9573877490000005</c:v>
                </c:pt>
                <c:pt idx="939">
                  <c:v>-5.989440654</c:v>
                </c:pt>
                <c:pt idx="940">
                  <c:v>-6.0192067040000001</c:v>
                </c:pt>
                <c:pt idx="941">
                  <c:v>-6.0460703750000002</c:v>
                </c:pt>
                <c:pt idx="942">
                  <c:v>-6.0712012160000004</c:v>
                </c:pt>
                <c:pt idx="943">
                  <c:v>-6.0967634400000001</c:v>
                </c:pt>
                <c:pt idx="944">
                  <c:v>-6.1244219700000002</c:v>
                </c:pt>
                <c:pt idx="945">
                  <c:v>-6.1541862400000005</c:v>
                </c:pt>
                <c:pt idx="946">
                  <c:v>-6.1843911490000005</c:v>
                </c:pt>
                <c:pt idx="947">
                  <c:v>-6.212852904</c:v>
                </c:pt>
                <c:pt idx="948">
                  <c:v>-6.2384062280000006</c:v>
                </c:pt>
                <c:pt idx="949">
                  <c:v>-6.2617598279999998</c:v>
                </c:pt>
                <c:pt idx="950">
                  <c:v>-6.2850391130000007</c:v>
                </c:pt>
                <c:pt idx="951">
                  <c:v>-6.3103302430000001</c:v>
                </c:pt>
                <c:pt idx="952">
                  <c:v>-6.3382379730000009</c:v>
                </c:pt>
                <c:pt idx="953">
                  <c:v>-6.3674677979999998</c:v>
                </c:pt>
                <c:pt idx="954">
                  <c:v>-6.3957149739999997</c:v>
                </c:pt>
                <c:pt idx="955">
                  <c:v>-6.4212901919999998</c:v>
                </c:pt>
                <c:pt idx="956">
                  <c:v>-6.4443362970000004</c:v>
                </c:pt>
                <c:pt idx="957">
                  <c:v>-6.4667753330000002</c:v>
                </c:pt>
                <c:pt idx="958">
                  <c:v>-6.49100229</c:v>
                </c:pt>
                <c:pt idx="959">
                  <c:v>-6.5182370909999996</c:v>
                </c:pt>
                <c:pt idx="960">
                  <c:v>-6.5476853219999995</c:v>
                </c:pt>
                <c:pt idx="961">
                  <c:v>-6.5770838020000006</c:v>
                </c:pt>
                <c:pt idx="962">
                  <c:v>-6.6042893219999996</c:v>
                </c:pt>
                <c:pt idx="963">
                  <c:v>-6.6288163870000005</c:v>
                </c:pt>
                <c:pt idx="964">
                  <c:v>-6.6522313969999995</c:v>
                </c:pt>
                <c:pt idx="965">
                  <c:v>-6.677110012</c:v>
                </c:pt>
                <c:pt idx="966">
                  <c:v>-6.7052776220000005</c:v>
                </c:pt>
                <c:pt idx="967">
                  <c:v>-6.7365581849999998</c:v>
                </c:pt>
                <c:pt idx="968">
                  <c:v>-6.7689018530000009</c:v>
                </c:pt>
                <c:pt idx="969">
                  <c:v>-6.7998197410000003</c:v>
                </c:pt>
                <c:pt idx="970">
                  <c:v>-6.8281651730000004</c:v>
                </c:pt>
                <c:pt idx="971">
                  <c:v>-6.8549998299999997</c:v>
                </c:pt>
                <c:pt idx="972">
                  <c:v>-6.8829190410000001</c:v>
                </c:pt>
                <c:pt idx="973">
                  <c:v>-6.9142965250000001</c:v>
                </c:pt>
                <c:pt idx="974">
                  <c:v>-6.9496625439999997</c:v>
                </c:pt>
                <c:pt idx="975">
                  <c:v>-6.9873507510000001</c:v>
                </c:pt>
                <c:pt idx="976">
                  <c:v>-7.0246651580000004</c:v>
                </c:pt>
                <c:pt idx="977">
                  <c:v>-7.0598021800000001</c:v>
                </c:pt>
                <c:pt idx="978">
                  <c:v>-7.0931863469999996</c:v>
                </c:pt>
                <c:pt idx="979">
                  <c:v>-7.1272640020000004</c:v>
                </c:pt>
                <c:pt idx="980">
                  <c:v>-7.1648699730000001</c:v>
                </c:pt>
                <c:pt idx="981">
                  <c:v>-7.2073107800000011</c:v>
                </c:pt>
                <c:pt idx="982">
                  <c:v>-7.2534886969999999</c:v>
                </c:pt>
                <c:pt idx="983">
                  <c:v>-7.3006837949999994</c:v>
                </c:pt>
                <c:pt idx="984">
                  <c:v>-7.3464919170000007</c:v>
                </c:pt>
                <c:pt idx="985">
                  <c:v>-7.3906028089999998</c:v>
                </c:pt>
                <c:pt idx="986">
                  <c:v>-7.4351309329999999</c:v>
                </c:pt>
                <c:pt idx="987">
                  <c:v>-7.483244333</c:v>
                </c:pt>
                <c:pt idx="988">
                  <c:v>-7.537027567</c:v>
                </c:pt>
                <c:pt idx="989">
                  <c:v>-7.5960719470000004</c:v>
                </c:pt>
                <c:pt idx="990">
                  <c:v>-7.6577646999999995</c:v>
                </c:pt>
                <c:pt idx="991">
                  <c:v>-7.7191261949999994</c:v>
                </c:pt>
                <c:pt idx="992">
                  <c:v>-7.7789649890000003</c:v>
                </c:pt>
                <c:pt idx="993">
                  <c:v>-7.8388198029999998</c:v>
                </c:pt>
                <c:pt idx="994">
                  <c:v>-7.9019759829999998</c:v>
                </c:pt>
                <c:pt idx="995">
                  <c:v>-7.9712165590000001</c:v>
                </c:pt>
                <c:pt idx="996">
                  <c:v>-8.0468806209999997</c:v>
                </c:pt>
                <c:pt idx="997">
                  <c:v>-8.1265794980000017</c:v>
                </c:pt>
                <c:pt idx="998">
                  <c:v>-8.2068456609999991</c:v>
                </c:pt>
                <c:pt idx="999">
                  <c:v>-8.2856281940000009</c:v>
                </c:pt>
                <c:pt idx="1000">
                  <c:v>-8.3639092119999994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D-4114-BDA4-2FA39703D03D}"/>
            </c:ext>
          </c:extLst>
        </c:ser>
        <c:ser>
          <c:idx val="1"/>
          <c:order val="1"/>
          <c:tx>
            <c:strRef>
              <c:f>S11_Rx20!$E$1:$E$2</c:f>
              <c:strCache>
                <c:ptCount val="2"/>
                <c:pt idx="0">
                  <c:v>Column5</c:v>
                </c:pt>
                <c:pt idx="1">
                  <c:v>S11(M)_Rx20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S11_Rx20!$A$3:$A$1003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S11_Rx20!$E$3:$E$1003</c:f>
              <c:numCache>
                <c:formatCode>General</c:formatCode>
                <c:ptCount val="1001"/>
                <c:pt idx="0">
                  <c:v>-0.28776801040350003</c:v>
                </c:pt>
                <c:pt idx="1">
                  <c:v>-0.29260331610989998</c:v>
                </c:pt>
                <c:pt idx="2">
                  <c:v>-0.29743862181630004</c:v>
                </c:pt>
                <c:pt idx="3">
                  <c:v>-0.30227392752269999</c:v>
                </c:pt>
                <c:pt idx="4">
                  <c:v>-0.30710923322910005</c:v>
                </c:pt>
                <c:pt idx="5">
                  <c:v>-0.3119445389355</c:v>
                </c:pt>
                <c:pt idx="6">
                  <c:v>-0.31677984464190001</c:v>
                </c:pt>
                <c:pt idx="7">
                  <c:v>-0.32161515034830002</c:v>
                </c:pt>
                <c:pt idx="8">
                  <c:v>-0.32645045605470002</c:v>
                </c:pt>
                <c:pt idx="9">
                  <c:v>-0.33128576176110003</c:v>
                </c:pt>
                <c:pt idx="10">
                  <c:v>-0.33612106746750003</c:v>
                </c:pt>
                <c:pt idx="11">
                  <c:v>-0.34095637317390004</c:v>
                </c:pt>
                <c:pt idx="12">
                  <c:v>-0.34579167888030005</c:v>
                </c:pt>
                <c:pt idx="13">
                  <c:v>-0.35062698458670005</c:v>
                </c:pt>
                <c:pt idx="14">
                  <c:v>-0.3554622902931</c:v>
                </c:pt>
                <c:pt idx="15">
                  <c:v>-0.36029759599950006</c:v>
                </c:pt>
                <c:pt idx="16">
                  <c:v>-0.36513290170589996</c:v>
                </c:pt>
                <c:pt idx="17">
                  <c:v>-0.36996820741230002</c:v>
                </c:pt>
                <c:pt idx="18">
                  <c:v>-0.37480351311870003</c:v>
                </c:pt>
                <c:pt idx="19">
                  <c:v>-0.37963881882509998</c:v>
                </c:pt>
                <c:pt idx="20">
                  <c:v>-0.38447412453149998</c:v>
                </c:pt>
                <c:pt idx="21">
                  <c:v>-0.38930943023790004</c:v>
                </c:pt>
                <c:pt idx="22">
                  <c:v>-0.39414473594430005</c:v>
                </c:pt>
                <c:pt idx="23">
                  <c:v>-0.38817078267869998</c:v>
                </c:pt>
                <c:pt idx="24">
                  <c:v>-0.38219682941310001</c:v>
                </c:pt>
                <c:pt idx="25">
                  <c:v>-0.37622287614750005</c:v>
                </c:pt>
                <c:pt idx="26">
                  <c:v>-0.37024892288189998</c:v>
                </c:pt>
                <c:pt idx="27">
                  <c:v>-0.36427496961630002</c:v>
                </c:pt>
                <c:pt idx="28">
                  <c:v>-0.35830101635070005</c:v>
                </c:pt>
                <c:pt idx="29">
                  <c:v>-0.35232706308509998</c:v>
                </c:pt>
                <c:pt idx="30">
                  <c:v>-0.34635310981950002</c:v>
                </c:pt>
                <c:pt idx="31">
                  <c:v>-0.3403791565539</c:v>
                </c:pt>
                <c:pt idx="32">
                  <c:v>-0.33440520328830003</c:v>
                </c:pt>
                <c:pt idx="33">
                  <c:v>-0.32843125002270002</c:v>
                </c:pt>
                <c:pt idx="34">
                  <c:v>-0.3224572967571</c:v>
                </c:pt>
                <c:pt idx="35">
                  <c:v>-0.31648334349150004</c:v>
                </c:pt>
                <c:pt idx="36">
                  <c:v>-0.31050939022590002</c:v>
                </c:pt>
                <c:pt idx="37">
                  <c:v>-0.3045354369603</c:v>
                </c:pt>
                <c:pt idx="38">
                  <c:v>-0.29856148369470004</c:v>
                </c:pt>
                <c:pt idx="39">
                  <c:v>-0.29258753042910002</c:v>
                </c:pt>
                <c:pt idx="40">
                  <c:v>-0.2866135771635</c:v>
                </c:pt>
                <c:pt idx="41">
                  <c:v>-0.28063962389790004</c:v>
                </c:pt>
                <c:pt idx="42">
                  <c:v>-0.27466567063230002</c:v>
                </c:pt>
                <c:pt idx="43">
                  <c:v>-0.2686917173667</c:v>
                </c:pt>
                <c:pt idx="44">
                  <c:v>-0.26271776410110004</c:v>
                </c:pt>
                <c:pt idx="45">
                  <c:v>-0.25674381083550002</c:v>
                </c:pt>
                <c:pt idx="46">
                  <c:v>-0.25076985756990006</c:v>
                </c:pt>
                <c:pt idx="47">
                  <c:v>-0.24479590430430004</c:v>
                </c:pt>
                <c:pt idx="48">
                  <c:v>-0.23882195103870002</c:v>
                </c:pt>
                <c:pt idx="49">
                  <c:v>-0.23284799777310006</c:v>
                </c:pt>
                <c:pt idx="50">
                  <c:v>-0.22687404450749998</c:v>
                </c:pt>
                <c:pt idx="51">
                  <c:v>-0.22090009124189999</c:v>
                </c:pt>
                <c:pt idx="52">
                  <c:v>-0.2149261379763</c:v>
                </c:pt>
                <c:pt idx="53">
                  <c:v>-0.20895218471070001</c:v>
                </c:pt>
                <c:pt idx="54">
                  <c:v>-0.20297823144509999</c:v>
                </c:pt>
                <c:pt idx="55">
                  <c:v>-0.19700427817950003</c:v>
                </c:pt>
                <c:pt idx="56">
                  <c:v>-0.19103032491390001</c:v>
                </c:pt>
                <c:pt idx="57">
                  <c:v>-0.18505637164829999</c:v>
                </c:pt>
                <c:pt idx="58">
                  <c:v>-0.17908241838270003</c:v>
                </c:pt>
                <c:pt idx="59">
                  <c:v>-0.17310846511710001</c:v>
                </c:pt>
                <c:pt idx="60">
                  <c:v>-0.16713451185150002</c:v>
                </c:pt>
                <c:pt idx="61">
                  <c:v>-0.16116055858589998</c:v>
                </c:pt>
                <c:pt idx="62">
                  <c:v>-0.15518660532029999</c:v>
                </c:pt>
                <c:pt idx="63">
                  <c:v>-0.1492126520547</c:v>
                </c:pt>
                <c:pt idx="64">
                  <c:v>-0.14323869878910001</c:v>
                </c:pt>
                <c:pt idx="65">
                  <c:v>-0.13726474552350001</c:v>
                </c:pt>
                <c:pt idx="66">
                  <c:v>-0.13129079225790002</c:v>
                </c:pt>
                <c:pt idx="67">
                  <c:v>-0.12531683899230003</c:v>
                </c:pt>
                <c:pt idx="68">
                  <c:v>-0.11934288572670002</c:v>
                </c:pt>
                <c:pt idx="69">
                  <c:v>-0.1133689324611</c:v>
                </c:pt>
                <c:pt idx="70">
                  <c:v>-0.10739497919550001</c:v>
                </c:pt>
                <c:pt idx="71">
                  <c:v>-0.10142102592989999</c:v>
                </c:pt>
                <c:pt idx="72">
                  <c:v>-9.5447072664299998E-2</c:v>
                </c:pt>
                <c:pt idx="73">
                  <c:v>-8.9473119398700007E-2</c:v>
                </c:pt>
                <c:pt idx="74">
                  <c:v>-8.3499166133100003E-2</c:v>
                </c:pt>
                <c:pt idx="75">
                  <c:v>-7.7525212867500012E-2</c:v>
                </c:pt>
                <c:pt idx="76">
                  <c:v>-7.1551259601900008E-2</c:v>
                </c:pt>
                <c:pt idx="77">
                  <c:v>-6.557730633629999E-2</c:v>
                </c:pt>
                <c:pt idx="78">
                  <c:v>-5.9603353070700006E-2</c:v>
                </c:pt>
                <c:pt idx="79">
                  <c:v>-5.3629399805100002E-2</c:v>
                </c:pt>
                <c:pt idx="80">
                  <c:v>-4.7655446539499997E-2</c:v>
                </c:pt>
                <c:pt idx="81">
                  <c:v>-4.16814932739E-2</c:v>
                </c:pt>
                <c:pt idx="82">
                  <c:v>-3.5707540008300002E-2</c:v>
                </c:pt>
                <c:pt idx="83">
                  <c:v>-2.9733586742699998E-2</c:v>
                </c:pt>
                <c:pt idx="84">
                  <c:v>-2.3759633477100001E-2</c:v>
                </c:pt>
                <c:pt idx="85">
                  <c:v>-1.7785680211500003E-2</c:v>
                </c:pt>
                <c:pt idx="86">
                  <c:v>-1.1811726945900001E-2</c:v>
                </c:pt>
                <c:pt idx="87">
                  <c:v>-5.8377736803000005E-3</c:v>
                </c:pt>
                <c:pt idx="88">
                  <c:v>-1.1811726945900001E-2</c:v>
                </c:pt>
                <c:pt idx="89">
                  <c:v>-1.7785680211500003E-2</c:v>
                </c:pt>
                <c:pt idx="90">
                  <c:v>-2.3759633477100001E-2</c:v>
                </c:pt>
                <c:pt idx="91">
                  <c:v>-2.9733586742699998E-2</c:v>
                </c:pt>
                <c:pt idx="92">
                  <c:v>-3.5707540008300002E-2</c:v>
                </c:pt>
                <c:pt idx="93">
                  <c:v>-4.16814932739E-2</c:v>
                </c:pt>
                <c:pt idx="94">
                  <c:v>-4.7655446539499997E-2</c:v>
                </c:pt>
                <c:pt idx="95">
                  <c:v>-5.3629399805100002E-2</c:v>
                </c:pt>
                <c:pt idx="96">
                  <c:v>-5.9603353070700006E-2</c:v>
                </c:pt>
                <c:pt idx="97">
                  <c:v>-6.557730633629999E-2</c:v>
                </c:pt>
                <c:pt idx="98">
                  <c:v>-7.1551259601900008E-2</c:v>
                </c:pt>
                <c:pt idx="99">
                  <c:v>-7.7525212867500012E-2</c:v>
                </c:pt>
                <c:pt idx="100">
                  <c:v>-8.3499166133100003E-2</c:v>
                </c:pt>
                <c:pt idx="101">
                  <c:v>-8.9473119398700007E-2</c:v>
                </c:pt>
                <c:pt idx="102">
                  <c:v>-9.5447072664299998E-2</c:v>
                </c:pt>
                <c:pt idx="103">
                  <c:v>-0.10142102592989999</c:v>
                </c:pt>
                <c:pt idx="104">
                  <c:v>-0.10739497919550001</c:v>
                </c:pt>
                <c:pt idx="105">
                  <c:v>-0.1133689324611</c:v>
                </c:pt>
                <c:pt idx="106">
                  <c:v>-0.11934288572670002</c:v>
                </c:pt>
                <c:pt idx="107">
                  <c:v>-0.12531683899230003</c:v>
                </c:pt>
                <c:pt idx="108">
                  <c:v>-0.13129079225790002</c:v>
                </c:pt>
                <c:pt idx="109">
                  <c:v>-0.13726474552350001</c:v>
                </c:pt>
                <c:pt idx="110">
                  <c:v>-0.14323869878910001</c:v>
                </c:pt>
                <c:pt idx="111">
                  <c:v>-0.1492126520547</c:v>
                </c:pt>
                <c:pt idx="112">
                  <c:v>-0.15518660532029999</c:v>
                </c:pt>
                <c:pt idx="113">
                  <c:v>-0.16116055858589998</c:v>
                </c:pt>
                <c:pt idx="114">
                  <c:v>-0.16713451185150002</c:v>
                </c:pt>
                <c:pt idx="115">
                  <c:v>-0.17310846511710001</c:v>
                </c:pt>
                <c:pt idx="116">
                  <c:v>-0.17908241838270003</c:v>
                </c:pt>
                <c:pt idx="117">
                  <c:v>-0.18505637164829999</c:v>
                </c:pt>
                <c:pt idx="118">
                  <c:v>-0.19103032491390001</c:v>
                </c:pt>
                <c:pt idx="119">
                  <c:v>-0.19700427817950003</c:v>
                </c:pt>
                <c:pt idx="120">
                  <c:v>-0.20297823144509999</c:v>
                </c:pt>
                <c:pt idx="121">
                  <c:v>-0.20781353715150003</c:v>
                </c:pt>
                <c:pt idx="122">
                  <c:v>-0.21378749041709999</c:v>
                </c:pt>
                <c:pt idx="123">
                  <c:v>-0.22007526835380004</c:v>
                </c:pt>
                <c:pt idx="124">
                  <c:v>-0.22571303858190003</c:v>
                </c:pt>
                <c:pt idx="125">
                  <c:v>-0.2302601783706</c:v>
                </c:pt>
                <c:pt idx="126">
                  <c:v>-0.23410020673349999</c:v>
                </c:pt>
                <c:pt idx="127">
                  <c:v>-0.23817350223629999</c:v>
                </c:pt>
                <c:pt idx="128">
                  <c:v>-0.24332728826610003</c:v>
                </c:pt>
                <c:pt idx="129">
                  <c:v>-0.24974194150560006</c:v>
                </c:pt>
                <c:pt idx="130">
                  <c:v>-0.25681255017240001</c:v>
                </c:pt>
                <c:pt idx="131">
                  <c:v>-0.26357047174830001</c:v>
                </c:pt>
                <c:pt idx="132">
                  <c:v>-0.26935269359550001</c:v>
                </c:pt>
                <c:pt idx="133">
                  <c:v>-0.27425100158310001</c:v>
                </c:pt>
                <c:pt idx="134">
                  <c:v>-0.2790450173415</c:v>
                </c:pt>
                <c:pt idx="135">
                  <c:v>-0.2846576344074</c:v>
                </c:pt>
                <c:pt idx="136">
                  <c:v>-0.29152627343400001</c:v>
                </c:pt>
                <c:pt idx="137">
                  <c:v>-0.29930628273120002</c:v>
                </c:pt>
                <c:pt idx="138">
                  <c:v>-0.30711961189290005</c:v>
                </c:pt>
                <c:pt idx="139">
                  <c:v>-0.31416032748</c:v>
                </c:pt>
                <c:pt idx="140">
                  <c:v>-0.32025386008650003</c:v>
                </c:pt>
                <c:pt idx="141">
                  <c:v>-0.32597006717159999</c:v>
                </c:pt>
                <c:pt idx="142">
                  <c:v>-0.33223010079120002</c:v>
                </c:pt>
                <c:pt idx="143">
                  <c:v>-0.33967267009500002</c:v>
                </c:pt>
                <c:pt idx="144">
                  <c:v>-0.3482213605908</c:v>
                </c:pt>
                <c:pt idx="145">
                  <c:v>-0.35714862654180007</c:v>
                </c:pt>
                <c:pt idx="146">
                  <c:v>-0.36558168411690001</c:v>
                </c:pt>
                <c:pt idx="147">
                  <c:v>-0.37310869417320008</c:v>
                </c:pt>
                <c:pt idx="148">
                  <c:v>-0.38006192141640005</c:v>
                </c:pt>
                <c:pt idx="149">
                  <c:v>-0.3872832945702</c:v>
                </c:pt>
                <c:pt idx="150">
                  <c:v>-0.3955421689548001</c:v>
                </c:pt>
                <c:pt idx="151">
                  <c:v>-0.40500559330710001</c:v>
                </c:pt>
                <c:pt idx="152">
                  <c:v>-0.41512594213650006</c:v>
                </c:pt>
                <c:pt idx="153">
                  <c:v>-0.42502172420790002</c:v>
                </c:pt>
                <c:pt idx="154">
                  <c:v>-0.43408696740179997</c:v>
                </c:pt>
                <c:pt idx="155">
                  <c:v>-0.44241319776960003</c:v>
                </c:pt>
                <c:pt idx="156">
                  <c:v>-0.45072988510350004</c:v>
                </c:pt>
                <c:pt idx="157">
                  <c:v>-0.45990534717900006</c:v>
                </c:pt>
                <c:pt idx="158">
                  <c:v>-0.47035211130479998</c:v>
                </c:pt>
                <c:pt idx="159">
                  <c:v>-0.48175028571540002</c:v>
                </c:pt>
                <c:pt idx="160">
                  <c:v>-0.49326712659389998</c:v>
                </c:pt>
                <c:pt idx="161">
                  <c:v>-0.50413051893479999</c:v>
                </c:pt>
                <c:pt idx="162">
                  <c:v>-0.51415760023200008</c:v>
                </c:pt>
                <c:pt idx="163">
                  <c:v>-0.523884262047</c:v>
                </c:pt>
                <c:pt idx="164">
                  <c:v>-0.53419526791350003</c:v>
                </c:pt>
                <c:pt idx="165">
                  <c:v>-0.54572797873800005</c:v>
                </c:pt>
                <c:pt idx="166">
                  <c:v>-0.55843775503079995</c:v>
                </c:pt>
                <c:pt idx="167">
                  <c:v>-0.57163885361639999</c:v>
                </c:pt>
                <c:pt idx="168">
                  <c:v>-0.58447701496350002</c:v>
                </c:pt>
                <c:pt idx="169">
                  <c:v>-0.59651615261790003</c:v>
                </c:pt>
                <c:pt idx="170">
                  <c:v>-0.60803955915990004</c:v>
                </c:pt>
                <c:pt idx="171">
                  <c:v>-0.61985250795120006</c:v>
                </c:pt>
                <c:pt idx="172">
                  <c:v>-0.63273434676030005</c:v>
                </c:pt>
                <c:pt idx="173">
                  <c:v>-0.64690755678150003</c:v>
                </c:pt>
                <c:pt idx="174">
                  <c:v>-0.66189777409350004</c:v>
                </c:pt>
                <c:pt idx="175">
                  <c:v>-0.67685903928720004</c:v>
                </c:pt>
                <c:pt idx="176">
                  <c:v>-0.69116283930209998</c:v>
                </c:pt>
                <c:pt idx="177">
                  <c:v>-0.70482657490200007</c:v>
                </c:pt>
                <c:pt idx="178">
                  <c:v>-0.71850232531500013</c:v>
                </c:pt>
                <c:pt idx="179">
                  <c:v>-0.73302964579499996</c:v>
                </c:pt>
                <c:pt idx="180">
                  <c:v>-0.74886118090800002</c:v>
                </c:pt>
                <c:pt idx="181">
                  <c:v>-0.76576028588400002</c:v>
                </c:pt>
                <c:pt idx="182">
                  <c:v>-0.78296822281800005</c:v>
                </c:pt>
                <c:pt idx="183">
                  <c:v>-0.79973088839100004</c:v>
                </c:pt>
                <c:pt idx="184">
                  <c:v>-0.81582280297200005</c:v>
                </c:pt>
                <c:pt idx="185">
                  <c:v>-0.8317049674260002</c:v>
                </c:pt>
                <c:pt idx="186">
                  <c:v>-0.84821497784100008</c:v>
                </c:pt>
                <c:pt idx="187">
                  <c:v>-0.865992266643</c:v>
                </c:pt>
                <c:pt idx="188">
                  <c:v>-0.88504827985500012</c:v>
                </c:pt>
                <c:pt idx="189">
                  <c:v>-0.90475805057699998</c:v>
                </c:pt>
                <c:pt idx="190">
                  <c:v>-0.92429149636800001</c:v>
                </c:pt>
                <c:pt idx="191">
                  <c:v>-0.94318529907000004</c:v>
                </c:pt>
                <c:pt idx="192">
                  <c:v>-0.961664868093</c:v>
                </c:pt>
                <c:pt idx="193">
                  <c:v>-0.98049441857999997</c:v>
                </c:pt>
                <c:pt idx="194">
                  <c:v>-1.000460847057</c:v>
                </c:pt>
                <c:pt idx="195">
                  <c:v>-1.021842298905</c:v>
                </c:pt>
                <c:pt idx="196">
                  <c:v>-1.0442234169089999</c:v>
                </c:pt>
                <c:pt idx="197">
                  <c:v>-1.0667858455350001</c:v>
                </c:pt>
                <c:pt idx="198">
                  <c:v>-1.088869577604</c:v>
                </c:pt>
                <c:pt idx="199">
                  <c:v>-1.1104296014550001</c:v>
                </c:pt>
                <c:pt idx="200">
                  <c:v>-1.1320717838760002</c:v>
                </c:pt>
                <c:pt idx="201">
                  <c:v>-1.1546429901270001</c:v>
                </c:pt>
                <c:pt idx="202">
                  <c:v>-1.178656325055</c:v>
                </c:pt>
                <c:pt idx="203">
                  <c:v>-1.2039497888130002</c:v>
                </c:pt>
                <c:pt idx="204">
                  <c:v>-1.2298007370899999</c:v>
                </c:pt>
                <c:pt idx="205">
                  <c:v>-1.2554252928630001</c:v>
                </c:pt>
                <c:pt idx="206">
                  <c:v>-1.2805202418540003</c:v>
                </c:pt>
                <c:pt idx="207">
                  <c:v>-1.3054746084030002</c:v>
                </c:pt>
                <c:pt idx="208">
                  <c:v>-1.3311127870500001</c:v>
                </c:pt>
                <c:pt idx="209">
                  <c:v>-1.358131370115</c:v>
                </c:pt>
                <c:pt idx="210">
                  <c:v>-1.3866322482689999</c:v>
                </c:pt>
                <c:pt idx="211">
                  <c:v>-1.4160577263300003</c:v>
                </c:pt>
                <c:pt idx="212">
                  <c:v>-1.4455744214699999</c:v>
                </c:pt>
                <c:pt idx="213">
                  <c:v>-1.4746501989510001</c:v>
                </c:pt>
                <c:pt idx="214">
                  <c:v>-1.5034242367949999</c:v>
                </c:pt>
                <c:pt idx="215">
                  <c:v>-1.5326214966060001</c:v>
                </c:pt>
                <c:pt idx="216">
                  <c:v>-1.5630604041389999</c:v>
                </c:pt>
                <c:pt idx="217">
                  <c:v>-1.595101544229</c:v>
                </c:pt>
                <c:pt idx="218">
                  <c:v>-1.62840462591</c:v>
                </c:pt>
                <c:pt idx="219">
                  <c:v>-1.6621642143119999</c:v>
                </c:pt>
                <c:pt idx="220">
                  <c:v>-1.6956662320860003</c:v>
                </c:pt>
                <c:pt idx="221">
                  <c:v>-1.7287856858519999</c:v>
                </c:pt>
                <c:pt idx="222">
                  <c:v>-1.7620825880850002</c:v>
                </c:pt>
                <c:pt idx="223">
                  <c:v>-1.7964325946549999</c:v>
                </c:pt>
                <c:pt idx="224">
                  <c:v>-1.8324327947250001</c:v>
                </c:pt>
                <c:pt idx="225">
                  <c:v>-1.8700018723770002</c:v>
                </c:pt>
                <c:pt idx="226">
                  <c:v>-1.9084324212570001</c:v>
                </c:pt>
                <c:pt idx="227">
                  <c:v>-1.9468760312430002</c:v>
                </c:pt>
                <c:pt idx="228">
                  <c:v>-1.984927386723</c:v>
                </c:pt>
                <c:pt idx="229">
                  <c:v>-2.0229113300430002</c:v>
                </c:pt>
                <c:pt idx="230">
                  <c:v>-2.0616718474020002</c:v>
                </c:pt>
                <c:pt idx="231">
                  <c:v>-2.1020097390840005</c:v>
                </c:pt>
                <c:pt idx="232">
                  <c:v>-2.1441428306310004</c:v>
                </c:pt>
                <c:pt idx="233">
                  <c:v>-2.1875622304559998</c:v>
                </c:pt>
                <c:pt idx="234">
                  <c:v>-2.2313831539589999</c:v>
                </c:pt>
                <c:pt idx="235">
                  <c:v>-2.2749512818620001</c:v>
                </c:pt>
                <c:pt idx="236">
                  <c:v>-2.3183025673170001</c:v>
                </c:pt>
                <c:pt idx="237">
                  <c:v>-2.3621507365680001</c:v>
                </c:pt>
                <c:pt idx="238">
                  <c:v>-2.4074095754880003</c:v>
                </c:pt>
                <c:pt idx="239">
                  <c:v>-2.454581585553</c:v>
                </c:pt>
                <c:pt idx="240">
                  <c:v>-2.5034151649200003</c:v>
                </c:pt>
                <c:pt idx="241">
                  <c:v>-2.5530791076120001</c:v>
                </c:pt>
                <c:pt idx="242">
                  <c:v>-2.6027310425130001</c:v>
                </c:pt>
                <c:pt idx="243">
                  <c:v>-2.6521004783310005</c:v>
                </c:pt>
                <c:pt idx="244">
                  <c:v>-2.7016901974260001</c:v>
                </c:pt>
                <c:pt idx="245">
                  <c:v>-2.7524467788780003</c:v>
                </c:pt>
                <c:pt idx="246">
                  <c:v>-2.8051258708680002</c:v>
                </c:pt>
                <c:pt idx="247">
                  <c:v>-2.8597836501960003</c:v>
                </c:pt>
                <c:pt idx="248">
                  <c:v>-2.9157400966980003</c:v>
                </c:pt>
                <c:pt idx="249">
                  <c:v>-2.9720410474259999</c:v>
                </c:pt>
                <c:pt idx="250">
                  <c:v>-3.02811981891</c:v>
                </c:pt>
                <c:pt idx="251">
                  <c:v>-3.0841995032670004</c:v>
                </c:pt>
                <c:pt idx="252">
                  <c:v>-3.141158424765</c:v>
                </c:pt>
                <c:pt idx="253">
                  <c:v>-3.1999487801640001</c:v>
                </c:pt>
                <c:pt idx="254">
                  <c:v>-3.2609487797700005</c:v>
                </c:pt>
                <c:pt idx="255">
                  <c:v>-3.3237128011170003</c:v>
                </c:pt>
                <c:pt idx="256">
                  <c:v>-3.3872647723050004</c:v>
                </c:pt>
                <c:pt idx="257">
                  <c:v>-3.4507708891799997</c:v>
                </c:pt>
                <c:pt idx="258">
                  <c:v>-3.5141253286950001</c:v>
                </c:pt>
                <c:pt idx="259">
                  <c:v>-3.5780430108510006</c:v>
                </c:pt>
                <c:pt idx="260">
                  <c:v>-3.6435970529700001</c:v>
                </c:pt>
                <c:pt idx="261">
                  <c:v>-3.7114963360470004</c:v>
                </c:pt>
                <c:pt idx="262">
                  <c:v>-3.7816093361490002</c:v>
                </c:pt>
                <c:pt idx="263">
                  <c:v>-3.8530470554159999</c:v>
                </c:pt>
                <c:pt idx="264">
                  <c:v>-3.9247676248709999</c:v>
                </c:pt>
                <c:pt idx="265">
                  <c:v>-3.9962992998360001</c:v>
                </c:pt>
                <c:pt idx="266">
                  <c:v>-4.0680859472519995</c:v>
                </c:pt>
                <c:pt idx="267">
                  <c:v>-4.1412122006850005</c:v>
                </c:pt>
                <c:pt idx="268">
                  <c:v>-4.2166805351310002</c:v>
                </c:pt>
                <c:pt idx="269">
                  <c:v>-4.2947429737590008</c:v>
                </c:pt>
                <c:pt idx="270">
                  <c:v>-4.3747189346370003</c:v>
                </c:pt>
                <c:pt idx="271">
                  <c:v>-4.4554588999950004</c:v>
                </c:pt>
                <c:pt idx="272">
                  <c:v>-4.5361356664530001</c:v>
                </c:pt>
                <c:pt idx="273">
                  <c:v>-4.6168337098740002</c:v>
                </c:pt>
                <c:pt idx="274">
                  <c:v>-4.6985266444229996</c:v>
                </c:pt>
                <c:pt idx="275">
                  <c:v>-4.7824396158870002</c:v>
                </c:pt>
                <c:pt idx="276">
                  <c:v>-4.8692299630470002</c:v>
                </c:pt>
                <c:pt idx="277">
                  <c:v>-4.9585394885819998</c:v>
                </c:pt>
                <c:pt idx="278">
                  <c:v>-5.0492291376510003</c:v>
                </c:pt>
                <c:pt idx="279">
                  <c:v>-5.1401610491700005</c:v>
                </c:pt>
                <c:pt idx="280">
                  <c:v>-5.2310013222840004</c:v>
                </c:pt>
                <c:pt idx="281">
                  <c:v>-5.322489805449</c:v>
                </c:pt>
                <c:pt idx="282">
                  <c:v>-5.4159793062300006</c:v>
                </c:pt>
                <c:pt idx="283">
                  <c:v>-5.5125387989100005</c:v>
                </c:pt>
                <c:pt idx="284">
                  <c:v>-5.6122341507869997</c:v>
                </c:pt>
                <c:pt idx="285">
                  <c:v>-5.7140696280810008</c:v>
                </c:pt>
                <c:pt idx="286">
                  <c:v>-5.8166642646059996</c:v>
                </c:pt>
                <c:pt idx="287">
                  <c:v>-5.9192108699670012</c:v>
                </c:pt>
                <c:pt idx="288">
                  <c:v>-6.0220776830880007</c:v>
                </c:pt>
                <c:pt idx="289">
                  <c:v>-6.1266140707050001</c:v>
                </c:pt>
                <c:pt idx="290">
                  <c:v>-6.2342750119380002</c:v>
                </c:pt>
                <c:pt idx="291">
                  <c:v>-6.34565478711</c:v>
                </c:pt>
                <c:pt idx="292">
                  <c:v>-6.4600764657810004</c:v>
                </c:pt>
                <c:pt idx="293">
                  <c:v>-6.5760492561210002</c:v>
                </c:pt>
                <c:pt idx="294">
                  <c:v>-6.6922942932780014</c:v>
                </c:pt>
                <c:pt idx="295">
                  <c:v>-6.808677244479</c:v>
                </c:pt>
                <c:pt idx="296">
                  <c:v>-6.9263697471089998</c:v>
                </c:pt>
                <c:pt idx="297">
                  <c:v>-7.0471260621900003</c:v>
                </c:pt>
                <c:pt idx="298">
                  <c:v>-7.1721201444000009</c:v>
                </c:pt>
                <c:pt idx="299">
                  <c:v>-7.3011645738900004</c:v>
                </c:pt>
                <c:pt idx="300">
                  <c:v>-7.4328247356300006</c:v>
                </c:pt>
                <c:pt idx="301">
                  <c:v>-7.56540338805</c:v>
                </c:pt>
                <c:pt idx="302">
                  <c:v>-7.6981618062300008</c:v>
                </c:pt>
                <c:pt idx="303">
                  <c:v>-7.8319278957600007</c:v>
                </c:pt>
                <c:pt idx="304">
                  <c:v>-7.9686397562400009</c:v>
                </c:pt>
                <c:pt idx="305">
                  <c:v>-8.1101097916800011</c:v>
                </c:pt>
                <c:pt idx="306">
                  <c:v>-8.2568239314000014</c:v>
                </c:pt>
                <c:pt idx="307">
                  <c:v>-8.4076122935400015</c:v>
                </c:pt>
                <c:pt idx="308">
                  <c:v>-8.5604412779400008</c:v>
                </c:pt>
                <c:pt idx="309">
                  <c:v>-8.7138545010600001</c:v>
                </c:pt>
                <c:pt idx="310">
                  <c:v>-8.8680977364000011</c:v>
                </c:pt>
                <c:pt idx="311">
                  <c:v>-9.0251111901900014</c:v>
                </c:pt>
                <c:pt idx="312">
                  <c:v>-9.1873554062700009</c:v>
                </c:pt>
                <c:pt idx="313">
                  <c:v>-9.3562242714900012</c:v>
                </c:pt>
                <c:pt idx="314">
                  <c:v>-9.531136355970002</c:v>
                </c:pt>
                <c:pt idx="315">
                  <c:v>-9.7099323639600019</c:v>
                </c:pt>
                <c:pt idx="316">
                  <c:v>-9.8904108671099991</c:v>
                </c:pt>
                <c:pt idx="317">
                  <c:v>-10.07198973333</c:v>
                </c:pt>
                <c:pt idx="318">
                  <c:v>-10.256357777670001</c:v>
                </c:pt>
                <c:pt idx="319">
                  <c:v>-10.446570315840001</c:v>
                </c:pt>
                <c:pt idx="320">
                  <c:v>-10.645161623730001</c:v>
                </c:pt>
                <c:pt idx="321">
                  <c:v>-10.852539685349999</c:v>
                </c:pt>
                <c:pt idx="322">
                  <c:v>-11.066746037010001</c:v>
                </c:pt>
                <c:pt idx="323">
                  <c:v>-11.28487352931</c:v>
                </c:pt>
                <c:pt idx="324">
                  <c:v>-11.50526284002</c:v>
                </c:pt>
                <c:pt idx="325">
                  <c:v>-11.729028376410001</c:v>
                </c:pt>
                <c:pt idx="326">
                  <c:v>-11.959757027160002</c:v>
                </c:pt>
                <c:pt idx="327">
                  <c:v>-12.201482286510002</c:v>
                </c:pt>
                <c:pt idx="328">
                  <c:v>-12.45624828777</c:v>
                </c:pt>
                <c:pt idx="329">
                  <c:v>-12.722923068420002</c:v>
                </c:pt>
                <c:pt idx="330">
                  <c:v>-12.99812899836</c:v>
                </c:pt>
                <c:pt idx="331">
                  <c:v>-13.278894324869999</c:v>
                </c:pt>
                <c:pt idx="332">
                  <c:v>-13.565346850170002</c:v>
                </c:pt>
                <c:pt idx="333">
                  <c:v>-13.861539028170002</c:v>
                </c:pt>
                <c:pt idx="334">
                  <c:v>-14.173643284770002</c:v>
                </c:pt>
                <c:pt idx="335">
                  <c:v>-14.5066263513</c:v>
                </c:pt>
                <c:pt idx="336">
                  <c:v>-14.861579462100002</c:v>
                </c:pt>
                <c:pt idx="337">
                  <c:v>-15.235572997050003</c:v>
                </c:pt>
                <c:pt idx="338">
                  <c:v>-15.62444565969</c:v>
                </c:pt>
                <c:pt idx="339">
                  <c:v>-16.027092873690002</c:v>
                </c:pt>
                <c:pt idx="340">
                  <c:v>-16.448451175350002</c:v>
                </c:pt>
                <c:pt idx="341">
                  <c:v>-16.8989083572</c:v>
                </c:pt>
                <c:pt idx="342">
                  <c:v>-17.390302275420002</c:v>
                </c:pt>
                <c:pt idx="343">
                  <c:v>-17.93106998316</c:v>
                </c:pt>
                <c:pt idx="344">
                  <c:v>-18.523792102169999</c:v>
                </c:pt>
                <c:pt idx="345">
                  <c:v>-19.167275577660003</c:v>
                </c:pt>
                <c:pt idx="346">
                  <c:v>-19.86317832744</c:v>
                </c:pt>
                <c:pt idx="347">
                  <c:v>-20.624455423800001</c:v>
                </c:pt>
                <c:pt idx="348">
                  <c:v>-21.481243613310003</c:v>
                </c:pt>
                <c:pt idx="349">
                  <c:v>-22.482041731830002</c:v>
                </c:pt>
                <c:pt idx="350">
                  <c:v>-23.693771094570003</c:v>
                </c:pt>
                <c:pt idx="351">
                  <c:v>-25.210258192889999</c:v>
                </c:pt>
                <c:pt idx="352">
                  <c:v>-27.187909771139996</c:v>
                </c:pt>
                <c:pt idx="353">
                  <c:v>-29.958158416170004</c:v>
                </c:pt>
                <c:pt idx="354">
                  <c:v>-34.241462459250002</c:v>
                </c:pt>
                <c:pt idx="355">
                  <c:v>-35.61413133189</c:v>
                </c:pt>
                <c:pt idx="356">
                  <c:v>-30.996719984070001</c:v>
                </c:pt>
                <c:pt idx="357">
                  <c:v>-27.959868886020001</c:v>
                </c:pt>
                <c:pt idx="358">
                  <c:v>-25.878618159840002</c:v>
                </c:pt>
                <c:pt idx="359">
                  <c:v>-24.33076825629</c:v>
                </c:pt>
                <c:pt idx="360">
                  <c:v>-23.124294935400002</c:v>
                </c:pt>
                <c:pt idx="361">
                  <c:v>-22.148852215560002</c:v>
                </c:pt>
                <c:pt idx="362">
                  <c:v>-21.32827629354</c:v>
                </c:pt>
                <c:pt idx="363">
                  <c:v>-20.608532812050004</c:v>
                </c:pt>
                <c:pt idx="364">
                  <c:v>-19.95674289447</c:v>
                </c:pt>
                <c:pt idx="365">
                  <c:v>-19.359485903280003</c:v>
                </c:pt>
                <c:pt idx="366">
                  <c:v>-18.81591146217</c:v>
                </c:pt>
                <c:pt idx="367">
                  <c:v>-18.32802789174</c:v>
                </c:pt>
                <c:pt idx="368">
                  <c:v>-17.893153452000004</c:v>
                </c:pt>
                <c:pt idx="369">
                  <c:v>-17.501621520090001</c:v>
                </c:pt>
                <c:pt idx="370">
                  <c:v>-17.139739703219998</c:v>
                </c:pt>
                <c:pt idx="371">
                  <c:v>-16.795602733050004</c:v>
                </c:pt>
                <c:pt idx="372">
                  <c:v>-16.463952461100003</c:v>
                </c:pt>
                <c:pt idx="373">
                  <c:v>-16.146867428970001</c:v>
                </c:pt>
                <c:pt idx="374">
                  <c:v>-15.850020791250001</c:v>
                </c:pt>
                <c:pt idx="375">
                  <c:v>-15.577328773110002</c:v>
                </c:pt>
                <c:pt idx="376">
                  <c:v>-15.327495797100001</c:v>
                </c:pt>
                <c:pt idx="377">
                  <c:v>-15.094260256650001</c:v>
                </c:pt>
                <c:pt idx="378">
                  <c:v>-14.869861326839999</c:v>
                </c:pt>
                <c:pt idx="379">
                  <c:v>-14.64939196419</c:v>
                </c:pt>
                <c:pt idx="380">
                  <c:v>-14.433170972040001</c:v>
                </c:pt>
                <c:pt idx="381">
                  <c:v>-14.225577331950001</c:v>
                </c:pt>
                <c:pt idx="382">
                  <c:v>-14.03137202772</c:v>
                </c:pt>
                <c:pt idx="383">
                  <c:v>-13.852117476600002</c:v>
                </c:pt>
                <c:pt idx="384">
                  <c:v>-13.68494374632</c:v>
                </c:pt>
                <c:pt idx="385">
                  <c:v>-13.52426475633</c:v>
                </c:pt>
                <c:pt idx="386">
                  <c:v>-13.365235959840003</c:v>
                </c:pt>
                <c:pt idx="387">
                  <c:v>-13.20663621366</c:v>
                </c:pt>
                <c:pt idx="388">
                  <c:v>-13.051244162760002</c:v>
                </c:pt>
                <c:pt idx="389">
                  <c:v>-12.903547631250001</c:v>
                </c:pt>
                <c:pt idx="390">
                  <c:v>-12.7664657061</c:v>
                </c:pt>
                <c:pt idx="391">
                  <c:v>-12.639308817089999</c:v>
                </c:pt>
                <c:pt idx="392">
                  <c:v>-12.518180400930001</c:v>
                </c:pt>
                <c:pt idx="393">
                  <c:v>-12.398478173280001</c:v>
                </c:pt>
                <c:pt idx="394">
                  <c:v>-12.277818131190003</c:v>
                </c:pt>
                <c:pt idx="395">
                  <c:v>-12.157394733870001</c:v>
                </c:pt>
                <c:pt idx="396">
                  <c:v>-12.04090511697</c:v>
                </c:pt>
                <c:pt idx="397">
                  <c:v>-11.931851903970001</c:v>
                </c:pt>
                <c:pt idx="398">
                  <c:v>-11.831117772839999</c:v>
                </c:pt>
                <c:pt idx="399">
                  <c:v>-11.736380515110001</c:v>
                </c:pt>
                <c:pt idx="400">
                  <c:v>-11.64366140892</c:v>
                </c:pt>
                <c:pt idx="401">
                  <c:v>-11.549954995470001</c:v>
                </c:pt>
                <c:pt idx="402">
                  <c:v>-11.455151027790002</c:v>
                </c:pt>
                <c:pt idx="403">
                  <c:v>-11.361941779019999</c:v>
                </c:pt>
                <c:pt idx="404">
                  <c:v>-11.273827766009999</c:v>
                </c:pt>
                <c:pt idx="405">
                  <c:v>-11.192650183380001</c:v>
                </c:pt>
                <c:pt idx="406">
                  <c:v>-11.117315690160002</c:v>
                </c:pt>
                <c:pt idx="407">
                  <c:v>-11.044511259570001</c:v>
                </c:pt>
                <c:pt idx="408">
                  <c:v>-10.97090279853</c:v>
                </c:pt>
                <c:pt idx="409">
                  <c:v>-10.895349918000001</c:v>
                </c:pt>
                <c:pt idx="410">
                  <c:v>-10.81960182309</c:v>
                </c:pt>
                <c:pt idx="411">
                  <c:v>-10.747012970970001</c:v>
                </c:pt>
                <c:pt idx="412">
                  <c:v>-10.680212435880001</c:v>
                </c:pt>
                <c:pt idx="413">
                  <c:v>-10.61931186921</c:v>
                </c:pt>
                <c:pt idx="414">
                  <c:v>-10.5618282564</c:v>
                </c:pt>
                <c:pt idx="415">
                  <c:v>-10.50433621707</c:v>
                </c:pt>
                <c:pt idx="416">
                  <c:v>-10.444751591940001</c:v>
                </c:pt>
                <c:pt idx="417">
                  <c:v>-10.38370005012</c:v>
                </c:pt>
                <c:pt idx="418">
                  <c:v>-10.3240178178</c:v>
                </c:pt>
                <c:pt idx="419">
                  <c:v>-10.268763019530001</c:v>
                </c:pt>
                <c:pt idx="420">
                  <c:v>-10.219128007890001</c:v>
                </c:pt>
                <c:pt idx="421">
                  <c:v>-10.173637439670001</c:v>
                </c:pt>
                <c:pt idx="422">
                  <c:v>-10.12913628534</c:v>
                </c:pt>
                <c:pt idx="423">
                  <c:v>-10.082904885570001</c:v>
                </c:pt>
                <c:pt idx="424">
                  <c:v>-10.03448048397</c:v>
                </c:pt>
                <c:pt idx="425">
                  <c:v>-9.9859268757299997</c:v>
                </c:pt>
                <c:pt idx="426">
                  <c:v>-9.9403752152400013</c:v>
                </c:pt>
                <c:pt idx="427">
                  <c:v>-9.8998787645400004</c:v>
                </c:pt>
                <c:pt idx="428">
                  <c:v>-9.864025326360002</c:v>
                </c:pt>
                <c:pt idx="429">
                  <c:v>-9.8302202347500014</c:v>
                </c:pt>
                <c:pt idx="430">
                  <c:v>-9.7954369646100012</c:v>
                </c:pt>
                <c:pt idx="431">
                  <c:v>-9.7582710959399996</c:v>
                </c:pt>
                <c:pt idx="432">
                  <c:v>-9.7198749553500008</c:v>
                </c:pt>
                <c:pt idx="433">
                  <c:v>-9.6831451590900013</c:v>
                </c:pt>
                <c:pt idx="434">
                  <c:v>-9.6507178034999992</c:v>
                </c:pt>
                <c:pt idx="435">
                  <c:v>-9.6231743184600003</c:v>
                </c:pt>
                <c:pt idx="436">
                  <c:v>-9.5986419099000013</c:v>
                </c:pt>
                <c:pt idx="437">
                  <c:v>-9.5740463024400011</c:v>
                </c:pt>
                <c:pt idx="438">
                  <c:v>-9.5471930898300013</c:v>
                </c:pt>
                <c:pt idx="439">
                  <c:v>-9.5182641444600016</c:v>
                </c:pt>
                <c:pt idx="440">
                  <c:v>-9.4896877085100009</c:v>
                </c:pt>
                <c:pt idx="441">
                  <c:v>-9.4644699429900001</c:v>
                </c:pt>
                <c:pt idx="442">
                  <c:v>-9.4441536032699993</c:v>
                </c:pt>
                <c:pt idx="443">
                  <c:v>-9.4277696395500001</c:v>
                </c:pt>
                <c:pt idx="444">
                  <c:v>-9.4124811234300001</c:v>
                </c:pt>
                <c:pt idx="445">
                  <c:v>-9.3954939613200015</c:v>
                </c:pt>
                <c:pt idx="446">
                  <c:v>-9.3759584791200012</c:v>
                </c:pt>
                <c:pt idx="447">
                  <c:v>-9.3555634918800017</c:v>
                </c:pt>
                <c:pt idx="448">
                  <c:v>-9.3373832749800005</c:v>
                </c:pt>
                <c:pt idx="449">
                  <c:v>-9.3237948092700016</c:v>
                </c:pt>
                <c:pt idx="450">
                  <c:v>-9.3148753378499993</c:v>
                </c:pt>
                <c:pt idx="451">
                  <c:v>-9.3083475936900015</c:v>
                </c:pt>
                <c:pt idx="452">
                  <c:v>-9.3011064041700013</c:v>
                </c:pt>
                <c:pt idx="453">
                  <c:v>-9.2913295343400009</c:v>
                </c:pt>
                <c:pt idx="454">
                  <c:v>-9.2797423671299999</c:v>
                </c:pt>
                <c:pt idx="455">
                  <c:v>-9.2691361872900018</c:v>
                </c:pt>
                <c:pt idx="456">
                  <c:v>-9.2624785342799996</c:v>
                </c:pt>
                <c:pt idx="457">
                  <c:v>-9.2609104993500004</c:v>
                </c:pt>
                <c:pt idx="458">
                  <c:v>-9.2629778055899994</c:v>
                </c:pt>
                <c:pt idx="459">
                  <c:v>-9.2655942400500013</c:v>
                </c:pt>
                <c:pt idx="460">
                  <c:v>-9.2661363461700006</c:v>
                </c:pt>
                <c:pt idx="461">
                  <c:v>-9.2642572322100012</c:v>
                </c:pt>
                <c:pt idx="462">
                  <c:v>-9.2621730729300005</c:v>
                </c:pt>
                <c:pt idx="463">
                  <c:v>-9.2631863619600008</c:v>
                </c:pt>
                <c:pt idx="464">
                  <c:v>-9.2694767591399998</c:v>
                </c:pt>
                <c:pt idx="465">
                  <c:v>-9.2806482180300005</c:v>
                </c:pt>
                <c:pt idx="466">
                  <c:v>-9.293979674880001</c:v>
                </c:pt>
                <c:pt idx="467">
                  <c:v>-9.3062564123099989</c:v>
                </c:pt>
                <c:pt idx="468">
                  <c:v>-9.3159742965000003</c:v>
                </c:pt>
                <c:pt idx="469">
                  <c:v>-9.3244260960600016</c:v>
                </c:pt>
                <c:pt idx="470">
                  <c:v>-9.3348855140100007</c:v>
                </c:pt>
                <c:pt idx="471">
                  <c:v>-9.35043595446</c:v>
                </c:pt>
                <c:pt idx="472">
                  <c:v>-9.3719334114000006</c:v>
                </c:pt>
                <c:pt idx="473">
                  <c:v>-9.3974341675499993</c:v>
                </c:pt>
                <c:pt idx="474">
                  <c:v>-9.4234959894900019</c:v>
                </c:pt>
                <c:pt idx="475">
                  <c:v>-9.4475249134800006</c:v>
                </c:pt>
                <c:pt idx="476">
                  <c:v>-9.4696192489200008</c:v>
                </c:pt>
                <c:pt idx="477">
                  <c:v>-9.4926089021099997</c:v>
                </c:pt>
                <c:pt idx="478">
                  <c:v>-9.5202429722400002</c:v>
                </c:pt>
                <c:pt idx="479">
                  <c:v>-9.5547446561699996</c:v>
                </c:pt>
                <c:pt idx="480">
                  <c:v>-9.5953738245600011</c:v>
                </c:pt>
                <c:pt idx="481">
                  <c:v>-9.6389262931800008</c:v>
                </c:pt>
                <c:pt idx="482">
                  <c:v>-9.6819099716999997</c:v>
                </c:pt>
                <c:pt idx="483">
                  <c:v>-9.7229899589100004</c:v>
                </c:pt>
                <c:pt idx="484">
                  <c:v>-9.7640537952900015</c:v>
                </c:pt>
                <c:pt idx="485">
                  <c:v>-9.8091118021500012</c:v>
                </c:pt>
                <c:pt idx="486">
                  <c:v>-9.8617571880600003</c:v>
                </c:pt>
                <c:pt idx="487">
                  <c:v>-9.9228979105500006</c:v>
                </c:pt>
                <c:pt idx="488">
                  <c:v>-9.9902047390500002</c:v>
                </c:pt>
                <c:pt idx="489">
                  <c:v>-10.059697547280001</c:v>
                </c:pt>
                <c:pt idx="490">
                  <c:v>-10.12849235877</c:v>
                </c:pt>
                <c:pt idx="491">
                  <c:v>-10.196942385150001</c:v>
                </c:pt>
                <c:pt idx="492">
                  <c:v>-10.268669625600001</c:v>
                </c:pt>
                <c:pt idx="493">
                  <c:v>-10.34842031751</c:v>
                </c:pt>
                <c:pt idx="494">
                  <c:v>-10.43915638266</c:v>
                </c:pt>
                <c:pt idx="495">
                  <c:v>-10.54025496078</c:v>
                </c:pt>
                <c:pt idx="496">
                  <c:v>-10.64795220627</c:v>
                </c:pt>
                <c:pt idx="497">
                  <c:v>-10.757808045300001</c:v>
                </c:pt>
                <c:pt idx="498">
                  <c:v>-10.867704612510002</c:v>
                </c:pt>
                <c:pt idx="499">
                  <c:v>-10.979387601960001</c:v>
                </c:pt>
                <c:pt idx="500">
                  <c:v>-11.097439636110002</c:v>
                </c:pt>
                <c:pt idx="501">
                  <c:v>-11.22629306448</c:v>
                </c:pt>
                <c:pt idx="502">
                  <c:v>-11.367140941860001</c:v>
                </c:pt>
                <c:pt idx="503">
                  <c:v>-11.516548759140001</c:v>
                </c:pt>
                <c:pt idx="504">
                  <c:v>-11.66748388317</c:v>
                </c:pt>
                <c:pt idx="505">
                  <c:v>-11.812078753109999</c:v>
                </c:pt>
                <c:pt idx="506">
                  <c:v>-11.944322451360001</c:v>
                </c:pt>
                <c:pt idx="507">
                  <c:v>-12.06074676273</c:v>
                </c:pt>
                <c:pt idx="508">
                  <c:v>-12.158455773180002</c:v>
                </c:pt>
                <c:pt idx="509">
                  <c:v>-12.231640801590002</c:v>
                </c:pt>
                <c:pt idx="510">
                  <c:v>-12.268816501200002</c:v>
                </c:pt>
                <c:pt idx="511">
                  <c:v>-12.252643902690002</c:v>
                </c:pt>
                <c:pt idx="512">
                  <c:v>-12.162998369670001</c:v>
                </c:pt>
                <c:pt idx="513">
                  <c:v>-11.982415237230002</c:v>
                </c:pt>
                <c:pt idx="514">
                  <c:v>-11.701611289170001</c:v>
                </c:pt>
                <c:pt idx="515">
                  <c:v>-11.322427720110001</c:v>
                </c:pt>
                <c:pt idx="516">
                  <c:v>-10.856808419940002</c:v>
                </c:pt>
                <c:pt idx="517">
                  <c:v>-10.32267800112</c:v>
                </c:pt>
                <c:pt idx="518">
                  <c:v>-9.7391660684700003</c:v>
                </c:pt>
                <c:pt idx="519">
                  <c:v>-9.1234051415700002</c:v>
                </c:pt>
                <c:pt idx="520">
                  <c:v>-8.4898024629900011</c:v>
                </c:pt>
                <c:pt idx="521">
                  <c:v>-7.8511726630199998</c:v>
                </c:pt>
                <c:pt idx="522">
                  <c:v>-7.2203809310700011</c:v>
                </c:pt>
                <c:pt idx="523">
                  <c:v>-6.6112126325340013</c:v>
                </c:pt>
                <c:pt idx="524">
                  <c:v>-6.0379795094220006</c:v>
                </c:pt>
                <c:pt idx="525">
                  <c:v>-5.5141895541780004</c:v>
                </c:pt>
                <c:pt idx="526">
                  <c:v>-5.0509930891710004</c:v>
                </c:pt>
                <c:pt idx="527">
                  <c:v>-4.655994557154</c:v>
                </c:pt>
                <c:pt idx="528">
                  <c:v>-4.3326832396170003</c:v>
                </c:pt>
                <c:pt idx="529">
                  <c:v>-4.0804756702710003</c:v>
                </c:pt>
                <c:pt idx="530">
                  <c:v>-3.8952466462500004</c:v>
                </c:pt>
                <c:pt idx="531">
                  <c:v>-3.7702402753649999</c:v>
                </c:pt>
                <c:pt idx="532">
                  <c:v>-3.6972116993429998</c:v>
                </c:pt>
                <c:pt idx="533">
                  <c:v>-3.6675767520389999</c:v>
                </c:pt>
                <c:pt idx="534">
                  <c:v>-3.6733239195630003</c:v>
                </c:pt>
                <c:pt idx="535">
                  <c:v>-3.7074313125780001</c:v>
                </c:pt>
                <c:pt idx="536">
                  <c:v>-3.7637638627559999</c:v>
                </c:pt>
                <c:pt idx="537">
                  <c:v>-3.836658948657</c:v>
                </c:pt>
                <c:pt idx="538">
                  <c:v>-3.9206517613980001</c:v>
                </c:pt>
                <c:pt idx="539">
                  <c:v>-4.0106567557170001</c:v>
                </c:pt>
                <c:pt idx="540">
                  <c:v>-4.1026369263240001</c:v>
                </c:pt>
                <c:pt idx="541">
                  <c:v>-4.194336564036</c:v>
                </c:pt>
                <c:pt idx="542">
                  <c:v>-4.2854664987750004</c:v>
                </c:pt>
                <c:pt idx="543">
                  <c:v>-4.3769936737110005</c:v>
                </c:pt>
                <c:pt idx="544">
                  <c:v>-4.4697837031110002</c:v>
                </c:pt>
                <c:pt idx="545">
                  <c:v>-4.5633573286500004</c:v>
                </c:pt>
                <c:pt idx="546">
                  <c:v>-4.6555645939710004</c:v>
                </c:pt>
                <c:pt idx="547">
                  <c:v>-4.7434952599500004</c:v>
                </c:pt>
                <c:pt idx="548">
                  <c:v>-4.8251504858220002</c:v>
                </c:pt>
                <c:pt idx="549">
                  <c:v>-4.9007952154200005</c:v>
                </c:pt>
                <c:pt idx="550">
                  <c:v>-4.9729644268440003</c:v>
                </c:pt>
                <c:pt idx="551">
                  <c:v>-5.0449574537790003</c:v>
                </c:pt>
                <c:pt idx="552">
                  <c:v>-5.1186901357680004</c:v>
                </c:pt>
                <c:pt idx="553">
                  <c:v>-5.193291451527001</c:v>
                </c:pt>
                <c:pt idx="554">
                  <c:v>-5.2654376304630004</c:v>
                </c:pt>
                <c:pt idx="555">
                  <c:v>-5.3314018334430004</c:v>
                </c:pt>
                <c:pt idx="556">
                  <c:v>-5.3896277524440004</c:v>
                </c:pt>
                <c:pt idx="557">
                  <c:v>-5.4420744831450003</c:v>
                </c:pt>
                <c:pt idx="558">
                  <c:v>-5.4932598340230001</c:v>
                </c:pt>
                <c:pt idx="559">
                  <c:v>-5.5474624408290003</c:v>
                </c:pt>
                <c:pt idx="560">
                  <c:v>-5.6058596288490001</c:v>
                </c:pt>
                <c:pt idx="561">
                  <c:v>-5.6654794347000008</c:v>
                </c:pt>
                <c:pt idx="562">
                  <c:v>-5.7208163915400005</c:v>
                </c:pt>
                <c:pt idx="563">
                  <c:v>-5.7673797259770003</c:v>
                </c:pt>
                <c:pt idx="564">
                  <c:v>-5.8049627776079999</c:v>
                </c:pt>
                <c:pt idx="565">
                  <c:v>-5.8382650868580006</c:v>
                </c:pt>
                <c:pt idx="566">
                  <c:v>-5.8741673988540004</c:v>
                </c:pt>
                <c:pt idx="567">
                  <c:v>-5.9172962241810003</c:v>
                </c:pt>
                <c:pt idx="568">
                  <c:v>-5.9666865858570004</c:v>
                </c:pt>
                <c:pt idx="569">
                  <c:v>-6.0157628490000006</c:v>
                </c:pt>
                <c:pt idx="570">
                  <c:v>-6.0560810788020003</c:v>
                </c:pt>
                <c:pt idx="571">
                  <c:v>-6.0829628011380006</c:v>
                </c:pt>
                <c:pt idx="572">
                  <c:v>-6.0993219768450002</c:v>
                </c:pt>
                <c:pt idx="573">
                  <c:v>-6.1146203941259998</c:v>
                </c:pt>
                <c:pt idx="574">
                  <c:v>-6.1392227428020005</c:v>
                </c:pt>
                <c:pt idx="575">
                  <c:v>-6.1775332839930011</c:v>
                </c:pt>
                <c:pt idx="576">
                  <c:v>-6.2240073675390004</c:v>
                </c:pt>
                <c:pt idx="577">
                  <c:v>-6.2647783823490011</c:v>
                </c:pt>
                <c:pt idx="578">
                  <c:v>-6.2852958350130006</c:v>
                </c:pt>
                <c:pt idx="579">
                  <c:v>-6.2805476314350006</c:v>
                </c:pt>
                <c:pt idx="580">
                  <c:v>-6.2611692336120006</c:v>
                </c:pt>
                <c:pt idx="581">
                  <c:v>-6.2504873555340001</c:v>
                </c:pt>
                <c:pt idx="582">
                  <c:v>-6.2742870079590007</c:v>
                </c:pt>
                <c:pt idx="583">
                  <c:v>-6.3492774182790015</c:v>
                </c:pt>
                <c:pt idx="584">
                  <c:v>-6.474677518311001</c:v>
                </c:pt>
                <c:pt idx="585">
                  <c:v>-6.6287426029740013</c:v>
                </c:pt>
                <c:pt idx="586">
                  <c:v>-6.7724252319030009</c:v>
                </c:pt>
                <c:pt idx="587">
                  <c:v>-6.8630833517429997</c:v>
                </c:pt>
                <c:pt idx="588">
                  <c:v>-6.8754409837649995</c:v>
                </c:pt>
                <c:pt idx="589">
                  <c:v>-6.8159336017349998</c:v>
                </c:pt>
                <c:pt idx="590">
                  <c:v>-6.7173812370750001</c:v>
                </c:pt>
                <c:pt idx="591">
                  <c:v>-6.6191801178569998</c:v>
                </c:pt>
                <c:pt idx="592">
                  <c:v>-6.5493119783819997</c:v>
                </c:pt>
                <c:pt idx="593">
                  <c:v>-6.5167832236679999</c:v>
                </c:pt>
                <c:pt idx="594">
                  <c:v>-6.5132627640539997</c:v>
                </c:pt>
                <c:pt idx="595">
                  <c:v>-6.5203147782000004</c:v>
                </c:pt>
                <c:pt idx="596">
                  <c:v>-6.5192175048540006</c:v>
                </c:pt>
                <c:pt idx="597">
                  <c:v>-6.4996325870700007</c:v>
                </c:pt>
                <c:pt idx="598">
                  <c:v>-6.4629021588210005</c:v>
                </c:pt>
                <c:pt idx="599">
                  <c:v>-6.4185838599750005</c:v>
                </c:pt>
                <c:pt idx="600">
                  <c:v>-6.3772602761160009</c:v>
                </c:pt>
                <c:pt idx="601">
                  <c:v>-6.344418054858</c:v>
                </c:pt>
                <c:pt idx="602">
                  <c:v>-6.3182591874959995</c:v>
                </c:pt>
                <c:pt idx="603">
                  <c:v>-6.2916218342400008</c:v>
                </c:pt>
                <c:pt idx="604">
                  <c:v>-6.2563581822390004</c:v>
                </c:pt>
                <c:pt idx="605">
                  <c:v>-6.2077057028310003</c:v>
                </c:pt>
                <c:pt idx="606">
                  <c:v>-6.1463043902100001</c:v>
                </c:pt>
                <c:pt idx="607">
                  <c:v>-6.0769914179610005</c:v>
                </c:pt>
                <c:pt idx="608">
                  <c:v>-6.005480668854001</c:v>
                </c:pt>
                <c:pt idx="609">
                  <c:v>-5.9350208472329999</c:v>
                </c:pt>
                <c:pt idx="610">
                  <c:v>-5.8647009058440007</c:v>
                </c:pt>
                <c:pt idx="611">
                  <c:v>-5.7899660297429998</c:v>
                </c:pt>
                <c:pt idx="612">
                  <c:v>-5.7048972908400009</c:v>
                </c:pt>
                <c:pt idx="613">
                  <c:v>-5.605113741387</c:v>
                </c:pt>
                <c:pt idx="614">
                  <c:v>-5.4898586096670012</c:v>
                </c:pt>
                <c:pt idx="615">
                  <c:v>-5.3621585612220004</c:v>
                </c:pt>
                <c:pt idx="616">
                  <c:v>-5.226976184343</c:v>
                </c:pt>
                <c:pt idx="617">
                  <c:v>-5.0883448328280005</c:v>
                </c:pt>
                <c:pt idx="618">
                  <c:v>-4.9469953668450009</c:v>
                </c:pt>
                <c:pt idx="619">
                  <c:v>-4.7998121508449998</c:v>
                </c:pt>
                <c:pt idx="620">
                  <c:v>-4.6417780348200006</c:v>
                </c:pt>
                <c:pt idx="621">
                  <c:v>-4.4700087614160005</c:v>
                </c:pt>
                <c:pt idx="622">
                  <c:v>-4.2881775911429996</c:v>
                </c:pt>
                <c:pt idx="623">
                  <c:v>-4.1089720542809998</c:v>
                </c:pt>
                <c:pt idx="624">
                  <c:v>-3.9532083236280005</c:v>
                </c:pt>
                <c:pt idx="625">
                  <c:v>-3.8462571060420006</c:v>
                </c:pt>
                <c:pt idx="626">
                  <c:v>-3.8137753993980001</c:v>
                </c:pt>
                <c:pt idx="627">
                  <c:v>-3.8783678351430009</c:v>
                </c:pt>
                <c:pt idx="628">
                  <c:v>-4.0575413512290002</c:v>
                </c:pt>
                <c:pt idx="629">
                  <c:v>-4.3623820880310005</c:v>
                </c:pt>
                <c:pt idx="630">
                  <c:v>-4.7960452155210005</c:v>
                </c:pt>
                <c:pt idx="631">
                  <c:v>-5.3512197445050003</c:v>
                </c:pt>
                <c:pt idx="632">
                  <c:v>-6.006284769525001</c:v>
                </c:pt>
                <c:pt idx="633">
                  <c:v>-6.7213744244610005</c:v>
                </c:pt>
                <c:pt idx="634">
                  <c:v>-7.4387197885800003</c:v>
                </c:pt>
                <c:pt idx="635">
                  <c:v>-8.0941906909800014</c:v>
                </c:pt>
                <c:pt idx="636">
                  <c:v>-8.6408696025000005</c:v>
                </c:pt>
                <c:pt idx="637">
                  <c:v>-9.0680330742300015</c:v>
                </c:pt>
                <c:pt idx="638">
                  <c:v>-9.3945171872100008</c:v>
                </c:pt>
                <c:pt idx="639">
                  <c:v>-9.6421985917799997</c:v>
                </c:pt>
                <c:pt idx="640">
                  <c:v>-9.8165306508000008</c:v>
                </c:pt>
                <c:pt idx="641">
                  <c:v>-9.9095095746900004</c:v>
                </c:pt>
                <c:pt idx="642">
                  <c:v>-9.9178728957900013</c:v>
                </c:pt>
                <c:pt idx="643">
                  <c:v>-9.8569589871299996</c:v>
                </c:pt>
                <c:pt idx="644">
                  <c:v>-9.7568554405800008</c:v>
                </c:pt>
                <c:pt idx="645">
                  <c:v>-9.6465298230600016</c:v>
                </c:pt>
                <c:pt idx="646">
                  <c:v>-9.5408991816000004</c:v>
                </c:pt>
                <c:pt idx="647">
                  <c:v>-9.4386819829500013</c:v>
                </c:pt>
                <c:pt idx="648">
                  <c:v>-9.32965194288</c:v>
                </c:pt>
                <c:pt idx="649">
                  <c:v>-9.2054527623899993</c:v>
                </c:pt>
                <c:pt idx="650">
                  <c:v>-9.0669643106100004</c:v>
                </c:pt>
                <c:pt idx="651">
                  <c:v>-8.9238581258699998</c:v>
                </c:pt>
                <c:pt idx="652">
                  <c:v>-8.78789973672</c:v>
                </c:pt>
                <c:pt idx="653">
                  <c:v>-8.6656758729599996</c:v>
                </c:pt>
                <c:pt idx="654">
                  <c:v>-8.5554738443999998</c:v>
                </c:pt>
                <c:pt idx="655">
                  <c:v>-8.4494928001500007</c:v>
                </c:pt>
                <c:pt idx="656">
                  <c:v>-8.3395119677400018</c:v>
                </c:pt>
                <c:pt idx="657">
                  <c:v>-8.2222906480200013</c:v>
                </c:pt>
                <c:pt idx="658">
                  <c:v>-8.10122964402</c:v>
                </c:pt>
                <c:pt idx="659">
                  <c:v>-7.9834781557500012</c:v>
                </c:pt>
                <c:pt idx="660">
                  <c:v>-7.8749087654399998</c:v>
                </c:pt>
                <c:pt idx="661">
                  <c:v>-7.7764736698499997</c:v>
                </c:pt>
                <c:pt idx="662">
                  <c:v>-7.6839631200300014</c:v>
                </c:pt>
                <c:pt idx="663">
                  <c:v>-7.5910087734900005</c:v>
                </c:pt>
                <c:pt idx="664">
                  <c:v>-7.4932688658000002</c:v>
                </c:pt>
                <c:pt idx="665">
                  <c:v>-7.3910460494699999</c:v>
                </c:pt>
                <c:pt idx="666">
                  <c:v>-7.2886891110300001</c:v>
                </c:pt>
                <c:pt idx="667">
                  <c:v>-7.1914007243700002</c:v>
                </c:pt>
                <c:pt idx="668">
                  <c:v>-7.10178959964</c:v>
                </c:pt>
                <c:pt idx="669">
                  <c:v>-7.0183451426880019</c:v>
                </c:pt>
                <c:pt idx="670">
                  <c:v>-6.9366288947669998</c:v>
                </c:pt>
                <c:pt idx="671">
                  <c:v>-6.8522543606700008</c:v>
                </c:pt>
                <c:pt idx="672">
                  <c:v>-6.7636985171280015</c:v>
                </c:pt>
                <c:pt idx="673">
                  <c:v>-6.6730893413249994</c:v>
                </c:pt>
                <c:pt idx="674">
                  <c:v>-6.5845543534199997</c:v>
                </c:pt>
                <c:pt idx="675">
                  <c:v>-6.5013904293630009</c:v>
                </c:pt>
                <c:pt idx="676">
                  <c:v>-6.4239715661999996</c:v>
                </c:pt>
                <c:pt idx="677">
                  <c:v>-6.3496613164860003</c:v>
                </c:pt>
                <c:pt idx="678">
                  <c:v>-6.2746447839539998</c:v>
                </c:pt>
                <c:pt idx="679">
                  <c:v>-6.1964486445420004</c:v>
                </c:pt>
                <c:pt idx="680">
                  <c:v>-6.1154728770660007</c:v>
                </c:pt>
                <c:pt idx="681">
                  <c:v>-6.0345591849540003</c:v>
                </c:pt>
                <c:pt idx="682">
                  <c:v>-5.9569781815020004</c:v>
                </c:pt>
                <c:pt idx="683">
                  <c:v>-5.8842769055610002</c:v>
                </c:pt>
                <c:pt idx="684">
                  <c:v>-5.8153552047239998</c:v>
                </c:pt>
                <c:pt idx="685">
                  <c:v>-5.7472978541760007</c:v>
                </c:pt>
                <c:pt idx="686">
                  <c:v>-5.6773407446939999</c:v>
                </c:pt>
                <c:pt idx="687">
                  <c:v>-5.6046672060480001</c:v>
                </c:pt>
                <c:pt idx="688">
                  <c:v>-5.5308478713450011</c:v>
                </c:pt>
                <c:pt idx="689">
                  <c:v>-5.458678940805</c:v>
                </c:pt>
                <c:pt idx="690">
                  <c:v>-5.3902883213910009</c:v>
                </c:pt>
                <c:pt idx="691">
                  <c:v>-5.3257737607350002</c:v>
                </c:pt>
                <c:pt idx="692">
                  <c:v>-5.2632230005650005</c:v>
                </c:pt>
                <c:pt idx="693">
                  <c:v>-5.2000397598479999</c:v>
                </c:pt>
                <c:pt idx="694">
                  <c:v>-5.1346692754229997</c:v>
                </c:pt>
                <c:pt idx="695">
                  <c:v>-5.0675816768850002</c:v>
                </c:pt>
                <c:pt idx="696">
                  <c:v>-5.000870392686001</c:v>
                </c:pt>
                <c:pt idx="697">
                  <c:v>-4.9367996989709999</c:v>
                </c:pt>
                <c:pt idx="698">
                  <c:v>-4.8763116104549997</c:v>
                </c:pt>
                <c:pt idx="699">
                  <c:v>-4.8184537197149995</c:v>
                </c:pt>
                <c:pt idx="700">
                  <c:v>-4.7610708038190008</c:v>
                </c:pt>
                <c:pt idx="701">
                  <c:v>-4.7022593821200003</c:v>
                </c:pt>
                <c:pt idx="702">
                  <c:v>-4.6416104875140007</c:v>
                </c:pt>
                <c:pt idx="703">
                  <c:v>-4.5804279133080001</c:v>
                </c:pt>
                <c:pt idx="704">
                  <c:v>-4.5207998213790006</c:v>
                </c:pt>
                <c:pt idx="705">
                  <c:v>-4.4641915133340007</c:v>
                </c:pt>
                <c:pt idx="706">
                  <c:v>-4.4105053117620008</c:v>
                </c:pt>
                <c:pt idx="707">
                  <c:v>-4.3581961439999999</c:v>
                </c:pt>
                <c:pt idx="708">
                  <c:v>-4.3053314579070001</c:v>
                </c:pt>
                <c:pt idx="709">
                  <c:v>-4.250872755114</c:v>
                </c:pt>
                <c:pt idx="710">
                  <c:v>-4.1953319467110006</c:v>
                </c:pt>
                <c:pt idx="711">
                  <c:v>-4.1403788880779997</c:v>
                </c:pt>
                <c:pt idx="712">
                  <c:v>-4.0876891927169998</c:v>
                </c:pt>
                <c:pt idx="713">
                  <c:v>-4.0378414114470003</c:v>
                </c:pt>
                <c:pt idx="714">
                  <c:v>-3.9899710535369999</c:v>
                </c:pt>
                <c:pt idx="715">
                  <c:v>-3.9423816498480009</c:v>
                </c:pt>
                <c:pt idx="716">
                  <c:v>-3.8936916724260002</c:v>
                </c:pt>
                <c:pt idx="717">
                  <c:v>-3.8437389809820006</c:v>
                </c:pt>
                <c:pt idx="718">
                  <c:v>-3.7936506225660001</c:v>
                </c:pt>
                <c:pt idx="719">
                  <c:v>-3.7450496853719999</c:v>
                </c:pt>
                <c:pt idx="720">
                  <c:v>-3.6989611151159996</c:v>
                </c:pt>
                <c:pt idx="721">
                  <c:v>-3.6551507949840008</c:v>
                </c:pt>
                <c:pt idx="722">
                  <c:v>-3.6123120526079999</c:v>
                </c:pt>
                <c:pt idx="723">
                  <c:v>-3.5689564836720002</c:v>
                </c:pt>
                <c:pt idx="724">
                  <c:v>-3.5244079301669999</c:v>
                </c:pt>
                <c:pt idx="725">
                  <c:v>-3.4792285814190005</c:v>
                </c:pt>
                <c:pt idx="726">
                  <c:v>-3.4348086727859997</c:v>
                </c:pt>
                <c:pt idx="727">
                  <c:v>-3.3924146400030004</c:v>
                </c:pt>
                <c:pt idx="728">
                  <c:v>-3.3523532786190002</c:v>
                </c:pt>
                <c:pt idx="729">
                  <c:v>-3.3137850263580004</c:v>
                </c:pt>
                <c:pt idx="730">
                  <c:v>-3.2753161368120005</c:v>
                </c:pt>
                <c:pt idx="731">
                  <c:v>-3.2359272117239999</c:v>
                </c:pt>
                <c:pt idx="732">
                  <c:v>-3.1956535020359995</c:v>
                </c:pt>
                <c:pt idx="733">
                  <c:v>-3.1555265542380004</c:v>
                </c:pt>
                <c:pt idx="734">
                  <c:v>-3.1168621694280003</c:v>
                </c:pt>
                <c:pt idx="735">
                  <c:v>-3.080371686336</c:v>
                </c:pt>
                <c:pt idx="736">
                  <c:v>-3.0457019635530003</c:v>
                </c:pt>
                <c:pt idx="737">
                  <c:v>-3.0116887368990004</c:v>
                </c:pt>
                <c:pt idx="738">
                  <c:v>-2.9771500465020004</c:v>
                </c:pt>
                <c:pt idx="739">
                  <c:v>-2.9416717289040002</c:v>
                </c:pt>
                <c:pt idx="740">
                  <c:v>-2.9058717289049998</c:v>
                </c:pt>
                <c:pt idx="741">
                  <c:v>-2.870959743672</c:v>
                </c:pt>
                <c:pt idx="742">
                  <c:v>-2.8379128984199999</c:v>
                </c:pt>
                <c:pt idx="743">
                  <c:v>-2.8068280981289999</c:v>
                </c:pt>
                <c:pt idx="744">
                  <c:v>-2.7768706257719997</c:v>
                </c:pt>
                <c:pt idx="745">
                  <c:v>-2.7468469350119999</c:v>
                </c:pt>
                <c:pt idx="746">
                  <c:v>-2.7160052398230001</c:v>
                </c:pt>
                <c:pt idx="747">
                  <c:v>-2.6845349262420002</c:v>
                </c:pt>
                <c:pt idx="748">
                  <c:v>-2.6534176838490002</c:v>
                </c:pt>
                <c:pt idx="749">
                  <c:v>-2.6237516988630003</c:v>
                </c:pt>
                <c:pt idx="750">
                  <c:v>-2.596017774471</c:v>
                </c:pt>
                <c:pt idx="751">
                  <c:v>-2.5697607381509999</c:v>
                </c:pt>
                <c:pt idx="752">
                  <c:v>-2.5439094387690004</c:v>
                </c:pt>
                <c:pt idx="753">
                  <c:v>-2.5175003037630002</c:v>
                </c:pt>
                <c:pt idx="754">
                  <c:v>-2.4903183866520004</c:v>
                </c:pt>
                <c:pt idx="755">
                  <c:v>-2.463028469643</c:v>
                </c:pt>
                <c:pt idx="756">
                  <c:v>-2.4367121667990004</c:v>
                </c:pt>
                <c:pt idx="757">
                  <c:v>-2.412133342158</c:v>
                </c:pt>
                <c:pt idx="758">
                  <c:v>-2.389231816323</c:v>
                </c:pt>
                <c:pt idx="759">
                  <c:v>-2.3671726616040001</c:v>
                </c:pt>
                <c:pt idx="760">
                  <c:v>-2.3449171689690003</c:v>
                </c:pt>
                <c:pt idx="761">
                  <c:v>-2.3219230918559997</c:v>
                </c:pt>
                <c:pt idx="762">
                  <c:v>-2.298496383162</c:v>
                </c:pt>
                <c:pt idx="763">
                  <c:v>-2.2755783553920002</c:v>
                </c:pt>
                <c:pt idx="764">
                  <c:v>-2.2540951533150002</c:v>
                </c:pt>
                <c:pt idx="765">
                  <c:v>-2.2343360874510001</c:v>
                </c:pt>
                <c:pt idx="766">
                  <c:v>-2.215767407979</c:v>
                </c:pt>
                <c:pt idx="767">
                  <c:v>-2.1973987179150001</c:v>
                </c:pt>
                <c:pt idx="768">
                  <c:v>-2.1784522494630001</c:v>
                </c:pt>
                <c:pt idx="769">
                  <c:v>-2.1588857998019999</c:v>
                </c:pt>
                <c:pt idx="770">
                  <c:v>-2.139408530811</c:v>
                </c:pt>
                <c:pt idx="771">
                  <c:v>-2.1209956015170004</c:v>
                </c:pt>
                <c:pt idx="772">
                  <c:v>-2.1042207877109997</c:v>
                </c:pt>
                <c:pt idx="773">
                  <c:v>-2.0888793249569999</c:v>
                </c:pt>
                <c:pt idx="774">
                  <c:v>-2.0741268759510003</c:v>
                </c:pt>
                <c:pt idx="775">
                  <c:v>-2.059053657417</c:v>
                </c:pt>
                <c:pt idx="776">
                  <c:v>-2.0433002080560003</c:v>
                </c:pt>
                <c:pt idx="777">
                  <c:v>-2.0272901009400002</c:v>
                </c:pt>
                <c:pt idx="778">
                  <c:v>-2.0119411947599999</c:v>
                </c:pt>
                <c:pt idx="779">
                  <c:v>-1.9980370856550005</c:v>
                </c:pt>
                <c:pt idx="780">
                  <c:v>-1.9857010817009999</c:v>
                </c:pt>
                <c:pt idx="781">
                  <c:v>-1.9743208557779999</c:v>
                </c:pt>
                <c:pt idx="782">
                  <c:v>-1.9629623983650002</c:v>
                </c:pt>
                <c:pt idx="783">
                  <c:v>-1.9510027087499999</c:v>
                </c:pt>
                <c:pt idx="784">
                  <c:v>-1.9385478908640001</c:v>
                </c:pt>
                <c:pt idx="785">
                  <c:v>-1.9263513458160004</c:v>
                </c:pt>
                <c:pt idx="786">
                  <c:v>-1.9153022821290004</c:v>
                </c:pt>
                <c:pt idx="787">
                  <c:v>-1.9058187956370003</c:v>
                </c:pt>
                <c:pt idx="788">
                  <c:v>-1.897572743607</c:v>
                </c:pt>
                <c:pt idx="789">
                  <c:v>-1.8897171203370002</c:v>
                </c:pt>
                <c:pt idx="790">
                  <c:v>-1.881458920074</c:v>
                </c:pt>
                <c:pt idx="791">
                  <c:v>-1.872598504515</c:v>
                </c:pt>
                <c:pt idx="792">
                  <c:v>-1.863660213867</c:v>
                </c:pt>
                <c:pt idx="793">
                  <c:v>-1.8555312202440002</c:v>
                </c:pt>
                <c:pt idx="794">
                  <c:v>-1.8488593123710002</c:v>
                </c:pt>
                <c:pt idx="795">
                  <c:v>-1.8436151378700001</c:v>
                </c:pt>
                <c:pt idx="796">
                  <c:v>-1.8391168508310001</c:v>
                </c:pt>
                <c:pt idx="797">
                  <c:v>-1.8344924468760002</c:v>
                </c:pt>
                <c:pt idx="798">
                  <c:v>-1.8292739732610002</c:v>
                </c:pt>
                <c:pt idx="799">
                  <c:v>-1.823712048735</c:v>
                </c:pt>
                <c:pt idx="800">
                  <c:v>-1.8186035412060002</c:v>
                </c:pt>
                <c:pt idx="801">
                  <c:v>-1.814746442118</c:v>
                </c:pt>
                <c:pt idx="802">
                  <c:v>-1.812402254475</c:v>
                </c:pt>
                <c:pt idx="803">
                  <c:v>-1.8111184741530004</c:v>
                </c:pt>
                <c:pt idx="804">
                  <c:v>-1.8100376325210001</c:v>
                </c:pt>
                <c:pt idx="805">
                  <c:v>-1.8084804818460001</c:v>
                </c:pt>
                <c:pt idx="806">
                  <c:v>-1.8064058726219998</c:v>
                </c:pt>
                <c:pt idx="807">
                  <c:v>-1.8044391228540002</c:v>
                </c:pt>
                <c:pt idx="808">
                  <c:v>-1.8034447232730002</c:v>
                </c:pt>
                <c:pt idx="809">
                  <c:v>-1.8039402026490001</c:v>
                </c:pt>
                <c:pt idx="810">
                  <c:v>-1.8057493764930002</c:v>
                </c:pt>
                <c:pt idx="811">
                  <c:v>-1.8081222845249998</c:v>
                </c:pt>
                <c:pt idx="812">
                  <c:v>-1.8102464697750003</c:v>
                </c:pt>
                <c:pt idx="813">
                  <c:v>-1.8118025671350004</c:v>
                </c:pt>
                <c:pt idx="814">
                  <c:v>-1.8131774943149999</c:v>
                </c:pt>
                <c:pt idx="815">
                  <c:v>-1.8152034403860002</c:v>
                </c:pt>
                <c:pt idx="816">
                  <c:v>-1.8185888650170003</c:v>
                </c:pt>
                <c:pt idx="817">
                  <c:v>-1.8234386783820002</c:v>
                </c:pt>
                <c:pt idx="818">
                  <c:v>-1.8291835286129998</c:v>
                </c:pt>
                <c:pt idx="819">
                  <c:v>-1.8349668599520002</c:v>
                </c:pt>
                <c:pt idx="820">
                  <c:v>-1.8402302047860002</c:v>
                </c:pt>
                <c:pt idx="821">
                  <c:v>-1.8450958880970001</c:v>
                </c:pt>
                <c:pt idx="822">
                  <c:v>-1.8502852199969999</c:v>
                </c:pt>
                <c:pt idx="823">
                  <c:v>-1.8566265274020002</c:v>
                </c:pt>
                <c:pt idx="824">
                  <c:v>-1.8644952117779998</c:v>
                </c:pt>
                <c:pt idx="825">
                  <c:v>-1.8735551954190002</c:v>
                </c:pt>
                <c:pt idx="826">
                  <c:v>-1.8829870694760003</c:v>
                </c:pt>
                <c:pt idx="827">
                  <c:v>-1.892049300189</c:v>
                </c:pt>
                <c:pt idx="828">
                  <c:v>-1.9005791855010001</c:v>
                </c:pt>
                <c:pt idx="829">
                  <c:v>-1.9091106858960003</c:v>
                </c:pt>
                <c:pt idx="830">
                  <c:v>-1.9185120138180001</c:v>
                </c:pt>
                <c:pt idx="831">
                  <c:v>-1.9293926173260003</c:v>
                </c:pt>
                <c:pt idx="832">
                  <c:v>-1.941689437962</c:v>
                </c:pt>
                <c:pt idx="833">
                  <c:v>-1.9547083411410002</c:v>
                </c:pt>
                <c:pt idx="834">
                  <c:v>-1.9675960012710001</c:v>
                </c:pt>
                <c:pt idx="835">
                  <c:v>-1.9799219636220002</c:v>
                </c:pt>
                <c:pt idx="836">
                  <c:v>-1.9919766622500001</c:v>
                </c:pt>
                <c:pt idx="837">
                  <c:v>-2.004575222523</c:v>
                </c:pt>
                <c:pt idx="838">
                  <c:v>-2.018502715221</c:v>
                </c:pt>
                <c:pt idx="839">
                  <c:v>-2.0339766147810003</c:v>
                </c:pt>
                <c:pt idx="840">
                  <c:v>-2.0504975094510005</c:v>
                </c:pt>
                <c:pt idx="841">
                  <c:v>-2.0671854598800001</c:v>
                </c:pt>
                <c:pt idx="842">
                  <c:v>-2.0833782820379998</c:v>
                </c:pt>
                <c:pt idx="843">
                  <c:v>-2.099091635208</c:v>
                </c:pt>
                <c:pt idx="844">
                  <c:v>-2.11500666309</c:v>
                </c:pt>
                <c:pt idx="845">
                  <c:v>-2.132010748461</c:v>
                </c:pt>
                <c:pt idx="846">
                  <c:v>-2.150584273182</c:v>
                </c:pt>
                <c:pt idx="847">
                  <c:v>-2.1704733181170002</c:v>
                </c:pt>
                <c:pt idx="848">
                  <c:v>-2.1908493456870004</c:v>
                </c:pt>
                <c:pt idx="849">
                  <c:v>-2.2108744789200001</c:v>
                </c:pt>
                <c:pt idx="850">
                  <c:v>-2.2302725386230002</c:v>
                </c:pt>
                <c:pt idx="851">
                  <c:v>-2.2495243982040001</c:v>
                </c:pt>
                <c:pt idx="852">
                  <c:v>-2.2695397707180001</c:v>
                </c:pt>
                <c:pt idx="853">
                  <c:v>-2.2910391236250001</c:v>
                </c:pt>
                <c:pt idx="854">
                  <c:v>-2.3140541968170001</c:v>
                </c:pt>
                <c:pt idx="855">
                  <c:v>-2.3378997035550002</c:v>
                </c:pt>
                <c:pt idx="856">
                  <c:v>-2.3616351037650003</c:v>
                </c:pt>
                <c:pt idx="857">
                  <c:v>-2.38470305337</c:v>
                </c:pt>
                <c:pt idx="858">
                  <c:v>-2.407315970895</c:v>
                </c:pt>
                <c:pt idx="859">
                  <c:v>-2.4303132781740002</c:v>
                </c:pt>
                <c:pt idx="860">
                  <c:v>-2.4545822175420002</c:v>
                </c:pt>
                <c:pt idx="861">
                  <c:v>-2.4804491762070002</c:v>
                </c:pt>
                <c:pt idx="862">
                  <c:v>-2.5074470440770003</c:v>
                </c:pt>
                <c:pt idx="863">
                  <c:v>-2.5346192004690002</c:v>
                </c:pt>
                <c:pt idx="864">
                  <c:v>-2.561174605818</c:v>
                </c:pt>
                <c:pt idx="865">
                  <c:v>-2.5870284331560001</c:v>
                </c:pt>
                <c:pt idx="866">
                  <c:v>-2.6128621772880001</c:v>
                </c:pt>
                <c:pt idx="867">
                  <c:v>-2.6396542976280002</c:v>
                </c:pt>
                <c:pt idx="868">
                  <c:v>-2.6680032175380002</c:v>
                </c:pt>
                <c:pt idx="869">
                  <c:v>-2.6976975015869997</c:v>
                </c:pt>
                <c:pt idx="870">
                  <c:v>-2.7278462559480001</c:v>
                </c:pt>
                <c:pt idx="871">
                  <c:v>-2.757476989992</c:v>
                </c:pt>
                <c:pt idx="872">
                  <c:v>-2.7861972385500002</c:v>
                </c:pt>
                <c:pt idx="873">
                  <c:v>-2.8144734797250002</c:v>
                </c:pt>
                <c:pt idx="874">
                  <c:v>-2.8433088205019996</c:v>
                </c:pt>
                <c:pt idx="875">
                  <c:v>-2.8735520923290001</c:v>
                </c:pt>
                <c:pt idx="876">
                  <c:v>-2.905302798363</c:v>
                </c:pt>
                <c:pt idx="877">
                  <c:v>-2.9378243203139998</c:v>
                </c:pt>
                <c:pt idx="878">
                  <c:v>-2.970033920583</c:v>
                </c:pt>
                <c:pt idx="879">
                  <c:v>-3.0012329704409999</c:v>
                </c:pt>
                <c:pt idx="880">
                  <c:v>-3.0315928793490001</c:v>
                </c:pt>
                <c:pt idx="881">
                  <c:v>-3.0620353681530004</c:v>
                </c:pt>
                <c:pt idx="882">
                  <c:v>-3.0935927557739999</c:v>
                </c:pt>
                <c:pt idx="883">
                  <c:v>-3.1266873513060003</c:v>
                </c:pt>
                <c:pt idx="884">
                  <c:v>-3.1608156701790002</c:v>
                </c:pt>
                <c:pt idx="885">
                  <c:v>-3.19487643645</c:v>
                </c:pt>
                <c:pt idx="886">
                  <c:v>-3.227911835679</c:v>
                </c:pt>
                <c:pt idx="887">
                  <c:v>-3.2597653452570006</c:v>
                </c:pt>
                <c:pt idx="888">
                  <c:v>-3.2911921218180002</c:v>
                </c:pt>
                <c:pt idx="889">
                  <c:v>-3.323336486778</c:v>
                </c:pt>
                <c:pt idx="890">
                  <c:v>-3.3569311962720003</c:v>
                </c:pt>
                <c:pt idx="891">
                  <c:v>-3.391770994317</c:v>
                </c:pt>
                <c:pt idx="892">
                  <c:v>-3.4268320587330003</c:v>
                </c:pt>
                <c:pt idx="893">
                  <c:v>-3.4609544088210007</c:v>
                </c:pt>
                <c:pt idx="894">
                  <c:v>-3.4936377199560003</c:v>
                </c:pt>
                <c:pt idx="895">
                  <c:v>-3.5253891282000001</c:v>
                </c:pt>
                <c:pt idx="896">
                  <c:v>-3.5573690355780005</c:v>
                </c:pt>
                <c:pt idx="897">
                  <c:v>-3.5905799873070006</c:v>
                </c:pt>
                <c:pt idx="898">
                  <c:v>-3.6251554735080007</c:v>
                </c:pt>
                <c:pt idx="899">
                  <c:v>-3.6602377446659999</c:v>
                </c:pt>
                <c:pt idx="900">
                  <c:v>-3.6945483572550004</c:v>
                </c:pt>
                <c:pt idx="901">
                  <c:v>-3.7272609505470005</c:v>
                </c:pt>
                <c:pt idx="902">
                  <c:v>-3.758578533453</c:v>
                </c:pt>
                <c:pt idx="903">
                  <c:v>-3.7895977473300002</c:v>
                </c:pt>
                <c:pt idx="904">
                  <c:v>-3.8215474596779999</c:v>
                </c:pt>
                <c:pt idx="905">
                  <c:v>-3.8549209028010005</c:v>
                </c:pt>
                <c:pt idx="906">
                  <c:v>-3.8891155102980002</c:v>
                </c:pt>
                <c:pt idx="907">
                  <c:v>-3.9228181494690002</c:v>
                </c:pt>
                <c:pt idx="908">
                  <c:v>-3.9549000177389999</c:v>
                </c:pt>
                <c:pt idx="909">
                  <c:v>-3.9851993961450001</c:v>
                </c:pt>
                <c:pt idx="910">
                  <c:v>-4.0146401823840003</c:v>
                </c:pt>
                <c:pt idx="911">
                  <c:v>-4.0445931605970005</c:v>
                </c:pt>
                <c:pt idx="912">
                  <c:v>-4.0759129203539999</c:v>
                </c:pt>
                <c:pt idx="913">
                  <c:v>-4.1083338858329999</c:v>
                </c:pt>
                <c:pt idx="914">
                  <c:v>-4.1406232571580004</c:v>
                </c:pt>
                <c:pt idx="915">
                  <c:v>-4.1714258392500003</c:v>
                </c:pt>
                <c:pt idx="916">
                  <c:v>-4.2002005090830004</c:v>
                </c:pt>
                <c:pt idx="917">
                  <c:v>-4.2276077653830004</c:v>
                </c:pt>
                <c:pt idx="918">
                  <c:v>-4.2550593311340004</c:v>
                </c:pt>
                <c:pt idx="919">
                  <c:v>-4.2837312676440007</c:v>
                </c:pt>
                <c:pt idx="920">
                  <c:v>-4.3137342432089998</c:v>
                </c:pt>
                <c:pt idx="921">
                  <c:v>-4.344017541006</c:v>
                </c:pt>
                <c:pt idx="922">
                  <c:v>-4.3730787125189998</c:v>
                </c:pt>
                <c:pt idx="923">
                  <c:v>-4.4000077638090005</c:v>
                </c:pt>
                <c:pt idx="924">
                  <c:v>-4.4251357166699998</c:v>
                </c:pt>
                <c:pt idx="925">
                  <c:v>-4.4498162213189998</c:v>
                </c:pt>
                <c:pt idx="926">
                  <c:v>-4.4754897211290006</c:v>
                </c:pt>
                <c:pt idx="927">
                  <c:v>-4.5026765537099998</c:v>
                </c:pt>
                <c:pt idx="928">
                  <c:v>-4.5306008472330008</c:v>
                </c:pt>
                <c:pt idx="929">
                  <c:v>-4.5577145095320004</c:v>
                </c:pt>
                <c:pt idx="930">
                  <c:v>-4.5827719605090005</c:v>
                </c:pt>
                <c:pt idx="931">
                  <c:v>-4.6057153380600004</c:v>
                </c:pt>
                <c:pt idx="932">
                  <c:v>-4.6277360116710007</c:v>
                </c:pt>
                <c:pt idx="933">
                  <c:v>-4.6504581930720006</c:v>
                </c:pt>
                <c:pt idx="934">
                  <c:v>-4.6748123105129995</c:v>
                </c:pt>
                <c:pt idx="935">
                  <c:v>-4.7003789339610007</c:v>
                </c:pt>
                <c:pt idx="936">
                  <c:v>-4.7256686760060003</c:v>
                </c:pt>
                <c:pt idx="937">
                  <c:v>-4.7491540894560007</c:v>
                </c:pt>
                <c:pt idx="938">
                  <c:v>-4.7703495258749999</c:v>
                </c:pt>
                <c:pt idx="939">
                  <c:v>-4.7901777594240009</c:v>
                </c:pt>
                <c:pt idx="940">
                  <c:v>-4.81034635416</c:v>
                </c:pt>
                <c:pt idx="941">
                  <c:v>-4.8321689343300003</c:v>
                </c:pt>
                <c:pt idx="942">
                  <c:v>-4.8556529433600009</c:v>
                </c:pt>
                <c:pt idx="943">
                  <c:v>-4.8794846165610011</c:v>
                </c:pt>
                <c:pt idx="944">
                  <c:v>-4.901940941256</c:v>
                </c:pt>
                <c:pt idx="945">
                  <c:v>-4.9221025138920007</c:v>
                </c:pt>
                <c:pt idx="946">
                  <c:v>-4.9405285042919997</c:v>
                </c:pt>
                <c:pt idx="947">
                  <c:v>-4.9588958601570008</c:v>
                </c:pt>
                <c:pt idx="948">
                  <c:v>-4.9788505617270005</c:v>
                </c:pt>
                <c:pt idx="949">
                  <c:v>-5.0008697606970012</c:v>
                </c:pt>
                <c:pt idx="950">
                  <c:v>-5.0239320926220001</c:v>
                </c:pt>
                <c:pt idx="951">
                  <c:v>-5.046219114486</c:v>
                </c:pt>
                <c:pt idx="952">
                  <c:v>-5.0663979614879997</c:v>
                </c:pt>
                <c:pt idx="953">
                  <c:v>-5.0845813383330007</c:v>
                </c:pt>
                <c:pt idx="954">
                  <c:v>-5.1022857377370006</c:v>
                </c:pt>
                <c:pt idx="955">
                  <c:v>-5.1214008068100005</c:v>
                </c:pt>
                <c:pt idx="956">
                  <c:v>-5.1428890647990002</c:v>
                </c:pt>
                <c:pt idx="957">
                  <c:v>-5.1661237190579996</c:v>
                </c:pt>
                <c:pt idx="958">
                  <c:v>-5.1893191197780011</c:v>
                </c:pt>
                <c:pt idx="959">
                  <c:v>-5.2107842750579998</c:v>
                </c:pt>
                <c:pt idx="960">
                  <c:v>-5.2301361293430002</c:v>
                </c:pt>
                <c:pt idx="961">
                  <c:v>-5.2486105722329999</c:v>
                </c:pt>
                <c:pt idx="962">
                  <c:v>-5.2682397994680006</c:v>
                </c:pt>
                <c:pt idx="963">
                  <c:v>-5.2904640437580008</c:v>
                </c:pt>
                <c:pt idx="964">
                  <c:v>-5.3151444079649997</c:v>
                </c:pt>
                <c:pt idx="965">
                  <c:v>-5.3406635620170011</c:v>
                </c:pt>
                <c:pt idx="966">
                  <c:v>-5.3650577756490003</c:v>
                </c:pt>
                <c:pt idx="967">
                  <c:v>-5.3874223214970005</c:v>
                </c:pt>
                <c:pt idx="968">
                  <c:v>-5.4085948658699996</c:v>
                </c:pt>
                <c:pt idx="969">
                  <c:v>-5.4306231233490001</c:v>
                </c:pt>
                <c:pt idx="970">
                  <c:v>-5.4553799582250004</c:v>
                </c:pt>
                <c:pt idx="971">
                  <c:v>-5.4832837472160003</c:v>
                </c:pt>
                <c:pt idx="972">
                  <c:v>-5.513019742539</c:v>
                </c:pt>
                <c:pt idx="973">
                  <c:v>-5.5424608096620007</c:v>
                </c:pt>
                <c:pt idx="974">
                  <c:v>-5.5701839200200007</c:v>
                </c:pt>
                <c:pt idx="975">
                  <c:v>-5.5965240277829995</c:v>
                </c:pt>
                <c:pt idx="976">
                  <c:v>-5.6234112975780004</c:v>
                </c:pt>
                <c:pt idx="977">
                  <c:v>-5.6530824086970002</c:v>
                </c:pt>
                <c:pt idx="978">
                  <c:v>-5.6865682054200013</c:v>
                </c:pt>
                <c:pt idx="979">
                  <c:v>-5.7230025819329997</c:v>
                </c:pt>
                <c:pt idx="980">
                  <c:v>-5.7602395142549998</c:v>
                </c:pt>
                <c:pt idx="981">
                  <c:v>-5.796382122513001</c:v>
                </c:pt>
                <c:pt idx="982">
                  <c:v>-5.8311856163010001</c:v>
                </c:pt>
                <c:pt idx="983">
                  <c:v>-5.8663183061369999</c:v>
                </c:pt>
                <c:pt idx="984">
                  <c:v>-5.9042797787370001</c:v>
                </c:pt>
                <c:pt idx="985">
                  <c:v>-5.9467147503630002</c:v>
                </c:pt>
                <c:pt idx="986">
                  <c:v>-5.9933007661830002</c:v>
                </c:pt>
                <c:pt idx="987">
                  <c:v>-6.0419763482999995</c:v>
                </c:pt>
                <c:pt idx="988">
                  <c:v>-6.0903905678549997</c:v>
                </c:pt>
                <c:pt idx="989">
                  <c:v>-6.1376033763210005</c:v>
                </c:pt>
                <c:pt idx="990">
                  <c:v>-6.184828824567</c:v>
                </c:pt>
                <c:pt idx="991">
                  <c:v>-6.2346590505870001</c:v>
                </c:pt>
                <c:pt idx="992">
                  <c:v>-6.2892898650510007</c:v>
                </c:pt>
                <c:pt idx="993">
                  <c:v>-6.3489888099689997</c:v>
                </c:pt>
                <c:pt idx="994">
                  <c:v>-6.4118712239220015</c:v>
                </c:pt>
                <c:pt idx="995">
                  <c:v>-6.4752012265289993</c:v>
                </c:pt>
                <c:pt idx="996">
                  <c:v>-6.5373606450660011</c:v>
                </c:pt>
                <c:pt idx="997">
                  <c:v>-6.5991243682679999</c:v>
                </c:pt>
                <c:pt idx="998">
                  <c:v>-6.6632834702220007</c:v>
                </c:pt>
                <c:pt idx="999">
                  <c:v>-6.7328379324900007</c:v>
                </c:pt>
                <c:pt idx="1000">
                  <c:v>-6.8090074236210008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1D-4114-BDA4-2FA39703D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005759"/>
        <c:axId val="1802012479"/>
      </c:lineChart>
      <c:catAx>
        <c:axId val="180200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12479"/>
        <c:crosses val="autoZero"/>
        <c:auto val="1"/>
        <c:lblAlgn val="ctr"/>
        <c:lblOffset val="100"/>
        <c:noMultiLvlLbl val="0"/>
      </c:catAx>
      <c:valAx>
        <c:axId val="18020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0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S11_Rx40!$D$1:$D$2</c:f>
              <c:strCache>
                <c:ptCount val="2"/>
                <c:pt idx="0">
                  <c:v>Column4</c:v>
                </c:pt>
                <c:pt idx="1">
                  <c:v>S11(S)_Rx40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S11_Rx40!$A$3:$A$1003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S11_Rx40!$D$3:$D$1003</c:f>
              <c:numCache>
                <c:formatCode>General</c:formatCode>
                <c:ptCount val="1001"/>
                <c:pt idx="0">
                  <c:v>-6.5535210000000005E-3</c:v>
                </c:pt>
                <c:pt idx="1">
                  <c:v>-1.1658132E-2</c:v>
                </c:pt>
                <c:pt idx="2">
                  <c:v>-1.6762743E-2</c:v>
                </c:pt>
                <c:pt idx="3">
                  <c:v>-2.1867353999999999E-2</c:v>
                </c:pt>
                <c:pt idx="4">
                  <c:v>-2.6971965000000001E-2</c:v>
                </c:pt>
                <c:pt idx="5">
                  <c:v>-3.2076576000000002E-2</c:v>
                </c:pt>
                <c:pt idx="6">
                  <c:v>-3.7181186999999997E-2</c:v>
                </c:pt>
                <c:pt idx="7">
                  <c:v>-4.2285797999999999E-2</c:v>
                </c:pt>
                <c:pt idx="8">
                  <c:v>-4.7390409000000001E-2</c:v>
                </c:pt>
                <c:pt idx="9">
                  <c:v>-5.2495020000000003E-2</c:v>
                </c:pt>
                <c:pt idx="10">
                  <c:v>-5.7599630999999998E-2</c:v>
                </c:pt>
                <c:pt idx="11">
                  <c:v>-6.2704242000000007E-2</c:v>
                </c:pt>
                <c:pt idx="12">
                  <c:v>-6.7808853000000002E-2</c:v>
                </c:pt>
                <c:pt idx="13">
                  <c:v>-7.2913463999999997E-2</c:v>
                </c:pt>
                <c:pt idx="14">
                  <c:v>-7.8018075000000006E-2</c:v>
                </c:pt>
                <c:pt idx="15">
                  <c:v>-8.3122686000000001E-2</c:v>
                </c:pt>
                <c:pt idx="16">
                  <c:v>-8.8227296999999996E-2</c:v>
                </c:pt>
                <c:pt idx="17">
                  <c:v>-9.3331907999999991E-2</c:v>
                </c:pt>
                <c:pt idx="18">
                  <c:v>-9.8436519E-2</c:v>
                </c:pt>
                <c:pt idx="19">
                  <c:v>-0.10354113000000001</c:v>
                </c:pt>
                <c:pt idx="20">
                  <c:v>-0.108645741</c:v>
                </c:pt>
                <c:pt idx="21">
                  <c:v>-0.10432197900000001</c:v>
                </c:pt>
                <c:pt idx="22">
                  <c:v>-9.9998217E-2</c:v>
                </c:pt>
                <c:pt idx="23">
                  <c:v>-9.5674454999999992E-2</c:v>
                </c:pt>
                <c:pt idx="24">
                  <c:v>-9.1350693000000011E-2</c:v>
                </c:pt>
                <c:pt idx="25">
                  <c:v>-8.7026931000000002E-2</c:v>
                </c:pt>
                <c:pt idx="26">
                  <c:v>-8.2703168999999993E-2</c:v>
                </c:pt>
                <c:pt idx="27">
                  <c:v>-7.8379406999999998E-2</c:v>
                </c:pt>
                <c:pt idx="28">
                  <c:v>-7.4055645000000003E-2</c:v>
                </c:pt>
                <c:pt idx="29">
                  <c:v>-6.9731883000000008E-2</c:v>
                </c:pt>
                <c:pt idx="30">
                  <c:v>-6.5408121E-2</c:v>
                </c:pt>
                <c:pt idx="31">
                  <c:v>-6.1084358999999998E-2</c:v>
                </c:pt>
                <c:pt idx="32">
                  <c:v>-5.6760597000000003E-2</c:v>
                </c:pt>
                <c:pt idx="33">
                  <c:v>-5.2436835000000001E-2</c:v>
                </c:pt>
                <c:pt idx="34">
                  <c:v>-4.8113072999999999E-2</c:v>
                </c:pt>
                <c:pt idx="35">
                  <c:v>-4.3789311000000004E-2</c:v>
                </c:pt>
                <c:pt idx="36">
                  <c:v>-3.9465549000000003E-2</c:v>
                </c:pt>
                <c:pt idx="37">
                  <c:v>-3.5141787000000001E-2</c:v>
                </c:pt>
                <c:pt idx="38">
                  <c:v>-3.0818025000000002E-2</c:v>
                </c:pt>
                <c:pt idx="39">
                  <c:v>-2.6494263000000001E-2</c:v>
                </c:pt>
                <c:pt idx="40">
                  <c:v>-2.2170500999999999E-2</c:v>
                </c:pt>
                <c:pt idx="41">
                  <c:v>-1.7846739E-2</c:v>
                </c:pt>
                <c:pt idx="42">
                  <c:v>-1.3522977E-2</c:v>
                </c:pt>
                <c:pt idx="43">
                  <c:v>-9.1992150000000002E-3</c:v>
                </c:pt>
                <c:pt idx="44">
                  <c:v>-4.8754530000000001E-3</c:v>
                </c:pt>
                <c:pt idx="45">
                  <c:v>-5.5169099999999999E-4</c:v>
                </c:pt>
                <c:pt idx="46">
                  <c:v>-4.8754530000000001E-3</c:v>
                </c:pt>
                <c:pt idx="47">
                  <c:v>-9.1992150000000002E-3</c:v>
                </c:pt>
                <c:pt idx="48">
                  <c:v>-1.3522977E-2</c:v>
                </c:pt>
                <c:pt idx="49">
                  <c:v>-1.7846739E-2</c:v>
                </c:pt>
                <c:pt idx="50">
                  <c:v>-2.2170500999999999E-2</c:v>
                </c:pt>
                <c:pt idx="51">
                  <c:v>-2.6494263000000001E-2</c:v>
                </c:pt>
                <c:pt idx="52">
                  <c:v>-3.0818025000000002E-2</c:v>
                </c:pt>
                <c:pt idx="53">
                  <c:v>-3.5141787000000001E-2</c:v>
                </c:pt>
                <c:pt idx="54">
                  <c:v>-3.9465549000000003E-2</c:v>
                </c:pt>
                <c:pt idx="55">
                  <c:v>-4.3789311000000004E-2</c:v>
                </c:pt>
                <c:pt idx="56">
                  <c:v>-4.8113072999999999E-2</c:v>
                </c:pt>
                <c:pt idx="57">
                  <c:v>-5.2436835000000001E-2</c:v>
                </c:pt>
                <c:pt idx="58">
                  <c:v>-5.6760597000000003E-2</c:v>
                </c:pt>
                <c:pt idx="59">
                  <c:v>-6.1084358999999998E-2</c:v>
                </c:pt>
                <c:pt idx="60">
                  <c:v>-6.5408121E-2</c:v>
                </c:pt>
                <c:pt idx="61">
                  <c:v>-6.9731883000000008E-2</c:v>
                </c:pt>
                <c:pt idx="62">
                  <c:v>-7.4055645000000003E-2</c:v>
                </c:pt>
                <c:pt idx="63">
                  <c:v>-7.8379406999999998E-2</c:v>
                </c:pt>
                <c:pt idx="64">
                  <c:v>-8.2703168999999993E-2</c:v>
                </c:pt>
                <c:pt idx="65">
                  <c:v>-8.7026931000000002E-2</c:v>
                </c:pt>
                <c:pt idx="66">
                  <c:v>-9.1350693000000011E-2</c:v>
                </c:pt>
                <c:pt idx="67">
                  <c:v>-9.5674454999999992E-2</c:v>
                </c:pt>
                <c:pt idx="68">
                  <c:v>-9.9998217E-2</c:v>
                </c:pt>
                <c:pt idx="69">
                  <c:v>-0.10432197900000001</c:v>
                </c:pt>
                <c:pt idx="70">
                  <c:v>-0.108645741</c:v>
                </c:pt>
                <c:pt idx="71">
                  <c:v>-0.112969503</c:v>
                </c:pt>
                <c:pt idx="72">
                  <c:v>-0.11729326499999999</c:v>
                </c:pt>
                <c:pt idx="73">
                  <c:v>-0.12161702700000002</c:v>
                </c:pt>
                <c:pt idx="74">
                  <c:v>-0.125940789</c:v>
                </c:pt>
                <c:pt idx="75">
                  <c:v>-0.13026455100000001</c:v>
                </c:pt>
                <c:pt idx="76">
                  <c:v>-0.13458831300000001</c:v>
                </c:pt>
                <c:pt idx="77">
                  <c:v>-0.138912075</c:v>
                </c:pt>
                <c:pt idx="78">
                  <c:v>-0.143235837</c:v>
                </c:pt>
                <c:pt idx="79">
                  <c:v>-0.14755959899999999</c:v>
                </c:pt>
                <c:pt idx="80">
                  <c:v>-0.15188336100000002</c:v>
                </c:pt>
                <c:pt idx="81">
                  <c:v>-0.156207123</c:v>
                </c:pt>
                <c:pt idx="82">
                  <c:v>-0.16053088499999998</c:v>
                </c:pt>
                <c:pt idx="83">
                  <c:v>-0.16485464700000002</c:v>
                </c:pt>
                <c:pt idx="84">
                  <c:v>-0.169178409</c:v>
                </c:pt>
                <c:pt idx="85">
                  <c:v>-0.17350217099999998</c:v>
                </c:pt>
                <c:pt idx="86">
                  <c:v>-0.17782593300000002</c:v>
                </c:pt>
                <c:pt idx="87">
                  <c:v>-0.182149695</c:v>
                </c:pt>
                <c:pt idx="88">
                  <c:v>-0.18647345700000001</c:v>
                </c:pt>
                <c:pt idx="89">
                  <c:v>-0.19079721900000002</c:v>
                </c:pt>
                <c:pt idx="90">
                  <c:v>-0.195120981</c:v>
                </c:pt>
                <c:pt idx="91">
                  <c:v>-0.19944474300000001</c:v>
                </c:pt>
                <c:pt idx="92">
                  <c:v>-0.20376850500000002</c:v>
                </c:pt>
                <c:pt idx="93">
                  <c:v>-0.208092267</c:v>
                </c:pt>
                <c:pt idx="94">
                  <c:v>-0.21241602900000001</c:v>
                </c:pt>
                <c:pt idx="95">
                  <c:v>-0.21673979100000001</c:v>
                </c:pt>
                <c:pt idx="96">
                  <c:v>-0.221063553</c:v>
                </c:pt>
                <c:pt idx="97">
                  <c:v>-0.22538731500000003</c:v>
                </c:pt>
                <c:pt idx="98">
                  <c:v>-0.22971107700000001</c:v>
                </c:pt>
                <c:pt idx="99">
                  <c:v>-0.23403483900000002</c:v>
                </c:pt>
                <c:pt idx="100">
                  <c:v>-0.238358601</c:v>
                </c:pt>
                <c:pt idx="101">
                  <c:v>-0.24268236299999998</c:v>
                </c:pt>
                <c:pt idx="102">
                  <c:v>-0.24700612499999999</c:v>
                </c:pt>
                <c:pt idx="103">
                  <c:v>-0.25132988700000003</c:v>
                </c:pt>
                <c:pt idx="104">
                  <c:v>-0.25565364900000004</c:v>
                </c:pt>
                <c:pt idx="105">
                  <c:v>-0.25997741099999999</c:v>
                </c:pt>
                <c:pt idx="106">
                  <c:v>-0.264301173</c:v>
                </c:pt>
                <c:pt idx="107">
                  <c:v>-0.26862493500000001</c:v>
                </c:pt>
                <c:pt idx="108">
                  <c:v>-0.27294869700000002</c:v>
                </c:pt>
                <c:pt idx="109">
                  <c:v>-0.27727245899999997</c:v>
                </c:pt>
                <c:pt idx="110">
                  <c:v>-0.28237707000000001</c:v>
                </c:pt>
                <c:pt idx="111">
                  <c:v>-0.28901483100000003</c:v>
                </c:pt>
                <c:pt idx="112">
                  <c:v>-0.29697696899999998</c:v>
                </c:pt>
                <c:pt idx="113">
                  <c:v>-0.30524513400000003</c:v>
                </c:pt>
                <c:pt idx="114">
                  <c:v>-0.31269256200000001</c:v>
                </c:pt>
                <c:pt idx="115">
                  <c:v>-0.31885240500000001</c:v>
                </c:pt>
                <c:pt idx="116">
                  <c:v>-0.32423405399999999</c:v>
                </c:pt>
                <c:pt idx="117">
                  <c:v>-0.329969601</c:v>
                </c:pt>
                <c:pt idx="118">
                  <c:v>-0.33703861499999999</c:v>
                </c:pt>
                <c:pt idx="119">
                  <c:v>-0.345606309</c:v>
                </c:pt>
                <c:pt idx="120">
                  <c:v>-0.354914487</c:v>
                </c:pt>
                <c:pt idx="121">
                  <c:v>-0.36380161800000005</c:v>
                </c:pt>
                <c:pt idx="122">
                  <c:v>-0.371497833</c:v>
                </c:pt>
                <c:pt idx="123">
                  <c:v>-0.378146331</c:v>
                </c:pt>
                <c:pt idx="124">
                  <c:v>-0.38470754700000004</c:v>
                </c:pt>
                <c:pt idx="125">
                  <c:v>-0.39230350199999997</c:v>
                </c:pt>
                <c:pt idx="126">
                  <c:v>-0.401463297</c:v>
                </c:pt>
                <c:pt idx="127">
                  <c:v>-0.411774633</c:v>
                </c:pt>
                <c:pt idx="128">
                  <c:v>-0.42217041599999999</c:v>
                </c:pt>
                <c:pt idx="129">
                  <c:v>-0.43165701900000003</c:v>
                </c:pt>
                <c:pt idx="130">
                  <c:v>-0.43999307100000001</c:v>
                </c:pt>
                <c:pt idx="131">
                  <c:v>-0.44784880199999999</c:v>
                </c:pt>
                <c:pt idx="132">
                  <c:v>-0.45634500900000008</c:v>
                </c:pt>
                <c:pt idx="133">
                  <c:v>-0.46628945999999999</c:v>
                </c:pt>
                <c:pt idx="134">
                  <c:v>-0.477632952</c:v>
                </c:pt>
                <c:pt idx="135">
                  <c:v>-0.48950553600000002</c:v>
                </c:pt>
                <c:pt idx="136">
                  <c:v>-0.50080653900000005</c:v>
                </c:pt>
                <c:pt idx="137">
                  <c:v>-0.51095631600000002</c:v>
                </c:pt>
                <c:pt idx="138">
                  <c:v>-0.52028532900000002</c:v>
                </c:pt>
                <c:pt idx="139">
                  <c:v>-0.52981236900000006</c:v>
                </c:pt>
                <c:pt idx="140">
                  <c:v>-0.54055407600000005</c:v>
                </c:pt>
                <c:pt idx="141">
                  <c:v>-0.55284659100000011</c:v>
                </c:pt>
                <c:pt idx="142">
                  <c:v>-0.56612699100000008</c:v>
                </c:pt>
                <c:pt idx="143">
                  <c:v>-0.57932649900000011</c:v>
                </c:pt>
                <c:pt idx="144">
                  <c:v>-0.59159876400000011</c:v>
                </c:pt>
                <c:pt idx="145">
                  <c:v>-0.60289285500000001</c:v>
                </c:pt>
                <c:pt idx="146">
                  <c:v>-0.61399011599999997</c:v>
                </c:pt>
                <c:pt idx="147">
                  <c:v>-0.62596346400000002</c:v>
                </c:pt>
                <c:pt idx="148">
                  <c:v>-0.63945667800000006</c:v>
                </c:pt>
                <c:pt idx="149">
                  <c:v>-0.65425115700000003</c:v>
                </c:pt>
                <c:pt idx="150">
                  <c:v>-0.66942238500000006</c:v>
                </c:pt>
                <c:pt idx="151">
                  <c:v>-0.68396984100000002</c:v>
                </c:pt>
                <c:pt idx="152">
                  <c:v>-0.69750164700000006</c:v>
                </c:pt>
                <c:pt idx="153">
                  <c:v>-0.71049841199999997</c:v>
                </c:pt>
                <c:pt idx="154">
                  <c:v>-0.72398923199999998</c:v>
                </c:pt>
                <c:pt idx="155">
                  <c:v>-0.73885242600000001</c:v>
                </c:pt>
                <c:pt idx="156">
                  <c:v>-0.75522772800000004</c:v>
                </c:pt>
                <c:pt idx="157">
                  <c:v>-0.77242788900000003</c:v>
                </c:pt>
                <c:pt idx="158">
                  <c:v>-0.78940739699999996</c:v>
                </c:pt>
                <c:pt idx="159">
                  <c:v>-0.80547798599999998</c:v>
                </c:pt>
                <c:pt idx="160">
                  <c:v>-0.82077485399999994</c:v>
                </c:pt>
                <c:pt idx="161">
                  <c:v>-0.83616879600000005</c:v>
                </c:pt>
                <c:pt idx="162">
                  <c:v>-0.85267806299999993</c:v>
                </c:pt>
                <c:pt idx="163">
                  <c:v>-0.87078448799999997</c:v>
                </c:pt>
                <c:pt idx="164">
                  <c:v>-0.89011599299999999</c:v>
                </c:pt>
                <c:pt idx="165">
                  <c:v>-0.90970326000000001</c:v>
                </c:pt>
                <c:pt idx="166">
                  <c:v>-0.92863763999999993</c:v>
                </c:pt>
                <c:pt idx="167">
                  <c:v>-0.94669137000000003</c:v>
                </c:pt>
                <c:pt idx="168">
                  <c:v>-0.96446691000000007</c:v>
                </c:pt>
                <c:pt idx="169">
                  <c:v>-0.98298927000000014</c:v>
                </c:pt>
                <c:pt idx="170">
                  <c:v>-1.00301292</c:v>
                </c:pt>
                <c:pt idx="171">
                  <c:v>-1.0245190499999999</c:v>
                </c:pt>
                <c:pt idx="172">
                  <c:v>-1.0467383400000001</c:v>
                </c:pt>
                <c:pt idx="173">
                  <c:v>-1.0686767400000001</c:v>
                </c:pt>
                <c:pt idx="174">
                  <c:v>-1.08979884</c:v>
                </c:pt>
                <c:pt idx="175">
                  <c:v>-1.11040128</c:v>
                </c:pt>
                <c:pt idx="176">
                  <c:v>-1.1314082700000001</c:v>
                </c:pt>
                <c:pt idx="177">
                  <c:v>-1.1537582400000002</c:v>
                </c:pt>
                <c:pt idx="178">
                  <c:v>-1.17776565</c:v>
                </c:pt>
                <c:pt idx="179">
                  <c:v>-1.2029145299999999</c:v>
                </c:pt>
                <c:pt idx="180">
                  <c:v>-1.2282111900000001</c:v>
                </c:pt>
                <c:pt idx="181">
                  <c:v>-1.2528543600000002</c:v>
                </c:pt>
                <c:pt idx="182">
                  <c:v>-1.27678527</c:v>
                </c:pt>
                <c:pt idx="183">
                  <c:v>-1.3007328299999998</c:v>
                </c:pt>
                <c:pt idx="184">
                  <c:v>-1.32572358</c:v>
                </c:pt>
                <c:pt idx="185">
                  <c:v>-1.3523949</c:v>
                </c:pt>
                <c:pt idx="186">
                  <c:v>-1.3805748</c:v>
                </c:pt>
                <c:pt idx="187">
                  <c:v>-1.40940099</c:v>
                </c:pt>
                <c:pt idx="188">
                  <c:v>-1.43790858</c:v>
                </c:pt>
                <c:pt idx="189">
                  <c:v>-1.4656914000000001</c:v>
                </c:pt>
                <c:pt idx="190">
                  <c:v>-1.4931757799999998</c:v>
                </c:pt>
                <c:pt idx="191">
                  <c:v>-1.5213434400000001</c:v>
                </c:pt>
                <c:pt idx="192">
                  <c:v>-1.5510669300000002</c:v>
                </c:pt>
                <c:pt idx="193">
                  <c:v>-1.5825301199999999</c:v>
                </c:pt>
                <c:pt idx="194">
                  <c:v>-1.6151038200000001</c:v>
                </c:pt>
                <c:pt idx="195">
                  <c:v>-1.64777814</c:v>
                </c:pt>
                <c:pt idx="196">
                  <c:v>-1.67984847</c:v>
                </c:pt>
                <c:pt idx="197">
                  <c:v>-1.7114005800000001</c:v>
                </c:pt>
                <c:pt idx="198">
                  <c:v>-1.74326184</c:v>
                </c:pt>
                <c:pt idx="199">
                  <c:v>-1.77645078</c:v>
                </c:pt>
                <c:pt idx="200">
                  <c:v>-1.8114969600000002</c:v>
                </c:pt>
                <c:pt idx="201">
                  <c:v>-1.8480885300000001</c:v>
                </c:pt>
                <c:pt idx="202">
                  <c:v>-1.88528958</c:v>
                </c:pt>
                <c:pt idx="203">
                  <c:v>-1.9221682500000001</c:v>
                </c:pt>
                <c:pt idx="204">
                  <c:v>-1.95843528</c:v>
                </c:pt>
                <c:pt idx="205">
                  <c:v>-1.9946439900000001</c:v>
                </c:pt>
                <c:pt idx="206">
                  <c:v>-2.0318273100000002</c:v>
                </c:pt>
                <c:pt idx="207">
                  <c:v>-2.07080397</c:v>
                </c:pt>
                <c:pt idx="208">
                  <c:v>-2.1116327400000001</c:v>
                </c:pt>
                <c:pt idx="209">
                  <c:v>-2.1535826400000002</c:v>
                </c:pt>
                <c:pt idx="210">
                  <c:v>-2.1956211000000003</c:v>
                </c:pt>
                <c:pt idx="211">
                  <c:v>-2.2371245099999997</c:v>
                </c:pt>
                <c:pt idx="212">
                  <c:v>-2.2783036500000002</c:v>
                </c:pt>
                <c:pt idx="213">
                  <c:v>-2.3200748999999998</c:v>
                </c:pt>
                <c:pt idx="214">
                  <c:v>-2.36344815</c:v>
                </c:pt>
                <c:pt idx="215">
                  <c:v>-2.4088568399999999</c:v>
                </c:pt>
                <c:pt idx="216">
                  <c:v>-2.4558666300000001</c:v>
                </c:pt>
                <c:pt idx="217">
                  <c:v>-2.5034761800000003</c:v>
                </c:pt>
                <c:pt idx="218">
                  <c:v>-2.5507910699999998</c:v>
                </c:pt>
                <c:pt idx="219">
                  <c:v>-2.5976398500000002</c:v>
                </c:pt>
                <c:pt idx="220">
                  <c:v>-2.6446997699999999</c:v>
                </c:pt>
                <c:pt idx="221">
                  <c:v>-2.6930476799999998</c:v>
                </c:pt>
                <c:pt idx="222">
                  <c:v>-2.7434433600000001</c:v>
                </c:pt>
                <c:pt idx="223">
                  <c:v>-2.7958152600000004</c:v>
                </c:pt>
                <c:pt idx="224">
                  <c:v>-2.8493151300000004</c:v>
                </c:pt>
                <c:pt idx="225">
                  <c:v>-2.90288754</c:v>
                </c:pt>
                <c:pt idx="226">
                  <c:v>-2.9559933000000003</c:v>
                </c:pt>
                <c:pt idx="227">
                  <c:v>-3.00898602</c:v>
                </c:pt>
                <c:pt idx="228">
                  <c:v>-3.0628940399999998</c:v>
                </c:pt>
                <c:pt idx="229">
                  <c:v>-3.1187348100000003</c:v>
                </c:pt>
                <c:pt idx="230">
                  <c:v>-3.1768397099999999</c:v>
                </c:pt>
                <c:pt idx="231">
                  <c:v>-3.2366314800000002</c:v>
                </c:pt>
                <c:pt idx="232">
                  <c:v>-3.2970067199999997</c:v>
                </c:pt>
                <c:pt idx="233">
                  <c:v>-3.35708604</c:v>
                </c:pt>
                <c:pt idx="234">
                  <c:v>-3.4168133699999998</c:v>
                </c:pt>
                <c:pt idx="235">
                  <c:v>-3.4770151800000004</c:v>
                </c:pt>
                <c:pt idx="236">
                  <c:v>-3.5388517500000001</c:v>
                </c:pt>
                <c:pt idx="237">
                  <c:v>-3.60305082</c:v>
                </c:pt>
                <c:pt idx="238">
                  <c:v>-3.6694211399999999</c:v>
                </c:pt>
                <c:pt idx="239">
                  <c:v>-3.7369744200000001</c:v>
                </c:pt>
                <c:pt idx="240">
                  <c:v>-3.8045977199999998</c:v>
                </c:pt>
                <c:pt idx="241">
                  <c:v>-3.8718066599999998</c:v>
                </c:pt>
                <c:pt idx="242">
                  <c:v>-3.9390918300000006</c:v>
                </c:pt>
                <c:pt idx="243">
                  <c:v>-4.00760352</c:v>
                </c:pt>
                <c:pt idx="244">
                  <c:v>-4.0783896000000004</c:v>
                </c:pt>
                <c:pt idx="245">
                  <c:v>-4.1517011699999999</c:v>
                </c:pt>
                <c:pt idx="246">
                  <c:v>-4.2268161600000003</c:v>
                </c:pt>
                <c:pt idx="247">
                  <c:v>-4.3025289300000003</c:v>
                </c:pt>
                <c:pt idx="248">
                  <c:v>-4.3779673800000003</c:v>
                </c:pt>
                <c:pt idx="249">
                  <c:v>-4.4532008999999997</c:v>
                </c:pt>
                <c:pt idx="250">
                  <c:v>-4.5292139100000002</c:v>
                </c:pt>
                <c:pt idx="251">
                  <c:v>-4.6072592999999999</c:v>
                </c:pt>
                <c:pt idx="252">
                  <c:v>-4.68802611</c:v>
                </c:pt>
                <c:pt idx="253">
                  <c:v>-4.7711664000000003</c:v>
                </c:pt>
                <c:pt idx="254">
                  <c:v>-4.8555270899999998</c:v>
                </c:pt>
                <c:pt idx="255">
                  <c:v>-4.9399219800000003</c:v>
                </c:pt>
                <c:pt idx="256">
                  <c:v>-5.0239474199999998</c:v>
                </c:pt>
                <c:pt idx="257">
                  <c:v>-5.1082822800000001</c:v>
                </c:pt>
                <c:pt idx="258">
                  <c:v>-5.1942566700000006</c:v>
                </c:pt>
                <c:pt idx="259">
                  <c:v>-5.2829757900000001</c:v>
                </c:pt>
                <c:pt idx="260">
                  <c:v>-5.3745813899999995</c:v>
                </c:pt>
                <c:pt idx="261">
                  <c:v>-5.4681463800000003</c:v>
                </c:pt>
                <c:pt idx="262">
                  <c:v>-5.5622953800000001</c:v>
                </c:pt>
                <c:pt idx="263">
                  <c:v>-5.6561373900000005</c:v>
                </c:pt>
                <c:pt idx="264">
                  <c:v>-5.7498949800000005</c:v>
                </c:pt>
                <c:pt idx="265">
                  <c:v>-5.8447829699999998</c:v>
                </c:pt>
                <c:pt idx="266">
                  <c:v>-5.9422185900000004</c:v>
                </c:pt>
                <c:pt idx="267">
                  <c:v>-6.0428783700000004</c:v>
                </c:pt>
                <c:pt idx="268">
                  <c:v>-6.1462353599999995</c:v>
                </c:pt>
                <c:pt idx="269">
                  <c:v>-6.2509043699999998</c:v>
                </c:pt>
                <c:pt idx="270">
                  <c:v>-6.3555758100000004</c:v>
                </c:pt>
                <c:pt idx="271">
                  <c:v>-6.4599215399999999</c:v>
                </c:pt>
                <c:pt idx="272">
                  <c:v>-6.5648585700000002</c:v>
                </c:pt>
                <c:pt idx="273">
                  <c:v>-6.6719657699999999</c:v>
                </c:pt>
                <c:pt idx="274">
                  <c:v>-6.78244662</c:v>
                </c:pt>
                <c:pt idx="275">
                  <c:v>-6.8963196600000005</c:v>
                </c:pt>
                <c:pt idx="276">
                  <c:v>-7.0123936499999999</c:v>
                </c:pt>
                <c:pt idx="277">
                  <c:v>-7.1290656000000006</c:v>
                </c:pt>
                <c:pt idx="278">
                  <c:v>-7.2454139999999994</c:v>
                </c:pt>
                <c:pt idx="279">
                  <c:v>-7.3618702200000001</c:v>
                </c:pt>
                <c:pt idx="280">
                  <c:v>-7.4799759600000009</c:v>
                </c:pt>
                <c:pt idx="281">
                  <c:v>-7.6013820900000004</c:v>
                </c:pt>
                <c:pt idx="282">
                  <c:v>-7.7267511899999999</c:v>
                </c:pt>
                <c:pt idx="283">
                  <c:v>-7.855300080000001</c:v>
                </c:pt>
                <c:pt idx="284">
                  <c:v>-7.98531426</c:v>
                </c:pt>
                <c:pt idx="285">
                  <c:v>-8.1153087299999989</c:v>
                </c:pt>
                <c:pt idx="286">
                  <c:v>-8.2450814399999999</c:v>
                </c:pt>
                <c:pt idx="287">
                  <c:v>-8.3759150699999996</c:v>
                </c:pt>
                <c:pt idx="288">
                  <c:v>-8.5097776500000002</c:v>
                </c:pt>
                <c:pt idx="289">
                  <c:v>-8.64802611</c:v>
                </c:pt>
                <c:pt idx="290">
                  <c:v>-8.7904981800000002</c:v>
                </c:pt>
                <c:pt idx="291">
                  <c:v>-8.9355967200000013</c:v>
                </c:pt>
                <c:pt idx="292">
                  <c:v>-9.0813635999999995</c:v>
                </c:pt>
                <c:pt idx="293">
                  <c:v>-9.2268351000000006</c:v>
                </c:pt>
                <c:pt idx="294">
                  <c:v>-9.3727853999999997</c:v>
                </c:pt>
                <c:pt idx="295">
                  <c:v>-9.5212871999999997</c:v>
                </c:pt>
                <c:pt idx="296">
                  <c:v>-9.6743907</c:v>
                </c:pt>
                <c:pt idx="297">
                  <c:v>-9.8327645999999991</c:v>
                </c:pt>
                <c:pt idx="298">
                  <c:v>-9.9952316999999997</c:v>
                </c:pt>
                <c:pt idx="299">
                  <c:v>-10.159546499999999</c:v>
                </c:pt>
                <c:pt idx="300">
                  <c:v>-10.3239351</c:v>
                </c:pt>
                <c:pt idx="301">
                  <c:v>-10.488376800000001</c:v>
                </c:pt>
                <c:pt idx="302">
                  <c:v>-10.654758900000001</c:v>
                </c:pt>
                <c:pt idx="303">
                  <c:v>-10.825700400000001</c:v>
                </c:pt>
                <c:pt idx="304">
                  <c:v>-11.0028627</c:v>
                </c:pt>
                <c:pt idx="305">
                  <c:v>-11.1858372</c:v>
                </c:pt>
                <c:pt idx="306">
                  <c:v>-11.372404500000002</c:v>
                </c:pt>
                <c:pt idx="307">
                  <c:v>-11.5600392</c:v>
                </c:pt>
                <c:pt idx="308">
                  <c:v>-11.747718899999999</c:v>
                </c:pt>
                <c:pt idx="309">
                  <c:v>-11.936782800000001</c:v>
                </c:pt>
                <c:pt idx="310">
                  <c:v>-12.1302126</c:v>
                </c:pt>
                <c:pt idx="311">
                  <c:v>-12.3307488</c:v>
                </c:pt>
                <c:pt idx="312">
                  <c:v>-12.539103300000001</c:v>
                </c:pt>
                <c:pt idx="313">
                  <c:v>-12.753472499999999</c:v>
                </c:pt>
                <c:pt idx="314">
                  <c:v>-12.970741500000001</c:v>
                </c:pt>
                <c:pt idx="315">
                  <c:v>-13.1886828</c:v>
                </c:pt>
                <c:pt idx="316">
                  <c:v>-13.407684300000001</c:v>
                </c:pt>
                <c:pt idx="317">
                  <c:v>-13.630782600000002</c:v>
                </c:pt>
                <c:pt idx="318">
                  <c:v>-13.8618711</c:v>
                </c:pt>
                <c:pt idx="319">
                  <c:v>-14.1032502</c:v>
                </c:pt>
                <c:pt idx="320">
                  <c:v>-14.354134200000001</c:v>
                </c:pt>
                <c:pt idx="321">
                  <c:v>-14.6111868</c:v>
                </c:pt>
                <c:pt idx="322">
                  <c:v>-14.870837700000001</c:v>
                </c:pt>
                <c:pt idx="323">
                  <c:v>-15.131971800000001</c:v>
                </c:pt>
                <c:pt idx="324">
                  <c:v>-15.397119900000002</c:v>
                </c:pt>
                <c:pt idx="325">
                  <c:v>-15.671213999999999</c:v>
                </c:pt>
                <c:pt idx="326">
                  <c:v>-15.958649700000002</c:v>
                </c:pt>
                <c:pt idx="327">
                  <c:v>-16.260570900000001</c:v>
                </c:pt>
                <c:pt idx="328">
                  <c:v>-16.574203799999999</c:v>
                </c:pt>
                <c:pt idx="329">
                  <c:v>-16.8948459</c:v>
                </c:pt>
                <c:pt idx="330">
                  <c:v>-17.2194012</c:v>
                </c:pt>
                <c:pt idx="331">
                  <c:v>-17.549180100000001</c:v>
                </c:pt>
                <c:pt idx="332">
                  <c:v>-17.889894900000002</c:v>
                </c:pt>
                <c:pt idx="333">
                  <c:v>-18.2486709</c:v>
                </c:pt>
                <c:pt idx="334">
                  <c:v>-18.629946</c:v>
                </c:pt>
                <c:pt idx="335">
                  <c:v>-19.032971400000001</c:v>
                </c:pt>
                <c:pt idx="336">
                  <c:v>-19.4526729</c:v>
                </c:pt>
                <c:pt idx="337">
                  <c:v>-19.883697300000001</c:v>
                </c:pt>
                <c:pt idx="338">
                  <c:v>-20.325329100000001</c:v>
                </c:pt>
                <c:pt idx="339">
                  <c:v>-20.783890800000002</c:v>
                </c:pt>
                <c:pt idx="340">
                  <c:v>-21.270683699999999</c:v>
                </c:pt>
                <c:pt idx="341">
                  <c:v>-21.796609499999999</c:v>
                </c:pt>
                <c:pt idx="342">
                  <c:v>-22.366870200000001</c:v>
                </c:pt>
                <c:pt idx="343">
                  <c:v>-22.979245500000001</c:v>
                </c:pt>
                <c:pt idx="344">
                  <c:v>-23.627583000000001</c:v>
                </c:pt>
                <c:pt idx="345">
                  <c:v>-24.3093042</c:v>
                </c:pt>
                <c:pt idx="346">
                  <c:v>-25.032743100000001</c:v>
                </c:pt>
                <c:pt idx="347">
                  <c:v>-25.8193305</c:v>
                </c:pt>
                <c:pt idx="348">
                  <c:v>-26.699010300000001</c:v>
                </c:pt>
                <c:pt idx="349">
                  <c:v>-27.702174600000003</c:v>
                </c:pt>
                <c:pt idx="350">
                  <c:v>-28.8537192</c:v>
                </c:pt>
                <c:pt idx="351">
                  <c:v>-30.173966999999998</c:v>
                </c:pt>
                <c:pt idx="352">
                  <c:v>-31.688983799999999</c:v>
                </c:pt>
                <c:pt idx="353">
                  <c:v>-33.447938399999998</c:v>
                </c:pt>
                <c:pt idx="354">
                  <c:v>-35.528754599999999</c:v>
                </c:pt>
                <c:pt idx="355">
                  <c:v>-37.9392669</c:v>
                </c:pt>
                <c:pt idx="356">
                  <c:v>-40.016190600000002</c:v>
                </c:pt>
                <c:pt idx="357">
                  <c:v>-39.794330699999996</c:v>
                </c:pt>
                <c:pt idx="358">
                  <c:v>-37.582892100000002</c:v>
                </c:pt>
                <c:pt idx="359">
                  <c:v>-35.2763487</c:v>
                </c:pt>
                <c:pt idx="360">
                  <c:v>-33.358739400000005</c:v>
                </c:pt>
                <c:pt idx="361">
                  <c:v>-31.777200000000001</c:v>
                </c:pt>
                <c:pt idx="362">
                  <c:v>-30.429402300000003</c:v>
                </c:pt>
                <c:pt idx="363">
                  <c:v>-29.247707699999999</c:v>
                </c:pt>
                <c:pt idx="364">
                  <c:v>-28.201274999999999</c:v>
                </c:pt>
                <c:pt idx="365">
                  <c:v>-27.279746100000001</c:v>
                </c:pt>
                <c:pt idx="366">
                  <c:v>-26.4756906</c:v>
                </c:pt>
                <c:pt idx="367">
                  <c:v>-25.774058700000001</c:v>
                </c:pt>
                <c:pt idx="368">
                  <c:v>-25.150888800000001</c:v>
                </c:pt>
                <c:pt idx="369">
                  <c:v>-24.579451800000001</c:v>
                </c:pt>
                <c:pt idx="370">
                  <c:v>-24.039475200000002</c:v>
                </c:pt>
                <c:pt idx="371">
                  <c:v>-23.523457499999999</c:v>
                </c:pt>
                <c:pt idx="372">
                  <c:v>-23.035690800000001</c:v>
                </c:pt>
                <c:pt idx="373">
                  <c:v>-22.584897900000001</c:v>
                </c:pt>
                <c:pt idx="374">
                  <c:v>-22.175710200000001</c:v>
                </c:pt>
                <c:pt idx="375">
                  <c:v>-21.804102</c:v>
                </c:pt>
                <c:pt idx="376">
                  <c:v>-21.458735999999998</c:v>
                </c:pt>
                <c:pt idx="377">
                  <c:v>-21.1268925</c:v>
                </c:pt>
                <c:pt idx="378">
                  <c:v>-20.801196000000001</c:v>
                </c:pt>
                <c:pt idx="379">
                  <c:v>-20.4827607</c:v>
                </c:pt>
                <c:pt idx="380">
                  <c:v>-20.178771300000001</c:v>
                </c:pt>
                <c:pt idx="381">
                  <c:v>-19.896493500000002</c:v>
                </c:pt>
                <c:pt idx="382">
                  <c:v>-19.637879400000003</c:v>
                </c:pt>
                <c:pt idx="383">
                  <c:v>-19.397978999999999</c:v>
                </c:pt>
                <c:pt idx="384">
                  <c:v>-19.167831899999999</c:v>
                </c:pt>
                <c:pt idx="385">
                  <c:v>-18.939837600000001</c:v>
                </c:pt>
                <c:pt idx="386">
                  <c:v>-18.712139400000002</c:v>
                </c:pt>
                <c:pt idx="387">
                  <c:v>-18.489092400000001</c:v>
                </c:pt>
                <c:pt idx="388">
                  <c:v>-18.277662599999999</c:v>
                </c:pt>
                <c:pt idx="389">
                  <c:v>-18.0824085</c:v>
                </c:pt>
                <c:pt idx="390">
                  <c:v>-17.902374300000002</c:v>
                </c:pt>
                <c:pt idx="391">
                  <c:v>-17.7316623</c:v>
                </c:pt>
                <c:pt idx="392">
                  <c:v>-17.563177799999998</c:v>
                </c:pt>
                <c:pt idx="393">
                  <c:v>-17.3930823</c:v>
                </c:pt>
                <c:pt idx="394">
                  <c:v>-17.222980500000002</c:v>
                </c:pt>
                <c:pt idx="395">
                  <c:v>-17.0584092</c:v>
                </c:pt>
                <c:pt idx="396">
                  <c:v>-16.9048017</c:v>
                </c:pt>
                <c:pt idx="397">
                  <c:v>-16.763753700000002</c:v>
                </c:pt>
                <c:pt idx="398">
                  <c:v>-16.631933400000001</c:v>
                </c:pt>
                <c:pt idx="399">
                  <c:v>-16.503246900000001</c:v>
                </c:pt>
                <c:pt idx="400">
                  <c:v>-16.372781100000001</c:v>
                </c:pt>
                <c:pt idx="401">
                  <c:v>-16.239924899999998</c:v>
                </c:pt>
                <c:pt idx="402">
                  <c:v>-16.1085393</c:v>
                </c:pt>
                <c:pt idx="403">
                  <c:v>-15.984140399999999</c:v>
                </c:pt>
                <c:pt idx="404">
                  <c:v>-15.8700861</c:v>
                </c:pt>
                <c:pt idx="405">
                  <c:v>-15.765329700000002</c:v>
                </c:pt>
                <c:pt idx="406">
                  <c:v>-15.6651021</c:v>
                </c:pt>
                <c:pt idx="407">
                  <c:v>-15.564026699999999</c:v>
                </c:pt>
                <c:pt idx="408">
                  <c:v>-15.459637500000001</c:v>
                </c:pt>
                <c:pt idx="409">
                  <c:v>-15.353899200000001</c:v>
                </c:pt>
                <c:pt idx="410">
                  <c:v>-15.251735700000001</c:v>
                </c:pt>
                <c:pt idx="411">
                  <c:v>-15.157610099999999</c:v>
                </c:pt>
                <c:pt idx="412">
                  <c:v>-15.072534000000001</c:v>
                </c:pt>
                <c:pt idx="413">
                  <c:v>-14.993397900000001</c:v>
                </c:pt>
                <c:pt idx="414">
                  <c:v>-14.9150223</c:v>
                </c:pt>
                <c:pt idx="415">
                  <c:v>-14.8335759</c:v>
                </c:pt>
                <c:pt idx="416">
                  <c:v>-14.749080300000001</c:v>
                </c:pt>
                <c:pt idx="417">
                  <c:v>-14.665298399999999</c:v>
                </c:pt>
                <c:pt idx="418">
                  <c:v>-14.587097399999999</c:v>
                </c:pt>
                <c:pt idx="419">
                  <c:v>-14.5171557</c:v>
                </c:pt>
                <c:pt idx="420">
                  <c:v>-14.4541773</c:v>
                </c:pt>
                <c:pt idx="421">
                  <c:v>-14.393745899999999</c:v>
                </c:pt>
                <c:pt idx="422">
                  <c:v>-14.331248100000002</c:v>
                </c:pt>
                <c:pt idx="423">
                  <c:v>-14.2649325</c:v>
                </c:pt>
                <c:pt idx="424">
                  <c:v>-14.197049100000001</c:v>
                </c:pt>
                <c:pt idx="425">
                  <c:v>-14.1322554</c:v>
                </c:pt>
                <c:pt idx="426">
                  <c:v>-14.074449300000001</c:v>
                </c:pt>
                <c:pt idx="427">
                  <c:v>-14.0241519</c:v>
                </c:pt>
                <c:pt idx="428">
                  <c:v>-13.978157400000001</c:v>
                </c:pt>
                <c:pt idx="429">
                  <c:v>-13.9316364</c:v>
                </c:pt>
                <c:pt idx="430">
                  <c:v>-13.8813516</c:v>
                </c:pt>
                <c:pt idx="431">
                  <c:v>-13.827821399999999</c:v>
                </c:pt>
                <c:pt idx="432">
                  <c:v>-13.774946399999999</c:v>
                </c:pt>
                <c:pt idx="433">
                  <c:v>-13.7273508</c:v>
                </c:pt>
                <c:pt idx="434">
                  <c:v>-13.687291800000001</c:v>
                </c:pt>
                <c:pt idx="435">
                  <c:v>-13.653156599999999</c:v>
                </c:pt>
                <c:pt idx="436">
                  <c:v>-13.620513599999999</c:v>
                </c:pt>
                <c:pt idx="437">
                  <c:v>-13.5850464</c:v>
                </c:pt>
                <c:pt idx="438">
                  <c:v>-13.545441</c:v>
                </c:pt>
                <c:pt idx="439">
                  <c:v>-13.5042723</c:v>
                </c:pt>
                <c:pt idx="440">
                  <c:v>-13.466247300000001</c:v>
                </c:pt>
                <c:pt idx="441">
                  <c:v>-13.435038</c:v>
                </c:pt>
                <c:pt idx="442">
                  <c:v>-13.410837000000001</c:v>
                </c:pt>
                <c:pt idx="443">
                  <c:v>-13.3902018</c:v>
                </c:pt>
                <c:pt idx="444">
                  <c:v>-13.3683111</c:v>
                </c:pt>
                <c:pt idx="445">
                  <c:v>-13.342170599999999</c:v>
                </c:pt>
                <c:pt idx="446">
                  <c:v>-13.312653299999999</c:v>
                </c:pt>
                <c:pt idx="447">
                  <c:v>-13.283918999999999</c:v>
                </c:pt>
                <c:pt idx="448">
                  <c:v>-13.2606369</c:v>
                </c:pt>
                <c:pt idx="449">
                  <c:v>-13.244885099999999</c:v>
                </c:pt>
                <c:pt idx="450">
                  <c:v>-13.2347673</c:v>
                </c:pt>
                <c:pt idx="451">
                  <c:v>-13.2256287</c:v>
                </c:pt>
                <c:pt idx="452">
                  <c:v>-13.2131331</c:v>
                </c:pt>
                <c:pt idx="453">
                  <c:v>-13.1961744</c:v>
                </c:pt>
                <c:pt idx="454">
                  <c:v>-13.1776578</c:v>
                </c:pt>
                <c:pt idx="455">
                  <c:v>-13.1625684</c:v>
                </c:pt>
                <c:pt idx="456">
                  <c:v>-13.1546637</c:v>
                </c:pt>
                <c:pt idx="457">
                  <c:v>-13.153979699999999</c:v>
                </c:pt>
                <c:pt idx="458">
                  <c:v>-13.156769700000002</c:v>
                </c:pt>
                <c:pt idx="459">
                  <c:v>-13.1579316</c:v>
                </c:pt>
                <c:pt idx="460">
                  <c:v>-13.1543937</c:v>
                </c:pt>
                <c:pt idx="461">
                  <c:v>-13.147223400000001</c:v>
                </c:pt>
                <c:pt idx="462">
                  <c:v>-13.1409558</c:v>
                </c:pt>
                <c:pt idx="463">
                  <c:v>-13.1406066</c:v>
                </c:pt>
                <c:pt idx="464">
                  <c:v>-13.148360100000001</c:v>
                </c:pt>
                <c:pt idx="465">
                  <c:v>-13.1620968</c:v>
                </c:pt>
                <c:pt idx="466">
                  <c:v>-13.176709200000001</c:v>
                </c:pt>
                <c:pt idx="467">
                  <c:v>-13.187418300000001</c:v>
                </c:pt>
                <c:pt idx="468">
                  <c:v>-13.192967700000001</c:v>
                </c:pt>
                <c:pt idx="469">
                  <c:v>-13.196532599999999</c:v>
                </c:pt>
                <c:pt idx="470">
                  <c:v>-13.2036534</c:v>
                </c:pt>
                <c:pt idx="471">
                  <c:v>-13.218593400000001</c:v>
                </c:pt>
                <c:pt idx="472">
                  <c:v>-13.241502000000001</c:v>
                </c:pt>
                <c:pt idx="473">
                  <c:v>-13.268188800000001</c:v>
                </c:pt>
                <c:pt idx="474">
                  <c:v>-13.2926886</c:v>
                </c:pt>
                <c:pt idx="475">
                  <c:v>-13.311073800000001</c:v>
                </c:pt>
                <c:pt idx="476">
                  <c:v>-13.3240356</c:v>
                </c:pt>
                <c:pt idx="477">
                  <c:v>-13.336425</c:v>
                </c:pt>
                <c:pt idx="478">
                  <c:v>-13.354028999999999</c:v>
                </c:pt>
                <c:pt idx="479">
                  <c:v>-13.379694300000001</c:v>
                </c:pt>
                <c:pt idx="480">
                  <c:v>-13.41126</c:v>
                </c:pt>
                <c:pt idx="481">
                  <c:v>-13.442557500000001</c:v>
                </c:pt>
                <c:pt idx="482">
                  <c:v>-13.4669574</c:v>
                </c:pt>
                <c:pt idx="483">
                  <c:v>-13.481285399999999</c:v>
                </c:pt>
                <c:pt idx="484">
                  <c:v>-13.487526900000001</c:v>
                </c:pt>
                <c:pt idx="485">
                  <c:v>-13.4911116</c:v>
                </c:pt>
                <c:pt idx="486">
                  <c:v>-13.496876100000001</c:v>
                </c:pt>
                <c:pt idx="487">
                  <c:v>-13.5052713</c:v>
                </c:pt>
                <c:pt idx="488">
                  <c:v>-13.511089799999999</c:v>
                </c:pt>
                <c:pt idx="489">
                  <c:v>-13.505451300000001</c:v>
                </c:pt>
                <c:pt idx="490">
                  <c:v>-13.4799282</c:v>
                </c:pt>
                <c:pt idx="491">
                  <c:v>-13.430309400000001</c:v>
                </c:pt>
                <c:pt idx="492">
                  <c:v>-13.3575426</c:v>
                </c:pt>
                <c:pt idx="493">
                  <c:v>-13.265221499999999</c:v>
                </c:pt>
                <c:pt idx="494">
                  <c:v>-13.155284699999999</c:v>
                </c:pt>
                <c:pt idx="495">
                  <c:v>-13.024619100000001</c:v>
                </c:pt>
                <c:pt idx="496">
                  <c:v>-12.8645289</c:v>
                </c:pt>
                <c:pt idx="497">
                  <c:v>-12.663414000000001</c:v>
                </c:pt>
                <c:pt idx="498">
                  <c:v>-12.4112466</c:v>
                </c:pt>
                <c:pt idx="499">
                  <c:v>-12.103351200000001</c:v>
                </c:pt>
                <c:pt idx="500">
                  <c:v>-11.741328000000001</c:v>
                </c:pt>
                <c:pt idx="501">
                  <c:v>-11.330775900000001</c:v>
                </c:pt>
                <c:pt idx="502">
                  <c:v>-10.877542199999999</c:v>
                </c:pt>
                <c:pt idx="503">
                  <c:v>-10.3849128</c:v>
                </c:pt>
                <c:pt idx="504">
                  <c:v>-9.8533376999999991</c:v>
                </c:pt>
                <c:pt idx="505">
                  <c:v>-9.2828106000000012</c:v>
                </c:pt>
                <c:pt idx="506">
                  <c:v>-8.6766083999999992</c:v>
                </c:pt>
                <c:pt idx="507">
                  <c:v>-8.0443531799999999</c:v>
                </c:pt>
                <c:pt idx="508">
                  <c:v>-7.4027037600000005</c:v>
                </c:pt>
                <c:pt idx="509">
                  <c:v>-6.7733955900000007</c:v>
                </c:pt>
                <c:pt idx="510">
                  <c:v>-6.1797614400000001</c:v>
                </c:pt>
                <c:pt idx="511">
                  <c:v>-5.6433126600000003</c:v>
                </c:pt>
                <c:pt idx="512">
                  <c:v>-5.1813700200000001</c:v>
                </c:pt>
                <c:pt idx="513">
                  <c:v>-4.8059209799999998</c:v>
                </c:pt>
                <c:pt idx="514">
                  <c:v>-4.5233666100000001</c:v>
                </c:pt>
                <c:pt idx="515">
                  <c:v>-4.3347497400000004</c:v>
                </c:pt>
                <c:pt idx="516">
                  <c:v>-4.2361899300000001</c:v>
                </c:pt>
                <c:pt idx="517">
                  <c:v>-4.21942635</c:v>
                </c:pt>
                <c:pt idx="518">
                  <c:v>-4.2725481300000006</c:v>
                </c:pt>
                <c:pt idx="519">
                  <c:v>-4.3810237800000005</c:v>
                </c:pt>
                <c:pt idx="520">
                  <c:v>-4.5291618900000001</c:v>
                </c:pt>
                <c:pt idx="521">
                  <c:v>-4.7019257100000003</c:v>
                </c:pt>
                <c:pt idx="522">
                  <c:v>-4.8867867899999995</c:v>
                </c:pt>
                <c:pt idx="523">
                  <c:v>-5.0750554499999998</c:v>
                </c:pt>
                <c:pt idx="524">
                  <c:v>-5.26218246</c:v>
                </c:pt>
                <c:pt idx="525">
                  <c:v>-5.4468656099999997</c:v>
                </c:pt>
                <c:pt idx="526">
                  <c:v>-5.6293403399999997</c:v>
                </c:pt>
                <c:pt idx="527">
                  <c:v>-5.80957173</c:v>
                </c:pt>
                <c:pt idx="528">
                  <c:v>-5.9861176199999999</c:v>
                </c:pt>
                <c:pt idx="529">
                  <c:v>-6.1561148399999999</c:v>
                </c:pt>
                <c:pt idx="530">
                  <c:v>-6.3163452600000003</c:v>
                </c:pt>
                <c:pt idx="531">
                  <c:v>-6.4647942300000008</c:v>
                </c:pt>
                <c:pt idx="532">
                  <c:v>-6.6018033000000003</c:v>
                </c:pt>
                <c:pt idx="533">
                  <c:v>-6.7300417799999996</c:v>
                </c:pt>
                <c:pt idx="534">
                  <c:v>-6.8531624100000004</c:v>
                </c:pt>
                <c:pt idx="535">
                  <c:v>-6.9738110100000004</c:v>
                </c:pt>
                <c:pt idx="536">
                  <c:v>-7.0921002599999996</c:v>
                </c:pt>
                <c:pt idx="537">
                  <c:v>-7.2055100699999999</c:v>
                </c:pt>
                <c:pt idx="538">
                  <c:v>-7.3104240599999999</c:v>
                </c:pt>
                <c:pt idx="539">
                  <c:v>-7.40456073</c:v>
                </c:pt>
                <c:pt idx="540">
                  <c:v>-7.4888136000000003</c:v>
                </c:pt>
                <c:pt idx="541">
                  <c:v>-7.5671886600000002</c:v>
                </c:pt>
                <c:pt idx="542">
                  <c:v>-7.6446538200000003</c:v>
                </c:pt>
                <c:pt idx="543">
                  <c:v>-7.7241169800000007</c:v>
                </c:pt>
                <c:pt idx="544">
                  <c:v>-7.8044292899999999</c:v>
                </c:pt>
                <c:pt idx="545">
                  <c:v>-7.8808189499999992</c:v>
                </c:pt>
                <c:pt idx="546">
                  <c:v>-7.9478200799999996</c:v>
                </c:pt>
                <c:pt idx="547">
                  <c:v>-8.0030981700000012</c:v>
                </c:pt>
                <c:pt idx="548">
                  <c:v>-8.0496052200000001</c:v>
                </c:pt>
                <c:pt idx="549">
                  <c:v>-8.0942733900000015</c:v>
                </c:pt>
                <c:pt idx="550">
                  <c:v>-8.1437732999999994</c:v>
                </c:pt>
                <c:pt idx="551">
                  <c:v>-8.19992637</c:v>
                </c:pt>
                <c:pt idx="552">
                  <c:v>-8.2577808899999994</c:v>
                </c:pt>
                <c:pt idx="553">
                  <c:v>-8.308051110000001</c:v>
                </c:pt>
                <c:pt idx="554">
                  <c:v>-8.3430950400000015</c:v>
                </c:pt>
                <c:pt idx="555">
                  <c:v>-8.3628513899999994</c:v>
                </c:pt>
                <c:pt idx="556">
                  <c:v>-8.3762451000000002</c:v>
                </c:pt>
                <c:pt idx="557">
                  <c:v>-8.3962803600000004</c:v>
                </c:pt>
                <c:pt idx="558">
                  <c:v>-8.431460640000001</c:v>
                </c:pt>
                <c:pt idx="559">
                  <c:v>-8.4787487099999996</c:v>
                </c:pt>
                <c:pt idx="560">
                  <c:v>-8.5228382700000012</c:v>
                </c:pt>
                <c:pt idx="561">
                  <c:v>-8.5440635999999994</c:v>
                </c:pt>
                <c:pt idx="562">
                  <c:v>-8.5323977100000015</c:v>
                </c:pt>
                <c:pt idx="563">
                  <c:v>-8.49886974</c:v>
                </c:pt>
                <c:pt idx="564">
                  <c:v>-8.4752173800000001</c:v>
                </c:pt>
                <c:pt idx="565">
                  <c:v>-8.5010553899999994</c:v>
                </c:pt>
                <c:pt idx="566">
                  <c:v>-8.60618835</c:v>
                </c:pt>
                <c:pt idx="567">
                  <c:v>-8.7951564000000015</c:v>
                </c:pt>
                <c:pt idx="568">
                  <c:v>-9.0371367000000014</c:v>
                </c:pt>
                <c:pt idx="569">
                  <c:v>-9.2659491000000003</c:v>
                </c:pt>
                <c:pt idx="570">
                  <c:v>-9.4006062000000004</c:v>
                </c:pt>
                <c:pt idx="571">
                  <c:v>-9.3886803000000008</c:v>
                </c:pt>
                <c:pt idx="572">
                  <c:v>-9.2427921000000008</c:v>
                </c:pt>
                <c:pt idx="573">
                  <c:v>-9.0312552000000004</c:v>
                </c:pt>
                <c:pt idx="574">
                  <c:v>-8.8329921300000009</c:v>
                </c:pt>
                <c:pt idx="575">
                  <c:v>-8.6994281700000009</c:v>
                </c:pt>
                <c:pt idx="576">
                  <c:v>-8.6414418899999994</c:v>
                </c:pt>
                <c:pt idx="577">
                  <c:v>-8.6345625600000009</c:v>
                </c:pt>
                <c:pt idx="578">
                  <c:v>-8.6352756300000006</c:v>
                </c:pt>
                <c:pt idx="579">
                  <c:v>-8.604538830000001</c:v>
                </c:pt>
                <c:pt idx="580">
                  <c:v>-8.528848739999999</c:v>
                </c:pt>
                <c:pt idx="581">
                  <c:v>-8.424591659999999</c:v>
                </c:pt>
                <c:pt idx="582">
                  <c:v>-8.3225766600000011</c:v>
                </c:pt>
                <c:pt idx="583">
                  <c:v>-8.2459912500000012</c:v>
                </c:pt>
                <c:pt idx="584">
                  <c:v>-8.19655515</c:v>
                </c:pt>
                <c:pt idx="585">
                  <c:v>-8.1546385499999996</c:v>
                </c:pt>
                <c:pt idx="586">
                  <c:v>-8.0919933300000011</c:v>
                </c:pt>
                <c:pt idx="587">
                  <c:v>-7.9902615600000004</c:v>
                </c:pt>
                <c:pt idx="588">
                  <c:v>-7.8530666399999998</c:v>
                </c:pt>
                <c:pt idx="589">
                  <c:v>-7.7022281699999997</c:v>
                </c:pt>
                <c:pt idx="590">
                  <c:v>-7.5614737500000002</c:v>
                </c:pt>
                <c:pt idx="591">
                  <c:v>-7.4400835499999998</c:v>
                </c:pt>
                <c:pt idx="592">
                  <c:v>-7.3263870899999999</c:v>
                </c:pt>
                <c:pt idx="593">
                  <c:v>-7.1942299200000006</c:v>
                </c:pt>
                <c:pt idx="594">
                  <c:v>-7.0194394800000008</c:v>
                </c:pt>
                <c:pt idx="595">
                  <c:v>-6.79622949</c:v>
                </c:pt>
                <c:pt idx="596">
                  <c:v>-6.5408177700000003</c:v>
                </c:pt>
                <c:pt idx="597">
                  <c:v>-6.27891786</c:v>
                </c:pt>
                <c:pt idx="598">
                  <c:v>-6.0270001200000003</c:v>
                </c:pt>
                <c:pt idx="599">
                  <c:v>-5.7801089699999997</c:v>
                </c:pt>
                <c:pt idx="600">
                  <c:v>-5.5133810099999998</c:v>
                </c:pt>
                <c:pt idx="601">
                  <c:v>-5.19806232</c:v>
                </c:pt>
                <c:pt idx="602">
                  <c:v>-4.82460822</c:v>
                </c:pt>
                <c:pt idx="603">
                  <c:v>-4.4170865100000007</c:v>
                </c:pt>
                <c:pt idx="604">
                  <c:v>-4.0278934800000004</c:v>
                </c:pt>
                <c:pt idx="605">
                  <c:v>-3.7194651900000002</c:v>
                </c:pt>
                <c:pt idx="606">
                  <c:v>-3.54789756</c:v>
                </c:pt>
                <c:pt idx="607">
                  <c:v>-3.55557474</c:v>
                </c:pt>
                <c:pt idx="608">
                  <c:v>-3.77049645</c:v>
                </c:pt>
                <c:pt idx="609">
                  <c:v>-4.2075737999999996</c:v>
                </c:pt>
                <c:pt idx="610">
                  <c:v>-4.8683947500000002</c:v>
                </c:pt>
                <c:pt idx="611">
                  <c:v>-5.73740424</c:v>
                </c:pt>
                <c:pt idx="612">
                  <c:v>-6.7736693700000004</c:v>
                </c:pt>
                <c:pt idx="613">
                  <c:v>-7.9009133399999998</c:v>
                </c:pt>
                <c:pt idx="614">
                  <c:v>-9.0078282000000005</c:v>
                </c:pt>
                <c:pt idx="615">
                  <c:v>-9.9794043000000006</c:v>
                </c:pt>
                <c:pt idx="616">
                  <c:v>-10.7567334</c:v>
                </c:pt>
                <c:pt idx="617">
                  <c:v>-11.3664942</c:v>
                </c:pt>
                <c:pt idx="618">
                  <c:v>-11.8759131</c:v>
                </c:pt>
                <c:pt idx="619">
                  <c:v>-12.3226776</c:v>
                </c:pt>
                <c:pt idx="620">
                  <c:v>-12.686956199999999</c:v>
                </c:pt>
                <c:pt idx="621">
                  <c:v>-12.919758300000002</c:v>
                </c:pt>
                <c:pt idx="622">
                  <c:v>-12.999633299999999</c:v>
                </c:pt>
                <c:pt idx="623">
                  <c:v>-12.962988000000001</c:v>
                </c:pt>
                <c:pt idx="624">
                  <c:v>-12.878342999999999</c:v>
                </c:pt>
                <c:pt idx="625">
                  <c:v>-12.799016099999999</c:v>
                </c:pt>
                <c:pt idx="626">
                  <c:v>-12.738297599999999</c:v>
                </c:pt>
                <c:pt idx="627">
                  <c:v>-12.675398400000001</c:v>
                </c:pt>
                <c:pt idx="628">
                  <c:v>-12.580257599999999</c:v>
                </c:pt>
                <c:pt idx="629">
                  <c:v>-12.4399962</c:v>
                </c:pt>
                <c:pt idx="630">
                  <c:v>-12.2689071</c:v>
                </c:pt>
                <c:pt idx="631">
                  <c:v>-12.0965103</c:v>
                </c:pt>
                <c:pt idx="632">
                  <c:v>-11.9467836</c:v>
                </c:pt>
                <c:pt idx="633">
                  <c:v>-11.8248309</c:v>
                </c:pt>
                <c:pt idx="634">
                  <c:v>-11.717189100000001</c:v>
                </c:pt>
                <c:pt idx="635">
                  <c:v>-11.6030736</c:v>
                </c:pt>
                <c:pt idx="636">
                  <c:v>-11.469049200000001</c:v>
                </c:pt>
                <c:pt idx="637">
                  <c:v>-11.3174811</c:v>
                </c:pt>
                <c:pt idx="638">
                  <c:v>-11.163292200000001</c:v>
                </c:pt>
                <c:pt idx="639">
                  <c:v>-11.0226699</c:v>
                </c:pt>
                <c:pt idx="640">
                  <c:v>-10.902602700000001</c:v>
                </c:pt>
                <c:pt idx="641">
                  <c:v>-10.7975394</c:v>
                </c:pt>
                <c:pt idx="642">
                  <c:v>-10.6940709</c:v>
                </c:pt>
                <c:pt idx="643">
                  <c:v>-10.5801561</c:v>
                </c:pt>
                <c:pt idx="644">
                  <c:v>-10.452869100000001</c:v>
                </c:pt>
                <c:pt idx="645">
                  <c:v>-10.3195044</c:v>
                </c:pt>
                <c:pt idx="646">
                  <c:v>-10.1917746</c:v>
                </c:pt>
                <c:pt idx="647">
                  <c:v>-10.077776099999999</c:v>
                </c:pt>
                <c:pt idx="648">
                  <c:v>-9.9771516000000009</c:v>
                </c:pt>
                <c:pt idx="649">
                  <c:v>-9.8819748000000001</c:v>
                </c:pt>
                <c:pt idx="650">
                  <c:v>-9.7823115000000005</c:v>
                </c:pt>
                <c:pt idx="651">
                  <c:v>-9.6727635000000003</c:v>
                </c:pt>
                <c:pt idx="652">
                  <c:v>-9.5556672000000002</c:v>
                </c:pt>
                <c:pt idx="653">
                  <c:v>-9.438930899999999</c:v>
                </c:pt>
                <c:pt idx="654">
                  <c:v>-9.3304106999999998</c:v>
                </c:pt>
                <c:pt idx="655">
                  <c:v>-9.2328462000000009</c:v>
                </c:pt>
                <c:pt idx="656">
                  <c:v>-9.1424708999999993</c:v>
                </c:pt>
                <c:pt idx="657">
                  <c:v>-9.0518084999999999</c:v>
                </c:pt>
                <c:pt idx="658">
                  <c:v>-8.9547128100000002</c:v>
                </c:pt>
                <c:pt idx="659">
                  <c:v>-8.8502962500000013</c:v>
                </c:pt>
                <c:pt idx="660">
                  <c:v>-8.743171499999999</c:v>
                </c:pt>
                <c:pt idx="661">
                  <c:v>-8.6400507599999994</c:v>
                </c:pt>
                <c:pt idx="662">
                  <c:v>-8.5452464700000004</c:v>
                </c:pt>
                <c:pt idx="663">
                  <c:v>-8.4580493399999988</c:v>
                </c:pt>
                <c:pt idx="664">
                  <c:v>-8.3734622099999996</c:v>
                </c:pt>
                <c:pt idx="665">
                  <c:v>-8.2856417399999991</c:v>
                </c:pt>
                <c:pt idx="666">
                  <c:v>-8.1917336700000014</c:v>
                </c:pt>
                <c:pt idx="667">
                  <c:v>-8.0935789500000013</c:v>
                </c:pt>
                <c:pt idx="668">
                  <c:v>-7.9962254100000001</c:v>
                </c:pt>
                <c:pt idx="669">
                  <c:v>-7.90444368</c:v>
                </c:pt>
                <c:pt idx="670">
                  <c:v>-7.8196517100000005</c:v>
                </c:pt>
                <c:pt idx="671">
                  <c:v>-7.7391906299999995</c:v>
                </c:pt>
                <c:pt idx="672">
                  <c:v>-7.6582389600000003</c:v>
                </c:pt>
                <c:pt idx="673">
                  <c:v>-7.5730443300000001</c:v>
                </c:pt>
                <c:pt idx="674">
                  <c:v>-7.4833391700000007</c:v>
                </c:pt>
                <c:pt idx="675">
                  <c:v>-7.3923291899999999</c:v>
                </c:pt>
                <c:pt idx="676">
                  <c:v>-7.3044152100000002</c:v>
                </c:pt>
                <c:pt idx="677">
                  <c:v>-7.2222512400000003</c:v>
                </c:pt>
                <c:pt idx="678">
                  <c:v>-7.1451194400000002</c:v>
                </c:pt>
                <c:pt idx="679">
                  <c:v>-7.0695428399999996</c:v>
                </c:pt>
                <c:pt idx="680">
                  <c:v>-6.9916650300000001</c:v>
                </c:pt>
                <c:pt idx="681">
                  <c:v>-6.9097932900000005</c:v>
                </c:pt>
                <c:pt idx="682">
                  <c:v>-6.8254218000000009</c:v>
                </c:pt>
                <c:pt idx="683">
                  <c:v>-6.7421029499999996</c:v>
                </c:pt>
                <c:pt idx="684">
                  <c:v>-6.6630292200000003</c:v>
                </c:pt>
                <c:pt idx="685">
                  <c:v>-6.5889698399999999</c:v>
                </c:pt>
                <c:pt idx="686">
                  <c:v>-6.5178782100000001</c:v>
                </c:pt>
                <c:pt idx="687">
                  <c:v>-6.4463291100000006</c:v>
                </c:pt>
                <c:pt idx="688">
                  <c:v>-6.3718148699999997</c:v>
                </c:pt>
                <c:pt idx="689">
                  <c:v>-6.2943572699999999</c:v>
                </c:pt>
                <c:pt idx="690">
                  <c:v>-6.2163933300000007</c:v>
                </c:pt>
                <c:pt idx="691">
                  <c:v>-6.1410708899999999</c:v>
                </c:pt>
                <c:pt idx="692">
                  <c:v>-6.07016007</c:v>
                </c:pt>
                <c:pt idx="693">
                  <c:v>-6.0029528400000007</c:v>
                </c:pt>
                <c:pt idx="694">
                  <c:v>-5.9368139100000006</c:v>
                </c:pt>
                <c:pt idx="695">
                  <c:v>-5.8689692099999995</c:v>
                </c:pt>
                <c:pt idx="696">
                  <c:v>-5.79833379</c:v>
                </c:pt>
                <c:pt idx="697">
                  <c:v>-5.72617143</c:v>
                </c:pt>
                <c:pt idx="698">
                  <c:v>-5.6551756500000003</c:v>
                </c:pt>
                <c:pt idx="699">
                  <c:v>-5.5876504500000008</c:v>
                </c:pt>
                <c:pt idx="700">
                  <c:v>-5.5240225199999999</c:v>
                </c:pt>
                <c:pt idx="701">
                  <c:v>-5.4626254200000002</c:v>
                </c:pt>
                <c:pt idx="702">
                  <c:v>-5.40085689</c:v>
                </c:pt>
                <c:pt idx="703">
                  <c:v>-5.3369144999999998</c:v>
                </c:pt>
                <c:pt idx="704">
                  <c:v>-5.2709525099999999</c:v>
                </c:pt>
                <c:pt idx="705">
                  <c:v>-5.2049196900000005</c:v>
                </c:pt>
                <c:pt idx="706">
                  <c:v>-5.1412061700000002</c:v>
                </c:pt>
                <c:pt idx="707">
                  <c:v>-5.0810657400000006</c:v>
                </c:pt>
                <c:pt idx="708">
                  <c:v>-5.0238296099999999</c:v>
                </c:pt>
                <c:pt idx="709">
                  <c:v>-4.9674107700000008</c:v>
                </c:pt>
                <c:pt idx="710">
                  <c:v>-4.9097103300000002</c:v>
                </c:pt>
                <c:pt idx="711">
                  <c:v>-4.8500063999999998</c:v>
                </c:pt>
                <c:pt idx="712">
                  <c:v>-4.7893902299999995</c:v>
                </c:pt>
                <c:pt idx="713">
                  <c:v>-4.7299845600000001</c:v>
                </c:pt>
                <c:pt idx="714">
                  <c:v>-4.6735145100000004</c:v>
                </c:pt>
                <c:pt idx="715">
                  <c:v>-4.6201831200000001</c:v>
                </c:pt>
                <c:pt idx="716">
                  <c:v>-4.5685809000000006</c:v>
                </c:pt>
                <c:pt idx="717">
                  <c:v>-4.5166572900000004</c:v>
                </c:pt>
                <c:pt idx="718">
                  <c:v>-4.4630859600000008</c:v>
                </c:pt>
                <c:pt idx="719">
                  <c:v>-4.4081284499999995</c:v>
                </c:pt>
                <c:pt idx="720">
                  <c:v>-4.3534126799999999</c:v>
                </c:pt>
                <c:pt idx="721">
                  <c:v>-4.3008242400000007</c:v>
                </c:pt>
                <c:pt idx="722">
                  <c:v>-4.2512492699999997</c:v>
                </c:pt>
                <c:pt idx="723">
                  <c:v>-4.2040216800000003</c:v>
                </c:pt>
                <c:pt idx="724">
                  <c:v>-4.1573970899999999</c:v>
                </c:pt>
                <c:pt idx="725">
                  <c:v>-4.1097309299999996</c:v>
                </c:pt>
                <c:pt idx="726">
                  <c:v>-4.0605642</c:v>
                </c:pt>
                <c:pt idx="727">
                  <c:v>-4.01090328</c:v>
                </c:pt>
                <c:pt idx="728">
                  <c:v>-3.9625139699999998</c:v>
                </c:pt>
                <c:pt idx="729">
                  <c:v>-3.9167363700000002</c:v>
                </c:pt>
                <c:pt idx="730">
                  <c:v>-3.87360792</c:v>
                </c:pt>
                <c:pt idx="731">
                  <c:v>-3.8318624099999998</c:v>
                </c:pt>
                <c:pt idx="732">
                  <c:v>-3.7897957799999999</c:v>
                </c:pt>
                <c:pt idx="733">
                  <c:v>-3.7463904900000005</c:v>
                </c:pt>
                <c:pt idx="734">
                  <c:v>-3.7019865599999999</c:v>
                </c:pt>
                <c:pt idx="735">
                  <c:v>-3.6580141800000003</c:v>
                </c:pt>
                <c:pt idx="736">
                  <c:v>-3.6160326000000005</c:v>
                </c:pt>
                <c:pt idx="737">
                  <c:v>-3.5766875699999998</c:v>
                </c:pt>
                <c:pt idx="738">
                  <c:v>-3.5393107500000003</c:v>
                </c:pt>
                <c:pt idx="739">
                  <c:v>-3.5023841099999999</c:v>
                </c:pt>
                <c:pt idx="740">
                  <c:v>-3.4645599000000002</c:v>
                </c:pt>
                <c:pt idx="741">
                  <c:v>-3.42555363</c:v>
                </c:pt>
                <c:pt idx="742">
                  <c:v>-3.3863130900000002</c:v>
                </c:pt>
                <c:pt idx="743">
                  <c:v>-3.34836117</c:v>
                </c:pt>
                <c:pt idx="744">
                  <c:v>-3.3127790400000001</c:v>
                </c:pt>
                <c:pt idx="745">
                  <c:v>-3.27949191</c:v>
                </c:pt>
                <c:pt idx="746">
                  <c:v>-3.24734094</c:v>
                </c:pt>
                <c:pt idx="747">
                  <c:v>-3.2148646199999997</c:v>
                </c:pt>
                <c:pt idx="748">
                  <c:v>-3.1812754499999998</c:v>
                </c:pt>
                <c:pt idx="749">
                  <c:v>-3.1469703299999998</c:v>
                </c:pt>
                <c:pt idx="750">
                  <c:v>-3.1132459800000003</c:v>
                </c:pt>
                <c:pt idx="751">
                  <c:v>-3.0814254900000004</c:v>
                </c:pt>
                <c:pt idx="752">
                  <c:v>-3.0519766800000001</c:v>
                </c:pt>
                <c:pt idx="753">
                  <c:v>-3.0242186099999997</c:v>
                </c:pt>
                <c:pt idx="754">
                  <c:v>-2.9967882300000004</c:v>
                </c:pt>
                <c:pt idx="755">
                  <c:v>-2.9685519899999999</c:v>
                </c:pt>
                <c:pt idx="756">
                  <c:v>-2.9393604</c:v>
                </c:pt>
                <c:pt idx="757">
                  <c:v>-2.9101250699999999</c:v>
                </c:pt>
                <c:pt idx="758">
                  <c:v>-2.8821981599999997</c:v>
                </c:pt>
                <c:pt idx="759">
                  <c:v>-2.8564658999999999</c:v>
                </c:pt>
                <c:pt idx="760">
                  <c:v>-2.8327643100000004</c:v>
                </c:pt>
                <c:pt idx="761">
                  <c:v>-2.8100050200000002</c:v>
                </c:pt>
                <c:pt idx="762">
                  <c:v>-2.7869110199999998</c:v>
                </c:pt>
                <c:pt idx="763">
                  <c:v>-2.7628700400000001</c:v>
                </c:pt>
                <c:pt idx="764">
                  <c:v>-2.7383369399999999</c:v>
                </c:pt>
                <c:pt idx="765">
                  <c:v>-2.7145175400000001</c:v>
                </c:pt>
                <c:pt idx="766">
                  <c:v>-2.6925561</c:v>
                </c:pt>
                <c:pt idx="767">
                  <c:v>-2.67277275</c:v>
                </c:pt>
                <c:pt idx="768">
                  <c:v>-2.6544609900000005</c:v>
                </c:pt>
                <c:pt idx="769">
                  <c:v>-2.6363658600000002</c:v>
                </c:pt>
                <c:pt idx="770">
                  <c:v>-2.61752472</c:v>
                </c:pt>
                <c:pt idx="771">
                  <c:v>-2.5979056200000001</c:v>
                </c:pt>
                <c:pt idx="772">
                  <c:v>-2.5784173799999999</c:v>
                </c:pt>
                <c:pt idx="773">
                  <c:v>-2.5602943499999999</c:v>
                </c:pt>
                <c:pt idx="774">
                  <c:v>-2.5442685899999997</c:v>
                </c:pt>
                <c:pt idx="775">
                  <c:v>-2.53008999</c:v>
                </c:pt>
                <c:pt idx="776">
                  <c:v>-2.51670339</c:v>
                </c:pt>
                <c:pt idx="777">
                  <c:v>-2.5029580499999997</c:v>
                </c:pt>
                <c:pt idx="778">
                  <c:v>-2.4883823700000001</c:v>
                </c:pt>
                <c:pt idx="779">
                  <c:v>-2.4734913299999999</c:v>
                </c:pt>
                <c:pt idx="780">
                  <c:v>-2.45943684</c:v>
                </c:pt>
                <c:pt idx="781">
                  <c:v>-2.4472320299999999</c:v>
                </c:pt>
                <c:pt idx="782">
                  <c:v>-2.43707472</c:v>
                </c:pt>
                <c:pt idx="783">
                  <c:v>-2.4282251100000001</c:v>
                </c:pt>
                <c:pt idx="784">
                  <c:v>-2.4195057300000005</c:v>
                </c:pt>
                <c:pt idx="785">
                  <c:v>-2.4100908300000001</c:v>
                </c:pt>
                <c:pt idx="786">
                  <c:v>-2.4000578100000003</c:v>
                </c:pt>
                <c:pt idx="787">
                  <c:v>-2.3903368199999999</c:v>
                </c:pt>
                <c:pt idx="788">
                  <c:v>-2.3820733800000005</c:v>
                </c:pt>
                <c:pt idx="789">
                  <c:v>-2.3758716600000001</c:v>
                </c:pt>
                <c:pt idx="790">
                  <c:v>-2.3713885800000001</c:v>
                </c:pt>
                <c:pt idx="791">
                  <c:v>-2.3675712299999998</c:v>
                </c:pt>
                <c:pt idx="792">
                  <c:v>-2.3633659800000002</c:v>
                </c:pt>
                <c:pt idx="793">
                  <c:v>-2.3584239000000005</c:v>
                </c:pt>
                <c:pt idx="794">
                  <c:v>-2.3533365599999998</c:v>
                </c:pt>
                <c:pt idx="795">
                  <c:v>-2.34923445</c:v>
                </c:pt>
                <c:pt idx="796">
                  <c:v>-2.3470324200000001</c:v>
                </c:pt>
                <c:pt idx="797">
                  <c:v>-2.34681381</c:v>
                </c:pt>
                <c:pt idx="798">
                  <c:v>-2.34778653</c:v>
                </c:pt>
                <c:pt idx="799">
                  <c:v>-2.3488092000000003</c:v>
                </c:pt>
                <c:pt idx="800">
                  <c:v>-2.3491612800000001</c:v>
                </c:pt>
                <c:pt idx="801">
                  <c:v>-2.3490295200000002</c:v>
                </c:pt>
                <c:pt idx="802">
                  <c:v>-2.3493793500000004</c:v>
                </c:pt>
                <c:pt idx="803">
                  <c:v>-2.35130616</c:v>
                </c:pt>
                <c:pt idx="804">
                  <c:v>-2.3553037799999998</c:v>
                </c:pt>
                <c:pt idx="805">
                  <c:v>-2.3609379600000002</c:v>
                </c:pt>
                <c:pt idx="806">
                  <c:v>-2.3671367999999999</c:v>
                </c:pt>
                <c:pt idx="807">
                  <c:v>-2.3729117400000002</c:v>
                </c:pt>
                <c:pt idx="808">
                  <c:v>-2.3780263499999998</c:v>
                </c:pt>
                <c:pt idx="809">
                  <c:v>-2.3831524800000001</c:v>
                </c:pt>
                <c:pt idx="810">
                  <c:v>-2.3894226000000001</c:v>
                </c:pt>
                <c:pt idx="811">
                  <c:v>-2.39767011</c:v>
                </c:pt>
                <c:pt idx="812">
                  <c:v>-2.4078726000000001</c:v>
                </c:pt>
                <c:pt idx="813">
                  <c:v>-2.4191690400000003</c:v>
                </c:pt>
                <c:pt idx="814">
                  <c:v>-2.4304396500000003</c:v>
                </c:pt>
                <c:pt idx="815">
                  <c:v>-2.4410594699999999</c:v>
                </c:pt>
                <c:pt idx="816">
                  <c:v>-2.4513232499999997</c:v>
                </c:pt>
                <c:pt idx="817">
                  <c:v>-2.46224709</c:v>
                </c:pt>
                <c:pt idx="818">
                  <c:v>-2.4748834500000001</c:v>
                </c:pt>
                <c:pt idx="819">
                  <c:v>-2.4896147399999999</c:v>
                </c:pt>
                <c:pt idx="820">
                  <c:v>-2.5058963699999999</c:v>
                </c:pt>
                <c:pt idx="821">
                  <c:v>-2.52261603</c:v>
                </c:pt>
                <c:pt idx="822">
                  <c:v>-2.5388445600000002</c:v>
                </c:pt>
                <c:pt idx="823">
                  <c:v>-2.5544660399999999</c:v>
                </c:pt>
                <c:pt idx="824">
                  <c:v>-2.5702577100000004</c:v>
                </c:pt>
                <c:pt idx="825">
                  <c:v>-2.5873747200000001</c:v>
                </c:pt>
                <c:pt idx="826">
                  <c:v>-2.6065674000000003</c:v>
                </c:pt>
                <c:pt idx="827">
                  <c:v>-2.6276797800000002</c:v>
                </c:pt>
                <c:pt idx="828">
                  <c:v>-2.6497492199999999</c:v>
                </c:pt>
                <c:pt idx="829">
                  <c:v>-2.67164577</c:v>
                </c:pt>
                <c:pt idx="830">
                  <c:v>-2.69283618</c:v>
                </c:pt>
                <c:pt idx="831">
                  <c:v>-2.7137441700000005</c:v>
                </c:pt>
                <c:pt idx="832">
                  <c:v>-2.7354665700000003</c:v>
                </c:pt>
                <c:pt idx="833">
                  <c:v>-2.7590368499999998</c:v>
                </c:pt>
                <c:pt idx="834">
                  <c:v>-2.78472213</c:v>
                </c:pt>
                <c:pt idx="835">
                  <c:v>-2.8118447100000004</c:v>
                </c:pt>
                <c:pt idx="836">
                  <c:v>-2.83922622</c:v>
                </c:pt>
                <c:pt idx="837">
                  <c:v>-2.8659801599999999</c:v>
                </c:pt>
                <c:pt idx="838">
                  <c:v>-2.8921089599999998</c:v>
                </c:pt>
                <c:pt idx="839">
                  <c:v>-2.9185020000000002</c:v>
                </c:pt>
                <c:pt idx="840">
                  <c:v>-2.94632973</c:v>
                </c:pt>
                <c:pt idx="841">
                  <c:v>-2.9762518500000001</c:v>
                </c:pt>
                <c:pt idx="842">
                  <c:v>-3.0079677600000001</c:v>
                </c:pt>
                <c:pt idx="843">
                  <c:v>-3.0404189699999997</c:v>
                </c:pt>
                <c:pt idx="844">
                  <c:v>-3.0725119799999998</c:v>
                </c:pt>
                <c:pt idx="845">
                  <c:v>-3.1038669000000003</c:v>
                </c:pt>
                <c:pt idx="846">
                  <c:v>-3.1350899700000001</c:v>
                </c:pt>
                <c:pt idx="847">
                  <c:v>-3.1673622600000004</c:v>
                </c:pt>
                <c:pt idx="848">
                  <c:v>-3.2016208500000003</c:v>
                </c:pt>
                <c:pt idx="849">
                  <c:v>-3.2378985899999999</c:v>
                </c:pt>
                <c:pt idx="850">
                  <c:v>-3.2752566000000001</c:v>
                </c:pt>
                <c:pt idx="851">
                  <c:v>-3.3123888000000004</c:v>
                </c:pt>
                <c:pt idx="852">
                  <c:v>-3.3484837499999998</c:v>
                </c:pt>
                <c:pt idx="853">
                  <c:v>-3.38378508</c:v>
                </c:pt>
                <c:pt idx="854">
                  <c:v>-3.4194338100000001</c:v>
                </c:pt>
                <c:pt idx="855">
                  <c:v>-3.4567098300000003</c:v>
                </c:pt>
                <c:pt idx="856">
                  <c:v>-3.4961639399999997</c:v>
                </c:pt>
                <c:pt idx="857">
                  <c:v>-3.5372357999999999</c:v>
                </c:pt>
                <c:pt idx="858">
                  <c:v>-3.5786101500000003</c:v>
                </c:pt>
                <c:pt idx="859">
                  <c:v>-3.6190869299999999</c:v>
                </c:pt>
                <c:pt idx="860">
                  <c:v>-3.6583913700000004</c:v>
                </c:pt>
                <c:pt idx="861">
                  <c:v>-3.6973579499999998</c:v>
                </c:pt>
                <c:pt idx="862">
                  <c:v>-3.7373597099999998</c:v>
                </c:pt>
                <c:pt idx="863">
                  <c:v>-3.7793713499999999</c:v>
                </c:pt>
                <c:pt idx="864">
                  <c:v>-3.8232835200000004</c:v>
                </c:pt>
                <c:pt idx="865">
                  <c:v>-3.8679525900000002</c:v>
                </c:pt>
                <c:pt idx="866">
                  <c:v>-3.9119498099999999</c:v>
                </c:pt>
                <c:pt idx="867">
                  <c:v>-3.9545188200000005</c:v>
                </c:pt>
                <c:pt idx="868">
                  <c:v>-3.9960908100000001</c:v>
                </c:pt>
                <c:pt idx="869">
                  <c:v>-4.0379835599999998</c:v>
                </c:pt>
                <c:pt idx="870">
                  <c:v>-4.0815052200000004</c:v>
                </c:pt>
                <c:pt idx="871">
                  <c:v>-4.1270353200000001</c:v>
                </c:pt>
                <c:pt idx="872">
                  <c:v>-4.1737456800000006</c:v>
                </c:pt>
                <c:pt idx="873">
                  <c:v>-4.2201232199999996</c:v>
                </c:pt>
                <c:pt idx="874">
                  <c:v>-4.26498417</c:v>
                </c:pt>
                <c:pt idx="875">
                  <c:v>-4.3082707500000001</c:v>
                </c:pt>
                <c:pt idx="876">
                  <c:v>-4.3510926599999999</c:v>
                </c:pt>
                <c:pt idx="877">
                  <c:v>-4.3949661300000002</c:v>
                </c:pt>
                <c:pt idx="878">
                  <c:v>-4.4407567800000001</c:v>
                </c:pt>
                <c:pt idx="879">
                  <c:v>-4.4880659100000004</c:v>
                </c:pt>
                <c:pt idx="880">
                  <c:v>-4.5354630600000005</c:v>
                </c:pt>
                <c:pt idx="881">
                  <c:v>-4.5814355999999998</c:v>
                </c:pt>
                <c:pt idx="882">
                  <c:v>-4.6254096000000002</c:v>
                </c:pt>
                <c:pt idx="883">
                  <c:v>-4.6681451100000002</c:v>
                </c:pt>
                <c:pt idx="884">
                  <c:v>-4.7112166800000006</c:v>
                </c:pt>
                <c:pt idx="885">
                  <c:v>-4.7559224699999998</c:v>
                </c:pt>
                <c:pt idx="886">
                  <c:v>-4.8023748900000003</c:v>
                </c:pt>
                <c:pt idx="887">
                  <c:v>-4.8493862100000005</c:v>
                </c:pt>
                <c:pt idx="888">
                  <c:v>-4.8952438200000001</c:v>
                </c:pt>
                <c:pt idx="889">
                  <c:v>-4.9388700600000002</c:v>
                </c:pt>
                <c:pt idx="890">
                  <c:v>-4.9805593200000002</c:v>
                </c:pt>
                <c:pt idx="891">
                  <c:v>-5.0217791400000005</c:v>
                </c:pt>
                <c:pt idx="892">
                  <c:v>-5.0641630200000005</c:v>
                </c:pt>
                <c:pt idx="893">
                  <c:v>-5.1083699400000002</c:v>
                </c:pt>
                <c:pt idx="894">
                  <c:v>-5.1536018700000001</c:v>
                </c:pt>
                <c:pt idx="895">
                  <c:v>-5.1981111000000002</c:v>
                </c:pt>
                <c:pt idx="896">
                  <c:v>-5.2403704200000005</c:v>
                </c:pt>
                <c:pt idx="897">
                  <c:v>-5.2801231499999997</c:v>
                </c:pt>
                <c:pt idx="898">
                  <c:v>-5.31856404</c:v>
                </c:pt>
                <c:pt idx="899">
                  <c:v>-5.3575198200000003</c:v>
                </c:pt>
                <c:pt idx="900">
                  <c:v>-5.3981876700000004</c:v>
                </c:pt>
                <c:pt idx="901">
                  <c:v>-5.4402927300000004</c:v>
                </c:pt>
                <c:pt idx="902">
                  <c:v>-5.4822443400000003</c:v>
                </c:pt>
                <c:pt idx="903">
                  <c:v>-5.5222033500000007</c:v>
                </c:pt>
                <c:pt idx="904">
                  <c:v>-5.5593439199999999</c:v>
                </c:pt>
                <c:pt idx="905">
                  <c:v>-5.5944338399999998</c:v>
                </c:pt>
                <c:pt idx="906">
                  <c:v>-5.6293161300000003</c:v>
                </c:pt>
                <c:pt idx="907">
                  <c:v>-5.6656398599999998</c:v>
                </c:pt>
                <c:pt idx="908">
                  <c:v>-5.7037135499999998</c:v>
                </c:pt>
                <c:pt idx="909">
                  <c:v>-5.7422698200000006</c:v>
                </c:pt>
                <c:pt idx="910">
                  <c:v>-5.7793094099999998</c:v>
                </c:pt>
                <c:pt idx="911">
                  <c:v>-5.8134771900000004</c:v>
                </c:pt>
                <c:pt idx="912">
                  <c:v>-5.8450085100000004</c:v>
                </c:pt>
                <c:pt idx="913">
                  <c:v>-5.8755918600000001</c:v>
                </c:pt>
                <c:pt idx="914">
                  <c:v>-5.9072165099999996</c:v>
                </c:pt>
                <c:pt idx="915">
                  <c:v>-5.9407980300000007</c:v>
                </c:pt>
                <c:pt idx="916">
                  <c:v>-5.9755346100000004</c:v>
                </c:pt>
                <c:pt idx="917">
                  <c:v>-6.0094323899999997</c:v>
                </c:pt>
                <c:pt idx="918">
                  <c:v>-6.0406712100000002</c:v>
                </c:pt>
                <c:pt idx="919">
                  <c:v>-6.0688712700000007</c:v>
                </c:pt>
                <c:pt idx="920">
                  <c:v>-6.0953874300000006</c:v>
                </c:pt>
                <c:pt idx="921">
                  <c:v>-6.1223916599999999</c:v>
                </c:pt>
                <c:pt idx="922">
                  <c:v>-6.1513934400000005</c:v>
                </c:pt>
                <c:pt idx="923">
                  <c:v>-6.1821917100000006</c:v>
                </c:pt>
                <c:pt idx="924">
                  <c:v>-6.2130020400000001</c:v>
                </c:pt>
                <c:pt idx="925">
                  <c:v>-6.2416755899999998</c:v>
                </c:pt>
                <c:pt idx="926">
                  <c:v>-6.2671887000000002</c:v>
                </c:pt>
                <c:pt idx="927">
                  <c:v>-6.2903876400000005</c:v>
                </c:pt>
                <c:pt idx="928">
                  <c:v>-6.3134297100000003</c:v>
                </c:pt>
                <c:pt idx="929">
                  <c:v>-6.3383184899999998</c:v>
                </c:pt>
                <c:pt idx="930">
                  <c:v>-6.3655303500000002</c:v>
                </c:pt>
                <c:pt idx="931">
                  <c:v>-6.39367866</c:v>
                </c:pt>
                <c:pt idx="932">
                  <c:v>-6.4204614000000007</c:v>
                </c:pt>
                <c:pt idx="933">
                  <c:v>-6.4442498399999995</c:v>
                </c:pt>
                <c:pt idx="934">
                  <c:v>-6.4652517899999999</c:v>
                </c:pt>
                <c:pt idx="935">
                  <c:v>-6.4854036000000006</c:v>
                </c:pt>
                <c:pt idx="936">
                  <c:v>-6.5070683100000002</c:v>
                </c:pt>
                <c:pt idx="937">
                  <c:v>-6.5314255499999998</c:v>
                </c:pt>
                <c:pt idx="938">
                  <c:v>-6.5576710799999995</c:v>
                </c:pt>
                <c:pt idx="939">
                  <c:v>-6.5835590399999999</c:v>
                </c:pt>
                <c:pt idx="940">
                  <c:v>-6.6069565200000007</c:v>
                </c:pt>
                <c:pt idx="941">
                  <c:v>-6.6273425100000001</c:v>
                </c:pt>
                <c:pt idx="942">
                  <c:v>-6.6462087600000004</c:v>
                </c:pt>
                <c:pt idx="943">
                  <c:v>-6.6660663600000003</c:v>
                </c:pt>
                <c:pt idx="944">
                  <c:v>-6.6887406</c:v>
                </c:pt>
                <c:pt idx="945">
                  <c:v>-6.7141246500000005</c:v>
                </c:pt>
                <c:pt idx="946">
                  <c:v>-6.7402555200000007</c:v>
                </c:pt>
                <c:pt idx="947">
                  <c:v>-6.7646586600000003</c:v>
                </c:pt>
                <c:pt idx="948">
                  <c:v>-6.7860829800000007</c:v>
                </c:pt>
                <c:pt idx="949">
                  <c:v>-6.8054086800000002</c:v>
                </c:pt>
                <c:pt idx="950">
                  <c:v>-6.8250878100000003</c:v>
                </c:pt>
                <c:pt idx="951">
                  <c:v>-6.84748746</c:v>
                </c:pt>
                <c:pt idx="952">
                  <c:v>-6.8732859600000005</c:v>
                </c:pt>
                <c:pt idx="953">
                  <c:v>-6.9010102799999995</c:v>
                </c:pt>
                <c:pt idx="954">
                  <c:v>-6.92804763</c:v>
                </c:pt>
                <c:pt idx="955">
                  <c:v>-6.9524592299999997</c:v>
                </c:pt>
                <c:pt idx="956">
                  <c:v>-6.9743698200000006</c:v>
                </c:pt>
                <c:pt idx="957">
                  <c:v>-6.9959355299999997</c:v>
                </c:pt>
                <c:pt idx="958">
                  <c:v>-7.0199042399999998</c:v>
                </c:pt>
                <c:pt idx="959">
                  <c:v>-7.0477600500000008</c:v>
                </c:pt>
                <c:pt idx="960">
                  <c:v>-7.0787234699999999</c:v>
                </c:pt>
                <c:pt idx="961">
                  <c:v>-7.11029322</c:v>
                </c:pt>
                <c:pt idx="962">
                  <c:v>-7.1399860200000003</c:v>
                </c:pt>
                <c:pt idx="963">
                  <c:v>-7.1671107599999999</c:v>
                </c:pt>
                <c:pt idx="964">
                  <c:v>-7.1933279400000005</c:v>
                </c:pt>
                <c:pt idx="965">
                  <c:v>-7.2215913600000006</c:v>
                </c:pt>
                <c:pt idx="966">
                  <c:v>-7.2541848599999996</c:v>
                </c:pt>
                <c:pt idx="967">
                  <c:v>-7.2912222</c:v>
                </c:pt>
                <c:pt idx="968">
                  <c:v>-7.3306058400000005</c:v>
                </c:pt>
                <c:pt idx="969">
                  <c:v>-7.3695235500000011</c:v>
                </c:pt>
                <c:pt idx="970">
                  <c:v>-7.4064706199999994</c:v>
                </c:pt>
                <c:pt idx="971">
                  <c:v>-7.4424096000000004</c:v>
                </c:pt>
                <c:pt idx="972">
                  <c:v>-7.4802267899999997</c:v>
                </c:pt>
                <c:pt idx="973">
                  <c:v>-7.5228404399999995</c:v>
                </c:pt>
                <c:pt idx="974">
                  <c:v>-7.5712536899999998</c:v>
                </c:pt>
                <c:pt idx="975">
                  <c:v>-7.6238868599999998</c:v>
                </c:pt>
                <c:pt idx="976">
                  <c:v>-7.6776665399999997</c:v>
                </c:pt>
                <c:pt idx="977">
                  <c:v>-7.7301717299999995</c:v>
                </c:pt>
                <c:pt idx="978">
                  <c:v>-7.7814121500000004</c:v>
                </c:pt>
                <c:pt idx="979">
                  <c:v>-7.8339453299999997</c:v>
                </c:pt>
                <c:pt idx="980">
                  <c:v>-7.8912361799999999</c:v>
                </c:pt>
                <c:pt idx="981">
                  <c:v>-7.9553754000000003</c:v>
                </c:pt>
                <c:pt idx="982">
                  <c:v>-8.0256997800000001</c:v>
                </c:pt>
                <c:pt idx="983">
                  <c:v>-8.099289090000001</c:v>
                </c:pt>
                <c:pt idx="984">
                  <c:v>-8.1730452600000003</c:v>
                </c:pt>
                <c:pt idx="985">
                  <c:v>-8.2459890900000001</c:v>
                </c:pt>
                <c:pt idx="986">
                  <c:v>-8.3201618699999997</c:v>
                </c:pt>
                <c:pt idx="987">
                  <c:v>-8.3994411600000003</c:v>
                </c:pt>
                <c:pt idx="988">
                  <c:v>-8.4870628200000002</c:v>
                </c:pt>
                <c:pt idx="989">
                  <c:v>-8.5835351700000011</c:v>
                </c:pt>
                <c:pt idx="990">
                  <c:v>-8.6863719600000007</c:v>
                </c:pt>
                <c:pt idx="991">
                  <c:v>-8.7919060500000015</c:v>
                </c:pt>
                <c:pt idx="992">
                  <c:v>-8.8980123599999992</c:v>
                </c:pt>
                <c:pt idx="993">
                  <c:v>-9.0058941000000008</c:v>
                </c:pt>
                <c:pt idx="994">
                  <c:v>-9.1195748999999999</c:v>
                </c:pt>
                <c:pt idx="995">
                  <c:v>-9.2433834000000008</c:v>
                </c:pt>
                <c:pt idx="996">
                  <c:v>-9.3791330999999989</c:v>
                </c:pt>
                <c:pt idx="997">
                  <c:v>-9.5249079000000005</c:v>
                </c:pt>
                <c:pt idx="998">
                  <c:v>-9.6763697999999998</c:v>
                </c:pt>
                <c:pt idx="999">
                  <c:v>-9.7034085000000001</c:v>
                </c:pt>
                <c:pt idx="1000">
                  <c:v>-9.7223362200000008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5-4EBC-AADD-3671D7BB7147}"/>
            </c:ext>
          </c:extLst>
        </c:ser>
        <c:ser>
          <c:idx val="1"/>
          <c:order val="1"/>
          <c:tx>
            <c:strRef>
              <c:f>S11_Rx40!$F$1:$F$2</c:f>
              <c:strCache>
                <c:ptCount val="2"/>
                <c:pt idx="0">
                  <c:v>Column6</c:v>
                </c:pt>
                <c:pt idx="1">
                  <c:v>S11(M)_Rx40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S11_Rx40!$A$3:$A$1003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S11_Rx40!$F$3:$F$1003</c:f>
              <c:numCache>
                <c:formatCode>General</c:formatCode>
                <c:ptCount val="1001"/>
                <c:pt idx="0">
                  <c:v>-1.7078403473999998E-2</c:v>
                </c:pt>
                <c:pt idx="1">
                  <c:v>-2.1065104665000001E-2</c:v>
                </c:pt>
                <c:pt idx="2">
                  <c:v>-2.5051805856000003E-2</c:v>
                </c:pt>
                <c:pt idx="3">
                  <c:v>-2.9038507046999999E-2</c:v>
                </c:pt>
                <c:pt idx="4">
                  <c:v>-3.3025208238000002E-2</c:v>
                </c:pt>
                <c:pt idx="5">
                  <c:v>-3.7011909429000005E-2</c:v>
                </c:pt>
                <c:pt idx="6">
                  <c:v>-4.0998610620000007E-2</c:v>
                </c:pt>
                <c:pt idx="7">
                  <c:v>-4.4985311811000003E-2</c:v>
                </c:pt>
                <c:pt idx="8">
                  <c:v>-4.8972013002000006E-2</c:v>
                </c:pt>
                <c:pt idx="9">
                  <c:v>-5.2958714193000002E-2</c:v>
                </c:pt>
                <c:pt idx="10">
                  <c:v>-5.6945415383999998E-2</c:v>
                </c:pt>
                <c:pt idx="11">
                  <c:v>-6.0932116575000007E-2</c:v>
                </c:pt>
                <c:pt idx="12">
                  <c:v>-6.4918817766000003E-2</c:v>
                </c:pt>
                <c:pt idx="13">
                  <c:v>-6.8905518957000006E-2</c:v>
                </c:pt>
                <c:pt idx="14">
                  <c:v>-7.2892220147999995E-2</c:v>
                </c:pt>
                <c:pt idx="15">
                  <c:v>-7.6878921338999998E-2</c:v>
                </c:pt>
                <c:pt idx="16">
                  <c:v>-8.0865622530000014E-2</c:v>
                </c:pt>
                <c:pt idx="17">
                  <c:v>-8.4852323721000003E-2</c:v>
                </c:pt>
                <c:pt idx="18">
                  <c:v>-8.1475465599000013E-2</c:v>
                </c:pt>
                <c:pt idx="19">
                  <c:v>-7.8098607477000009E-2</c:v>
                </c:pt>
                <c:pt idx="20">
                  <c:v>-7.4721749354999992E-2</c:v>
                </c:pt>
                <c:pt idx="21">
                  <c:v>-7.1344891233000016E-2</c:v>
                </c:pt>
                <c:pt idx="22">
                  <c:v>-6.7968033110999998E-2</c:v>
                </c:pt>
                <c:pt idx="23">
                  <c:v>-6.4591174988999994E-2</c:v>
                </c:pt>
                <c:pt idx="24">
                  <c:v>-6.1214316866999997E-2</c:v>
                </c:pt>
                <c:pt idx="25">
                  <c:v>-5.7837458745000007E-2</c:v>
                </c:pt>
                <c:pt idx="26">
                  <c:v>-5.4460600623000011E-2</c:v>
                </c:pt>
                <c:pt idx="27">
                  <c:v>-5.1083742501E-2</c:v>
                </c:pt>
                <c:pt idx="28">
                  <c:v>-4.7706884379000003E-2</c:v>
                </c:pt>
                <c:pt idx="29">
                  <c:v>-4.4330026257000006E-2</c:v>
                </c:pt>
                <c:pt idx="30">
                  <c:v>-4.0953168135000002E-2</c:v>
                </c:pt>
                <c:pt idx="31">
                  <c:v>-3.7576310012999999E-2</c:v>
                </c:pt>
                <c:pt idx="32">
                  <c:v>-3.4199451891000002E-2</c:v>
                </c:pt>
                <c:pt idx="33">
                  <c:v>-3.0822593769000001E-2</c:v>
                </c:pt>
                <c:pt idx="34">
                  <c:v>-2.7445735647000001E-2</c:v>
                </c:pt>
                <c:pt idx="35">
                  <c:v>-2.4068877525000004E-2</c:v>
                </c:pt>
                <c:pt idx="36">
                  <c:v>-2.0692019403E-2</c:v>
                </c:pt>
                <c:pt idx="37">
                  <c:v>-1.7315161281E-2</c:v>
                </c:pt>
                <c:pt idx="38">
                  <c:v>-1.3938303159000002E-2</c:v>
                </c:pt>
                <c:pt idx="39">
                  <c:v>-1.0561445037000001E-2</c:v>
                </c:pt>
                <c:pt idx="40">
                  <c:v>-7.184586915E-3</c:v>
                </c:pt>
                <c:pt idx="41">
                  <c:v>-3.8077287930000001E-3</c:v>
                </c:pt>
                <c:pt idx="42">
                  <c:v>-4.30870671E-4</c:v>
                </c:pt>
                <c:pt idx="43">
                  <c:v>-3.8077287930000001E-3</c:v>
                </c:pt>
                <c:pt idx="44">
                  <c:v>-7.184586915E-3</c:v>
                </c:pt>
                <c:pt idx="45">
                  <c:v>-1.0561445037000001E-2</c:v>
                </c:pt>
                <c:pt idx="46">
                  <c:v>-1.3938303159000002E-2</c:v>
                </c:pt>
                <c:pt idx="47">
                  <c:v>-1.7315161281E-2</c:v>
                </c:pt>
                <c:pt idx="48">
                  <c:v>-2.0692019403E-2</c:v>
                </c:pt>
                <c:pt idx="49">
                  <c:v>-2.4068877525000004E-2</c:v>
                </c:pt>
                <c:pt idx="50">
                  <c:v>-2.7445735647000001E-2</c:v>
                </c:pt>
                <c:pt idx="51">
                  <c:v>-3.0822593769000001E-2</c:v>
                </c:pt>
                <c:pt idx="52">
                  <c:v>-3.4199451891000002E-2</c:v>
                </c:pt>
                <c:pt idx="53">
                  <c:v>-3.7576310012999999E-2</c:v>
                </c:pt>
                <c:pt idx="54">
                  <c:v>-4.0953168135000002E-2</c:v>
                </c:pt>
                <c:pt idx="55">
                  <c:v>-4.4330026257000006E-2</c:v>
                </c:pt>
                <c:pt idx="56">
                  <c:v>-4.7706884379000003E-2</c:v>
                </c:pt>
                <c:pt idx="57">
                  <c:v>-5.1083742501E-2</c:v>
                </c:pt>
                <c:pt idx="58">
                  <c:v>-5.4460600623000011E-2</c:v>
                </c:pt>
                <c:pt idx="59">
                  <c:v>-5.7837458745000007E-2</c:v>
                </c:pt>
                <c:pt idx="60">
                  <c:v>-6.1214316866999997E-2</c:v>
                </c:pt>
                <c:pt idx="61">
                  <c:v>-6.4591174988999994E-2</c:v>
                </c:pt>
                <c:pt idx="62">
                  <c:v>-6.7968033110999998E-2</c:v>
                </c:pt>
                <c:pt idx="63">
                  <c:v>-7.1344891233000016E-2</c:v>
                </c:pt>
                <c:pt idx="64">
                  <c:v>-7.4721749354999992E-2</c:v>
                </c:pt>
                <c:pt idx="65">
                  <c:v>-7.8098607477000009E-2</c:v>
                </c:pt>
                <c:pt idx="66">
                  <c:v>-8.1475465599000013E-2</c:v>
                </c:pt>
                <c:pt idx="67">
                  <c:v>-8.4852323721000003E-2</c:v>
                </c:pt>
                <c:pt idx="68">
                  <c:v>-8.8229181843000007E-2</c:v>
                </c:pt>
                <c:pt idx="69">
                  <c:v>-9.1606039964999997E-2</c:v>
                </c:pt>
                <c:pt idx="70">
                  <c:v>-9.4982898087000014E-2</c:v>
                </c:pt>
                <c:pt idx="71">
                  <c:v>-9.8359756209000004E-2</c:v>
                </c:pt>
                <c:pt idx="72">
                  <c:v>-0.10173661433100001</c:v>
                </c:pt>
                <c:pt idx="73">
                  <c:v>-0.10511347245300001</c:v>
                </c:pt>
                <c:pt idx="74">
                  <c:v>-0.108490330575</c:v>
                </c:pt>
                <c:pt idx="75">
                  <c:v>-0.11186718869700001</c:v>
                </c:pt>
                <c:pt idx="76">
                  <c:v>-0.115244046819</c:v>
                </c:pt>
                <c:pt idx="77">
                  <c:v>-0.11862090494100003</c:v>
                </c:pt>
                <c:pt idx="78">
                  <c:v>-0.121997763063</c:v>
                </c:pt>
                <c:pt idx="79">
                  <c:v>-0.12537462118499998</c:v>
                </c:pt>
                <c:pt idx="80">
                  <c:v>-0.12875147930700001</c:v>
                </c:pt>
                <c:pt idx="81">
                  <c:v>-0.13212833742900001</c:v>
                </c:pt>
                <c:pt idx="82">
                  <c:v>-0.13550519555099999</c:v>
                </c:pt>
                <c:pt idx="83">
                  <c:v>-0.13888205367300002</c:v>
                </c:pt>
                <c:pt idx="84">
                  <c:v>-0.142258911795</c:v>
                </c:pt>
                <c:pt idx="85">
                  <c:v>-0.145635769917</c:v>
                </c:pt>
                <c:pt idx="86">
                  <c:v>-0.14901262803900001</c:v>
                </c:pt>
                <c:pt idx="87">
                  <c:v>-0.15238948616100001</c:v>
                </c:pt>
                <c:pt idx="88">
                  <c:v>-0.15576634428300001</c:v>
                </c:pt>
                <c:pt idx="89">
                  <c:v>-0.15914320240500002</c:v>
                </c:pt>
                <c:pt idx="90">
                  <c:v>-0.16252006052699999</c:v>
                </c:pt>
                <c:pt idx="91">
                  <c:v>-0.165896918649</c:v>
                </c:pt>
                <c:pt idx="92">
                  <c:v>-0.16927377677100003</c:v>
                </c:pt>
                <c:pt idx="93">
                  <c:v>-0.172650634893</c:v>
                </c:pt>
                <c:pt idx="94">
                  <c:v>-0.17602749301500004</c:v>
                </c:pt>
                <c:pt idx="95">
                  <c:v>-0.17940435113700001</c:v>
                </c:pt>
                <c:pt idx="96">
                  <c:v>-0.18278120925900002</c:v>
                </c:pt>
                <c:pt idx="97">
                  <c:v>-0.18615806738100002</c:v>
                </c:pt>
                <c:pt idx="98">
                  <c:v>-0.189534925503</c:v>
                </c:pt>
                <c:pt idx="99">
                  <c:v>-0.192911783625</c:v>
                </c:pt>
                <c:pt idx="100">
                  <c:v>-0.19628864174700003</c:v>
                </c:pt>
                <c:pt idx="101">
                  <c:v>-0.19966549986900003</c:v>
                </c:pt>
                <c:pt idx="102">
                  <c:v>-0.20304235799100001</c:v>
                </c:pt>
                <c:pt idx="103">
                  <c:v>-0.20641921611300001</c:v>
                </c:pt>
                <c:pt idx="104">
                  <c:v>-0.20979607423500002</c:v>
                </c:pt>
                <c:pt idx="105">
                  <c:v>-0.21317293235700002</c:v>
                </c:pt>
                <c:pt idx="106">
                  <c:v>-0.216549790479</c:v>
                </c:pt>
                <c:pt idx="107">
                  <c:v>-0.22053649167</c:v>
                </c:pt>
                <c:pt idx="108">
                  <c:v>-0.22572058301100004</c:v>
                </c:pt>
                <c:pt idx="109">
                  <c:v>-0.231939012789</c:v>
                </c:pt>
                <c:pt idx="110">
                  <c:v>-0.23839644965400003</c:v>
                </c:pt>
                <c:pt idx="111">
                  <c:v>-0.24421289092200002</c:v>
                </c:pt>
                <c:pt idx="112">
                  <c:v>-0.24902372830500002</c:v>
                </c:pt>
                <c:pt idx="113">
                  <c:v>-0.25322679617400001</c:v>
                </c:pt>
                <c:pt idx="114">
                  <c:v>-0.25770625838100003</c:v>
                </c:pt>
                <c:pt idx="115">
                  <c:v>-0.26322715831499999</c:v>
                </c:pt>
                <c:pt idx="116">
                  <c:v>-0.26991852732900001</c:v>
                </c:pt>
                <c:pt idx="117">
                  <c:v>-0.27718821434700003</c:v>
                </c:pt>
                <c:pt idx="118">
                  <c:v>-0.28412906365800006</c:v>
                </c:pt>
                <c:pt idx="119">
                  <c:v>-0.29013980757300001</c:v>
                </c:pt>
                <c:pt idx="120">
                  <c:v>-0.29533228451100002</c:v>
                </c:pt>
                <c:pt idx="121">
                  <c:v>-0.30045659420700005</c:v>
                </c:pt>
                <c:pt idx="122">
                  <c:v>-0.30638903506199999</c:v>
                </c:pt>
                <c:pt idx="123">
                  <c:v>-0.31354283495700003</c:v>
                </c:pt>
                <c:pt idx="124">
                  <c:v>-0.32159598837300002</c:v>
                </c:pt>
                <c:pt idx="125">
                  <c:v>-0.32971509489599998</c:v>
                </c:pt>
                <c:pt idx="126">
                  <c:v>-0.33712413183900003</c:v>
                </c:pt>
                <c:pt idx="127">
                  <c:v>-0.34363458845100003</c:v>
                </c:pt>
                <c:pt idx="128">
                  <c:v>-0.349769914362</c:v>
                </c:pt>
                <c:pt idx="129">
                  <c:v>-0.35640545202900009</c:v>
                </c:pt>
                <c:pt idx="130">
                  <c:v>-0.36417206825999998</c:v>
                </c:pt>
                <c:pt idx="131">
                  <c:v>-0.37303133551200002</c:v>
                </c:pt>
                <c:pt idx="132">
                  <c:v>-0.38230382361600002</c:v>
                </c:pt>
                <c:pt idx="133">
                  <c:v>-0.39112990695900007</c:v>
                </c:pt>
                <c:pt idx="134">
                  <c:v>-0.39905688279600005</c:v>
                </c:pt>
                <c:pt idx="135">
                  <c:v>-0.40634284194900006</c:v>
                </c:pt>
                <c:pt idx="136">
                  <c:v>-0.41378346018900009</c:v>
                </c:pt>
                <c:pt idx="137">
                  <c:v>-0.42217273335600003</c:v>
                </c:pt>
                <c:pt idx="138">
                  <c:v>-0.43177318757100008</c:v>
                </c:pt>
                <c:pt idx="139">
                  <c:v>-0.44214517997100006</c:v>
                </c:pt>
                <c:pt idx="140">
                  <c:v>-0.45245399571900008</c:v>
                </c:pt>
                <c:pt idx="141">
                  <c:v>-0.46203863468400008</c:v>
                </c:pt>
                <c:pt idx="142">
                  <c:v>-0.47085931975500001</c:v>
                </c:pt>
                <c:pt idx="143">
                  <c:v>-0.479526280596</c:v>
                </c:pt>
                <c:pt idx="144">
                  <c:v>-0.48887746538400001</c:v>
                </c:pt>
                <c:pt idx="145">
                  <c:v>-0.49941566551800004</c:v>
                </c:pt>
                <c:pt idx="146">
                  <c:v>-0.51097015361700004</c:v>
                </c:pt>
                <c:pt idx="147">
                  <c:v>-0.5228188826850001</c:v>
                </c:pt>
                <c:pt idx="148">
                  <c:v>-0.53418044582099999</c:v>
                </c:pt>
                <c:pt idx="149">
                  <c:v>-0.54474878630700008</c:v>
                </c:pt>
                <c:pt idx="150">
                  <c:v>-0.55489925977199994</c:v>
                </c:pt>
                <c:pt idx="151">
                  <c:v>-0.56543559019199996</c:v>
                </c:pt>
                <c:pt idx="152">
                  <c:v>-0.57704374470600006</c:v>
                </c:pt>
                <c:pt idx="153">
                  <c:v>-0.58983285556800003</c:v>
                </c:pt>
                <c:pt idx="154">
                  <c:v>-0.603266181309</c:v>
                </c:pt>
                <c:pt idx="155">
                  <c:v>-0.616527177057</c:v>
                </c:pt>
                <c:pt idx="156">
                  <c:v>-0.62907830706599999</c:v>
                </c:pt>
                <c:pt idx="157">
                  <c:v>-0.64102516097399997</c:v>
                </c:pt>
                <c:pt idx="158">
                  <c:v>-0.65304782967600006</c:v>
                </c:pt>
                <c:pt idx="159">
                  <c:v>-0.66594156720300002</c:v>
                </c:pt>
                <c:pt idx="160">
                  <c:v>-0.68008268512799996</c:v>
                </c:pt>
                <c:pt idx="161">
                  <c:v>-0.69518059053299996</c:v>
                </c:pt>
                <c:pt idx="162">
                  <c:v>-0.71047824605999998</c:v>
                </c:pt>
                <c:pt idx="163">
                  <c:v>-0.72526599683999993</c:v>
                </c:pt>
                <c:pt idx="164">
                  <c:v>-0.7393659599700001</c:v>
                </c:pt>
                <c:pt idx="165">
                  <c:v>-0.75324865671000008</c:v>
                </c:pt>
                <c:pt idx="166">
                  <c:v>-0.76771461987000011</c:v>
                </c:pt>
                <c:pt idx="167">
                  <c:v>-0.78335309052000002</c:v>
                </c:pt>
                <c:pt idx="168">
                  <c:v>-0.80014937804999997</c:v>
                </c:pt>
                <c:pt idx="169">
                  <c:v>-0.81750264354000013</c:v>
                </c:pt>
                <c:pt idx="170">
                  <c:v>-0.83463653394000015</c:v>
                </c:pt>
                <c:pt idx="171">
                  <c:v>-0.85113289404000003</c:v>
                </c:pt>
                <c:pt idx="172">
                  <c:v>-0.86722339968000006</c:v>
                </c:pt>
                <c:pt idx="173">
                  <c:v>-0.88362985887000012</c:v>
                </c:pt>
                <c:pt idx="174">
                  <c:v>-0.90108518544000016</c:v>
                </c:pt>
                <c:pt idx="175">
                  <c:v>-0.91983497265000003</c:v>
                </c:pt>
                <c:pt idx="176">
                  <c:v>-0.93947624792999995</c:v>
                </c:pt>
                <c:pt idx="177">
                  <c:v>-0.95923293939000009</c:v>
                </c:pt>
                <c:pt idx="178">
                  <c:v>-0.97847925516000012</c:v>
                </c:pt>
                <c:pt idx="179">
                  <c:v>-0.99716929587000003</c:v>
                </c:pt>
                <c:pt idx="180">
                  <c:v>-1.0158723402299998</c:v>
                </c:pt>
                <c:pt idx="181">
                  <c:v>-1.0353901159800001</c:v>
                </c:pt>
                <c:pt idx="182">
                  <c:v>-1.0562204169</c:v>
                </c:pt>
                <c:pt idx="183">
                  <c:v>-1.0782289188</c:v>
                </c:pt>
                <c:pt idx="184">
                  <c:v>-1.10074217319</c:v>
                </c:pt>
                <c:pt idx="185">
                  <c:v>-1.1230066009799999</c:v>
                </c:pt>
                <c:pt idx="186">
                  <c:v>-1.1447049834</c:v>
                </c:pt>
                <c:pt idx="187">
                  <c:v>-1.1661702841799999</c:v>
                </c:pt>
                <c:pt idx="188">
                  <c:v>-1.1881692266400001</c:v>
                </c:pt>
                <c:pt idx="189">
                  <c:v>-1.2113832723300002</c:v>
                </c:pt>
                <c:pt idx="190">
                  <c:v>-1.23595602372</c:v>
                </c:pt>
                <c:pt idx="191">
                  <c:v>-1.2613960834200002</c:v>
                </c:pt>
                <c:pt idx="192">
                  <c:v>-1.2869147273400001</c:v>
                </c:pt>
                <c:pt idx="193">
                  <c:v>-1.3119616550700002</c:v>
                </c:pt>
                <c:pt idx="194">
                  <c:v>-1.3366038529800002</c:v>
                </c:pt>
                <c:pt idx="195">
                  <c:v>-1.3614874970399999</c:v>
                </c:pt>
                <c:pt idx="196">
                  <c:v>-1.38740805918</c:v>
                </c:pt>
                <c:pt idx="197">
                  <c:v>-1.4147791257600002</c:v>
                </c:pt>
                <c:pt idx="198">
                  <c:v>-1.4433571419300002</c:v>
                </c:pt>
                <c:pt idx="199">
                  <c:v>-1.47241116198</c:v>
                </c:pt>
                <c:pt idx="200">
                  <c:v>-1.5012134032500002</c:v>
                </c:pt>
                <c:pt idx="201">
                  <c:v>-1.52953795368</c:v>
                </c:pt>
                <c:pt idx="202">
                  <c:v>-1.5578169561900002</c:v>
                </c:pt>
                <c:pt idx="203">
                  <c:v>-1.5868571291100002</c:v>
                </c:pt>
                <c:pt idx="204">
                  <c:v>-1.6172979005700001</c:v>
                </c:pt>
                <c:pt idx="205">
                  <c:v>-1.6491851699400002</c:v>
                </c:pt>
                <c:pt idx="206">
                  <c:v>-1.6819480418400001</c:v>
                </c:pt>
                <c:pt idx="207">
                  <c:v>-1.7147800791000003</c:v>
                </c:pt>
                <c:pt idx="208">
                  <c:v>-1.7471942423099998</c:v>
                </c:pt>
                <c:pt idx="209">
                  <c:v>-1.7793551506500003</c:v>
                </c:pt>
                <c:pt idx="210">
                  <c:v>-1.8119784968999999</c:v>
                </c:pt>
                <c:pt idx="211">
                  <c:v>-1.8458530051499999</c:v>
                </c:pt>
                <c:pt idx="212">
                  <c:v>-1.88131719204</c:v>
                </c:pt>
                <c:pt idx="213">
                  <c:v>-1.9180318380300001</c:v>
                </c:pt>
                <c:pt idx="214">
                  <c:v>-1.9552148965800003</c:v>
                </c:pt>
                <c:pt idx="215">
                  <c:v>-1.9921678256699999</c:v>
                </c:pt>
                <c:pt idx="216">
                  <c:v>-2.0287567228500003</c:v>
                </c:pt>
                <c:pt idx="217">
                  <c:v>-2.0655105203700002</c:v>
                </c:pt>
                <c:pt idx="218">
                  <c:v>-2.1032702380799999</c:v>
                </c:pt>
                <c:pt idx="219">
                  <c:v>-2.14262926416</c:v>
                </c:pt>
                <c:pt idx="220">
                  <c:v>-2.1835317180600002</c:v>
                </c:pt>
                <c:pt idx="221">
                  <c:v>-2.2253151165300005</c:v>
                </c:pt>
                <c:pt idx="222">
                  <c:v>-2.26715516874</c:v>
                </c:pt>
                <c:pt idx="223">
                  <c:v>-2.3086307673000004</c:v>
                </c:pt>
                <c:pt idx="224">
                  <c:v>-2.35001808162</c:v>
                </c:pt>
                <c:pt idx="225">
                  <c:v>-2.3921202452400001</c:v>
                </c:pt>
                <c:pt idx="226">
                  <c:v>-2.4357318866100002</c:v>
                </c:pt>
                <c:pt idx="227">
                  <c:v>-2.4811118135100001</c:v>
                </c:pt>
                <c:pt idx="228">
                  <c:v>-2.5278091858800003</c:v>
                </c:pt>
                <c:pt idx="229">
                  <c:v>-2.5749622483199999</c:v>
                </c:pt>
                <c:pt idx="230">
                  <c:v>-2.62188419724</c:v>
                </c:pt>
                <c:pt idx="231">
                  <c:v>-2.6685312419699998</c:v>
                </c:pt>
                <c:pt idx="232">
                  <c:v>-2.7155488555800003</c:v>
                </c:pt>
                <c:pt idx="233">
                  <c:v>-2.7638432167500002</c:v>
                </c:pt>
                <c:pt idx="234">
                  <c:v>-2.81398269042</c:v>
                </c:pt>
                <c:pt idx="235">
                  <c:v>-2.8658179103400001</c:v>
                </c:pt>
                <c:pt idx="236">
                  <c:v>-2.91857702202</c:v>
                </c:pt>
                <c:pt idx="237">
                  <c:v>-2.9713908193199998</c:v>
                </c:pt>
                <c:pt idx="238">
                  <c:v>-3.0238810014599999</c:v>
                </c:pt>
                <c:pt idx="239">
                  <c:v>-3.0764307192300007</c:v>
                </c:pt>
                <c:pt idx="240">
                  <c:v>-3.1299383491200001</c:v>
                </c:pt>
                <c:pt idx="241">
                  <c:v>-3.1852222776000003</c:v>
                </c:pt>
                <c:pt idx="242">
                  <c:v>-3.2424786137699999</c:v>
                </c:pt>
                <c:pt idx="243">
                  <c:v>-3.3011434209600004</c:v>
                </c:pt>
                <c:pt idx="244">
                  <c:v>-3.3602750943300004</c:v>
                </c:pt>
                <c:pt idx="245">
                  <c:v>-3.4191925237800005</c:v>
                </c:pt>
                <c:pt idx="246">
                  <c:v>-3.4779499028999998</c:v>
                </c:pt>
                <c:pt idx="247">
                  <c:v>-3.5373160637100001</c:v>
                </c:pt>
                <c:pt idx="248">
                  <c:v>-3.5982695133</c:v>
                </c:pt>
                <c:pt idx="249">
                  <c:v>-3.6613483919100003</c:v>
                </c:pt>
                <c:pt idx="250">
                  <c:v>-3.7262809584000003</c:v>
                </c:pt>
                <c:pt idx="251">
                  <c:v>-3.7921666572900001</c:v>
                </c:pt>
                <c:pt idx="252">
                  <c:v>-3.8580790663800002</c:v>
                </c:pt>
                <c:pt idx="253">
                  <c:v>-3.9237029350200001</c:v>
                </c:pt>
                <c:pt idx="254">
                  <c:v>-3.9895684606800002</c:v>
                </c:pt>
                <c:pt idx="255">
                  <c:v>-4.0567144592700002</c:v>
                </c:pt>
                <c:pt idx="256">
                  <c:v>-4.1260040919900005</c:v>
                </c:pt>
                <c:pt idx="257">
                  <c:v>-4.1975480655899995</c:v>
                </c:pt>
                <c:pt idx="258">
                  <c:v>-4.2706223227800004</c:v>
                </c:pt>
                <c:pt idx="259">
                  <c:v>-4.3441526917800006</c:v>
                </c:pt>
                <c:pt idx="260">
                  <c:v>-4.4174433015900005</c:v>
                </c:pt>
                <c:pt idx="261">
                  <c:v>-4.4906679793800004</c:v>
                </c:pt>
                <c:pt idx="262">
                  <c:v>-4.5647754995699996</c:v>
                </c:pt>
                <c:pt idx="263">
                  <c:v>-4.6408727187900007</c:v>
                </c:pt>
                <c:pt idx="264">
                  <c:v>-4.7194880069700007</c:v>
                </c:pt>
                <c:pt idx="265">
                  <c:v>-4.8002098161599998</c:v>
                </c:pt>
                <c:pt idx="266">
                  <c:v>-4.8819563129699999</c:v>
                </c:pt>
                <c:pt idx="267">
                  <c:v>-4.9637047076100007</c:v>
                </c:pt>
                <c:pt idx="268">
                  <c:v>-5.0451987227400004</c:v>
                </c:pt>
                <c:pt idx="269">
                  <c:v>-5.1271545431700005</c:v>
                </c:pt>
                <c:pt idx="270">
                  <c:v>-5.2108052663700004</c:v>
                </c:pt>
                <c:pt idx="271">
                  <c:v>-5.2970908102200003</c:v>
                </c:pt>
                <c:pt idx="272">
                  <c:v>-5.3860256544600009</c:v>
                </c:pt>
                <c:pt idx="273">
                  <c:v>-5.4766794406499999</c:v>
                </c:pt>
                <c:pt idx="274">
                  <c:v>-5.5678002336000008</c:v>
                </c:pt>
                <c:pt idx="275">
                  <c:v>-5.6586683339999997</c:v>
                </c:pt>
                <c:pt idx="276">
                  <c:v>-5.74962064182</c:v>
                </c:pt>
                <c:pt idx="277">
                  <c:v>-5.8418612247600006</c:v>
                </c:pt>
                <c:pt idx="278">
                  <c:v>-5.9366794122900002</c:v>
                </c:pt>
                <c:pt idx="279">
                  <c:v>-6.0345926793900002</c:v>
                </c:pt>
                <c:pt idx="280">
                  <c:v>-6.1349893624800007</c:v>
                </c:pt>
                <c:pt idx="281">
                  <c:v>-6.2365304370599999</c:v>
                </c:pt>
                <c:pt idx="282">
                  <c:v>-6.338056118129999</c:v>
                </c:pt>
                <c:pt idx="283">
                  <c:v>-6.4394086046400005</c:v>
                </c:pt>
                <c:pt idx="284">
                  <c:v>-6.5415896696699996</c:v>
                </c:pt>
                <c:pt idx="285">
                  <c:v>-6.6461363446500004</c:v>
                </c:pt>
                <c:pt idx="286">
                  <c:v>-6.75410839191</c:v>
                </c:pt>
                <c:pt idx="287">
                  <c:v>-6.8653790785800002</c:v>
                </c:pt>
                <c:pt idx="288">
                  <c:v>-6.9787010383200014</c:v>
                </c:pt>
                <c:pt idx="289">
                  <c:v>-7.0925449715999997</c:v>
                </c:pt>
                <c:pt idx="290">
                  <c:v>-7.206158213100001</c:v>
                </c:pt>
                <c:pt idx="291">
                  <c:v>-7.3201453974000001</c:v>
                </c:pt>
                <c:pt idx="292">
                  <c:v>-7.4361253031999999</c:v>
                </c:pt>
                <c:pt idx="293">
                  <c:v>-7.5556991367000004</c:v>
                </c:pt>
                <c:pt idx="294">
                  <c:v>-7.6793891525999998</c:v>
                </c:pt>
                <c:pt idx="295">
                  <c:v>-7.8062759577000005</c:v>
                </c:pt>
                <c:pt idx="296">
                  <c:v>-7.9346058164999995</c:v>
                </c:pt>
                <c:pt idx="297">
                  <c:v>-8.0629933130999998</c:v>
                </c:pt>
                <c:pt idx="298">
                  <c:v>-8.1914222808000012</c:v>
                </c:pt>
                <c:pt idx="299">
                  <c:v>-8.3213667009000005</c:v>
                </c:pt>
                <c:pt idx="300">
                  <c:v>-8.454872012400001</c:v>
                </c:pt>
                <c:pt idx="301">
                  <c:v>-8.5932357686999996</c:v>
                </c:pt>
                <c:pt idx="302">
                  <c:v>-8.7361388531999999</c:v>
                </c:pt>
                <c:pt idx="303">
                  <c:v>-8.8818479145000016</c:v>
                </c:pt>
                <c:pt idx="304">
                  <c:v>-9.0283906152000011</c:v>
                </c:pt>
                <c:pt idx="305">
                  <c:v>-9.1749684608999988</c:v>
                </c:pt>
                <c:pt idx="306">
                  <c:v>-9.3226273668000008</c:v>
                </c:pt>
                <c:pt idx="307">
                  <c:v>-9.4736960406000001</c:v>
                </c:pt>
                <c:pt idx="308">
                  <c:v>-9.6303148128</c:v>
                </c:pt>
                <c:pt idx="309">
                  <c:v>-9.7930396773000012</c:v>
                </c:pt>
                <c:pt idx="310">
                  <c:v>-9.9604620224999998</c:v>
                </c:pt>
                <c:pt idx="311">
                  <c:v>-10.130149111500002</c:v>
                </c:pt>
                <c:pt idx="312">
                  <c:v>-10.300361266800001</c:v>
                </c:pt>
                <c:pt idx="313">
                  <c:v>-10.471401438300001</c:v>
                </c:pt>
                <c:pt idx="314">
                  <c:v>-10.645641210600001</c:v>
                </c:pt>
                <c:pt idx="315">
                  <c:v>-10.826121329100001</c:v>
                </c:pt>
                <c:pt idx="316">
                  <c:v>-11.0146384062</c:v>
                </c:pt>
                <c:pt idx="317">
                  <c:v>-11.210578810200001</c:v>
                </c:pt>
                <c:pt idx="318">
                  <c:v>-11.411336890800001</c:v>
                </c:pt>
                <c:pt idx="319">
                  <c:v>-11.614124243700001</c:v>
                </c:pt>
                <c:pt idx="320">
                  <c:v>-11.8180699758</c:v>
                </c:pt>
                <c:pt idx="321">
                  <c:v>-12.025150641900002</c:v>
                </c:pt>
                <c:pt idx="322">
                  <c:v>-12.239218134</c:v>
                </c:pt>
                <c:pt idx="323">
                  <c:v>-12.463705415700002</c:v>
                </c:pt>
                <c:pt idx="324">
                  <c:v>-12.699505872900001</c:v>
                </c:pt>
                <c:pt idx="325">
                  <c:v>-12.944453167800001</c:v>
                </c:pt>
                <c:pt idx="326">
                  <c:v>-13.194874647900001</c:v>
                </c:pt>
                <c:pt idx="327">
                  <c:v>-13.448352337200001</c:v>
                </c:pt>
                <c:pt idx="328">
                  <c:v>-13.705909658100001</c:v>
                </c:pt>
                <c:pt idx="329">
                  <c:v>-13.972007916900001</c:v>
                </c:pt>
                <c:pt idx="330">
                  <c:v>-14.252211972900001</c:v>
                </c:pt>
                <c:pt idx="331">
                  <c:v>-14.549987826000001</c:v>
                </c:pt>
                <c:pt idx="332">
                  <c:v>-14.864750663400001</c:v>
                </c:pt>
                <c:pt idx="333">
                  <c:v>-15.1925375349</c:v>
                </c:pt>
                <c:pt idx="334">
                  <c:v>-15.529167591300002</c:v>
                </c:pt>
                <c:pt idx="335">
                  <c:v>-15.874082027100002</c:v>
                </c:pt>
                <c:pt idx="336">
                  <c:v>-16.232218714800002</c:v>
                </c:pt>
                <c:pt idx="337">
                  <c:v>-16.612403969700001</c:v>
                </c:pt>
                <c:pt idx="338">
                  <c:v>-17.023152019499999</c:v>
                </c:pt>
                <c:pt idx="339">
                  <c:v>-17.468525626200002</c:v>
                </c:pt>
                <c:pt idx="340">
                  <c:v>-17.946790735500002</c:v>
                </c:pt>
                <c:pt idx="341">
                  <c:v>-18.453142323000002</c:v>
                </c:pt>
                <c:pt idx="342">
                  <c:v>-18.9855665802</c:v>
                </c:pt>
                <c:pt idx="343">
                  <c:v>-19.550572361100002</c:v>
                </c:pt>
                <c:pt idx="344">
                  <c:v>-20.164897120500001</c:v>
                </c:pt>
                <c:pt idx="345">
                  <c:v>-20.851927044300002</c:v>
                </c:pt>
                <c:pt idx="346">
                  <c:v>-21.635398362600004</c:v>
                </c:pt>
                <c:pt idx="347">
                  <c:v>-22.5347546952</c:v>
                </c:pt>
                <c:pt idx="348">
                  <c:v>-23.565868226999999</c:v>
                </c:pt>
                <c:pt idx="349">
                  <c:v>-24.749096347800002</c:v>
                </c:pt>
                <c:pt idx="350">
                  <c:v>-26.122839890399998</c:v>
                </c:pt>
                <c:pt idx="351">
                  <c:v>-27.747957342599999</c:v>
                </c:pt>
                <c:pt idx="352">
                  <c:v>-29.630567448900003</c:v>
                </c:pt>
                <c:pt idx="353">
                  <c:v>-31.252644858600004</c:v>
                </c:pt>
                <c:pt idx="354">
                  <c:v>-31.079372276699999</c:v>
                </c:pt>
                <c:pt idx="355">
                  <c:v>-29.352238730100002</c:v>
                </c:pt>
                <c:pt idx="356">
                  <c:v>-27.5508283347</c:v>
                </c:pt>
                <c:pt idx="357">
                  <c:v>-26.053175471400003</c:v>
                </c:pt>
                <c:pt idx="358">
                  <c:v>-24.8179932</c:v>
                </c:pt>
                <c:pt idx="359">
                  <c:v>-23.765363196300004</c:v>
                </c:pt>
                <c:pt idx="360">
                  <c:v>-22.842459713700002</c:v>
                </c:pt>
                <c:pt idx="361">
                  <c:v>-22.025195775</c:v>
                </c:pt>
                <c:pt idx="362">
                  <c:v>-21.3054817041</c:v>
                </c:pt>
                <c:pt idx="363">
                  <c:v>-20.6775143586</c:v>
                </c:pt>
                <c:pt idx="364">
                  <c:v>-20.129539844700002</c:v>
                </c:pt>
                <c:pt idx="365">
                  <c:v>-19.642844152800002</c:v>
                </c:pt>
                <c:pt idx="366">
                  <c:v>-19.196551855800003</c:v>
                </c:pt>
                <c:pt idx="367">
                  <c:v>-18.774830131200002</c:v>
                </c:pt>
                <c:pt idx="368">
                  <c:v>-18.371820307499998</c:v>
                </c:pt>
                <c:pt idx="369">
                  <c:v>-17.990874514800002</c:v>
                </c:pt>
                <c:pt idx="370">
                  <c:v>-17.638805259900003</c:v>
                </c:pt>
                <c:pt idx="371">
                  <c:v>-17.319229666200002</c:v>
                </c:pt>
                <c:pt idx="372">
                  <c:v>-17.029003662000001</c:v>
                </c:pt>
                <c:pt idx="373">
                  <c:v>-16.759272815999999</c:v>
                </c:pt>
                <c:pt idx="374">
                  <c:v>-16.500103042500001</c:v>
                </c:pt>
                <c:pt idx="375">
                  <c:v>-16.245734076000002</c:v>
                </c:pt>
                <c:pt idx="376">
                  <c:v>-15.997036106700001</c:v>
                </c:pt>
                <c:pt idx="377">
                  <c:v>-15.759620385300002</c:v>
                </c:pt>
                <c:pt idx="378">
                  <c:v>-15.539161423500001</c:v>
                </c:pt>
                <c:pt idx="379">
                  <c:v>-15.337183811400003</c:v>
                </c:pt>
                <c:pt idx="380">
                  <c:v>-15.149821599000001</c:v>
                </c:pt>
                <c:pt idx="381">
                  <c:v>-14.970076713899999</c:v>
                </c:pt>
                <c:pt idx="382">
                  <c:v>-14.7920131656</c:v>
                </c:pt>
                <c:pt idx="383">
                  <c:v>-14.614180871400002</c:v>
                </c:pt>
                <c:pt idx="384">
                  <c:v>-14.439981164400001</c:v>
                </c:pt>
                <c:pt idx="385">
                  <c:v>-14.274854490599999</c:v>
                </c:pt>
                <c:pt idx="386">
                  <c:v>-14.122361038499999</c:v>
                </c:pt>
                <c:pt idx="387">
                  <c:v>-13.981754328300001</c:v>
                </c:pt>
                <c:pt idx="388">
                  <c:v>-13.8484282563</c:v>
                </c:pt>
                <c:pt idx="389">
                  <c:v>-13.716841861799999</c:v>
                </c:pt>
                <c:pt idx="390">
                  <c:v>-13.5839972763</c:v>
                </c:pt>
                <c:pt idx="391">
                  <c:v>-13.451147770500002</c:v>
                </c:pt>
                <c:pt idx="392">
                  <c:v>-13.3226175852</c:v>
                </c:pt>
                <c:pt idx="393">
                  <c:v>-13.2026501277</c:v>
                </c:pt>
                <c:pt idx="394">
                  <c:v>-13.092491639700002</c:v>
                </c:pt>
                <c:pt idx="395">
                  <c:v>-12.989539985400002</c:v>
                </c:pt>
                <c:pt idx="396">
                  <c:v>-12.889035828900001</c:v>
                </c:pt>
                <c:pt idx="397">
                  <c:v>-12.787142039100001</c:v>
                </c:pt>
                <c:pt idx="398">
                  <c:v>-12.683381346899999</c:v>
                </c:pt>
                <c:pt idx="399">
                  <c:v>-12.5807691933</c:v>
                </c:pt>
                <c:pt idx="400">
                  <c:v>-12.483613652400001</c:v>
                </c:pt>
                <c:pt idx="401">
                  <c:v>-12.3945372441</c:v>
                </c:pt>
                <c:pt idx="402">
                  <c:v>-12.312722495700003</c:v>
                </c:pt>
                <c:pt idx="403">
                  <c:v>-12.234444740100001</c:v>
                </c:pt>
                <c:pt idx="404">
                  <c:v>-12.1555048527</c:v>
                </c:pt>
                <c:pt idx="405">
                  <c:v>-12.073976887500001</c:v>
                </c:pt>
                <c:pt idx="406">
                  <c:v>-11.9913952752</c:v>
                </c:pt>
                <c:pt idx="407">
                  <c:v>-11.911605581700002</c:v>
                </c:pt>
                <c:pt idx="408">
                  <c:v>-11.8380934881</c:v>
                </c:pt>
                <c:pt idx="409">
                  <c:v>-11.771649054000001</c:v>
                </c:pt>
                <c:pt idx="410">
                  <c:v>-11.709843759900002</c:v>
                </c:pt>
                <c:pt idx="411">
                  <c:v>-11.6486324163</c:v>
                </c:pt>
                <c:pt idx="412">
                  <c:v>-11.585022777900001</c:v>
                </c:pt>
                <c:pt idx="413">
                  <c:v>-11.519031714300001</c:v>
                </c:pt>
                <c:pt idx="414">
                  <c:v>-11.4535980504</c:v>
                </c:pt>
                <c:pt idx="415">
                  <c:v>-11.392523069399999</c:v>
                </c:pt>
                <c:pt idx="416">
                  <c:v>-11.337898601700001</c:v>
                </c:pt>
                <c:pt idx="417">
                  <c:v>-11.2887124713</c:v>
                </c:pt>
                <c:pt idx="418">
                  <c:v>-11.241515547899999</c:v>
                </c:pt>
                <c:pt idx="419">
                  <c:v>-11.192704766100002</c:v>
                </c:pt>
                <c:pt idx="420">
                  <c:v>-11.1409122825</c:v>
                </c:pt>
                <c:pt idx="421">
                  <c:v>-11.087895347100002</c:v>
                </c:pt>
                <c:pt idx="422">
                  <c:v>-11.037291467400001</c:v>
                </c:pt>
                <c:pt idx="423">
                  <c:v>-10.992144903300002</c:v>
                </c:pt>
                <c:pt idx="424">
                  <c:v>-10.952862633900001</c:v>
                </c:pt>
                <c:pt idx="425">
                  <c:v>-10.916940929400001</c:v>
                </c:pt>
                <c:pt idx="426">
                  <c:v>-10.880608028400001</c:v>
                </c:pt>
                <c:pt idx="427">
                  <c:v>-10.841335599600001</c:v>
                </c:pt>
                <c:pt idx="428">
                  <c:v>-10.7995285134</c:v>
                </c:pt>
                <c:pt idx="429">
                  <c:v>-10.7582331384</c:v>
                </c:pt>
                <c:pt idx="430">
                  <c:v>-10.7210609748</c:v>
                </c:pt>
                <c:pt idx="431">
                  <c:v>-10.689774895800001</c:v>
                </c:pt>
                <c:pt idx="432">
                  <c:v>-10.6631153046</c:v>
                </c:pt>
                <c:pt idx="433">
                  <c:v>-10.637621121599999</c:v>
                </c:pt>
                <c:pt idx="434">
                  <c:v>-10.6099212384</c:v>
                </c:pt>
                <c:pt idx="435">
                  <c:v>-10.578989421000001</c:v>
                </c:pt>
                <c:pt idx="436">
                  <c:v>-10.546836666300001</c:v>
                </c:pt>
                <c:pt idx="437">
                  <c:v>-10.517139141300001</c:v>
                </c:pt>
                <c:pt idx="438">
                  <c:v>-10.492764678</c:v>
                </c:pt>
                <c:pt idx="439">
                  <c:v>-10.473863697000001</c:v>
                </c:pt>
                <c:pt idx="440">
                  <c:v>-10.4577476058</c:v>
                </c:pt>
                <c:pt idx="441">
                  <c:v>-10.4406509691</c:v>
                </c:pt>
                <c:pt idx="442">
                  <c:v>-10.4202352386</c:v>
                </c:pt>
                <c:pt idx="443">
                  <c:v>-10.3971822273</c:v>
                </c:pt>
                <c:pt idx="444">
                  <c:v>-10.374740739</c:v>
                </c:pt>
                <c:pt idx="445">
                  <c:v>-10.3565574189</c:v>
                </c:pt>
                <c:pt idx="446">
                  <c:v>-10.344255263099999</c:v>
                </c:pt>
                <c:pt idx="447">
                  <c:v>-10.336353261299999</c:v>
                </c:pt>
                <c:pt idx="448">
                  <c:v>-10.3292160147</c:v>
                </c:pt>
                <c:pt idx="449">
                  <c:v>-10.319456951100001</c:v>
                </c:pt>
                <c:pt idx="450">
                  <c:v>-10.306212206400001</c:v>
                </c:pt>
                <c:pt idx="451">
                  <c:v>-10.291750741800001</c:v>
                </c:pt>
                <c:pt idx="452">
                  <c:v>-10.2799659204</c:v>
                </c:pt>
                <c:pt idx="453">
                  <c:v>-10.273792349700001</c:v>
                </c:pt>
                <c:pt idx="454">
                  <c:v>-10.2732581457</c:v>
                </c:pt>
                <c:pt idx="455">
                  <c:v>-10.275437135700003</c:v>
                </c:pt>
                <c:pt idx="456">
                  <c:v>-10.2763445796</c:v>
                </c:pt>
                <c:pt idx="457">
                  <c:v>-10.273581479700001</c:v>
                </c:pt>
                <c:pt idx="458">
                  <c:v>-10.267981475400001</c:v>
                </c:pt>
                <c:pt idx="459">
                  <c:v>-10.2630864798</c:v>
                </c:pt>
                <c:pt idx="460">
                  <c:v>-10.2628137546</c:v>
                </c:pt>
                <c:pt idx="461">
                  <c:v>-10.268869238100001</c:v>
                </c:pt>
                <c:pt idx="462">
                  <c:v>-10.279597600800001</c:v>
                </c:pt>
                <c:pt idx="463">
                  <c:v>-10.291009885200001</c:v>
                </c:pt>
                <c:pt idx="464">
                  <c:v>-10.299373692300001</c:v>
                </c:pt>
                <c:pt idx="465">
                  <c:v>-10.303707773700001</c:v>
                </c:pt>
                <c:pt idx="466">
                  <c:v>-10.306491960600001</c:v>
                </c:pt>
                <c:pt idx="467">
                  <c:v>-10.312053305400001</c:v>
                </c:pt>
                <c:pt idx="468">
                  <c:v>-10.323721445400002</c:v>
                </c:pt>
                <c:pt idx="469">
                  <c:v>-10.341613062</c:v>
                </c:pt>
                <c:pt idx="470">
                  <c:v>-10.362455452800001</c:v>
                </c:pt>
                <c:pt idx="471">
                  <c:v>-10.3815897966</c:v>
                </c:pt>
                <c:pt idx="472">
                  <c:v>-10.395948637800002</c:v>
                </c:pt>
                <c:pt idx="473">
                  <c:v>-10.4060718036</c:v>
                </c:pt>
                <c:pt idx="474">
                  <c:v>-10.415747925</c:v>
                </c:pt>
                <c:pt idx="475">
                  <c:v>-10.429496648999999</c:v>
                </c:pt>
                <c:pt idx="476">
                  <c:v>-10.449541248300001</c:v>
                </c:pt>
                <c:pt idx="477">
                  <c:v>-10.47419406</c:v>
                </c:pt>
                <c:pt idx="478">
                  <c:v>-10.498637407500002</c:v>
                </c:pt>
                <c:pt idx="479">
                  <c:v>-10.517693729400001</c:v>
                </c:pt>
                <c:pt idx="480">
                  <c:v>-10.5288838974</c:v>
                </c:pt>
                <c:pt idx="481">
                  <c:v>-10.5337585089</c:v>
                </c:pt>
                <c:pt idx="482">
                  <c:v>-10.5365581596</c:v>
                </c:pt>
                <c:pt idx="483">
                  <c:v>-10.541060234100001</c:v>
                </c:pt>
                <c:pt idx="484">
                  <c:v>-10.5476168853</c:v>
                </c:pt>
                <c:pt idx="485">
                  <c:v>-10.5521611338</c:v>
                </c:pt>
                <c:pt idx="486">
                  <c:v>-10.5477574653</c:v>
                </c:pt>
                <c:pt idx="487">
                  <c:v>-10.5278239242</c:v>
                </c:pt>
                <c:pt idx="488">
                  <c:v>-10.489071641400001</c:v>
                </c:pt>
                <c:pt idx="489">
                  <c:v>-10.4322407706</c:v>
                </c:pt>
                <c:pt idx="490">
                  <c:v>-10.3601379915</c:v>
                </c:pt>
                <c:pt idx="491">
                  <c:v>-10.2742773507</c:v>
                </c:pt>
                <c:pt idx="492">
                  <c:v>-10.172227517100001</c:v>
                </c:pt>
                <c:pt idx="493">
                  <c:v>-10.047197070899999</c:v>
                </c:pt>
                <c:pt idx="494">
                  <c:v>-9.8901263340000014</c:v>
                </c:pt>
                <c:pt idx="495">
                  <c:v>-9.6931835946000007</c:v>
                </c:pt>
                <c:pt idx="496">
                  <c:v>-9.4527172872000005</c:v>
                </c:pt>
                <c:pt idx="497">
                  <c:v>-9.1699771680000008</c:v>
                </c:pt>
                <c:pt idx="498">
                  <c:v>-8.8493359779000009</c:v>
                </c:pt>
                <c:pt idx="499">
                  <c:v>-8.4953604581999986</c:v>
                </c:pt>
                <c:pt idx="500">
                  <c:v>-8.1106168967999999</c:v>
                </c:pt>
                <c:pt idx="501">
                  <c:v>-7.6954567436999994</c:v>
                </c:pt>
                <c:pt idx="502">
                  <c:v>-7.2498750786000015</c:v>
                </c:pt>
                <c:pt idx="503">
                  <c:v>-6.7764311603999996</c:v>
                </c:pt>
                <c:pt idx="504">
                  <c:v>-6.2826398335800002</c:v>
                </c:pt>
                <c:pt idx="505">
                  <c:v>-5.7815116365600003</c:v>
                </c:pt>
                <c:pt idx="506">
                  <c:v>-5.2900219557900003</c:v>
                </c:pt>
                <c:pt idx="507">
                  <c:v>-4.8263936846400002</c:v>
                </c:pt>
                <c:pt idx="508">
                  <c:v>-4.4074271874600006</c:v>
                </c:pt>
                <c:pt idx="509">
                  <c:v>-4.0466499856200002</c:v>
                </c:pt>
                <c:pt idx="510">
                  <c:v>-3.7534242853799999</c:v>
                </c:pt>
                <c:pt idx="511">
                  <c:v>-3.5327493224100004</c:v>
                </c:pt>
                <c:pt idx="512">
                  <c:v>-3.3854395469400003</c:v>
                </c:pt>
                <c:pt idx="513">
                  <c:v>-3.3084643353300001</c:v>
                </c:pt>
                <c:pt idx="514">
                  <c:v>-3.29537197935</c:v>
                </c:pt>
                <c:pt idx="515">
                  <c:v>-3.3368600895300005</c:v>
                </c:pt>
                <c:pt idx="516">
                  <c:v>-3.4215795721800006</c:v>
                </c:pt>
                <c:pt idx="517">
                  <c:v>-3.5372754360900003</c:v>
                </c:pt>
                <c:pt idx="518">
                  <c:v>-3.6722039795100003</c:v>
                </c:pt>
                <c:pt idx="519">
                  <c:v>-3.8165804829899996</c:v>
                </c:pt>
                <c:pt idx="520">
                  <c:v>-3.9636183064499999</c:v>
                </c:pt>
                <c:pt idx="521">
                  <c:v>-4.1097645012599999</c:v>
                </c:pt>
                <c:pt idx="522">
                  <c:v>-4.2540020414099997</c:v>
                </c:pt>
                <c:pt idx="523">
                  <c:v>-4.3965148055399998</c:v>
                </c:pt>
                <c:pt idx="524">
                  <c:v>-4.5372755211299998</c:v>
                </c:pt>
                <c:pt idx="525">
                  <c:v>-4.6751578612199998</c:v>
                </c:pt>
                <c:pt idx="526">
                  <c:v>-4.8079256900400003</c:v>
                </c:pt>
                <c:pt idx="527">
                  <c:v>-4.9330656480600004</c:v>
                </c:pt>
                <c:pt idx="528">
                  <c:v>-5.0490042936300004</c:v>
                </c:pt>
                <c:pt idx="529">
                  <c:v>-5.1560083773000001</c:v>
                </c:pt>
                <c:pt idx="530">
                  <c:v>-5.2561626301799995</c:v>
                </c:pt>
                <c:pt idx="531">
                  <c:v>-5.3523198422100009</c:v>
                </c:pt>
                <c:pt idx="532">
                  <c:v>-5.4465463988100007</c:v>
                </c:pt>
                <c:pt idx="533">
                  <c:v>-5.5389303030599999</c:v>
                </c:pt>
                <c:pt idx="534">
                  <c:v>-5.6275033646699999</c:v>
                </c:pt>
                <c:pt idx="535">
                  <c:v>-5.7094411908599998</c:v>
                </c:pt>
                <c:pt idx="536">
                  <c:v>-5.7829619301299999</c:v>
                </c:pt>
                <c:pt idx="537">
                  <c:v>-5.8487634216000002</c:v>
                </c:pt>
                <c:pt idx="538">
                  <c:v>-5.9099743434600001</c:v>
                </c:pt>
                <c:pt idx="539">
                  <c:v>-5.9704746334200003</c:v>
                </c:pt>
                <c:pt idx="540">
                  <c:v>-6.0325353613800008</c:v>
                </c:pt>
                <c:pt idx="541">
                  <c:v>-6.0952592754900001</c:v>
                </c:pt>
                <c:pt idx="542">
                  <c:v>-6.1549195999499995</c:v>
                </c:pt>
                <c:pt idx="543">
                  <c:v>-6.2072474824799997</c:v>
                </c:pt>
                <c:pt idx="544">
                  <c:v>-6.2504196707700013</c:v>
                </c:pt>
                <c:pt idx="545">
                  <c:v>-6.2867416768200002</c:v>
                </c:pt>
                <c:pt idx="546">
                  <c:v>-6.3216275175900014</c:v>
                </c:pt>
                <c:pt idx="547">
                  <c:v>-6.3602869472999997</c:v>
                </c:pt>
                <c:pt idx="548">
                  <c:v>-6.4041424949700003</c:v>
                </c:pt>
                <c:pt idx="549">
                  <c:v>-6.4493268750899997</c:v>
                </c:pt>
                <c:pt idx="550">
                  <c:v>-6.4885879169100011</c:v>
                </c:pt>
                <c:pt idx="551">
                  <c:v>-6.5159572262400012</c:v>
                </c:pt>
                <c:pt idx="552">
                  <c:v>-6.5313869355899996</c:v>
                </c:pt>
                <c:pt idx="553">
                  <c:v>-6.5418474231000001</c:v>
                </c:pt>
                <c:pt idx="554">
                  <c:v>-6.5574949611600006</c:v>
                </c:pt>
                <c:pt idx="555">
                  <c:v>-6.5849707598400009</c:v>
                </c:pt>
                <c:pt idx="556">
                  <c:v>-6.6219027425099997</c:v>
                </c:pt>
                <c:pt idx="557">
                  <c:v>-6.6563366888700015</c:v>
                </c:pt>
                <c:pt idx="558">
                  <c:v>-6.6729136715999999</c:v>
                </c:pt>
                <c:pt idx="559">
                  <c:v>-6.6638026115100013</c:v>
                </c:pt>
                <c:pt idx="560">
                  <c:v>-6.6376172669400004</c:v>
                </c:pt>
                <c:pt idx="561">
                  <c:v>-6.6191447737800004</c:v>
                </c:pt>
                <c:pt idx="562">
                  <c:v>-6.6393242595899995</c:v>
                </c:pt>
                <c:pt idx="563">
                  <c:v>-6.7214331013500006</c:v>
                </c:pt>
                <c:pt idx="564">
                  <c:v>-6.8690171484000011</c:v>
                </c:pt>
                <c:pt idx="565">
                  <c:v>-7.0580037627000012</c:v>
                </c:pt>
                <c:pt idx="566">
                  <c:v>-7.2367062471000008</c:v>
                </c:pt>
                <c:pt idx="567">
                  <c:v>-7.3418734422000007</c:v>
                </c:pt>
                <c:pt idx="568">
                  <c:v>-7.332559314300001</c:v>
                </c:pt>
                <c:pt idx="569">
                  <c:v>-7.2186206301000011</c:v>
                </c:pt>
                <c:pt idx="570">
                  <c:v>-7.0534103112000004</c:v>
                </c:pt>
                <c:pt idx="571">
                  <c:v>-6.8985668535300011</c:v>
                </c:pt>
                <c:pt idx="572">
                  <c:v>-6.7942534007700006</c:v>
                </c:pt>
                <c:pt idx="573">
                  <c:v>-6.7489661160900001</c:v>
                </c:pt>
                <c:pt idx="574">
                  <c:v>-6.743593359360001</c:v>
                </c:pt>
                <c:pt idx="575">
                  <c:v>-6.7441502670300011</c:v>
                </c:pt>
                <c:pt idx="576">
                  <c:v>-6.7201448262300012</c:v>
                </c:pt>
                <c:pt idx="577">
                  <c:v>-6.661030865939999</c:v>
                </c:pt>
                <c:pt idx="578">
                  <c:v>-6.5796060864599992</c:v>
                </c:pt>
                <c:pt idx="579">
                  <c:v>-6.4999323714600008</c:v>
                </c:pt>
                <c:pt idx="580">
                  <c:v>-6.4401191662500015</c:v>
                </c:pt>
                <c:pt idx="581">
                  <c:v>-6.4015095721500002</c:v>
                </c:pt>
                <c:pt idx="582">
                  <c:v>-6.3687727075499998</c:v>
                </c:pt>
                <c:pt idx="583">
                  <c:v>-6.3198467907300007</c:v>
                </c:pt>
                <c:pt idx="584">
                  <c:v>-6.2403942783600002</c:v>
                </c:pt>
                <c:pt idx="585">
                  <c:v>-6.1332450458399999</c:v>
                </c:pt>
                <c:pt idx="586">
                  <c:v>-6.0154402007699996</c:v>
                </c:pt>
                <c:pt idx="587">
                  <c:v>-5.9055109987500005</c:v>
                </c:pt>
                <c:pt idx="588">
                  <c:v>-5.81070525255</c:v>
                </c:pt>
                <c:pt idx="589">
                  <c:v>-5.7219083172900005</c:v>
                </c:pt>
                <c:pt idx="590">
                  <c:v>-5.6186935675200003</c:v>
                </c:pt>
                <c:pt idx="591">
                  <c:v>-5.4821822338800006</c:v>
                </c:pt>
                <c:pt idx="592">
                  <c:v>-5.3078552316900005</c:v>
                </c:pt>
                <c:pt idx="593">
                  <c:v>-5.1083786783700003</c:v>
                </c:pt>
                <c:pt idx="594">
                  <c:v>-4.9038348486599999</c:v>
                </c:pt>
                <c:pt idx="595">
                  <c:v>-4.7070870937200002</c:v>
                </c:pt>
                <c:pt idx="596">
                  <c:v>-4.5142651055699998</c:v>
                </c:pt>
                <c:pt idx="597">
                  <c:v>-4.3059505688100002</c:v>
                </c:pt>
                <c:pt idx="598">
                  <c:v>-4.0596866719199998</c:v>
                </c:pt>
                <c:pt idx="599">
                  <c:v>-3.7680190198200001</c:v>
                </c:pt>
                <c:pt idx="600">
                  <c:v>-3.4497445643100009</c:v>
                </c:pt>
                <c:pt idx="601">
                  <c:v>-3.1457848078800006</c:v>
                </c:pt>
                <c:pt idx="602">
                  <c:v>-2.90490231339</c:v>
                </c:pt>
                <c:pt idx="603">
                  <c:v>-2.7709079943599999</c:v>
                </c:pt>
                <c:pt idx="604">
                  <c:v>-2.7769038719400001</c:v>
                </c:pt>
                <c:pt idx="605">
                  <c:v>-2.9447577274500003</c:v>
                </c:pt>
                <c:pt idx="606">
                  <c:v>-3.2861151378</c:v>
                </c:pt>
                <c:pt idx="607">
                  <c:v>-3.8022162997500004</c:v>
                </c:pt>
                <c:pt idx="608">
                  <c:v>-4.4809127114400003</c:v>
                </c:pt>
                <c:pt idx="609">
                  <c:v>-5.2902357779700004</c:v>
                </c:pt>
                <c:pt idx="610">
                  <c:v>-6.1706133185400001</c:v>
                </c:pt>
                <c:pt idx="611">
                  <c:v>-7.0351138242000006</c:v>
                </c:pt>
                <c:pt idx="612">
                  <c:v>-7.7939147583000006</c:v>
                </c:pt>
                <c:pt idx="613">
                  <c:v>-8.4010087854000002</c:v>
                </c:pt>
                <c:pt idx="614">
                  <c:v>-8.8772319702000004</c:v>
                </c:pt>
                <c:pt idx="615">
                  <c:v>-9.2750881311000004</c:v>
                </c:pt>
                <c:pt idx="616">
                  <c:v>-9.6240112056000005</c:v>
                </c:pt>
                <c:pt idx="617">
                  <c:v>-9.9085127921999998</c:v>
                </c:pt>
                <c:pt idx="618">
                  <c:v>-10.090331232300002</c:v>
                </c:pt>
                <c:pt idx="619">
                  <c:v>-10.152713607299999</c:v>
                </c:pt>
                <c:pt idx="620">
                  <c:v>-10.124093628000001</c:v>
                </c:pt>
                <c:pt idx="621">
                  <c:v>-10.057985882999999</c:v>
                </c:pt>
                <c:pt idx="622">
                  <c:v>-9.9960315740999999</c:v>
                </c:pt>
                <c:pt idx="623">
                  <c:v>-9.9486104256000001</c:v>
                </c:pt>
                <c:pt idx="624">
                  <c:v>-9.8994861504000013</c:v>
                </c:pt>
                <c:pt idx="625">
                  <c:v>-9.8251811856</c:v>
                </c:pt>
                <c:pt idx="626">
                  <c:v>-9.7156370322000001</c:v>
                </c:pt>
                <c:pt idx="627">
                  <c:v>-9.5820164451000007</c:v>
                </c:pt>
                <c:pt idx="628">
                  <c:v>-9.4473745443000006</c:v>
                </c:pt>
                <c:pt idx="629">
                  <c:v>-9.3304379916000002</c:v>
                </c:pt>
                <c:pt idx="630">
                  <c:v>-9.2351929329000004</c:v>
                </c:pt>
                <c:pt idx="631">
                  <c:v>-9.1511246871000012</c:v>
                </c:pt>
                <c:pt idx="632">
                  <c:v>-9.0620004816000002</c:v>
                </c:pt>
                <c:pt idx="633">
                  <c:v>-8.9573274252000008</c:v>
                </c:pt>
                <c:pt idx="634">
                  <c:v>-8.8389527390999998</c:v>
                </c:pt>
                <c:pt idx="635">
                  <c:v>-8.7185312082000017</c:v>
                </c:pt>
                <c:pt idx="636">
                  <c:v>-8.6087051919000004</c:v>
                </c:pt>
                <c:pt idx="637">
                  <c:v>-8.5149327087000017</c:v>
                </c:pt>
                <c:pt idx="638">
                  <c:v>-8.4328782713999999</c:v>
                </c:pt>
                <c:pt idx="639">
                  <c:v>-8.3520693729000008</c:v>
                </c:pt>
                <c:pt idx="640">
                  <c:v>-8.2631019140999999</c:v>
                </c:pt>
                <c:pt idx="641">
                  <c:v>-8.1636907671000003</c:v>
                </c:pt>
                <c:pt idx="642">
                  <c:v>-8.0595329364000001</c:v>
                </c:pt>
                <c:pt idx="643">
                  <c:v>-7.9597759626000002</c:v>
                </c:pt>
                <c:pt idx="644">
                  <c:v>-7.8707431340999996</c:v>
                </c:pt>
                <c:pt idx="645">
                  <c:v>-7.7921553996000013</c:v>
                </c:pt>
                <c:pt idx="646">
                  <c:v>-7.7178223188000006</c:v>
                </c:pt>
                <c:pt idx="647">
                  <c:v>-7.6399852815000004</c:v>
                </c:pt>
                <c:pt idx="648">
                  <c:v>-7.5544282935000009</c:v>
                </c:pt>
                <c:pt idx="649">
                  <c:v>-7.4629760832000001</c:v>
                </c:pt>
                <c:pt idx="650">
                  <c:v>-7.3718050328999993</c:v>
                </c:pt>
                <c:pt idx="651">
                  <c:v>-7.2870507567000002</c:v>
                </c:pt>
                <c:pt idx="652">
                  <c:v>-7.2108528822000011</c:v>
                </c:pt>
                <c:pt idx="653">
                  <c:v>-7.1402697729</c:v>
                </c:pt>
                <c:pt idx="654">
                  <c:v>-7.0694624385000004</c:v>
                </c:pt>
                <c:pt idx="655">
                  <c:v>-6.9936307046100001</c:v>
                </c:pt>
                <c:pt idx="656">
                  <c:v>-6.9120813712500011</c:v>
                </c:pt>
                <c:pt idx="657">
                  <c:v>-6.8284169414999996</c:v>
                </c:pt>
                <c:pt idx="658">
                  <c:v>-6.7478796435600001</c:v>
                </c:pt>
                <c:pt idx="659">
                  <c:v>-6.6738374930700006</c:v>
                </c:pt>
                <c:pt idx="660">
                  <c:v>-6.6057365345399992</c:v>
                </c:pt>
                <c:pt idx="661">
                  <c:v>-6.5396739860099995</c:v>
                </c:pt>
                <c:pt idx="662">
                  <c:v>-6.4710861989399993</c:v>
                </c:pt>
                <c:pt idx="663">
                  <c:v>-6.3977439962700009</c:v>
                </c:pt>
                <c:pt idx="664">
                  <c:v>-6.3210851599500009</c:v>
                </c:pt>
                <c:pt idx="665">
                  <c:v>-6.2450520452100005</c:v>
                </c:pt>
                <c:pt idx="666">
                  <c:v>-6.1733705140800001</c:v>
                </c:pt>
                <c:pt idx="667">
                  <c:v>-6.1071479855100002</c:v>
                </c:pt>
                <c:pt idx="668">
                  <c:v>-6.04430788203</c:v>
                </c:pt>
                <c:pt idx="669">
                  <c:v>-5.9810846277600005</c:v>
                </c:pt>
                <c:pt idx="670">
                  <c:v>-5.9145476217300006</c:v>
                </c:pt>
                <c:pt idx="671">
                  <c:v>-5.8444878917700009</c:v>
                </c:pt>
                <c:pt idx="672">
                  <c:v>-5.7734090973900001</c:v>
                </c:pt>
                <c:pt idx="673">
                  <c:v>-5.7047482790100004</c:v>
                </c:pt>
                <c:pt idx="674">
                  <c:v>-5.6405782184400008</c:v>
                </c:pt>
                <c:pt idx="675">
                  <c:v>-5.5803382826400005</c:v>
                </c:pt>
                <c:pt idx="676">
                  <c:v>-5.5213129580400002</c:v>
                </c:pt>
                <c:pt idx="677">
                  <c:v>-5.4604903884300002</c:v>
                </c:pt>
                <c:pt idx="678">
                  <c:v>-5.3965485594900002</c:v>
                </c:pt>
                <c:pt idx="679">
                  <c:v>-5.3306544258000006</c:v>
                </c:pt>
                <c:pt idx="680">
                  <c:v>-5.2655824039499999</c:v>
                </c:pt>
                <c:pt idx="681">
                  <c:v>-5.2038258208200006</c:v>
                </c:pt>
                <c:pt idx="682">
                  <c:v>-5.14598544504</c:v>
                </c:pt>
                <c:pt idx="683">
                  <c:v>-5.0904628820100006</c:v>
                </c:pt>
                <c:pt idx="684">
                  <c:v>-5.0345830349100007</c:v>
                </c:pt>
                <c:pt idx="685">
                  <c:v>-4.9763874134700004</c:v>
                </c:pt>
                <c:pt idx="686">
                  <c:v>-4.9158930278700002</c:v>
                </c:pt>
                <c:pt idx="687">
                  <c:v>-4.8550031907300006</c:v>
                </c:pt>
                <c:pt idx="688">
                  <c:v>-4.79617636509</c:v>
                </c:pt>
                <c:pt idx="689">
                  <c:v>-4.7407950146699998</c:v>
                </c:pt>
                <c:pt idx="690">
                  <c:v>-4.6883061680400004</c:v>
                </c:pt>
                <c:pt idx="691">
                  <c:v>-4.6366516637100004</c:v>
                </c:pt>
                <c:pt idx="692">
                  <c:v>-4.5836649530099995</c:v>
                </c:pt>
                <c:pt idx="693">
                  <c:v>-4.5284986899900002</c:v>
                </c:pt>
                <c:pt idx="694">
                  <c:v>-4.47213988683</c:v>
                </c:pt>
                <c:pt idx="695">
                  <c:v>-4.4166921826500003</c:v>
                </c:pt>
                <c:pt idx="696">
                  <c:v>-4.3639550014500008</c:v>
                </c:pt>
                <c:pt idx="697">
                  <c:v>-4.3142615881199999</c:v>
                </c:pt>
                <c:pt idx="698">
                  <c:v>-4.26631045302</c:v>
                </c:pt>
                <c:pt idx="699">
                  <c:v>-4.2180692310900003</c:v>
                </c:pt>
                <c:pt idx="700">
                  <c:v>-4.1681302244999996</c:v>
                </c:pt>
                <c:pt idx="701">
                  <c:v>-4.1166139103099999</c:v>
                </c:pt>
                <c:pt idx="702">
                  <c:v>-4.0650422778900008</c:v>
                </c:pt>
                <c:pt idx="703">
                  <c:v>-4.0152820187700007</c:v>
                </c:pt>
                <c:pt idx="704">
                  <c:v>-3.9683123429400005</c:v>
                </c:pt>
                <c:pt idx="705">
                  <c:v>-3.9236109254100002</c:v>
                </c:pt>
                <c:pt idx="706">
                  <c:v>-3.8795478113700006</c:v>
                </c:pt>
                <c:pt idx="707">
                  <c:v>-3.8344837677300001</c:v>
                </c:pt>
                <c:pt idx="708">
                  <c:v>-3.7878549983999998</c:v>
                </c:pt>
                <c:pt idx="709">
                  <c:v>-3.7405137696299997</c:v>
                </c:pt>
                <c:pt idx="710">
                  <c:v>-3.69411794136</c:v>
                </c:pt>
                <c:pt idx="711">
                  <c:v>-3.6500148323100006</c:v>
                </c:pt>
                <c:pt idx="712">
                  <c:v>-3.6083630167200003</c:v>
                </c:pt>
                <c:pt idx="713">
                  <c:v>-3.5680616829000007</c:v>
                </c:pt>
                <c:pt idx="714">
                  <c:v>-3.5275093434900002</c:v>
                </c:pt>
                <c:pt idx="715">
                  <c:v>-3.4856701347600008</c:v>
                </c:pt>
                <c:pt idx="716">
                  <c:v>-3.4427483194499997</c:v>
                </c:pt>
                <c:pt idx="717">
                  <c:v>-3.40001530308</c:v>
                </c:pt>
                <c:pt idx="718">
                  <c:v>-3.3589437314400006</c:v>
                </c:pt>
                <c:pt idx="719">
                  <c:v>-3.3202256798700001</c:v>
                </c:pt>
                <c:pt idx="720">
                  <c:v>-3.2833409320800002</c:v>
                </c:pt>
                <c:pt idx="721">
                  <c:v>-3.2469271272900002</c:v>
                </c:pt>
                <c:pt idx="722">
                  <c:v>-3.2096998563299999</c:v>
                </c:pt>
                <c:pt idx="723">
                  <c:v>-3.1713006402000001</c:v>
                </c:pt>
                <c:pt idx="724">
                  <c:v>-3.1325154616800002</c:v>
                </c:pt>
                <c:pt idx="725">
                  <c:v>-3.0947234105699999</c:v>
                </c:pt>
                <c:pt idx="726">
                  <c:v>-3.0589711049700004</c:v>
                </c:pt>
                <c:pt idx="727">
                  <c:v>-3.0252877855200002</c:v>
                </c:pt>
                <c:pt idx="728">
                  <c:v>-2.9926845422100001</c:v>
                </c:pt>
                <c:pt idx="729">
                  <c:v>-2.9598305041800002</c:v>
                </c:pt>
                <c:pt idx="730">
                  <c:v>-2.9259309726900002</c:v>
                </c:pt>
                <c:pt idx="731">
                  <c:v>-2.8912515033599999</c:v>
                </c:pt>
                <c:pt idx="732">
                  <c:v>-2.8569090745800003</c:v>
                </c:pt>
                <c:pt idx="733">
                  <c:v>-2.8241214606000007</c:v>
                </c:pt>
                <c:pt idx="734">
                  <c:v>-2.7933929921699998</c:v>
                </c:pt>
                <c:pt idx="735">
                  <c:v>-2.7642016957500002</c:v>
                </c:pt>
                <c:pt idx="736">
                  <c:v>-2.7353619899099999</c:v>
                </c:pt>
                <c:pt idx="737">
                  <c:v>-2.7058212819000005</c:v>
                </c:pt>
                <c:pt idx="738">
                  <c:v>-2.6753573850300003</c:v>
                </c:pt>
                <c:pt idx="739">
                  <c:v>-2.6447105232900001</c:v>
                </c:pt>
                <c:pt idx="740">
                  <c:v>-2.6150700737700001</c:v>
                </c:pt>
                <c:pt idx="741">
                  <c:v>-2.5872804302400003</c:v>
                </c:pt>
                <c:pt idx="742">
                  <c:v>-2.5612831817099999</c:v>
                </c:pt>
                <c:pt idx="743">
                  <c:v>-2.5361732741400003</c:v>
                </c:pt>
                <c:pt idx="744">
                  <c:v>-2.5108092682200001</c:v>
                </c:pt>
                <c:pt idx="745">
                  <c:v>-2.4845761264499999</c:v>
                </c:pt>
                <c:pt idx="746">
                  <c:v>-2.4577838277300001</c:v>
                </c:pt>
                <c:pt idx="747">
                  <c:v>-2.4314451103800003</c:v>
                </c:pt>
                <c:pt idx="748">
                  <c:v>-2.4065933076900006</c:v>
                </c:pt>
                <c:pt idx="749">
                  <c:v>-2.3835937870800001</c:v>
                </c:pt>
                <c:pt idx="750">
                  <c:v>-2.36191473441</c:v>
                </c:pt>
                <c:pt idx="751">
                  <c:v>-2.3404916076300002</c:v>
                </c:pt>
                <c:pt idx="752">
                  <c:v>-2.3184391041899999</c:v>
                </c:pt>
                <c:pt idx="753">
                  <c:v>-2.2956404724000001</c:v>
                </c:pt>
                <c:pt idx="754">
                  <c:v>-2.2728076796700001</c:v>
                </c:pt>
                <c:pt idx="755">
                  <c:v>-2.2509967629599998</c:v>
                </c:pt>
                <c:pt idx="756">
                  <c:v>-2.2308998678999998</c:v>
                </c:pt>
                <c:pt idx="757">
                  <c:v>-2.2123889261100005</c:v>
                </c:pt>
                <c:pt idx="758">
                  <c:v>-2.1946139206200002</c:v>
                </c:pt>
                <c:pt idx="759">
                  <c:v>-2.1765775066199997</c:v>
                </c:pt>
                <c:pt idx="760">
                  <c:v>-2.1578015012400003</c:v>
                </c:pt>
                <c:pt idx="761">
                  <c:v>-2.1386411501400002</c:v>
                </c:pt>
                <c:pt idx="762">
                  <c:v>-2.1200381987400001</c:v>
                </c:pt>
                <c:pt idx="763">
                  <c:v>-2.1028863141</c:v>
                </c:pt>
                <c:pt idx="764">
                  <c:v>-2.0874355177499999</c:v>
                </c:pt>
                <c:pt idx="765">
                  <c:v>-2.0731340331900006</c:v>
                </c:pt>
                <c:pt idx="766">
                  <c:v>-2.0590017366600004</c:v>
                </c:pt>
                <c:pt idx="767">
                  <c:v>-2.0442868063200001</c:v>
                </c:pt>
                <c:pt idx="768">
                  <c:v>-2.0289642892200002</c:v>
                </c:pt>
                <c:pt idx="769">
                  <c:v>-2.01374397378</c:v>
                </c:pt>
                <c:pt idx="770">
                  <c:v>-1.99958988735</c:v>
                </c:pt>
                <c:pt idx="771">
                  <c:v>-1.9870737687899998</c:v>
                </c:pt>
                <c:pt idx="772">
                  <c:v>-1.97600028219</c:v>
                </c:pt>
                <c:pt idx="773">
                  <c:v>-1.96554534759</c:v>
                </c:pt>
                <c:pt idx="774">
                  <c:v>-1.9548102370499998</c:v>
                </c:pt>
                <c:pt idx="775">
                  <c:v>-1.9434266309700001</c:v>
                </c:pt>
                <c:pt idx="776">
                  <c:v>-1.93179672873</c:v>
                </c:pt>
                <c:pt idx="777">
                  <c:v>-1.92082017204</c:v>
                </c:pt>
                <c:pt idx="778">
                  <c:v>-1.9112882154299999</c:v>
                </c:pt>
                <c:pt idx="779">
                  <c:v>-1.9033553563200001</c:v>
                </c:pt>
                <c:pt idx="780">
                  <c:v>-1.8964438109100001</c:v>
                </c:pt>
                <c:pt idx="781">
                  <c:v>-1.8896339751300004</c:v>
                </c:pt>
                <c:pt idx="782">
                  <c:v>-1.8822809382300001</c:v>
                </c:pt>
                <c:pt idx="783">
                  <c:v>-1.8744451496100003</c:v>
                </c:pt>
                <c:pt idx="784">
                  <c:v>-1.8668530564200001</c:v>
                </c:pt>
                <c:pt idx="785">
                  <c:v>-1.8603993097800005</c:v>
                </c:pt>
                <c:pt idx="786">
                  <c:v>-1.8555557664600002</c:v>
                </c:pt>
                <c:pt idx="787">
                  <c:v>-1.8520544809800001</c:v>
                </c:pt>
                <c:pt idx="788">
                  <c:v>-1.8490731306299999</c:v>
                </c:pt>
                <c:pt idx="789">
                  <c:v>-1.8457888303800003</c:v>
                </c:pt>
                <c:pt idx="790">
                  <c:v>-1.8419290659000005</c:v>
                </c:pt>
                <c:pt idx="791">
                  <c:v>-1.83795585336</c:v>
                </c:pt>
                <c:pt idx="792">
                  <c:v>-1.83475210545</c:v>
                </c:pt>
                <c:pt idx="793">
                  <c:v>-1.83303232002</c:v>
                </c:pt>
                <c:pt idx="794">
                  <c:v>-1.8328615856100001</c:v>
                </c:pt>
                <c:pt idx="795">
                  <c:v>-1.83362127993</c:v>
                </c:pt>
                <c:pt idx="796">
                  <c:v>-1.8344199852000003</c:v>
                </c:pt>
                <c:pt idx="797">
                  <c:v>-1.8346949596800002</c:v>
                </c:pt>
                <c:pt idx="798">
                  <c:v>-1.8345920551200001</c:v>
                </c:pt>
                <c:pt idx="799">
                  <c:v>-1.8348652723500003</c:v>
                </c:pt>
                <c:pt idx="800">
                  <c:v>-1.8363701109600001</c:v>
                </c:pt>
                <c:pt idx="801">
                  <c:v>-1.8394922521799999</c:v>
                </c:pt>
                <c:pt idx="802">
                  <c:v>-1.8438925467600003</c:v>
                </c:pt>
                <c:pt idx="803">
                  <c:v>-1.8487338408</c:v>
                </c:pt>
                <c:pt idx="804">
                  <c:v>-1.8532440689400003</c:v>
                </c:pt>
                <c:pt idx="805">
                  <c:v>-1.8572385793499999</c:v>
                </c:pt>
                <c:pt idx="806">
                  <c:v>-1.8612420868800001</c:v>
                </c:pt>
                <c:pt idx="807">
                  <c:v>-1.8661390506000002</c:v>
                </c:pt>
                <c:pt idx="808">
                  <c:v>-1.87258035591</c:v>
                </c:pt>
                <c:pt idx="809">
                  <c:v>-1.8805485006000002</c:v>
                </c:pt>
                <c:pt idx="810">
                  <c:v>-1.8893710202400003</c:v>
                </c:pt>
                <c:pt idx="811">
                  <c:v>-1.8981733666500002</c:v>
                </c:pt>
                <c:pt idx="812">
                  <c:v>-1.90646744607</c:v>
                </c:pt>
                <c:pt idx="813">
                  <c:v>-1.9144834582499999</c:v>
                </c:pt>
                <c:pt idx="814">
                  <c:v>-1.92301497729</c:v>
                </c:pt>
                <c:pt idx="815">
                  <c:v>-1.9328839744500002</c:v>
                </c:pt>
                <c:pt idx="816">
                  <c:v>-1.9443891119400001</c:v>
                </c:pt>
                <c:pt idx="817">
                  <c:v>-1.9571050649699999</c:v>
                </c:pt>
                <c:pt idx="818">
                  <c:v>-1.97016311943</c:v>
                </c:pt>
                <c:pt idx="819">
                  <c:v>-1.9828376013600002</c:v>
                </c:pt>
                <c:pt idx="820">
                  <c:v>-1.99503797724</c:v>
                </c:pt>
                <c:pt idx="821">
                  <c:v>-2.0073712715100003</c:v>
                </c:pt>
                <c:pt idx="822">
                  <c:v>-2.02073965632</c:v>
                </c:pt>
                <c:pt idx="823">
                  <c:v>-2.0357291394000003</c:v>
                </c:pt>
                <c:pt idx="824">
                  <c:v>-2.0522179081800003</c:v>
                </c:pt>
                <c:pt idx="825">
                  <c:v>-2.06945414082</c:v>
                </c:pt>
                <c:pt idx="826">
                  <c:v>-2.08655534637</c:v>
                </c:pt>
                <c:pt idx="827">
                  <c:v>-2.10310505658</c:v>
                </c:pt>
                <c:pt idx="828">
                  <c:v>-2.1194341967700003</c:v>
                </c:pt>
                <c:pt idx="829">
                  <c:v>-2.1363993911700003</c:v>
                </c:pt>
                <c:pt idx="830">
                  <c:v>-2.15480777985</c:v>
                </c:pt>
                <c:pt idx="831">
                  <c:v>-2.17486798353</c:v>
                </c:pt>
                <c:pt idx="832">
                  <c:v>-2.1960507185100004</c:v>
                </c:pt>
                <c:pt idx="833">
                  <c:v>-2.2174356778200002</c:v>
                </c:pt>
                <c:pt idx="834">
                  <c:v>-2.23833050496</c:v>
                </c:pt>
                <c:pt idx="835">
                  <c:v>-2.2587370977600001</c:v>
                </c:pt>
                <c:pt idx="836">
                  <c:v>-2.2793500620000002</c:v>
                </c:pt>
                <c:pt idx="837">
                  <c:v>-2.3010835191300001</c:v>
                </c:pt>
                <c:pt idx="838">
                  <c:v>-2.3244526948500002</c:v>
                </c:pt>
                <c:pt idx="839">
                  <c:v>-2.3492228205600001</c:v>
                </c:pt>
                <c:pt idx="840">
                  <c:v>-2.3745672155699999</c:v>
                </c:pt>
                <c:pt idx="841">
                  <c:v>-2.3996318563800001</c:v>
                </c:pt>
                <c:pt idx="842">
                  <c:v>-2.4241200489000003</c:v>
                </c:pt>
                <c:pt idx="843">
                  <c:v>-2.4485052665700002</c:v>
                </c:pt>
                <c:pt idx="844">
                  <c:v>-2.4737099250600005</c:v>
                </c:pt>
                <c:pt idx="845">
                  <c:v>-2.5004658838500005</c:v>
                </c:pt>
                <c:pt idx="846">
                  <c:v>-2.52879879879</c:v>
                </c:pt>
                <c:pt idx="847">
                  <c:v>-2.5579754046000001</c:v>
                </c:pt>
                <c:pt idx="848">
                  <c:v>-2.5869756528000005</c:v>
                </c:pt>
                <c:pt idx="849">
                  <c:v>-2.61516580875</c:v>
                </c:pt>
                <c:pt idx="850">
                  <c:v>-2.64273614748</c:v>
                </c:pt>
                <c:pt idx="851">
                  <c:v>-2.6705778056100002</c:v>
                </c:pt>
                <c:pt idx="852">
                  <c:v>-2.6996903772300005</c:v>
                </c:pt>
                <c:pt idx="853">
                  <c:v>-2.7305040371399998</c:v>
                </c:pt>
                <c:pt idx="854">
                  <c:v>-2.7625811597999999</c:v>
                </c:pt>
                <c:pt idx="855">
                  <c:v>-2.7948945271500003</c:v>
                </c:pt>
                <c:pt idx="856">
                  <c:v>-2.8265068923299999</c:v>
                </c:pt>
                <c:pt idx="857">
                  <c:v>-2.8572036599700006</c:v>
                </c:pt>
                <c:pt idx="858">
                  <c:v>-2.8876365589499997</c:v>
                </c:pt>
                <c:pt idx="859">
                  <c:v>-2.9188779335100001</c:v>
                </c:pt>
                <c:pt idx="860">
                  <c:v>-2.9516890243500002</c:v>
                </c:pt>
                <c:pt idx="861">
                  <c:v>-2.9859844291200006</c:v>
                </c:pt>
                <c:pt idx="862">
                  <c:v>-3.0208709727900005</c:v>
                </c:pt>
                <c:pt idx="863">
                  <c:v>-3.0552328016099999</c:v>
                </c:pt>
                <c:pt idx="864">
                  <c:v>-3.0884791984200004</c:v>
                </c:pt>
                <c:pt idx="865">
                  <c:v>-3.1209469226100004</c:v>
                </c:pt>
                <c:pt idx="866">
                  <c:v>-3.1536651603600001</c:v>
                </c:pt>
                <c:pt idx="867">
                  <c:v>-3.1876555768200006</c:v>
                </c:pt>
                <c:pt idx="868">
                  <c:v>-3.22321458492</c:v>
                </c:pt>
                <c:pt idx="869">
                  <c:v>-3.2596953760800007</c:v>
                </c:pt>
                <c:pt idx="870">
                  <c:v>-3.29591623482</c:v>
                </c:pt>
                <c:pt idx="871">
                  <c:v>-3.3309526367700002</c:v>
                </c:pt>
                <c:pt idx="872">
                  <c:v>-3.3647594557500002</c:v>
                </c:pt>
                <c:pt idx="873">
                  <c:v>-3.3982033674600003</c:v>
                </c:pt>
                <c:pt idx="874">
                  <c:v>-3.4324685475300005</c:v>
                </c:pt>
                <c:pt idx="875">
                  <c:v>-3.46823104518</c:v>
                </c:pt>
                <c:pt idx="876">
                  <c:v>-3.5051794757100003</c:v>
                </c:pt>
                <c:pt idx="877">
                  <c:v>-3.5421966498600006</c:v>
                </c:pt>
                <c:pt idx="878">
                  <c:v>-3.5781012036000002</c:v>
                </c:pt>
                <c:pt idx="879">
                  <c:v>-3.6124448976000001</c:v>
                </c:pt>
                <c:pt idx="880">
                  <c:v>-3.6458213309100005</c:v>
                </c:pt>
                <c:pt idx="881">
                  <c:v>-3.6794602270800008</c:v>
                </c:pt>
                <c:pt idx="882">
                  <c:v>-3.7143754490699998</c:v>
                </c:pt>
                <c:pt idx="883">
                  <c:v>-3.7506547890900004</c:v>
                </c:pt>
                <c:pt idx="884">
                  <c:v>-3.7873706300100003</c:v>
                </c:pt>
                <c:pt idx="885">
                  <c:v>-3.8231854234200005</c:v>
                </c:pt>
                <c:pt idx="886">
                  <c:v>-3.8572575168600003</c:v>
                </c:pt>
                <c:pt idx="887">
                  <c:v>-3.8898168289200004</c:v>
                </c:pt>
                <c:pt idx="888">
                  <c:v>-3.9220095083400004</c:v>
                </c:pt>
                <c:pt idx="889">
                  <c:v>-3.9551113186200006</c:v>
                </c:pt>
                <c:pt idx="890">
                  <c:v>-3.9896369231400004</c:v>
                </c:pt>
                <c:pt idx="891">
                  <c:v>-4.0249630604700002</c:v>
                </c:pt>
                <c:pt idx="892">
                  <c:v>-4.0597247691000007</c:v>
                </c:pt>
                <c:pt idx="893">
                  <c:v>-4.092729298020001</c:v>
                </c:pt>
                <c:pt idx="894">
                  <c:v>-4.1237761801500001</c:v>
                </c:pt>
                <c:pt idx="895">
                  <c:v>-4.1537985152400001</c:v>
                </c:pt>
                <c:pt idx="896">
                  <c:v>-4.1842229794200003</c:v>
                </c:pt>
                <c:pt idx="897">
                  <c:v>-4.2159845702700007</c:v>
                </c:pt>
                <c:pt idx="898">
                  <c:v>-4.2488686221300007</c:v>
                </c:pt>
                <c:pt idx="899">
                  <c:v>-4.2816328295400004</c:v>
                </c:pt>
                <c:pt idx="900">
                  <c:v>-4.3128408163500005</c:v>
                </c:pt>
                <c:pt idx="901">
                  <c:v>-4.3418476015200005</c:v>
                </c:pt>
                <c:pt idx="902">
                  <c:v>-4.3692528290399997</c:v>
                </c:pt>
                <c:pt idx="903">
                  <c:v>-4.3964958975300004</c:v>
                </c:pt>
                <c:pt idx="904">
                  <c:v>-4.4248647306599995</c:v>
                </c:pt>
                <c:pt idx="905">
                  <c:v>-4.4546002825500004</c:v>
                </c:pt>
                <c:pt idx="906">
                  <c:v>-4.4847127294200009</c:v>
                </c:pt>
                <c:pt idx="907">
                  <c:v>-4.5136406492100001</c:v>
                </c:pt>
                <c:pt idx="908">
                  <c:v>-4.54032568539</c:v>
                </c:pt>
                <c:pt idx="909">
                  <c:v>-4.5649516463100008</c:v>
                </c:pt>
                <c:pt idx="910">
                  <c:v>-4.5888372426600004</c:v>
                </c:pt>
                <c:pt idx="911">
                  <c:v>-4.6135360943099997</c:v>
                </c:pt>
                <c:pt idx="912">
                  <c:v>-4.6397632614300006</c:v>
                </c:pt>
                <c:pt idx="913">
                  <c:v>-4.6668925304100002</c:v>
                </c:pt>
                <c:pt idx="914">
                  <c:v>-4.6933666965900001</c:v>
                </c:pt>
                <c:pt idx="915">
                  <c:v>-4.7177642150099999</c:v>
                </c:pt>
                <c:pt idx="916">
                  <c:v>-4.7397884618700008</c:v>
                </c:pt>
                <c:pt idx="917">
                  <c:v>-4.7604975828300002</c:v>
                </c:pt>
                <c:pt idx="918">
                  <c:v>-4.7815878864599997</c:v>
                </c:pt>
                <c:pt idx="919">
                  <c:v>-4.8042382766400005</c:v>
                </c:pt>
                <c:pt idx="920">
                  <c:v>-4.8282917255100006</c:v>
                </c:pt>
                <c:pt idx="921">
                  <c:v>-4.8523545932400003</c:v>
                </c:pt>
                <c:pt idx="922">
                  <c:v>-4.8747486357899996</c:v>
                </c:pt>
                <c:pt idx="923">
                  <c:v>-4.8946743747000001</c:v>
                </c:pt>
                <c:pt idx="924">
                  <c:v>-4.912792746840001</c:v>
                </c:pt>
                <c:pt idx="925">
                  <c:v>-4.9307886035100008</c:v>
                </c:pt>
                <c:pt idx="926">
                  <c:v>-4.9502267406899998</c:v>
                </c:pt>
                <c:pt idx="927">
                  <c:v>-4.9714792033500004</c:v>
                </c:pt>
                <c:pt idx="928">
                  <c:v>-4.9934630334600003</c:v>
                </c:pt>
                <c:pt idx="929">
                  <c:v>-5.0143803534000009</c:v>
                </c:pt>
                <c:pt idx="930">
                  <c:v>-5.0329591250399996</c:v>
                </c:pt>
                <c:pt idx="931">
                  <c:v>-5.0493616479900005</c:v>
                </c:pt>
                <c:pt idx="932">
                  <c:v>-5.0651002116000008</c:v>
                </c:pt>
                <c:pt idx="933">
                  <c:v>-5.0820203501100005</c:v>
                </c:pt>
                <c:pt idx="934">
                  <c:v>-5.1010433545499998</c:v>
                </c:pt>
                <c:pt idx="935">
                  <c:v>-5.1215411134800002</c:v>
                </c:pt>
                <c:pt idx="936">
                  <c:v>-5.1417596102400003</c:v>
                </c:pt>
                <c:pt idx="937">
                  <c:v>-5.1600330421200011</c:v>
                </c:pt>
                <c:pt idx="938">
                  <c:v>-5.1759545003100005</c:v>
                </c:pt>
                <c:pt idx="939">
                  <c:v>-5.1906890415600007</c:v>
                </c:pt>
                <c:pt idx="940">
                  <c:v>-5.2061978271600005</c:v>
                </c:pt>
                <c:pt idx="941">
                  <c:v>-5.2239064086000004</c:v>
                </c:pt>
                <c:pt idx="942">
                  <c:v>-5.2437313516500001</c:v>
                </c:pt>
                <c:pt idx="943">
                  <c:v>-5.2641395611200004</c:v>
                </c:pt>
                <c:pt idx="944">
                  <c:v>-5.2831984134600001</c:v>
                </c:pt>
                <c:pt idx="945">
                  <c:v>-5.2999308073800009</c:v>
                </c:pt>
                <c:pt idx="946">
                  <c:v>-5.3150241790799999</c:v>
                </c:pt>
                <c:pt idx="947">
                  <c:v>-5.3303935796100008</c:v>
                </c:pt>
                <c:pt idx="948">
                  <c:v>-5.3478877062599999</c:v>
                </c:pt>
                <c:pt idx="949">
                  <c:v>-5.3680363347600002</c:v>
                </c:pt>
                <c:pt idx="950">
                  <c:v>-5.3896890286799994</c:v>
                </c:pt>
                <c:pt idx="951">
                  <c:v>-5.4108051990300003</c:v>
                </c:pt>
                <c:pt idx="952">
                  <c:v>-5.4298706586299996</c:v>
                </c:pt>
                <c:pt idx="953">
                  <c:v>-5.4469828294200004</c:v>
                </c:pt>
                <c:pt idx="954">
                  <c:v>-5.4638256489300003</c:v>
                </c:pt>
                <c:pt idx="955">
                  <c:v>-5.4825452114399997</c:v>
                </c:pt>
                <c:pt idx="956">
                  <c:v>-5.5043005990500005</c:v>
                </c:pt>
                <c:pt idx="957">
                  <c:v>-5.5284830300700003</c:v>
                </c:pt>
                <c:pt idx="958">
                  <c:v>-5.5531390048200002</c:v>
                </c:pt>
                <c:pt idx="959">
                  <c:v>-5.57632908162</c:v>
                </c:pt>
                <c:pt idx="960">
                  <c:v>-5.5975135035600001</c:v>
                </c:pt>
                <c:pt idx="961">
                  <c:v>-5.6179891211400008</c:v>
                </c:pt>
                <c:pt idx="962">
                  <c:v>-5.6400628521600007</c:v>
                </c:pt>
                <c:pt idx="963">
                  <c:v>-5.6655183756599996</c:v>
                </c:pt>
                <c:pt idx="964">
                  <c:v>-5.6944445382</c:v>
                </c:pt>
                <c:pt idx="965">
                  <c:v>-5.7252031610400005</c:v>
                </c:pt>
                <c:pt idx="966">
                  <c:v>-5.7555978925500009</c:v>
                </c:pt>
                <c:pt idx="967">
                  <c:v>-5.7844535542199997</c:v>
                </c:pt>
                <c:pt idx="968">
                  <c:v>-5.8125218976000008</c:v>
                </c:pt>
                <c:pt idx="969">
                  <c:v>-5.84205712299</c:v>
                </c:pt>
                <c:pt idx="970">
                  <c:v>-5.8753383836399999</c:v>
                </c:pt>
                <c:pt idx="971">
                  <c:v>-5.91314913189</c:v>
                </c:pt>
                <c:pt idx="972">
                  <c:v>-5.9542556376600002</c:v>
                </c:pt>
                <c:pt idx="973">
                  <c:v>-5.9962575677399998</c:v>
                </c:pt>
                <c:pt idx="974">
                  <c:v>-6.0372641211299998</c:v>
                </c:pt>
                <c:pt idx="975">
                  <c:v>-6.0772828891500001</c:v>
                </c:pt>
                <c:pt idx="976">
                  <c:v>-6.1183113027299996</c:v>
                </c:pt>
                <c:pt idx="977">
                  <c:v>-6.1630554565800004</c:v>
                </c:pt>
                <c:pt idx="978">
                  <c:v>-6.2131481874000007</c:v>
                </c:pt>
                <c:pt idx="979">
                  <c:v>-6.2680715281800001</c:v>
                </c:pt>
                <c:pt idx="980">
                  <c:v>-6.3255447792900013</c:v>
                </c:pt>
                <c:pt idx="981">
                  <c:v>-6.3831483480600006</c:v>
                </c:pt>
                <c:pt idx="982">
                  <c:v>-6.4401174792900004</c:v>
                </c:pt>
                <c:pt idx="983">
                  <c:v>-6.4980464204699997</c:v>
                </c:pt>
                <c:pt idx="984">
                  <c:v>-6.5599635459600005</c:v>
                </c:pt>
                <c:pt idx="985">
                  <c:v>-6.6283960624200002</c:v>
                </c:pt>
                <c:pt idx="986">
                  <c:v>-6.7037409677700008</c:v>
                </c:pt>
                <c:pt idx="987">
                  <c:v>-6.7840565007600011</c:v>
                </c:pt>
                <c:pt idx="988">
                  <c:v>-6.866478625050001</c:v>
                </c:pt>
                <c:pt idx="989">
                  <c:v>-6.9493476531599994</c:v>
                </c:pt>
                <c:pt idx="990">
                  <c:v>-7.0336032921000005</c:v>
                </c:pt>
                <c:pt idx="991">
                  <c:v>-7.1223879969000006</c:v>
                </c:pt>
                <c:pt idx="992">
                  <c:v>-7.2190824354000007</c:v>
                </c:pt>
                <c:pt idx="993">
                  <c:v>-7.325102951099999</c:v>
                </c:pt>
                <c:pt idx="994">
                  <c:v>-7.438953069900001</c:v>
                </c:pt>
                <c:pt idx="995">
                  <c:v>-7.5572448137999997</c:v>
                </c:pt>
                <c:pt idx="996">
                  <c:v>-7.5783620385000008</c:v>
                </c:pt>
                <c:pt idx="997">
                  <c:v>-7.5931445878200012</c:v>
                </c:pt>
                <c:pt idx="998">
                  <c:v>-7.5945293148780006</c:v>
                </c:pt>
                <c:pt idx="999">
                  <c:v>-7.5973427635049999</c:v>
                </c:pt>
                <c:pt idx="1000">
                  <c:v>-7.5997907884800009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5-4EBC-AADD-3671D7BB7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000959"/>
        <c:axId val="1801999519"/>
      </c:lineChart>
      <c:catAx>
        <c:axId val="180200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999519"/>
        <c:crosses val="autoZero"/>
        <c:auto val="1"/>
        <c:lblAlgn val="ctr"/>
        <c:lblOffset val="100"/>
        <c:noMultiLvlLbl val="0"/>
      </c:catAx>
      <c:valAx>
        <c:axId val="180199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0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S11_Rx80!$D$1:$D$2</c:f>
              <c:strCache>
                <c:ptCount val="2"/>
                <c:pt idx="0">
                  <c:v>Column4</c:v>
                </c:pt>
                <c:pt idx="1">
                  <c:v>S11(S)_Rx80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S11_Rx80!$A$3:$A$1003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S11_Rx80!$D$3:$D$1003</c:f>
              <c:numCache>
                <c:formatCode>General</c:formatCode>
                <c:ptCount val="1001"/>
                <c:pt idx="0">
                  <c:v>-0.18729099899999999</c:v>
                </c:pt>
                <c:pt idx="1">
                  <c:v>-0.20558588999999999</c:v>
                </c:pt>
                <c:pt idx="2">
                  <c:v>-0.22388078099999997</c:v>
                </c:pt>
                <c:pt idx="3">
                  <c:v>-0.24217567199999998</c:v>
                </c:pt>
                <c:pt idx="4">
                  <c:v>-0.26047056299999999</c:v>
                </c:pt>
                <c:pt idx="5">
                  <c:v>-0.27876545399999997</c:v>
                </c:pt>
                <c:pt idx="6">
                  <c:v>-0.297060345</c:v>
                </c:pt>
                <c:pt idx="7">
                  <c:v>-0.31535523599999998</c:v>
                </c:pt>
                <c:pt idx="8">
                  <c:v>-0.33365012700000002</c:v>
                </c:pt>
                <c:pt idx="9">
                  <c:v>-0.351945018</c:v>
                </c:pt>
                <c:pt idx="10">
                  <c:v>-0.37023990899999998</c:v>
                </c:pt>
                <c:pt idx="11">
                  <c:v>-0.38853480000000001</c:v>
                </c:pt>
                <c:pt idx="12">
                  <c:v>-0.40682969099999999</c:v>
                </c:pt>
                <c:pt idx="13">
                  <c:v>-0.42512458199999997</c:v>
                </c:pt>
                <c:pt idx="14">
                  <c:v>-0.44341947300000001</c:v>
                </c:pt>
                <c:pt idx="15">
                  <c:v>-0.46171436399999999</c:v>
                </c:pt>
                <c:pt idx="16">
                  <c:v>-0.48000925500000002</c:v>
                </c:pt>
                <c:pt idx="17">
                  <c:v>-0.498304146</c:v>
                </c:pt>
                <c:pt idx="18">
                  <c:v>-0.51659903699999998</c:v>
                </c:pt>
                <c:pt idx="19">
                  <c:v>-0.53489392800000002</c:v>
                </c:pt>
                <c:pt idx="20">
                  <c:v>-0.55318881900000005</c:v>
                </c:pt>
                <c:pt idx="21">
                  <c:v>-0.569676772</c:v>
                </c:pt>
                <c:pt idx="22">
                  <c:v>-0.58616472500000005</c:v>
                </c:pt>
                <c:pt idx="23">
                  <c:v>-0.602652678</c:v>
                </c:pt>
                <c:pt idx="24">
                  <c:v>-0.61914063099999994</c:v>
                </c:pt>
                <c:pt idx="25">
                  <c:v>-0.635628584</c:v>
                </c:pt>
                <c:pt idx="26">
                  <c:v>-0.65211653699999994</c:v>
                </c:pt>
                <c:pt idx="27">
                  <c:v>-0.66860449</c:v>
                </c:pt>
                <c:pt idx="28">
                  <c:v>-0.68509244299999994</c:v>
                </c:pt>
                <c:pt idx="29">
                  <c:v>-0.701580396</c:v>
                </c:pt>
                <c:pt idx="30">
                  <c:v>-0.71806834899999994</c:v>
                </c:pt>
                <c:pt idx="31">
                  <c:v>-0.73455630199999988</c:v>
                </c:pt>
                <c:pt idx="32">
                  <c:v>-0.75104425499999994</c:v>
                </c:pt>
                <c:pt idx="33">
                  <c:v>-0.76753220799999999</c:v>
                </c:pt>
                <c:pt idx="34">
                  <c:v>-0.78402016100000005</c:v>
                </c:pt>
                <c:pt idx="35">
                  <c:v>-0.80050811399999999</c:v>
                </c:pt>
                <c:pt idx="36">
                  <c:v>-0.81699606699999994</c:v>
                </c:pt>
                <c:pt idx="37">
                  <c:v>-0.83348401999999999</c:v>
                </c:pt>
                <c:pt idx="38">
                  <c:v>-0.84997197299999994</c:v>
                </c:pt>
                <c:pt idx="39">
                  <c:v>-0.86645992599999999</c:v>
                </c:pt>
                <c:pt idx="40">
                  <c:v>-0.88294787899999994</c:v>
                </c:pt>
                <c:pt idx="41">
                  <c:v>-0.89943583199999999</c:v>
                </c:pt>
                <c:pt idx="42">
                  <c:v>-0.91592378499999993</c:v>
                </c:pt>
                <c:pt idx="43">
                  <c:v>-0.93241173799999988</c:v>
                </c:pt>
                <c:pt idx="44">
                  <c:v>-0.94889969099999993</c:v>
                </c:pt>
                <c:pt idx="45">
                  <c:v>-0.96538764399999988</c:v>
                </c:pt>
                <c:pt idx="46">
                  <c:v>-0.94709275299999995</c:v>
                </c:pt>
                <c:pt idx="47">
                  <c:v>-0.92879786199999992</c:v>
                </c:pt>
                <c:pt idx="48">
                  <c:v>-0.91050297099999988</c:v>
                </c:pt>
                <c:pt idx="49">
                  <c:v>-0.89220807999999996</c:v>
                </c:pt>
                <c:pt idx="50">
                  <c:v>-0.87391318899999992</c:v>
                </c:pt>
                <c:pt idx="51">
                  <c:v>-0.85561829799999989</c:v>
                </c:pt>
                <c:pt idx="52">
                  <c:v>-0.83732340699999996</c:v>
                </c:pt>
                <c:pt idx="53">
                  <c:v>-0.81902851599999993</c:v>
                </c:pt>
                <c:pt idx="54">
                  <c:v>-0.80073362499999989</c:v>
                </c:pt>
                <c:pt idx="55">
                  <c:v>-0.78243873399999997</c:v>
                </c:pt>
                <c:pt idx="56">
                  <c:v>-0.76414384300000004</c:v>
                </c:pt>
                <c:pt idx="57">
                  <c:v>-0.74584895200000001</c:v>
                </c:pt>
                <c:pt idx="58">
                  <c:v>-0.72755406099999997</c:v>
                </c:pt>
                <c:pt idx="59">
                  <c:v>-0.70925917000000005</c:v>
                </c:pt>
                <c:pt idx="60">
                  <c:v>-0.69096427900000001</c:v>
                </c:pt>
                <c:pt idx="61">
                  <c:v>-0.67266938799999998</c:v>
                </c:pt>
                <c:pt idx="62">
                  <c:v>-0.65437449700000005</c:v>
                </c:pt>
                <c:pt idx="63">
                  <c:v>-0.63607960600000002</c:v>
                </c:pt>
                <c:pt idx="64">
                  <c:v>-0.61778471499999998</c:v>
                </c:pt>
                <c:pt idx="65">
                  <c:v>-0.59948982399999995</c:v>
                </c:pt>
                <c:pt idx="66">
                  <c:v>-0.58119493300000002</c:v>
                </c:pt>
                <c:pt idx="67">
                  <c:v>-0.56290004199999999</c:v>
                </c:pt>
                <c:pt idx="68">
                  <c:v>-0.54460515099999995</c:v>
                </c:pt>
                <c:pt idx="69">
                  <c:v>-0.52631026000000003</c:v>
                </c:pt>
                <c:pt idx="70">
                  <c:v>-0.50801536899999999</c:v>
                </c:pt>
                <c:pt idx="71">
                  <c:v>-0.48972047800000001</c:v>
                </c:pt>
                <c:pt idx="72">
                  <c:v>-0.47142558699999998</c:v>
                </c:pt>
                <c:pt idx="73">
                  <c:v>-0.453130696</c:v>
                </c:pt>
                <c:pt idx="74">
                  <c:v>-0.43483580500000002</c:v>
                </c:pt>
                <c:pt idx="75">
                  <c:v>-0.41654091399999998</c:v>
                </c:pt>
                <c:pt idx="76">
                  <c:v>-0.398246023</c:v>
                </c:pt>
                <c:pt idx="77">
                  <c:v>-0.37995113199999997</c:v>
                </c:pt>
                <c:pt idx="78">
                  <c:v>-0.36165624099999999</c:v>
                </c:pt>
                <c:pt idx="79">
                  <c:v>-0.34336135000000001</c:v>
                </c:pt>
                <c:pt idx="80">
                  <c:v>-0.32506645899999997</c:v>
                </c:pt>
                <c:pt idx="81">
                  <c:v>-0.30677156799999999</c:v>
                </c:pt>
                <c:pt idx="82">
                  <c:v>-0.28847667699999996</c:v>
                </c:pt>
                <c:pt idx="83">
                  <c:v>-0.27018178599999998</c:v>
                </c:pt>
                <c:pt idx="84">
                  <c:v>-0.251886895</c:v>
                </c:pt>
                <c:pt idx="85">
                  <c:v>-0.23359200399999999</c:v>
                </c:pt>
                <c:pt idx="86">
                  <c:v>-0.21529711299999998</c:v>
                </c:pt>
                <c:pt idx="87">
                  <c:v>-0.19700222199999998</c:v>
                </c:pt>
                <c:pt idx="88">
                  <c:v>-0.178707331</c:v>
                </c:pt>
                <c:pt idx="89">
                  <c:v>-0.16041243999999999</c:v>
                </c:pt>
                <c:pt idx="90">
                  <c:v>-0.14211754900000001</c:v>
                </c:pt>
                <c:pt idx="91">
                  <c:v>-0.123822658</c:v>
                </c:pt>
                <c:pt idx="92">
                  <c:v>-0.10552776699999999</c:v>
                </c:pt>
                <c:pt idx="93">
                  <c:v>-8.7232876000000001E-2</c:v>
                </c:pt>
                <c:pt idx="94">
                  <c:v>-6.8937984999999993E-2</c:v>
                </c:pt>
                <c:pt idx="95">
                  <c:v>-5.0643093999999993E-2</c:v>
                </c:pt>
                <c:pt idx="96">
                  <c:v>-3.2348202999999999E-2</c:v>
                </c:pt>
                <c:pt idx="97">
                  <c:v>-1.4053312E-2</c:v>
                </c:pt>
                <c:pt idx="98">
                  <c:v>-3.0541265000000001E-2</c:v>
                </c:pt>
                <c:pt idx="99">
                  <c:v>-4.7029217999999998E-2</c:v>
                </c:pt>
                <c:pt idx="100">
                  <c:v>-6.3517170999999997E-2</c:v>
                </c:pt>
                <c:pt idx="101">
                  <c:v>-8.0005123999999997E-2</c:v>
                </c:pt>
                <c:pt idx="102">
                  <c:v>-9.6493076999999997E-2</c:v>
                </c:pt>
                <c:pt idx="103">
                  <c:v>-0.11298103</c:v>
                </c:pt>
                <c:pt idx="104">
                  <c:v>-0.12946898299999998</c:v>
                </c:pt>
                <c:pt idx="105">
                  <c:v>-0.14595693600000001</c:v>
                </c:pt>
                <c:pt idx="106">
                  <c:v>-0.16244488900000001</c:v>
                </c:pt>
                <c:pt idx="107">
                  <c:v>-0.17893284199999998</c:v>
                </c:pt>
                <c:pt idx="108">
                  <c:v>-0.19542079499999998</c:v>
                </c:pt>
                <c:pt idx="109">
                  <c:v>-0.21190874800000001</c:v>
                </c:pt>
                <c:pt idx="110">
                  <c:v>-0.22839670099999998</c:v>
                </c:pt>
                <c:pt idx="111">
                  <c:v>-0.24488465399999995</c:v>
                </c:pt>
                <c:pt idx="112">
                  <c:v>-0.26137260699999998</c:v>
                </c:pt>
                <c:pt idx="113">
                  <c:v>-0.27786055999999998</c:v>
                </c:pt>
                <c:pt idx="114">
                  <c:v>-0.29615545099999996</c:v>
                </c:pt>
                <c:pt idx="115">
                  <c:v>-0.30790739750000001</c:v>
                </c:pt>
                <c:pt idx="116">
                  <c:v>-0.309515453</c:v>
                </c:pt>
                <c:pt idx="117">
                  <c:v>-0.30462258250000002</c:v>
                </c:pt>
                <c:pt idx="118">
                  <c:v>-0.30142294449999996</c:v>
                </c:pt>
                <c:pt idx="119">
                  <c:v>-0.30687376899999996</c:v>
                </c:pt>
                <c:pt idx="120">
                  <c:v>-0.32194906249999999</c:v>
                </c:pt>
                <c:pt idx="121">
                  <c:v>-0.34106789799999998</c:v>
                </c:pt>
                <c:pt idx="122">
                  <c:v>-0.35600488099999994</c:v>
                </c:pt>
                <c:pt idx="123">
                  <c:v>-0.36164297900000003</c:v>
                </c:pt>
                <c:pt idx="124">
                  <c:v>-0.35954993899999999</c:v>
                </c:pt>
                <c:pt idx="125">
                  <c:v>-0.35676774049999999</c:v>
                </c:pt>
                <c:pt idx="126">
                  <c:v>-0.360782298</c:v>
                </c:pt>
                <c:pt idx="127">
                  <c:v>-0.3743520125</c:v>
                </c:pt>
                <c:pt idx="128">
                  <c:v>-0.39369342349999997</c:v>
                </c:pt>
                <c:pt idx="129">
                  <c:v>-0.41114382149999995</c:v>
                </c:pt>
                <c:pt idx="130">
                  <c:v>-0.42051896299999997</c:v>
                </c:pt>
                <c:pt idx="131">
                  <c:v>-0.42144967799999994</c:v>
                </c:pt>
                <c:pt idx="132">
                  <c:v>-0.41957737049999999</c:v>
                </c:pt>
                <c:pt idx="133">
                  <c:v>-0.422504463</c:v>
                </c:pt>
                <c:pt idx="134">
                  <c:v>-0.43450690549999998</c:v>
                </c:pt>
                <c:pt idx="135">
                  <c:v>-0.45367291799999998</c:v>
                </c:pt>
                <c:pt idx="136">
                  <c:v>-0.47329152000000002</c:v>
                </c:pt>
                <c:pt idx="137">
                  <c:v>-0.48653811099999994</c:v>
                </c:pt>
                <c:pt idx="138">
                  <c:v>-0.49126195749999996</c:v>
                </c:pt>
                <c:pt idx="139">
                  <c:v>-0.49145495949999995</c:v>
                </c:pt>
                <c:pt idx="140">
                  <c:v>-0.49434848849999991</c:v>
                </c:pt>
                <c:pt idx="141">
                  <c:v>-0.50533229349999997</c:v>
                </c:pt>
                <c:pt idx="142">
                  <c:v>-0.52428188649999996</c:v>
                </c:pt>
                <c:pt idx="143">
                  <c:v>-0.54570478550000001</c:v>
                </c:pt>
                <c:pt idx="144">
                  <c:v>-0.56257232050000006</c:v>
                </c:pt>
                <c:pt idx="145">
                  <c:v>-0.57124236250000004</c:v>
                </c:pt>
                <c:pt idx="146">
                  <c:v>-0.57399868300000001</c:v>
                </c:pt>
                <c:pt idx="147">
                  <c:v>-0.57737737699999991</c:v>
                </c:pt>
                <c:pt idx="148">
                  <c:v>-0.58754672799999996</c:v>
                </c:pt>
                <c:pt idx="149">
                  <c:v>-0.60607441650000005</c:v>
                </c:pt>
                <c:pt idx="150">
                  <c:v>-0.62891017449999997</c:v>
                </c:pt>
                <c:pt idx="151">
                  <c:v>-0.64921940750000007</c:v>
                </c:pt>
                <c:pt idx="152">
                  <c:v>-0.66215069349999989</c:v>
                </c:pt>
                <c:pt idx="153">
                  <c:v>-0.66822778649999992</c:v>
                </c:pt>
                <c:pt idx="154">
                  <c:v>-0.67292619199999992</c:v>
                </c:pt>
                <c:pt idx="155">
                  <c:v>-0.68277903149999997</c:v>
                </c:pt>
                <c:pt idx="156">
                  <c:v>-0.70085021650000001</c:v>
                </c:pt>
                <c:pt idx="157">
                  <c:v>-0.72469175850000001</c:v>
                </c:pt>
                <c:pt idx="158">
                  <c:v>-0.74807296849999994</c:v>
                </c:pt>
                <c:pt idx="159">
                  <c:v>-0.76532847399999993</c:v>
                </c:pt>
                <c:pt idx="160">
                  <c:v>-0.77533105250000001</c:v>
                </c:pt>
                <c:pt idx="161">
                  <c:v>-0.78224485799999999</c:v>
                </c:pt>
                <c:pt idx="162">
                  <c:v>-0.79254823499999993</c:v>
                </c:pt>
                <c:pt idx="163">
                  <c:v>-0.81051433099999992</c:v>
                </c:pt>
                <c:pt idx="164">
                  <c:v>-0.83530255749999993</c:v>
                </c:pt>
                <c:pt idx="165">
                  <c:v>-0.86158311049999992</c:v>
                </c:pt>
                <c:pt idx="166">
                  <c:v>-0.88323990900000005</c:v>
                </c:pt>
                <c:pt idx="167">
                  <c:v>-0.89764315350000001</c:v>
                </c:pt>
                <c:pt idx="168">
                  <c:v>-0.90748042249999994</c:v>
                </c:pt>
                <c:pt idx="169">
                  <c:v>-0.918817675</c:v>
                </c:pt>
                <c:pt idx="170">
                  <c:v>-0.93684896949999996</c:v>
                </c:pt>
                <c:pt idx="171">
                  <c:v>-0.96234449</c:v>
                </c:pt>
                <c:pt idx="172">
                  <c:v>-0.99117471000000001</c:v>
                </c:pt>
                <c:pt idx="173">
                  <c:v>-1.0171863749999999</c:v>
                </c:pt>
                <c:pt idx="174">
                  <c:v>-1.0364992099999999</c:v>
                </c:pt>
                <c:pt idx="175">
                  <c:v>-1.0502155</c:v>
                </c:pt>
                <c:pt idx="176">
                  <c:v>-1.0636095499999998</c:v>
                </c:pt>
                <c:pt idx="177">
                  <c:v>-1.082395325</c:v>
                </c:pt>
                <c:pt idx="178">
                  <c:v>-1.1087885099999999</c:v>
                </c:pt>
                <c:pt idx="179">
                  <c:v>-1.1400192849999999</c:v>
                </c:pt>
                <c:pt idx="180">
                  <c:v>-1.1702692800000001</c:v>
                </c:pt>
                <c:pt idx="181">
                  <c:v>-1.1947234199999999</c:v>
                </c:pt>
                <c:pt idx="182">
                  <c:v>-1.21294689</c:v>
                </c:pt>
                <c:pt idx="183">
                  <c:v>-1.229173555</c:v>
                </c:pt>
                <c:pt idx="184">
                  <c:v>-1.2493062400000001</c:v>
                </c:pt>
                <c:pt idx="185">
                  <c:v>-1.276823085</c:v>
                </c:pt>
                <c:pt idx="186">
                  <c:v>-1.310417175</c:v>
                </c:pt>
                <c:pt idx="187">
                  <c:v>-1.344916805</c:v>
                </c:pt>
                <c:pt idx="188">
                  <c:v>-1.374873915</c:v>
                </c:pt>
                <c:pt idx="189">
                  <c:v>-1.3983695999999999</c:v>
                </c:pt>
                <c:pt idx="190">
                  <c:v>-1.4183546549999999</c:v>
                </c:pt>
                <c:pt idx="191">
                  <c:v>-1.44055131</c:v>
                </c:pt>
                <c:pt idx="192">
                  <c:v>-1.46947026</c:v>
                </c:pt>
                <c:pt idx="193">
                  <c:v>-1.50532383</c:v>
                </c:pt>
                <c:pt idx="194">
                  <c:v>-1.5439154899999998</c:v>
                </c:pt>
                <c:pt idx="195">
                  <c:v>-1.5795401099999999</c:v>
                </c:pt>
                <c:pt idx="196">
                  <c:v>-1.6089607549999998</c:v>
                </c:pt>
                <c:pt idx="197">
                  <c:v>-1.6336766199999999</c:v>
                </c:pt>
                <c:pt idx="198">
                  <c:v>-1.65885295</c:v>
                </c:pt>
                <c:pt idx="199">
                  <c:v>-1.689701635</c:v>
                </c:pt>
                <c:pt idx="200">
                  <c:v>-1.7279043649999999</c:v>
                </c:pt>
                <c:pt idx="201">
                  <c:v>-1.770488115</c:v>
                </c:pt>
                <c:pt idx="202">
                  <c:v>-1.8118838899999998</c:v>
                </c:pt>
                <c:pt idx="203">
                  <c:v>-1.8478025349999998</c:v>
                </c:pt>
                <c:pt idx="204">
                  <c:v>-1.8782382549999999</c:v>
                </c:pt>
                <c:pt idx="205">
                  <c:v>-1.9074681399999998</c:v>
                </c:pt>
                <c:pt idx="206">
                  <c:v>-1.941041805</c:v>
                </c:pt>
                <c:pt idx="207">
                  <c:v>-1.9819424400000001</c:v>
                </c:pt>
                <c:pt idx="208">
                  <c:v>-2.028558275</c:v>
                </c:pt>
                <c:pt idx="209">
                  <c:v>-2.0758037699999998</c:v>
                </c:pt>
                <c:pt idx="210">
                  <c:v>-2.118637085</c:v>
                </c:pt>
                <c:pt idx="211">
                  <c:v>-2.1555931299999997</c:v>
                </c:pt>
                <c:pt idx="212">
                  <c:v>-2.1898215349999997</c:v>
                </c:pt>
                <c:pt idx="213">
                  <c:v>-2.2268702999999999</c:v>
                </c:pt>
                <c:pt idx="214">
                  <c:v>-2.2708368700000001</c:v>
                </c:pt>
                <c:pt idx="215">
                  <c:v>-2.3215580349999998</c:v>
                </c:pt>
                <c:pt idx="216">
                  <c:v>-2.3747370399999999</c:v>
                </c:pt>
                <c:pt idx="217">
                  <c:v>-2.4249009349999997</c:v>
                </c:pt>
                <c:pt idx="218">
                  <c:v>-2.4692169150000001</c:v>
                </c:pt>
                <c:pt idx="219">
                  <c:v>-2.5095009049999999</c:v>
                </c:pt>
                <c:pt idx="220">
                  <c:v>-2.5509431349999998</c:v>
                </c:pt>
                <c:pt idx="221">
                  <c:v>-2.5985008949999999</c:v>
                </c:pt>
                <c:pt idx="222">
                  <c:v>-2.653487465</c:v>
                </c:pt>
                <c:pt idx="223">
                  <c:v>-2.7126788300000002</c:v>
                </c:pt>
                <c:pt idx="224">
                  <c:v>-2.7705244250000001</c:v>
                </c:pt>
                <c:pt idx="225">
                  <c:v>-2.8229979599999995</c:v>
                </c:pt>
                <c:pt idx="226">
                  <c:v>-2.870437635</c:v>
                </c:pt>
                <c:pt idx="227">
                  <c:v>-2.9173283049999998</c:v>
                </c:pt>
                <c:pt idx="228">
                  <c:v>-2.96918054</c:v>
                </c:pt>
                <c:pt idx="229">
                  <c:v>-3.0287216949999998</c:v>
                </c:pt>
                <c:pt idx="230">
                  <c:v>-3.0940373299999999</c:v>
                </c:pt>
                <c:pt idx="231">
                  <c:v>-3.1598634949999997</c:v>
                </c:pt>
                <c:pt idx="232">
                  <c:v>-3.2212183900000002</c:v>
                </c:pt>
                <c:pt idx="233">
                  <c:v>-3.2768997899999999</c:v>
                </c:pt>
                <c:pt idx="234">
                  <c:v>-3.3303569550000001</c:v>
                </c:pt>
                <c:pt idx="235">
                  <c:v>-3.3872974849999999</c:v>
                </c:pt>
                <c:pt idx="236">
                  <c:v>-3.45173817</c:v>
                </c:pt>
                <c:pt idx="237">
                  <c:v>-3.5232507499999999</c:v>
                </c:pt>
                <c:pt idx="238">
                  <c:v>-3.5972431149999999</c:v>
                </c:pt>
                <c:pt idx="239">
                  <c:v>-3.6680989599999996</c:v>
                </c:pt>
                <c:pt idx="240">
                  <c:v>-3.7331055599999998</c:v>
                </c:pt>
                <c:pt idx="241">
                  <c:v>-3.7943908199999998</c:v>
                </c:pt>
                <c:pt idx="242">
                  <c:v>-3.8574664499999995</c:v>
                </c:pt>
                <c:pt idx="243">
                  <c:v>-3.9274053549999994</c:v>
                </c:pt>
                <c:pt idx="244">
                  <c:v>-4.0053520000000002</c:v>
                </c:pt>
                <c:pt idx="245">
                  <c:v>-4.0877171899999993</c:v>
                </c:pt>
                <c:pt idx="246">
                  <c:v>-4.1686141549999993</c:v>
                </c:pt>
                <c:pt idx="247">
                  <c:v>-4.2439384200000001</c:v>
                </c:pt>
                <c:pt idx="248">
                  <c:v>-4.3142900050000001</c:v>
                </c:pt>
                <c:pt idx="249">
                  <c:v>-4.3846047300000004</c:v>
                </c:pt>
                <c:pt idx="250">
                  <c:v>-4.4607357349999992</c:v>
                </c:pt>
                <c:pt idx="251">
                  <c:v>-4.5454200649999992</c:v>
                </c:pt>
                <c:pt idx="252">
                  <c:v>-4.6363780999999991</c:v>
                </c:pt>
                <c:pt idx="253">
                  <c:v>-4.7278300399999997</c:v>
                </c:pt>
                <c:pt idx="254">
                  <c:v>-4.8144699449999999</c:v>
                </c:pt>
                <c:pt idx="255">
                  <c:v>-4.8952127250000004</c:v>
                </c:pt>
                <c:pt idx="256">
                  <c:v>-4.974031469999999</c:v>
                </c:pt>
                <c:pt idx="257">
                  <c:v>-5.0572280049999998</c:v>
                </c:pt>
                <c:pt idx="258">
                  <c:v>-5.1490857849999996</c:v>
                </c:pt>
                <c:pt idx="259">
                  <c:v>-5.2489166300000001</c:v>
                </c:pt>
                <c:pt idx="260">
                  <c:v>-5.3514691299999999</c:v>
                </c:pt>
                <c:pt idx="261">
                  <c:v>-5.4505001699999998</c:v>
                </c:pt>
                <c:pt idx="262">
                  <c:v>-5.5431435049999997</c:v>
                </c:pt>
                <c:pt idx="263">
                  <c:v>-5.6320039399999997</c:v>
                </c:pt>
                <c:pt idx="264">
                  <c:v>-5.7234022050000002</c:v>
                </c:pt>
                <c:pt idx="265">
                  <c:v>-5.8230183499999999</c:v>
                </c:pt>
                <c:pt idx="266">
                  <c:v>-5.9319720449999993</c:v>
                </c:pt>
                <c:pt idx="267">
                  <c:v>-6.0459979799999992</c:v>
                </c:pt>
                <c:pt idx="268">
                  <c:v>-6.1583027999999995</c:v>
                </c:pt>
                <c:pt idx="269">
                  <c:v>-6.2642805249999993</c:v>
                </c:pt>
                <c:pt idx="270">
                  <c:v>-6.3648359349999994</c:v>
                </c:pt>
                <c:pt idx="271">
                  <c:v>-6.4658561799999994</c:v>
                </c:pt>
                <c:pt idx="272">
                  <c:v>-6.5741641599999996</c:v>
                </c:pt>
                <c:pt idx="273">
                  <c:v>-6.6928181149999997</c:v>
                </c:pt>
                <c:pt idx="274">
                  <c:v>-6.8189513249999996</c:v>
                </c:pt>
                <c:pt idx="275">
                  <c:v>-6.9456370549999997</c:v>
                </c:pt>
                <c:pt idx="276">
                  <c:v>-7.0666394099999996</c:v>
                </c:pt>
                <c:pt idx="277">
                  <c:v>-7.1808577199999997</c:v>
                </c:pt>
                <c:pt idx="278">
                  <c:v>-7.2932506049999999</c:v>
                </c:pt>
                <c:pt idx="279">
                  <c:v>-7.4114674649999994</c:v>
                </c:pt>
                <c:pt idx="280">
                  <c:v>-7.5405797799999998</c:v>
                </c:pt>
                <c:pt idx="281">
                  <c:v>-7.6795582249999992</c:v>
                </c:pt>
                <c:pt idx="282">
                  <c:v>-7.8218563499999991</c:v>
                </c:pt>
                <c:pt idx="283">
                  <c:v>-7.9598318800000003</c:v>
                </c:pt>
                <c:pt idx="284">
                  <c:v>-8.0901409099999988</c:v>
                </c:pt>
                <c:pt idx="285">
                  <c:v>-8.2162735500000004</c:v>
                </c:pt>
                <c:pt idx="286">
                  <c:v>-8.3462568249999993</c:v>
                </c:pt>
                <c:pt idx="287">
                  <c:v>-8.487139449999999</c:v>
                </c:pt>
                <c:pt idx="288">
                  <c:v>-8.6401123450000004</c:v>
                </c:pt>
                <c:pt idx="289">
                  <c:v>-8.7995545499999999</c:v>
                </c:pt>
                <c:pt idx="290">
                  <c:v>-8.9567427849999994</c:v>
                </c:pt>
                <c:pt idx="291">
                  <c:v>-9.1059276499999999</c:v>
                </c:pt>
                <c:pt idx="292">
                  <c:v>-9.2485935199999982</c:v>
                </c:pt>
                <c:pt idx="293">
                  <c:v>-9.3926534200000003</c:v>
                </c:pt>
                <c:pt idx="294">
                  <c:v>-9.5470601500000001</c:v>
                </c:pt>
                <c:pt idx="295">
                  <c:v>-9.7156423999999983</c:v>
                </c:pt>
                <c:pt idx="296">
                  <c:v>-9.8943535499999982</c:v>
                </c:pt>
                <c:pt idx="297">
                  <c:v>-10.073826599999999</c:v>
                </c:pt>
                <c:pt idx="298">
                  <c:v>-10.245787999999999</c:v>
                </c:pt>
                <c:pt idx="299">
                  <c:v>-10.409086349999999</c:v>
                </c:pt>
                <c:pt idx="300">
                  <c:v>-10.57083145</c:v>
                </c:pt>
                <c:pt idx="301">
                  <c:v>-10.74165475</c:v>
                </c:pt>
                <c:pt idx="302">
                  <c:v>-10.92841145</c:v>
                </c:pt>
                <c:pt idx="303">
                  <c:v>-11.12938965</c:v>
                </c:pt>
                <c:pt idx="304">
                  <c:v>-11.33519765</c:v>
                </c:pt>
                <c:pt idx="305">
                  <c:v>-11.5350634</c:v>
                </c:pt>
                <c:pt idx="306">
                  <c:v>-11.7245466</c:v>
                </c:pt>
                <c:pt idx="307">
                  <c:v>-11.90913825</c:v>
                </c:pt>
                <c:pt idx="308">
                  <c:v>-12.100777949999999</c:v>
                </c:pt>
                <c:pt idx="309">
                  <c:v>-12.3097276</c:v>
                </c:pt>
                <c:pt idx="310">
                  <c:v>-12.537492950000001</c:v>
                </c:pt>
                <c:pt idx="311">
                  <c:v>-12.775494549999999</c:v>
                </c:pt>
                <c:pt idx="312">
                  <c:v>-13.010623349999999</c:v>
                </c:pt>
                <c:pt idx="313">
                  <c:v>-13.234486099999998</c:v>
                </c:pt>
                <c:pt idx="314">
                  <c:v>-13.4499271</c:v>
                </c:pt>
                <c:pt idx="315">
                  <c:v>-13.669658299999998</c:v>
                </c:pt>
                <c:pt idx="316">
                  <c:v>-13.9077188</c:v>
                </c:pt>
                <c:pt idx="317">
                  <c:v>-14.1698846</c:v>
                </c:pt>
                <c:pt idx="318">
                  <c:v>-14.449423049999998</c:v>
                </c:pt>
                <c:pt idx="319">
                  <c:v>-14.731167399999999</c:v>
                </c:pt>
                <c:pt idx="320">
                  <c:v>-15.001967749999999</c:v>
                </c:pt>
                <c:pt idx="321">
                  <c:v>-15.260738249999999</c:v>
                </c:pt>
                <c:pt idx="322">
                  <c:v>-15.52029155</c:v>
                </c:pt>
                <c:pt idx="323">
                  <c:v>-15.799058599999999</c:v>
                </c:pt>
                <c:pt idx="324">
                  <c:v>-16.108657900000001</c:v>
                </c:pt>
                <c:pt idx="325">
                  <c:v>-16.445772999999999</c:v>
                </c:pt>
                <c:pt idx="326">
                  <c:v>-16.793663949999999</c:v>
                </c:pt>
                <c:pt idx="327">
                  <c:v>-17.133296550000001</c:v>
                </c:pt>
                <c:pt idx="328">
                  <c:v>-17.457674049999998</c:v>
                </c:pt>
                <c:pt idx="329">
                  <c:v>-17.7786629</c:v>
                </c:pt>
                <c:pt idx="330">
                  <c:v>-18.120105249999998</c:v>
                </c:pt>
                <c:pt idx="331">
                  <c:v>-18.502098349999997</c:v>
                </c:pt>
                <c:pt idx="332">
                  <c:v>-18.927427600000001</c:v>
                </c:pt>
                <c:pt idx="333">
                  <c:v>-19.378732699999997</c:v>
                </c:pt>
                <c:pt idx="334">
                  <c:v>-19.829337649999996</c:v>
                </c:pt>
                <c:pt idx="335">
                  <c:v>-20.263051599999997</c:v>
                </c:pt>
                <c:pt idx="336">
                  <c:v>-20.68924535</c:v>
                </c:pt>
                <c:pt idx="337">
                  <c:v>-21.139760999999996</c:v>
                </c:pt>
                <c:pt idx="338">
                  <c:v>-21.64907595</c:v>
                </c:pt>
                <c:pt idx="339">
                  <c:v>-22.232144149999996</c:v>
                </c:pt>
                <c:pt idx="340">
                  <c:v>-22.873538549999999</c:v>
                </c:pt>
                <c:pt idx="341">
                  <c:v>-23.5354615</c:v>
                </c:pt>
                <c:pt idx="342">
                  <c:v>-24.185146549999999</c:v>
                </c:pt>
                <c:pt idx="343">
                  <c:v>-24.82647635</c:v>
                </c:pt>
                <c:pt idx="344">
                  <c:v>-25.508080449999998</c:v>
                </c:pt>
                <c:pt idx="345">
                  <c:v>-26.29780405</c:v>
                </c:pt>
                <c:pt idx="346">
                  <c:v>-27.243228849999998</c:v>
                </c:pt>
                <c:pt idx="347">
                  <c:v>-28.3407667</c:v>
                </c:pt>
                <c:pt idx="348">
                  <c:v>-29.52724735</c:v>
                </c:pt>
                <c:pt idx="349">
                  <c:v>-30.714930699999996</c:v>
                </c:pt>
                <c:pt idx="350">
                  <c:v>-31.875828799999994</c:v>
                </c:pt>
                <c:pt idx="351">
                  <c:v>-33.099814499999994</c:v>
                </c:pt>
                <c:pt idx="352">
                  <c:v>-34.521531299999999</c:v>
                </c:pt>
                <c:pt idx="353">
                  <c:v>-36.081074099999995</c:v>
                </c:pt>
                <c:pt idx="354">
                  <c:v>-37.125749199999994</c:v>
                </c:pt>
                <c:pt idx="355">
                  <c:v>-36.740400700000002</c:v>
                </c:pt>
                <c:pt idx="356">
                  <c:v>-35.335316499999998</c:v>
                </c:pt>
                <c:pt idx="357">
                  <c:v>-33.862665450000001</c:v>
                </c:pt>
                <c:pt idx="358">
                  <c:v>-32.629916950000002</c:v>
                </c:pt>
                <c:pt idx="359">
                  <c:v>-31.556929</c:v>
                </c:pt>
                <c:pt idx="360">
                  <c:v>-30.500992599999996</c:v>
                </c:pt>
                <c:pt idx="361">
                  <c:v>-29.413948449999996</c:v>
                </c:pt>
                <c:pt idx="362">
                  <c:v>-28.356535749999999</c:v>
                </c:pt>
                <c:pt idx="363">
                  <c:v>-27.41642525</c:v>
                </c:pt>
                <c:pt idx="364">
                  <c:v>-26.637335949999997</c:v>
                </c:pt>
                <c:pt idx="365">
                  <c:v>-26.0013556</c:v>
                </c:pt>
                <c:pt idx="366">
                  <c:v>-25.446747499999997</c:v>
                </c:pt>
                <c:pt idx="367">
                  <c:v>-24.905002400000001</c:v>
                </c:pt>
                <c:pt idx="368">
                  <c:v>-24.341235349999998</c:v>
                </c:pt>
                <c:pt idx="369">
                  <c:v>-23.770216000000001</c:v>
                </c:pt>
                <c:pt idx="370">
                  <c:v>-23.235180749999998</c:v>
                </c:pt>
                <c:pt idx="371">
                  <c:v>-22.77155415</c:v>
                </c:pt>
                <c:pt idx="372">
                  <c:v>-22.38387625</c:v>
                </c:pt>
                <c:pt idx="373">
                  <c:v>-22.045010299999998</c:v>
                </c:pt>
                <c:pt idx="374">
                  <c:v>-21.713987549999999</c:v>
                </c:pt>
                <c:pt idx="375">
                  <c:v>-21.362437199999999</c:v>
                </c:pt>
                <c:pt idx="376">
                  <c:v>-20.992165199999999</c:v>
                </c:pt>
                <c:pt idx="377">
                  <c:v>-20.630056549999999</c:v>
                </c:pt>
                <c:pt idx="378">
                  <c:v>-20.306015349999999</c:v>
                </c:pt>
                <c:pt idx="379">
                  <c:v>-20.032250049999998</c:v>
                </c:pt>
                <c:pt idx="380">
                  <c:v>-19.796393549999998</c:v>
                </c:pt>
                <c:pt idx="381">
                  <c:v>-19.570239399999998</c:v>
                </c:pt>
                <c:pt idx="382">
                  <c:v>-19.328542299999999</c:v>
                </c:pt>
                <c:pt idx="383">
                  <c:v>-19.065874899999997</c:v>
                </c:pt>
                <c:pt idx="384">
                  <c:v>-18.798855549999999</c:v>
                </c:pt>
                <c:pt idx="385">
                  <c:v>-18.552528150000001</c:v>
                </c:pt>
                <c:pt idx="386">
                  <c:v>-18.342485050000001</c:v>
                </c:pt>
                <c:pt idx="387">
                  <c:v>-18.165032649999997</c:v>
                </c:pt>
                <c:pt idx="388">
                  <c:v>-18.000207649999997</c:v>
                </c:pt>
                <c:pt idx="389">
                  <c:v>-17.825279399999999</c:v>
                </c:pt>
                <c:pt idx="390">
                  <c:v>-17.630263399999997</c:v>
                </c:pt>
                <c:pt idx="391">
                  <c:v>-17.424305299999997</c:v>
                </c:pt>
                <c:pt idx="392">
                  <c:v>-17.228072350000001</c:v>
                </c:pt>
                <c:pt idx="393">
                  <c:v>-17.058776650000002</c:v>
                </c:pt>
                <c:pt idx="394">
                  <c:v>-16.9188084</c:v>
                </c:pt>
                <c:pt idx="395">
                  <c:v>-16.794605399999998</c:v>
                </c:pt>
                <c:pt idx="396">
                  <c:v>-16.665869949999998</c:v>
                </c:pt>
                <c:pt idx="397">
                  <c:v>-16.519409400000001</c:v>
                </c:pt>
                <c:pt idx="398">
                  <c:v>-16.358069</c:v>
                </c:pt>
                <c:pt idx="399">
                  <c:v>-16.197985450000001</c:v>
                </c:pt>
                <c:pt idx="400">
                  <c:v>-16.0566739</c:v>
                </c:pt>
                <c:pt idx="401">
                  <c:v>-15.941096899999998</c:v>
                </c:pt>
                <c:pt idx="402">
                  <c:v>-15.843383699999999</c:v>
                </c:pt>
                <c:pt idx="403">
                  <c:v>-15.746319349999998</c:v>
                </c:pt>
                <c:pt idx="404">
                  <c:v>-15.635117099999999</c:v>
                </c:pt>
                <c:pt idx="405">
                  <c:v>-15.507648</c:v>
                </c:pt>
                <c:pt idx="406">
                  <c:v>-15.375536249999998</c:v>
                </c:pt>
                <c:pt idx="407">
                  <c:v>-15.255464799999999</c:v>
                </c:pt>
                <c:pt idx="408">
                  <c:v>-15.157549250000001</c:v>
                </c:pt>
                <c:pt idx="409">
                  <c:v>-15.078772399999998</c:v>
                </c:pt>
                <c:pt idx="410">
                  <c:v>-15.005212950000001</c:v>
                </c:pt>
                <c:pt idx="411">
                  <c:v>-14.921546449999999</c:v>
                </c:pt>
                <c:pt idx="412">
                  <c:v>-14.821674849999999</c:v>
                </c:pt>
                <c:pt idx="413">
                  <c:v>-14.712822900000001</c:v>
                </c:pt>
                <c:pt idx="414">
                  <c:v>-14.610049049999999</c:v>
                </c:pt>
                <c:pt idx="415">
                  <c:v>-14.525578849999999</c:v>
                </c:pt>
                <c:pt idx="416">
                  <c:v>-14.4606397</c:v>
                </c:pt>
                <c:pt idx="417">
                  <c:v>-14.404824349999998</c:v>
                </c:pt>
                <c:pt idx="418">
                  <c:v>-14.343190249999999</c:v>
                </c:pt>
                <c:pt idx="419">
                  <c:v>-14.2665813</c:v>
                </c:pt>
                <c:pt idx="420">
                  <c:v>-14.177991899999999</c:v>
                </c:pt>
                <c:pt idx="421">
                  <c:v>-14.0901777</c:v>
                </c:pt>
                <c:pt idx="422">
                  <c:v>-14.016503299999998</c:v>
                </c:pt>
                <c:pt idx="423">
                  <c:v>-13.9618346</c:v>
                </c:pt>
                <c:pt idx="424">
                  <c:v>-13.91941615</c:v>
                </c:pt>
                <c:pt idx="425">
                  <c:v>-13.875495749999999</c:v>
                </c:pt>
                <c:pt idx="426">
                  <c:v>-13.8187798</c:v>
                </c:pt>
                <c:pt idx="427">
                  <c:v>-13.748343949999999</c:v>
                </c:pt>
                <c:pt idx="428">
                  <c:v>-13.674154649999998</c:v>
                </c:pt>
                <c:pt idx="429">
                  <c:v>-13.60986435</c:v>
                </c:pt>
                <c:pt idx="430">
                  <c:v>-13.56337705</c:v>
                </c:pt>
                <c:pt idx="431">
                  <c:v>-13.531615699999998</c:v>
                </c:pt>
                <c:pt idx="432">
                  <c:v>-13.502641649999999</c:v>
                </c:pt>
                <c:pt idx="433">
                  <c:v>-13.46377715</c:v>
                </c:pt>
                <c:pt idx="434">
                  <c:v>-13.4104356</c:v>
                </c:pt>
                <c:pt idx="435">
                  <c:v>-13.349311649999999</c:v>
                </c:pt>
                <c:pt idx="436">
                  <c:v>-13.293511499999999</c:v>
                </c:pt>
                <c:pt idx="437">
                  <c:v>-13.253411049999999</c:v>
                </c:pt>
                <c:pt idx="438">
                  <c:v>-13.229709499999998</c:v>
                </c:pt>
                <c:pt idx="439">
                  <c:v>-13.213041749999999</c:v>
                </c:pt>
                <c:pt idx="440">
                  <c:v>-13.190303499999999</c:v>
                </c:pt>
                <c:pt idx="441">
                  <c:v>-13.15371045</c:v>
                </c:pt>
                <c:pt idx="442">
                  <c:v>-13.10625795</c:v>
                </c:pt>
                <c:pt idx="443">
                  <c:v>-13.059504650000001</c:v>
                </c:pt>
                <c:pt idx="444">
                  <c:v>-13.0254177</c:v>
                </c:pt>
                <c:pt idx="445">
                  <c:v>-13.008249300000001</c:v>
                </c:pt>
                <c:pt idx="446">
                  <c:v>-13.001748450000001</c:v>
                </c:pt>
                <c:pt idx="447">
                  <c:v>-12.993371349999999</c:v>
                </c:pt>
                <c:pt idx="448">
                  <c:v>-12.972852299999998</c:v>
                </c:pt>
                <c:pt idx="449">
                  <c:v>-12.93942655</c:v>
                </c:pt>
                <c:pt idx="450">
                  <c:v>-12.902335699999998</c:v>
                </c:pt>
                <c:pt idx="451">
                  <c:v>-12.874299300000001</c:v>
                </c:pt>
                <c:pt idx="452">
                  <c:v>-12.862804300000001</c:v>
                </c:pt>
                <c:pt idx="453">
                  <c:v>-12.865147</c:v>
                </c:pt>
                <c:pt idx="454">
                  <c:v>-12.870239949999998</c:v>
                </c:pt>
                <c:pt idx="455">
                  <c:v>-12.8660894</c:v>
                </c:pt>
                <c:pt idx="456">
                  <c:v>-12.848117299999998</c:v>
                </c:pt>
                <c:pt idx="457">
                  <c:v>-12.8223951</c:v>
                </c:pt>
                <c:pt idx="458">
                  <c:v>-12.8013488</c:v>
                </c:pt>
                <c:pt idx="459">
                  <c:v>-12.795191849999998</c:v>
                </c:pt>
                <c:pt idx="460">
                  <c:v>-12.8051203</c:v>
                </c:pt>
                <c:pt idx="461">
                  <c:v>-12.822538549999999</c:v>
                </c:pt>
                <c:pt idx="462">
                  <c:v>-12.83477265</c:v>
                </c:pt>
                <c:pt idx="463">
                  <c:v>-12.833720049999998</c:v>
                </c:pt>
                <c:pt idx="464">
                  <c:v>-12.821532499999998</c:v>
                </c:pt>
                <c:pt idx="465">
                  <c:v>-12.80910555</c:v>
                </c:pt>
                <c:pt idx="466">
                  <c:v>-12.808541249999999</c:v>
                </c:pt>
                <c:pt idx="467">
                  <c:v>-12.825037999999999</c:v>
                </c:pt>
                <c:pt idx="468">
                  <c:v>-12.85349905</c:v>
                </c:pt>
                <c:pt idx="469">
                  <c:v>-12.8818556</c:v>
                </c:pt>
                <c:pt idx="470">
                  <c:v>-12.89909905</c:v>
                </c:pt>
                <c:pt idx="471">
                  <c:v>-12.902840149999999</c:v>
                </c:pt>
                <c:pt idx="472">
                  <c:v>-12.900941099999999</c:v>
                </c:pt>
                <c:pt idx="473">
                  <c:v>-12.906058749999998</c:v>
                </c:pt>
                <c:pt idx="474">
                  <c:v>-12.9271022</c:v>
                </c:pt>
                <c:pt idx="475">
                  <c:v>-12.96343495</c:v>
                </c:pt>
                <c:pt idx="476">
                  <c:v>-13.0052492</c:v>
                </c:pt>
                <c:pt idx="477">
                  <c:v>-13.039861499999999</c:v>
                </c:pt>
                <c:pt idx="478">
                  <c:v>-13.060063249999999</c:v>
                </c:pt>
                <c:pt idx="479">
                  <c:v>-13.068858349999999</c:v>
                </c:pt>
                <c:pt idx="480">
                  <c:v>-13.077164199999999</c:v>
                </c:pt>
                <c:pt idx="481">
                  <c:v>-13.096244949999999</c:v>
                </c:pt>
                <c:pt idx="482">
                  <c:v>-13.130205549999999</c:v>
                </c:pt>
                <c:pt idx="483">
                  <c:v>-13.1731655</c:v>
                </c:pt>
                <c:pt idx="484">
                  <c:v>-13.212609500000001</c:v>
                </c:pt>
                <c:pt idx="485">
                  <c:v>-13.236842099999999</c:v>
                </c:pt>
                <c:pt idx="486">
                  <c:v>-13.2418543</c:v>
                </c:pt>
                <c:pt idx="487">
                  <c:v>-13.2328996</c:v>
                </c:pt>
                <c:pt idx="488">
                  <c:v>-13.219797199999999</c:v>
                </c:pt>
                <c:pt idx="489">
                  <c:v>-13.209406099999999</c:v>
                </c:pt>
                <c:pt idx="490">
                  <c:v>-13.2001949</c:v>
                </c:pt>
                <c:pt idx="491">
                  <c:v>-13.181810500000001</c:v>
                </c:pt>
                <c:pt idx="492">
                  <c:v>-13.13953265</c:v>
                </c:pt>
                <c:pt idx="493">
                  <c:v>-13.06080425</c:v>
                </c:pt>
                <c:pt idx="494">
                  <c:v>-12.939845499999999</c:v>
                </c:pt>
                <c:pt idx="495">
                  <c:v>-12.77752375</c:v>
                </c:pt>
                <c:pt idx="496">
                  <c:v>-12.577101299999999</c:v>
                </c:pt>
                <c:pt idx="497">
                  <c:v>-12.339119650000001</c:v>
                </c:pt>
                <c:pt idx="498">
                  <c:v>-12.058697699999998</c:v>
                </c:pt>
                <c:pt idx="499">
                  <c:v>-11.7264941</c:v>
                </c:pt>
                <c:pt idx="500">
                  <c:v>-11.33241035</c:v>
                </c:pt>
                <c:pt idx="501">
                  <c:v>-10.86991995</c:v>
                </c:pt>
                <c:pt idx="502">
                  <c:v>-10.338904150000001</c:v>
                </c:pt>
                <c:pt idx="503">
                  <c:v>-9.7460832499999999</c:v>
                </c:pt>
                <c:pt idx="504">
                  <c:v>-9.1036901149999991</c:v>
                </c:pt>
                <c:pt idx="505">
                  <c:v>-8.4277366149999988</c:v>
                </c:pt>
                <c:pt idx="506">
                  <c:v>-7.7368305899999994</c:v>
                </c:pt>
                <c:pt idx="507">
                  <c:v>-7.0515731699999993</c:v>
                </c:pt>
                <c:pt idx="508">
                  <c:v>-6.3939813650000001</c:v>
                </c:pt>
                <c:pt idx="509">
                  <c:v>-5.7864814449999997</c:v>
                </c:pt>
                <c:pt idx="510">
                  <c:v>-5.2503851399999997</c:v>
                </c:pt>
                <c:pt idx="511">
                  <c:v>-4.8041013599999998</c:v>
                </c:pt>
                <c:pt idx="512">
                  <c:v>-4.4613846800000001</c:v>
                </c:pt>
                <c:pt idx="513">
                  <c:v>-4.2298013750000001</c:v>
                </c:pt>
                <c:pt idx="514">
                  <c:v>-4.1094765600000001</c:v>
                </c:pt>
                <c:pt idx="515">
                  <c:v>-4.0922820350000002</c:v>
                </c:pt>
                <c:pt idx="516">
                  <c:v>-4.1618831199999997</c:v>
                </c:pt>
                <c:pt idx="517">
                  <c:v>-4.295375505</c:v>
                </c:pt>
                <c:pt idx="518">
                  <c:v>-4.4671669500000002</c:v>
                </c:pt>
                <c:pt idx="519">
                  <c:v>-4.6547614549999992</c:v>
                </c:pt>
                <c:pt idx="520">
                  <c:v>-4.8443152399999994</c:v>
                </c:pt>
                <c:pt idx="521">
                  <c:v>-5.0327188600000001</c:v>
                </c:pt>
                <c:pt idx="522">
                  <c:v>-5.2244262949999998</c:v>
                </c:pt>
                <c:pt idx="523">
                  <c:v>-5.4246046899999998</c:v>
                </c:pt>
                <c:pt idx="524">
                  <c:v>-5.6326666599999999</c:v>
                </c:pt>
                <c:pt idx="525">
                  <c:v>-5.8400364599999994</c:v>
                </c:pt>
                <c:pt idx="526">
                  <c:v>-6.0336924399999994</c:v>
                </c:pt>
                <c:pt idx="527">
                  <c:v>-6.2037265750000001</c:v>
                </c:pt>
                <c:pt idx="528">
                  <c:v>-6.349981259999999</c:v>
                </c:pt>
                <c:pt idx="529">
                  <c:v>-6.4826496149999997</c:v>
                </c:pt>
                <c:pt idx="530">
                  <c:v>-6.6158802750000003</c:v>
                </c:pt>
                <c:pt idx="531">
                  <c:v>-6.7586362999999992</c:v>
                </c:pt>
                <c:pt idx="532">
                  <c:v>-6.9087229050000003</c:v>
                </c:pt>
                <c:pt idx="533">
                  <c:v>-7.0537895199999996</c:v>
                </c:pt>
                <c:pt idx="534">
                  <c:v>-7.1792402500000003</c:v>
                </c:pt>
                <c:pt idx="535">
                  <c:v>-7.2785326349999995</c:v>
                </c:pt>
                <c:pt idx="536">
                  <c:v>-7.35858714</c:v>
                </c:pt>
                <c:pt idx="537">
                  <c:v>-7.4358302149999993</c:v>
                </c:pt>
                <c:pt idx="538">
                  <c:v>-7.5255143950000001</c:v>
                </c:pt>
                <c:pt idx="539">
                  <c:v>-7.6317011199999998</c:v>
                </c:pt>
                <c:pt idx="540">
                  <c:v>-7.7442078149999993</c:v>
                </c:pt>
                <c:pt idx="541">
                  <c:v>-7.8447437500000001</c:v>
                </c:pt>
                <c:pt idx="542">
                  <c:v>-7.9192461699999992</c:v>
                </c:pt>
                <c:pt idx="543">
                  <c:v>-7.9684008799999999</c:v>
                </c:pt>
                <c:pt idx="544">
                  <c:v>-8.0080823799999994</c:v>
                </c:pt>
                <c:pt idx="545">
                  <c:v>-8.0588959799999991</c:v>
                </c:pt>
                <c:pt idx="546">
                  <c:v>-8.132435955</c:v>
                </c:pt>
                <c:pt idx="547">
                  <c:v>-8.2232550050000004</c:v>
                </c:pt>
                <c:pt idx="548">
                  <c:v>-8.3114899599999994</c:v>
                </c:pt>
                <c:pt idx="549">
                  <c:v>-8.3755379150000007</c:v>
                </c:pt>
                <c:pt idx="550">
                  <c:v>-8.4075267900000004</c:v>
                </c:pt>
                <c:pt idx="551">
                  <c:v>-8.4200752449999996</c:v>
                </c:pt>
                <c:pt idx="552">
                  <c:v>-8.4382454199999994</c:v>
                </c:pt>
                <c:pt idx="553">
                  <c:v>-8.4826687500000002</c:v>
                </c:pt>
                <c:pt idx="554">
                  <c:v>-8.5555404949999989</c:v>
                </c:pt>
                <c:pt idx="555">
                  <c:v>-8.6378657849999989</c:v>
                </c:pt>
                <c:pt idx="556">
                  <c:v>-8.7004136899999995</c:v>
                </c:pt>
                <c:pt idx="557">
                  <c:v>-8.7236627549999994</c:v>
                </c:pt>
                <c:pt idx="558">
                  <c:v>-8.7132990150000005</c:v>
                </c:pt>
                <c:pt idx="559">
                  <c:v>-8.697900559999999</c:v>
                </c:pt>
                <c:pt idx="560">
                  <c:v>-8.7098842399999992</c:v>
                </c:pt>
                <c:pt idx="561">
                  <c:v>-8.7637783099999993</c:v>
                </c:pt>
                <c:pt idx="562">
                  <c:v>-8.8448529249999996</c:v>
                </c:pt>
                <c:pt idx="563">
                  <c:v>-8.9147180150000001</c:v>
                </c:pt>
                <c:pt idx="564">
                  <c:v>-8.9345397649999985</c:v>
                </c:pt>
                <c:pt idx="565">
                  <c:v>-8.8945349799999995</c:v>
                </c:pt>
                <c:pt idx="566">
                  <c:v>-8.8265153600000001</c:v>
                </c:pt>
                <c:pt idx="567">
                  <c:v>-8.7874910699999997</c:v>
                </c:pt>
                <c:pt idx="568">
                  <c:v>-8.8287018800000006</c:v>
                </c:pt>
                <c:pt idx="569">
                  <c:v>-8.9703406100000009</c:v>
                </c:pt>
                <c:pt idx="570">
                  <c:v>-9.1891973349999994</c:v>
                </c:pt>
                <c:pt idx="571">
                  <c:v>-9.4209452749999993</c:v>
                </c:pt>
                <c:pt idx="572">
                  <c:v>-9.5835468000000006</c:v>
                </c:pt>
                <c:pt idx="573">
                  <c:v>-9.6213453999999992</c:v>
                </c:pt>
                <c:pt idx="574">
                  <c:v>-9.5402647999999992</c:v>
                </c:pt>
                <c:pt idx="575">
                  <c:v>-9.3980235800000003</c:v>
                </c:pt>
                <c:pt idx="576">
                  <c:v>-9.2602903949999984</c:v>
                </c:pt>
                <c:pt idx="577">
                  <c:v>-9.1646679550000005</c:v>
                </c:pt>
                <c:pt idx="578">
                  <c:v>-9.111851755</c:v>
                </c:pt>
                <c:pt idx="579">
                  <c:v>-9.0781687449999993</c:v>
                </c:pt>
                <c:pt idx="580">
                  <c:v>-9.0377894699999999</c:v>
                </c:pt>
                <c:pt idx="581">
                  <c:v>-8.981366594999999</c:v>
                </c:pt>
                <c:pt idx="582">
                  <c:v>-8.9191235449999997</c:v>
                </c:pt>
                <c:pt idx="583">
                  <c:v>-8.8676286999999991</c:v>
                </c:pt>
                <c:pt idx="584">
                  <c:v>-8.8324286349999994</c:v>
                </c:pt>
                <c:pt idx="585">
                  <c:v>-8.8002412099999994</c:v>
                </c:pt>
                <c:pt idx="586">
                  <c:v>-8.7466635850000003</c:v>
                </c:pt>
                <c:pt idx="587">
                  <c:v>-8.6548031449999989</c:v>
                </c:pt>
                <c:pt idx="588">
                  <c:v>-8.5303935200000005</c:v>
                </c:pt>
                <c:pt idx="589">
                  <c:v>-8.3993526099999993</c:v>
                </c:pt>
                <c:pt idx="590">
                  <c:v>-8.2887180799999989</c:v>
                </c:pt>
                <c:pt idx="591">
                  <c:v>-8.2055062500000009</c:v>
                </c:pt>
                <c:pt idx="592">
                  <c:v>-8.1276459599999988</c:v>
                </c:pt>
                <c:pt idx="593">
                  <c:v>-8.0141857499999993</c:v>
                </c:pt>
                <c:pt idx="594">
                  <c:v>-7.8324333649999991</c:v>
                </c:pt>
                <c:pt idx="595">
                  <c:v>-7.5840553899999996</c:v>
                </c:pt>
                <c:pt idx="596">
                  <c:v>-7.3058888349999993</c:v>
                </c:pt>
                <c:pt idx="597">
                  <c:v>-7.0426944699999998</c:v>
                </c:pt>
                <c:pt idx="598">
                  <c:v>-6.8136522249999993</c:v>
                </c:pt>
                <c:pt idx="599">
                  <c:v>-6.5934467850000003</c:v>
                </c:pt>
                <c:pt idx="600">
                  <c:v>-6.3192169349999991</c:v>
                </c:pt>
                <c:pt idx="601">
                  <c:v>-5.9286326049999998</c:v>
                </c:pt>
                <c:pt idx="602">
                  <c:v>-5.4116777549999995</c:v>
                </c:pt>
                <c:pt idx="603">
                  <c:v>-4.830586125</c:v>
                </c:pt>
                <c:pt idx="604">
                  <c:v>-4.2892086750000002</c:v>
                </c:pt>
                <c:pt idx="605">
                  <c:v>-3.8889448899999999</c:v>
                </c:pt>
                <c:pt idx="606">
                  <c:v>-3.7065826049999995</c:v>
                </c:pt>
                <c:pt idx="607">
                  <c:v>-3.79369048</c:v>
                </c:pt>
                <c:pt idx="608">
                  <c:v>-4.1835565149999994</c:v>
                </c:pt>
                <c:pt idx="609">
                  <c:v>-4.8963097849999997</c:v>
                </c:pt>
                <c:pt idx="610">
                  <c:v>-5.9374047149999996</c:v>
                </c:pt>
                <c:pt idx="611">
                  <c:v>-7.2841060949999994</c:v>
                </c:pt>
                <c:pt idx="612">
                  <c:v>-8.8516245250000001</c:v>
                </c:pt>
                <c:pt idx="613">
                  <c:v>-10.441957299999999</c:v>
                </c:pt>
                <c:pt idx="614">
                  <c:v>-11.7504341</c:v>
                </c:pt>
                <c:pt idx="615">
                  <c:v>-12.569658049999999</c:v>
                </c:pt>
                <c:pt idx="616">
                  <c:v>-13.01034405</c:v>
                </c:pt>
                <c:pt idx="617">
                  <c:v>-13.344509399999998</c:v>
                </c:pt>
                <c:pt idx="618">
                  <c:v>-13.726171899999999</c:v>
                </c:pt>
                <c:pt idx="619">
                  <c:v>-14.1165345</c:v>
                </c:pt>
                <c:pt idx="620">
                  <c:v>-14.35971835</c:v>
                </c:pt>
                <c:pt idx="621">
                  <c:v>-14.3440975</c:v>
                </c:pt>
                <c:pt idx="622">
                  <c:v>-14.126080099999999</c:v>
                </c:pt>
                <c:pt idx="623">
                  <c:v>-13.867881499999999</c:v>
                </c:pt>
                <c:pt idx="624">
                  <c:v>-13.695813699999999</c:v>
                </c:pt>
                <c:pt idx="625">
                  <c:v>-13.637378249999999</c:v>
                </c:pt>
                <c:pt idx="626">
                  <c:v>-13.63373215</c:v>
                </c:pt>
                <c:pt idx="627">
                  <c:v>-13.589972299999999</c:v>
                </c:pt>
                <c:pt idx="628">
                  <c:v>-13.445151449999999</c:v>
                </c:pt>
                <c:pt idx="629">
                  <c:v>-13.216931049999999</c:v>
                </c:pt>
                <c:pt idx="630">
                  <c:v>-12.978445899999999</c:v>
                </c:pt>
                <c:pt idx="631">
                  <c:v>-12.797746399999999</c:v>
                </c:pt>
                <c:pt idx="632">
                  <c:v>-12.696791799999998</c:v>
                </c:pt>
                <c:pt idx="633">
                  <c:v>-12.64628315</c:v>
                </c:pt>
                <c:pt idx="634">
                  <c:v>-12.588256199999998</c:v>
                </c:pt>
                <c:pt idx="635">
                  <c:v>-12.475365799999999</c:v>
                </c:pt>
                <c:pt idx="636">
                  <c:v>-12.303501299999999</c:v>
                </c:pt>
                <c:pt idx="637">
                  <c:v>-12.110682649999999</c:v>
                </c:pt>
                <c:pt idx="638">
                  <c:v>-11.945295249999999</c:v>
                </c:pt>
                <c:pt idx="639">
                  <c:v>-11.83342895</c:v>
                </c:pt>
                <c:pt idx="640">
                  <c:v>-11.765814600000001</c:v>
                </c:pt>
                <c:pt idx="641">
                  <c:v>-11.706465249999999</c:v>
                </c:pt>
                <c:pt idx="642">
                  <c:v>-11.61698</c:v>
                </c:pt>
                <c:pt idx="643">
                  <c:v>-11.482668049999999</c:v>
                </c:pt>
                <c:pt idx="644">
                  <c:v>-11.321255449999999</c:v>
                </c:pt>
                <c:pt idx="645">
                  <c:v>-11.167526449999999</c:v>
                </c:pt>
                <c:pt idx="646">
                  <c:v>-11.04843065</c:v>
                </c:pt>
                <c:pt idx="647">
                  <c:v>-10.966961499999998</c:v>
                </c:pt>
                <c:pt idx="648">
                  <c:v>-10.902260799999999</c:v>
                </c:pt>
                <c:pt idx="649">
                  <c:v>-10.824101450000001</c:v>
                </c:pt>
                <c:pt idx="650">
                  <c:v>-10.713358999999999</c:v>
                </c:pt>
                <c:pt idx="651">
                  <c:v>-10.574618149999999</c:v>
                </c:pt>
                <c:pt idx="652">
                  <c:v>-10.431320149999999</c:v>
                </c:pt>
                <c:pt idx="653">
                  <c:v>-10.308330299999998</c:v>
                </c:pt>
                <c:pt idx="654">
                  <c:v>-10.215766099999998</c:v>
                </c:pt>
                <c:pt idx="655">
                  <c:v>-10.143788399999998</c:v>
                </c:pt>
                <c:pt idx="656">
                  <c:v>-10.069960100000001</c:v>
                </c:pt>
                <c:pt idx="657">
                  <c:v>-9.9744708499999994</c:v>
                </c:pt>
                <c:pt idx="658">
                  <c:v>-9.8535073499999992</c:v>
                </c:pt>
                <c:pt idx="659">
                  <c:v>-9.7209737999999994</c:v>
                </c:pt>
                <c:pt idx="660">
                  <c:v>-9.5977891999999994</c:v>
                </c:pt>
                <c:pt idx="661">
                  <c:v>-9.4975689499999998</c:v>
                </c:pt>
                <c:pt idx="662">
                  <c:v>-9.4184493400000004</c:v>
                </c:pt>
                <c:pt idx="663">
                  <c:v>-9.3451671950000001</c:v>
                </c:pt>
                <c:pt idx="664">
                  <c:v>-9.2595867299999988</c:v>
                </c:pt>
                <c:pt idx="665">
                  <c:v>-9.1529993899999997</c:v>
                </c:pt>
                <c:pt idx="666">
                  <c:v>-9.0316707100000002</c:v>
                </c:pt>
                <c:pt idx="667">
                  <c:v>-8.9116876099999995</c:v>
                </c:pt>
                <c:pt idx="668">
                  <c:v>-8.8075542149999997</c:v>
                </c:pt>
                <c:pt idx="669">
                  <c:v>-8.7228663700000002</c:v>
                </c:pt>
                <c:pt idx="670">
                  <c:v>-8.6486278600000013</c:v>
                </c:pt>
                <c:pt idx="671">
                  <c:v>-8.5696612949999995</c:v>
                </c:pt>
                <c:pt idx="672">
                  <c:v>-8.4749499999999998</c:v>
                </c:pt>
                <c:pt idx="673">
                  <c:v>-8.3649914899999995</c:v>
                </c:pt>
                <c:pt idx="674">
                  <c:v>-8.2508981049999992</c:v>
                </c:pt>
                <c:pt idx="675">
                  <c:v>-8.1462899949999983</c:v>
                </c:pt>
                <c:pt idx="676">
                  <c:v>-8.058157829999999</c:v>
                </c:pt>
                <c:pt idx="677">
                  <c:v>-7.9826938199999988</c:v>
                </c:pt>
                <c:pt idx="678">
                  <c:v>-7.9082578999999997</c:v>
                </c:pt>
                <c:pt idx="679">
                  <c:v>-7.823377204999999</c:v>
                </c:pt>
                <c:pt idx="680">
                  <c:v>-7.7245069999999991</c:v>
                </c:pt>
                <c:pt idx="681">
                  <c:v>-7.6181337899999999</c:v>
                </c:pt>
                <c:pt idx="682">
                  <c:v>-7.5158670499999998</c:v>
                </c:pt>
                <c:pt idx="683">
                  <c:v>-7.4264187550000003</c:v>
                </c:pt>
                <c:pt idx="684">
                  <c:v>-7.3500408449999997</c:v>
                </c:pt>
                <c:pt idx="685">
                  <c:v>-7.2787495199999999</c:v>
                </c:pt>
                <c:pt idx="686">
                  <c:v>-7.2019053499999997</c:v>
                </c:pt>
                <c:pt idx="687">
                  <c:v>-7.1134713700000001</c:v>
                </c:pt>
                <c:pt idx="688">
                  <c:v>-7.0159685949999995</c:v>
                </c:pt>
                <c:pt idx="689">
                  <c:v>-6.9183986549999998</c:v>
                </c:pt>
                <c:pt idx="690">
                  <c:v>-6.8298647350000001</c:v>
                </c:pt>
                <c:pt idx="691">
                  <c:v>-6.7535381249999995</c:v>
                </c:pt>
                <c:pt idx="692">
                  <c:v>-6.6848319399999996</c:v>
                </c:pt>
                <c:pt idx="693">
                  <c:v>-6.6147209900000004</c:v>
                </c:pt>
                <c:pt idx="694">
                  <c:v>-6.5359247599999994</c:v>
                </c:pt>
                <c:pt idx="695">
                  <c:v>-6.4478091249999991</c:v>
                </c:pt>
                <c:pt idx="696">
                  <c:v>-6.3565705550000002</c:v>
                </c:pt>
                <c:pt idx="697">
                  <c:v>-6.2707401449999995</c:v>
                </c:pt>
                <c:pt idx="698">
                  <c:v>-6.1953741749999995</c:v>
                </c:pt>
                <c:pt idx="699">
                  <c:v>-6.1288561250000004</c:v>
                </c:pt>
                <c:pt idx="700">
                  <c:v>-6.0642133749999996</c:v>
                </c:pt>
                <c:pt idx="701">
                  <c:v>-5.9939481450000001</c:v>
                </c:pt>
                <c:pt idx="702">
                  <c:v>-5.9151461199999993</c:v>
                </c:pt>
                <c:pt idx="703">
                  <c:v>-5.8313222999999992</c:v>
                </c:pt>
                <c:pt idx="704">
                  <c:v>-5.7497890250000001</c:v>
                </c:pt>
                <c:pt idx="705">
                  <c:v>-5.6765680599999992</c:v>
                </c:pt>
                <c:pt idx="706">
                  <c:v>-5.6124272900000003</c:v>
                </c:pt>
                <c:pt idx="707">
                  <c:v>-5.55255601</c:v>
                </c:pt>
                <c:pt idx="708">
                  <c:v>-5.4899401799999996</c:v>
                </c:pt>
                <c:pt idx="709">
                  <c:v>-5.4201724650000003</c:v>
                </c:pt>
                <c:pt idx="710">
                  <c:v>-5.3443883049999998</c:v>
                </c:pt>
                <c:pt idx="711">
                  <c:v>-5.2683125899999999</c:v>
                </c:pt>
                <c:pt idx="712">
                  <c:v>-5.1982071499999991</c:v>
                </c:pt>
                <c:pt idx="713">
                  <c:v>-5.1366468649999995</c:v>
                </c:pt>
                <c:pt idx="714">
                  <c:v>-5.0809260400000005</c:v>
                </c:pt>
                <c:pt idx="715">
                  <c:v>-5.0250166399999996</c:v>
                </c:pt>
                <c:pt idx="716">
                  <c:v>-4.9637242549999998</c:v>
                </c:pt>
                <c:pt idx="717">
                  <c:v>-4.8962143099999995</c:v>
                </c:pt>
                <c:pt idx="718">
                  <c:v>-4.8264598000000003</c:v>
                </c:pt>
                <c:pt idx="719">
                  <c:v>-4.7603796049999998</c:v>
                </c:pt>
                <c:pt idx="720">
                  <c:v>-4.7017728699999992</c:v>
                </c:pt>
                <c:pt idx="721">
                  <c:v>-4.6498371299999999</c:v>
                </c:pt>
                <c:pt idx="722">
                  <c:v>-4.5998254249999997</c:v>
                </c:pt>
                <c:pt idx="723">
                  <c:v>-4.5463460299999996</c:v>
                </c:pt>
                <c:pt idx="724">
                  <c:v>-4.4870507349999995</c:v>
                </c:pt>
                <c:pt idx="725">
                  <c:v>-4.4241733699999992</c:v>
                </c:pt>
                <c:pt idx="726">
                  <c:v>-4.3628807949999997</c:v>
                </c:pt>
                <c:pt idx="727">
                  <c:v>-4.3076736349999996</c:v>
                </c:pt>
                <c:pt idx="728">
                  <c:v>-4.2593713600000003</c:v>
                </c:pt>
                <c:pt idx="729">
                  <c:v>-4.2146573299999996</c:v>
                </c:pt>
                <c:pt idx="730">
                  <c:v>-4.1683977449999992</c:v>
                </c:pt>
                <c:pt idx="731">
                  <c:v>-4.1171718449999997</c:v>
                </c:pt>
                <c:pt idx="732">
                  <c:v>-4.0615706249999999</c:v>
                </c:pt>
                <c:pt idx="733">
                  <c:v>-4.0057039750000003</c:v>
                </c:pt>
                <c:pt idx="734">
                  <c:v>-3.9542927300000001</c:v>
                </c:pt>
                <c:pt idx="735">
                  <c:v>-3.9094608049999997</c:v>
                </c:pt>
                <c:pt idx="736">
                  <c:v>-3.86936444</c:v>
                </c:pt>
                <c:pt idx="737">
                  <c:v>-3.8295182100000003</c:v>
                </c:pt>
                <c:pt idx="738">
                  <c:v>-3.7858896499999997</c:v>
                </c:pt>
                <c:pt idx="739">
                  <c:v>-3.737656345</c:v>
                </c:pt>
                <c:pt idx="740">
                  <c:v>-3.6877023999999996</c:v>
                </c:pt>
                <c:pt idx="741">
                  <c:v>-3.6405585549999997</c:v>
                </c:pt>
                <c:pt idx="742">
                  <c:v>-3.5992748799999998</c:v>
                </c:pt>
                <c:pt idx="743">
                  <c:v>-3.5633934749999998</c:v>
                </c:pt>
                <c:pt idx="744">
                  <c:v>-3.5293196349999998</c:v>
                </c:pt>
                <c:pt idx="745">
                  <c:v>-3.49281693</c:v>
                </c:pt>
                <c:pt idx="746">
                  <c:v>-3.4519107849999995</c:v>
                </c:pt>
                <c:pt idx="747">
                  <c:v>-3.4082103099999999</c:v>
                </c:pt>
                <c:pt idx="748">
                  <c:v>-3.3657288749999998</c:v>
                </c:pt>
                <c:pt idx="749">
                  <c:v>-3.3280863599999999</c:v>
                </c:pt>
                <c:pt idx="750">
                  <c:v>-3.29606186</c:v>
                </c:pt>
                <c:pt idx="751">
                  <c:v>-3.2671138399999999</c:v>
                </c:pt>
                <c:pt idx="752">
                  <c:v>-3.2371583450000001</c:v>
                </c:pt>
                <c:pt idx="753">
                  <c:v>-3.2033825199999995</c:v>
                </c:pt>
                <c:pt idx="754">
                  <c:v>-3.1661631350000001</c:v>
                </c:pt>
                <c:pt idx="755">
                  <c:v>-3.1287516599999998</c:v>
                </c:pt>
                <c:pt idx="756">
                  <c:v>-3.0949937899999997</c:v>
                </c:pt>
                <c:pt idx="757">
                  <c:v>-3.06668721</c:v>
                </c:pt>
                <c:pt idx="758">
                  <c:v>-3.0423995100000001</c:v>
                </c:pt>
                <c:pt idx="759">
                  <c:v>-3.0184803149999997</c:v>
                </c:pt>
                <c:pt idx="760">
                  <c:v>-2.9915803050000003</c:v>
                </c:pt>
                <c:pt idx="761">
                  <c:v>-2.9609524949999999</c:v>
                </c:pt>
                <c:pt idx="762">
                  <c:v>-2.9289311299999996</c:v>
                </c:pt>
                <c:pt idx="763">
                  <c:v>-2.8992726050000002</c:v>
                </c:pt>
                <c:pt idx="764">
                  <c:v>-2.8745649099999997</c:v>
                </c:pt>
                <c:pt idx="765">
                  <c:v>-2.8544785849999998</c:v>
                </c:pt>
                <c:pt idx="766">
                  <c:v>-2.836025405</c:v>
                </c:pt>
                <c:pt idx="767">
                  <c:v>-2.8156319449999998</c:v>
                </c:pt>
                <c:pt idx="768">
                  <c:v>-2.7915939999999999</c:v>
                </c:pt>
                <c:pt idx="769">
                  <c:v>-2.7652377700000002</c:v>
                </c:pt>
                <c:pt idx="770">
                  <c:v>-2.7399585549999999</c:v>
                </c:pt>
                <c:pt idx="771">
                  <c:v>-2.7188594349999997</c:v>
                </c:pt>
                <c:pt idx="772">
                  <c:v>-2.7026330549999997</c:v>
                </c:pt>
                <c:pt idx="773">
                  <c:v>-2.6891159799999995</c:v>
                </c:pt>
                <c:pt idx="774">
                  <c:v>-2.6747941599999998</c:v>
                </c:pt>
                <c:pt idx="775">
                  <c:v>-2.6572278049999998</c:v>
                </c:pt>
                <c:pt idx="776">
                  <c:v>-2.6367322199999998</c:v>
                </c:pt>
                <c:pt idx="777">
                  <c:v>-2.6161272899999997</c:v>
                </c:pt>
                <c:pt idx="778">
                  <c:v>-2.5987679399999997</c:v>
                </c:pt>
                <c:pt idx="779">
                  <c:v>-2.58623592</c:v>
                </c:pt>
                <c:pt idx="780">
                  <c:v>-2.5772740000000001</c:v>
                </c:pt>
                <c:pt idx="781">
                  <c:v>-2.5686697549999997</c:v>
                </c:pt>
                <c:pt idx="782">
                  <c:v>-2.5574756199999999</c:v>
                </c:pt>
                <c:pt idx="783">
                  <c:v>-2.5430410349999999</c:v>
                </c:pt>
                <c:pt idx="784">
                  <c:v>-2.5274485900000001</c:v>
                </c:pt>
                <c:pt idx="785">
                  <c:v>-2.51404352</c:v>
                </c:pt>
                <c:pt idx="786">
                  <c:v>-2.5051199799999999</c:v>
                </c:pt>
                <c:pt idx="787">
                  <c:v>-2.5003571550000001</c:v>
                </c:pt>
                <c:pt idx="788">
                  <c:v>-2.4970543849999998</c:v>
                </c:pt>
                <c:pt idx="789">
                  <c:v>-2.4920027599999997</c:v>
                </c:pt>
                <c:pt idx="790">
                  <c:v>-2.4836992849999997</c:v>
                </c:pt>
                <c:pt idx="791">
                  <c:v>-2.4733874149999999</c:v>
                </c:pt>
                <c:pt idx="792">
                  <c:v>-2.4641707049999999</c:v>
                </c:pt>
                <c:pt idx="793">
                  <c:v>-2.458856215</c:v>
                </c:pt>
                <c:pt idx="794">
                  <c:v>-2.4580255349999995</c:v>
                </c:pt>
                <c:pt idx="795">
                  <c:v>-2.4596457599999999</c:v>
                </c:pt>
                <c:pt idx="796">
                  <c:v>-2.4604772949999996</c:v>
                </c:pt>
                <c:pt idx="797">
                  <c:v>-2.4583137649999998</c:v>
                </c:pt>
                <c:pt idx="798">
                  <c:v>-2.4535137949999997</c:v>
                </c:pt>
                <c:pt idx="799">
                  <c:v>-2.4487446049999999</c:v>
                </c:pt>
                <c:pt idx="800">
                  <c:v>-2.4471206749999999</c:v>
                </c:pt>
                <c:pt idx="801">
                  <c:v>-2.4500531350000001</c:v>
                </c:pt>
                <c:pt idx="802">
                  <c:v>-2.4562919750000001</c:v>
                </c:pt>
                <c:pt idx="803">
                  <c:v>-2.462789785</c:v>
                </c:pt>
                <c:pt idx="804">
                  <c:v>-2.4668067649999998</c:v>
                </c:pt>
                <c:pt idx="805">
                  <c:v>-2.46781652</c:v>
                </c:pt>
                <c:pt idx="806">
                  <c:v>-2.4678648749999996</c:v>
                </c:pt>
                <c:pt idx="807">
                  <c:v>-2.4701462999999997</c:v>
                </c:pt>
                <c:pt idx="808">
                  <c:v>-2.4767770149999997</c:v>
                </c:pt>
                <c:pt idx="809">
                  <c:v>-2.4873502300000001</c:v>
                </c:pt>
                <c:pt idx="810">
                  <c:v>-2.4992116449999999</c:v>
                </c:pt>
                <c:pt idx="811">
                  <c:v>-2.5092945650000003</c:v>
                </c:pt>
                <c:pt idx="812">
                  <c:v>-2.5162508449999996</c:v>
                </c:pt>
                <c:pt idx="813">
                  <c:v>-2.5213912949999999</c:v>
                </c:pt>
                <c:pt idx="814">
                  <c:v>-2.52777349</c:v>
                </c:pt>
                <c:pt idx="815">
                  <c:v>-2.5380731050000001</c:v>
                </c:pt>
                <c:pt idx="816">
                  <c:v>-2.5527370199999999</c:v>
                </c:pt>
                <c:pt idx="817">
                  <c:v>-2.5696735249999998</c:v>
                </c:pt>
                <c:pt idx="818">
                  <c:v>-2.5856912849999998</c:v>
                </c:pt>
                <c:pt idx="819">
                  <c:v>-2.5987149299999999</c:v>
                </c:pt>
                <c:pt idx="820">
                  <c:v>-2.6092373199999996</c:v>
                </c:pt>
                <c:pt idx="821">
                  <c:v>-2.6199798250000002</c:v>
                </c:pt>
                <c:pt idx="822">
                  <c:v>-2.6339961249999999</c:v>
                </c:pt>
                <c:pt idx="823">
                  <c:v>-2.6525544700000001</c:v>
                </c:pt>
                <c:pt idx="824">
                  <c:v>-2.674259975</c:v>
                </c:pt>
                <c:pt idx="825">
                  <c:v>-2.6960035749999998</c:v>
                </c:pt>
                <c:pt idx="826">
                  <c:v>-2.7151175749999998</c:v>
                </c:pt>
                <c:pt idx="827">
                  <c:v>-2.7312401199999998</c:v>
                </c:pt>
                <c:pt idx="828">
                  <c:v>-2.7465787249999996</c:v>
                </c:pt>
                <c:pt idx="829">
                  <c:v>-2.7643706099999998</c:v>
                </c:pt>
                <c:pt idx="830">
                  <c:v>-2.7866314849999996</c:v>
                </c:pt>
                <c:pt idx="831">
                  <c:v>-2.8127535399999997</c:v>
                </c:pt>
                <c:pt idx="832">
                  <c:v>-2.839909005</c:v>
                </c:pt>
                <c:pt idx="833">
                  <c:v>-2.8650000249999996</c:v>
                </c:pt>
                <c:pt idx="834">
                  <c:v>-2.886820385</c:v>
                </c:pt>
                <c:pt idx="835">
                  <c:v>-2.9069200099999999</c:v>
                </c:pt>
                <c:pt idx="836">
                  <c:v>-2.9285233900000001</c:v>
                </c:pt>
                <c:pt idx="837">
                  <c:v>-2.9542898599999998</c:v>
                </c:pt>
                <c:pt idx="838">
                  <c:v>-2.9844583449999997</c:v>
                </c:pt>
                <c:pt idx="839">
                  <c:v>-3.0166629649999996</c:v>
                </c:pt>
                <c:pt idx="840">
                  <c:v>-3.0475518350000002</c:v>
                </c:pt>
                <c:pt idx="841">
                  <c:v>-3.0751232100000001</c:v>
                </c:pt>
                <c:pt idx="842">
                  <c:v>-3.10013842</c:v>
                </c:pt>
                <c:pt idx="843">
                  <c:v>-3.1256080150000001</c:v>
                </c:pt>
                <c:pt idx="844">
                  <c:v>-3.1546825749999998</c:v>
                </c:pt>
                <c:pt idx="845">
                  <c:v>-3.1884521299999995</c:v>
                </c:pt>
                <c:pt idx="846">
                  <c:v>-3.2251561399999997</c:v>
                </c:pt>
                <c:pt idx="847">
                  <c:v>-3.2613610199999998</c:v>
                </c:pt>
                <c:pt idx="848">
                  <c:v>-3.2943324799999996</c:v>
                </c:pt>
                <c:pt idx="849">
                  <c:v>-3.3239545249999995</c:v>
                </c:pt>
                <c:pt idx="850">
                  <c:v>-3.3528330999999998</c:v>
                </c:pt>
                <c:pt idx="851">
                  <c:v>-3.3844892849999999</c:v>
                </c:pt>
                <c:pt idx="852">
                  <c:v>-3.4209137099999998</c:v>
                </c:pt>
                <c:pt idx="853">
                  <c:v>-3.4611730949999999</c:v>
                </c:pt>
                <c:pt idx="854">
                  <c:v>-3.5020369649999998</c:v>
                </c:pt>
                <c:pt idx="855">
                  <c:v>-3.5402088199999997</c:v>
                </c:pt>
                <c:pt idx="856">
                  <c:v>-3.5746340650000001</c:v>
                </c:pt>
                <c:pt idx="857">
                  <c:v>-3.6072588699999999</c:v>
                </c:pt>
                <c:pt idx="858">
                  <c:v>-3.6416706249999997</c:v>
                </c:pt>
                <c:pt idx="859">
                  <c:v>-3.6805738849999998</c:v>
                </c:pt>
                <c:pt idx="860">
                  <c:v>-3.7238872349999999</c:v>
                </c:pt>
                <c:pt idx="861">
                  <c:v>-3.76875355</c:v>
                </c:pt>
                <c:pt idx="862">
                  <c:v>-3.8114992750000001</c:v>
                </c:pt>
                <c:pt idx="863">
                  <c:v>-3.8501971449999997</c:v>
                </c:pt>
                <c:pt idx="864">
                  <c:v>-3.8860461549999998</c:v>
                </c:pt>
                <c:pt idx="865">
                  <c:v>-3.9225431599999996</c:v>
                </c:pt>
                <c:pt idx="866">
                  <c:v>-3.9630256049999999</c:v>
                </c:pt>
                <c:pt idx="867">
                  <c:v>-4.0083169499999993</c:v>
                </c:pt>
                <c:pt idx="868">
                  <c:v>-4.056115535</c:v>
                </c:pt>
                <c:pt idx="869">
                  <c:v>-4.1025461200000004</c:v>
                </c:pt>
                <c:pt idx="870">
                  <c:v>-4.1448641549999996</c:v>
                </c:pt>
                <c:pt idx="871">
                  <c:v>-4.1834035649999999</c:v>
                </c:pt>
                <c:pt idx="872">
                  <c:v>-4.2213685099999996</c:v>
                </c:pt>
                <c:pt idx="873">
                  <c:v>-4.2625806499999994</c:v>
                </c:pt>
                <c:pt idx="874">
                  <c:v>-4.308781905</c:v>
                </c:pt>
                <c:pt idx="875">
                  <c:v>-4.3583823549999998</c:v>
                </c:pt>
                <c:pt idx="876">
                  <c:v>-4.407512745</c:v>
                </c:pt>
                <c:pt idx="877">
                  <c:v>-4.4527092799999997</c:v>
                </c:pt>
                <c:pt idx="878">
                  <c:v>-4.4933647199999998</c:v>
                </c:pt>
                <c:pt idx="879">
                  <c:v>-4.5321913149999995</c:v>
                </c:pt>
                <c:pt idx="880">
                  <c:v>-4.5733070300000005</c:v>
                </c:pt>
                <c:pt idx="881">
                  <c:v>-4.6193281649999998</c:v>
                </c:pt>
                <c:pt idx="882">
                  <c:v>-4.6694949100000001</c:v>
                </c:pt>
                <c:pt idx="883">
                  <c:v>-4.7201414999999995</c:v>
                </c:pt>
                <c:pt idx="884">
                  <c:v>-4.7672292000000001</c:v>
                </c:pt>
                <c:pt idx="885">
                  <c:v>-4.8092046649999993</c:v>
                </c:pt>
                <c:pt idx="886">
                  <c:v>-4.8481370899999998</c:v>
                </c:pt>
                <c:pt idx="887">
                  <c:v>-4.8882751600000001</c:v>
                </c:pt>
                <c:pt idx="888">
                  <c:v>-4.9330458099999994</c:v>
                </c:pt>
                <c:pt idx="889">
                  <c:v>-4.9826045549999991</c:v>
                </c:pt>
                <c:pt idx="890">
                  <c:v>-5.0336622099999992</c:v>
                </c:pt>
                <c:pt idx="891">
                  <c:v>-5.0817316400000001</c:v>
                </c:pt>
                <c:pt idx="892">
                  <c:v>-5.1242896449999993</c:v>
                </c:pt>
                <c:pt idx="893">
                  <c:v>-5.1626034299999999</c:v>
                </c:pt>
                <c:pt idx="894">
                  <c:v>-5.200870095</c:v>
                </c:pt>
                <c:pt idx="895">
                  <c:v>-5.2432507350000002</c:v>
                </c:pt>
                <c:pt idx="896">
                  <c:v>-5.2909222099999997</c:v>
                </c:pt>
                <c:pt idx="897">
                  <c:v>-5.3411948799999998</c:v>
                </c:pt>
                <c:pt idx="898">
                  <c:v>-5.3893326149999998</c:v>
                </c:pt>
                <c:pt idx="899">
                  <c:v>-5.4318779849999999</c:v>
                </c:pt>
                <c:pt idx="900">
                  <c:v>-5.4691419249999997</c:v>
                </c:pt>
                <c:pt idx="901">
                  <c:v>-5.5050234250000001</c:v>
                </c:pt>
                <c:pt idx="902">
                  <c:v>-5.5442634599999998</c:v>
                </c:pt>
                <c:pt idx="903">
                  <c:v>-5.5890772399999999</c:v>
                </c:pt>
                <c:pt idx="904">
                  <c:v>-5.6375573549999993</c:v>
                </c:pt>
                <c:pt idx="905">
                  <c:v>-5.6849454450000003</c:v>
                </c:pt>
                <c:pt idx="906">
                  <c:v>-5.7269551099999996</c:v>
                </c:pt>
                <c:pt idx="907">
                  <c:v>-5.7628528549999993</c:v>
                </c:pt>
                <c:pt idx="908">
                  <c:v>-5.7960348349999995</c:v>
                </c:pt>
                <c:pt idx="909">
                  <c:v>-5.8316376999999999</c:v>
                </c:pt>
                <c:pt idx="910">
                  <c:v>-5.8729001900000002</c:v>
                </c:pt>
                <c:pt idx="911">
                  <c:v>-5.9188495999999997</c:v>
                </c:pt>
                <c:pt idx="912">
                  <c:v>-5.9649198500000002</c:v>
                </c:pt>
                <c:pt idx="913">
                  <c:v>-6.0061241999999995</c:v>
                </c:pt>
                <c:pt idx="914">
                  <c:v>-6.0406280099999998</c:v>
                </c:pt>
                <c:pt idx="915">
                  <c:v>-6.0711142699999998</c:v>
                </c:pt>
                <c:pt idx="916">
                  <c:v>-6.1029173249999999</c:v>
                </c:pt>
                <c:pt idx="917">
                  <c:v>-6.1402495699999999</c:v>
                </c:pt>
                <c:pt idx="918">
                  <c:v>-6.1832156950000003</c:v>
                </c:pt>
                <c:pt idx="919">
                  <c:v>-6.2276866199999992</c:v>
                </c:pt>
                <c:pt idx="920">
                  <c:v>-6.2681605149999999</c:v>
                </c:pt>
                <c:pt idx="921">
                  <c:v>-6.3016861099999995</c:v>
                </c:pt>
                <c:pt idx="922">
                  <c:v>-6.3300391449999998</c:v>
                </c:pt>
                <c:pt idx="923">
                  <c:v>-6.3585120699999997</c:v>
                </c:pt>
                <c:pt idx="924">
                  <c:v>-6.3921739899999999</c:v>
                </c:pt>
                <c:pt idx="925">
                  <c:v>-6.4322854600000001</c:v>
                </c:pt>
                <c:pt idx="926">
                  <c:v>-6.4753669149999995</c:v>
                </c:pt>
                <c:pt idx="927">
                  <c:v>-6.5155894400000003</c:v>
                </c:pt>
                <c:pt idx="928">
                  <c:v>-6.5489110699999991</c:v>
                </c:pt>
                <c:pt idx="929">
                  <c:v>-6.5760282499999994</c:v>
                </c:pt>
                <c:pt idx="930">
                  <c:v>-6.60195489</c:v>
                </c:pt>
                <c:pt idx="931">
                  <c:v>-6.6324915949999994</c:v>
                </c:pt>
                <c:pt idx="932">
                  <c:v>-6.6701353449999994</c:v>
                </c:pt>
                <c:pt idx="933">
                  <c:v>-6.7123034699999993</c:v>
                </c:pt>
                <c:pt idx="934">
                  <c:v>-6.7530981800000003</c:v>
                </c:pt>
                <c:pt idx="935">
                  <c:v>-6.7874705099999995</c:v>
                </c:pt>
                <c:pt idx="936">
                  <c:v>-6.8148949199999995</c:v>
                </c:pt>
                <c:pt idx="937">
                  <c:v>-6.8398337499999995</c:v>
                </c:pt>
                <c:pt idx="938">
                  <c:v>-6.8686109599999998</c:v>
                </c:pt>
                <c:pt idx="939">
                  <c:v>-6.90495853</c:v>
                </c:pt>
                <c:pt idx="940">
                  <c:v>-6.9473806849999997</c:v>
                </c:pt>
                <c:pt idx="941">
                  <c:v>-6.990159564999999</c:v>
                </c:pt>
                <c:pt idx="942">
                  <c:v>-7.0273700199999993</c:v>
                </c:pt>
                <c:pt idx="943">
                  <c:v>-7.0571655349999993</c:v>
                </c:pt>
                <c:pt idx="944">
                  <c:v>-7.08321311</c:v>
                </c:pt>
                <c:pt idx="945">
                  <c:v>-7.1121478299999996</c:v>
                </c:pt>
                <c:pt idx="946">
                  <c:v>-7.1489130200000002</c:v>
                </c:pt>
                <c:pt idx="947">
                  <c:v>-7.1932931249999994</c:v>
                </c:pt>
                <c:pt idx="948">
                  <c:v>-7.2400255249999992</c:v>
                </c:pt>
                <c:pt idx="949">
                  <c:v>-7.2824834949999993</c:v>
                </c:pt>
                <c:pt idx="950">
                  <c:v>-7.3174539449999996</c:v>
                </c:pt>
                <c:pt idx="951">
                  <c:v>-7.3475700849999992</c:v>
                </c:pt>
                <c:pt idx="952">
                  <c:v>-7.3795553500000004</c:v>
                </c:pt>
                <c:pt idx="953">
                  <c:v>-7.4195188099999996</c:v>
                </c:pt>
                <c:pt idx="954">
                  <c:v>-7.4686987900000004</c:v>
                </c:pt>
                <c:pt idx="955">
                  <c:v>-7.5225775649999997</c:v>
                </c:pt>
                <c:pt idx="956">
                  <c:v>-7.5740339350000001</c:v>
                </c:pt>
                <c:pt idx="957">
                  <c:v>-7.6184581199999997</c:v>
                </c:pt>
                <c:pt idx="958">
                  <c:v>-7.6572243899999997</c:v>
                </c:pt>
                <c:pt idx="959">
                  <c:v>-7.6968864149999998</c:v>
                </c:pt>
                <c:pt idx="960">
                  <c:v>-7.7446438650000005</c:v>
                </c:pt>
                <c:pt idx="961">
                  <c:v>-7.8033367649999992</c:v>
                </c:pt>
                <c:pt idx="962">
                  <c:v>-7.8694563849999994</c:v>
                </c:pt>
                <c:pt idx="963">
                  <c:v>-7.9355520649999995</c:v>
                </c:pt>
                <c:pt idx="964">
                  <c:v>-7.995518914999999</c:v>
                </c:pt>
                <c:pt idx="965">
                  <c:v>-8.0491164899999994</c:v>
                </c:pt>
                <c:pt idx="966">
                  <c:v>-8.1023389100000003</c:v>
                </c:pt>
                <c:pt idx="967">
                  <c:v>-8.1632651649999985</c:v>
                </c:pt>
                <c:pt idx="968">
                  <c:v>-8.236409655000001</c:v>
                </c:pt>
                <c:pt idx="969">
                  <c:v>-8.3195345599999992</c:v>
                </c:pt>
                <c:pt idx="970">
                  <c:v>-8.405131364999999</c:v>
                </c:pt>
                <c:pt idx="971">
                  <c:v>-8.48574333</c:v>
                </c:pt>
                <c:pt idx="972">
                  <c:v>-8.5595189049999991</c:v>
                </c:pt>
                <c:pt idx="973">
                  <c:v>-8.6319269549999991</c:v>
                </c:pt>
                <c:pt idx="974">
                  <c:v>-8.7121861849999984</c:v>
                </c:pt>
                <c:pt idx="975">
                  <c:v>-8.8070000799999999</c:v>
                </c:pt>
                <c:pt idx="976">
                  <c:v>-8.9160202749999993</c:v>
                </c:pt>
                <c:pt idx="977">
                  <c:v>-9.0321443800000001</c:v>
                </c:pt>
                <c:pt idx="978">
                  <c:v>-9.1466285949999993</c:v>
                </c:pt>
                <c:pt idx="979">
                  <c:v>-9.2556954349999998</c:v>
                </c:pt>
                <c:pt idx="980">
                  <c:v>-9.3638568299999996</c:v>
                </c:pt>
                <c:pt idx="981">
                  <c:v>-9.4812727450000001</c:v>
                </c:pt>
                <c:pt idx="982">
                  <c:v>-9.6169715999999994</c:v>
                </c:pt>
                <c:pt idx="983">
                  <c:v>-9.7727715999999987</c:v>
                </c:pt>
                <c:pt idx="984">
                  <c:v>-9.9420606500000002</c:v>
                </c:pt>
                <c:pt idx="985">
                  <c:v>-10.114524599999999</c:v>
                </c:pt>
                <c:pt idx="986">
                  <c:v>-10.283950449999999</c:v>
                </c:pt>
                <c:pt idx="987">
                  <c:v>-10.45358815</c:v>
                </c:pt>
                <c:pt idx="988">
                  <c:v>-10.634725599999999</c:v>
                </c:pt>
                <c:pt idx="989">
                  <c:v>-10.839192199999999</c:v>
                </c:pt>
                <c:pt idx="990">
                  <c:v>-11.07108815</c:v>
                </c:pt>
                <c:pt idx="991">
                  <c:v>-11.32340625</c:v>
                </c:pt>
                <c:pt idx="992">
                  <c:v>-11.582208099999999</c:v>
                </c:pt>
                <c:pt idx="993">
                  <c:v>-11.8361906</c:v>
                </c:pt>
                <c:pt idx="994">
                  <c:v>-12.084942400000001</c:v>
                </c:pt>
                <c:pt idx="995">
                  <c:v>-12.33867315</c:v>
                </c:pt>
                <c:pt idx="996">
                  <c:v>-12.608296449999999</c:v>
                </c:pt>
                <c:pt idx="997">
                  <c:v>-12.892340750000001</c:v>
                </c:pt>
                <c:pt idx="998">
                  <c:v>-13.169789199999999</c:v>
                </c:pt>
                <c:pt idx="999">
                  <c:v>-13.188550749999999</c:v>
                </c:pt>
                <c:pt idx="1000">
                  <c:v>-13.207399509999998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3-4C7A-AA26-164FAEDBF725}"/>
            </c:ext>
          </c:extLst>
        </c:ser>
        <c:ser>
          <c:idx val="1"/>
          <c:order val="1"/>
          <c:tx>
            <c:strRef>
              <c:f>S11_Rx80!$F$1:$F$2</c:f>
              <c:strCache>
                <c:ptCount val="2"/>
                <c:pt idx="0">
                  <c:v>Column6</c:v>
                </c:pt>
                <c:pt idx="1">
                  <c:v>S11(M)_Rx80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S11_Rx80!$A$3:$A$1003</c:f>
              <c:numCache>
                <c:formatCode>General</c:formatCode>
                <c:ptCount val="1001"/>
                <c:pt idx="0">
                  <c:v>1</c:v>
                </c:pt>
                <c:pt idx="1">
                  <c:v>1.0039998999999999</c:v>
                </c:pt>
                <c:pt idx="2">
                  <c:v>1.008</c:v>
                </c:pt>
                <c:pt idx="3">
                  <c:v>1.012</c:v>
                </c:pt>
                <c:pt idx="4">
                  <c:v>1.016</c:v>
                </c:pt>
                <c:pt idx="5">
                  <c:v>1.02</c:v>
                </c:pt>
                <c:pt idx="6">
                  <c:v>1.024</c:v>
                </c:pt>
                <c:pt idx="7">
                  <c:v>1.028</c:v>
                </c:pt>
                <c:pt idx="8">
                  <c:v>1.0319999</c:v>
                </c:pt>
                <c:pt idx="9">
                  <c:v>1.036</c:v>
                </c:pt>
                <c:pt idx="10">
                  <c:v>1.04</c:v>
                </c:pt>
                <c:pt idx="11">
                  <c:v>1.044</c:v>
                </c:pt>
                <c:pt idx="12">
                  <c:v>1.048</c:v>
                </c:pt>
                <c:pt idx="13">
                  <c:v>1.052</c:v>
                </c:pt>
                <c:pt idx="14">
                  <c:v>1.056</c:v>
                </c:pt>
                <c:pt idx="15">
                  <c:v>1.0599999</c:v>
                </c:pt>
                <c:pt idx="16">
                  <c:v>1.0640000000000001</c:v>
                </c:pt>
                <c:pt idx="17">
                  <c:v>1.0680000000000001</c:v>
                </c:pt>
                <c:pt idx="18">
                  <c:v>1.0720000000000001</c:v>
                </c:pt>
                <c:pt idx="19">
                  <c:v>1.0760000000000001</c:v>
                </c:pt>
                <c:pt idx="20">
                  <c:v>1.08</c:v>
                </c:pt>
                <c:pt idx="21">
                  <c:v>1.0840000000000001</c:v>
                </c:pt>
                <c:pt idx="22">
                  <c:v>1.0880000999999999</c:v>
                </c:pt>
                <c:pt idx="23">
                  <c:v>1.0920000000000001</c:v>
                </c:pt>
                <c:pt idx="24">
                  <c:v>1.0960000000000001</c:v>
                </c:pt>
                <c:pt idx="25">
                  <c:v>1.1000000000000001</c:v>
                </c:pt>
                <c:pt idx="26">
                  <c:v>1.1040000000000001</c:v>
                </c:pt>
                <c:pt idx="27">
                  <c:v>1.1080000000000001</c:v>
                </c:pt>
                <c:pt idx="28">
                  <c:v>1.1120000000000001</c:v>
                </c:pt>
                <c:pt idx="29">
                  <c:v>1.1160000999999999</c:v>
                </c:pt>
                <c:pt idx="30">
                  <c:v>1.1200000000000001</c:v>
                </c:pt>
                <c:pt idx="31">
                  <c:v>1.1240000000000001</c:v>
                </c:pt>
                <c:pt idx="32">
                  <c:v>1.1279999999999999</c:v>
                </c:pt>
                <c:pt idx="33">
                  <c:v>1.1319999999999999</c:v>
                </c:pt>
                <c:pt idx="34">
                  <c:v>1.1359999999999999</c:v>
                </c:pt>
                <c:pt idx="35">
                  <c:v>1.1399999999999999</c:v>
                </c:pt>
                <c:pt idx="36">
                  <c:v>1.1440001</c:v>
                </c:pt>
                <c:pt idx="37">
                  <c:v>1.1479999999999999</c:v>
                </c:pt>
                <c:pt idx="38">
                  <c:v>1.1519999999999999</c:v>
                </c:pt>
                <c:pt idx="39">
                  <c:v>1.1559999999999999</c:v>
                </c:pt>
                <c:pt idx="40">
                  <c:v>1.1599999999999999</c:v>
                </c:pt>
                <c:pt idx="41">
                  <c:v>1.1639999999999999</c:v>
                </c:pt>
                <c:pt idx="42">
                  <c:v>1.1679999999999999</c:v>
                </c:pt>
                <c:pt idx="43">
                  <c:v>1.1720001</c:v>
                </c:pt>
                <c:pt idx="44">
                  <c:v>1.1759999999999999</c:v>
                </c:pt>
                <c:pt idx="45">
                  <c:v>1.1799999000000001</c:v>
                </c:pt>
                <c:pt idx="46">
                  <c:v>1.1839999999999999</c:v>
                </c:pt>
                <c:pt idx="47">
                  <c:v>1.1879999999999999</c:v>
                </c:pt>
                <c:pt idx="48">
                  <c:v>1.1919999999999999</c:v>
                </c:pt>
                <c:pt idx="49">
                  <c:v>1.196</c:v>
                </c:pt>
                <c:pt idx="50">
                  <c:v>1.2</c:v>
                </c:pt>
                <c:pt idx="51">
                  <c:v>1.204</c:v>
                </c:pt>
                <c:pt idx="52">
                  <c:v>1.2079998999999999</c:v>
                </c:pt>
                <c:pt idx="53">
                  <c:v>1.212</c:v>
                </c:pt>
                <c:pt idx="54">
                  <c:v>1.216</c:v>
                </c:pt>
                <c:pt idx="55">
                  <c:v>1.22</c:v>
                </c:pt>
                <c:pt idx="56">
                  <c:v>1.224</c:v>
                </c:pt>
                <c:pt idx="57">
                  <c:v>1.228</c:v>
                </c:pt>
                <c:pt idx="58">
                  <c:v>1.232</c:v>
                </c:pt>
                <c:pt idx="59">
                  <c:v>1.2359998999999999</c:v>
                </c:pt>
                <c:pt idx="60">
                  <c:v>1.24</c:v>
                </c:pt>
                <c:pt idx="61">
                  <c:v>1.244</c:v>
                </c:pt>
                <c:pt idx="62">
                  <c:v>1.248</c:v>
                </c:pt>
                <c:pt idx="63">
                  <c:v>1.252</c:v>
                </c:pt>
                <c:pt idx="64">
                  <c:v>1.256</c:v>
                </c:pt>
                <c:pt idx="65">
                  <c:v>1.26</c:v>
                </c:pt>
                <c:pt idx="66">
                  <c:v>1.2640001000000001</c:v>
                </c:pt>
                <c:pt idx="67">
                  <c:v>1.268</c:v>
                </c:pt>
                <c:pt idx="68">
                  <c:v>1.272</c:v>
                </c:pt>
                <c:pt idx="69">
                  <c:v>1.276</c:v>
                </c:pt>
                <c:pt idx="70">
                  <c:v>1.28</c:v>
                </c:pt>
                <c:pt idx="71">
                  <c:v>1.284</c:v>
                </c:pt>
                <c:pt idx="72">
                  <c:v>1.288</c:v>
                </c:pt>
                <c:pt idx="73">
                  <c:v>1.2920001000000001</c:v>
                </c:pt>
                <c:pt idx="74">
                  <c:v>1.296</c:v>
                </c:pt>
                <c:pt idx="75">
                  <c:v>1.3</c:v>
                </c:pt>
                <c:pt idx="76">
                  <c:v>1.304</c:v>
                </c:pt>
                <c:pt idx="77">
                  <c:v>1.3080000000000001</c:v>
                </c:pt>
                <c:pt idx="78">
                  <c:v>1.3120000000000001</c:v>
                </c:pt>
                <c:pt idx="79">
                  <c:v>1.3160000000000001</c:v>
                </c:pt>
                <c:pt idx="80">
                  <c:v>1.3200000999999999</c:v>
                </c:pt>
                <c:pt idx="81">
                  <c:v>1.3240000000000001</c:v>
                </c:pt>
                <c:pt idx="82">
                  <c:v>1.3279999</c:v>
                </c:pt>
                <c:pt idx="83">
                  <c:v>1.3320000000000001</c:v>
                </c:pt>
                <c:pt idx="84">
                  <c:v>1.3360000000000001</c:v>
                </c:pt>
                <c:pt idx="85">
                  <c:v>1.34</c:v>
                </c:pt>
                <c:pt idx="86">
                  <c:v>1.3440000000000001</c:v>
                </c:pt>
                <c:pt idx="87">
                  <c:v>1.3480000000000001</c:v>
                </c:pt>
                <c:pt idx="88">
                  <c:v>1.3520000000000001</c:v>
                </c:pt>
                <c:pt idx="89">
                  <c:v>1.3559999</c:v>
                </c:pt>
                <c:pt idx="90">
                  <c:v>1.36</c:v>
                </c:pt>
                <c:pt idx="91">
                  <c:v>1.3640000000000001</c:v>
                </c:pt>
                <c:pt idx="92">
                  <c:v>1.3680000000000001</c:v>
                </c:pt>
                <c:pt idx="93">
                  <c:v>1.3720000000000001</c:v>
                </c:pt>
                <c:pt idx="94">
                  <c:v>1.3759999999999999</c:v>
                </c:pt>
                <c:pt idx="95">
                  <c:v>1.38</c:v>
                </c:pt>
                <c:pt idx="96">
                  <c:v>1.3839999000000001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1.3959999999999999</c:v>
                </c:pt>
                <c:pt idx="100">
                  <c:v>1.4</c:v>
                </c:pt>
                <c:pt idx="101">
                  <c:v>1.4039999999999999</c:v>
                </c:pt>
                <c:pt idx="102">
                  <c:v>1.4079999999999999</c:v>
                </c:pt>
                <c:pt idx="103">
                  <c:v>1.4119999000000001</c:v>
                </c:pt>
                <c:pt idx="104">
                  <c:v>1.4159999999999999</c:v>
                </c:pt>
                <c:pt idx="105">
                  <c:v>1.42</c:v>
                </c:pt>
                <c:pt idx="106">
                  <c:v>1.4239999999999999</c:v>
                </c:pt>
                <c:pt idx="107">
                  <c:v>1.4279999999999999</c:v>
                </c:pt>
                <c:pt idx="108">
                  <c:v>1.4319999999999999</c:v>
                </c:pt>
                <c:pt idx="109">
                  <c:v>1.4359999999999999</c:v>
                </c:pt>
                <c:pt idx="110">
                  <c:v>1.4400001</c:v>
                </c:pt>
                <c:pt idx="111">
                  <c:v>1.444</c:v>
                </c:pt>
                <c:pt idx="112">
                  <c:v>1.448</c:v>
                </c:pt>
                <c:pt idx="113">
                  <c:v>1.452</c:v>
                </c:pt>
                <c:pt idx="114">
                  <c:v>1.456</c:v>
                </c:pt>
                <c:pt idx="115">
                  <c:v>1.46</c:v>
                </c:pt>
                <c:pt idx="116">
                  <c:v>1.464</c:v>
                </c:pt>
                <c:pt idx="117">
                  <c:v>1.4680001</c:v>
                </c:pt>
                <c:pt idx="118">
                  <c:v>1.472</c:v>
                </c:pt>
                <c:pt idx="119">
                  <c:v>1.476</c:v>
                </c:pt>
                <c:pt idx="120">
                  <c:v>1.48</c:v>
                </c:pt>
                <c:pt idx="121">
                  <c:v>1.484</c:v>
                </c:pt>
                <c:pt idx="122">
                  <c:v>1.488</c:v>
                </c:pt>
                <c:pt idx="123">
                  <c:v>1.492</c:v>
                </c:pt>
                <c:pt idx="124">
                  <c:v>1.4960001000000001</c:v>
                </c:pt>
                <c:pt idx="125">
                  <c:v>1.5</c:v>
                </c:pt>
                <c:pt idx="126">
                  <c:v>1.5039998999999999</c:v>
                </c:pt>
                <c:pt idx="127">
                  <c:v>1.508</c:v>
                </c:pt>
                <c:pt idx="128">
                  <c:v>1.512</c:v>
                </c:pt>
                <c:pt idx="129">
                  <c:v>1.516</c:v>
                </c:pt>
                <c:pt idx="130">
                  <c:v>1.52</c:v>
                </c:pt>
                <c:pt idx="131">
                  <c:v>1.524</c:v>
                </c:pt>
                <c:pt idx="132">
                  <c:v>1.528</c:v>
                </c:pt>
                <c:pt idx="133">
                  <c:v>1.5319999</c:v>
                </c:pt>
                <c:pt idx="134">
                  <c:v>1.536</c:v>
                </c:pt>
                <c:pt idx="135">
                  <c:v>1.54</c:v>
                </c:pt>
                <c:pt idx="136">
                  <c:v>1.544</c:v>
                </c:pt>
                <c:pt idx="137">
                  <c:v>1.548</c:v>
                </c:pt>
                <c:pt idx="138">
                  <c:v>1.552</c:v>
                </c:pt>
                <c:pt idx="139">
                  <c:v>1.556</c:v>
                </c:pt>
                <c:pt idx="140">
                  <c:v>1.5599999</c:v>
                </c:pt>
                <c:pt idx="141">
                  <c:v>1.5640000000000001</c:v>
                </c:pt>
                <c:pt idx="142">
                  <c:v>1.5680000000000001</c:v>
                </c:pt>
                <c:pt idx="143">
                  <c:v>1.5720000000000001</c:v>
                </c:pt>
                <c:pt idx="144">
                  <c:v>1.5760000000000001</c:v>
                </c:pt>
                <c:pt idx="145">
                  <c:v>1.58</c:v>
                </c:pt>
                <c:pt idx="146">
                  <c:v>1.5840000000000001</c:v>
                </c:pt>
                <c:pt idx="147">
                  <c:v>1.5880000999999999</c:v>
                </c:pt>
                <c:pt idx="148">
                  <c:v>1.5920000000000001</c:v>
                </c:pt>
                <c:pt idx="149">
                  <c:v>1.5960000000000001</c:v>
                </c:pt>
                <c:pt idx="150">
                  <c:v>1.6</c:v>
                </c:pt>
                <c:pt idx="151">
                  <c:v>1.6040000000000001</c:v>
                </c:pt>
                <c:pt idx="152">
                  <c:v>1.6080000000000001</c:v>
                </c:pt>
                <c:pt idx="153">
                  <c:v>1.6120000000000001</c:v>
                </c:pt>
                <c:pt idx="154">
                  <c:v>1.6160000999999999</c:v>
                </c:pt>
                <c:pt idx="155">
                  <c:v>1.62</c:v>
                </c:pt>
                <c:pt idx="156">
                  <c:v>1.6240000000000001</c:v>
                </c:pt>
                <c:pt idx="157">
                  <c:v>1.6279999999999999</c:v>
                </c:pt>
                <c:pt idx="158">
                  <c:v>1.6319999999999999</c:v>
                </c:pt>
                <c:pt idx="159">
                  <c:v>1.6359999999999999</c:v>
                </c:pt>
                <c:pt idx="160">
                  <c:v>1.64</c:v>
                </c:pt>
                <c:pt idx="161">
                  <c:v>1.6440001</c:v>
                </c:pt>
                <c:pt idx="162">
                  <c:v>1.6479999999999999</c:v>
                </c:pt>
                <c:pt idx="163">
                  <c:v>1.6519999999999999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1.6639999999999999</c:v>
                </c:pt>
                <c:pt idx="167">
                  <c:v>1.6679999999999999</c:v>
                </c:pt>
                <c:pt idx="168">
                  <c:v>1.6720001</c:v>
                </c:pt>
                <c:pt idx="169">
                  <c:v>1.6759999999999999</c:v>
                </c:pt>
                <c:pt idx="170">
                  <c:v>1.6799999000000001</c:v>
                </c:pt>
                <c:pt idx="171">
                  <c:v>1.6839999999999999</c:v>
                </c:pt>
                <c:pt idx="172">
                  <c:v>1.6879999999999999</c:v>
                </c:pt>
                <c:pt idx="173">
                  <c:v>1.6919999999999999</c:v>
                </c:pt>
                <c:pt idx="174">
                  <c:v>1.696</c:v>
                </c:pt>
                <c:pt idx="175">
                  <c:v>1.7</c:v>
                </c:pt>
                <c:pt idx="176">
                  <c:v>1.704</c:v>
                </c:pt>
                <c:pt idx="177">
                  <c:v>1.7079998999999999</c:v>
                </c:pt>
                <c:pt idx="178">
                  <c:v>1.712</c:v>
                </c:pt>
                <c:pt idx="179">
                  <c:v>1.716</c:v>
                </c:pt>
                <c:pt idx="180">
                  <c:v>1.72</c:v>
                </c:pt>
                <c:pt idx="181">
                  <c:v>1.724</c:v>
                </c:pt>
                <c:pt idx="182">
                  <c:v>1.728</c:v>
                </c:pt>
                <c:pt idx="183">
                  <c:v>1.732</c:v>
                </c:pt>
                <c:pt idx="184">
                  <c:v>1.7359998999999999</c:v>
                </c:pt>
                <c:pt idx="185">
                  <c:v>1.74</c:v>
                </c:pt>
                <c:pt idx="186">
                  <c:v>1.744</c:v>
                </c:pt>
                <c:pt idx="187">
                  <c:v>1.748</c:v>
                </c:pt>
                <c:pt idx="188">
                  <c:v>1.752</c:v>
                </c:pt>
                <c:pt idx="189">
                  <c:v>1.756</c:v>
                </c:pt>
                <c:pt idx="190">
                  <c:v>1.76</c:v>
                </c:pt>
                <c:pt idx="191">
                  <c:v>1.7640001000000001</c:v>
                </c:pt>
                <c:pt idx="192">
                  <c:v>1.768</c:v>
                </c:pt>
                <c:pt idx="193">
                  <c:v>1.772</c:v>
                </c:pt>
                <c:pt idx="194">
                  <c:v>1.776</c:v>
                </c:pt>
                <c:pt idx="195">
                  <c:v>1.78</c:v>
                </c:pt>
                <c:pt idx="196">
                  <c:v>1.784</c:v>
                </c:pt>
                <c:pt idx="197">
                  <c:v>1.788</c:v>
                </c:pt>
                <c:pt idx="198">
                  <c:v>1.7920001000000001</c:v>
                </c:pt>
                <c:pt idx="199">
                  <c:v>1.796</c:v>
                </c:pt>
                <c:pt idx="200">
                  <c:v>1.8</c:v>
                </c:pt>
                <c:pt idx="201">
                  <c:v>1.804</c:v>
                </c:pt>
                <c:pt idx="202">
                  <c:v>1.8080000000000001</c:v>
                </c:pt>
                <c:pt idx="203">
                  <c:v>1.8120000000000001</c:v>
                </c:pt>
                <c:pt idx="204">
                  <c:v>1.8160000000000001</c:v>
                </c:pt>
                <c:pt idx="205">
                  <c:v>1.8200000999999999</c:v>
                </c:pt>
                <c:pt idx="206">
                  <c:v>1.8240000000000001</c:v>
                </c:pt>
                <c:pt idx="207">
                  <c:v>1.8279999</c:v>
                </c:pt>
                <c:pt idx="208">
                  <c:v>1.8320000000000001</c:v>
                </c:pt>
                <c:pt idx="209">
                  <c:v>1.8360000000000001</c:v>
                </c:pt>
                <c:pt idx="210">
                  <c:v>1.84</c:v>
                </c:pt>
                <c:pt idx="211">
                  <c:v>1.8440000000000001</c:v>
                </c:pt>
                <c:pt idx="212">
                  <c:v>1.8480000000000001</c:v>
                </c:pt>
                <c:pt idx="213">
                  <c:v>1.8520000000000001</c:v>
                </c:pt>
                <c:pt idx="214">
                  <c:v>1.8559999</c:v>
                </c:pt>
                <c:pt idx="215">
                  <c:v>1.86</c:v>
                </c:pt>
                <c:pt idx="216">
                  <c:v>1.8640000000000001</c:v>
                </c:pt>
                <c:pt idx="217">
                  <c:v>1.8680000000000001</c:v>
                </c:pt>
                <c:pt idx="218">
                  <c:v>1.8720000000000001</c:v>
                </c:pt>
                <c:pt idx="219">
                  <c:v>1.8759999999999999</c:v>
                </c:pt>
                <c:pt idx="220">
                  <c:v>1.88</c:v>
                </c:pt>
                <c:pt idx="221">
                  <c:v>1.8839999000000001</c:v>
                </c:pt>
                <c:pt idx="222">
                  <c:v>1.8879999999999999</c:v>
                </c:pt>
                <c:pt idx="223">
                  <c:v>1.8919999999999999</c:v>
                </c:pt>
                <c:pt idx="224">
                  <c:v>1.8959999999999999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1.9079999999999999</c:v>
                </c:pt>
                <c:pt idx="228">
                  <c:v>1.9119999000000001</c:v>
                </c:pt>
                <c:pt idx="229">
                  <c:v>1.9159999999999999</c:v>
                </c:pt>
                <c:pt idx="230">
                  <c:v>1.92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1.9319999999999999</c:v>
                </c:pt>
                <c:pt idx="234">
                  <c:v>1.9359999999999999</c:v>
                </c:pt>
                <c:pt idx="235">
                  <c:v>1.9400001</c:v>
                </c:pt>
                <c:pt idx="236">
                  <c:v>1.944</c:v>
                </c:pt>
                <c:pt idx="237">
                  <c:v>1.948</c:v>
                </c:pt>
                <c:pt idx="238">
                  <c:v>1.952</c:v>
                </c:pt>
                <c:pt idx="239">
                  <c:v>1.956</c:v>
                </c:pt>
                <c:pt idx="240">
                  <c:v>1.96</c:v>
                </c:pt>
                <c:pt idx="241">
                  <c:v>1.964</c:v>
                </c:pt>
                <c:pt idx="242">
                  <c:v>1.9680001</c:v>
                </c:pt>
                <c:pt idx="243">
                  <c:v>1.972</c:v>
                </c:pt>
                <c:pt idx="244">
                  <c:v>1.976</c:v>
                </c:pt>
                <c:pt idx="245">
                  <c:v>1.98</c:v>
                </c:pt>
                <c:pt idx="246">
                  <c:v>1.984</c:v>
                </c:pt>
                <c:pt idx="247">
                  <c:v>1.988</c:v>
                </c:pt>
                <c:pt idx="248">
                  <c:v>1.992</c:v>
                </c:pt>
                <c:pt idx="249">
                  <c:v>1.9960001000000001</c:v>
                </c:pt>
                <c:pt idx="250">
                  <c:v>2</c:v>
                </c:pt>
                <c:pt idx="251">
                  <c:v>2.0039999000000002</c:v>
                </c:pt>
                <c:pt idx="252">
                  <c:v>2.0079999000000002</c:v>
                </c:pt>
                <c:pt idx="253">
                  <c:v>2.0120000999999998</c:v>
                </c:pt>
                <c:pt idx="254">
                  <c:v>2.016</c:v>
                </c:pt>
                <c:pt idx="255">
                  <c:v>2.02</c:v>
                </c:pt>
                <c:pt idx="256">
                  <c:v>2.0239999000000002</c:v>
                </c:pt>
                <c:pt idx="257">
                  <c:v>2.0280000999999999</c:v>
                </c:pt>
                <c:pt idx="258">
                  <c:v>2.0320000999999999</c:v>
                </c:pt>
                <c:pt idx="259">
                  <c:v>2.036</c:v>
                </c:pt>
                <c:pt idx="260">
                  <c:v>2.04</c:v>
                </c:pt>
                <c:pt idx="261">
                  <c:v>2.0439999000000002</c:v>
                </c:pt>
                <c:pt idx="262">
                  <c:v>2.0480000999999999</c:v>
                </c:pt>
                <c:pt idx="263">
                  <c:v>2.052</c:v>
                </c:pt>
                <c:pt idx="264">
                  <c:v>2.056</c:v>
                </c:pt>
                <c:pt idx="265">
                  <c:v>2.0599999000000002</c:v>
                </c:pt>
                <c:pt idx="266">
                  <c:v>2.0639999000000002</c:v>
                </c:pt>
                <c:pt idx="267">
                  <c:v>2.0680000999999999</c:v>
                </c:pt>
                <c:pt idx="268">
                  <c:v>2.0720000000000001</c:v>
                </c:pt>
                <c:pt idx="269">
                  <c:v>2.0760000000000001</c:v>
                </c:pt>
                <c:pt idx="270">
                  <c:v>2.0799998999999998</c:v>
                </c:pt>
                <c:pt idx="271">
                  <c:v>2.0840000999999999</c:v>
                </c:pt>
                <c:pt idx="272">
                  <c:v>2.0880000999999999</c:v>
                </c:pt>
                <c:pt idx="273">
                  <c:v>2.0920000000000001</c:v>
                </c:pt>
                <c:pt idx="274">
                  <c:v>2.0960000000000001</c:v>
                </c:pt>
                <c:pt idx="275">
                  <c:v>2.0999998999999998</c:v>
                </c:pt>
                <c:pt idx="276">
                  <c:v>2.1040000999999999</c:v>
                </c:pt>
                <c:pt idx="277">
                  <c:v>2.1080000000000001</c:v>
                </c:pt>
                <c:pt idx="278">
                  <c:v>2.1120000000000001</c:v>
                </c:pt>
                <c:pt idx="279">
                  <c:v>2.1159998999999998</c:v>
                </c:pt>
                <c:pt idx="280">
                  <c:v>2.1199998999999998</c:v>
                </c:pt>
                <c:pt idx="281">
                  <c:v>2.1240000999999999</c:v>
                </c:pt>
                <c:pt idx="282">
                  <c:v>2.1280000000000001</c:v>
                </c:pt>
                <c:pt idx="283">
                  <c:v>2.1320000000000001</c:v>
                </c:pt>
                <c:pt idx="284">
                  <c:v>2.1359998999999998</c:v>
                </c:pt>
                <c:pt idx="285">
                  <c:v>2.1400001</c:v>
                </c:pt>
                <c:pt idx="286">
                  <c:v>2.1440001</c:v>
                </c:pt>
                <c:pt idx="287">
                  <c:v>2.1480000000000001</c:v>
                </c:pt>
                <c:pt idx="288">
                  <c:v>2.1520000000000001</c:v>
                </c:pt>
                <c:pt idx="289">
                  <c:v>2.1559998999999999</c:v>
                </c:pt>
                <c:pt idx="290">
                  <c:v>2.1600001</c:v>
                </c:pt>
                <c:pt idx="291">
                  <c:v>2.1640000000000001</c:v>
                </c:pt>
                <c:pt idx="292">
                  <c:v>2.1680000000000001</c:v>
                </c:pt>
                <c:pt idx="293">
                  <c:v>2.1719998999999999</c:v>
                </c:pt>
                <c:pt idx="294">
                  <c:v>2.1760001</c:v>
                </c:pt>
                <c:pt idx="295">
                  <c:v>2.1800001</c:v>
                </c:pt>
                <c:pt idx="296">
                  <c:v>2.1840000000000002</c:v>
                </c:pt>
                <c:pt idx="297">
                  <c:v>2.1880000000000002</c:v>
                </c:pt>
                <c:pt idx="298">
                  <c:v>2.1919998999999999</c:v>
                </c:pt>
                <c:pt idx="299">
                  <c:v>2.1960001</c:v>
                </c:pt>
                <c:pt idx="300">
                  <c:v>2.2000000000000002</c:v>
                </c:pt>
                <c:pt idx="301">
                  <c:v>2.2040000000000002</c:v>
                </c:pt>
                <c:pt idx="302">
                  <c:v>2.2079998999999999</c:v>
                </c:pt>
                <c:pt idx="303">
                  <c:v>2.2119998999999999</c:v>
                </c:pt>
                <c:pt idx="304">
                  <c:v>2.2160001</c:v>
                </c:pt>
                <c:pt idx="305">
                  <c:v>2.2200000000000002</c:v>
                </c:pt>
                <c:pt idx="306">
                  <c:v>2.2240000000000002</c:v>
                </c:pt>
                <c:pt idx="307">
                  <c:v>2.2279998999999999</c:v>
                </c:pt>
                <c:pt idx="308">
                  <c:v>2.2320001</c:v>
                </c:pt>
                <c:pt idx="309">
                  <c:v>2.2360001</c:v>
                </c:pt>
                <c:pt idx="310">
                  <c:v>2.2400000000000002</c:v>
                </c:pt>
                <c:pt idx="311">
                  <c:v>2.2440000000000002</c:v>
                </c:pt>
                <c:pt idx="312">
                  <c:v>2.2479998999999999</c:v>
                </c:pt>
                <c:pt idx="313">
                  <c:v>2.2520001000000001</c:v>
                </c:pt>
                <c:pt idx="314">
                  <c:v>2.2559999999999998</c:v>
                </c:pt>
                <c:pt idx="315">
                  <c:v>2.2599999999999998</c:v>
                </c:pt>
                <c:pt idx="316">
                  <c:v>2.2639999</c:v>
                </c:pt>
                <c:pt idx="317">
                  <c:v>2.2679999</c:v>
                </c:pt>
                <c:pt idx="318">
                  <c:v>2.2720001000000001</c:v>
                </c:pt>
                <c:pt idx="319">
                  <c:v>2.2759999999999998</c:v>
                </c:pt>
                <c:pt idx="320">
                  <c:v>2.2799999999999998</c:v>
                </c:pt>
                <c:pt idx="321">
                  <c:v>2.2839999</c:v>
                </c:pt>
                <c:pt idx="322">
                  <c:v>2.2880001000000001</c:v>
                </c:pt>
                <c:pt idx="323">
                  <c:v>2.2920001000000001</c:v>
                </c:pt>
                <c:pt idx="324">
                  <c:v>2.2959999999999998</c:v>
                </c:pt>
                <c:pt idx="325">
                  <c:v>2.2999999999999998</c:v>
                </c:pt>
                <c:pt idx="326">
                  <c:v>2.3039999</c:v>
                </c:pt>
                <c:pt idx="327">
                  <c:v>2.3080001000000001</c:v>
                </c:pt>
                <c:pt idx="328">
                  <c:v>2.3119999999999998</c:v>
                </c:pt>
                <c:pt idx="329">
                  <c:v>2.3159999999999998</c:v>
                </c:pt>
                <c:pt idx="330">
                  <c:v>2.3199999</c:v>
                </c:pt>
                <c:pt idx="331">
                  <c:v>2.3239999</c:v>
                </c:pt>
                <c:pt idx="332">
                  <c:v>2.3280001000000001</c:v>
                </c:pt>
                <c:pt idx="333">
                  <c:v>2.3319999999999999</c:v>
                </c:pt>
                <c:pt idx="334">
                  <c:v>2.3359999999999999</c:v>
                </c:pt>
                <c:pt idx="335">
                  <c:v>2.3399999</c:v>
                </c:pt>
                <c:pt idx="336">
                  <c:v>2.3440001000000001</c:v>
                </c:pt>
                <c:pt idx="337">
                  <c:v>2.3479999999999999</c:v>
                </c:pt>
                <c:pt idx="338">
                  <c:v>2.3519999999999999</c:v>
                </c:pt>
                <c:pt idx="339">
                  <c:v>2.3559999</c:v>
                </c:pt>
                <c:pt idx="340">
                  <c:v>2.3599999</c:v>
                </c:pt>
                <c:pt idx="341">
                  <c:v>2.3640001000000002</c:v>
                </c:pt>
                <c:pt idx="342">
                  <c:v>2.3679999999999999</c:v>
                </c:pt>
                <c:pt idx="343">
                  <c:v>2.3719999999999999</c:v>
                </c:pt>
                <c:pt idx="344">
                  <c:v>2.3759999000000001</c:v>
                </c:pt>
                <c:pt idx="345">
                  <c:v>2.3800001000000002</c:v>
                </c:pt>
                <c:pt idx="346">
                  <c:v>2.3840001000000002</c:v>
                </c:pt>
                <c:pt idx="347">
                  <c:v>2.3879999999999999</c:v>
                </c:pt>
                <c:pt idx="348">
                  <c:v>2.3919999999999999</c:v>
                </c:pt>
                <c:pt idx="349">
                  <c:v>2.3959999000000001</c:v>
                </c:pt>
                <c:pt idx="350">
                  <c:v>2.4000001000000002</c:v>
                </c:pt>
                <c:pt idx="351">
                  <c:v>2.4039999999999999</c:v>
                </c:pt>
                <c:pt idx="352">
                  <c:v>2.4079999999999999</c:v>
                </c:pt>
                <c:pt idx="353">
                  <c:v>2.4119999000000001</c:v>
                </c:pt>
                <c:pt idx="354">
                  <c:v>2.4159999000000001</c:v>
                </c:pt>
                <c:pt idx="355">
                  <c:v>2.4200001000000002</c:v>
                </c:pt>
                <c:pt idx="356">
                  <c:v>2.4239999999999999</c:v>
                </c:pt>
                <c:pt idx="357">
                  <c:v>2.4279999999999999</c:v>
                </c:pt>
                <c:pt idx="358">
                  <c:v>2.4319999000000001</c:v>
                </c:pt>
                <c:pt idx="359">
                  <c:v>2.4360000999999998</c:v>
                </c:pt>
                <c:pt idx="360">
                  <c:v>2.4400000999999998</c:v>
                </c:pt>
                <c:pt idx="361">
                  <c:v>2.444</c:v>
                </c:pt>
                <c:pt idx="362">
                  <c:v>2.448</c:v>
                </c:pt>
                <c:pt idx="363">
                  <c:v>2.4519999000000001</c:v>
                </c:pt>
                <c:pt idx="364">
                  <c:v>2.4560000999999998</c:v>
                </c:pt>
                <c:pt idx="365">
                  <c:v>2.46</c:v>
                </c:pt>
                <c:pt idx="366">
                  <c:v>2.464</c:v>
                </c:pt>
                <c:pt idx="367">
                  <c:v>2.4679999000000001</c:v>
                </c:pt>
                <c:pt idx="368">
                  <c:v>2.4719999000000001</c:v>
                </c:pt>
                <c:pt idx="369">
                  <c:v>2.4760000999999998</c:v>
                </c:pt>
                <c:pt idx="370">
                  <c:v>2.48</c:v>
                </c:pt>
                <c:pt idx="371">
                  <c:v>2.484</c:v>
                </c:pt>
                <c:pt idx="372">
                  <c:v>2.4879999000000002</c:v>
                </c:pt>
                <c:pt idx="373">
                  <c:v>2.4920000999999998</c:v>
                </c:pt>
                <c:pt idx="374">
                  <c:v>2.4960000999999998</c:v>
                </c:pt>
                <c:pt idx="375">
                  <c:v>2.5</c:v>
                </c:pt>
                <c:pt idx="376">
                  <c:v>2.5039999000000002</c:v>
                </c:pt>
                <c:pt idx="377">
                  <c:v>2.5079999000000002</c:v>
                </c:pt>
                <c:pt idx="378">
                  <c:v>2.5120000999999998</c:v>
                </c:pt>
                <c:pt idx="379">
                  <c:v>2.516</c:v>
                </c:pt>
                <c:pt idx="380">
                  <c:v>2.52</c:v>
                </c:pt>
                <c:pt idx="381">
                  <c:v>2.5239999000000002</c:v>
                </c:pt>
                <c:pt idx="382">
                  <c:v>2.5280000999999999</c:v>
                </c:pt>
                <c:pt idx="383">
                  <c:v>2.5320000999999999</c:v>
                </c:pt>
                <c:pt idx="384">
                  <c:v>2.536</c:v>
                </c:pt>
                <c:pt idx="385">
                  <c:v>2.54</c:v>
                </c:pt>
                <c:pt idx="386">
                  <c:v>2.5439999000000002</c:v>
                </c:pt>
                <c:pt idx="387">
                  <c:v>2.5480000999999999</c:v>
                </c:pt>
                <c:pt idx="388">
                  <c:v>2.552</c:v>
                </c:pt>
                <c:pt idx="389">
                  <c:v>2.556</c:v>
                </c:pt>
                <c:pt idx="390">
                  <c:v>2.5599999000000002</c:v>
                </c:pt>
                <c:pt idx="391">
                  <c:v>2.5639999000000002</c:v>
                </c:pt>
                <c:pt idx="392">
                  <c:v>2.5680000999999999</c:v>
                </c:pt>
                <c:pt idx="393">
                  <c:v>2.5720000000000001</c:v>
                </c:pt>
                <c:pt idx="394">
                  <c:v>2.5760000000000001</c:v>
                </c:pt>
                <c:pt idx="395">
                  <c:v>2.5799998999999998</c:v>
                </c:pt>
                <c:pt idx="396">
                  <c:v>2.5840000999999999</c:v>
                </c:pt>
                <c:pt idx="397">
                  <c:v>2.5880000999999999</c:v>
                </c:pt>
                <c:pt idx="398">
                  <c:v>2.5920000000000001</c:v>
                </c:pt>
                <c:pt idx="399">
                  <c:v>2.5960000000000001</c:v>
                </c:pt>
                <c:pt idx="400">
                  <c:v>2.5999998999999998</c:v>
                </c:pt>
                <c:pt idx="401">
                  <c:v>2.6040000999999999</c:v>
                </c:pt>
                <c:pt idx="402">
                  <c:v>2.6080000000000001</c:v>
                </c:pt>
                <c:pt idx="403">
                  <c:v>2.6120000000000001</c:v>
                </c:pt>
                <c:pt idx="404">
                  <c:v>2.6159998999999998</c:v>
                </c:pt>
                <c:pt idx="405">
                  <c:v>2.6199998999999998</c:v>
                </c:pt>
                <c:pt idx="406">
                  <c:v>2.6240000999999999</c:v>
                </c:pt>
                <c:pt idx="407">
                  <c:v>2.6280000000000001</c:v>
                </c:pt>
                <c:pt idx="408">
                  <c:v>2.6320000000000001</c:v>
                </c:pt>
                <c:pt idx="409">
                  <c:v>2.6359998999999998</c:v>
                </c:pt>
                <c:pt idx="410">
                  <c:v>2.6400001</c:v>
                </c:pt>
                <c:pt idx="411">
                  <c:v>2.6440001</c:v>
                </c:pt>
                <c:pt idx="412">
                  <c:v>2.6480000000000001</c:v>
                </c:pt>
                <c:pt idx="413">
                  <c:v>2.6520000000000001</c:v>
                </c:pt>
                <c:pt idx="414">
                  <c:v>2.6559998999999999</c:v>
                </c:pt>
                <c:pt idx="415">
                  <c:v>2.6600001</c:v>
                </c:pt>
                <c:pt idx="416">
                  <c:v>2.6640000000000001</c:v>
                </c:pt>
                <c:pt idx="417">
                  <c:v>2.6680000000000001</c:v>
                </c:pt>
                <c:pt idx="418">
                  <c:v>2.6719998999999999</c:v>
                </c:pt>
                <c:pt idx="419">
                  <c:v>2.6760001</c:v>
                </c:pt>
                <c:pt idx="420">
                  <c:v>2.6800001</c:v>
                </c:pt>
                <c:pt idx="421">
                  <c:v>2.6840000000000002</c:v>
                </c:pt>
                <c:pt idx="422">
                  <c:v>2.6880000000000002</c:v>
                </c:pt>
                <c:pt idx="423">
                  <c:v>2.6919998999999999</c:v>
                </c:pt>
                <c:pt idx="424">
                  <c:v>2.6960001</c:v>
                </c:pt>
                <c:pt idx="425">
                  <c:v>2.7</c:v>
                </c:pt>
                <c:pt idx="426">
                  <c:v>2.7040000000000002</c:v>
                </c:pt>
                <c:pt idx="427">
                  <c:v>2.7079998999999999</c:v>
                </c:pt>
                <c:pt idx="428">
                  <c:v>2.7119998999999999</c:v>
                </c:pt>
                <c:pt idx="429">
                  <c:v>2.7160001</c:v>
                </c:pt>
                <c:pt idx="430">
                  <c:v>2.72</c:v>
                </c:pt>
                <c:pt idx="431">
                  <c:v>2.7240000000000002</c:v>
                </c:pt>
                <c:pt idx="432">
                  <c:v>2.7279998999999999</c:v>
                </c:pt>
                <c:pt idx="433">
                  <c:v>2.7320001</c:v>
                </c:pt>
                <c:pt idx="434">
                  <c:v>2.7360001</c:v>
                </c:pt>
                <c:pt idx="435">
                  <c:v>2.74</c:v>
                </c:pt>
                <c:pt idx="436">
                  <c:v>2.7440000000000002</c:v>
                </c:pt>
                <c:pt idx="437">
                  <c:v>2.7479998999999999</c:v>
                </c:pt>
                <c:pt idx="438">
                  <c:v>2.7520001000000001</c:v>
                </c:pt>
                <c:pt idx="439">
                  <c:v>2.7559999999999998</c:v>
                </c:pt>
                <c:pt idx="440">
                  <c:v>2.76</c:v>
                </c:pt>
                <c:pt idx="441">
                  <c:v>2.7639999</c:v>
                </c:pt>
                <c:pt idx="442">
                  <c:v>2.7679999</c:v>
                </c:pt>
                <c:pt idx="443">
                  <c:v>2.7720001000000001</c:v>
                </c:pt>
                <c:pt idx="444">
                  <c:v>2.7759999999999998</c:v>
                </c:pt>
                <c:pt idx="445">
                  <c:v>2.78</c:v>
                </c:pt>
                <c:pt idx="446">
                  <c:v>2.7839999</c:v>
                </c:pt>
                <c:pt idx="447">
                  <c:v>2.7880001000000001</c:v>
                </c:pt>
                <c:pt idx="448">
                  <c:v>2.7920001000000001</c:v>
                </c:pt>
                <c:pt idx="449">
                  <c:v>2.7959999999999998</c:v>
                </c:pt>
                <c:pt idx="450">
                  <c:v>2.8</c:v>
                </c:pt>
                <c:pt idx="451">
                  <c:v>2.8039999</c:v>
                </c:pt>
                <c:pt idx="452">
                  <c:v>2.8080001000000001</c:v>
                </c:pt>
                <c:pt idx="453">
                  <c:v>2.8119999999999998</c:v>
                </c:pt>
                <c:pt idx="454">
                  <c:v>2.8159999999999998</c:v>
                </c:pt>
                <c:pt idx="455">
                  <c:v>2.8199999</c:v>
                </c:pt>
                <c:pt idx="456">
                  <c:v>2.8239999</c:v>
                </c:pt>
                <c:pt idx="457">
                  <c:v>2.8280001000000001</c:v>
                </c:pt>
                <c:pt idx="458">
                  <c:v>2.8319999999999999</c:v>
                </c:pt>
                <c:pt idx="459">
                  <c:v>2.8359999999999999</c:v>
                </c:pt>
                <c:pt idx="460">
                  <c:v>2.8399999</c:v>
                </c:pt>
                <c:pt idx="461">
                  <c:v>2.8440001000000001</c:v>
                </c:pt>
                <c:pt idx="462">
                  <c:v>2.8479999999999999</c:v>
                </c:pt>
                <c:pt idx="463">
                  <c:v>2.8519999999999999</c:v>
                </c:pt>
                <c:pt idx="464">
                  <c:v>2.8559999</c:v>
                </c:pt>
                <c:pt idx="465">
                  <c:v>2.8599999</c:v>
                </c:pt>
                <c:pt idx="466">
                  <c:v>2.8640001000000002</c:v>
                </c:pt>
                <c:pt idx="467">
                  <c:v>2.8679999999999999</c:v>
                </c:pt>
                <c:pt idx="468">
                  <c:v>2.8719999999999999</c:v>
                </c:pt>
                <c:pt idx="469">
                  <c:v>2.8759999000000001</c:v>
                </c:pt>
                <c:pt idx="470">
                  <c:v>2.8800001000000002</c:v>
                </c:pt>
                <c:pt idx="471">
                  <c:v>2.8840001000000002</c:v>
                </c:pt>
                <c:pt idx="472">
                  <c:v>2.8879999999999999</c:v>
                </c:pt>
                <c:pt idx="473">
                  <c:v>2.8919999999999999</c:v>
                </c:pt>
                <c:pt idx="474">
                  <c:v>2.8959999000000001</c:v>
                </c:pt>
                <c:pt idx="475">
                  <c:v>2.9000001000000002</c:v>
                </c:pt>
                <c:pt idx="476">
                  <c:v>2.9039999999999999</c:v>
                </c:pt>
                <c:pt idx="477">
                  <c:v>2.9079999999999999</c:v>
                </c:pt>
                <c:pt idx="478">
                  <c:v>2.9119999000000001</c:v>
                </c:pt>
                <c:pt idx="479">
                  <c:v>2.9159999000000001</c:v>
                </c:pt>
                <c:pt idx="480">
                  <c:v>2.9200001000000002</c:v>
                </c:pt>
                <c:pt idx="481">
                  <c:v>2.9239999999999999</c:v>
                </c:pt>
                <c:pt idx="482">
                  <c:v>2.9279999999999999</c:v>
                </c:pt>
                <c:pt idx="483">
                  <c:v>2.9319999000000001</c:v>
                </c:pt>
                <c:pt idx="484">
                  <c:v>2.9360000999999998</c:v>
                </c:pt>
                <c:pt idx="485">
                  <c:v>2.9400000999999998</c:v>
                </c:pt>
                <c:pt idx="486">
                  <c:v>2.944</c:v>
                </c:pt>
                <c:pt idx="487">
                  <c:v>2.948</c:v>
                </c:pt>
                <c:pt idx="488">
                  <c:v>2.9519999000000001</c:v>
                </c:pt>
                <c:pt idx="489">
                  <c:v>2.9560000999999998</c:v>
                </c:pt>
                <c:pt idx="490">
                  <c:v>2.96</c:v>
                </c:pt>
                <c:pt idx="491">
                  <c:v>2.964</c:v>
                </c:pt>
                <c:pt idx="492">
                  <c:v>2.9679999000000001</c:v>
                </c:pt>
                <c:pt idx="493">
                  <c:v>2.9719999000000001</c:v>
                </c:pt>
                <c:pt idx="494">
                  <c:v>2.9760000999999998</c:v>
                </c:pt>
                <c:pt idx="495">
                  <c:v>2.98</c:v>
                </c:pt>
                <c:pt idx="496">
                  <c:v>2.984</c:v>
                </c:pt>
                <c:pt idx="497">
                  <c:v>2.9879999000000002</c:v>
                </c:pt>
                <c:pt idx="498">
                  <c:v>2.9920000999999998</c:v>
                </c:pt>
                <c:pt idx="499">
                  <c:v>2.9960000999999998</c:v>
                </c:pt>
                <c:pt idx="500">
                  <c:v>3</c:v>
                </c:pt>
                <c:pt idx="501">
                  <c:v>3.0039999000000002</c:v>
                </c:pt>
                <c:pt idx="502">
                  <c:v>3.0079999000000002</c:v>
                </c:pt>
                <c:pt idx="503">
                  <c:v>3.0120000999999998</c:v>
                </c:pt>
                <c:pt idx="504">
                  <c:v>3.016</c:v>
                </c:pt>
                <c:pt idx="505">
                  <c:v>3.02</c:v>
                </c:pt>
                <c:pt idx="506">
                  <c:v>3.0239999000000002</c:v>
                </c:pt>
                <c:pt idx="507">
                  <c:v>3.0280000999999999</c:v>
                </c:pt>
                <c:pt idx="508">
                  <c:v>3.0320000999999999</c:v>
                </c:pt>
                <c:pt idx="509">
                  <c:v>3.036</c:v>
                </c:pt>
                <c:pt idx="510">
                  <c:v>3.04</c:v>
                </c:pt>
                <c:pt idx="511">
                  <c:v>3.0439999000000002</c:v>
                </c:pt>
                <c:pt idx="512">
                  <c:v>3.0480000999999999</c:v>
                </c:pt>
                <c:pt idx="513">
                  <c:v>3.052</c:v>
                </c:pt>
                <c:pt idx="514">
                  <c:v>3.056</c:v>
                </c:pt>
                <c:pt idx="515">
                  <c:v>3.0599999000000002</c:v>
                </c:pt>
                <c:pt idx="516">
                  <c:v>3.0639999000000002</c:v>
                </c:pt>
                <c:pt idx="517">
                  <c:v>3.0680000999999999</c:v>
                </c:pt>
                <c:pt idx="518">
                  <c:v>3.0720000000000001</c:v>
                </c:pt>
                <c:pt idx="519">
                  <c:v>3.0760000000000001</c:v>
                </c:pt>
                <c:pt idx="520">
                  <c:v>3.0799998999999998</c:v>
                </c:pt>
                <c:pt idx="521">
                  <c:v>3.0840000999999999</c:v>
                </c:pt>
                <c:pt idx="522">
                  <c:v>3.0880000999999999</c:v>
                </c:pt>
                <c:pt idx="523">
                  <c:v>3.0920000000000001</c:v>
                </c:pt>
                <c:pt idx="524">
                  <c:v>3.0960000000000001</c:v>
                </c:pt>
                <c:pt idx="525">
                  <c:v>3.0999998999999998</c:v>
                </c:pt>
                <c:pt idx="526">
                  <c:v>3.1040000999999999</c:v>
                </c:pt>
                <c:pt idx="527">
                  <c:v>3.1080000000000001</c:v>
                </c:pt>
                <c:pt idx="528">
                  <c:v>3.1120000000000001</c:v>
                </c:pt>
                <c:pt idx="529">
                  <c:v>3.1159998999999998</c:v>
                </c:pt>
                <c:pt idx="530">
                  <c:v>3.1199998999999998</c:v>
                </c:pt>
                <c:pt idx="531">
                  <c:v>3.1240000999999999</c:v>
                </c:pt>
                <c:pt idx="532">
                  <c:v>3.1280000000000001</c:v>
                </c:pt>
                <c:pt idx="533">
                  <c:v>3.1320000000000001</c:v>
                </c:pt>
                <c:pt idx="534">
                  <c:v>3.1359998999999998</c:v>
                </c:pt>
                <c:pt idx="535">
                  <c:v>3.1400001</c:v>
                </c:pt>
                <c:pt idx="536">
                  <c:v>3.1440001</c:v>
                </c:pt>
                <c:pt idx="537">
                  <c:v>3.1480000000000001</c:v>
                </c:pt>
                <c:pt idx="538">
                  <c:v>3.1520000000000001</c:v>
                </c:pt>
                <c:pt idx="539">
                  <c:v>3.1559998999999999</c:v>
                </c:pt>
                <c:pt idx="540">
                  <c:v>3.1600001</c:v>
                </c:pt>
                <c:pt idx="541">
                  <c:v>3.1640000000000001</c:v>
                </c:pt>
                <c:pt idx="542">
                  <c:v>3.1680000000000001</c:v>
                </c:pt>
                <c:pt idx="543">
                  <c:v>3.1719998999999999</c:v>
                </c:pt>
                <c:pt idx="544">
                  <c:v>3.1760001</c:v>
                </c:pt>
                <c:pt idx="545">
                  <c:v>3.1800001</c:v>
                </c:pt>
                <c:pt idx="546">
                  <c:v>3.1840000000000002</c:v>
                </c:pt>
                <c:pt idx="547">
                  <c:v>3.1880000000000002</c:v>
                </c:pt>
                <c:pt idx="548">
                  <c:v>3.1919998999999999</c:v>
                </c:pt>
                <c:pt idx="549">
                  <c:v>3.1960001</c:v>
                </c:pt>
                <c:pt idx="550">
                  <c:v>3.2</c:v>
                </c:pt>
                <c:pt idx="551">
                  <c:v>3.2040000000000002</c:v>
                </c:pt>
                <c:pt idx="552">
                  <c:v>3.2079998999999999</c:v>
                </c:pt>
                <c:pt idx="553">
                  <c:v>3.2119998999999999</c:v>
                </c:pt>
                <c:pt idx="554">
                  <c:v>3.2160001</c:v>
                </c:pt>
                <c:pt idx="555">
                  <c:v>3.22</c:v>
                </c:pt>
                <c:pt idx="556">
                  <c:v>3.2240000000000002</c:v>
                </c:pt>
                <c:pt idx="557">
                  <c:v>3.2279998999999999</c:v>
                </c:pt>
                <c:pt idx="558">
                  <c:v>3.2320001</c:v>
                </c:pt>
                <c:pt idx="559">
                  <c:v>3.2360001</c:v>
                </c:pt>
                <c:pt idx="560">
                  <c:v>3.24</c:v>
                </c:pt>
                <c:pt idx="561">
                  <c:v>3.2440000000000002</c:v>
                </c:pt>
                <c:pt idx="562">
                  <c:v>3.2479998999999999</c:v>
                </c:pt>
                <c:pt idx="563">
                  <c:v>3.2520001000000001</c:v>
                </c:pt>
                <c:pt idx="564">
                  <c:v>3.2559999999999998</c:v>
                </c:pt>
                <c:pt idx="565">
                  <c:v>3.26</c:v>
                </c:pt>
                <c:pt idx="566">
                  <c:v>3.2639999</c:v>
                </c:pt>
                <c:pt idx="567">
                  <c:v>3.2679999</c:v>
                </c:pt>
                <c:pt idx="568">
                  <c:v>3.2720001000000001</c:v>
                </c:pt>
                <c:pt idx="569">
                  <c:v>3.2759999999999998</c:v>
                </c:pt>
                <c:pt idx="570">
                  <c:v>3.28</c:v>
                </c:pt>
                <c:pt idx="571">
                  <c:v>3.2839999</c:v>
                </c:pt>
                <c:pt idx="572">
                  <c:v>3.2880001000000001</c:v>
                </c:pt>
                <c:pt idx="573">
                  <c:v>3.2920001000000001</c:v>
                </c:pt>
                <c:pt idx="574">
                  <c:v>3.2959999999999998</c:v>
                </c:pt>
                <c:pt idx="575">
                  <c:v>3.3</c:v>
                </c:pt>
                <c:pt idx="576">
                  <c:v>3.3039999</c:v>
                </c:pt>
                <c:pt idx="577">
                  <c:v>3.3080001000000001</c:v>
                </c:pt>
                <c:pt idx="578">
                  <c:v>3.3119999999999998</c:v>
                </c:pt>
                <c:pt idx="579">
                  <c:v>3.3159999999999998</c:v>
                </c:pt>
                <c:pt idx="580">
                  <c:v>3.3199999</c:v>
                </c:pt>
                <c:pt idx="581">
                  <c:v>3.3239999</c:v>
                </c:pt>
                <c:pt idx="582">
                  <c:v>3.3280001000000001</c:v>
                </c:pt>
                <c:pt idx="583">
                  <c:v>3.3319999999999999</c:v>
                </c:pt>
                <c:pt idx="584">
                  <c:v>3.3359999999999999</c:v>
                </c:pt>
                <c:pt idx="585">
                  <c:v>3.3399999</c:v>
                </c:pt>
                <c:pt idx="586">
                  <c:v>3.3440001000000001</c:v>
                </c:pt>
                <c:pt idx="587">
                  <c:v>3.3479999999999999</c:v>
                </c:pt>
                <c:pt idx="588">
                  <c:v>3.3519999999999999</c:v>
                </c:pt>
                <c:pt idx="589">
                  <c:v>3.3559999</c:v>
                </c:pt>
                <c:pt idx="590">
                  <c:v>3.3599999</c:v>
                </c:pt>
                <c:pt idx="591">
                  <c:v>3.3640001000000002</c:v>
                </c:pt>
                <c:pt idx="592">
                  <c:v>3.3679999999999999</c:v>
                </c:pt>
                <c:pt idx="593">
                  <c:v>3.3719999999999999</c:v>
                </c:pt>
                <c:pt idx="594">
                  <c:v>3.3759999000000001</c:v>
                </c:pt>
                <c:pt idx="595">
                  <c:v>3.3800001000000002</c:v>
                </c:pt>
                <c:pt idx="596">
                  <c:v>3.3840001000000002</c:v>
                </c:pt>
                <c:pt idx="597">
                  <c:v>3.3879999999999999</c:v>
                </c:pt>
                <c:pt idx="598">
                  <c:v>3.3919999999999999</c:v>
                </c:pt>
                <c:pt idx="599">
                  <c:v>3.3959999000000001</c:v>
                </c:pt>
                <c:pt idx="600">
                  <c:v>3.4000001000000002</c:v>
                </c:pt>
                <c:pt idx="601">
                  <c:v>3.4039999999999999</c:v>
                </c:pt>
                <c:pt idx="602">
                  <c:v>3.4079999999999999</c:v>
                </c:pt>
                <c:pt idx="603">
                  <c:v>3.4119999000000001</c:v>
                </c:pt>
                <c:pt idx="604">
                  <c:v>3.4159999000000001</c:v>
                </c:pt>
                <c:pt idx="605">
                  <c:v>3.4200001000000002</c:v>
                </c:pt>
                <c:pt idx="606">
                  <c:v>3.4239999999999999</c:v>
                </c:pt>
                <c:pt idx="607">
                  <c:v>3.4279999999999999</c:v>
                </c:pt>
                <c:pt idx="608">
                  <c:v>3.4319999000000001</c:v>
                </c:pt>
                <c:pt idx="609">
                  <c:v>3.4360000999999998</c:v>
                </c:pt>
                <c:pt idx="610">
                  <c:v>3.4400000999999998</c:v>
                </c:pt>
                <c:pt idx="611">
                  <c:v>3.444</c:v>
                </c:pt>
                <c:pt idx="612">
                  <c:v>3.448</c:v>
                </c:pt>
                <c:pt idx="613">
                  <c:v>3.4519999000000001</c:v>
                </c:pt>
                <c:pt idx="614">
                  <c:v>3.4560000999999998</c:v>
                </c:pt>
                <c:pt idx="615">
                  <c:v>3.46</c:v>
                </c:pt>
                <c:pt idx="616">
                  <c:v>3.464</c:v>
                </c:pt>
                <c:pt idx="617">
                  <c:v>3.4679999000000001</c:v>
                </c:pt>
                <c:pt idx="618">
                  <c:v>3.4719999000000001</c:v>
                </c:pt>
                <c:pt idx="619">
                  <c:v>3.4760000999999998</c:v>
                </c:pt>
                <c:pt idx="620">
                  <c:v>3.48</c:v>
                </c:pt>
                <c:pt idx="621">
                  <c:v>3.484</c:v>
                </c:pt>
                <c:pt idx="622">
                  <c:v>3.4879999000000002</c:v>
                </c:pt>
                <c:pt idx="623">
                  <c:v>3.4920000999999998</c:v>
                </c:pt>
                <c:pt idx="624">
                  <c:v>3.4960000999999998</c:v>
                </c:pt>
                <c:pt idx="625">
                  <c:v>3.5</c:v>
                </c:pt>
                <c:pt idx="626">
                  <c:v>3.5039999000000002</c:v>
                </c:pt>
                <c:pt idx="627">
                  <c:v>3.5079999000000002</c:v>
                </c:pt>
                <c:pt idx="628">
                  <c:v>3.5120000999999998</c:v>
                </c:pt>
                <c:pt idx="629">
                  <c:v>3.516</c:v>
                </c:pt>
                <c:pt idx="630">
                  <c:v>3.52</c:v>
                </c:pt>
                <c:pt idx="631">
                  <c:v>3.5239999000000002</c:v>
                </c:pt>
                <c:pt idx="632">
                  <c:v>3.5280000999999999</c:v>
                </c:pt>
                <c:pt idx="633">
                  <c:v>3.5320000999999999</c:v>
                </c:pt>
                <c:pt idx="634">
                  <c:v>3.536</c:v>
                </c:pt>
                <c:pt idx="635">
                  <c:v>3.54</c:v>
                </c:pt>
                <c:pt idx="636">
                  <c:v>3.5439999000000002</c:v>
                </c:pt>
                <c:pt idx="637">
                  <c:v>3.5480000999999999</c:v>
                </c:pt>
                <c:pt idx="638">
                  <c:v>3.552</c:v>
                </c:pt>
                <c:pt idx="639">
                  <c:v>3.556</c:v>
                </c:pt>
                <c:pt idx="640">
                  <c:v>3.5599999000000002</c:v>
                </c:pt>
                <c:pt idx="641">
                  <c:v>3.5639999000000002</c:v>
                </c:pt>
                <c:pt idx="642">
                  <c:v>3.5680000999999999</c:v>
                </c:pt>
                <c:pt idx="643">
                  <c:v>3.5720000000000001</c:v>
                </c:pt>
                <c:pt idx="644">
                  <c:v>3.5760000000000001</c:v>
                </c:pt>
                <c:pt idx="645">
                  <c:v>3.5799998999999998</c:v>
                </c:pt>
                <c:pt idx="646">
                  <c:v>3.5840000999999999</c:v>
                </c:pt>
                <c:pt idx="647">
                  <c:v>3.5880000999999999</c:v>
                </c:pt>
                <c:pt idx="648">
                  <c:v>3.5920000000000001</c:v>
                </c:pt>
                <c:pt idx="649">
                  <c:v>3.5960000000000001</c:v>
                </c:pt>
                <c:pt idx="650">
                  <c:v>3.5999998999999998</c:v>
                </c:pt>
                <c:pt idx="651">
                  <c:v>3.6040000999999999</c:v>
                </c:pt>
                <c:pt idx="652">
                  <c:v>3.6080000000000001</c:v>
                </c:pt>
                <c:pt idx="653">
                  <c:v>3.6120000000000001</c:v>
                </c:pt>
                <c:pt idx="654">
                  <c:v>3.6159998999999998</c:v>
                </c:pt>
                <c:pt idx="655">
                  <c:v>3.6199998999999998</c:v>
                </c:pt>
                <c:pt idx="656">
                  <c:v>3.6240000999999999</c:v>
                </c:pt>
                <c:pt idx="657">
                  <c:v>3.6280000000000001</c:v>
                </c:pt>
                <c:pt idx="658">
                  <c:v>3.6320000000000001</c:v>
                </c:pt>
                <c:pt idx="659">
                  <c:v>3.6359998999999998</c:v>
                </c:pt>
                <c:pt idx="660">
                  <c:v>3.6400001</c:v>
                </c:pt>
                <c:pt idx="661">
                  <c:v>3.6440001</c:v>
                </c:pt>
                <c:pt idx="662">
                  <c:v>3.6480000000000001</c:v>
                </c:pt>
                <c:pt idx="663">
                  <c:v>3.6520000000000001</c:v>
                </c:pt>
                <c:pt idx="664">
                  <c:v>3.6559998999999999</c:v>
                </c:pt>
                <c:pt idx="665">
                  <c:v>3.6600001</c:v>
                </c:pt>
                <c:pt idx="666">
                  <c:v>3.6640000000000001</c:v>
                </c:pt>
                <c:pt idx="667">
                  <c:v>3.6680000000000001</c:v>
                </c:pt>
                <c:pt idx="668">
                  <c:v>3.6719998999999999</c:v>
                </c:pt>
                <c:pt idx="669">
                  <c:v>3.6760001</c:v>
                </c:pt>
                <c:pt idx="670">
                  <c:v>3.6800001</c:v>
                </c:pt>
                <c:pt idx="671">
                  <c:v>3.6840000000000002</c:v>
                </c:pt>
                <c:pt idx="672">
                  <c:v>3.6880000000000002</c:v>
                </c:pt>
                <c:pt idx="673">
                  <c:v>3.6919998999999999</c:v>
                </c:pt>
                <c:pt idx="674">
                  <c:v>3.6960001</c:v>
                </c:pt>
                <c:pt idx="675">
                  <c:v>3.7</c:v>
                </c:pt>
                <c:pt idx="676">
                  <c:v>3.7040000000000002</c:v>
                </c:pt>
                <c:pt idx="677">
                  <c:v>3.7079998999999999</c:v>
                </c:pt>
                <c:pt idx="678">
                  <c:v>3.7119998999999999</c:v>
                </c:pt>
                <c:pt idx="679">
                  <c:v>3.7160001</c:v>
                </c:pt>
                <c:pt idx="680">
                  <c:v>3.72</c:v>
                </c:pt>
                <c:pt idx="681">
                  <c:v>3.7240000000000002</c:v>
                </c:pt>
                <c:pt idx="682">
                  <c:v>3.7279998999999999</c:v>
                </c:pt>
                <c:pt idx="683">
                  <c:v>3.7320001</c:v>
                </c:pt>
                <c:pt idx="684">
                  <c:v>3.7360001</c:v>
                </c:pt>
                <c:pt idx="685">
                  <c:v>3.74</c:v>
                </c:pt>
                <c:pt idx="686">
                  <c:v>3.7440000000000002</c:v>
                </c:pt>
                <c:pt idx="687">
                  <c:v>3.7479998999999999</c:v>
                </c:pt>
                <c:pt idx="688">
                  <c:v>3.7520001000000001</c:v>
                </c:pt>
                <c:pt idx="689">
                  <c:v>3.7559999999999998</c:v>
                </c:pt>
                <c:pt idx="690">
                  <c:v>3.76</c:v>
                </c:pt>
                <c:pt idx="691">
                  <c:v>3.7639999</c:v>
                </c:pt>
                <c:pt idx="692">
                  <c:v>3.7679999</c:v>
                </c:pt>
                <c:pt idx="693">
                  <c:v>3.7720001000000001</c:v>
                </c:pt>
                <c:pt idx="694">
                  <c:v>3.7759999999999998</c:v>
                </c:pt>
                <c:pt idx="695">
                  <c:v>3.78</c:v>
                </c:pt>
                <c:pt idx="696">
                  <c:v>3.7839999</c:v>
                </c:pt>
                <c:pt idx="697">
                  <c:v>3.7880001000000001</c:v>
                </c:pt>
                <c:pt idx="698">
                  <c:v>3.7920001000000001</c:v>
                </c:pt>
                <c:pt idx="699">
                  <c:v>3.7959999999999998</c:v>
                </c:pt>
                <c:pt idx="700">
                  <c:v>3.8</c:v>
                </c:pt>
                <c:pt idx="701">
                  <c:v>3.8039999</c:v>
                </c:pt>
                <c:pt idx="702">
                  <c:v>3.8080001000000001</c:v>
                </c:pt>
                <c:pt idx="703">
                  <c:v>3.8119999999999998</c:v>
                </c:pt>
                <c:pt idx="704">
                  <c:v>3.8159999999999998</c:v>
                </c:pt>
                <c:pt idx="705">
                  <c:v>3.8199999</c:v>
                </c:pt>
                <c:pt idx="706">
                  <c:v>3.8239999</c:v>
                </c:pt>
                <c:pt idx="707">
                  <c:v>3.8280001000000001</c:v>
                </c:pt>
                <c:pt idx="708">
                  <c:v>3.8319999999999999</c:v>
                </c:pt>
                <c:pt idx="709">
                  <c:v>3.8359999999999999</c:v>
                </c:pt>
                <c:pt idx="710">
                  <c:v>3.8399999</c:v>
                </c:pt>
                <c:pt idx="711">
                  <c:v>3.8440001000000001</c:v>
                </c:pt>
                <c:pt idx="712">
                  <c:v>3.8479999999999999</c:v>
                </c:pt>
                <c:pt idx="713">
                  <c:v>3.8519999999999999</c:v>
                </c:pt>
                <c:pt idx="714">
                  <c:v>3.8559999</c:v>
                </c:pt>
                <c:pt idx="715">
                  <c:v>3.8599999</c:v>
                </c:pt>
                <c:pt idx="716">
                  <c:v>3.8640001000000002</c:v>
                </c:pt>
                <c:pt idx="717">
                  <c:v>3.8679999999999999</c:v>
                </c:pt>
                <c:pt idx="718">
                  <c:v>3.8719999999999999</c:v>
                </c:pt>
                <c:pt idx="719">
                  <c:v>3.8759999000000001</c:v>
                </c:pt>
                <c:pt idx="720">
                  <c:v>3.8800001000000002</c:v>
                </c:pt>
                <c:pt idx="721">
                  <c:v>3.8840001000000002</c:v>
                </c:pt>
                <c:pt idx="722">
                  <c:v>3.8879999999999999</c:v>
                </c:pt>
                <c:pt idx="723">
                  <c:v>3.8919999999999999</c:v>
                </c:pt>
                <c:pt idx="724">
                  <c:v>3.8959999000000001</c:v>
                </c:pt>
                <c:pt idx="725">
                  <c:v>3.9000001000000002</c:v>
                </c:pt>
                <c:pt idx="726">
                  <c:v>3.9039999999999999</c:v>
                </c:pt>
                <c:pt idx="727">
                  <c:v>3.9079999999999999</c:v>
                </c:pt>
                <c:pt idx="728">
                  <c:v>3.9119999000000001</c:v>
                </c:pt>
                <c:pt idx="729">
                  <c:v>3.9159999000000001</c:v>
                </c:pt>
                <c:pt idx="730">
                  <c:v>3.9200001000000002</c:v>
                </c:pt>
                <c:pt idx="731">
                  <c:v>3.9239999999999999</c:v>
                </c:pt>
                <c:pt idx="732">
                  <c:v>3.9279999999999999</c:v>
                </c:pt>
                <c:pt idx="733">
                  <c:v>3.9319999000000001</c:v>
                </c:pt>
                <c:pt idx="734">
                  <c:v>3.9360000999999998</c:v>
                </c:pt>
                <c:pt idx="735">
                  <c:v>3.9400000999999998</c:v>
                </c:pt>
                <c:pt idx="736">
                  <c:v>3.944</c:v>
                </c:pt>
                <c:pt idx="737">
                  <c:v>3.948</c:v>
                </c:pt>
                <c:pt idx="738">
                  <c:v>3.9519999000000001</c:v>
                </c:pt>
                <c:pt idx="739">
                  <c:v>3.9560000999999998</c:v>
                </c:pt>
                <c:pt idx="740">
                  <c:v>3.96</c:v>
                </c:pt>
                <c:pt idx="741">
                  <c:v>3.964</c:v>
                </c:pt>
                <c:pt idx="742">
                  <c:v>3.9679999000000001</c:v>
                </c:pt>
                <c:pt idx="743">
                  <c:v>3.9719999000000001</c:v>
                </c:pt>
                <c:pt idx="744">
                  <c:v>3.9760000999999998</c:v>
                </c:pt>
                <c:pt idx="745">
                  <c:v>3.98</c:v>
                </c:pt>
                <c:pt idx="746">
                  <c:v>3.984</c:v>
                </c:pt>
                <c:pt idx="747">
                  <c:v>3.9879999000000002</c:v>
                </c:pt>
                <c:pt idx="748">
                  <c:v>3.9920000999999998</c:v>
                </c:pt>
                <c:pt idx="749">
                  <c:v>3.9960000999999998</c:v>
                </c:pt>
                <c:pt idx="750">
                  <c:v>4</c:v>
                </c:pt>
                <c:pt idx="751">
                  <c:v>4.0040002000000001</c:v>
                </c:pt>
                <c:pt idx="752">
                  <c:v>4.0079998999999997</c:v>
                </c:pt>
                <c:pt idx="753">
                  <c:v>4.0120000999999998</c:v>
                </c:pt>
                <c:pt idx="754">
                  <c:v>4.0159998000000003</c:v>
                </c:pt>
                <c:pt idx="755">
                  <c:v>4.0199999999999996</c:v>
                </c:pt>
                <c:pt idx="756">
                  <c:v>4.0240001999999997</c:v>
                </c:pt>
                <c:pt idx="757">
                  <c:v>4.0279999000000002</c:v>
                </c:pt>
                <c:pt idx="758">
                  <c:v>4.0320001000000003</c:v>
                </c:pt>
                <c:pt idx="759">
                  <c:v>4.0359997999999999</c:v>
                </c:pt>
                <c:pt idx="760">
                  <c:v>4.04</c:v>
                </c:pt>
                <c:pt idx="761">
                  <c:v>4.0440000999999999</c:v>
                </c:pt>
                <c:pt idx="762">
                  <c:v>4.0479998999999998</c:v>
                </c:pt>
                <c:pt idx="763">
                  <c:v>4.0519999999999996</c:v>
                </c:pt>
                <c:pt idx="764">
                  <c:v>4.0560001999999997</c:v>
                </c:pt>
                <c:pt idx="765">
                  <c:v>4.0599999000000002</c:v>
                </c:pt>
                <c:pt idx="766">
                  <c:v>4.0640001000000003</c:v>
                </c:pt>
                <c:pt idx="767">
                  <c:v>4.0679997999999999</c:v>
                </c:pt>
                <c:pt idx="768">
                  <c:v>4.0720000000000001</c:v>
                </c:pt>
                <c:pt idx="769">
                  <c:v>4.0760002000000002</c:v>
                </c:pt>
                <c:pt idx="770">
                  <c:v>4.0799998999999998</c:v>
                </c:pt>
                <c:pt idx="771">
                  <c:v>4.0840000999999999</c:v>
                </c:pt>
                <c:pt idx="772">
                  <c:v>4.0879998000000004</c:v>
                </c:pt>
                <c:pt idx="773">
                  <c:v>4.0919999999999996</c:v>
                </c:pt>
                <c:pt idx="774">
                  <c:v>4.0960001999999998</c:v>
                </c:pt>
                <c:pt idx="775">
                  <c:v>4.0999999000000003</c:v>
                </c:pt>
                <c:pt idx="776">
                  <c:v>4.1040001000000004</c:v>
                </c:pt>
                <c:pt idx="777">
                  <c:v>4.1079998</c:v>
                </c:pt>
                <c:pt idx="778">
                  <c:v>4.1120000000000001</c:v>
                </c:pt>
                <c:pt idx="779">
                  <c:v>4.1160002000000002</c:v>
                </c:pt>
                <c:pt idx="780">
                  <c:v>4.1199998999999998</c:v>
                </c:pt>
                <c:pt idx="781">
                  <c:v>4.1240000999999999</c:v>
                </c:pt>
                <c:pt idx="782">
                  <c:v>4.1279998000000004</c:v>
                </c:pt>
                <c:pt idx="783">
                  <c:v>4.1319999999999997</c:v>
                </c:pt>
                <c:pt idx="784">
                  <c:v>4.1360001999999998</c:v>
                </c:pt>
                <c:pt idx="785">
                  <c:v>4.1399999000000003</c:v>
                </c:pt>
                <c:pt idx="786">
                  <c:v>4.1440001000000004</c:v>
                </c:pt>
                <c:pt idx="787">
                  <c:v>4.1479998</c:v>
                </c:pt>
                <c:pt idx="788">
                  <c:v>4.1520000000000001</c:v>
                </c:pt>
                <c:pt idx="789">
                  <c:v>4.1560001</c:v>
                </c:pt>
                <c:pt idx="790">
                  <c:v>4.1599997999999996</c:v>
                </c:pt>
                <c:pt idx="791">
                  <c:v>4.1639999999999997</c:v>
                </c:pt>
                <c:pt idx="792">
                  <c:v>4.1680001999999998</c:v>
                </c:pt>
                <c:pt idx="793">
                  <c:v>4.1719999000000003</c:v>
                </c:pt>
                <c:pt idx="794">
                  <c:v>4.1760001000000004</c:v>
                </c:pt>
                <c:pt idx="795">
                  <c:v>4.1799998</c:v>
                </c:pt>
                <c:pt idx="796">
                  <c:v>4.1840000000000002</c:v>
                </c:pt>
                <c:pt idx="797">
                  <c:v>4.1880002000000003</c:v>
                </c:pt>
                <c:pt idx="798">
                  <c:v>4.1919998999999999</c:v>
                </c:pt>
                <c:pt idx="799">
                  <c:v>4.1960001</c:v>
                </c:pt>
                <c:pt idx="800">
                  <c:v>4.1999997999999996</c:v>
                </c:pt>
                <c:pt idx="801">
                  <c:v>4.2039999999999997</c:v>
                </c:pt>
                <c:pt idx="802">
                  <c:v>4.2080001999999999</c:v>
                </c:pt>
                <c:pt idx="803">
                  <c:v>4.2119999000000004</c:v>
                </c:pt>
                <c:pt idx="804">
                  <c:v>4.2160000999999996</c:v>
                </c:pt>
                <c:pt idx="805">
                  <c:v>4.2199998000000001</c:v>
                </c:pt>
                <c:pt idx="806">
                  <c:v>4.2240000000000002</c:v>
                </c:pt>
                <c:pt idx="807">
                  <c:v>4.2280002000000003</c:v>
                </c:pt>
                <c:pt idx="808">
                  <c:v>4.2319998999999999</c:v>
                </c:pt>
                <c:pt idx="809">
                  <c:v>4.2360001</c:v>
                </c:pt>
                <c:pt idx="810">
                  <c:v>4.2399997999999997</c:v>
                </c:pt>
                <c:pt idx="811">
                  <c:v>4.2439999999999998</c:v>
                </c:pt>
                <c:pt idx="812">
                  <c:v>4.2480000999999996</c:v>
                </c:pt>
                <c:pt idx="813">
                  <c:v>4.2519999000000004</c:v>
                </c:pt>
                <c:pt idx="814">
                  <c:v>4.2560000000000002</c:v>
                </c:pt>
                <c:pt idx="815">
                  <c:v>4.2600002000000003</c:v>
                </c:pt>
                <c:pt idx="816">
                  <c:v>4.2639999</c:v>
                </c:pt>
                <c:pt idx="817">
                  <c:v>4.2680001000000001</c:v>
                </c:pt>
                <c:pt idx="818">
                  <c:v>4.2719997999999997</c:v>
                </c:pt>
                <c:pt idx="819">
                  <c:v>4.2759999999999998</c:v>
                </c:pt>
                <c:pt idx="820">
                  <c:v>4.2800001999999999</c:v>
                </c:pt>
                <c:pt idx="821">
                  <c:v>4.2839999000000004</c:v>
                </c:pt>
                <c:pt idx="822">
                  <c:v>4.2880000999999996</c:v>
                </c:pt>
                <c:pt idx="823">
                  <c:v>4.2919998000000001</c:v>
                </c:pt>
                <c:pt idx="824">
                  <c:v>4.2960000000000003</c:v>
                </c:pt>
                <c:pt idx="825">
                  <c:v>4.3000002000000004</c:v>
                </c:pt>
                <c:pt idx="826">
                  <c:v>4.3039999</c:v>
                </c:pt>
                <c:pt idx="827">
                  <c:v>4.3080001000000001</c:v>
                </c:pt>
                <c:pt idx="828">
                  <c:v>4.3119997999999997</c:v>
                </c:pt>
                <c:pt idx="829">
                  <c:v>4.3159999999999998</c:v>
                </c:pt>
                <c:pt idx="830">
                  <c:v>4.3200002</c:v>
                </c:pt>
                <c:pt idx="831">
                  <c:v>4.3239998999999996</c:v>
                </c:pt>
                <c:pt idx="832">
                  <c:v>4.3280000999999997</c:v>
                </c:pt>
                <c:pt idx="833">
                  <c:v>4.3319998000000002</c:v>
                </c:pt>
                <c:pt idx="834">
                  <c:v>4.3360000000000003</c:v>
                </c:pt>
                <c:pt idx="835">
                  <c:v>4.3400002000000004</c:v>
                </c:pt>
                <c:pt idx="836">
                  <c:v>4.3439999</c:v>
                </c:pt>
                <c:pt idx="837">
                  <c:v>4.3479999999999999</c:v>
                </c:pt>
                <c:pt idx="838">
                  <c:v>4.3520002</c:v>
                </c:pt>
                <c:pt idx="839">
                  <c:v>4.3559998999999996</c:v>
                </c:pt>
                <c:pt idx="840">
                  <c:v>4.3600000999999997</c:v>
                </c:pt>
                <c:pt idx="841">
                  <c:v>4.3639998000000002</c:v>
                </c:pt>
                <c:pt idx="842">
                  <c:v>4.3680000000000003</c:v>
                </c:pt>
                <c:pt idx="843">
                  <c:v>4.3720001999999996</c:v>
                </c:pt>
                <c:pt idx="844">
                  <c:v>4.3759999000000001</c:v>
                </c:pt>
                <c:pt idx="845">
                  <c:v>4.3800001000000002</c:v>
                </c:pt>
                <c:pt idx="846">
                  <c:v>4.3839997999999998</c:v>
                </c:pt>
                <c:pt idx="847">
                  <c:v>4.3879999999999999</c:v>
                </c:pt>
                <c:pt idx="848">
                  <c:v>4.3920002</c:v>
                </c:pt>
                <c:pt idx="849">
                  <c:v>4.3959998999999996</c:v>
                </c:pt>
                <c:pt idx="850">
                  <c:v>4.4000000999999997</c:v>
                </c:pt>
                <c:pt idx="851">
                  <c:v>4.4039998000000002</c:v>
                </c:pt>
                <c:pt idx="852">
                  <c:v>4.4080000000000004</c:v>
                </c:pt>
                <c:pt idx="853">
                  <c:v>4.4120001999999996</c:v>
                </c:pt>
                <c:pt idx="854">
                  <c:v>4.4159999000000001</c:v>
                </c:pt>
                <c:pt idx="855">
                  <c:v>4.4200001000000002</c:v>
                </c:pt>
                <c:pt idx="856">
                  <c:v>4.4239997999999998</c:v>
                </c:pt>
                <c:pt idx="857">
                  <c:v>4.4279999999999999</c:v>
                </c:pt>
                <c:pt idx="858">
                  <c:v>4.4320002000000001</c:v>
                </c:pt>
                <c:pt idx="859">
                  <c:v>4.4359998999999997</c:v>
                </c:pt>
                <c:pt idx="860">
                  <c:v>4.4400000999999998</c:v>
                </c:pt>
                <c:pt idx="861">
                  <c:v>4.4439998000000003</c:v>
                </c:pt>
                <c:pt idx="862">
                  <c:v>4.4480000000000004</c:v>
                </c:pt>
                <c:pt idx="863">
                  <c:v>4.4520001000000002</c:v>
                </c:pt>
                <c:pt idx="864">
                  <c:v>4.4559999000000001</c:v>
                </c:pt>
                <c:pt idx="865">
                  <c:v>4.46</c:v>
                </c:pt>
                <c:pt idx="866">
                  <c:v>4.4640002000000001</c:v>
                </c:pt>
                <c:pt idx="867">
                  <c:v>4.4679998999999997</c:v>
                </c:pt>
                <c:pt idx="868">
                  <c:v>4.4720000999999998</c:v>
                </c:pt>
                <c:pt idx="869">
                  <c:v>4.4759998000000003</c:v>
                </c:pt>
                <c:pt idx="870">
                  <c:v>4.4800000000000004</c:v>
                </c:pt>
                <c:pt idx="871">
                  <c:v>4.4840001999999997</c:v>
                </c:pt>
                <c:pt idx="872">
                  <c:v>4.4879999000000002</c:v>
                </c:pt>
                <c:pt idx="873">
                  <c:v>4.4920001000000003</c:v>
                </c:pt>
                <c:pt idx="874">
                  <c:v>4.4959997999999999</c:v>
                </c:pt>
                <c:pt idx="875">
                  <c:v>4.5</c:v>
                </c:pt>
                <c:pt idx="876">
                  <c:v>4.5040002000000001</c:v>
                </c:pt>
                <c:pt idx="877">
                  <c:v>4.5079998999999997</c:v>
                </c:pt>
                <c:pt idx="878">
                  <c:v>4.5120000999999998</c:v>
                </c:pt>
                <c:pt idx="879">
                  <c:v>4.5159998000000003</c:v>
                </c:pt>
                <c:pt idx="880">
                  <c:v>4.5199999999999996</c:v>
                </c:pt>
                <c:pt idx="881">
                  <c:v>4.5240001999999997</c:v>
                </c:pt>
                <c:pt idx="882">
                  <c:v>4.5279999000000002</c:v>
                </c:pt>
                <c:pt idx="883">
                  <c:v>4.5320001000000003</c:v>
                </c:pt>
                <c:pt idx="884">
                  <c:v>4.5359997999999999</c:v>
                </c:pt>
                <c:pt idx="885">
                  <c:v>4.54</c:v>
                </c:pt>
                <c:pt idx="886">
                  <c:v>4.5440000999999999</c:v>
                </c:pt>
                <c:pt idx="887">
                  <c:v>4.5479998999999998</c:v>
                </c:pt>
                <c:pt idx="888">
                  <c:v>4.5519999999999996</c:v>
                </c:pt>
                <c:pt idx="889">
                  <c:v>4.5560001999999997</c:v>
                </c:pt>
                <c:pt idx="890">
                  <c:v>4.5599999000000002</c:v>
                </c:pt>
                <c:pt idx="891">
                  <c:v>4.5640001000000003</c:v>
                </c:pt>
                <c:pt idx="892">
                  <c:v>4.5679997999999999</c:v>
                </c:pt>
                <c:pt idx="893">
                  <c:v>4.5720000000000001</c:v>
                </c:pt>
                <c:pt idx="894">
                  <c:v>4.5760002000000002</c:v>
                </c:pt>
                <c:pt idx="895">
                  <c:v>4.5799998999999998</c:v>
                </c:pt>
                <c:pt idx="896">
                  <c:v>4.5840000999999999</c:v>
                </c:pt>
                <c:pt idx="897">
                  <c:v>4.5879998000000004</c:v>
                </c:pt>
                <c:pt idx="898">
                  <c:v>4.5919999999999996</c:v>
                </c:pt>
                <c:pt idx="899">
                  <c:v>4.5960001999999998</c:v>
                </c:pt>
                <c:pt idx="900">
                  <c:v>4.5999999000000003</c:v>
                </c:pt>
                <c:pt idx="901">
                  <c:v>4.6040001000000004</c:v>
                </c:pt>
                <c:pt idx="902">
                  <c:v>4.6079998</c:v>
                </c:pt>
                <c:pt idx="903">
                  <c:v>4.6120000000000001</c:v>
                </c:pt>
                <c:pt idx="904">
                  <c:v>4.6160002000000002</c:v>
                </c:pt>
                <c:pt idx="905">
                  <c:v>4.6199998999999998</c:v>
                </c:pt>
                <c:pt idx="906">
                  <c:v>4.6240000999999999</c:v>
                </c:pt>
                <c:pt idx="907">
                  <c:v>4.6279998000000004</c:v>
                </c:pt>
                <c:pt idx="908">
                  <c:v>4.6319999999999997</c:v>
                </c:pt>
                <c:pt idx="909">
                  <c:v>4.6360001999999998</c:v>
                </c:pt>
                <c:pt idx="910">
                  <c:v>4.6399999000000003</c:v>
                </c:pt>
                <c:pt idx="911">
                  <c:v>4.6440001000000004</c:v>
                </c:pt>
                <c:pt idx="912">
                  <c:v>4.6479998</c:v>
                </c:pt>
                <c:pt idx="913">
                  <c:v>4.6520000000000001</c:v>
                </c:pt>
                <c:pt idx="914">
                  <c:v>4.6560001</c:v>
                </c:pt>
                <c:pt idx="915">
                  <c:v>4.6599997999999996</c:v>
                </c:pt>
                <c:pt idx="916">
                  <c:v>4.6639999999999997</c:v>
                </c:pt>
                <c:pt idx="917">
                  <c:v>4.6680001999999998</c:v>
                </c:pt>
                <c:pt idx="918">
                  <c:v>4.6719999000000003</c:v>
                </c:pt>
                <c:pt idx="919">
                  <c:v>4.6760001000000004</c:v>
                </c:pt>
                <c:pt idx="920">
                  <c:v>4.6799998</c:v>
                </c:pt>
                <c:pt idx="921">
                  <c:v>4.6840000000000002</c:v>
                </c:pt>
                <c:pt idx="922">
                  <c:v>4.6880002000000003</c:v>
                </c:pt>
                <c:pt idx="923">
                  <c:v>4.6919998999999999</c:v>
                </c:pt>
                <c:pt idx="924">
                  <c:v>4.6960001</c:v>
                </c:pt>
                <c:pt idx="925">
                  <c:v>4.6999997999999996</c:v>
                </c:pt>
                <c:pt idx="926">
                  <c:v>4.7039999999999997</c:v>
                </c:pt>
                <c:pt idx="927">
                  <c:v>4.7080001999999999</c:v>
                </c:pt>
                <c:pt idx="928">
                  <c:v>4.7119999000000004</c:v>
                </c:pt>
                <c:pt idx="929">
                  <c:v>4.7160000999999996</c:v>
                </c:pt>
                <c:pt idx="930">
                  <c:v>4.7199998000000001</c:v>
                </c:pt>
                <c:pt idx="931">
                  <c:v>4.7240000000000002</c:v>
                </c:pt>
                <c:pt idx="932">
                  <c:v>4.7280002000000003</c:v>
                </c:pt>
                <c:pt idx="933">
                  <c:v>4.7319998999999999</c:v>
                </c:pt>
                <c:pt idx="934">
                  <c:v>4.7360001</c:v>
                </c:pt>
                <c:pt idx="935">
                  <c:v>4.7399997999999997</c:v>
                </c:pt>
                <c:pt idx="936">
                  <c:v>4.7439999999999998</c:v>
                </c:pt>
                <c:pt idx="937">
                  <c:v>4.7480000999999996</c:v>
                </c:pt>
                <c:pt idx="938">
                  <c:v>4.7519999000000004</c:v>
                </c:pt>
                <c:pt idx="939">
                  <c:v>4.7560000000000002</c:v>
                </c:pt>
                <c:pt idx="940">
                  <c:v>4.7600002000000003</c:v>
                </c:pt>
                <c:pt idx="941">
                  <c:v>4.7639999</c:v>
                </c:pt>
                <c:pt idx="942">
                  <c:v>4.7680001000000001</c:v>
                </c:pt>
                <c:pt idx="943">
                  <c:v>4.7719997999999997</c:v>
                </c:pt>
                <c:pt idx="944">
                  <c:v>4.7759999999999998</c:v>
                </c:pt>
                <c:pt idx="945">
                  <c:v>4.7800001999999999</c:v>
                </c:pt>
                <c:pt idx="946">
                  <c:v>4.7839999000000004</c:v>
                </c:pt>
                <c:pt idx="947">
                  <c:v>4.7880000999999996</c:v>
                </c:pt>
                <c:pt idx="948">
                  <c:v>4.7919998000000001</c:v>
                </c:pt>
                <c:pt idx="949">
                  <c:v>4.7960000000000003</c:v>
                </c:pt>
                <c:pt idx="950">
                  <c:v>4.8000002000000004</c:v>
                </c:pt>
                <c:pt idx="951">
                  <c:v>4.8039999</c:v>
                </c:pt>
                <c:pt idx="952">
                  <c:v>4.8080001000000001</c:v>
                </c:pt>
                <c:pt idx="953">
                  <c:v>4.8119997999999997</c:v>
                </c:pt>
                <c:pt idx="954">
                  <c:v>4.8159999999999998</c:v>
                </c:pt>
                <c:pt idx="955">
                  <c:v>4.8200002</c:v>
                </c:pt>
                <c:pt idx="956">
                  <c:v>4.8239998999999996</c:v>
                </c:pt>
                <c:pt idx="957">
                  <c:v>4.8280000999999997</c:v>
                </c:pt>
                <c:pt idx="958">
                  <c:v>4.8319998000000002</c:v>
                </c:pt>
                <c:pt idx="959">
                  <c:v>4.8360000000000003</c:v>
                </c:pt>
                <c:pt idx="960">
                  <c:v>4.8400002000000004</c:v>
                </c:pt>
                <c:pt idx="961">
                  <c:v>4.8439999</c:v>
                </c:pt>
                <c:pt idx="962">
                  <c:v>4.8479999999999999</c:v>
                </c:pt>
                <c:pt idx="963">
                  <c:v>4.8520002</c:v>
                </c:pt>
                <c:pt idx="964">
                  <c:v>4.8559998999999996</c:v>
                </c:pt>
                <c:pt idx="965">
                  <c:v>4.8600000999999997</c:v>
                </c:pt>
                <c:pt idx="966">
                  <c:v>4.8639998000000002</c:v>
                </c:pt>
                <c:pt idx="967">
                  <c:v>4.8680000000000003</c:v>
                </c:pt>
                <c:pt idx="968">
                  <c:v>4.8720001999999996</c:v>
                </c:pt>
                <c:pt idx="969">
                  <c:v>4.8759999000000001</c:v>
                </c:pt>
                <c:pt idx="970">
                  <c:v>4.8800001000000002</c:v>
                </c:pt>
                <c:pt idx="971">
                  <c:v>4.8839997999999998</c:v>
                </c:pt>
                <c:pt idx="972">
                  <c:v>4.8879999999999999</c:v>
                </c:pt>
                <c:pt idx="973">
                  <c:v>4.8920002</c:v>
                </c:pt>
                <c:pt idx="974">
                  <c:v>4.8959998999999996</c:v>
                </c:pt>
                <c:pt idx="975">
                  <c:v>4.9000000999999997</c:v>
                </c:pt>
                <c:pt idx="976">
                  <c:v>4.9039998000000002</c:v>
                </c:pt>
                <c:pt idx="977">
                  <c:v>4.9080000000000004</c:v>
                </c:pt>
                <c:pt idx="978">
                  <c:v>4.9120001999999996</c:v>
                </c:pt>
                <c:pt idx="979">
                  <c:v>4.9159999000000001</c:v>
                </c:pt>
                <c:pt idx="980">
                  <c:v>4.9200001000000002</c:v>
                </c:pt>
                <c:pt idx="981">
                  <c:v>4.9239997999999998</c:v>
                </c:pt>
                <c:pt idx="982">
                  <c:v>4.9279999999999999</c:v>
                </c:pt>
                <c:pt idx="983">
                  <c:v>4.9320002000000001</c:v>
                </c:pt>
                <c:pt idx="984">
                  <c:v>4.9359998999999997</c:v>
                </c:pt>
                <c:pt idx="985">
                  <c:v>4.9400000999999998</c:v>
                </c:pt>
                <c:pt idx="986">
                  <c:v>4.9439998000000003</c:v>
                </c:pt>
                <c:pt idx="987">
                  <c:v>4.9480000000000004</c:v>
                </c:pt>
                <c:pt idx="988">
                  <c:v>4.9520001000000002</c:v>
                </c:pt>
                <c:pt idx="989">
                  <c:v>4.9559999000000001</c:v>
                </c:pt>
                <c:pt idx="990">
                  <c:v>4.96</c:v>
                </c:pt>
                <c:pt idx="991">
                  <c:v>4.9640002000000001</c:v>
                </c:pt>
                <c:pt idx="992">
                  <c:v>4.9679998999999997</c:v>
                </c:pt>
                <c:pt idx="993">
                  <c:v>4.9720000999999998</c:v>
                </c:pt>
                <c:pt idx="994">
                  <c:v>4.9759998000000003</c:v>
                </c:pt>
                <c:pt idx="995">
                  <c:v>4.9800000000000004</c:v>
                </c:pt>
                <c:pt idx="996">
                  <c:v>4.9840001999999997</c:v>
                </c:pt>
                <c:pt idx="997">
                  <c:v>4.9879999000000002</c:v>
                </c:pt>
                <c:pt idx="998">
                  <c:v>4.9920001000000003</c:v>
                </c:pt>
                <c:pt idx="999">
                  <c:v>4.9959997999999999</c:v>
                </c:pt>
                <c:pt idx="1000">
                  <c:v>5</c:v>
                </c:pt>
              </c:numCache>
            </c:numRef>
          </c:cat>
          <c:val>
            <c:numRef>
              <c:f>S11_Rx80!$F$3:$F$1003</c:f>
              <c:numCache>
                <c:formatCode>General</c:formatCode>
                <c:ptCount val="1001"/>
                <c:pt idx="0">
                  <c:v>-0.18122560062000001</c:v>
                </c:pt>
                <c:pt idx="1">
                  <c:v>-0.19603483344</c:v>
                </c:pt>
                <c:pt idx="2">
                  <c:v>-0.21084406625999999</c:v>
                </c:pt>
                <c:pt idx="3">
                  <c:v>-0.22565329908000001</c:v>
                </c:pt>
                <c:pt idx="4">
                  <c:v>-0.2404625319</c:v>
                </c:pt>
                <c:pt idx="5">
                  <c:v>-0.25527176472000002</c:v>
                </c:pt>
                <c:pt idx="6">
                  <c:v>-0.27008099754000003</c:v>
                </c:pt>
                <c:pt idx="7">
                  <c:v>-0.28489023036</c:v>
                </c:pt>
                <c:pt idx="8">
                  <c:v>-0.29969946318000001</c:v>
                </c:pt>
                <c:pt idx="9">
                  <c:v>-0.31450869600000003</c:v>
                </c:pt>
                <c:pt idx="10">
                  <c:v>-0.32931792881999999</c:v>
                </c:pt>
                <c:pt idx="11">
                  <c:v>-0.34412716164000001</c:v>
                </c:pt>
                <c:pt idx="12">
                  <c:v>-0.35893639446000003</c:v>
                </c:pt>
                <c:pt idx="13">
                  <c:v>-0.37374562728000005</c:v>
                </c:pt>
                <c:pt idx="14">
                  <c:v>-0.38855486010000001</c:v>
                </c:pt>
                <c:pt idx="15">
                  <c:v>-0.40336409292000003</c:v>
                </c:pt>
                <c:pt idx="16">
                  <c:v>-0.41817332574000005</c:v>
                </c:pt>
                <c:pt idx="17">
                  <c:v>-0.43298255856000001</c:v>
                </c:pt>
                <c:pt idx="18">
                  <c:v>-0.44779179138000003</c:v>
                </c:pt>
                <c:pt idx="19">
                  <c:v>-0.46113835543999998</c:v>
                </c:pt>
                <c:pt idx="20">
                  <c:v>-0.47448491950000005</c:v>
                </c:pt>
                <c:pt idx="21">
                  <c:v>-0.48783148356</c:v>
                </c:pt>
                <c:pt idx="22">
                  <c:v>-0.50117804761999996</c:v>
                </c:pt>
                <c:pt idx="23">
                  <c:v>-0.51452461168000008</c:v>
                </c:pt>
                <c:pt idx="24">
                  <c:v>-0.52787117573999998</c:v>
                </c:pt>
                <c:pt idx="25">
                  <c:v>-0.54121773979999999</c:v>
                </c:pt>
                <c:pt idx="26">
                  <c:v>-0.55456430386</c:v>
                </c:pt>
                <c:pt idx="27">
                  <c:v>-0.56791086792000001</c:v>
                </c:pt>
                <c:pt idx="28">
                  <c:v>-0.58125743198000002</c:v>
                </c:pt>
                <c:pt idx="29">
                  <c:v>-0.59460399604000003</c:v>
                </c:pt>
                <c:pt idx="30">
                  <c:v>-0.60795056010000004</c:v>
                </c:pt>
                <c:pt idx="31">
                  <c:v>-0.62129712416000005</c:v>
                </c:pt>
                <c:pt idx="32">
                  <c:v>-0.63464368822000006</c:v>
                </c:pt>
                <c:pt idx="33">
                  <c:v>-0.64799025227999996</c:v>
                </c:pt>
                <c:pt idx="34">
                  <c:v>-0.66133681633999997</c:v>
                </c:pt>
                <c:pt idx="35">
                  <c:v>-0.67468338039999998</c:v>
                </c:pt>
                <c:pt idx="36">
                  <c:v>-0.68802994445999999</c:v>
                </c:pt>
                <c:pt idx="37">
                  <c:v>-0.70137650852</c:v>
                </c:pt>
                <c:pt idx="38">
                  <c:v>-0.71472307258000001</c:v>
                </c:pt>
                <c:pt idx="39">
                  <c:v>-0.72806963664000002</c:v>
                </c:pt>
                <c:pt idx="40">
                  <c:v>-0.74141620070000003</c:v>
                </c:pt>
                <c:pt idx="41">
                  <c:v>-0.75476276475999993</c:v>
                </c:pt>
                <c:pt idx="42">
                  <c:v>-0.76810932882000005</c:v>
                </c:pt>
                <c:pt idx="43">
                  <c:v>-0.78145589287999995</c:v>
                </c:pt>
                <c:pt idx="44">
                  <c:v>-0.76664666006000004</c:v>
                </c:pt>
                <c:pt idx="45">
                  <c:v>-0.75183742724000002</c:v>
                </c:pt>
                <c:pt idx="46">
                  <c:v>-0.73702819442</c:v>
                </c:pt>
                <c:pt idx="47">
                  <c:v>-0.72221896159999999</c:v>
                </c:pt>
                <c:pt idx="48">
                  <c:v>-0.70740972877999997</c:v>
                </c:pt>
                <c:pt idx="49">
                  <c:v>-0.69260049595999995</c:v>
                </c:pt>
                <c:pt idx="50">
                  <c:v>-0.67779126313999993</c:v>
                </c:pt>
                <c:pt idx="51">
                  <c:v>-0.66298203032000003</c:v>
                </c:pt>
                <c:pt idx="52">
                  <c:v>-0.64817279750000001</c:v>
                </c:pt>
                <c:pt idx="53">
                  <c:v>-0.6333635646800001</c:v>
                </c:pt>
                <c:pt idx="54">
                  <c:v>-0.61855433186000008</c:v>
                </c:pt>
                <c:pt idx="55">
                  <c:v>-0.60374509904000007</c:v>
                </c:pt>
                <c:pt idx="56">
                  <c:v>-0.58893586622000005</c:v>
                </c:pt>
                <c:pt idx="57">
                  <c:v>-0.57412663340000003</c:v>
                </c:pt>
                <c:pt idx="58">
                  <c:v>-0.55931740058000001</c:v>
                </c:pt>
                <c:pt idx="59">
                  <c:v>-0.54450816775999999</c:v>
                </c:pt>
                <c:pt idx="60">
                  <c:v>-0.52969893494000009</c:v>
                </c:pt>
                <c:pt idx="61">
                  <c:v>-0.51488970212000007</c:v>
                </c:pt>
                <c:pt idx="62">
                  <c:v>-0.50008046930000005</c:v>
                </c:pt>
                <c:pt idx="63">
                  <c:v>-0.48527123648000003</c:v>
                </c:pt>
                <c:pt idx="64">
                  <c:v>-0.47046200366000002</c:v>
                </c:pt>
                <c:pt idx="65">
                  <c:v>-0.45565277084000005</c:v>
                </c:pt>
                <c:pt idx="66">
                  <c:v>-0.44084353802000004</c:v>
                </c:pt>
                <c:pt idx="67">
                  <c:v>-0.42603430520000002</c:v>
                </c:pt>
                <c:pt idx="68">
                  <c:v>-0.41122507238</c:v>
                </c:pt>
                <c:pt idx="69">
                  <c:v>-0.39641583956000004</c:v>
                </c:pt>
                <c:pt idx="70">
                  <c:v>-0.38160660674000002</c:v>
                </c:pt>
                <c:pt idx="71">
                  <c:v>-0.36679737392</c:v>
                </c:pt>
                <c:pt idx="72">
                  <c:v>-0.35198814110000004</c:v>
                </c:pt>
                <c:pt idx="73">
                  <c:v>-0.33717890828000002</c:v>
                </c:pt>
                <c:pt idx="74">
                  <c:v>-0.32236967546</c:v>
                </c:pt>
                <c:pt idx="75">
                  <c:v>-0.30756044263999999</c:v>
                </c:pt>
                <c:pt idx="76">
                  <c:v>-0.29275120982000002</c:v>
                </c:pt>
                <c:pt idx="77">
                  <c:v>-0.27794197700000001</c:v>
                </c:pt>
                <c:pt idx="78">
                  <c:v>-0.26313274417999999</c:v>
                </c:pt>
                <c:pt idx="79">
                  <c:v>-0.24832351136</c:v>
                </c:pt>
                <c:pt idx="80">
                  <c:v>-0.23351427854000001</c:v>
                </c:pt>
                <c:pt idx="81">
                  <c:v>-0.21870504571999999</c:v>
                </c:pt>
                <c:pt idx="82">
                  <c:v>-0.2038958129</c:v>
                </c:pt>
                <c:pt idx="83">
                  <c:v>-0.18908658008000001</c:v>
                </c:pt>
                <c:pt idx="84">
                  <c:v>-0.17427734725999999</c:v>
                </c:pt>
                <c:pt idx="85">
                  <c:v>-0.15946811444</c:v>
                </c:pt>
                <c:pt idx="86">
                  <c:v>-0.14465888162000001</c:v>
                </c:pt>
                <c:pt idx="87">
                  <c:v>-0.12984964880000002</c:v>
                </c:pt>
                <c:pt idx="88">
                  <c:v>-0.11504041598</c:v>
                </c:pt>
                <c:pt idx="89">
                  <c:v>-0.10023118316</c:v>
                </c:pt>
                <c:pt idx="90">
                  <c:v>-8.5421950340000011E-2</c:v>
                </c:pt>
                <c:pt idx="91">
                  <c:v>-7.0612717520000007E-2</c:v>
                </c:pt>
                <c:pt idx="92">
                  <c:v>-5.5803484700000003E-2</c:v>
                </c:pt>
                <c:pt idx="93">
                  <c:v>-4.0994251879999999E-2</c:v>
                </c:pt>
                <c:pt idx="94">
                  <c:v>-2.6185019060000002E-2</c:v>
                </c:pt>
                <c:pt idx="95">
                  <c:v>-1.1375786240000001E-2</c:v>
                </c:pt>
                <c:pt idx="96">
                  <c:v>-2.4722350300000001E-2</c:v>
                </c:pt>
                <c:pt idx="97">
                  <c:v>-3.8068914359999997E-2</c:v>
                </c:pt>
                <c:pt idx="98">
                  <c:v>-5.1415478420000008E-2</c:v>
                </c:pt>
                <c:pt idx="99">
                  <c:v>-6.4762042480000004E-2</c:v>
                </c:pt>
                <c:pt idx="100">
                  <c:v>-7.810860654E-2</c:v>
                </c:pt>
                <c:pt idx="101">
                  <c:v>-9.145517060000001E-2</c:v>
                </c:pt>
                <c:pt idx="102">
                  <c:v>-0.10480173466000001</c:v>
                </c:pt>
                <c:pt idx="103">
                  <c:v>-0.11814829872</c:v>
                </c:pt>
                <c:pt idx="104">
                  <c:v>-0.13149486278000003</c:v>
                </c:pt>
                <c:pt idx="105">
                  <c:v>-0.14484142684000001</c:v>
                </c:pt>
                <c:pt idx="106">
                  <c:v>-0.15818799090000002</c:v>
                </c:pt>
                <c:pt idx="107">
                  <c:v>-0.17153455496</c:v>
                </c:pt>
                <c:pt idx="108">
                  <c:v>-0.18488111901999998</c:v>
                </c:pt>
                <c:pt idx="109">
                  <c:v>-0.19822768307999999</c:v>
                </c:pt>
                <c:pt idx="110">
                  <c:v>-0.21157424713999998</c:v>
                </c:pt>
                <c:pt idx="111">
                  <c:v>-0.22492081119999999</c:v>
                </c:pt>
                <c:pt idx="112">
                  <c:v>-0.23973004402</c:v>
                </c:pt>
                <c:pt idx="113">
                  <c:v>-0.24924293545000001</c:v>
                </c:pt>
                <c:pt idx="114">
                  <c:v>-0.25054461406</c:v>
                </c:pt>
                <c:pt idx="115">
                  <c:v>-0.24658396415</c:v>
                </c:pt>
                <c:pt idx="116">
                  <c:v>-0.24399394139</c:v>
                </c:pt>
                <c:pt idx="117">
                  <c:v>-0.24840624038</c:v>
                </c:pt>
                <c:pt idx="118">
                  <c:v>-0.26060929375000003</c:v>
                </c:pt>
                <c:pt idx="119">
                  <c:v>-0.27608548795999999</c:v>
                </c:pt>
                <c:pt idx="120">
                  <c:v>-0.28817658262000001</c:v>
                </c:pt>
                <c:pt idx="121">
                  <c:v>-0.29274047458000002</c:v>
                </c:pt>
                <c:pt idx="122">
                  <c:v>-0.29104621378000001</c:v>
                </c:pt>
                <c:pt idx="123">
                  <c:v>-0.28879409731</c:v>
                </c:pt>
                <c:pt idx="124">
                  <c:v>-0.29204377596000003</c:v>
                </c:pt>
                <c:pt idx="125">
                  <c:v>-0.30302810275000003</c:v>
                </c:pt>
                <c:pt idx="126">
                  <c:v>-0.31868446597</c:v>
                </c:pt>
                <c:pt idx="127">
                  <c:v>-0.33281010392999999</c:v>
                </c:pt>
                <c:pt idx="128">
                  <c:v>-0.34039903426000001</c:v>
                </c:pt>
                <c:pt idx="129">
                  <c:v>-0.34115242355999997</c:v>
                </c:pt>
                <c:pt idx="130">
                  <c:v>-0.33963683991000004</c:v>
                </c:pt>
                <c:pt idx="131">
                  <c:v>-0.34200624425999998</c:v>
                </c:pt>
                <c:pt idx="132">
                  <c:v>-0.35172190561</c:v>
                </c:pt>
                <c:pt idx="133">
                  <c:v>-0.36723628836</c:v>
                </c:pt>
                <c:pt idx="134">
                  <c:v>-0.3831170304</c:v>
                </c:pt>
                <c:pt idx="135">
                  <c:v>-0.39383979722000001</c:v>
                </c:pt>
                <c:pt idx="136">
                  <c:v>-0.39766362664999999</c:v>
                </c:pt>
                <c:pt idx="137">
                  <c:v>-0.39781985668999997</c:v>
                </c:pt>
                <c:pt idx="138">
                  <c:v>-0.40016209226999999</c:v>
                </c:pt>
                <c:pt idx="139">
                  <c:v>-0.40905319336999996</c:v>
                </c:pt>
                <c:pt idx="140">
                  <c:v>-0.42439239023000003</c:v>
                </c:pt>
                <c:pt idx="141">
                  <c:v>-0.44173366321000002</c:v>
                </c:pt>
                <c:pt idx="142">
                  <c:v>-0.45538748891000003</c:v>
                </c:pt>
                <c:pt idx="143">
                  <c:v>-0.46240565975000003</c:v>
                </c:pt>
                <c:pt idx="144">
                  <c:v>-0.46463682866000006</c:v>
                </c:pt>
                <c:pt idx="145">
                  <c:v>-0.46737179254</c:v>
                </c:pt>
                <c:pt idx="146">
                  <c:v>-0.47560361456</c:v>
                </c:pt>
                <c:pt idx="147">
                  <c:v>-0.49060129083000004</c:v>
                </c:pt>
                <c:pt idx="148">
                  <c:v>-0.50908623599000002</c:v>
                </c:pt>
                <c:pt idx="149">
                  <c:v>-0.52552602565000006</c:v>
                </c:pt>
                <c:pt idx="150">
                  <c:v>-0.53599356136999998</c:v>
                </c:pt>
                <c:pt idx="151">
                  <c:v>-0.54091280822999999</c:v>
                </c:pt>
                <c:pt idx="152">
                  <c:v>-0.54471604383999994</c:v>
                </c:pt>
                <c:pt idx="153">
                  <c:v>-0.55269165812999999</c:v>
                </c:pt>
                <c:pt idx="154">
                  <c:v>-0.56731980683000005</c:v>
                </c:pt>
                <c:pt idx="155">
                  <c:v>-0.58661890767000002</c:v>
                </c:pt>
                <c:pt idx="156">
                  <c:v>-0.60554538187000007</c:v>
                </c:pt>
                <c:pt idx="157">
                  <c:v>-0.61951325948000002</c:v>
                </c:pt>
                <c:pt idx="158">
                  <c:v>-0.62761008355000003</c:v>
                </c:pt>
                <c:pt idx="159">
                  <c:v>-0.63320662715999998</c:v>
                </c:pt>
                <c:pt idx="160">
                  <c:v>-0.64154693969999999</c:v>
                </c:pt>
                <c:pt idx="161">
                  <c:v>-0.65609002161999996</c:v>
                </c:pt>
                <c:pt idx="162">
                  <c:v>-0.67615543865000005</c:v>
                </c:pt>
                <c:pt idx="163">
                  <c:v>-0.69742885470999993</c:v>
                </c:pt>
                <c:pt idx="164">
                  <c:v>-0.71495946318000003</c:v>
                </c:pt>
                <c:pt idx="165">
                  <c:v>-0.72661851057000004</c:v>
                </c:pt>
                <c:pt idx="166">
                  <c:v>-0.73458152095000007</c:v>
                </c:pt>
                <c:pt idx="167">
                  <c:v>-0.74375872850000002</c:v>
                </c:pt>
                <c:pt idx="168">
                  <c:v>-0.75835458689000002</c:v>
                </c:pt>
                <c:pt idx="169">
                  <c:v>-0.77899253980000005</c:v>
                </c:pt>
                <c:pt idx="170">
                  <c:v>-0.80232984420000009</c:v>
                </c:pt>
                <c:pt idx="171">
                  <c:v>-0.82338560250000004</c:v>
                </c:pt>
                <c:pt idx="172">
                  <c:v>-0.83901883420000001</c:v>
                </c:pt>
                <c:pt idx="173">
                  <c:v>-0.85012181000000009</c:v>
                </c:pt>
                <c:pt idx="174">
                  <c:v>-0.86096394099999995</c:v>
                </c:pt>
                <c:pt idx="175">
                  <c:v>-0.87617053150000002</c:v>
                </c:pt>
                <c:pt idx="176">
                  <c:v>-0.89753512019999993</c:v>
                </c:pt>
                <c:pt idx="177">
                  <c:v>-0.92281561070000007</c:v>
                </c:pt>
                <c:pt idx="178">
                  <c:v>-0.94730218560000001</c:v>
                </c:pt>
                <c:pt idx="179">
                  <c:v>-0.96709716839999993</c:v>
                </c:pt>
                <c:pt idx="180">
                  <c:v>-0.98184858780000006</c:v>
                </c:pt>
                <c:pt idx="181">
                  <c:v>-0.99498364610000001</c:v>
                </c:pt>
                <c:pt idx="182">
                  <c:v>-1.0112805248000001</c:v>
                </c:pt>
                <c:pt idx="183">
                  <c:v>-1.0335546867000001</c:v>
                </c:pt>
                <c:pt idx="184">
                  <c:v>-1.0607482185000001</c:v>
                </c:pt>
                <c:pt idx="185">
                  <c:v>-1.0886747611000001</c:v>
                </c:pt>
                <c:pt idx="186">
                  <c:v>-1.1129242533000001</c:v>
                </c:pt>
                <c:pt idx="187">
                  <c:v>-1.1319433919999999</c:v>
                </c:pt>
                <c:pt idx="188">
                  <c:v>-1.1481207681000001</c:v>
                </c:pt>
                <c:pt idx="189">
                  <c:v>-1.1660883762000001</c:v>
                </c:pt>
                <c:pt idx="190">
                  <c:v>-1.1894975052000001</c:v>
                </c:pt>
                <c:pt idx="191">
                  <c:v>-1.2185200266</c:v>
                </c:pt>
                <c:pt idx="192">
                  <c:v>-1.2497589598000001</c:v>
                </c:pt>
                <c:pt idx="193">
                  <c:v>-1.2785961522</c:v>
                </c:pt>
                <c:pt idx="194">
                  <c:v>-1.3024113901000001</c:v>
                </c:pt>
                <c:pt idx="195">
                  <c:v>-1.3224182324</c:v>
                </c:pt>
                <c:pt idx="196">
                  <c:v>-1.3427978090000001</c:v>
                </c:pt>
                <c:pt idx="197">
                  <c:v>-1.3677690077</c:v>
                </c:pt>
                <c:pt idx="198">
                  <c:v>-1.3986931122999999</c:v>
                </c:pt>
                <c:pt idx="199">
                  <c:v>-1.4331635373</c:v>
                </c:pt>
                <c:pt idx="200">
                  <c:v>-1.4666723278</c:v>
                </c:pt>
                <c:pt idx="201">
                  <c:v>-1.4957475256999999</c:v>
                </c:pt>
                <c:pt idx="202">
                  <c:v>-1.5203844401</c:v>
                </c:pt>
                <c:pt idx="203">
                  <c:v>-1.5440452627999999</c:v>
                </c:pt>
                <c:pt idx="204">
                  <c:v>-1.5712222611000002</c:v>
                </c:pt>
                <c:pt idx="205">
                  <c:v>-1.6043302488000002</c:v>
                </c:pt>
                <c:pt idx="206">
                  <c:v>-1.6420645404999998</c:v>
                </c:pt>
                <c:pt idx="207">
                  <c:v>-1.6803085253999999</c:v>
                </c:pt>
                <c:pt idx="208">
                  <c:v>-1.7149809667</c:v>
                </c:pt>
                <c:pt idx="209">
                  <c:v>-1.7448959126000001</c:v>
                </c:pt>
                <c:pt idx="210">
                  <c:v>-1.7726029056999999</c:v>
                </c:pt>
                <c:pt idx="211">
                  <c:v>-1.8025929060000001</c:v>
                </c:pt>
                <c:pt idx="212">
                  <c:v>-1.8381826874000002</c:v>
                </c:pt>
                <c:pt idx="213">
                  <c:v>-1.8792401356999999</c:v>
                </c:pt>
                <c:pt idx="214">
                  <c:v>-1.9222871408</c:v>
                </c:pt>
                <c:pt idx="215">
                  <c:v>-1.9628934937</c:v>
                </c:pt>
                <c:pt idx="216">
                  <c:v>-1.9987661133000001</c:v>
                </c:pt>
                <c:pt idx="217">
                  <c:v>-2.0313749430999999</c:v>
                </c:pt>
                <c:pt idx="218">
                  <c:v>-2.0649213377</c:v>
                </c:pt>
                <c:pt idx="219">
                  <c:v>-2.1034180929000001</c:v>
                </c:pt>
                <c:pt idx="220">
                  <c:v>-2.1479282742999999</c:v>
                </c:pt>
                <c:pt idx="221">
                  <c:v>-2.1958421266000001</c:v>
                </c:pt>
                <c:pt idx="222">
                  <c:v>-2.2426666135</c:v>
                </c:pt>
                <c:pt idx="223">
                  <c:v>-2.2851425592000001</c:v>
                </c:pt>
                <c:pt idx="224">
                  <c:v>-2.3235437277000002</c:v>
                </c:pt>
                <c:pt idx="225">
                  <c:v>-2.3615004911000002</c:v>
                </c:pt>
                <c:pt idx="226">
                  <c:v>-2.4034735108</c:v>
                </c:pt>
                <c:pt idx="227">
                  <c:v>-2.4516705088999999</c:v>
                </c:pt>
                <c:pt idx="228">
                  <c:v>-2.5045417966000003</c:v>
                </c:pt>
                <c:pt idx="229">
                  <c:v>-2.5578263449</c:v>
                </c:pt>
                <c:pt idx="230">
                  <c:v>-2.6074915178000002</c:v>
                </c:pt>
                <c:pt idx="231">
                  <c:v>-2.6525641458</c:v>
                </c:pt>
                <c:pt idx="232">
                  <c:v>-2.6958363141000001</c:v>
                </c:pt>
                <c:pt idx="233">
                  <c:v>-2.7419281746999999</c:v>
                </c:pt>
                <c:pt idx="234">
                  <c:v>-2.7940912134000002</c:v>
                </c:pt>
                <c:pt idx="235">
                  <c:v>-2.8519787650000001</c:v>
                </c:pt>
                <c:pt idx="236">
                  <c:v>-2.9118736373000003</c:v>
                </c:pt>
                <c:pt idx="237">
                  <c:v>-2.9692295791999999</c:v>
                </c:pt>
                <c:pt idx="238">
                  <c:v>-3.0218507112000004</c:v>
                </c:pt>
                <c:pt idx="239">
                  <c:v>-3.0714595164</c:v>
                </c:pt>
                <c:pt idx="240">
                  <c:v>-3.1225175790000002</c:v>
                </c:pt>
                <c:pt idx="241">
                  <c:v>-3.1791312820999997</c:v>
                </c:pt>
                <c:pt idx="242">
                  <c:v>-3.2422270400000004</c:v>
                </c:pt>
                <c:pt idx="243">
                  <c:v>-3.3088994937999998</c:v>
                </c:pt>
                <c:pt idx="244">
                  <c:v>-3.3743834581000001</c:v>
                </c:pt>
                <c:pt idx="245">
                  <c:v>-3.4353564684000002</c:v>
                </c:pt>
                <c:pt idx="246">
                  <c:v>-3.4923042251000003</c:v>
                </c:pt>
                <c:pt idx="247">
                  <c:v>-3.5492221446000003</c:v>
                </c:pt>
                <c:pt idx="248">
                  <c:v>-3.6108481897</c:v>
                </c:pt>
                <c:pt idx="249">
                  <c:v>-3.6793979262999996</c:v>
                </c:pt>
                <c:pt idx="250">
                  <c:v>-3.7530260619999996</c:v>
                </c:pt>
                <c:pt idx="251">
                  <c:v>-3.8270540008</c:v>
                </c:pt>
                <c:pt idx="252">
                  <c:v>-3.8971867239000004</c:v>
                </c:pt>
                <c:pt idx="253">
                  <c:v>-3.9625458795000004</c:v>
                </c:pt>
                <c:pt idx="254">
                  <c:v>-4.0263475793999994</c:v>
                </c:pt>
                <c:pt idx="255">
                  <c:v>-4.0936929850999997</c:v>
                </c:pt>
                <c:pt idx="256">
                  <c:v>-4.1680494406999999</c:v>
                </c:pt>
                <c:pt idx="257">
                  <c:v>-4.2488598826000006</c:v>
                </c:pt>
                <c:pt idx="258">
                  <c:v>-4.3318734326000001</c:v>
                </c:pt>
                <c:pt idx="259">
                  <c:v>-4.4120364533999998</c:v>
                </c:pt>
                <c:pt idx="260">
                  <c:v>-4.4870287951000005</c:v>
                </c:pt>
                <c:pt idx="261">
                  <c:v>-4.5589589788000007</c:v>
                </c:pt>
                <c:pt idx="262">
                  <c:v>-4.6329434691000007</c:v>
                </c:pt>
                <c:pt idx="263">
                  <c:v>-4.7135801170000002</c:v>
                </c:pt>
                <c:pt idx="264">
                  <c:v>-4.8017752658999999</c:v>
                </c:pt>
                <c:pt idx="265">
                  <c:v>-4.8940762596000003</c:v>
                </c:pt>
                <c:pt idx="266">
                  <c:v>-4.9849840560000001</c:v>
                </c:pt>
                <c:pt idx="267">
                  <c:v>-5.0707702354999995</c:v>
                </c:pt>
                <c:pt idx="268">
                  <c:v>-5.1521671937000004</c:v>
                </c:pt>
                <c:pt idx="269">
                  <c:v>-5.2339404236</c:v>
                </c:pt>
                <c:pt idx="270">
                  <c:v>-5.3216128831999994</c:v>
                </c:pt>
                <c:pt idx="271">
                  <c:v>-5.4176601373000004</c:v>
                </c:pt>
                <c:pt idx="272">
                  <c:v>-5.5197616514999996</c:v>
                </c:pt>
                <c:pt idx="273">
                  <c:v>-5.6223104160999995</c:v>
                </c:pt>
                <c:pt idx="274">
                  <c:v>-5.7202586382000007</c:v>
                </c:pt>
                <c:pt idx="275">
                  <c:v>-5.8127153543999999</c:v>
                </c:pt>
                <c:pt idx="276">
                  <c:v>-5.9036944371000004</c:v>
                </c:pt>
                <c:pt idx="277">
                  <c:v>-5.9993878743</c:v>
                </c:pt>
                <c:pt idx="278">
                  <c:v>-6.1039008955999998</c:v>
                </c:pt>
                <c:pt idx="279">
                  <c:v>-6.2164002894999992</c:v>
                </c:pt>
                <c:pt idx="280">
                  <c:v>-6.3315868769999994</c:v>
                </c:pt>
                <c:pt idx="281">
                  <c:v>-6.4432744376000004</c:v>
                </c:pt>
                <c:pt idx="282">
                  <c:v>-6.5487561681999997</c:v>
                </c:pt>
                <c:pt idx="283">
                  <c:v>-6.6508572209999999</c:v>
                </c:pt>
                <c:pt idx="284">
                  <c:v>-6.7560752614999995</c:v>
                </c:pt>
                <c:pt idx="285">
                  <c:v>-6.870116039</c:v>
                </c:pt>
                <c:pt idx="286">
                  <c:v>-6.9939435719</c:v>
                </c:pt>
                <c:pt idx="287">
                  <c:v>-7.1230078409999997</c:v>
                </c:pt>
                <c:pt idx="288">
                  <c:v>-7.2502475807000009</c:v>
                </c:pt>
                <c:pt idx="289">
                  <c:v>-7.3710088029999996</c:v>
                </c:pt>
                <c:pt idx="290">
                  <c:v>-7.4864930703999999</c:v>
                </c:pt>
                <c:pt idx="291">
                  <c:v>-7.6031057683999999</c:v>
                </c:pt>
                <c:pt idx="292">
                  <c:v>-7.728093953000001</c:v>
                </c:pt>
                <c:pt idx="293">
                  <c:v>-7.8645568479999994</c:v>
                </c:pt>
                <c:pt idx="294">
                  <c:v>-8.0092188209999993</c:v>
                </c:pt>
                <c:pt idx="295">
                  <c:v>-8.1544975320000006</c:v>
                </c:pt>
                <c:pt idx="296">
                  <c:v>-8.2936957600000003</c:v>
                </c:pt>
                <c:pt idx="297">
                  <c:v>-8.425881476999999</c:v>
                </c:pt>
                <c:pt idx="298">
                  <c:v>-8.5568098789999993</c:v>
                </c:pt>
                <c:pt idx="299">
                  <c:v>-8.6950868450000005</c:v>
                </c:pt>
                <c:pt idx="300">
                  <c:v>-8.8462614790000007</c:v>
                </c:pt>
                <c:pt idx="301">
                  <c:v>-9.0089480430000002</c:v>
                </c:pt>
                <c:pt idx="302">
                  <c:v>-9.1755442029999994</c:v>
                </c:pt>
                <c:pt idx="303">
                  <c:v>-9.3373302680000005</c:v>
                </c:pt>
                <c:pt idx="304">
                  <c:v>-9.490711932</c:v>
                </c:pt>
                <c:pt idx="305">
                  <c:v>-9.640134015000001</c:v>
                </c:pt>
                <c:pt idx="306">
                  <c:v>-9.7952613089999989</c:v>
                </c:pt>
                <c:pt idx="307">
                  <c:v>-9.9644005520000007</c:v>
                </c:pt>
                <c:pt idx="308">
                  <c:v>-10.148770609000001</c:v>
                </c:pt>
                <c:pt idx="309">
                  <c:v>-10.341426641</c:v>
                </c:pt>
                <c:pt idx="310">
                  <c:v>-10.531757216999999</c:v>
                </c:pt>
                <c:pt idx="311">
                  <c:v>-10.712968221999999</c:v>
                </c:pt>
                <c:pt idx="312">
                  <c:v>-10.887362042000001</c:v>
                </c:pt>
                <c:pt idx="313">
                  <c:v>-11.065228665999999</c:v>
                </c:pt>
                <c:pt idx="314">
                  <c:v>-11.257932375999999</c:v>
                </c:pt>
                <c:pt idx="315">
                  <c:v>-11.470148692</c:v>
                </c:pt>
                <c:pt idx="316">
                  <c:v>-11.696427711</c:v>
                </c:pt>
                <c:pt idx="317">
                  <c:v>-11.924492347999999</c:v>
                </c:pt>
                <c:pt idx="318">
                  <c:v>-12.143698105</c:v>
                </c:pt>
                <c:pt idx="319">
                  <c:v>-12.353166015000001</c:v>
                </c:pt>
                <c:pt idx="320">
                  <c:v>-12.563267581</c:v>
                </c:pt>
                <c:pt idx="321">
                  <c:v>-12.788922171999999</c:v>
                </c:pt>
                <c:pt idx="322">
                  <c:v>-13.039534658000001</c:v>
                </c:pt>
                <c:pt idx="323">
                  <c:v>-13.312420460000002</c:v>
                </c:pt>
                <c:pt idx="324">
                  <c:v>-13.594029029000001</c:v>
                </c:pt>
                <c:pt idx="325">
                  <c:v>-13.868952681000001</c:v>
                </c:pt>
                <c:pt idx="326">
                  <c:v>-14.131527731</c:v>
                </c:pt>
                <c:pt idx="327">
                  <c:v>-14.391359758</c:v>
                </c:pt>
                <c:pt idx="328">
                  <c:v>-14.667748355000001</c:v>
                </c:pt>
                <c:pt idx="329">
                  <c:v>-14.976961717</c:v>
                </c:pt>
                <c:pt idx="330">
                  <c:v>-15.321254552000001</c:v>
                </c:pt>
                <c:pt idx="331">
                  <c:v>-15.686574153999999</c:v>
                </c:pt>
                <c:pt idx="332">
                  <c:v>-16.051327003000001</c:v>
                </c:pt>
                <c:pt idx="333">
                  <c:v>-16.402407031999999</c:v>
                </c:pt>
                <c:pt idx="334">
                  <c:v>-16.747399656999999</c:v>
                </c:pt>
                <c:pt idx="335">
                  <c:v>-17.112080219999999</c:v>
                </c:pt>
                <c:pt idx="336">
                  <c:v>-17.524357268999999</c:v>
                </c:pt>
                <c:pt idx="337">
                  <c:v>-17.996335633000001</c:v>
                </c:pt>
                <c:pt idx="338">
                  <c:v>-18.515527520999999</c:v>
                </c:pt>
                <c:pt idx="339">
                  <c:v>-19.051336730000003</c:v>
                </c:pt>
                <c:pt idx="340">
                  <c:v>-19.577239680999998</c:v>
                </c:pt>
                <c:pt idx="341">
                  <c:v>-20.096379277</c:v>
                </c:pt>
                <c:pt idx="342">
                  <c:v>-20.648119859000001</c:v>
                </c:pt>
                <c:pt idx="343">
                  <c:v>-21.287380331000001</c:v>
                </c:pt>
                <c:pt idx="344">
                  <c:v>-22.052676826999999</c:v>
                </c:pt>
                <c:pt idx="345">
                  <c:v>-22.941104834000001</c:v>
                </c:pt>
                <c:pt idx="346">
                  <c:v>-23.901529697000001</c:v>
                </c:pt>
                <c:pt idx="347">
                  <c:v>-24.862928113999999</c:v>
                </c:pt>
                <c:pt idx="348">
                  <c:v>-25.802644575999999</c:v>
                </c:pt>
                <c:pt idx="349">
                  <c:v>-26.79342879</c:v>
                </c:pt>
                <c:pt idx="350">
                  <c:v>-27.944271126</c:v>
                </c:pt>
                <c:pt idx="351">
                  <c:v>-29.206679982000001</c:v>
                </c:pt>
                <c:pt idx="352">
                  <c:v>-30.052316983999997</c:v>
                </c:pt>
                <c:pt idx="353">
                  <c:v>-29.740387514000002</c:v>
                </c:pt>
                <c:pt idx="354">
                  <c:v>-28.60300883</c:v>
                </c:pt>
                <c:pt idx="355">
                  <c:v>-27.410936559</c:v>
                </c:pt>
                <c:pt idx="356">
                  <c:v>-26.413059089000001</c:v>
                </c:pt>
                <c:pt idx="357">
                  <c:v>-25.544503580000004</c:v>
                </c:pt>
                <c:pt idx="358">
                  <c:v>-24.689750852</c:v>
                </c:pt>
                <c:pt idx="359">
                  <c:v>-23.809817218999999</c:v>
                </c:pt>
                <c:pt idx="360">
                  <c:v>-22.953869465</c:v>
                </c:pt>
                <c:pt idx="361">
                  <c:v>-22.192874754999998</c:v>
                </c:pt>
                <c:pt idx="362">
                  <c:v>-21.562222468999998</c:v>
                </c:pt>
                <c:pt idx="363">
                  <c:v>-21.047413112000001</c:v>
                </c:pt>
                <c:pt idx="364">
                  <c:v>-20.598472449999999</c:v>
                </c:pt>
                <c:pt idx="365">
                  <c:v>-20.159944048</c:v>
                </c:pt>
                <c:pt idx="366">
                  <c:v>-19.703589457</c:v>
                </c:pt>
                <c:pt idx="367">
                  <c:v>-19.241364320000002</c:v>
                </c:pt>
                <c:pt idx="368">
                  <c:v>-18.808267365000003</c:v>
                </c:pt>
                <c:pt idx="369">
                  <c:v>-18.432973833000002</c:v>
                </c:pt>
                <c:pt idx="370">
                  <c:v>-18.119158774999999</c:v>
                </c:pt>
                <c:pt idx="371">
                  <c:v>-17.844855706000001</c:v>
                </c:pt>
                <c:pt idx="372">
                  <c:v>-17.576901501000002</c:v>
                </c:pt>
                <c:pt idx="373">
                  <c:v>-17.292330744000001</c:v>
                </c:pt>
                <c:pt idx="374">
                  <c:v>-16.992605304000001</c:v>
                </c:pt>
                <c:pt idx="375">
                  <c:v>-16.699487881</c:v>
                </c:pt>
                <c:pt idx="376">
                  <c:v>-16.437185057000001</c:v>
                </c:pt>
                <c:pt idx="377">
                  <c:v>-16.215579251000001</c:v>
                </c:pt>
                <c:pt idx="378">
                  <c:v>-16.024659620999998</c:v>
                </c:pt>
                <c:pt idx="379">
                  <c:v>-15.841593788000001</c:v>
                </c:pt>
                <c:pt idx="380">
                  <c:v>-15.645946346000001</c:v>
                </c:pt>
                <c:pt idx="381">
                  <c:v>-15.433323997999999</c:v>
                </c:pt>
                <c:pt idx="382">
                  <c:v>-15.217178861000001</c:v>
                </c:pt>
                <c:pt idx="383">
                  <c:v>-15.017783313000001</c:v>
                </c:pt>
                <c:pt idx="384">
                  <c:v>-14.847758950999999</c:v>
                </c:pt>
                <c:pt idx="385">
                  <c:v>-14.704115903</c:v>
                </c:pt>
                <c:pt idx="386">
                  <c:v>-14.570694402999999</c:v>
                </c:pt>
                <c:pt idx="387">
                  <c:v>-14.429094588000002</c:v>
                </c:pt>
                <c:pt idx="388">
                  <c:v>-14.271234267999999</c:v>
                </c:pt>
                <c:pt idx="389">
                  <c:v>-14.104516605999999</c:v>
                </c:pt>
                <c:pt idx="390">
                  <c:v>-13.945671197000001</c:v>
                </c:pt>
                <c:pt idx="391">
                  <c:v>-13.808630783000002</c:v>
                </c:pt>
                <c:pt idx="392">
                  <c:v>-13.695330168</c:v>
                </c:pt>
                <c:pt idx="393">
                  <c:v>-13.594791108000001</c:v>
                </c:pt>
                <c:pt idx="394">
                  <c:v>-13.490583149000001</c:v>
                </c:pt>
                <c:pt idx="395">
                  <c:v>-13.372027188000001</c:v>
                </c:pt>
                <c:pt idx="396">
                  <c:v>-13.24142638</c:v>
                </c:pt>
                <c:pt idx="397">
                  <c:v>-13.111842959000001</c:v>
                </c:pt>
                <c:pt idx="398">
                  <c:v>-12.997454978000002</c:v>
                </c:pt>
                <c:pt idx="399">
                  <c:v>-12.903898438000001</c:v>
                </c:pt>
                <c:pt idx="400">
                  <c:v>-12.824802174</c:v>
                </c:pt>
                <c:pt idx="401">
                  <c:v>-12.746231137000001</c:v>
                </c:pt>
                <c:pt idx="402">
                  <c:v>-12.656215842</c:v>
                </c:pt>
                <c:pt idx="403">
                  <c:v>-12.553032960000001</c:v>
                </c:pt>
                <c:pt idx="404">
                  <c:v>-12.446091975</c:v>
                </c:pt>
                <c:pt idx="405">
                  <c:v>-12.348897296000001</c:v>
                </c:pt>
                <c:pt idx="406">
                  <c:v>-12.269637235000001</c:v>
                </c:pt>
                <c:pt idx="407">
                  <c:v>-12.205869448</c:v>
                </c:pt>
                <c:pt idx="408">
                  <c:v>-12.146325009000002</c:v>
                </c:pt>
                <c:pt idx="409">
                  <c:v>-12.078599179000001</c:v>
                </c:pt>
                <c:pt idx="410">
                  <c:v>-11.997755747000001</c:v>
                </c:pt>
                <c:pt idx="411">
                  <c:v>-11.909642958000001</c:v>
                </c:pt>
                <c:pt idx="412">
                  <c:v>-11.826450231000001</c:v>
                </c:pt>
                <c:pt idx="413">
                  <c:v>-11.758073827</c:v>
                </c:pt>
                <c:pt idx="414">
                  <c:v>-11.705507294</c:v>
                </c:pt>
                <c:pt idx="415">
                  <c:v>-11.660326237</c:v>
                </c:pt>
                <c:pt idx="416">
                  <c:v>-11.610435055</c:v>
                </c:pt>
                <c:pt idx="417">
                  <c:v>-11.548422126</c:v>
                </c:pt>
                <c:pt idx="418">
                  <c:v>-11.476711337999999</c:v>
                </c:pt>
                <c:pt idx="419">
                  <c:v>-11.405628054000001</c:v>
                </c:pt>
                <c:pt idx="420">
                  <c:v>-11.345990565999999</c:v>
                </c:pt>
                <c:pt idx="421">
                  <c:v>-11.301737692000001</c:v>
                </c:pt>
                <c:pt idx="422">
                  <c:v>-11.267401073</c:v>
                </c:pt>
                <c:pt idx="423">
                  <c:v>-11.231848664999999</c:v>
                </c:pt>
                <c:pt idx="424">
                  <c:v>-11.185938596</c:v>
                </c:pt>
                <c:pt idx="425">
                  <c:v>-11.128922629</c:v>
                </c:pt>
                <c:pt idx="426">
                  <c:v>-11.068868343</c:v>
                </c:pt>
                <c:pt idx="427">
                  <c:v>-11.016827037000001</c:v>
                </c:pt>
                <c:pt idx="428">
                  <c:v>-10.979196791</c:v>
                </c:pt>
                <c:pt idx="429">
                  <c:v>-10.953486814</c:v>
                </c:pt>
                <c:pt idx="430">
                  <c:v>-10.930033083</c:v>
                </c:pt>
                <c:pt idx="431">
                  <c:v>-10.898573293</c:v>
                </c:pt>
                <c:pt idx="432">
                  <c:v>-10.855394712000001</c:v>
                </c:pt>
                <c:pt idx="433">
                  <c:v>-10.805916483000001</c:v>
                </c:pt>
                <c:pt idx="434">
                  <c:v>-10.76074773</c:v>
                </c:pt>
                <c:pt idx="435">
                  <c:v>-10.728287471</c:v>
                </c:pt>
                <c:pt idx="436">
                  <c:v>-10.709101690000001</c:v>
                </c:pt>
                <c:pt idx="437">
                  <c:v>-10.695609585</c:v>
                </c:pt>
                <c:pt idx="438">
                  <c:v>-10.67720357</c:v>
                </c:pt>
                <c:pt idx="439">
                  <c:v>-10.647582459000001</c:v>
                </c:pt>
                <c:pt idx="440">
                  <c:v>-10.609170908999999</c:v>
                </c:pt>
                <c:pt idx="441">
                  <c:v>-10.571325343000002</c:v>
                </c:pt>
                <c:pt idx="442">
                  <c:v>-10.543732854000002</c:v>
                </c:pt>
                <c:pt idx="443">
                  <c:v>-10.529835486000001</c:v>
                </c:pt>
                <c:pt idx="444">
                  <c:v>-10.524573219000001</c:v>
                </c:pt>
                <c:pt idx="445">
                  <c:v>-10.517792177</c:v>
                </c:pt>
                <c:pt idx="446">
                  <c:v>-10.501182545999999</c:v>
                </c:pt>
                <c:pt idx="447">
                  <c:v>-10.474125281000001</c:v>
                </c:pt>
                <c:pt idx="448">
                  <c:v>-10.444101214</c:v>
                </c:pt>
                <c:pt idx="449">
                  <c:v>-10.421406486</c:v>
                </c:pt>
                <c:pt idx="450">
                  <c:v>-10.412101586</c:v>
                </c:pt>
                <c:pt idx="451">
                  <c:v>-10.413997940000002</c:v>
                </c:pt>
                <c:pt idx="452">
                  <c:v>-10.418120548999999</c:v>
                </c:pt>
                <c:pt idx="453">
                  <c:v>-10.414760788000001</c:v>
                </c:pt>
                <c:pt idx="454">
                  <c:v>-10.400212846000001</c:v>
                </c:pt>
                <c:pt idx="455">
                  <c:v>-10.379391402000001</c:v>
                </c:pt>
                <c:pt idx="456">
                  <c:v>-10.362354976000001</c:v>
                </c:pt>
                <c:pt idx="457">
                  <c:v>-10.357371086999999</c:v>
                </c:pt>
                <c:pt idx="458">
                  <c:v>-10.365407906000002</c:v>
                </c:pt>
                <c:pt idx="459">
                  <c:v>-10.379507520999999</c:v>
                </c:pt>
                <c:pt idx="460">
                  <c:v>-10.389410702999999</c:v>
                </c:pt>
                <c:pt idx="461">
                  <c:v>-10.388558651</c:v>
                </c:pt>
                <c:pt idx="462">
                  <c:v>-10.37869315</c:v>
                </c:pt>
                <c:pt idx="463">
                  <c:v>-10.368633861000001</c:v>
                </c:pt>
                <c:pt idx="464">
                  <c:v>-10.368177075</c:v>
                </c:pt>
                <c:pt idx="465">
                  <c:v>-10.38153076</c:v>
                </c:pt>
                <c:pt idx="466">
                  <c:v>-10.404569231</c:v>
                </c:pt>
                <c:pt idx="467">
                  <c:v>-10.427523112000001</c:v>
                </c:pt>
                <c:pt idx="468">
                  <c:v>-10.441481231000001</c:v>
                </c:pt>
                <c:pt idx="469">
                  <c:v>-10.444509553</c:v>
                </c:pt>
                <c:pt idx="470">
                  <c:v>-10.442972322000001</c:v>
                </c:pt>
                <c:pt idx="471">
                  <c:v>-10.447114924999999</c:v>
                </c:pt>
                <c:pt idx="472">
                  <c:v>-10.464149044000001</c:v>
                </c:pt>
                <c:pt idx="473">
                  <c:v>-10.493559449000001</c:v>
                </c:pt>
                <c:pt idx="474">
                  <c:v>-10.527406984000001</c:v>
                </c:pt>
                <c:pt idx="475">
                  <c:v>-10.55542473</c:v>
                </c:pt>
                <c:pt idx="476">
                  <c:v>-10.571777514999999</c:v>
                </c:pt>
                <c:pt idx="477">
                  <c:v>-10.578896917</c:v>
                </c:pt>
                <c:pt idx="478">
                  <c:v>-10.585620283999999</c:v>
                </c:pt>
                <c:pt idx="479">
                  <c:v>-10.601065648999999</c:v>
                </c:pt>
                <c:pt idx="480">
                  <c:v>-10.628555860999999</c:v>
                </c:pt>
                <c:pt idx="481">
                  <c:v>-10.663330810000001</c:v>
                </c:pt>
                <c:pt idx="482">
                  <c:v>-10.69525969</c:v>
                </c:pt>
                <c:pt idx="483">
                  <c:v>-10.714875341999999</c:v>
                </c:pt>
                <c:pt idx="484">
                  <c:v>-10.718932585999999</c:v>
                </c:pt>
                <c:pt idx="485">
                  <c:v>-10.711683992000001</c:v>
                </c:pt>
                <c:pt idx="486">
                  <c:v>-10.701077944</c:v>
                </c:pt>
                <c:pt idx="487">
                  <c:v>-10.692666622000001</c:v>
                </c:pt>
                <c:pt idx="488">
                  <c:v>-10.685210398000001</c:v>
                </c:pt>
                <c:pt idx="489">
                  <c:v>-10.670328710000001</c:v>
                </c:pt>
                <c:pt idx="490">
                  <c:v>-10.636105903000001</c:v>
                </c:pt>
                <c:pt idx="491">
                  <c:v>-10.572377335000001</c:v>
                </c:pt>
                <c:pt idx="492">
                  <c:v>-10.47446441</c:v>
                </c:pt>
                <c:pt idx="493">
                  <c:v>-10.343069225000001</c:v>
                </c:pt>
                <c:pt idx="494">
                  <c:v>-10.180832526</c:v>
                </c:pt>
                <c:pt idx="495">
                  <c:v>-9.9881926430000014</c:v>
                </c:pt>
                <c:pt idx="496">
                  <c:v>-9.7611984540000005</c:v>
                </c:pt>
                <c:pt idx="497">
                  <c:v>-9.4922883819999999</c:v>
                </c:pt>
                <c:pt idx="498">
                  <c:v>-9.1732879569999994</c:v>
                </c:pt>
                <c:pt idx="499">
                  <c:v>-8.7989141489999998</c:v>
                </c:pt>
                <c:pt idx="500">
                  <c:v>-8.3690708330000003</c:v>
                </c:pt>
                <c:pt idx="501">
                  <c:v>-7.8891979150000004</c:v>
                </c:pt>
                <c:pt idx="502">
                  <c:v>-7.3691975773000005</c:v>
                </c:pt>
                <c:pt idx="503">
                  <c:v>-6.8220310073000006</c:v>
                </c:pt>
                <c:pt idx="504">
                  <c:v>-6.2627607618000001</c:v>
                </c:pt>
                <c:pt idx="505">
                  <c:v>-5.7080629134</c:v>
                </c:pt>
                <c:pt idx="506">
                  <c:v>-5.1757596523</c:v>
                </c:pt>
                <c:pt idx="507">
                  <c:v>-4.6840044539000001</c:v>
                </c:pt>
                <c:pt idx="508">
                  <c:v>-4.2500486027999997</c:v>
                </c:pt>
                <c:pt idx="509">
                  <c:v>-3.8887936272000001</c:v>
                </c:pt>
                <c:pt idx="510">
                  <c:v>-3.6113734936000004</c:v>
                </c:pt>
                <c:pt idx="511">
                  <c:v>-3.4239129025000001</c:v>
                </c:pt>
                <c:pt idx="512">
                  <c:v>-3.3265131312</c:v>
                </c:pt>
                <c:pt idx="513">
                  <c:v>-3.3125946157000001</c:v>
                </c:pt>
                <c:pt idx="514">
                  <c:v>-3.3689348624000002</c:v>
                </c:pt>
                <c:pt idx="515">
                  <c:v>-3.4769934351000003</c:v>
                </c:pt>
                <c:pt idx="516">
                  <c:v>-3.6160540890000004</c:v>
                </c:pt>
                <c:pt idx="517">
                  <c:v>-3.7679069040999997</c:v>
                </c:pt>
                <c:pt idx="518">
                  <c:v>-3.9213457047999998</c:v>
                </c:pt>
                <c:pt idx="519">
                  <c:v>-4.0738534772000001</c:v>
                </c:pt>
                <c:pt idx="520">
                  <c:v>-4.2290356009000005</c:v>
                </c:pt>
                <c:pt idx="521">
                  <c:v>-4.3910747438</c:v>
                </c:pt>
                <c:pt idx="522">
                  <c:v>-4.5594954332000004</c:v>
                </c:pt>
                <c:pt idx="523">
                  <c:v>-4.7273558291999995</c:v>
                </c:pt>
                <c:pt idx="524">
                  <c:v>-4.8841152487999997</c:v>
                </c:pt>
                <c:pt idx="525">
                  <c:v>-5.0217534065000002</c:v>
                </c:pt>
                <c:pt idx="526">
                  <c:v>-5.1401427251999996</c:v>
                </c:pt>
                <c:pt idx="527">
                  <c:v>-5.2475342672999998</c:v>
                </c:pt>
                <c:pt idx="528">
                  <c:v>-5.3553809805000006</c:v>
                </c:pt>
                <c:pt idx="529">
                  <c:v>-5.4709382259999995</c:v>
                </c:pt>
                <c:pt idx="530">
                  <c:v>-5.5924293831000007</c:v>
                </c:pt>
                <c:pt idx="531">
                  <c:v>-5.7098569904000005</c:v>
                </c:pt>
                <c:pt idx="532">
                  <c:v>-5.811406055</c:v>
                </c:pt>
                <c:pt idx="533">
                  <c:v>-5.8917806277000002</c:v>
                </c:pt>
                <c:pt idx="534">
                  <c:v>-5.9565826428000008</c:v>
                </c:pt>
                <c:pt idx="535">
                  <c:v>-6.0191088793</c:v>
                </c:pt>
                <c:pt idx="536">
                  <c:v>-6.0917058629000005</c:v>
                </c:pt>
                <c:pt idx="537">
                  <c:v>-6.1776612224000003</c:v>
                </c:pt>
                <c:pt idx="538">
                  <c:v>-6.2687324313000001</c:v>
                </c:pt>
                <c:pt idx="539">
                  <c:v>-6.3501136250000005</c:v>
                </c:pt>
                <c:pt idx="540">
                  <c:v>-6.4104213734000002</c:v>
                </c:pt>
                <c:pt idx="541">
                  <c:v>-6.4502108176000004</c:v>
                </c:pt>
                <c:pt idx="542">
                  <c:v>-6.4823319475999996</c:v>
                </c:pt>
                <c:pt idx="543">
                  <c:v>-6.5234642196000001</c:v>
                </c:pt>
                <c:pt idx="544">
                  <c:v>-6.5829928941000002</c:v>
                </c:pt>
                <c:pt idx="545">
                  <c:v>-6.6565085251000005</c:v>
                </c:pt>
                <c:pt idx="546">
                  <c:v>-6.7279323991999993</c:v>
                </c:pt>
                <c:pt idx="547">
                  <c:v>-6.7797775333000008</c:v>
                </c:pt>
                <c:pt idx="548">
                  <c:v>-6.8056716858000001</c:v>
                </c:pt>
                <c:pt idx="549">
                  <c:v>-6.8158293298999997</c:v>
                </c:pt>
                <c:pt idx="550">
                  <c:v>-6.8305376084000002</c:v>
                </c:pt>
                <c:pt idx="551">
                  <c:v>-6.8664971250000004</c:v>
                </c:pt>
                <c:pt idx="552">
                  <c:v>-6.9254848848999995</c:v>
                </c:pt>
                <c:pt idx="553">
                  <c:v>-6.9921250406999995</c:v>
                </c:pt>
                <c:pt idx="554">
                  <c:v>-7.0427559237999997</c:v>
                </c:pt>
                <c:pt idx="555">
                  <c:v>-7.0615754301000004</c:v>
                </c:pt>
                <c:pt idx="556">
                  <c:v>-7.0531862553</c:v>
                </c:pt>
                <c:pt idx="557">
                  <c:v>-7.0407216111999995</c:v>
                </c:pt>
                <c:pt idx="558">
                  <c:v>-7.0504220848000001</c:v>
                </c:pt>
                <c:pt idx="559">
                  <c:v>-7.0940479162000001</c:v>
                </c:pt>
                <c:pt idx="560">
                  <c:v>-7.1596756835000006</c:v>
                </c:pt>
                <c:pt idx="561">
                  <c:v>-7.2162296353000004</c:v>
                </c:pt>
                <c:pt idx="562">
                  <c:v>-7.2322748202999998</c:v>
                </c:pt>
                <c:pt idx="563">
                  <c:v>-7.1998919996000001</c:v>
                </c:pt>
                <c:pt idx="564">
                  <c:v>-7.1448319071999995</c:v>
                </c:pt>
                <c:pt idx="565">
                  <c:v>-7.1132427714000004</c:v>
                </c:pt>
                <c:pt idx="566">
                  <c:v>-7.1466018376000005</c:v>
                </c:pt>
                <c:pt idx="567">
                  <c:v>-7.2612546622000007</c:v>
                </c:pt>
                <c:pt idx="568">
                  <c:v>-7.4384134217</c:v>
                </c:pt>
                <c:pt idx="569">
                  <c:v>-7.6260072805000005</c:v>
                </c:pt>
                <c:pt idx="570">
                  <c:v>-7.7576289360000006</c:v>
                </c:pt>
                <c:pt idx="571">
                  <c:v>-7.7882259080000003</c:v>
                </c:pt>
                <c:pt idx="572">
                  <c:v>-7.7225932960000003</c:v>
                </c:pt>
                <c:pt idx="573">
                  <c:v>-7.6074527716000002</c:v>
                </c:pt>
                <c:pt idx="574">
                  <c:v>-7.4959613829</c:v>
                </c:pt>
                <c:pt idx="575">
                  <c:v>-7.4185575341000005</c:v>
                </c:pt>
                <c:pt idx="576">
                  <c:v>-7.3758042101000001</c:v>
                </c:pt>
                <c:pt idx="577">
                  <c:v>-7.3485386999000006</c:v>
                </c:pt>
                <c:pt idx="578">
                  <c:v>-7.3158527394000004</c:v>
                </c:pt>
                <c:pt idx="579">
                  <c:v>-7.2701799068999993</c:v>
                </c:pt>
                <c:pt idx="580">
                  <c:v>-7.2197957959000005</c:v>
                </c:pt>
                <c:pt idx="581">
                  <c:v>-7.1781120740000004</c:v>
                </c:pt>
                <c:pt idx="582">
                  <c:v>-7.1496185477000003</c:v>
                </c:pt>
                <c:pt idx="583">
                  <c:v>-7.1235636742000006</c:v>
                </c:pt>
                <c:pt idx="584">
                  <c:v>-7.0801939967000012</c:v>
                </c:pt>
                <c:pt idx="585">
                  <c:v>-7.0058353879000004</c:v>
                </c:pt>
                <c:pt idx="586">
                  <c:v>-6.905129070400001</c:v>
                </c:pt>
                <c:pt idx="587">
                  <c:v>-6.7990549022</c:v>
                </c:pt>
                <c:pt idx="588">
                  <c:v>-6.7094991616000001</c:v>
                </c:pt>
                <c:pt idx="589">
                  <c:v>-6.6421413750000005</c:v>
                </c:pt>
                <c:pt idx="590">
                  <c:v>-6.5791155192000002</c:v>
                </c:pt>
                <c:pt idx="591">
                  <c:v>-6.4872724650000002</c:v>
                </c:pt>
                <c:pt idx="592">
                  <c:v>-6.3401486922999997</c:v>
                </c:pt>
                <c:pt idx="593">
                  <c:v>-6.1390932577999999</c:v>
                </c:pt>
                <c:pt idx="594">
                  <c:v>-5.9139247516999998</c:v>
                </c:pt>
                <c:pt idx="595">
                  <c:v>-5.7008758394000001</c:v>
                </c:pt>
                <c:pt idx="596">
                  <c:v>-5.5154721694999997</c:v>
                </c:pt>
                <c:pt idx="597">
                  <c:v>-5.3372216607</c:v>
                </c:pt>
                <c:pt idx="598">
                  <c:v>-5.1152398136999997</c:v>
                </c:pt>
                <c:pt idx="599">
                  <c:v>-4.7990720770999999</c:v>
                </c:pt>
                <c:pt idx="600">
                  <c:v>-4.3806107300999999</c:v>
                </c:pt>
                <c:pt idx="601">
                  <c:v>-3.9102323475000005</c:v>
                </c:pt>
                <c:pt idx="602">
                  <c:v>-3.4720015485000002</c:v>
                </c:pt>
                <c:pt idx="603">
                  <c:v>-3.1479985478000003</c:v>
                </c:pt>
                <c:pt idx="604">
                  <c:v>-3.0003810771000001</c:v>
                </c:pt>
                <c:pt idx="605">
                  <c:v>-3.0708926096</c:v>
                </c:pt>
                <c:pt idx="606">
                  <c:v>-3.3864789052999997</c:v>
                </c:pt>
                <c:pt idx="607">
                  <c:v>-3.9634339207000004</c:v>
                </c:pt>
                <c:pt idx="608">
                  <c:v>-4.8061728693000001</c:v>
                </c:pt>
                <c:pt idx="609">
                  <c:v>-5.8962921969000002</c:v>
                </c:pt>
                <c:pt idx="610">
                  <c:v>-7.1651571155000005</c:v>
                </c:pt>
                <c:pt idx="611">
                  <c:v>-8.4524896460000001</c:v>
                </c:pt>
                <c:pt idx="612">
                  <c:v>-9.5116671820000001</c:v>
                </c:pt>
                <c:pt idx="613">
                  <c:v>-10.174807411</c:v>
                </c:pt>
                <c:pt idx="614">
                  <c:v>-10.531531131000001</c:v>
                </c:pt>
                <c:pt idx="615">
                  <c:v>-10.802029188000001</c:v>
                </c:pt>
                <c:pt idx="616">
                  <c:v>-11.110974938</c:v>
                </c:pt>
                <c:pt idx="617">
                  <c:v>-11.42696319</c:v>
                </c:pt>
                <c:pt idx="618">
                  <c:v>-11.623814117</c:v>
                </c:pt>
                <c:pt idx="619">
                  <c:v>-11.61116945</c:v>
                </c:pt>
                <c:pt idx="620">
                  <c:v>-11.434690101999999</c:v>
                </c:pt>
                <c:pt idx="621">
                  <c:v>-11.22568513</c:v>
                </c:pt>
                <c:pt idx="622">
                  <c:v>-11.086400773999999</c:v>
                </c:pt>
                <c:pt idx="623">
                  <c:v>-11.039098815000001</c:v>
                </c:pt>
                <c:pt idx="624">
                  <c:v>-11.036147393</c:v>
                </c:pt>
                <c:pt idx="625">
                  <c:v>-11.000724946</c:v>
                </c:pt>
                <c:pt idx="626">
                  <c:v>-10.883496279000001</c:v>
                </c:pt>
                <c:pt idx="627">
                  <c:v>-10.698757871</c:v>
                </c:pt>
                <c:pt idx="628">
                  <c:v>-10.505710418</c:v>
                </c:pt>
                <c:pt idx="629">
                  <c:v>-10.359438927999999</c:v>
                </c:pt>
                <c:pt idx="630">
                  <c:v>-10.277718836</c:v>
                </c:pt>
                <c:pt idx="631">
                  <c:v>-10.236833413000001</c:v>
                </c:pt>
                <c:pt idx="632">
                  <c:v>-10.189862123999999</c:v>
                </c:pt>
                <c:pt idx="633">
                  <c:v>-10.098480316</c:v>
                </c:pt>
                <c:pt idx="634">
                  <c:v>-9.9593605259999993</c:v>
                </c:pt>
                <c:pt idx="635">
                  <c:v>-9.8032789030000007</c:v>
                </c:pt>
                <c:pt idx="636">
                  <c:v>-9.6694021550000002</c:v>
                </c:pt>
                <c:pt idx="637">
                  <c:v>-9.5788493290000005</c:v>
                </c:pt>
                <c:pt idx="638">
                  <c:v>-9.5241172919999997</c:v>
                </c:pt>
                <c:pt idx="639">
                  <c:v>-9.4760755549999995</c:v>
                </c:pt>
                <c:pt idx="640">
                  <c:v>-9.4036396</c:v>
                </c:pt>
                <c:pt idx="641">
                  <c:v>-9.2949176110000007</c:v>
                </c:pt>
                <c:pt idx="642">
                  <c:v>-9.1642583589999997</c:v>
                </c:pt>
                <c:pt idx="643">
                  <c:v>-9.0398187790000009</c:v>
                </c:pt>
                <c:pt idx="644">
                  <c:v>-8.943413863</c:v>
                </c:pt>
                <c:pt idx="645">
                  <c:v>-8.8774667300000001</c:v>
                </c:pt>
                <c:pt idx="646">
                  <c:v>-8.8250932159999991</c:v>
                </c:pt>
                <c:pt idx="647">
                  <c:v>-8.761825279</c:v>
                </c:pt>
                <c:pt idx="648">
                  <c:v>-8.6721821800000001</c:v>
                </c:pt>
                <c:pt idx="649">
                  <c:v>-8.5598751130000004</c:v>
                </c:pt>
                <c:pt idx="650">
                  <c:v>-8.443879153000001</c:v>
                </c:pt>
                <c:pt idx="651">
                  <c:v>-8.3443221059999999</c:v>
                </c:pt>
                <c:pt idx="652">
                  <c:v>-8.2693938219999996</c:v>
                </c:pt>
                <c:pt idx="653">
                  <c:v>-8.2111297679999993</c:v>
                </c:pt>
                <c:pt idx="654">
                  <c:v>-8.1513677020000017</c:v>
                </c:pt>
                <c:pt idx="655">
                  <c:v>-8.0740716670000001</c:v>
                </c:pt>
                <c:pt idx="656">
                  <c:v>-7.9761548970000007</c:v>
                </c:pt>
                <c:pt idx="657">
                  <c:v>-7.8688724759999999</c:v>
                </c:pt>
                <c:pt idx="658">
                  <c:v>-7.7691577839999999</c:v>
                </c:pt>
                <c:pt idx="659">
                  <c:v>-7.6880321290000007</c:v>
                </c:pt>
                <c:pt idx="660">
                  <c:v>-7.6239868868</c:v>
                </c:pt>
                <c:pt idx="661">
                  <c:v>-7.5646669189000004</c:v>
                </c:pt>
                <c:pt idx="662">
                  <c:v>-7.4953917845999998</c:v>
                </c:pt>
                <c:pt idx="663">
                  <c:v>-7.4091121378000011</c:v>
                </c:pt>
                <c:pt idx="664">
                  <c:v>-7.3108997642000002</c:v>
                </c:pt>
                <c:pt idx="665">
                  <c:v>-7.2137766022000003</c:v>
                </c:pt>
                <c:pt idx="666">
                  <c:v>-7.1294833593</c:v>
                </c:pt>
                <c:pt idx="667">
                  <c:v>-7.0609307774000003</c:v>
                </c:pt>
                <c:pt idx="668">
                  <c:v>-7.0008366572000007</c:v>
                </c:pt>
                <c:pt idx="669">
                  <c:v>-6.9369153009</c:v>
                </c:pt>
                <c:pt idx="670">
                  <c:v>-6.8602489999999996</c:v>
                </c:pt>
                <c:pt idx="671">
                  <c:v>-6.7712404798000003</c:v>
                </c:pt>
                <c:pt idx="672">
                  <c:v>-6.6788848870999997</c:v>
                </c:pt>
                <c:pt idx="673">
                  <c:v>-6.5942073748999999</c:v>
                </c:pt>
                <c:pt idx="674">
                  <c:v>-6.5228667066000003</c:v>
                </c:pt>
                <c:pt idx="675">
                  <c:v>-6.4617805763999998</c:v>
                </c:pt>
                <c:pt idx="676">
                  <c:v>-6.4015266579999999</c:v>
                </c:pt>
                <c:pt idx="677">
                  <c:v>-6.3328179690999997</c:v>
                </c:pt>
                <c:pt idx="678">
                  <c:v>-6.2527851400000003</c:v>
                </c:pt>
                <c:pt idx="679">
                  <c:v>-6.1666788258000009</c:v>
                </c:pt>
                <c:pt idx="680">
                  <c:v>-6.0838965910000002</c:v>
                </c:pt>
                <c:pt idx="681">
                  <c:v>-6.0114905501000004</c:v>
                </c:pt>
                <c:pt idx="682">
                  <c:v>-5.9496646419000001</c:v>
                </c:pt>
                <c:pt idx="683">
                  <c:v>-5.8919561904000002</c:v>
                </c:pt>
                <c:pt idx="684">
                  <c:v>-5.8297528569999999</c:v>
                </c:pt>
                <c:pt idx="685">
                  <c:v>-5.7581678774</c:v>
                </c:pt>
                <c:pt idx="686">
                  <c:v>-5.6792419469000004</c:v>
                </c:pt>
                <c:pt idx="687">
                  <c:v>-5.6002616481</c:v>
                </c:pt>
                <c:pt idx="688">
                  <c:v>-5.5285957696999999</c:v>
                </c:pt>
                <c:pt idx="689">
                  <c:v>-5.4668113875</c:v>
                </c:pt>
                <c:pt idx="690">
                  <c:v>-5.4111955388000004</c:v>
                </c:pt>
                <c:pt idx="691">
                  <c:v>-5.3544425698000007</c:v>
                </c:pt>
                <c:pt idx="692">
                  <c:v>-5.2906590951999997</c:v>
                </c:pt>
                <c:pt idx="693">
                  <c:v>-5.2193318074999997</c:v>
                </c:pt>
                <c:pt idx="694">
                  <c:v>-5.1454765861</c:v>
                </c:pt>
                <c:pt idx="695">
                  <c:v>-5.0759991278999994</c:v>
                </c:pt>
                <c:pt idx="696">
                  <c:v>-5.0149923584999998</c:v>
                </c:pt>
                <c:pt idx="697">
                  <c:v>-4.9611477475000001</c:v>
                </c:pt>
                <c:pt idx="698">
                  <c:v>-4.9088211424999999</c:v>
                </c:pt>
                <c:pt idx="699">
                  <c:v>-4.8519432879000002</c:v>
                </c:pt>
                <c:pt idx="700">
                  <c:v>-4.7881551224000001</c:v>
                </c:pt>
                <c:pt idx="701">
                  <c:v>-4.7203019460000002</c:v>
                </c:pt>
                <c:pt idx="702">
                  <c:v>-4.6543029055000007</c:v>
                </c:pt>
                <c:pt idx="703">
                  <c:v>-4.5950324611999998</c:v>
                </c:pt>
                <c:pt idx="704">
                  <c:v>-4.5431121958</c:v>
                </c:pt>
                <c:pt idx="705">
                  <c:v>-4.4946479702</c:v>
                </c:pt>
                <c:pt idx="706">
                  <c:v>-4.4439621035999997</c:v>
                </c:pt>
                <c:pt idx="707">
                  <c:v>-4.3874869742999998</c:v>
                </c:pt>
                <c:pt idx="708">
                  <c:v>-4.3261416911000001</c:v>
                </c:pt>
                <c:pt idx="709">
                  <c:v>-4.2645604017999998</c:v>
                </c:pt>
                <c:pt idx="710">
                  <c:v>-4.2078118929999997</c:v>
                </c:pt>
                <c:pt idx="711">
                  <c:v>-4.1579804622999994</c:v>
                </c:pt>
                <c:pt idx="712">
                  <c:v>-4.1128759208000005</c:v>
                </c:pt>
                <c:pt idx="713">
                  <c:v>-4.0676187327999997</c:v>
                </c:pt>
                <c:pt idx="714">
                  <c:v>-4.0180041601000003</c:v>
                </c:pt>
                <c:pt idx="715">
                  <c:v>-3.9633566362000003</c:v>
                </c:pt>
                <c:pt idx="716">
                  <c:v>-3.9068921960000003</c:v>
                </c:pt>
                <c:pt idx="717">
                  <c:v>-3.8534020171000001</c:v>
                </c:pt>
                <c:pt idx="718">
                  <c:v>-3.8059614073999999</c:v>
                </c:pt>
                <c:pt idx="719">
                  <c:v>-3.7639207926000005</c:v>
                </c:pt>
                <c:pt idx="720">
                  <c:v>-3.7234376335000001</c:v>
                </c:pt>
                <c:pt idx="721">
                  <c:v>-3.6801474706000001</c:v>
                </c:pt>
                <c:pt idx="722">
                  <c:v>-3.6321494897000002</c:v>
                </c:pt>
                <c:pt idx="723">
                  <c:v>-3.5812519173999999</c:v>
                </c:pt>
                <c:pt idx="724">
                  <c:v>-3.5316371908999997</c:v>
                </c:pt>
                <c:pt idx="725">
                  <c:v>-3.4869484476999997</c:v>
                </c:pt>
                <c:pt idx="726">
                  <c:v>-3.4478490272000002</c:v>
                </c:pt>
                <c:pt idx="727">
                  <c:v>-3.4116541965999998</c:v>
                </c:pt>
                <c:pt idx="728">
                  <c:v>-3.3742082798999999</c:v>
                </c:pt>
                <c:pt idx="729">
                  <c:v>-3.3327422619</c:v>
                </c:pt>
                <c:pt idx="730">
                  <c:v>-3.2877345375</c:v>
                </c:pt>
                <c:pt idx="731">
                  <c:v>-3.2425119545000003</c:v>
                </c:pt>
                <c:pt idx="732">
                  <c:v>-3.2008959046000003</c:v>
                </c:pt>
                <c:pt idx="733">
                  <c:v>-3.1646056411000001</c:v>
                </c:pt>
                <c:pt idx="734">
                  <c:v>-3.1321486888000005</c:v>
                </c:pt>
                <c:pt idx="735">
                  <c:v>-3.0998942142000003</c:v>
                </c:pt>
                <c:pt idx="736">
                  <c:v>-3.064578043</c:v>
                </c:pt>
                <c:pt idx="737">
                  <c:v>-3.0255344519</c:v>
                </c:pt>
                <c:pt idx="738">
                  <c:v>-2.9850980479999998</c:v>
                </c:pt>
                <c:pt idx="739">
                  <c:v>-2.9469363460999998</c:v>
                </c:pt>
                <c:pt idx="740">
                  <c:v>-2.9135182976</c:v>
                </c:pt>
                <c:pt idx="741">
                  <c:v>-2.8844732445000001</c:v>
                </c:pt>
                <c:pt idx="742">
                  <c:v>-2.8568913676999999</c:v>
                </c:pt>
                <c:pt idx="743">
                  <c:v>-2.8273433886000001</c:v>
                </c:pt>
                <c:pt idx="744">
                  <c:v>-2.7942309406999999</c:v>
                </c:pt>
                <c:pt idx="745">
                  <c:v>-2.7588565562</c:v>
                </c:pt>
                <c:pt idx="746">
                  <c:v>-2.7244689525000001</c:v>
                </c:pt>
                <c:pt idx="747">
                  <c:v>-2.6939983272000001</c:v>
                </c:pt>
                <c:pt idx="748">
                  <c:v>-2.6680753371999999</c:v>
                </c:pt>
                <c:pt idx="749">
                  <c:v>-2.6446426768000002</c:v>
                </c:pt>
                <c:pt idx="750">
                  <c:v>-2.6203944919</c:v>
                </c:pt>
                <c:pt idx="751">
                  <c:v>-2.5930538504</c:v>
                </c:pt>
                <c:pt idx="752">
                  <c:v>-2.5629257377000001</c:v>
                </c:pt>
                <c:pt idx="753">
                  <c:v>-2.5326421332</c:v>
                </c:pt>
                <c:pt idx="754">
                  <c:v>-2.5053160258</c:v>
                </c:pt>
                <c:pt idx="755">
                  <c:v>-2.4824025942000003</c:v>
                </c:pt>
                <c:pt idx="756">
                  <c:v>-2.4627423402000002</c:v>
                </c:pt>
                <c:pt idx="757">
                  <c:v>-2.4433803812999999</c:v>
                </c:pt>
                <c:pt idx="758">
                  <c:v>-2.4216055311000004</c:v>
                </c:pt>
                <c:pt idx="759">
                  <c:v>-2.3968131249</c:v>
                </c:pt>
                <c:pt idx="760">
                  <c:v>-2.3708926726000001</c:v>
                </c:pt>
                <c:pt idx="761">
                  <c:v>-2.3468848770999999</c:v>
                </c:pt>
                <c:pt idx="762">
                  <c:v>-2.3268846482000001</c:v>
                </c:pt>
                <c:pt idx="763">
                  <c:v>-2.3106252967000001</c:v>
                </c:pt>
                <c:pt idx="764">
                  <c:v>-2.2956879331</c:v>
                </c:pt>
                <c:pt idx="765">
                  <c:v>-2.2791799638999999</c:v>
                </c:pt>
                <c:pt idx="766">
                  <c:v>-2.2597218799999998</c:v>
                </c:pt>
                <c:pt idx="767">
                  <c:v>-2.2383872054</c:v>
                </c:pt>
                <c:pt idx="768">
                  <c:v>-2.2179243460999998</c:v>
                </c:pt>
                <c:pt idx="769">
                  <c:v>-2.2008451636999999</c:v>
                </c:pt>
                <c:pt idx="770">
                  <c:v>-2.1877103360999999</c:v>
                </c:pt>
                <c:pt idx="771">
                  <c:v>-2.1767686195999998</c:v>
                </c:pt>
                <c:pt idx="772">
                  <c:v>-2.1651754832000001</c:v>
                </c:pt>
                <c:pt idx="773">
                  <c:v>-2.1509559811000001</c:v>
                </c:pt>
                <c:pt idx="774">
                  <c:v>-2.1343653443999999</c:v>
                </c:pt>
                <c:pt idx="775">
                  <c:v>-2.1176861958000002</c:v>
                </c:pt>
                <c:pt idx="776">
                  <c:v>-2.1036342588000001</c:v>
                </c:pt>
                <c:pt idx="777">
                  <c:v>-2.0934899184</c:v>
                </c:pt>
                <c:pt idx="778">
                  <c:v>-2.08623548</c:v>
                </c:pt>
                <c:pt idx="779">
                  <c:v>-2.0792705700999998</c:v>
                </c:pt>
                <c:pt idx="780">
                  <c:v>-2.0702092124</c:v>
                </c:pt>
                <c:pt idx="781">
                  <c:v>-2.0585247956999999</c:v>
                </c:pt>
                <c:pt idx="782">
                  <c:v>-2.0459031217999999</c:v>
                </c:pt>
                <c:pt idx="783">
                  <c:v>-2.0350520703999999</c:v>
                </c:pt>
                <c:pt idx="784">
                  <c:v>-2.0278286996000001</c:v>
                </c:pt>
                <c:pt idx="785">
                  <c:v>-2.0239733181000004</c:v>
                </c:pt>
                <c:pt idx="786">
                  <c:v>-2.0212998126999997</c:v>
                </c:pt>
                <c:pt idx="787">
                  <c:v>-2.0172106552</c:v>
                </c:pt>
                <c:pt idx="788">
                  <c:v>-2.0104892106999999</c:v>
                </c:pt>
                <c:pt idx="789">
                  <c:v>-2.0021420232999998</c:v>
                </c:pt>
                <c:pt idx="790">
                  <c:v>-1.9946813391000002</c:v>
                </c:pt>
                <c:pt idx="791">
                  <c:v>-1.9903793993000001</c:v>
                </c:pt>
                <c:pt idx="792">
                  <c:v>-1.9897069856999998</c:v>
                </c:pt>
                <c:pt idx="793">
                  <c:v>-1.9910185152000002</c:v>
                </c:pt>
                <c:pt idx="794">
                  <c:v>-1.9916916209</c:v>
                </c:pt>
                <c:pt idx="795">
                  <c:v>-1.9899403002999998</c:v>
                </c:pt>
                <c:pt idx="796">
                  <c:v>-1.9860548509</c:v>
                </c:pt>
                <c:pt idx="797">
                  <c:v>-1.9821943171</c:v>
                </c:pt>
                <c:pt idx="798">
                  <c:v>-1.9808797885</c:v>
                </c:pt>
                <c:pt idx="799">
                  <c:v>-1.9832535377000002</c:v>
                </c:pt>
                <c:pt idx="800">
                  <c:v>-1.9883037145000002</c:v>
                </c:pt>
                <c:pt idx="801">
                  <c:v>-1.9935635207</c:v>
                </c:pt>
                <c:pt idx="802">
                  <c:v>-1.9968151603000002</c:v>
                </c:pt>
                <c:pt idx="803">
                  <c:v>-1.9976325304000002</c:v>
                </c:pt>
                <c:pt idx="804">
                  <c:v>-1.9976716724999999</c:v>
                </c:pt>
                <c:pt idx="805">
                  <c:v>-1.9995184259999998</c:v>
                </c:pt>
                <c:pt idx="806">
                  <c:v>-2.0048858152999998</c:v>
                </c:pt>
                <c:pt idx="807">
                  <c:v>-2.0134445545999999</c:v>
                </c:pt>
                <c:pt idx="808">
                  <c:v>-2.0230460579000002</c:v>
                </c:pt>
                <c:pt idx="809">
                  <c:v>-2.0312079163000001</c:v>
                </c:pt>
                <c:pt idx="810">
                  <c:v>-2.0368388418999999</c:v>
                </c:pt>
                <c:pt idx="811">
                  <c:v>-2.0409999008999997</c:v>
                </c:pt>
                <c:pt idx="812">
                  <c:v>-2.0461661198000001</c:v>
                </c:pt>
                <c:pt idx="813">
                  <c:v>-2.0545033871</c:v>
                </c:pt>
                <c:pt idx="814">
                  <c:v>-2.0663734404</c:v>
                </c:pt>
                <c:pt idx="815">
                  <c:v>-2.0800830955</c:v>
                </c:pt>
                <c:pt idx="816">
                  <c:v>-2.0930490506999999</c:v>
                </c:pt>
                <c:pt idx="817">
                  <c:v>-2.1035913486000002</c:v>
                </c:pt>
                <c:pt idx="818">
                  <c:v>-2.1121089463999998</c:v>
                </c:pt>
                <c:pt idx="819">
                  <c:v>-2.1208047215000003</c:v>
                </c:pt>
                <c:pt idx="820">
                  <c:v>-2.1321505475000002</c:v>
                </c:pt>
                <c:pt idx="821">
                  <c:v>-2.1471730394000001</c:v>
                </c:pt>
                <c:pt idx="822">
                  <c:v>-2.1647430745</c:v>
                </c:pt>
                <c:pt idx="823">
                  <c:v>-2.1823439465000001</c:v>
                </c:pt>
                <c:pt idx="824">
                  <c:v>-2.1978162265000001</c:v>
                </c:pt>
                <c:pt idx="825">
                  <c:v>-2.2108670024000001</c:v>
                </c:pt>
                <c:pt idx="826">
                  <c:v>-2.2232831995</c:v>
                </c:pt>
                <c:pt idx="827">
                  <c:v>-2.2376852622000003</c:v>
                </c:pt>
                <c:pt idx="828">
                  <c:v>-2.2557048546999998</c:v>
                </c:pt>
                <c:pt idx="829">
                  <c:v>-2.2768499707999998</c:v>
                </c:pt>
                <c:pt idx="830">
                  <c:v>-2.2988316051000002</c:v>
                </c:pt>
                <c:pt idx="831">
                  <c:v>-2.3191421255</c:v>
                </c:pt>
                <c:pt idx="832">
                  <c:v>-2.3368051326999999</c:v>
                </c:pt>
                <c:pt idx="833">
                  <c:v>-2.3530752502000003</c:v>
                </c:pt>
                <c:pt idx="834">
                  <c:v>-2.3705626178000001</c:v>
                </c:pt>
                <c:pt idx="835">
                  <c:v>-2.3914198972</c:v>
                </c:pt>
                <c:pt idx="836">
                  <c:v>-2.4158404919000001</c:v>
                </c:pt>
                <c:pt idx="837">
                  <c:v>-2.4419092842999999</c:v>
                </c:pt>
                <c:pt idx="838">
                  <c:v>-2.4669130117</c:v>
                </c:pt>
                <c:pt idx="839">
                  <c:v>-2.4892313142</c:v>
                </c:pt>
                <c:pt idx="840">
                  <c:v>-2.5094804684000001</c:v>
                </c:pt>
                <c:pt idx="841">
                  <c:v>-2.5300974353000001</c:v>
                </c:pt>
                <c:pt idx="842">
                  <c:v>-2.5536325264999999</c:v>
                </c:pt>
                <c:pt idx="843">
                  <c:v>-2.5809680926</c:v>
                </c:pt>
                <c:pt idx="844">
                  <c:v>-2.6106790228000003</c:v>
                </c:pt>
                <c:pt idx="845">
                  <c:v>-2.6399859204</c:v>
                </c:pt>
                <c:pt idx="846">
                  <c:v>-2.6666754496</c:v>
                </c:pt>
                <c:pt idx="847">
                  <c:v>-2.6906537154999999</c:v>
                </c:pt>
                <c:pt idx="848">
                  <c:v>-2.7140301619999998</c:v>
                </c:pt>
                <c:pt idx="849">
                  <c:v>-2.7396550106999999</c:v>
                </c:pt>
                <c:pt idx="850">
                  <c:v>-2.7691396242000001</c:v>
                </c:pt>
                <c:pt idx="851">
                  <c:v>-2.8017285369000002</c:v>
                </c:pt>
                <c:pt idx="852">
                  <c:v>-2.8348067643000001</c:v>
                </c:pt>
                <c:pt idx="853">
                  <c:v>-2.8657058764000003</c:v>
                </c:pt>
                <c:pt idx="854">
                  <c:v>-2.8935722063</c:v>
                </c:pt>
                <c:pt idx="855">
                  <c:v>-2.9199811274000003</c:v>
                </c:pt>
                <c:pt idx="856">
                  <c:v>-2.9478365374999997</c:v>
                </c:pt>
                <c:pt idx="857">
                  <c:v>-2.9793277027</c:v>
                </c:pt>
                <c:pt idx="858">
                  <c:v>-3.0143887197000003</c:v>
                </c:pt>
                <c:pt idx="859">
                  <c:v>-3.0507068210000003</c:v>
                </c:pt>
                <c:pt idx="860">
                  <c:v>-3.0853083605000005</c:v>
                </c:pt>
                <c:pt idx="861">
                  <c:v>-3.1166332679000002</c:v>
                </c:pt>
                <c:pt idx="862">
                  <c:v>-3.1456520981000002</c:v>
                </c:pt>
                <c:pt idx="863">
                  <c:v>-3.1751954632000001</c:v>
                </c:pt>
                <c:pt idx="864">
                  <c:v>-3.2079649371000003</c:v>
                </c:pt>
                <c:pt idx="865">
                  <c:v>-3.2446270889999997</c:v>
                </c:pt>
                <c:pt idx="866">
                  <c:v>-3.2833187856999997</c:v>
                </c:pt>
                <c:pt idx="867">
                  <c:v>-3.3209031224000003</c:v>
                </c:pt>
                <c:pt idx="868">
                  <c:v>-3.3551584580999996</c:v>
                </c:pt>
                <c:pt idx="869">
                  <c:v>-3.3863550963000004</c:v>
                </c:pt>
                <c:pt idx="870">
                  <c:v>-3.4170867201999999</c:v>
                </c:pt>
                <c:pt idx="871">
                  <c:v>-3.4504468629999998</c:v>
                </c:pt>
                <c:pt idx="872">
                  <c:v>-3.4878455631</c:v>
                </c:pt>
                <c:pt idx="873">
                  <c:v>-3.5279958220999998</c:v>
                </c:pt>
                <c:pt idx="874">
                  <c:v>-3.5677655799000001</c:v>
                </c:pt>
                <c:pt idx="875">
                  <c:v>-3.6043509856000004</c:v>
                </c:pt>
                <c:pt idx="876">
                  <c:v>-3.6372604944</c:v>
                </c:pt>
                <c:pt idx="877">
                  <c:v>-3.6686896013000001</c:v>
                </c:pt>
                <c:pt idx="878">
                  <c:v>-3.7019716906000002</c:v>
                </c:pt>
                <c:pt idx="879">
                  <c:v>-3.7392245883000004</c:v>
                </c:pt>
                <c:pt idx="880">
                  <c:v>-3.7798332482000001</c:v>
                </c:pt>
                <c:pt idx="881">
                  <c:v>-3.8208303299999997</c:v>
                </c:pt>
                <c:pt idx="882">
                  <c:v>-3.8589465840000003</c:v>
                </c:pt>
                <c:pt idx="883">
                  <c:v>-3.8929246182999999</c:v>
                </c:pt>
                <c:pt idx="884">
                  <c:v>-3.9244393918</c:v>
                </c:pt>
                <c:pt idx="885">
                  <c:v>-3.9569301031999999</c:v>
                </c:pt>
                <c:pt idx="886">
                  <c:v>-3.9931707662</c:v>
                </c:pt>
                <c:pt idx="887">
                  <c:v>-4.0332872661000003</c:v>
                </c:pt>
                <c:pt idx="888">
                  <c:v>-4.0746170941999997</c:v>
                </c:pt>
                <c:pt idx="889">
                  <c:v>-4.1135280327999997</c:v>
                </c:pt>
                <c:pt idx="890">
                  <c:v>-4.1479776178999996</c:v>
                </c:pt>
                <c:pt idx="891">
                  <c:v>-4.1789916185999996</c:v>
                </c:pt>
                <c:pt idx="892">
                  <c:v>-4.2099674769000002</c:v>
                </c:pt>
                <c:pt idx="893">
                  <c:v>-4.2442734897000003</c:v>
                </c:pt>
                <c:pt idx="894">
                  <c:v>-4.2828622942000001</c:v>
                </c:pt>
                <c:pt idx="895">
                  <c:v>-4.3235566975999999</c:v>
                </c:pt>
                <c:pt idx="896">
                  <c:v>-4.3625229273000006</c:v>
                </c:pt>
                <c:pt idx="897">
                  <c:v>-4.3969622846999998</c:v>
                </c:pt>
                <c:pt idx="898">
                  <c:v>-4.4271264634999996</c:v>
                </c:pt>
                <c:pt idx="899">
                  <c:v>-4.4561715934999997</c:v>
                </c:pt>
                <c:pt idx="900">
                  <c:v>-4.4879353692000006</c:v>
                </c:pt>
                <c:pt idx="901">
                  <c:v>-4.5242109448000001</c:v>
                </c:pt>
                <c:pt idx="902">
                  <c:v>-4.5634543221000001</c:v>
                </c:pt>
                <c:pt idx="903">
                  <c:v>-4.6018137339000003</c:v>
                </c:pt>
                <c:pt idx="904">
                  <c:v>-4.6358194521999998</c:v>
                </c:pt>
                <c:pt idx="905">
                  <c:v>-4.6648777320999999</c:v>
                </c:pt>
                <c:pt idx="906">
                  <c:v>-4.6917376717000003</c:v>
                </c:pt>
                <c:pt idx="907">
                  <c:v>-4.720557254</c:v>
                </c:pt>
                <c:pt idx="908">
                  <c:v>-4.7539581538000002</c:v>
                </c:pt>
                <c:pt idx="909">
                  <c:v>-4.7911529920000007</c:v>
                </c:pt>
                <c:pt idx="910">
                  <c:v>-4.8284456470000006</c:v>
                </c:pt>
                <c:pt idx="911">
                  <c:v>-4.8617994840000005</c:v>
                </c:pt>
                <c:pt idx="912">
                  <c:v>-4.8897294102000002</c:v>
                </c:pt>
                <c:pt idx="913">
                  <c:v>-4.9144072354000006</c:v>
                </c:pt>
                <c:pt idx="914">
                  <c:v>-4.9401509715000005</c:v>
                </c:pt>
                <c:pt idx="915">
                  <c:v>-4.9703704414000001</c:v>
                </c:pt>
                <c:pt idx="916">
                  <c:v>-5.0051503889000006</c:v>
                </c:pt>
                <c:pt idx="917">
                  <c:v>-5.0411484324</c:v>
                </c:pt>
                <c:pt idx="918">
                  <c:v>-5.0739109853000004</c:v>
                </c:pt>
                <c:pt idx="919">
                  <c:v>-5.1010490722000004</c:v>
                </c:pt>
                <c:pt idx="920">
                  <c:v>-5.1240001078999997</c:v>
                </c:pt>
                <c:pt idx="921">
                  <c:v>-5.1470481914000006</c:v>
                </c:pt>
                <c:pt idx="922">
                  <c:v>-5.1742966298000006</c:v>
                </c:pt>
                <c:pt idx="923">
                  <c:v>-5.2067658092000002</c:v>
                </c:pt>
                <c:pt idx="924">
                  <c:v>-5.2416391132999998</c:v>
                </c:pt>
                <c:pt idx="925">
                  <c:v>-5.2741981888000007</c:v>
                </c:pt>
                <c:pt idx="926">
                  <c:v>-5.3011711714</c:v>
                </c:pt>
                <c:pt idx="927">
                  <c:v>-5.3231218150000004</c:v>
                </c:pt>
                <c:pt idx="928">
                  <c:v>-5.3441087478000009</c:v>
                </c:pt>
                <c:pt idx="929">
                  <c:v>-5.3688274069000004</c:v>
                </c:pt>
                <c:pt idx="930">
                  <c:v>-5.3992990319</c:v>
                </c:pt>
                <c:pt idx="931">
                  <c:v>-5.4334330193999998</c:v>
                </c:pt>
                <c:pt idx="932">
                  <c:v>-5.4664552636000003</c:v>
                </c:pt>
                <c:pt idx="933">
                  <c:v>-5.4942787602000003</c:v>
                </c:pt>
                <c:pt idx="934">
                  <c:v>-5.5164780984000004</c:v>
                </c:pt>
                <c:pt idx="935">
                  <c:v>-5.5366654249999998</c:v>
                </c:pt>
                <c:pt idx="936">
                  <c:v>-5.5599598192000004</c:v>
                </c:pt>
                <c:pt idx="937">
                  <c:v>-5.5893822206000001</c:v>
                </c:pt>
                <c:pt idx="938">
                  <c:v>-5.6237218386999999</c:v>
                </c:pt>
                <c:pt idx="939">
                  <c:v>-5.6583502162999997</c:v>
                </c:pt>
                <c:pt idx="940">
                  <c:v>-5.6884711004000001</c:v>
                </c:pt>
                <c:pt idx="941">
                  <c:v>-5.7125897856999996</c:v>
                </c:pt>
                <c:pt idx="942">
                  <c:v>-5.7336746121999997</c:v>
                </c:pt>
                <c:pt idx="943">
                  <c:v>-5.7570965065999999</c:v>
                </c:pt>
                <c:pt idx="944">
                  <c:v>-5.7868569604000006</c:v>
                </c:pt>
                <c:pt idx="945">
                  <c:v>-5.8227814875000004</c:v>
                </c:pt>
                <c:pt idx="946">
                  <c:v>-5.8606101355</c:v>
                </c:pt>
                <c:pt idx="947">
                  <c:v>-5.8949787449000004</c:v>
                </c:pt>
                <c:pt idx="948">
                  <c:v>-5.9232864038999997</c:v>
                </c:pt>
                <c:pt idx="949">
                  <c:v>-5.9476646267</c:v>
                </c:pt>
                <c:pt idx="950">
                  <c:v>-5.973555857</c:v>
                </c:pt>
                <c:pt idx="951">
                  <c:v>-6.0059052262000003</c:v>
                </c:pt>
                <c:pt idx="952">
                  <c:v>-6.0457151258000001</c:v>
                </c:pt>
                <c:pt idx="953">
                  <c:v>-6.0893285763000007</c:v>
                </c:pt>
                <c:pt idx="954">
                  <c:v>-6.1309811537000005</c:v>
                </c:pt>
                <c:pt idx="955">
                  <c:v>-6.1669413624000002</c:v>
                </c:pt>
                <c:pt idx="956">
                  <c:v>-6.1983216378000003</c:v>
                </c:pt>
                <c:pt idx="957">
                  <c:v>-6.2304270033</c:v>
                </c:pt>
                <c:pt idx="958">
                  <c:v>-6.2690854023000009</c:v>
                </c:pt>
                <c:pt idx="959">
                  <c:v>-6.3165957603000003</c:v>
                </c:pt>
                <c:pt idx="960">
                  <c:v>-6.3701178527</c:v>
                </c:pt>
                <c:pt idx="961">
                  <c:v>-6.4236205663000003</c:v>
                </c:pt>
                <c:pt idx="962">
                  <c:v>-6.4721621532999993</c:v>
                </c:pt>
                <c:pt idx="963">
                  <c:v>-6.5155479798000009</c:v>
                </c:pt>
                <c:pt idx="964">
                  <c:v>-6.5586301282000008</c:v>
                </c:pt>
                <c:pt idx="965">
                  <c:v>-6.6079483282999991</c:v>
                </c:pt>
                <c:pt idx="966">
                  <c:v>-6.6671568681000002</c:v>
                </c:pt>
                <c:pt idx="967">
                  <c:v>-6.7344442912</c:v>
                </c:pt>
                <c:pt idx="968">
                  <c:v>-6.8037326523000008</c:v>
                </c:pt>
                <c:pt idx="969">
                  <c:v>-6.8689859165999998</c:v>
                </c:pt>
                <c:pt idx="970">
                  <c:v>-6.9287053031000001</c:v>
                </c:pt>
                <c:pt idx="971">
                  <c:v>-6.9873177140999996</c:v>
                </c:pt>
                <c:pt idx="972">
                  <c:v>-7.0522854487000002</c:v>
                </c:pt>
                <c:pt idx="973">
                  <c:v>-7.1290348015999996</c:v>
                </c:pt>
                <c:pt idx="974">
                  <c:v>-7.2172837804999999</c:v>
                </c:pt>
                <c:pt idx="975">
                  <c:v>-7.3112831876000008</c:v>
                </c:pt>
                <c:pt idx="976">
                  <c:v>-7.4039551469000005</c:v>
                </c:pt>
                <c:pt idx="977">
                  <c:v>-7.4922418837000002</c:v>
                </c:pt>
                <c:pt idx="978">
                  <c:v>-7.5797956866000007</c:v>
                </c:pt>
                <c:pt idx="979">
                  <c:v>-7.6748407799000002</c:v>
                </c:pt>
                <c:pt idx="980">
                  <c:v>-7.7846854319999998</c:v>
                </c:pt>
                <c:pt idx="981">
                  <c:v>-7.9108014319999995</c:v>
                </c:pt>
                <c:pt idx="982">
                  <c:v>-8.0478364630000012</c:v>
                </c:pt>
                <c:pt idx="983">
                  <c:v>-8.1874414919999996</c:v>
                </c:pt>
                <c:pt idx="984">
                  <c:v>-8.3245872589999994</c:v>
                </c:pt>
                <c:pt idx="985">
                  <c:v>-8.4619045130000003</c:v>
                </c:pt>
                <c:pt idx="986">
                  <c:v>-8.6085305119999997</c:v>
                </c:pt>
                <c:pt idx="987">
                  <c:v>-8.774040844</c:v>
                </c:pt>
                <c:pt idx="988">
                  <c:v>-8.9617545130000007</c:v>
                </c:pt>
                <c:pt idx="989">
                  <c:v>-9.1659993750000002</c:v>
                </c:pt>
                <c:pt idx="990">
                  <c:v>-9.375492662000001</c:v>
                </c:pt>
                <c:pt idx="991">
                  <c:v>-9.5810848120000003</c:v>
                </c:pt>
                <c:pt idx="992">
                  <c:v>-9.7824428480000005</c:v>
                </c:pt>
                <c:pt idx="993">
                  <c:v>-9.9878312129999998</c:v>
                </c:pt>
                <c:pt idx="994">
                  <c:v>-10.206084178999999</c:v>
                </c:pt>
                <c:pt idx="995">
                  <c:v>-10.436010565</c:v>
                </c:pt>
                <c:pt idx="996">
                  <c:v>-10.660597784</c:v>
                </c:pt>
                <c:pt idx="997">
                  <c:v>-10.668017557400001</c:v>
                </c:pt>
                <c:pt idx="998">
                  <c:v>-10.67104760965</c:v>
                </c:pt>
                <c:pt idx="999">
                  <c:v>-10.672586340200001</c:v>
                </c:pt>
                <c:pt idx="1000">
                  <c:v>-10.675704020000001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3-4C7A-AA26-164FAEDB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147135"/>
        <c:axId val="2140143775"/>
      </c:lineChart>
      <c:catAx>
        <c:axId val="21401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43775"/>
        <c:crosses val="autoZero"/>
        <c:auto val="1"/>
        <c:lblAlgn val="ctr"/>
        <c:lblOffset val="100"/>
        <c:noMultiLvlLbl val="0"/>
      </c:catAx>
      <c:valAx>
        <c:axId val="214014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4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6</xdr:row>
      <xdr:rowOff>175260</xdr:rowOff>
    </xdr:from>
    <xdr:to>
      <xdr:col>12</xdr:col>
      <xdr:colOff>312420</xdr:colOff>
      <xdr:row>21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2ED58F-9E4F-8B32-C84F-63E9DCA9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7</xdr:row>
      <xdr:rowOff>7620</xdr:rowOff>
    </xdr:from>
    <xdr:to>
      <xdr:col>12</xdr:col>
      <xdr:colOff>327660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13594-1823-37C0-EBE6-28CE10BC9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7</xdr:row>
      <xdr:rowOff>7620</xdr:rowOff>
    </xdr:from>
    <xdr:to>
      <xdr:col>12</xdr:col>
      <xdr:colOff>312420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3FC70-A241-B2A9-EF52-0D4074AB9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7</xdr:row>
      <xdr:rowOff>22860</xdr:rowOff>
    </xdr:from>
    <xdr:to>
      <xdr:col>12</xdr:col>
      <xdr:colOff>320040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CA488-0014-55BC-8542-E231FC29D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3</xdr:row>
      <xdr:rowOff>0</xdr:rowOff>
    </xdr:from>
    <xdr:to>
      <xdr:col>12</xdr:col>
      <xdr:colOff>289560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4CFD0-B320-644B-F6DB-2E1C8DF96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175260</xdr:rowOff>
    </xdr:from>
    <xdr:to>
      <xdr:col>12</xdr:col>
      <xdr:colOff>312420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40329-37B4-25FF-60EA-9465EEDB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563880</xdr:colOff>
      <xdr:row>6</xdr:row>
      <xdr:rowOff>60960</xdr:rowOff>
    </xdr:from>
    <xdr:to>
      <xdr:col>13</xdr:col>
      <xdr:colOff>259080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571CA-A07B-C547-604B-D941D792B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15240</xdr:rowOff>
    </xdr:from>
    <xdr:to>
      <xdr:col>15</xdr:col>
      <xdr:colOff>297180</xdr:colOff>
      <xdr:row>15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47696-688C-1B95-3C41-2F8E03A63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0</xdr:row>
      <xdr:rowOff>76200</xdr:rowOff>
    </xdr:from>
    <xdr:to>
      <xdr:col>15</xdr:col>
      <xdr:colOff>411480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43511-5E5B-691B-39BF-072C135FE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53340</xdr:rowOff>
    </xdr:from>
    <xdr:to>
      <xdr:col>15</xdr:col>
      <xdr:colOff>304800</xdr:colOff>
      <xdr:row>17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332BCA-E3C0-3EC7-2B87-B5BFF930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</xdr:colOff>
      <xdr:row>1</xdr:row>
      <xdr:rowOff>0</xdr:rowOff>
    </xdr:from>
    <xdr:to>
      <xdr:col>17</xdr:col>
      <xdr:colOff>320040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E833-D291-4BB7-7279-CE0DD4B3D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7620</xdr:rowOff>
    </xdr:from>
    <xdr:to>
      <xdr:col>17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B3943-E0F9-ECCC-80C8-54528F585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</xdr:row>
      <xdr:rowOff>0</xdr:rowOff>
    </xdr:from>
    <xdr:to>
      <xdr:col>17</xdr:col>
      <xdr:colOff>312420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2C025-81C2-6098-EF86-AF194C1B2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373380</xdr:colOff>
      <xdr:row>2</xdr:row>
      <xdr:rowOff>175260</xdr:rowOff>
    </xdr:from>
    <xdr:to>
      <xdr:col>17</xdr:col>
      <xdr:colOff>68580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FF07B-0019-9FA5-7DBC-EB75F421F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1</xdr:row>
      <xdr:rowOff>175260</xdr:rowOff>
    </xdr:from>
    <xdr:to>
      <xdr:col>16</xdr:col>
      <xdr:colOff>335280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A5F1-2D0C-4B7C-8CE0-9AA8F9611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</xdr:colOff>
      <xdr:row>1</xdr:row>
      <xdr:rowOff>15240</xdr:rowOff>
    </xdr:from>
    <xdr:to>
      <xdr:col>16</xdr:col>
      <xdr:colOff>396240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4BF94-C5BD-BC06-97DD-DDAE0A8BC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1</xdr:row>
      <xdr:rowOff>91440</xdr:rowOff>
    </xdr:from>
    <xdr:to>
      <xdr:col>16</xdr:col>
      <xdr:colOff>365760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CCCF3-BC9F-ACC9-FD2B-9ADDE7084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</xdr:colOff>
      <xdr:row>1</xdr:row>
      <xdr:rowOff>7620</xdr:rowOff>
    </xdr:from>
    <xdr:to>
      <xdr:col>16</xdr:col>
      <xdr:colOff>350520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897A8-4676-49EA-959C-EB16E4942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2</xdr:row>
      <xdr:rowOff>167640</xdr:rowOff>
    </xdr:from>
    <xdr:to>
      <xdr:col>13</xdr:col>
      <xdr:colOff>289560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F36F9-78A2-C767-D3CA-48E80D409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175260</xdr:rowOff>
    </xdr:from>
    <xdr:to>
      <xdr:col>14</xdr:col>
      <xdr:colOff>312420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9DE59-442D-FA40-11BA-DE5A8F4AF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3</xdr:row>
      <xdr:rowOff>22860</xdr:rowOff>
    </xdr:from>
    <xdr:to>
      <xdr:col>15</xdr:col>
      <xdr:colOff>320040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30B2A-9046-7C4A-80FD-A88A8924D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865B20C-FFD6-4E55-BF14-8DB89096C707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.1" tableColumnId="1"/>
      <queryTableField id="2" name="Column1.2" tableColumnId="2"/>
      <queryTableField id="3" dataBound="0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E088202-EC41-4D2A-8FCB-58CE61D72D04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.1" tableColumnId="1"/>
      <queryTableField id="2" name="Column1.2" tableColumnId="2"/>
      <queryTableField id="3" dataBound="0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940314-A1AC-4BA1-B066-53795E9ABCF3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.1" tableColumnId="1"/>
      <queryTableField id="2" name="Column1.2" tableColumnId="2"/>
      <queryTableField id="3" dataBound="0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8515B3D-7985-42EF-B31E-F68EA3952452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.1" tableColumnId="1"/>
      <queryTableField id="2" name="Column1.2" tableColumnId="2"/>
      <queryTableField id="3" dataBound="0" tableColumnId="3"/>
      <queryTableField id="4" dataBound="0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2B00F87-31DA-4881-A165-479AC1A1D483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.1" tableColumnId="1"/>
      <queryTableField id="2" name="Column1.2" tableColumnId="2"/>
      <queryTableField id="3" dataBound="0" tableColumnId="3"/>
      <queryTableField id="4" dataBound="0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C127229-67BA-4150-A48A-80B5D245E0B1}" autoFormatId="16" applyNumberFormats="0" applyBorderFormats="0" applyFontFormats="0" applyPatternFormats="0" applyAlignmentFormats="0" applyWidthHeightFormats="0">
  <queryTableRefresh nextId="4">
    <queryTableFields count="1">
      <queryTableField id="2" name=" Frequency" tableColumnId="2"/>
    </queryTableFields>
    <queryTableDeletedFields count="2">
      <deletedField name="PNT"/>
      <deletedField name="     S11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B2CA889-8557-4934-815E-84EBD566A0E5}" autoFormatId="16" applyNumberFormats="0" applyBorderFormats="0" applyFontFormats="0" applyPatternFormats="0" applyAlignmentFormats="0" applyWidthHeightFormats="0">
  <queryTableRefresh nextId="3">
    <queryTableFields count="1">
      <queryTableField id="1" name="Column1.1" tableColumnId="1"/>
    </queryTableFields>
    <queryTableDeletedFields count="1">
      <deletedField name="Column1.2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614C8B7-D4C0-4031-A4FE-13760389DE14}" autoFormatId="16" applyNumberFormats="0" applyBorderFormats="0" applyFontFormats="0" applyPatternFormats="0" applyAlignmentFormats="0" applyWidthHeightFormats="0">
  <queryTableRefresh nextId="3">
    <queryTableFields count="1">
      <queryTableField id="1" name="Column1.1" tableColumnId="1"/>
    </queryTableFields>
    <queryTableDeletedFields count="1">
      <deletedField name="Column1.2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BDA63700-89BA-42E8-8876-6E673611C480}" autoFormatId="16" applyNumberFormats="0" applyBorderFormats="0" applyFontFormats="0" applyPatternFormats="0" applyAlignmentFormats="0" applyWidthHeightFormats="0">
  <queryTableRefresh nextId="3">
    <queryTableFields count="1">
      <queryTableField id="1" name="Column1.1" tableColumnId="1"/>
    </queryTableFields>
    <queryTableDeletedFields count="1">
      <deletedField name="Column1.2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F62C44C5-D665-479C-B796-D8A445A15965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2" name="Theta[deg.]" tableColumnId="2"/>
      <queryTableField id="3" name="Phi[deg.]" tableColumnId="3"/>
      <queryTableField id="4" name="Abs(Gain)[dBi]" tableColumnId="4"/>
      <queryTableField id="5" name="Abs(Theta)[dBi]" tableColumnId="5"/>
      <queryTableField id="6" name="Phase(Theta)[deg.]" tableColumnId="6"/>
      <queryTableField id="7" name="Abs(Phi)[dBi]" tableColumnId="7"/>
      <queryTableField id="8" name="Phase(Phi)[deg.]" tableColumnId="8"/>
      <queryTableField id="9" name="Ax.Ratio[dB]" tableColumnId="9"/>
      <queryTableField id="11" dataBound="0" tableColumnId="1"/>
    </queryTableFields>
    <queryTableDeletedFields count="2">
      <deletedField name="Column1"/>
      <deletedField name="_1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92431839-5DEA-407F-A5D8-3CBA32DC5EBC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9434653-A341-4628-9B88-E46D7AAAA889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2" name="[deg.]" tableColumnId="2"/>
      <queryTableField id="3" name="Phi[deg.]" tableColumnId="3"/>
      <queryTableField id="4" name="Abs(Gain)[dBi]" tableColumnId="4"/>
      <queryTableField id="5" name="Abs(Theta)[dBi]" tableColumnId="5"/>
      <queryTableField id="6" name="Phase(Theta)[deg.]" tableColumnId="6"/>
      <queryTableField id="7" name="Abs(Phi)[dBi]" tableColumnId="7"/>
      <queryTableField id="8" name="Phase(Phi)[deg.]" tableColumnId="8"/>
      <queryTableField id="9" name="Ax.Ratio[dB]" tableColumnId="9"/>
      <queryTableField id="11" dataBound="0" tableColumnId="11"/>
    </queryTableFields>
    <queryTableDeletedFields count="2">
      <deletedField name="Column1"/>
      <deletedField name="Theta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EE48CAC-9025-40F7-939E-B883DDEE958B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CC898C8-57FD-4201-B116-96644CB6585A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4F71ECDD-3B47-40DA-AD40-149FDBEA3402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2E7B7A82-7F06-4D55-BFEE-828932F4E85D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A35498B5-C700-414B-8F80-07045D21F177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Theta[deg.]" tableColumnId="1"/>
      <queryTableField id="2" name="Phi[deg.]" tableColumnId="2"/>
      <queryTableField id="3" name="Abs(Gain)[dBi]" tableColumnId="3"/>
      <queryTableField id="4" name="Abs(Theta)[dBi]" tableColumnId="4"/>
      <queryTableField id="5" name="Phase(Theta)[deg.]" tableColumnId="5"/>
      <queryTableField id="6" name="Abs(Phi)[dBi]" tableColumnId="6"/>
      <queryTableField id="7" name="Phase(Phi)[deg.]" tableColumnId="7"/>
      <queryTableField id="8" name="Ax.Ratio[dB]" tableColumnId="8"/>
      <queryTableField id="10" dataBound="0" tableColumnId="10"/>
    </queryTableFields>
    <queryTableDeletedFields count="1">
      <deletedField name="Unnamed: 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1BC20D-2A2E-434C-9FF5-46D611A91119}" name="DataG_Iteration0__2" displayName="DataG_Iteration0__2" ref="A1:D1004" tableType="queryTable" totalsRowShown="0">
  <autoFilter ref="A1:D1004" xr:uid="{331BC20D-2A2E-434C-9FF5-46D611A91119}"/>
  <tableColumns count="4">
    <tableColumn id="1" xr3:uid="{BE953DC2-EF07-4C42-9C1A-CACA4B503170}" uniqueName="1" name="Column1" queryTableFieldId="1" dataDxfId="113"/>
    <tableColumn id="2" xr3:uid="{5D4D7F78-F77A-4CE3-AC32-2BF2A29271DE}" uniqueName="2" name="Column2" queryTableFieldId="2" dataDxfId="112"/>
    <tableColumn id="3" xr3:uid="{9DCF7E23-E6E1-4593-BB7E-1BE26A703448}" uniqueName="3" name="Column3" queryTableFieldId="3" dataDxfId="111"/>
    <tableColumn id="4" xr3:uid="{0A5E68B6-FDD6-4E8B-BE87-12BDC1F1ECE2}" uniqueName="4" name="Column4" queryTableFieldId="4" dataDxfId="1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6D9C02-9055-4DE8-993F-85B5352058DE}" name="DataG_Iteration1" displayName="DataG_Iteration1" ref="A1:D1004" tableType="queryTable" totalsRowShown="0">
  <autoFilter ref="A1:D1004" xr:uid="{3F6D9C02-9055-4DE8-993F-85B5352058DE}"/>
  <tableColumns count="4">
    <tableColumn id="1" xr3:uid="{C1ED8497-1B99-47B0-9883-F52059014930}" uniqueName="1" name="Column1" queryTableFieldId="1" dataDxfId="109"/>
    <tableColumn id="2" xr3:uid="{CB98F902-48AE-410E-9AE7-9848618DC991}" uniqueName="2" name="Column2" queryTableFieldId="2" dataDxfId="108"/>
    <tableColumn id="3" xr3:uid="{698BC0AB-DA5D-4F0E-AA8F-5587CB4641B9}" uniqueName="3" name="Column3" queryTableFieldId="3" dataDxfId="107"/>
    <tableColumn id="4" xr3:uid="{3BCDAB2D-7E56-4DFB-8F7F-10B9D4233F10}" uniqueName="4" name="Column4" queryTableFieldId="4" dataDxfId="10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2F2564-AC3C-4E24-9DAA-88F0F1B1953B}" name="Data_G_Iteration2" displayName="Data_G_Iteration2" ref="A1:D1004" tableType="queryTable" totalsRowShown="0">
  <autoFilter ref="A1:D1004" xr:uid="{0C2F2564-AC3C-4E24-9DAA-88F0F1B1953B}"/>
  <tableColumns count="4">
    <tableColumn id="1" xr3:uid="{19148269-003A-45A2-A160-CD03DB2082FE}" uniqueName="1" name="Column1" queryTableFieldId="1" dataDxfId="105"/>
    <tableColumn id="2" xr3:uid="{73B6D047-2D77-4F6D-A1A2-D37802F61D49}" uniqueName="2" name="Column2" queryTableFieldId="2" dataDxfId="104"/>
    <tableColumn id="3" xr3:uid="{EA27B9AF-756A-45EE-9AF4-98372A6C6196}" uniqueName="3" name="Column3" queryTableFieldId="3" dataDxfId="103"/>
    <tableColumn id="4" xr3:uid="{B1E6EE30-E2EE-4F4D-A3D6-B5794D3182A8}" uniqueName="4" name="Column4" queryTableFieldId="4" dataDxfId="10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77AD13-CE0E-4A31-97F6-EBEF1E91EC08}" name="DataG_Iteration3" displayName="DataG_Iteration3" ref="A1:D1004" tableType="queryTable" totalsRowShown="0">
  <autoFilter ref="A1:D1004" xr:uid="{6F77AD13-CE0E-4A31-97F6-EBEF1E91EC08}"/>
  <tableColumns count="4">
    <tableColumn id="1" xr3:uid="{AB8024E4-E2A3-451C-BD83-BD845CD1355A}" uniqueName="1" name="Column1" queryTableFieldId="1" dataDxfId="101"/>
    <tableColumn id="2" xr3:uid="{D56F9BE8-436F-46BD-9443-5CEAAEE84CE1}" uniqueName="2" name="Column2" queryTableFieldId="2" dataDxfId="100"/>
    <tableColumn id="3" xr3:uid="{A76BCF4F-E3C5-4E68-A89D-61585E63866E}" uniqueName="3" name="Column3" queryTableFieldId="3" dataDxfId="99"/>
    <tableColumn id="4" xr3:uid="{0D42D4C7-5EC8-4F5B-A690-221758C12680}" uniqueName="4" name="Column4" queryTableFieldId="4" dataDxfId="98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E2C834-6CAF-4A03-9757-D6BF10DF04A8}" name="DataG_Iteration4" displayName="DataG_Iteration4" ref="A1:D1004" tableType="queryTable" totalsRowShown="0">
  <autoFilter ref="A1:D1004" xr:uid="{6FE2C834-6CAF-4A03-9757-D6BF10DF04A8}"/>
  <tableColumns count="4">
    <tableColumn id="1" xr3:uid="{6B1089E1-74E1-4E8B-A4A6-5C196DCD8177}" uniqueName="1" name="Column1" queryTableFieldId="1" dataDxfId="97"/>
    <tableColumn id="2" xr3:uid="{71D64F68-7F56-451B-8FD5-F4E99CB93C3E}" uniqueName="2" name="Column2" queryTableFieldId="2" dataDxfId="96"/>
    <tableColumn id="3" xr3:uid="{F7E44E22-001E-4434-A439-9ED867ED6A75}" uniqueName="3" name="Column3" queryTableFieldId="3" dataDxfId="95"/>
    <tableColumn id="4" xr3:uid="{B9C71062-B5CA-4DBB-936A-1CF8337CC313}" uniqueName="4" name="Column4" queryTableFieldId="4" dataDxfId="94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E18700A-1508-49F8-B94B-2FBF9C89CB6B}" name="DataG_Measured__2" displayName="DataG_Measured__2" ref="A1:A203" tableType="queryTable" totalsRowShown="0" headerRowDxfId="93" dataDxfId="92">
  <autoFilter ref="A1:A203" xr:uid="{4E18700A-1508-49F8-B94B-2FBF9C89CB6B}"/>
  <tableColumns count="1">
    <tableColumn id="2" xr3:uid="{89F322F1-CACD-45CC-90DD-9586F8769F7E}" uniqueName="2" name="Column1" queryTableFieldId="2" dataDxfId="9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B835A8-89C3-4601-81C9-BF282A656F04}" name="S11_DATAG_y20" displayName="S11_DATAG_y20" ref="A1:A1004" tableType="queryTable" totalsRowShown="0" headerRowDxfId="90" dataDxfId="89">
  <autoFilter ref="A1:A1004" xr:uid="{60B835A8-89C3-4601-81C9-BF282A656F04}"/>
  <tableColumns count="1">
    <tableColumn id="1" xr3:uid="{15753ADE-15BA-4460-AE77-B2F00FB6989C}" uniqueName="1" name="Column1" queryTableFieldId="1" dataDxfId="8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33C37CF-2A4C-45C5-94EE-CBD68C3180D8}" name="S11_DATAG_y40" displayName="S11_DATAG_y40" ref="A1:A1004" tableType="queryTable" totalsRowShown="0" headerRowDxfId="87" dataDxfId="86">
  <autoFilter ref="A1:A1004" xr:uid="{933C37CF-2A4C-45C5-94EE-CBD68C3180D8}"/>
  <tableColumns count="1">
    <tableColumn id="1" xr3:uid="{19C24547-9671-4F88-B6FB-C805754487A4}" uniqueName="1" name="Column1" queryTableFieldId="1" dataDxfId="8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7DF117-E38D-4D6D-84C7-3815C9B6965F}" name="S11_DATAG_y80" displayName="S11_DATAG_y80" ref="A1:A1004" tableType="queryTable" totalsRowShown="0" headerRowDxfId="84" dataDxfId="83">
  <autoFilter ref="A1:A1004" xr:uid="{917DF117-E38D-4D6D-84C7-3815C9B6965F}"/>
  <tableColumns count="1">
    <tableColumn id="1" xr3:uid="{A6F0370E-5784-4EE9-8392-FF354BE59E19}" uniqueName="1" name="Column1" queryTableFieldId="1" dataDxfId="82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72760FF-7DDC-48C5-BA32-42D32D97BEBD}" name="Simulated_Gain_phi_0__2" displayName="Simulated_Gain_phi_0__2" ref="A1:I361" tableType="queryTable" totalsRowShown="0">
  <autoFilter ref="A1:I361" xr:uid="{C72760FF-7DDC-48C5-BA32-42D32D97BEBD}"/>
  <tableColumns count="9">
    <tableColumn id="2" xr3:uid="{912FC568-9F85-411C-A5B5-D5C14F61969F}" uniqueName="2" name="Theta[deg.]" queryTableFieldId="2" dataDxfId="81"/>
    <tableColumn id="3" xr3:uid="{9C3772E2-B5B4-48BC-B433-DB5F96797202}" uniqueName="3" name="Phi[deg.]" queryTableFieldId="3" dataDxfId="80"/>
    <tableColumn id="4" xr3:uid="{5515125A-E9A6-43EE-9965-768FF4425ADF}" uniqueName="4" name="Abs(Gain)[dBi]" queryTableFieldId="4" dataDxfId="79"/>
    <tableColumn id="5" xr3:uid="{9911C7A6-55E2-4C7E-B650-CC54DCCAD077}" uniqueName="5" name="Abs(Theta)[dBi]" queryTableFieldId="5" dataDxfId="78"/>
    <tableColumn id="6" xr3:uid="{58AC68C7-2233-415D-9D78-D4A605D223DB}" uniqueName="6" name="Phase(Theta)[deg.]" queryTableFieldId="6" dataDxfId="77"/>
    <tableColumn id="7" xr3:uid="{650FE9F1-A673-4919-B3D7-075A4C9D18F3}" uniqueName="7" name="Abs(Phi)[dBi]" queryTableFieldId="7" dataDxfId="76"/>
    <tableColumn id="8" xr3:uid="{5387F499-2D49-4F15-97D0-8A6E67A7E9BE}" uniqueName="8" name="Phase(Phi)[deg.]" queryTableFieldId="8" dataDxfId="75"/>
    <tableColumn id="9" xr3:uid="{2FFDF21E-E7F8-4088-927A-A6E023022610}" uniqueName="9" name="Ax.Ratio[dB]" queryTableFieldId="9" dataDxfId="74"/>
    <tableColumn id="1" xr3:uid="{AC31B919-5DEC-44EF-8E1A-E5EA241B35D0}" uniqueName="1" name="Gain(M)" queryTableFieldId="11" dataDxfId="73">
      <calculatedColumnFormula>Simulated_Gain_phi_0__2[[#This Row],[Abs(Gain)'[dBi']]]*0.8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76120B9-4D39-44AE-93FC-816A427C5EE5}" name="gain90" displayName="gain90" ref="A1:I361" tableType="queryTable" totalsRowShown="0">
  <autoFilter ref="A1:I361" xr:uid="{176120B9-4D39-44AE-93FC-816A427C5EE5}"/>
  <tableColumns count="9">
    <tableColumn id="1" xr3:uid="{6C241DFD-E6FA-4336-868A-97DAD3EF3388}" uniqueName="1" name="Theta[deg.]" queryTableFieldId="1" dataDxfId="72"/>
    <tableColumn id="2" xr3:uid="{E9A90366-3ED7-421A-81B3-67E91E978282}" uniqueName="2" name="Phi[deg.]" queryTableFieldId="2" dataDxfId="71"/>
    <tableColumn id="3" xr3:uid="{117B9BD5-69B7-4D5E-8607-3435BC9BCE47}" uniqueName="3" name="Abs(Gain)[dBi]" queryTableFieldId="3" dataDxfId="70"/>
    <tableColumn id="4" xr3:uid="{752988CB-2880-4BE2-BEEF-D84468A55BE1}" uniqueName="4" name="Abs(Theta)[dBi]" queryTableFieldId="4" dataDxfId="69"/>
    <tableColumn id="5" xr3:uid="{FBAFDC69-ED30-4ED9-98AE-909F27337370}" uniqueName="5" name="Phase(Theta)[deg.]" queryTableFieldId="5" dataDxfId="68"/>
    <tableColumn id="6" xr3:uid="{BA5E8EC7-7A39-4481-95F3-FD5AB4FD399E}" uniqueName="6" name="Abs(Phi)[dBi]" queryTableFieldId="6" dataDxfId="67"/>
    <tableColumn id="7" xr3:uid="{278A6884-FC32-49BE-8FF2-A2AC357735F3}" uniqueName="7" name="Phase(Phi)[deg.]" queryTableFieldId="7" dataDxfId="66"/>
    <tableColumn id="8" xr3:uid="{D781A94C-69AA-47F4-8EA8-E223AF9251F8}" uniqueName="8" name="Ax.Ratio[dB]" queryTableFieldId="8" dataDxfId="65"/>
    <tableColumn id="10" xr3:uid="{8FB5D409-E6D7-4B52-94EA-AA8B89CE40DB}" uniqueName="10" name="Gain(M)" queryTableFieldId="10" dataDxfId="64">
      <calculatedColumnFormula>gain90[[#This Row],[Abs(Gain)'[dBi']]]*0.8</calculatedColumnFormula>
    </tableColumn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5CBEBCC-AD79-4D62-944E-E3112770CFC5}" name="Simulated_gain_polor_phi_0_y20" displayName="Simulated_gain_polor_phi_0_y20" ref="A1:I361" tableType="queryTable" totalsRowShown="0" headerRowDxfId="63" dataDxfId="62">
  <autoFilter ref="A1:I361" xr:uid="{25CBEBCC-AD79-4D62-944E-E3112770CFC5}"/>
  <tableColumns count="9">
    <tableColumn id="2" xr3:uid="{DE7A8F68-025D-4A93-AE11-548C782F26E9}" uniqueName="2" name="Theta[deg.]" queryTableFieldId="2" dataDxfId="61"/>
    <tableColumn id="3" xr3:uid="{FB9F74C0-3DF6-4E19-A766-1B97F06E6C3C}" uniqueName="3" name="Phi[deg.]" queryTableFieldId="3" dataDxfId="60"/>
    <tableColumn id="4" xr3:uid="{131CB77C-A43A-440B-989B-59D10A9EB0D3}" uniqueName="4" name="Abs(Gain)[dBi]" queryTableFieldId="4" dataDxfId="59"/>
    <tableColumn id="5" xr3:uid="{4D973EA6-C3DF-4CEB-AB8A-A0C5CC32C27B}" uniqueName="5" name="Abs(Theta)[dBi]" queryTableFieldId="5" dataDxfId="58"/>
    <tableColumn id="6" xr3:uid="{5C6E9B6E-315E-4166-A990-11D43D856455}" uniqueName="6" name="Phase(Theta)[deg.]" queryTableFieldId="6" dataDxfId="57"/>
    <tableColumn id="7" xr3:uid="{146E22D1-E36A-4F0F-87ED-5CC364816A58}" uniqueName="7" name="Abs(Phi)[dBi]" queryTableFieldId="7" dataDxfId="56"/>
    <tableColumn id="8" xr3:uid="{D0548F4C-1FC5-4A6C-8D1D-485A731B2468}" uniqueName="8" name="Phase(Phi)[deg.]" queryTableFieldId="8" dataDxfId="55"/>
    <tableColumn id="9" xr3:uid="{AC195169-0982-444F-8A81-E432C968E58A}" uniqueName="9" name="Ax.Ratio[dB]" queryTableFieldId="9" dataDxfId="54"/>
    <tableColumn id="11" xr3:uid="{2EBDDB38-B5A1-4D3F-927D-813E6722F354}" uniqueName="11" name="Gain(M)" queryTableFieldId="11" dataDxfId="53">
      <calculatedColumnFormula>Simulated_gain_polor_phi_0_y20[[#This Row],[Abs(Gain)'[dBi']]]*0.8</calculatedColumnFormula>
    </tableColumn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BE2720D-FD6A-4E54-AC3C-8BA7FFA41128}" name="gain40_0" displayName="gain40_0" ref="A1:I361" tableType="queryTable" totalsRowShown="0">
  <autoFilter ref="A1:I361" xr:uid="{DBE2720D-FD6A-4E54-AC3C-8BA7FFA41128}"/>
  <tableColumns count="9">
    <tableColumn id="1" xr3:uid="{612C8FE3-7544-4C71-8C18-EDDE4A26EC00}" uniqueName="1" name="Theta[deg.]" queryTableFieldId="1" dataDxfId="52"/>
    <tableColumn id="2" xr3:uid="{D98C8A84-B08A-4F84-88DD-3A36917000F8}" uniqueName="2" name="Phi[deg.]" queryTableFieldId="2" dataDxfId="51"/>
    <tableColumn id="3" xr3:uid="{F45202F6-E6AC-4B16-8F63-D114657D27E4}" uniqueName="3" name="Abs(Gain)[dBi]" queryTableFieldId="3" dataDxfId="50"/>
    <tableColumn id="4" xr3:uid="{87A17286-73B4-4EE9-880D-E01D9803A42B}" uniqueName="4" name="Abs(Theta)[dBi]" queryTableFieldId="4" dataDxfId="49"/>
    <tableColumn id="5" xr3:uid="{94E13B47-3818-482B-8A48-16CC460BAC02}" uniqueName="5" name="Phase(Theta)[deg.]" queryTableFieldId="5" dataDxfId="48"/>
    <tableColumn id="6" xr3:uid="{B17FA818-E76B-49F0-880F-F02472B9E0C7}" uniqueName="6" name="Abs(Phi)[dBi]" queryTableFieldId="6" dataDxfId="47"/>
    <tableColumn id="7" xr3:uid="{917AEAC4-C686-4E5A-985C-00EB0760746D}" uniqueName="7" name="Phase(Phi)[deg.]" queryTableFieldId="7" dataDxfId="46"/>
    <tableColumn id="8" xr3:uid="{DEF43311-DBD4-4BC9-9E65-4AE2D10DF3A9}" uniqueName="8" name="Ax.Ratio[dB]" queryTableFieldId="8" dataDxfId="45"/>
    <tableColumn id="10" xr3:uid="{720EBE96-D5AF-44D9-B3A1-14B76A4522EF}" uniqueName="10" name="Gain(M)" queryTableFieldId="10" dataDxfId="44">
      <calculatedColumnFormula>gain40_0[[#This Row],[Abs(Gain)'[dBi']]]*0.8</calculatedColumnFormula>
    </tableColumn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BF8899E-1C70-4947-AD30-BB8A9EB62ACC}" name="Gainy80_0" displayName="Gainy80_0" ref="A1:I361" tableType="queryTable" totalsRowShown="0" headerRowDxfId="43" dataDxfId="42">
  <autoFilter ref="A1:I361" xr:uid="{2BF8899E-1C70-4947-AD30-BB8A9EB62ACC}"/>
  <tableColumns count="9">
    <tableColumn id="1" xr3:uid="{94D69CA0-A296-421B-95E0-C438A2031551}" uniqueName="1" name="Theta[deg.]" queryTableFieldId="1" dataDxfId="41"/>
    <tableColumn id="2" xr3:uid="{2AF18553-427E-4F53-9116-3AC65AD15F03}" uniqueName="2" name="Phi[deg.]" queryTableFieldId="2" dataDxfId="40"/>
    <tableColumn id="3" xr3:uid="{0F244F3C-AAC7-4E31-A35A-22FC04FD9D9B}" uniqueName="3" name="Abs(Gain)[dBi]" queryTableFieldId="3" dataDxfId="39"/>
    <tableColumn id="4" xr3:uid="{88CC42D4-B802-4EB7-9F25-AB9EDD50E634}" uniqueName="4" name="Abs(Theta)[dBi]" queryTableFieldId="4" dataDxfId="38"/>
    <tableColumn id="5" xr3:uid="{46218A04-EF15-4175-B2EE-45553CEC2143}" uniqueName="5" name="Phase(Theta)[deg.]" queryTableFieldId="5" dataDxfId="37"/>
    <tableColumn id="6" xr3:uid="{ECF617FA-CAD4-4AB8-98DE-6A8F5C3B0FE4}" uniqueName="6" name="Abs(Phi)[dBi]" queryTableFieldId="6" dataDxfId="36"/>
    <tableColumn id="7" xr3:uid="{6E6F2DEC-8E92-4ABE-A3BD-F7EEAEB77E5D}" uniqueName="7" name="Phase(Phi)[deg.]" queryTableFieldId="7" dataDxfId="35"/>
    <tableColumn id="8" xr3:uid="{4065745D-8A98-4B38-AC74-00BDF4C14DEA}" uniqueName="8" name="Ax.Ratio[dB]" queryTableFieldId="8" dataDxfId="34"/>
    <tableColumn id="10" xr3:uid="{0F65ADB2-72E3-464F-ABFA-5E2ACC65E258}" uniqueName="10" name="Gain(M)" queryTableFieldId="10" dataDxfId="33">
      <calculatedColumnFormula>Gainy80_0[[#This Row],[Abs(Gain)'[dBi']]]*0.83</calculatedColumnFormula>
    </tableColumn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D167AEF-7923-4E96-8934-BC319C538A40}" name="Gainy20_90" displayName="Gainy20_90" ref="A1:I361" tableType="queryTable" totalsRowShown="0" headerRowDxfId="32" dataDxfId="31">
  <autoFilter ref="A1:I361" xr:uid="{1D167AEF-7923-4E96-8934-BC319C538A40}"/>
  <tableColumns count="9">
    <tableColumn id="1" xr3:uid="{33CB6234-44DF-411E-8F3A-5C6B6E0FA0E0}" uniqueName="1" name="Theta[deg.]" queryTableFieldId="1" dataDxfId="30"/>
    <tableColumn id="2" xr3:uid="{35DB9398-0F5C-4410-949E-7CCB0609BE8D}" uniqueName="2" name="Phi[deg.]" queryTableFieldId="2" dataDxfId="29"/>
    <tableColumn id="3" xr3:uid="{5C1F60A0-018E-4673-BB95-500D36F1CA7F}" uniqueName="3" name="Abs(Gain)[dBi]" queryTableFieldId="3" dataDxfId="28"/>
    <tableColumn id="4" xr3:uid="{A015F8E7-DE97-4F3A-BFBD-19FD62968BC8}" uniqueName="4" name="Abs(Theta)[dBi]" queryTableFieldId="4" dataDxfId="27"/>
    <tableColumn id="5" xr3:uid="{EB41D8EA-339C-4264-A250-A7F219C05459}" uniqueName="5" name="Phase(Theta)[deg.]" queryTableFieldId="5" dataDxfId="26"/>
    <tableColumn id="6" xr3:uid="{583A5CD5-AF50-4A7E-917E-4260270E39F6}" uniqueName="6" name="Abs(Phi)[dBi]" queryTableFieldId="6" dataDxfId="25"/>
    <tableColumn id="7" xr3:uid="{25025390-3774-491B-81A2-600355A70459}" uniqueName="7" name="Phase(Phi)[deg.]" queryTableFieldId="7" dataDxfId="24"/>
    <tableColumn id="8" xr3:uid="{DA88FF2B-96F3-469C-BDD6-8836D73B8FA5}" uniqueName="8" name="Ax.Ratio[dB]" queryTableFieldId="8" dataDxfId="23"/>
    <tableColumn id="10" xr3:uid="{B33BC974-AD61-4126-8CA3-BE6C9934E82B}" uniqueName="10" name="Gain(M)" queryTableFieldId="10" dataDxfId="22">
      <calculatedColumnFormula>Gainy20_90[[#This Row],[Abs(Gain)'[dBi']]]*0.8</calculatedColumnFormula>
    </tableColumn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BABC1E9-7947-4F0B-98AF-447271742391}" name="Gainy40_90" displayName="Gainy40_90" ref="A1:I361" tableType="queryTable" totalsRowShown="0" headerRowDxfId="21" dataDxfId="20">
  <autoFilter ref="A1:I361" xr:uid="{CBABC1E9-7947-4F0B-98AF-447271742391}"/>
  <tableColumns count="9">
    <tableColumn id="1" xr3:uid="{40159EF7-545C-4472-8B75-FC2F849744D8}" uniqueName="1" name="Theta[deg.]" queryTableFieldId="1" dataDxfId="19"/>
    <tableColumn id="2" xr3:uid="{58500327-FC00-4076-8387-C6E9343031DF}" uniqueName="2" name="Phi[deg.]" queryTableFieldId="2" dataDxfId="18"/>
    <tableColumn id="3" xr3:uid="{76F875E1-48CA-47BB-A490-61A18093733C}" uniqueName="3" name="Abs(Gain)[dBi]" queryTableFieldId="3" dataDxfId="17"/>
    <tableColumn id="4" xr3:uid="{5F607AD4-3E94-4712-9536-C2569D3659F6}" uniqueName="4" name="Abs(Theta)[dBi]" queryTableFieldId="4" dataDxfId="16"/>
    <tableColumn id="5" xr3:uid="{A1320BB1-B84C-42B7-914B-AE042D9E4AD3}" uniqueName="5" name="Phase(Theta)[deg.]" queryTableFieldId="5" dataDxfId="15"/>
    <tableColumn id="6" xr3:uid="{A804DF04-210F-4185-9203-73D1409B9241}" uniqueName="6" name="Abs(Phi)[dBi]" queryTableFieldId="6" dataDxfId="14"/>
    <tableColumn id="7" xr3:uid="{7A5FE40C-FAB6-402B-BC66-DE1E10752936}" uniqueName="7" name="Phase(Phi)[deg.]" queryTableFieldId="7" dataDxfId="13"/>
    <tableColumn id="8" xr3:uid="{277A7447-9BBE-4FCF-8127-79076BBA4E49}" uniqueName="8" name="Ax.Ratio[dB]" queryTableFieldId="8" dataDxfId="12"/>
    <tableColumn id="10" xr3:uid="{74578F96-8DF5-480C-B46C-64962C137E20}" uniqueName="10" name="Gain(M)" queryTableFieldId="10" dataDxfId="11">
      <calculatedColumnFormula>Gainy40_90[[#This Row],[Abs(Gain)'[dBi']]]*0.8</calculatedColumnFormula>
    </tableColumn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0DBD8C7-572E-408C-A578-19FF3041FB01}" name="Gainy80_90" displayName="Gainy80_90" ref="A1:I361" tableType="queryTable" totalsRowShown="0" headerRowDxfId="10" dataDxfId="9">
  <autoFilter ref="A1:I361" xr:uid="{F0DBD8C7-572E-408C-A578-19FF3041FB01}"/>
  <tableColumns count="9">
    <tableColumn id="1" xr3:uid="{BA441977-0875-40AF-BF22-DFFA6C27CD8B}" uniqueName="1" name="Theta[deg.]" queryTableFieldId="1" dataDxfId="8"/>
    <tableColumn id="2" xr3:uid="{483DF918-2591-40A6-B2A8-308D6A09F26F}" uniqueName="2" name="Phi[deg.]" queryTableFieldId="2" dataDxfId="7"/>
    <tableColumn id="3" xr3:uid="{C872ECFC-E249-4C78-BD5D-02864339BEF5}" uniqueName="3" name="Abs(Gain)[dBi]" queryTableFieldId="3" dataDxfId="6"/>
    <tableColumn id="4" xr3:uid="{9790EEFB-EC01-4268-9154-2A16E729409E}" uniqueName="4" name="Abs(Theta)[dBi]" queryTableFieldId="4" dataDxfId="5"/>
    <tableColumn id="5" xr3:uid="{62E2A8F7-B61D-49A5-931B-7D609B7A6FA8}" uniqueName="5" name="Phase(Theta)[deg.]" queryTableFieldId="5" dataDxfId="4"/>
    <tableColumn id="6" xr3:uid="{C3A817F8-48A1-4294-9A5D-F8C86A5607C7}" uniqueName="6" name="Abs(Phi)[dBi]" queryTableFieldId="6" dataDxfId="3"/>
    <tableColumn id="7" xr3:uid="{3035A3FC-AA80-42FA-B9D5-E105EA5AB4B5}" uniqueName="7" name="Phase(Phi)[deg.]" queryTableFieldId="7" dataDxfId="2"/>
    <tableColumn id="8" xr3:uid="{DF8837EA-6D78-4526-BF6B-BA11A5AFC01A}" uniqueName="8" name="Ax.Ratio[dB]" queryTableFieldId="8" dataDxfId="1"/>
    <tableColumn id="10" xr3:uid="{62F6A29A-4E03-465D-81FA-2D6447952057}" uniqueName="10" name="Gain(M)" queryTableFieldId="10" dataDxfId="0">
      <calculatedColumnFormula>Gainy80_90[[#This Row],[Abs(Gain)'[dBi']]]*0.8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6B1E-B341-4A7A-9D99-285BB8FEA4ED}">
  <sheetPr codeName="Sheet1"/>
  <dimension ref="A1:D1004"/>
  <sheetViews>
    <sheetView workbookViewId="0">
      <selection activeCell="E3" sqref="E3"/>
    </sheetView>
  </sheetViews>
  <sheetFormatPr defaultRowHeight="14.4" x14ac:dyDescent="0.3"/>
  <cols>
    <col min="1" max="1" width="26.6640625" style="1" bestFit="1" customWidth="1"/>
    <col min="2" max="2" width="13.33203125" style="1" bestFit="1" customWidth="1"/>
    <col min="3" max="3" width="13.77734375" style="1" customWidth="1"/>
    <col min="4" max="4" width="12.5546875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2</v>
      </c>
      <c r="B2" s="1" t="s">
        <v>3</v>
      </c>
      <c r="C2" s="1" t="s">
        <v>2006</v>
      </c>
      <c r="D2" s="1" t="s">
        <v>3</v>
      </c>
    </row>
    <row r="3" spans="1:4" x14ac:dyDescent="0.3">
      <c r="A3" s="1" t="s">
        <v>4</v>
      </c>
      <c r="B3" s="1" t="s">
        <v>5</v>
      </c>
      <c r="C3" s="1">
        <f>ROUND(DataG_Iteration0__2[[#This Row],[Column1]],3)</f>
        <v>1</v>
      </c>
      <c r="D3" s="1">
        <f>ROUND(DataG_Iteration0__2[[#This Row],[Column2]],4)</f>
        <v>-2.8500000000000001E-2</v>
      </c>
    </row>
    <row r="4" spans="1:4" x14ac:dyDescent="0.3">
      <c r="A4" s="1" t="s">
        <v>6</v>
      </c>
      <c r="B4" s="1" t="s">
        <v>7</v>
      </c>
      <c r="C4" s="1">
        <f>ROUND(DataG_Iteration0__2[[#This Row],[Column1]],3)</f>
        <v>1.004</v>
      </c>
      <c r="D4" s="1">
        <f>ROUND(DataG_Iteration0__2[[#This Row],[Column2]],4)</f>
        <v>-2.3599999999999999E-2</v>
      </c>
    </row>
    <row r="5" spans="1:4" x14ac:dyDescent="0.3">
      <c r="A5" s="1" t="s">
        <v>8</v>
      </c>
      <c r="B5" s="1" t="s">
        <v>9</v>
      </c>
      <c r="C5" s="1">
        <f>ROUND(DataG_Iteration0__2[[#This Row],[Column1]],3)</f>
        <v>1.008</v>
      </c>
      <c r="D5" s="1">
        <f>ROUND(DataG_Iteration0__2[[#This Row],[Column2]],4)</f>
        <v>-1.9E-2</v>
      </c>
    </row>
    <row r="6" spans="1:4" x14ac:dyDescent="0.3">
      <c r="A6" s="1" t="s">
        <v>10</v>
      </c>
      <c r="B6" s="1" t="s">
        <v>11</v>
      </c>
      <c r="C6" s="1">
        <f>ROUND(DataG_Iteration0__2[[#This Row],[Column1]],3)</f>
        <v>1.012</v>
      </c>
      <c r="D6" s="1">
        <f>ROUND(DataG_Iteration0__2[[#This Row],[Column2]],4)</f>
        <v>-1.4999999999999999E-2</v>
      </c>
    </row>
    <row r="7" spans="1:4" x14ac:dyDescent="0.3">
      <c r="A7" s="1" t="s">
        <v>12</v>
      </c>
      <c r="B7" s="1" t="s">
        <v>13</v>
      </c>
      <c r="C7" s="1">
        <f>ROUND(DataG_Iteration0__2[[#This Row],[Column1]],3)</f>
        <v>1.016</v>
      </c>
      <c r="D7" s="1">
        <f>ROUND(DataG_Iteration0__2[[#This Row],[Column2]],4)</f>
        <v>-1.15E-2</v>
      </c>
    </row>
    <row r="8" spans="1:4" x14ac:dyDescent="0.3">
      <c r="A8" s="1" t="s">
        <v>14</v>
      </c>
      <c r="B8" s="1" t="s">
        <v>15</v>
      </c>
      <c r="C8" s="1">
        <f>ROUND(DataG_Iteration0__2[[#This Row],[Column1]],3)</f>
        <v>1.02</v>
      </c>
      <c r="D8" s="1">
        <f>ROUND(DataG_Iteration0__2[[#This Row],[Column2]],4)</f>
        <v>-8.6E-3</v>
      </c>
    </row>
    <row r="9" spans="1:4" x14ac:dyDescent="0.3">
      <c r="A9" s="1" t="s">
        <v>16</v>
      </c>
      <c r="B9" s="1" t="s">
        <v>17</v>
      </c>
      <c r="C9" s="1">
        <f>ROUND(DataG_Iteration0__2[[#This Row],[Column1]],3)</f>
        <v>1.024</v>
      </c>
      <c r="D9" s="1">
        <f>ROUND(DataG_Iteration0__2[[#This Row],[Column2]],4)</f>
        <v>-6.1999999999999998E-3</v>
      </c>
    </row>
    <row r="10" spans="1:4" x14ac:dyDescent="0.3">
      <c r="A10" s="1" t="s">
        <v>18</v>
      </c>
      <c r="B10" s="1" t="s">
        <v>19</v>
      </c>
      <c r="C10" s="1">
        <f>ROUND(DataG_Iteration0__2[[#This Row],[Column1]],3)</f>
        <v>1.028</v>
      </c>
      <c r="D10" s="1">
        <f>ROUND(DataG_Iteration0__2[[#This Row],[Column2]],4)</f>
        <v>-4.3E-3</v>
      </c>
    </row>
    <row r="11" spans="1:4" x14ac:dyDescent="0.3">
      <c r="A11" s="1" t="s">
        <v>20</v>
      </c>
      <c r="B11" s="1" t="s">
        <v>21</v>
      </c>
      <c r="C11" s="1">
        <f>ROUND(DataG_Iteration0__2[[#This Row],[Column1]],3)</f>
        <v>1.032</v>
      </c>
      <c r="D11" s="1">
        <f>ROUND(DataG_Iteration0__2[[#This Row],[Column2]],4)</f>
        <v>-3.0000000000000001E-3</v>
      </c>
    </row>
    <row r="12" spans="1:4" x14ac:dyDescent="0.3">
      <c r="A12" s="1" t="s">
        <v>22</v>
      </c>
      <c r="B12" s="1" t="s">
        <v>23</v>
      </c>
      <c r="C12" s="1">
        <f>ROUND(DataG_Iteration0__2[[#This Row],[Column1]],3)</f>
        <v>1.036</v>
      </c>
      <c r="D12" s="1">
        <f>ROUND(DataG_Iteration0__2[[#This Row],[Column2]],4)</f>
        <v>-2.3E-3</v>
      </c>
    </row>
    <row r="13" spans="1:4" x14ac:dyDescent="0.3">
      <c r="A13" s="1" t="s">
        <v>24</v>
      </c>
      <c r="B13" s="1" t="s">
        <v>25</v>
      </c>
      <c r="C13" s="1">
        <f>ROUND(DataG_Iteration0__2[[#This Row],[Column1]],3)</f>
        <v>1.04</v>
      </c>
      <c r="D13" s="1">
        <f>ROUND(DataG_Iteration0__2[[#This Row],[Column2]],4)</f>
        <v>-2.2000000000000001E-3</v>
      </c>
    </row>
    <row r="14" spans="1:4" x14ac:dyDescent="0.3">
      <c r="A14" s="1" t="s">
        <v>26</v>
      </c>
      <c r="B14" s="1" t="s">
        <v>27</v>
      </c>
      <c r="C14" s="1">
        <f>ROUND(DataG_Iteration0__2[[#This Row],[Column1]],3)</f>
        <v>1.044</v>
      </c>
      <c r="D14" s="1">
        <f>ROUND(DataG_Iteration0__2[[#This Row],[Column2]],4)</f>
        <v>-2.5999999999999999E-3</v>
      </c>
    </row>
    <row r="15" spans="1:4" x14ac:dyDescent="0.3">
      <c r="A15" s="1" t="s">
        <v>28</v>
      </c>
      <c r="B15" s="1" t="s">
        <v>29</v>
      </c>
      <c r="C15" s="1">
        <f>ROUND(DataG_Iteration0__2[[#This Row],[Column1]],3)</f>
        <v>1.048</v>
      </c>
      <c r="D15" s="1">
        <f>ROUND(DataG_Iteration0__2[[#This Row],[Column2]],4)</f>
        <v>-3.5999999999999999E-3</v>
      </c>
    </row>
    <row r="16" spans="1:4" x14ac:dyDescent="0.3">
      <c r="A16" s="1" t="s">
        <v>30</v>
      </c>
      <c r="B16" s="1" t="s">
        <v>31</v>
      </c>
      <c r="C16" s="1">
        <f>ROUND(DataG_Iteration0__2[[#This Row],[Column1]],3)</f>
        <v>1.052</v>
      </c>
      <c r="D16" s="1">
        <f>ROUND(DataG_Iteration0__2[[#This Row],[Column2]],4)</f>
        <v>-5.0000000000000001E-3</v>
      </c>
    </row>
    <row r="17" spans="1:4" x14ac:dyDescent="0.3">
      <c r="A17" s="1" t="s">
        <v>32</v>
      </c>
      <c r="B17" s="1" t="s">
        <v>33</v>
      </c>
      <c r="C17" s="1">
        <f>ROUND(DataG_Iteration0__2[[#This Row],[Column1]],3)</f>
        <v>1.056</v>
      </c>
      <c r="D17" s="1">
        <f>ROUND(DataG_Iteration0__2[[#This Row],[Column2]],4)</f>
        <v>-7.0000000000000001E-3</v>
      </c>
    </row>
    <row r="18" spans="1:4" x14ac:dyDescent="0.3">
      <c r="A18" s="1" t="s">
        <v>34</v>
      </c>
      <c r="B18" s="1" t="s">
        <v>35</v>
      </c>
      <c r="C18" s="1">
        <f>ROUND(DataG_Iteration0__2[[#This Row],[Column1]],3)</f>
        <v>1.06</v>
      </c>
      <c r="D18" s="1">
        <f>ROUND(DataG_Iteration0__2[[#This Row],[Column2]],4)</f>
        <v>-9.4999999999999998E-3</v>
      </c>
    </row>
    <row r="19" spans="1:4" x14ac:dyDescent="0.3">
      <c r="A19" s="1" t="s">
        <v>36</v>
      </c>
      <c r="B19" s="1" t="s">
        <v>37</v>
      </c>
      <c r="C19" s="1">
        <f>ROUND(DataG_Iteration0__2[[#This Row],[Column1]],3)</f>
        <v>1.0640000000000001</v>
      </c>
      <c r="D19" s="1">
        <f>ROUND(DataG_Iteration0__2[[#This Row],[Column2]],4)</f>
        <v>-1.24E-2</v>
      </c>
    </row>
    <row r="20" spans="1:4" x14ac:dyDescent="0.3">
      <c r="A20" s="1" t="s">
        <v>38</v>
      </c>
      <c r="B20" s="1" t="s">
        <v>39</v>
      </c>
      <c r="C20" s="1">
        <f>ROUND(DataG_Iteration0__2[[#This Row],[Column1]],3)</f>
        <v>1.0680000000000001</v>
      </c>
      <c r="D20" s="1">
        <f>ROUND(DataG_Iteration0__2[[#This Row],[Column2]],4)</f>
        <v>-1.5699999999999999E-2</v>
      </c>
    </row>
    <row r="21" spans="1:4" x14ac:dyDescent="0.3">
      <c r="A21" s="1" t="s">
        <v>40</v>
      </c>
      <c r="B21" s="1" t="s">
        <v>41</v>
      </c>
      <c r="C21" s="1">
        <f>ROUND(DataG_Iteration0__2[[#This Row],[Column1]],3)</f>
        <v>1.0720000000000001</v>
      </c>
      <c r="D21" s="1">
        <f>ROUND(DataG_Iteration0__2[[#This Row],[Column2]],4)</f>
        <v>-1.95E-2</v>
      </c>
    </row>
    <row r="22" spans="1:4" x14ac:dyDescent="0.3">
      <c r="A22" s="1" t="s">
        <v>42</v>
      </c>
      <c r="B22" s="1" t="s">
        <v>43</v>
      </c>
      <c r="C22" s="1">
        <f>ROUND(DataG_Iteration0__2[[#This Row],[Column1]],3)</f>
        <v>1.0760000000000001</v>
      </c>
      <c r="D22" s="1">
        <f>ROUND(DataG_Iteration0__2[[#This Row],[Column2]],4)</f>
        <v>-2.35E-2</v>
      </c>
    </row>
    <row r="23" spans="1:4" x14ac:dyDescent="0.3">
      <c r="A23" s="1" t="s">
        <v>44</v>
      </c>
      <c r="B23" s="1" t="s">
        <v>45</v>
      </c>
      <c r="C23" s="1">
        <f>ROUND(DataG_Iteration0__2[[#This Row],[Column1]],3)</f>
        <v>1.08</v>
      </c>
      <c r="D23" s="1">
        <f>ROUND(DataG_Iteration0__2[[#This Row],[Column2]],4)</f>
        <v>-2.7900000000000001E-2</v>
      </c>
    </row>
    <row r="24" spans="1:4" x14ac:dyDescent="0.3">
      <c r="A24" s="1" t="s">
        <v>46</v>
      </c>
      <c r="B24" s="1" t="s">
        <v>47</v>
      </c>
      <c r="C24" s="1">
        <f>ROUND(DataG_Iteration0__2[[#This Row],[Column1]],3)</f>
        <v>1.0840000000000001</v>
      </c>
      <c r="D24" s="1">
        <f>ROUND(DataG_Iteration0__2[[#This Row],[Column2]],4)</f>
        <v>-3.2599999999999997E-2</v>
      </c>
    </row>
    <row r="25" spans="1:4" x14ac:dyDescent="0.3">
      <c r="A25" s="1" t="s">
        <v>48</v>
      </c>
      <c r="B25" s="1" t="s">
        <v>49</v>
      </c>
      <c r="C25" s="1">
        <f>ROUND(DataG_Iteration0__2[[#This Row],[Column1]],3)</f>
        <v>1.0880000000000001</v>
      </c>
      <c r="D25" s="1">
        <f>ROUND(DataG_Iteration0__2[[#This Row],[Column2]],4)</f>
        <v>-3.7499999999999999E-2</v>
      </c>
    </row>
    <row r="26" spans="1:4" x14ac:dyDescent="0.3">
      <c r="A26" s="1" t="s">
        <v>50</v>
      </c>
      <c r="B26" s="1" t="s">
        <v>51</v>
      </c>
      <c r="C26" s="1">
        <f>ROUND(DataG_Iteration0__2[[#This Row],[Column1]],3)</f>
        <v>1.0920000000000001</v>
      </c>
      <c r="D26" s="1">
        <f>ROUND(DataG_Iteration0__2[[#This Row],[Column2]],4)</f>
        <v>-4.2599999999999999E-2</v>
      </c>
    </row>
    <row r="27" spans="1:4" x14ac:dyDescent="0.3">
      <c r="A27" s="1" t="s">
        <v>52</v>
      </c>
      <c r="B27" s="1" t="s">
        <v>53</v>
      </c>
      <c r="C27" s="1">
        <f>ROUND(DataG_Iteration0__2[[#This Row],[Column1]],3)</f>
        <v>1.0960000000000001</v>
      </c>
      <c r="D27" s="1">
        <f>ROUND(DataG_Iteration0__2[[#This Row],[Column2]],4)</f>
        <v>-4.7899999999999998E-2</v>
      </c>
    </row>
    <row r="28" spans="1:4" x14ac:dyDescent="0.3">
      <c r="A28" s="1" t="s">
        <v>54</v>
      </c>
      <c r="B28" s="1" t="s">
        <v>55</v>
      </c>
      <c r="C28" s="1">
        <f>ROUND(DataG_Iteration0__2[[#This Row],[Column1]],3)</f>
        <v>1.1000000000000001</v>
      </c>
      <c r="D28" s="1">
        <f>ROUND(DataG_Iteration0__2[[#This Row],[Column2]],4)</f>
        <v>-5.3199999999999997E-2</v>
      </c>
    </row>
    <row r="29" spans="1:4" x14ac:dyDescent="0.3">
      <c r="A29" s="1" t="s">
        <v>56</v>
      </c>
      <c r="B29" s="1" t="s">
        <v>57</v>
      </c>
      <c r="C29" s="1">
        <f>ROUND(DataG_Iteration0__2[[#This Row],[Column1]],3)</f>
        <v>1.1040000000000001</v>
      </c>
      <c r="D29" s="1">
        <f>ROUND(DataG_Iteration0__2[[#This Row],[Column2]],4)</f>
        <v>-5.8599999999999999E-2</v>
      </c>
    </row>
    <row r="30" spans="1:4" x14ac:dyDescent="0.3">
      <c r="A30" s="1" t="s">
        <v>58</v>
      </c>
      <c r="B30" s="1" t="s">
        <v>59</v>
      </c>
      <c r="C30" s="1">
        <f>ROUND(DataG_Iteration0__2[[#This Row],[Column1]],3)</f>
        <v>1.1080000000000001</v>
      </c>
      <c r="D30" s="1">
        <f>ROUND(DataG_Iteration0__2[[#This Row],[Column2]],4)</f>
        <v>-6.4000000000000001E-2</v>
      </c>
    </row>
    <row r="31" spans="1:4" x14ac:dyDescent="0.3">
      <c r="A31" s="1" t="s">
        <v>60</v>
      </c>
      <c r="B31" s="1" t="s">
        <v>61</v>
      </c>
      <c r="C31" s="1">
        <f>ROUND(DataG_Iteration0__2[[#This Row],[Column1]],3)</f>
        <v>1.1120000000000001</v>
      </c>
      <c r="D31" s="1">
        <f>ROUND(DataG_Iteration0__2[[#This Row],[Column2]],4)</f>
        <v>-6.9400000000000003E-2</v>
      </c>
    </row>
    <row r="32" spans="1:4" x14ac:dyDescent="0.3">
      <c r="A32" s="1" t="s">
        <v>62</v>
      </c>
      <c r="B32" s="1" t="s">
        <v>63</v>
      </c>
      <c r="C32" s="1">
        <f>ROUND(DataG_Iteration0__2[[#This Row],[Column1]],3)</f>
        <v>1.1160000000000001</v>
      </c>
      <c r="D32" s="1">
        <f>ROUND(DataG_Iteration0__2[[#This Row],[Column2]],4)</f>
        <v>-7.4700000000000003E-2</v>
      </c>
    </row>
    <row r="33" spans="1:4" x14ac:dyDescent="0.3">
      <c r="A33" s="1" t="s">
        <v>64</v>
      </c>
      <c r="B33" s="1" t="s">
        <v>65</v>
      </c>
      <c r="C33" s="1">
        <f>ROUND(DataG_Iteration0__2[[#This Row],[Column1]],3)</f>
        <v>1.1200000000000001</v>
      </c>
      <c r="D33" s="1">
        <f>ROUND(DataG_Iteration0__2[[#This Row],[Column2]],4)</f>
        <v>-7.9899999999999999E-2</v>
      </c>
    </row>
    <row r="34" spans="1:4" x14ac:dyDescent="0.3">
      <c r="A34" s="1" t="s">
        <v>66</v>
      </c>
      <c r="B34" s="1" t="s">
        <v>67</v>
      </c>
      <c r="C34" s="1">
        <f>ROUND(DataG_Iteration0__2[[#This Row],[Column1]],3)</f>
        <v>1.1240000000000001</v>
      </c>
      <c r="D34" s="1">
        <f>ROUND(DataG_Iteration0__2[[#This Row],[Column2]],4)</f>
        <v>-8.5000000000000006E-2</v>
      </c>
    </row>
    <row r="35" spans="1:4" x14ac:dyDescent="0.3">
      <c r="A35" s="1" t="s">
        <v>68</v>
      </c>
      <c r="B35" s="1" t="s">
        <v>69</v>
      </c>
      <c r="C35" s="1">
        <f>ROUND(DataG_Iteration0__2[[#This Row],[Column1]],3)</f>
        <v>1.1279999999999999</v>
      </c>
      <c r="D35" s="1">
        <f>ROUND(DataG_Iteration0__2[[#This Row],[Column2]],4)</f>
        <v>-8.9800000000000005E-2</v>
      </c>
    </row>
    <row r="36" spans="1:4" x14ac:dyDescent="0.3">
      <c r="A36" s="1" t="s">
        <v>70</v>
      </c>
      <c r="B36" s="1" t="s">
        <v>71</v>
      </c>
      <c r="C36" s="1">
        <f>ROUND(DataG_Iteration0__2[[#This Row],[Column1]],3)</f>
        <v>1.1319999999999999</v>
      </c>
      <c r="D36" s="1">
        <f>ROUND(DataG_Iteration0__2[[#This Row],[Column2]],4)</f>
        <v>-9.4399999999999998E-2</v>
      </c>
    </row>
    <row r="37" spans="1:4" x14ac:dyDescent="0.3">
      <c r="A37" s="1" t="s">
        <v>72</v>
      </c>
      <c r="B37" s="1" t="s">
        <v>73</v>
      </c>
      <c r="C37" s="1">
        <f>ROUND(DataG_Iteration0__2[[#This Row],[Column1]],3)</f>
        <v>1.1359999999999999</v>
      </c>
      <c r="D37" s="1">
        <f>ROUND(DataG_Iteration0__2[[#This Row],[Column2]],4)</f>
        <v>-9.8699999999999996E-2</v>
      </c>
    </row>
    <row r="38" spans="1:4" x14ac:dyDescent="0.3">
      <c r="A38" s="1" t="s">
        <v>74</v>
      </c>
      <c r="B38" s="1" t="s">
        <v>75</v>
      </c>
      <c r="C38" s="1">
        <f>ROUND(DataG_Iteration0__2[[#This Row],[Column1]],3)</f>
        <v>1.1399999999999999</v>
      </c>
      <c r="D38" s="1">
        <f>ROUND(DataG_Iteration0__2[[#This Row],[Column2]],4)</f>
        <v>-0.1028</v>
      </c>
    </row>
    <row r="39" spans="1:4" x14ac:dyDescent="0.3">
      <c r="A39" s="1" t="s">
        <v>76</v>
      </c>
      <c r="B39" s="1" t="s">
        <v>77</v>
      </c>
      <c r="C39" s="1">
        <f>ROUND(DataG_Iteration0__2[[#This Row],[Column1]],3)</f>
        <v>1.1439999999999999</v>
      </c>
      <c r="D39" s="1">
        <f>ROUND(DataG_Iteration0__2[[#This Row],[Column2]],4)</f>
        <v>-0.1065</v>
      </c>
    </row>
    <row r="40" spans="1:4" x14ac:dyDescent="0.3">
      <c r="A40" s="1" t="s">
        <v>78</v>
      </c>
      <c r="B40" s="1" t="s">
        <v>79</v>
      </c>
      <c r="C40" s="1">
        <f>ROUND(DataG_Iteration0__2[[#This Row],[Column1]],3)</f>
        <v>1.1479999999999999</v>
      </c>
      <c r="D40" s="1">
        <f>ROUND(DataG_Iteration0__2[[#This Row],[Column2]],4)</f>
        <v>-0.10979999999999999</v>
      </c>
    </row>
    <row r="41" spans="1:4" x14ac:dyDescent="0.3">
      <c r="A41" s="1" t="s">
        <v>80</v>
      </c>
      <c r="B41" s="1" t="s">
        <v>81</v>
      </c>
      <c r="C41" s="1">
        <f>ROUND(DataG_Iteration0__2[[#This Row],[Column1]],3)</f>
        <v>1.1519999999999999</v>
      </c>
      <c r="D41" s="1">
        <f>ROUND(DataG_Iteration0__2[[#This Row],[Column2]],4)</f>
        <v>-0.1128</v>
      </c>
    </row>
    <row r="42" spans="1:4" x14ac:dyDescent="0.3">
      <c r="A42" s="1" t="s">
        <v>82</v>
      </c>
      <c r="B42" s="1" t="s">
        <v>83</v>
      </c>
      <c r="C42" s="1">
        <f>ROUND(DataG_Iteration0__2[[#This Row],[Column1]],3)</f>
        <v>1.1559999999999999</v>
      </c>
      <c r="D42" s="1">
        <f>ROUND(DataG_Iteration0__2[[#This Row],[Column2]],4)</f>
        <v>-0.1154</v>
      </c>
    </row>
    <row r="43" spans="1:4" x14ac:dyDescent="0.3">
      <c r="A43" s="1" t="s">
        <v>84</v>
      </c>
      <c r="B43" s="1" t="s">
        <v>85</v>
      </c>
      <c r="C43" s="1">
        <f>ROUND(DataG_Iteration0__2[[#This Row],[Column1]],3)</f>
        <v>1.1599999999999999</v>
      </c>
      <c r="D43" s="1">
        <f>ROUND(DataG_Iteration0__2[[#This Row],[Column2]],4)</f>
        <v>-0.11749999999999999</v>
      </c>
    </row>
    <row r="44" spans="1:4" x14ac:dyDescent="0.3">
      <c r="A44" s="1" t="s">
        <v>86</v>
      </c>
      <c r="B44" s="1" t="s">
        <v>87</v>
      </c>
      <c r="C44" s="1">
        <f>ROUND(DataG_Iteration0__2[[#This Row],[Column1]],3)</f>
        <v>1.1639999999999999</v>
      </c>
      <c r="D44" s="1">
        <f>ROUND(DataG_Iteration0__2[[#This Row],[Column2]],4)</f>
        <v>-0.1193</v>
      </c>
    </row>
    <row r="45" spans="1:4" x14ac:dyDescent="0.3">
      <c r="A45" s="1" t="s">
        <v>88</v>
      </c>
      <c r="B45" s="1" t="s">
        <v>89</v>
      </c>
      <c r="C45" s="1">
        <f>ROUND(DataG_Iteration0__2[[#This Row],[Column1]],3)</f>
        <v>1.1679999999999999</v>
      </c>
      <c r="D45" s="1">
        <f>ROUND(DataG_Iteration0__2[[#This Row],[Column2]],4)</f>
        <v>-0.1206</v>
      </c>
    </row>
    <row r="46" spans="1:4" x14ac:dyDescent="0.3">
      <c r="A46" s="1" t="s">
        <v>90</v>
      </c>
      <c r="B46" s="1" t="s">
        <v>91</v>
      </c>
      <c r="C46" s="1">
        <f>ROUND(DataG_Iteration0__2[[#This Row],[Column1]],3)</f>
        <v>1.1719999999999999</v>
      </c>
      <c r="D46" s="1">
        <f>ROUND(DataG_Iteration0__2[[#This Row],[Column2]],4)</f>
        <v>-0.12139999999999999</v>
      </c>
    </row>
    <row r="47" spans="1:4" x14ac:dyDescent="0.3">
      <c r="A47" s="1" t="s">
        <v>92</v>
      </c>
      <c r="B47" s="1" t="s">
        <v>93</v>
      </c>
      <c r="C47" s="1">
        <f>ROUND(DataG_Iteration0__2[[#This Row],[Column1]],3)</f>
        <v>1.1759999999999999</v>
      </c>
      <c r="D47" s="1">
        <f>ROUND(DataG_Iteration0__2[[#This Row],[Column2]],4)</f>
        <v>-0.12189999999999999</v>
      </c>
    </row>
    <row r="48" spans="1:4" x14ac:dyDescent="0.3">
      <c r="A48" s="1" t="s">
        <v>94</v>
      </c>
      <c r="B48" s="1" t="s">
        <v>95</v>
      </c>
      <c r="C48" s="1">
        <f>ROUND(DataG_Iteration0__2[[#This Row],[Column1]],3)</f>
        <v>1.18</v>
      </c>
      <c r="D48" s="1">
        <f>ROUND(DataG_Iteration0__2[[#This Row],[Column2]],4)</f>
        <v>-0.12180000000000001</v>
      </c>
    </row>
    <row r="49" spans="1:4" x14ac:dyDescent="0.3">
      <c r="A49" s="1" t="s">
        <v>96</v>
      </c>
      <c r="B49" s="1" t="s">
        <v>97</v>
      </c>
      <c r="C49" s="1">
        <f>ROUND(DataG_Iteration0__2[[#This Row],[Column1]],3)</f>
        <v>1.1839999999999999</v>
      </c>
      <c r="D49" s="1">
        <f>ROUND(DataG_Iteration0__2[[#This Row],[Column2]],4)</f>
        <v>-0.12139999999999999</v>
      </c>
    </row>
    <row r="50" spans="1:4" x14ac:dyDescent="0.3">
      <c r="A50" s="1" t="s">
        <v>98</v>
      </c>
      <c r="B50" s="1" t="s">
        <v>99</v>
      </c>
      <c r="C50" s="1">
        <f>ROUND(DataG_Iteration0__2[[#This Row],[Column1]],3)</f>
        <v>1.1879999999999999</v>
      </c>
      <c r="D50" s="1">
        <f>ROUND(DataG_Iteration0__2[[#This Row],[Column2]],4)</f>
        <v>-0.1205</v>
      </c>
    </row>
    <row r="51" spans="1:4" x14ac:dyDescent="0.3">
      <c r="A51" s="1" t="s">
        <v>100</v>
      </c>
      <c r="B51" s="1" t="s">
        <v>101</v>
      </c>
      <c r="C51" s="1">
        <f>ROUND(DataG_Iteration0__2[[#This Row],[Column1]],3)</f>
        <v>1.1919999999999999</v>
      </c>
      <c r="D51" s="1">
        <f>ROUND(DataG_Iteration0__2[[#This Row],[Column2]],4)</f>
        <v>-0.1193</v>
      </c>
    </row>
    <row r="52" spans="1:4" x14ac:dyDescent="0.3">
      <c r="A52" s="1" t="s">
        <v>102</v>
      </c>
      <c r="B52" s="1" t="s">
        <v>103</v>
      </c>
      <c r="C52" s="1">
        <f>ROUND(DataG_Iteration0__2[[#This Row],[Column1]],3)</f>
        <v>1.196</v>
      </c>
      <c r="D52" s="1">
        <f>ROUND(DataG_Iteration0__2[[#This Row],[Column2]],4)</f>
        <v>-0.1176</v>
      </c>
    </row>
    <row r="53" spans="1:4" x14ac:dyDescent="0.3">
      <c r="A53" s="1" t="s">
        <v>104</v>
      </c>
      <c r="B53" s="1" t="s">
        <v>105</v>
      </c>
      <c r="C53" s="1">
        <f>ROUND(DataG_Iteration0__2[[#This Row],[Column1]],3)</f>
        <v>1.2</v>
      </c>
      <c r="D53" s="1">
        <f>ROUND(DataG_Iteration0__2[[#This Row],[Column2]],4)</f>
        <v>-0.11559999999999999</v>
      </c>
    </row>
    <row r="54" spans="1:4" x14ac:dyDescent="0.3">
      <c r="A54" s="1" t="s">
        <v>106</v>
      </c>
      <c r="B54" s="1" t="s">
        <v>107</v>
      </c>
      <c r="C54" s="1">
        <f>ROUND(DataG_Iteration0__2[[#This Row],[Column1]],3)</f>
        <v>1.204</v>
      </c>
      <c r="D54" s="1">
        <f>ROUND(DataG_Iteration0__2[[#This Row],[Column2]],4)</f>
        <v>-0.1132</v>
      </c>
    </row>
    <row r="55" spans="1:4" x14ac:dyDescent="0.3">
      <c r="A55" s="1" t="s">
        <v>108</v>
      </c>
      <c r="B55" s="1" t="s">
        <v>109</v>
      </c>
      <c r="C55" s="1">
        <f>ROUND(DataG_Iteration0__2[[#This Row],[Column1]],3)</f>
        <v>1.208</v>
      </c>
      <c r="D55" s="1">
        <f>ROUND(DataG_Iteration0__2[[#This Row],[Column2]],4)</f>
        <v>-0.1105</v>
      </c>
    </row>
    <row r="56" spans="1:4" x14ac:dyDescent="0.3">
      <c r="A56" s="1" t="s">
        <v>110</v>
      </c>
      <c r="B56" s="1" t="s">
        <v>111</v>
      </c>
      <c r="C56" s="1">
        <f>ROUND(DataG_Iteration0__2[[#This Row],[Column1]],3)</f>
        <v>1.212</v>
      </c>
      <c r="D56" s="1">
        <f>ROUND(DataG_Iteration0__2[[#This Row],[Column2]],4)</f>
        <v>-0.1075</v>
      </c>
    </row>
    <row r="57" spans="1:4" x14ac:dyDescent="0.3">
      <c r="A57" s="1" t="s">
        <v>112</v>
      </c>
      <c r="B57" s="1" t="s">
        <v>113</v>
      </c>
      <c r="C57" s="1">
        <f>ROUND(DataG_Iteration0__2[[#This Row],[Column1]],3)</f>
        <v>1.216</v>
      </c>
      <c r="D57" s="1">
        <f>ROUND(DataG_Iteration0__2[[#This Row],[Column2]],4)</f>
        <v>-0.1043</v>
      </c>
    </row>
    <row r="58" spans="1:4" x14ac:dyDescent="0.3">
      <c r="A58" s="1" t="s">
        <v>114</v>
      </c>
      <c r="B58" s="1" t="s">
        <v>115</v>
      </c>
      <c r="C58" s="1">
        <f>ROUND(DataG_Iteration0__2[[#This Row],[Column1]],3)</f>
        <v>1.22</v>
      </c>
      <c r="D58" s="1">
        <f>ROUND(DataG_Iteration0__2[[#This Row],[Column2]],4)</f>
        <v>-0.1008</v>
      </c>
    </row>
    <row r="59" spans="1:4" x14ac:dyDescent="0.3">
      <c r="A59" s="1" t="s">
        <v>116</v>
      </c>
      <c r="B59" s="1" t="s">
        <v>117</v>
      </c>
      <c r="C59" s="1">
        <f>ROUND(DataG_Iteration0__2[[#This Row],[Column1]],3)</f>
        <v>1.224</v>
      </c>
      <c r="D59" s="1">
        <f>ROUND(DataG_Iteration0__2[[#This Row],[Column2]],4)</f>
        <v>-9.7100000000000006E-2</v>
      </c>
    </row>
    <row r="60" spans="1:4" x14ac:dyDescent="0.3">
      <c r="A60" s="1" t="s">
        <v>118</v>
      </c>
      <c r="B60" s="1" t="s">
        <v>119</v>
      </c>
      <c r="C60" s="1">
        <f>ROUND(DataG_Iteration0__2[[#This Row],[Column1]],3)</f>
        <v>1.228</v>
      </c>
      <c r="D60" s="1">
        <f>ROUND(DataG_Iteration0__2[[#This Row],[Column2]],4)</f>
        <v>-9.3200000000000005E-2</v>
      </c>
    </row>
    <row r="61" spans="1:4" x14ac:dyDescent="0.3">
      <c r="A61" s="1" t="s">
        <v>120</v>
      </c>
      <c r="B61" s="1" t="s">
        <v>121</v>
      </c>
      <c r="C61" s="1">
        <f>ROUND(DataG_Iteration0__2[[#This Row],[Column1]],3)</f>
        <v>1.232</v>
      </c>
      <c r="D61" s="1">
        <f>ROUND(DataG_Iteration0__2[[#This Row],[Column2]],4)</f>
        <v>-8.9200000000000002E-2</v>
      </c>
    </row>
    <row r="62" spans="1:4" x14ac:dyDescent="0.3">
      <c r="A62" s="1" t="s">
        <v>122</v>
      </c>
      <c r="B62" s="1" t="s">
        <v>123</v>
      </c>
      <c r="C62" s="1">
        <f>ROUND(DataG_Iteration0__2[[#This Row],[Column1]],3)</f>
        <v>1.236</v>
      </c>
      <c r="D62" s="1">
        <f>ROUND(DataG_Iteration0__2[[#This Row],[Column2]],4)</f>
        <v>-8.5199999999999998E-2</v>
      </c>
    </row>
    <row r="63" spans="1:4" x14ac:dyDescent="0.3">
      <c r="A63" s="1" t="s">
        <v>124</v>
      </c>
      <c r="B63" s="1" t="s">
        <v>125</v>
      </c>
      <c r="C63" s="1">
        <f>ROUND(DataG_Iteration0__2[[#This Row],[Column1]],3)</f>
        <v>1.24</v>
      </c>
      <c r="D63" s="1">
        <f>ROUND(DataG_Iteration0__2[[#This Row],[Column2]],4)</f>
        <v>-8.1000000000000003E-2</v>
      </c>
    </row>
    <row r="64" spans="1:4" x14ac:dyDescent="0.3">
      <c r="A64" s="1" t="s">
        <v>126</v>
      </c>
      <c r="B64" s="1" t="s">
        <v>127</v>
      </c>
      <c r="C64" s="1">
        <f>ROUND(DataG_Iteration0__2[[#This Row],[Column1]],3)</f>
        <v>1.244</v>
      </c>
      <c r="D64" s="1">
        <f>ROUND(DataG_Iteration0__2[[#This Row],[Column2]],4)</f>
        <v>-7.6799999999999993E-2</v>
      </c>
    </row>
    <row r="65" spans="1:4" x14ac:dyDescent="0.3">
      <c r="A65" s="1" t="s">
        <v>128</v>
      </c>
      <c r="B65" s="1" t="s">
        <v>129</v>
      </c>
      <c r="C65" s="1">
        <f>ROUND(DataG_Iteration0__2[[#This Row],[Column1]],3)</f>
        <v>1.248</v>
      </c>
      <c r="D65" s="1">
        <f>ROUND(DataG_Iteration0__2[[#This Row],[Column2]],4)</f>
        <v>-7.2599999999999998E-2</v>
      </c>
    </row>
    <row r="66" spans="1:4" x14ac:dyDescent="0.3">
      <c r="A66" s="1" t="s">
        <v>130</v>
      </c>
      <c r="B66" s="1" t="s">
        <v>131</v>
      </c>
      <c r="C66" s="1">
        <f>ROUND(DataG_Iteration0__2[[#This Row],[Column1]],3)</f>
        <v>1.252</v>
      </c>
      <c r="D66" s="1">
        <f>ROUND(DataG_Iteration0__2[[#This Row],[Column2]],4)</f>
        <v>-6.8500000000000005E-2</v>
      </c>
    </row>
    <row r="67" spans="1:4" x14ac:dyDescent="0.3">
      <c r="A67" s="1" t="s">
        <v>132</v>
      </c>
      <c r="B67" s="1" t="s">
        <v>133</v>
      </c>
      <c r="C67" s="1">
        <f>ROUND(DataG_Iteration0__2[[#This Row],[Column1]],3)</f>
        <v>1.256</v>
      </c>
      <c r="D67" s="1">
        <f>ROUND(DataG_Iteration0__2[[#This Row],[Column2]],4)</f>
        <v>-6.4399999999999999E-2</v>
      </c>
    </row>
    <row r="68" spans="1:4" x14ac:dyDescent="0.3">
      <c r="A68" s="1" t="s">
        <v>134</v>
      </c>
      <c r="B68" s="1" t="s">
        <v>135</v>
      </c>
      <c r="C68" s="1">
        <f>ROUND(DataG_Iteration0__2[[#This Row],[Column1]],3)</f>
        <v>1.26</v>
      </c>
      <c r="D68" s="1">
        <f>ROUND(DataG_Iteration0__2[[#This Row],[Column2]],4)</f>
        <v>-6.0499999999999998E-2</v>
      </c>
    </row>
    <row r="69" spans="1:4" x14ac:dyDescent="0.3">
      <c r="A69" s="1" t="s">
        <v>136</v>
      </c>
      <c r="B69" s="1" t="s">
        <v>137</v>
      </c>
      <c r="C69" s="1">
        <f>ROUND(DataG_Iteration0__2[[#This Row],[Column1]],3)</f>
        <v>1.264</v>
      </c>
      <c r="D69" s="1">
        <f>ROUND(DataG_Iteration0__2[[#This Row],[Column2]],4)</f>
        <v>-5.67E-2</v>
      </c>
    </row>
    <row r="70" spans="1:4" x14ac:dyDescent="0.3">
      <c r="A70" s="1" t="s">
        <v>138</v>
      </c>
      <c r="B70" s="1" t="s">
        <v>139</v>
      </c>
      <c r="C70" s="1">
        <f>ROUND(DataG_Iteration0__2[[#This Row],[Column1]],3)</f>
        <v>1.268</v>
      </c>
      <c r="D70" s="1">
        <f>ROUND(DataG_Iteration0__2[[#This Row],[Column2]],4)</f>
        <v>-5.2999999999999999E-2</v>
      </c>
    </row>
    <row r="71" spans="1:4" x14ac:dyDescent="0.3">
      <c r="A71" s="1" t="s">
        <v>140</v>
      </c>
      <c r="B71" s="1" t="s">
        <v>141</v>
      </c>
      <c r="C71" s="1">
        <f>ROUND(DataG_Iteration0__2[[#This Row],[Column1]],3)</f>
        <v>1.272</v>
      </c>
      <c r="D71" s="1">
        <f>ROUND(DataG_Iteration0__2[[#This Row],[Column2]],4)</f>
        <v>-4.9500000000000002E-2</v>
      </c>
    </row>
    <row r="72" spans="1:4" x14ac:dyDescent="0.3">
      <c r="A72" s="1" t="s">
        <v>142</v>
      </c>
      <c r="B72" s="1" t="s">
        <v>143</v>
      </c>
      <c r="C72" s="1">
        <f>ROUND(DataG_Iteration0__2[[#This Row],[Column1]],3)</f>
        <v>1.276</v>
      </c>
      <c r="D72" s="1">
        <f>ROUND(DataG_Iteration0__2[[#This Row],[Column2]],4)</f>
        <v>-4.6300000000000001E-2</v>
      </c>
    </row>
    <row r="73" spans="1:4" x14ac:dyDescent="0.3">
      <c r="A73" s="1" t="s">
        <v>144</v>
      </c>
      <c r="B73" s="1" t="s">
        <v>145</v>
      </c>
      <c r="C73" s="1">
        <f>ROUND(DataG_Iteration0__2[[#This Row],[Column1]],3)</f>
        <v>1.28</v>
      </c>
      <c r="D73" s="1">
        <f>ROUND(DataG_Iteration0__2[[#This Row],[Column2]],4)</f>
        <v>-4.3299999999999998E-2</v>
      </c>
    </row>
    <row r="74" spans="1:4" x14ac:dyDescent="0.3">
      <c r="A74" s="1" t="s">
        <v>146</v>
      </c>
      <c r="B74" s="1" t="s">
        <v>147</v>
      </c>
      <c r="C74" s="1">
        <f>ROUND(DataG_Iteration0__2[[#This Row],[Column1]],3)</f>
        <v>1.284</v>
      </c>
      <c r="D74" s="1">
        <f>ROUND(DataG_Iteration0__2[[#This Row],[Column2]],4)</f>
        <v>-4.0599999999999997E-2</v>
      </c>
    </row>
    <row r="75" spans="1:4" x14ac:dyDescent="0.3">
      <c r="A75" s="1" t="s">
        <v>148</v>
      </c>
      <c r="B75" s="1" t="s">
        <v>149</v>
      </c>
      <c r="C75" s="1">
        <f>ROUND(DataG_Iteration0__2[[#This Row],[Column1]],3)</f>
        <v>1.288</v>
      </c>
      <c r="D75" s="1">
        <f>ROUND(DataG_Iteration0__2[[#This Row],[Column2]],4)</f>
        <v>-3.8100000000000002E-2</v>
      </c>
    </row>
    <row r="76" spans="1:4" x14ac:dyDescent="0.3">
      <c r="A76" s="1" t="s">
        <v>150</v>
      </c>
      <c r="B76" s="1" t="s">
        <v>151</v>
      </c>
      <c r="C76" s="1">
        <f>ROUND(DataG_Iteration0__2[[#This Row],[Column1]],3)</f>
        <v>1.292</v>
      </c>
      <c r="D76" s="1">
        <f>ROUND(DataG_Iteration0__2[[#This Row],[Column2]],4)</f>
        <v>-3.5999999999999997E-2</v>
      </c>
    </row>
    <row r="77" spans="1:4" x14ac:dyDescent="0.3">
      <c r="A77" s="1" t="s">
        <v>152</v>
      </c>
      <c r="B77" s="1" t="s">
        <v>153</v>
      </c>
      <c r="C77" s="1">
        <f>ROUND(DataG_Iteration0__2[[#This Row],[Column1]],3)</f>
        <v>1.296</v>
      </c>
      <c r="D77" s="1">
        <f>ROUND(DataG_Iteration0__2[[#This Row],[Column2]],4)</f>
        <v>-3.4099999999999998E-2</v>
      </c>
    </row>
    <row r="78" spans="1:4" x14ac:dyDescent="0.3">
      <c r="A78" s="1" t="s">
        <v>154</v>
      </c>
      <c r="B78" s="1" t="s">
        <v>155</v>
      </c>
      <c r="C78" s="1">
        <f>ROUND(DataG_Iteration0__2[[#This Row],[Column1]],3)</f>
        <v>1.3</v>
      </c>
      <c r="D78" s="1">
        <f>ROUND(DataG_Iteration0__2[[#This Row],[Column2]],4)</f>
        <v>-3.2599999999999997E-2</v>
      </c>
    </row>
    <row r="79" spans="1:4" x14ac:dyDescent="0.3">
      <c r="A79" s="1" t="s">
        <v>156</v>
      </c>
      <c r="B79" s="1" t="s">
        <v>157</v>
      </c>
      <c r="C79" s="1">
        <f>ROUND(DataG_Iteration0__2[[#This Row],[Column1]],3)</f>
        <v>1.304</v>
      </c>
      <c r="D79" s="1">
        <f>ROUND(DataG_Iteration0__2[[#This Row],[Column2]],4)</f>
        <v>-3.1399999999999997E-2</v>
      </c>
    </row>
    <row r="80" spans="1:4" x14ac:dyDescent="0.3">
      <c r="A80" s="1" t="s">
        <v>158</v>
      </c>
      <c r="B80" s="1" t="s">
        <v>159</v>
      </c>
      <c r="C80" s="1">
        <f>ROUND(DataG_Iteration0__2[[#This Row],[Column1]],3)</f>
        <v>1.3080000000000001</v>
      </c>
      <c r="D80" s="1">
        <f>ROUND(DataG_Iteration0__2[[#This Row],[Column2]],4)</f>
        <v>-3.0599999999999999E-2</v>
      </c>
    </row>
    <row r="81" spans="1:4" x14ac:dyDescent="0.3">
      <c r="A81" s="1" t="s">
        <v>160</v>
      </c>
      <c r="B81" s="1" t="s">
        <v>161</v>
      </c>
      <c r="C81" s="1">
        <f>ROUND(DataG_Iteration0__2[[#This Row],[Column1]],3)</f>
        <v>1.3120000000000001</v>
      </c>
      <c r="D81" s="1">
        <f>ROUND(DataG_Iteration0__2[[#This Row],[Column2]],4)</f>
        <v>-0.03</v>
      </c>
    </row>
    <row r="82" spans="1:4" x14ac:dyDescent="0.3">
      <c r="A82" s="1" t="s">
        <v>162</v>
      </c>
      <c r="B82" s="1" t="s">
        <v>163</v>
      </c>
      <c r="C82" s="1">
        <f>ROUND(DataG_Iteration0__2[[#This Row],[Column1]],3)</f>
        <v>1.3160000000000001</v>
      </c>
      <c r="D82" s="1">
        <f>ROUND(DataG_Iteration0__2[[#This Row],[Column2]],4)</f>
        <v>-2.9899999999999999E-2</v>
      </c>
    </row>
    <row r="83" spans="1:4" x14ac:dyDescent="0.3">
      <c r="A83" s="1" t="s">
        <v>164</v>
      </c>
      <c r="B83" s="1" t="s">
        <v>165</v>
      </c>
      <c r="C83" s="1">
        <f>ROUND(DataG_Iteration0__2[[#This Row],[Column1]],3)</f>
        <v>1.32</v>
      </c>
      <c r="D83" s="1">
        <f>ROUND(DataG_Iteration0__2[[#This Row],[Column2]],4)</f>
        <v>-0.03</v>
      </c>
    </row>
    <row r="84" spans="1:4" x14ac:dyDescent="0.3">
      <c r="A84" s="1" t="s">
        <v>166</v>
      </c>
      <c r="B84" s="1" t="s">
        <v>167</v>
      </c>
      <c r="C84" s="1">
        <f>ROUND(DataG_Iteration0__2[[#This Row],[Column1]],3)</f>
        <v>1.3240000000000001</v>
      </c>
      <c r="D84" s="1">
        <f>ROUND(DataG_Iteration0__2[[#This Row],[Column2]],4)</f>
        <v>-3.0499999999999999E-2</v>
      </c>
    </row>
    <row r="85" spans="1:4" x14ac:dyDescent="0.3">
      <c r="A85" s="1" t="s">
        <v>168</v>
      </c>
      <c r="B85" s="1" t="s">
        <v>169</v>
      </c>
      <c r="C85" s="1">
        <f>ROUND(DataG_Iteration0__2[[#This Row],[Column1]],3)</f>
        <v>1.3280000000000001</v>
      </c>
      <c r="D85" s="1">
        <f>ROUND(DataG_Iteration0__2[[#This Row],[Column2]],4)</f>
        <v>-3.1300000000000001E-2</v>
      </c>
    </row>
    <row r="86" spans="1:4" x14ac:dyDescent="0.3">
      <c r="A86" s="1" t="s">
        <v>170</v>
      </c>
      <c r="B86" s="1" t="s">
        <v>171</v>
      </c>
      <c r="C86" s="1">
        <f>ROUND(DataG_Iteration0__2[[#This Row],[Column1]],3)</f>
        <v>1.3320000000000001</v>
      </c>
      <c r="D86" s="1">
        <f>ROUND(DataG_Iteration0__2[[#This Row],[Column2]],4)</f>
        <v>-3.2500000000000001E-2</v>
      </c>
    </row>
    <row r="87" spans="1:4" x14ac:dyDescent="0.3">
      <c r="A87" s="1" t="s">
        <v>172</v>
      </c>
      <c r="B87" s="1" t="s">
        <v>173</v>
      </c>
      <c r="C87" s="1">
        <f>ROUND(DataG_Iteration0__2[[#This Row],[Column1]],3)</f>
        <v>1.3360000000000001</v>
      </c>
      <c r="D87" s="1">
        <f>ROUND(DataG_Iteration0__2[[#This Row],[Column2]],4)</f>
        <v>-3.39E-2</v>
      </c>
    </row>
    <row r="88" spans="1:4" x14ac:dyDescent="0.3">
      <c r="A88" s="1" t="s">
        <v>174</v>
      </c>
      <c r="B88" s="1" t="s">
        <v>175</v>
      </c>
      <c r="C88" s="1">
        <f>ROUND(DataG_Iteration0__2[[#This Row],[Column1]],3)</f>
        <v>1.34</v>
      </c>
      <c r="D88" s="1">
        <f>ROUND(DataG_Iteration0__2[[#This Row],[Column2]],4)</f>
        <v>-3.56E-2</v>
      </c>
    </row>
    <row r="89" spans="1:4" x14ac:dyDescent="0.3">
      <c r="A89" s="1" t="s">
        <v>176</v>
      </c>
      <c r="B89" s="1" t="s">
        <v>177</v>
      </c>
      <c r="C89" s="1">
        <f>ROUND(DataG_Iteration0__2[[#This Row],[Column1]],3)</f>
        <v>1.3440000000000001</v>
      </c>
      <c r="D89" s="1">
        <f>ROUND(DataG_Iteration0__2[[#This Row],[Column2]],4)</f>
        <v>-3.7600000000000001E-2</v>
      </c>
    </row>
    <row r="90" spans="1:4" x14ac:dyDescent="0.3">
      <c r="A90" s="1" t="s">
        <v>178</v>
      </c>
      <c r="B90" s="1" t="s">
        <v>179</v>
      </c>
      <c r="C90" s="1">
        <f>ROUND(DataG_Iteration0__2[[#This Row],[Column1]],3)</f>
        <v>1.3480000000000001</v>
      </c>
      <c r="D90" s="1">
        <f>ROUND(DataG_Iteration0__2[[#This Row],[Column2]],4)</f>
        <v>-3.9899999999999998E-2</v>
      </c>
    </row>
    <row r="91" spans="1:4" x14ac:dyDescent="0.3">
      <c r="A91" s="1" t="s">
        <v>180</v>
      </c>
      <c r="B91" s="1" t="s">
        <v>181</v>
      </c>
      <c r="C91" s="1">
        <f>ROUND(DataG_Iteration0__2[[#This Row],[Column1]],3)</f>
        <v>1.3520000000000001</v>
      </c>
      <c r="D91" s="1">
        <f>ROUND(DataG_Iteration0__2[[#This Row],[Column2]],4)</f>
        <v>-4.2299999999999997E-2</v>
      </c>
    </row>
    <row r="92" spans="1:4" x14ac:dyDescent="0.3">
      <c r="A92" s="1" t="s">
        <v>182</v>
      </c>
      <c r="B92" s="1" t="s">
        <v>183</v>
      </c>
      <c r="C92" s="1">
        <f>ROUND(DataG_Iteration0__2[[#This Row],[Column1]],3)</f>
        <v>1.3560000000000001</v>
      </c>
      <c r="D92" s="1">
        <f>ROUND(DataG_Iteration0__2[[#This Row],[Column2]],4)</f>
        <v>-4.4999999999999998E-2</v>
      </c>
    </row>
    <row r="93" spans="1:4" x14ac:dyDescent="0.3">
      <c r="A93" s="1" t="s">
        <v>184</v>
      </c>
      <c r="B93" s="1" t="s">
        <v>185</v>
      </c>
      <c r="C93" s="1">
        <f>ROUND(DataG_Iteration0__2[[#This Row],[Column1]],3)</f>
        <v>1.36</v>
      </c>
      <c r="D93" s="1">
        <f>ROUND(DataG_Iteration0__2[[#This Row],[Column2]],4)</f>
        <v>-4.7899999999999998E-2</v>
      </c>
    </row>
    <row r="94" spans="1:4" x14ac:dyDescent="0.3">
      <c r="A94" s="1" t="s">
        <v>186</v>
      </c>
      <c r="B94" s="1" t="s">
        <v>187</v>
      </c>
      <c r="C94" s="1">
        <f>ROUND(DataG_Iteration0__2[[#This Row],[Column1]],3)</f>
        <v>1.3640000000000001</v>
      </c>
      <c r="D94" s="1">
        <f>ROUND(DataG_Iteration0__2[[#This Row],[Column2]],4)</f>
        <v>-5.0900000000000001E-2</v>
      </c>
    </row>
    <row r="95" spans="1:4" x14ac:dyDescent="0.3">
      <c r="A95" s="1" t="s">
        <v>188</v>
      </c>
      <c r="B95" s="1" t="s">
        <v>189</v>
      </c>
      <c r="C95" s="1">
        <f>ROUND(DataG_Iteration0__2[[#This Row],[Column1]],3)</f>
        <v>1.3680000000000001</v>
      </c>
      <c r="D95" s="1">
        <f>ROUND(DataG_Iteration0__2[[#This Row],[Column2]],4)</f>
        <v>-5.4100000000000002E-2</v>
      </c>
    </row>
    <row r="96" spans="1:4" x14ac:dyDescent="0.3">
      <c r="A96" s="1" t="s">
        <v>190</v>
      </c>
      <c r="B96" s="1" t="s">
        <v>191</v>
      </c>
      <c r="C96" s="1">
        <f>ROUND(DataG_Iteration0__2[[#This Row],[Column1]],3)</f>
        <v>1.3720000000000001</v>
      </c>
      <c r="D96" s="1">
        <f>ROUND(DataG_Iteration0__2[[#This Row],[Column2]],4)</f>
        <v>-5.7299999999999997E-2</v>
      </c>
    </row>
    <row r="97" spans="1:4" x14ac:dyDescent="0.3">
      <c r="A97" s="1" t="s">
        <v>192</v>
      </c>
      <c r="B97" s="1" t="s">
        <v>193</v>
      </c>
      <c r="C97" s="1">
        <f>ROUND(DataG_Iteration0__2[[#This Row],[Column1]],3)</f>
        <v>1.3759999999999999</v>
      </c>
      <c r="D97" s="1">
        <f>ROUND(DataG_Iteration0__2[[#This Row],[Column2]],4)</f>
        <v>-6.0699999999999997E-2</v>
      </c>
    </row>
    <row r="98" spans="1:4" x14ac:dyDescent="0.3">
      <c r="A98" s="1" t="s">
        <v>194</v>
      </c>
      <c r="B98" s="1" t="s">
        <v>195</v>
      </c>
      <c r="C98" s="1">
        <f>ROUND(DataG_Iteration0__2[[#This Row],[Column1]],3)</f>
        <v>1.38</v>
      </c>
      <c r="D98" s="1">
        <f>ROUND(DataG_Iteration0__2[[#This Row],[Column2]],4)</f>
        <v>-6.4100000000000004E-2</v>
      </c>
    </row>
    <row r="99" spans="1:4" x14ac:dyDescent="0.3">
      <c r="A99" s="1" t="s">
        <v>196</v>
      </c>
      <c r="B99" s="1" t="s">
        <v>197</v>
      </c>
      <c r="C99" s="1">
        <f>ROUND(DataG_Iteration0__2[[#This Row],[Column1]],3)</f>
        <v>1.3839999999999999</v>
      </c>
      <c r="D99" s="1">
        <f>ROUND(DataG_Iteration0__2[[#This Row],[Column2]],4)</f>
        <v>-6.7599999999999993E-2</v>
      </c>
    </row>
    <row r="100" spans="1:4" x14ac:dyDescent="0.3">
      <c r="A100" s="1" t="s">
        <v>198</v>
      </c>
      <c r="B100" s="1" t="s">
        <v>199</v>
      </c>
      <c r="C100" s="1">
        <f>ROUND(DataG_Iteration0__2[[#This Row],[Column1]],3)</f>
        <v>1.3879999999999999</v>
      </c>
      <c r="D100" s="1">
        <f>ROUND(DataG_Iteration0__2[[#This Row],[Column2]],4)</f>
        <v>-7.0999999999999994E-2</v>
      </c>
    </row>
    <row r="101" spans="1:4" x14ac:dyDescent="0.3">
      <c r="A101" s="1" t="s">
        <v>200</v>
      </c>
      <c r="B101" s="1" t="s">
        <v>201</v>
      </c>
      <c r="C101" s="1">
        <f>ROUND(DataG_Iteration0__2[[#This Row],[Column1]],3)</f>
        <v>1.3919999999999999</v>
      </c>
      <c r="D101" s="1">
        <f>ROUND(DataG_Iteration0__2[[#This Row],[Column2]],4)</f>
        <v>-7.4399999999999994E-2</v>
      </c>
    </row>
    <row r="102" spans="1:4" x14ac:dyDescent="0.3">
      <c r="A102" s="1" t="s">
        <v>202</v>
      </c>
      <c r="B102" s="1" t="s">
        <v>203</v>
      </c>
      <c r="C102" s="1">
        <f>ROUND(DataG_Iteration0__2[[#This Row],[Column1]],3)</f>
        <v>1.3959999999999999</v>
      </c>
      <c r="D102" s="1">
        <f>ROUND(DataG_Iteration0__2[[#This Row],[Column2]],4)</f>
        <v>-7.7799999999999994E-2</v>
      </c>
    </row>
    <row r="103" spans="1:4" x14ac:dyDescent="0.3">
      <c r="A103" s="1" t="s">
        <v>204</v>
      </c>
      <c r="B103" s="1" t="s">
        <v>205</v>
      </c>
      <c r="C103" s="1">
        <f>ROUND(DataG_Iteration0__2[[#This Row],[Column1]],3)</f>
        <v>1.4</v>
      </c>
      <c r="D103" s="1">
        <f>ROUND(DataG_Iteration0__2[[#This Row],[Column2]],4)</f>
        <v>-8.1000000000000003E-2</v>
      </c>
    </row>
    <row r="104" spans="1:4" x14ac:dyDescent="0.3">
      <c r="A104" s="1" t="s">
        <v>206</v>
      </c>
      <c r="B104" s="1" t="s">
        <v>207</v>
      </c>
      <c r="C104" s="1">
        <f>ROUND(DataG_Iteration0__2[[#This Row],[Column1]],3)</f>
        <v>1.4039999999999999</v>
      </c>
      <c r="D104" s="1">
        <f>ROUND(DataG_Iteration0__2[[#This Row],[Column2]],4)</f>
        <v>-8.4199999999999997E-2</v>
      </c>
    </row>
    <row r="105" spans="1:4" x14ac:dyDescent="0.3">
      <c r="A105" s="1" t="s">
        <v>208</v>
      </c>
      <c r="B105" s="1" t="s">
        <v>209</v>
      </c>
      <c r="C105" s="1">
        <f>ROUND(DataG_Iteration0__2[[#This Row],[Column1]],3)</f>
        <v>1.4079999999999999</v>
      </c>
      <c r="D105" s="1">
        <f>ROUND(DataG_Iteration0__2[[#This Row],[Column2]],4)</f>
        <v>-8.7300000000000003E-2</v>
      </c>
    </row>
    <row r="106" spans="1:4" x14ac:dyDescent="0.3">
      <c r="A106" s="1" t="s">
        <v>210</v>
      </c>
      <c r="B106" s="1" t="s">
        <v>211</v>
      </c>
      <c r="C106" s="1">
        <f>ROUND(DataG_Iteration0__2[[#This Row],[Column1]],3)</f>
        <v>1.4119999999999999</v>
      </c>
      <c r="D106" s="1">
        <f>ROUND(DataG_Iteration0__2[[#This Row],[Column2]],4)</f>
        <v>-9.0200000000000002E-2</v>
      </c>
    </row>
    <row r="107" spans="1:4" x14ac:dyDescent="0.3">
      <c r="A107" s="1" t="s">
        <v>212</v>
      </c>
      <c r="B107" s="1" t="s">
        <v>213</v>
      </c>
      <c r="C107" s="1">
        <f>ROUND(DataG_Iteration0__2[[#This Row],[Column1]],3)</f>
        <v>1.4159999999999999</v>
      </c>
      <c r="D107" s="1">
        <f>ROUND(DataG_Iteration0__2[[#This Row],[Column2]],4)</f>
        <v>-9.2899999999999996E-2</v>
      </c>
    </row>
    <row r="108" spans="1:4" x14ac:dyDescent="0.3">
      <c r="A108" s="1" t="s">
        <v>214</v>
      </c>
      <c r="B108" s="1" t="s">
        <v>215</v>
      </c>
      <c r="C108" s="1">
        <f>ROUND(DataG_Iteration0__2[[#This Row],[Column1]],3)</f>
        <v>1.42</v>
      </c>
      <c r="D108" s="1">
        <f>ROUND(DataG_Iteration0__2[[#This Row],[Column2]],4)</f>
        <v>-9.5399999999999999E-2</v>
      </c>
    </row>
    <row r="109" spans="1:4" x14ac:dyDescent="0.3">
      <c r="A109" s="1" t="s">
        <v>216</v>
      </c>
      <c r="B109" s="1" t="s">
        <v>217</v>
      </c>
      <c r="C109" s="1">
        <f>ROUND(DataG_Iteration0__2[[#This Row],[Column1]],3)</f>
        <v>1.4239999999999999</v>
      </c>
      <c r="D109" s="1">
        <f>ROUND(DataG_Iteration0__2[[#This Row],[Column2]],4)</f>
        <v>-9.7799999999999998E-2</v>
      </c>
    </row>
    <row r="110" spans="1:4" x14ac:dyDescent="0.3">
      <c r="A110" s="1" t="s">
        <v>218</v>
      </c>
      <c r="B110" s="1" t="s">
        <v>219</v>
      </c>
      <c r="C110" s="1">
        <f>ROUND(DataG_Iteration0__2[[#This Row],[Column1]],3)</f>
        <v>1.4279999999999999</v>
      </c>
      <c r="D110" s="1">
        <f>ROUND(DataG_Iteration0__2[[#This Row],[Column2]],4)</f>
        <v>-9.9900000000000003E-2</v>
      </c>
    </row>
    <row r="111" spans="1:4" x14ac:dyDescent="0.3">
      <c r="A111" s="1" t="s">
        <v>220</v>
      </c>
      <c r="B111" s="1" t="s">
        <v>221</v>
      </c>
      <c r="C111" s="1">
        <f>ROUND(DataG_Iteration0__2[[#This Row],[Column1]],3)</f>
        <v>1.4319999999999999</v>
      </c>
      <c r="D111" s="1">
        <f>ROUND(DataG_Iteration0__2[[#This Row],[Column2]],4)</f>
        <v>-0.1017</v>
      </c>
    </row>
    <row r="112" spans="1:4" x14ac:dyDescent="0.3">
      <c r="A112" s="1" t="s">
        <v>222</v>
      </c>
      <c r="B112" s="1" t="s">
        <v>223</v>
      </c>
      <c r="C112" s="1">
        <f>ROUND(DataG_Iteration0__2[[#This Row],[Column1]],3)</f>
        <v>1.4359999999999999</v>
      </c>
      <c r="D112" s="1">
        <f>ROUND(DataG_Iteration0__2[[#This Row],[Column2]],4)</f>
        <v>-0.10340000000000001</v>
      </c>
    </row>
    <row r="113" spans="1:4" x14ac:dyDescent="0.3">
      <c r="A113" s="1" t="s">
        <v>224</v>
      </c>
      <c r="B113" s="1" t="s">
        <v>225</v>
      </c>
      <c r="C113" s="1">
        <f>ROUND(DataG_Iteration0__2[[#This Row],[Column1]],3)</f>
        <v>1.44</v>
      </c>
      <c r="D113" s="1">
        <f>ROUND(DataG_Iteration0__2[[#This Row],[Column2]],4)</f>
        <v>-0.1047</v>
      </c>
    </row>
    <row r="114" spans="1:4" x14ac:dyDescent="0.3">
      <c r="A114" s="1" t="s">
        <v>226</v>
      </c>
      <c r="B114" s="1" t="s">
        <v>227</v>
      </c>
      <c r="C114" s="1">
        <f>ROUND(DataG_Iteration0__2[[#This Row],[Column1]],3)</f>
        <v>1.444</v>
      </c>
      <c r="D114" s="1">
        <f>ROUND(DataG_Iteration0__2[[#This Row],[Column2]],4)</f>
        <v>-0.10580000000000001</v>
      </c>
    </row>
    <row r="115" spans="1:4" x14ac:dyDescent="0.3">
      <c r="A115" s="1" t="s">
        <v>228</v>
      </c>
      <c r="B115" s="1" t="s">
        <v>229</v>
      </c>
      <c r="C115" s="1">
        <f>ROUND(DataG_Iteration0__2[[#This Row],[Column1]],3)</f>
        <v>1.448</v>
      </c>
      <c r="D115" s="1">
        <f>ROUND(DataG_Iteration0__2[[#This Row],[Column2]],4)</f>
        <v>-0.1066</v>
      </c>
    </row>
    <row r="116" spans="1:4" x14ac:dyDescent="0.3">
      <c r="A116" s="1" t="s">
        <v>230</v>
      </c>
      <c r="B116" s="1" t="s">
        <v>231</v>
      </c>
      <c r="C116" s="1">
        <f>ROUND(DataG_Iteration0__2[[#This Row],[Column1]],3)</f>
        <v>1.452</v>
      </c>
      <c r="D116" s="1">
        <f>ROUND(DataG_Iteration0__2[[#This Row],[Column2]],4)</f>
        <v>-0.1072</v>
      </c>
    </row>
    <row r="117" spans="1:4" x14ac:dyDescent="0.3">
      <c r="A117" s="1" t="s">
        <v>232</v>
      </c>
      <c r="B117" s="1" t="s">
        <v>233</v>
      </c>
      <c r="C117" s="1">
        <f>ROUND(DataG_Iteration0__2[[#This Row],[Column1]],3)</f>
        <v>1.456</v>
      </c>
      <c r="D117" s="1">
        <f>ROUND(DataG_Iteration0__2[[#This Row],[Column2]],4)</f>
        <v>-0.1075</v>
      </c>
    </row>
    <row r="118" spans="1:4" x14ac:dyDescent="0.3">
      <c r="A118" s="1" t="s">
        <v>234</v>
      </c>
      <c r="B118" s="1" t="s">
        <v>235</v>
      </c>
      <c r="C118" s="1">
        <f>ROUND(DataG_Iteration0__2[[#This Row],[Column1]],3)</f>
        <v>1.46</v>
      </c>
      <c r="D118" s="1">
        <f>ROUND(DataG_Iteration0__2[[#This Row],[Column2]],4)</f>
        <v>-0.1075</v>
      </c>
    </row>
    <row r="119" spans="1:4" x14ac:dyDescent="0.3">
      <c r="A119" s="1" t="s">
        <v>236</v>
      </c>
      <c r="B119" s="1" t="s">
        <v>237</v>
      </c>
      <c r="C119" s="1">
        <f>ROUND(DataG_Iteration0__2[[#This Row],[Column1]],3)</f>
        <v>1.464</v>
      </c>
      <c r="D119" s="1">
        <f>ROUND(DataG_Iteration0__2[[#This Row],[Column2]],4)</f>
        <v>-0.10730000000000001</v>
      </c>
    </row>
    <row r="120" spans="1:4" x14ac:dyDescent="0.3">
      <c r="A120" s="1" t="s">
        <v>238</v>
      </c>
      <c r="B120" s="1" t="s">
        <v>239</v>
      </c>
      <c r="C120" s="1">
        <f>ROUND(DataG_Iteration0__2[[#This Row],[Column1]],3)</f>
        <v>1.468</v>
      </c>
      <c r="D120" s="1">
        <f>ROUND(DataG_Iteration0__2[[#This Row],[Column2]],4)</f>
        <v>-0.1067</v>
      </c>
    </row>
    <row r="121" spans="1:4" x14ac:dyDescent="0.3">
      <c r="A121" s="1" t="s">
        <v>240</v>
      </c>
      <c r="B121" s="1" t="s">
        <v>241</v>
      </c>
      <c r="C121" s="1">
        <f>ROUND(DataG_Iteration0__2[[#This Row],[Column1]],3)</f>
        <v>1.472</v>
      </c>
      <c r="D121" s="1">
        <f>ROUND(DataG_Iteration0__2[[#This Row],[Column2]],4)</f>
        <v>-0.106</v>
      </c>
    </row>
    <row r="122" spans="1:4" x14ac:dyDescent="0.3">
      <c r="A122" s="1" t="s">
        <v>242</v>
      </c>
      <c r="B122" s="1" t="s">
        <v>243</v>
      </c>
      <c r="C122" s="1">
        <f>ROUND(DataG_Iteration0__2[[#This Row],[Column1]],3)</f>
        <v>1.476</v>
      </c>
      <c r="D122" s="1">
        <f>ROUND(DataG_Iteration0__2[[#This Row],[Column2]],4)</f>
        <v>-0.105</v>
      </c>
    </row>
    <row r="123" spans="1:4" x14ac:dyDescent="0.3">
      <c r="A123" s="1" t="s">
        <v>244</v>
      </c>
      <c r="B123" s="1" t="s">
        <v>245</v>
      </c>
      <c r="C123" s="1">
        <f>ROUND(DataG_Iteration0__2[[#This Row],[Column1]],3)</f>
        <v>1.48</v>
      </c>
      <c r="D123" s="1">
        <f>ROUND(DataG_Iteration0__2[[#This Row],[Column2]],4)</f>
        <v>-0.1038</v>
      </c>
    </row>
    <row r="124" spans="1:4" x14ac:dyDescent="0.3">
      <c r="A124" s="1" t="s">
        <v>246</v>
      </c>
      <c r="B124" s="1" t="s">
        <v>247</v>
      </c>
      <c r="C124" s="1">
        <f>ROUND(DataG_Iteration0__2[[#This Row],[Column1]],3)</f>
        <v>1.484</v>
      </c>
      <c r="D124" s="1">
        <f>ROUND(DataG_Iteration0__2[[#This Row],[Column2]],4)</f>
        <v>-0.1023</v>
      </c>
    </row>
    <row r="125" spans="1:4" x14ac:dyDescent="0.3">
      <c r="A125" s="1" t="s">
        <v>248</v>
      </c>
      <c r="B125" s="1" t="s">
        <v>249</v>
      </c>
      <c r="C125" s="1">
        <f>ROUND(DataG_Iteration0__2[[#This Row],[Column1]],3)</f>
        <v>1.488</v>
      </c>
      <c r="D125" s="1">
        <f>ROUND(DataG_Iteration0__2[[#This Row],[Column2]],4)</f>
        <v>-0.1007</v>
      </c>
    </row>
    <row r="126" spans="1:4" x14ac:dyDescent="0.3">
      <c r="A126" s="1" t="s">
        <v>250</v>
      </c>
      <c r="B126" s="1" t="s">
        <v>251</v>
      </c>
      <c r="C126" s="1">
        <f>ROUND(DataG_Iteration0__2[[#This Row],[Column1]],3)</f>
        <v>1.492</v>
      </c>
      <c r="D126" s="1">
        <f>ROUND(DataG_Iteration0__2[[#This Row],[Column2]],4)</f>
        <v>-9.8900000000000002E-2</v>
      </c>
    </row>
    <row r="127" spans="1:4" x14ac:dyDescent="0.3">
      <c r="A127" s="1" t="s">
        <v>252</v>
      </c>
      <c r="B127" s="1" t="s">
        <v>253</v>
      </c>
      <c r="C127" s="1">
        <f>ROUND(DataG_Iteration0__2[[#This Row],[Column1]],3)</f>
        <v>1.496</v>
      </c>
      <c r="D127" s="1">
        <f>ROUND(DataG_Iteration0__2[[#This Row],[Column2]],4)</f>
        <v>-9.69E-2</v>
      </c>
    </row>
    <row r="128" spans="1:4" x14ac:dyDescent="0.3">
      <c r="A128" s="1" t="s">
        <v>254</v>
      </c>
      <c r="B128" s="1" t="s">
        <v>255</v>
      </c>
      <c r="C128" s="1">
        <f>ROUND(DataG_Iteration0__2[[#This Row],[Column1]],3)</f>
        <v>1.5</v>
      </c>
      <c r="D128" s="1">
        <f>ROUND(DataG_Iteration0__2[[#This Row],[Column2]],4)</f>
        <v>-9.4799999999999995E-2</v>
      </c>
    </row>
    <row r="129" spans="1:4" x14ac:dyDescent="0.3">
      <c r="A129" s="1" t="s">
        <v>256</v>
      </c>
      <c r="B129" s="1" t="s">
        <v>257</v>
      </c>
      <c r="C129" s="1">
        <f>ROUND(DataG_Iteration0__2[[#This Row],[Column1]],3)</f>
        <v>1.504</v>
      </c>
      <c r="D129" s="1">
        <f>ROUND(DataG_Iteration0__2[[#This Row],[Column2]],4)</f>
        <v>-9.2600000000000002E-2</v>
      </c>
    </row>
    <row r="130" spans="1:4" x14ac:dyDescent="0.3">
      <c r="A130" s="1" t="s">
        <v>258</v>
      </c>
      <c r="B130" s="1" t="s">
        <v>259</v>
      </c>
      <c r="C130" s="1">
        <f>ROUND(DataG_Iteration0__2[[#This Row],[Column1]],3)</f>
        <v>1.508</v>
      </c>
      <c r="D130" s="1">
        <f>ROUND(DataG_Iteration0__2[[#This Row],[Column2]],4)</f>
        <v>-9.0200000000000002E-2</v>
      </c>
    </row>
    <row r="131" spans="1:4" x14ac:dyDescent="0.3">
      <c r="A131" s="1" t="s">
        <v>260</v>
      </c>
      <c r="B131" s="1" t="s">
        <v>261</v>
      </c>
      <c r="C131" s="1">
        <f>ROUND(DataG_Iteration0__2[[#This Row],[Column1]],3)</f>
        <v>1.512</v>
      </c>
      <c r="D131" s="1">
        <f>ROUND(DataG_Iteration0__2[[#This Row],[Column2]],4)</f>
        <v>-8.7800000000000003E-2</v>
      </c>
    </row>
    <row r="132" spans="1:4" x14ac:dyDescent="0.3">
      <c r="A132" s="1" t="s">
        <v>262</v>
      </c>
      <c r="B132" s="1" t="s">
        <v>263</v>
      </c>
      <c r="C132" s="1">
        <f>ROUND(DataG_Iteration0__2[[#This Row],[Column1]],3)</f>
        <v>1.516</v>
      </c>
      <c r="D132" s="1">
        <f>ROUND(DataG_Iteration0__2[[#This Row],[Column2]],4)</f>
        <v>-8.5300000000000001E-2</v>
      </c>
    </row>
    <row r="133" spans="1:4" x14ac:dyDescent="0.3">
      <c r="A133" s="1" t="s">
        <v>264</v>
      </c>
      <c r="B133" s="1" t="s">
        <v>265</v>
      </c>
      <c r="C133" s="1">
        <f>ROUND(DataG_Iteration0__2[[#This Row],[Column1]],3)</f>
        <v>1.52</v>
      </c>
      <c r="D133" s="1">
        <f>ROUND(DataG_Iteration0__2[[#This Row],[Column2]],4)</f>
        <v>-8.2900000000000001E-2</v>
      </c>
    </row>
    <row r="134" spans="1:4" x14ac:dyDescent="0.3">
      <c r="A134" s="1" t="s">
        <v>266</v>
      </c>
      <c r="B134" s="1" t="s">
        <v>267</v>
      </c>
      <c r="C134" s="1">
        <f>ROUND(DataG_Iteration0__2[[#This Row],[Column1]],3)</f>
        <v>1.524</v>
      </c>
      <c r="D134" s="1">
        <f>ROUND(DataG_Iteration0__2[[#This Row],[Column2]],4)</f>
        <v>-8.0299999999999996E-2</v>
      </c>
    </row>
    <row r="135" spans="1:4" x14ac:dyDescent="0.3">
      <c r="A135" s="1" t="s">
        <v>268</v>
      </c>
      <c r="B135" s="1" t="s">
        <v>269</v>
      </c>
      <c r="C135" s="1">
        <f>ROUND(DataG_Iteration0__2[[#This Row],[Column1]],3)</f>
        <v>1.528</v>
      </c>
      <c r="D135" s="1">
        <f>ROUND(DataG_Iteration0__2[[#This Row],[Column2]],4)</f>
        <v>-7.7899999999999997E-2</v>
      </c>
    </row>
    <row r="136" spans="1:4" x14ac:dyDescent="0.3">
      <c r="A136" s="1" t="s">
        <v>270</v>
      </c>
      <c r="B136" s="1" t="s">
        <v>271</v>
      </c>
      <c r="C136" s="1">
        <f>ROUND(DataG_Iteration0__2[[#This Row],[Column1]],3)</f>
        <v>1.532</v>
      </c>
      <c r="D136" s="1">
        <f>ROUND(DataG_Iteration0__2[[#This Row],[Column2]],4)</f>
        <v>-7.5399999999999995E-2</v>
      </c>
    </row>
    <row r="137" spans="1:4" x14ac:dyDescent="0.3">
      <c r="A137" s="1" t="s">
        <v>272</v>
      </c>
      <c r="B137" s="1" t="s">
        <v>273</v>
      </c>
      <c r="C137" s="1">
        <f>ROUND(DataG_Iteration0__2[[#This Row],[Column1]],3)</f>
        <v>1.536</v>
      </c>
      <c r="D137" s="1">
        <f>ROUND(DataG_Iteration0__2[[#This Row],[Column2]],4)</f>
        <v>-7.2999999999999995E-2</v>
      </c>
    </row>
    <row r="138" spans="1:4" x14ac:dyDescent="0.3">
      <c r="A138" s="1" t="s">
        <v>274</v>
      </c>
      <c r="B138" s="1" t="s">
        <v>275</v>
      </c>
      <c r="C138" s="1">
        <f>ROUND(DataG_Iteration0__2[[#This Row],[Column1]],3)</f>
        <v>1.54</v>
      </c>
      <c r="D138" s="1">
        <f>ROUND(DataG_Iteration0__2[[#This Row],[Column2]],4)</f>
        <v>-7.0699999999999999E-2</v>
      </c>
    </row>
    <row r="139" spans="1:4" x14ac:dyDescent="0.3">
      <c r="A139" s="1" t="s">
        <v>276</v>
      </c>
      <c r="B139" s="1" t="s">
        <v>277</v>
      </c>
      <c r="C139" s="1">
        <f>ROUND(DataG_Iteration0__2[[#This Row],[Column1]],3)</f>
        <v>1.544</v>
      </c>
      <c r="D139" s="1">
        <f>ROUND(DataG_Iteration0__2[[#This Row],[Column2]],4)</f>
        <v>-6.8500000000000005E-2</v>
      </c>
    </row>
    <row r="140" spans="1:4" x14ac:dyDescent="0.3">
      <c r="A140" s="1" t="s">
        <v>278</v>
      </c>
      <c r="B140" s="1" t="s">
        <v>279</v>
      </c>
      <c r="C140" s="1">
        <f>ROUND(DataG_Iteration0__2[[#This Row],[Column1]],3)</f>
        <v>1.548</v>
      </c>
      <c r="D140" s="1">
        <f>ROUND(DataG_Iteration0__2[[#This Row],[Column2]],4)</f>
        <v>-6.6400000000000001E-2</v>
      </c>
    </row>
    <row r="141" spans="1:4" x14ac:dyDescent="0.3">
      <c r="A141" s="1" t="s">
        <v>280</v>
      </c>
      <c r="B141" s="1" t="s">
        <v>281</v>
      </c>
      <c r="C141" s="1">
        <f>ROUND(DataG_Iteration0__2[[#This Row],[Column1]],3)</f>
        <v>1.552</v>
      </c>
      <c r="D141" s="1">
        <f>ROUND(DataG_Iteration0__2[[#This Row],[Column2]],4)</f>
        <v>-6.4399999999999999E-2</v>
      </c>
    </row>
    <row r="142" spans="1:4" x14ac:dyDescent="0.3">
      <c r="A142" s="1" t="s">
        <v>282</v>
      </c>
      <c r="B142" s="1" t="s">
        <v>283</v>
      </c>
      <c r="C142" s="1">
        <f>ROUND(DataG_Iteration0__2[[#This Row],[Column1]],3)</f>
        <v>1.556</v>
      </c>
      <c r="D142" s="1">
        <f>ROUND(DataG_Iteration0__2[[#This Row],[Column2]],4)</f>
        <v>-6.2600000000000003E-2</v>
      </c>
    </row>
    <row r="143" spans="1:4" x14ac:dyDescent="0.3">
      <c r="A143" s="1" t="s">
        <v>284</v>
      </c>
      <c r="B143" s="1" t="s">
        <v>285</v>
      </c>
      <c r="C143" s="1">
        <f>ROUND(DataG_Iteration0__2[[#This Row],[Column1]],3)</f>
        <v>1.56</v>
      </c>
      <c r="D143" s="1">
        <f>ROUND(DataG_Iteration0__2[[#This Row],[Column2]],4)</f>
        <v>-6.0900000000000003E-2</v>
      </c>
    </row>
    <row r="144" spans="1:4" x14ac:dyDescent="0.3">
      <c r="A144" s="1" t="s">
        <v>286</v>
      </c>
      <c r="B144" s="1" t="s">
        <v>287</v>
      </c>
      <c r="C144" s="1">
        <f>ROUND(DataG_Iteration0__2[[#This Row],[Column1]],3)</f>
        <v>1.5640000000000001</v>
      </c>
      <c r="D144" s="1">
        <f>ROUND(DataG_Iteration0__2[[#This Row],[Column2]],4)</f>
        <v>-5.9400000000000001E-2</v>
      </c>
    </row>
    <row r="145" spans="1:4" x14ac:dyDescent="0.3">
      <c r="A145" s="1" t="s">
        <v>288</v>
      </c>
      <c r="B145" s="1" t="s">
        <v>289</v>
      </c>
      <c r="C145" s="1">
        <f>ROUND(DataG_Iteration0__2[[#This Row],[Column1]],3)</f>
        <v>1.5680000000000001</v>
      </c>
      <c r="D145" s="1">
        <f>ROUND(DataG_Iteration0__2[[#This Row],[Column2]],4)</f>
        <v>-5.8099999999999999E-2</v>
      </c>
    </row>
    <row r="146" spans="1:4" x14ac:dyDescent="0.3">
      <c r="A146" s="1" t="s">
        <v>290</v>
      </c>
      <c r="B146" s="1" t="s">
        <v>291</v>
      </c>
      <c r="C146" s="1">
        <f>ROUND(DataG_Iteration0__2[[#This Row],[Column1]],3)</f>
        <v>1.5720000000000001</v>
      </c>
      <c r="D146" s="1">
        <f>ROUND(DataG_Iteration0__2[[#This Row],[Column2]],4)</f>
        <v>-5.7000000000000002E-2</v>
      </c>
    </row>
    <row r="147" spans="1:4" x14ac:dyDescent="0.3">
      <c r="A147" s="1" t="s">
        <v>292</v>
      </c>
      <c r="B147" s="1" t="s">
        <v>293</v>
      </c>
      <c r="C147" s="1">
        <f>ROUND(DataG_Iteration0__2[[#This Row],[Column1]],3)</f>
        <v>1.5760000000000001</v>
      </c>
      <c r="D147" s="1">
        <f>ROUND(DataG_Iteration0__2[[#This Row],[Column2]],4)</f>
        <v>-5.62E-2</v>
      </c>
    </row>
    <row r="148" spans="1:4" x14ac:dyDescent="0.3">
      <c r="A148" s="1" t="s">
        <v>294</v>
      </c>
      <c r="B148" s="1" t="s">
        <v>295</v>
      </c>
      <c r="C148" s="1">
        <f>ROUND(DataG_Iteration0__2[[#This Row],[Column1]],3)</f>
        <v>1.58</v>
      </c>
      <c r="D148" s="1">
        <f>ROUND(DataG_Iteration0__2[[#This Row],[Column2]],4)</f>
        <v>-5.5500000000000001E-2</v>
      </c>
    </row>
    <row r="149" spans="1:4" x14ac:dyDescent="0.3">
      <c r="A149" s="1" t="s">
        <v>296</v>
      </c>
      <c r="B149" s="1" t="s">
        <v>297</v>
      </c>
      <c r="C149" s="1">
        <f>ROUND(DataG_Iteration0__2[[#This Row],[Column1]],3)</f>
        <v>1.5840000000000001</v>
      </c>
      <c r="D149" s="1">
        <f>ROUND(DataG_Iteration0__2[[#This Row],[Column2]],4)</f>
        <v>-5.5100000000000003E-2</v>
      </c>
    </row>
    <row r="150" spans="1:4" x14ac:dyDescent="0.3">
      <c r="A150" s="1" t="s">
        <v>298</v>
      </c>
      <c r="B150" s="1" t="s">
        <v>299</v>
      </c>
      <c r="C150" s="1">
        <f>ROUND(DataG_Iteration0__2[[#This Row],[Column1]],3)</f>
        <v>1.5880000000000001</v>
      </c>
      <c r="D150" s="1">
        <f>ROUND(DataG_Iteration0__2[[#This Row],[Column2]],4)</f>
        <v>-5.4899999999999997E-2</v>
      </c>
    </row>
    <row r="151" spans="1:4" x14ac:dyDescent="0.3">
      <c r="A151" s="1" t="s">
        <v>300</v>
      </c>
      <c r="B151" s="1" t="s">
        <v>301</v>
      </c>
      <c r="C151" s="1">
        <f>ROUND(DataG_Iteration0__2[[#This Row],[Column1]],3)</f>
        <v>1.5920000000000001</v>
      </c>
      <c r="D151" s="1">
        <f>ROUND(DataG_Iteration0__2[[#This Row],[Column2]],4)</f>
        <v>-5.4899999999999997E-2</v>
      </c>
    </row>
    <row r="152" spans="1:4" x14ac:dyDescent="0.3">
      <c r="A152" s="1" t="s">
        <v>302</v>
      </c>
      <c r="B152" s="1" t="s">
        <v>303</v>
      </c>
      <c r="C152" s="1">
        <f>ROUND(DataG_Iteration0__2[[#This Row],[Column1]],3)</f>
        <v>1.5960000000000001</v>
      </c>
      <c r="D152" s="1">
        <f>ROUND(DataG_Iteration0__2[[#This Row],[Column2]],4)</f>
        <v>-5.5100000000000003E-2</v>
      </c>
    </row>
    <row r="153" spans="1:4" x14ac:dyDescent="0.3">
      <c r="A153" s="1" t="s">
        <v>304</v>
      </c>
      <c r="B153" s="1" t="s">
        <v>305</v>
      </c>
      <c r="C153" s="1">
        <f>ROUND(DataG_Iteration0__2[[#This Row],[Column1]],3)</f>
        <v>1.6</v>
      </c>
      <c r="D153" s="1">
        <f>ROUND(DataG_Iteration0__2[[#This Row],[Column2]],4)</f>
        <v>-5.5599999999999997E-2</v>
      </c>
    </row>
    <row r="154" spans="1:4" x14ac:dyDescent="0.3">
      <c r="A154" s="1" t="s">
        <v>306</v>
      </c>
      <c r="B154" s="1" t="s">
        <v>307</v>
      </c>
      <c r="C154" s="1">
        <f>ROUND(DataG_Iteration0__2[[#This Row],[Column1]],3)</f>
        <v>1.6040000000000001</v>
      </c>
      <c r="D154" s="1">
        <f>ROUND(DataG_Iteration0__2[[#This Row],[Column2]],4)</f>
        <v>-5.6300000000000003E-2</v>
      </c>
    </row>
    <row r="155" spans="1:4" x14ac:dyDescent="0.3">
      <c r="A155" s="1" t="s">
        <v>308</v>
      </c>
      <c r="B155" s="1" t="s">
        <v>309</v>
      </c>
      <c r="C155" s="1">
        <f>ROUND(DataG_Iteration0__2[[#This Row],[Column1]],3)</f>
        <v>1.6080000000000001</v>
      </c>
      <c r="D155" s="1">
        <f>ROUND(DataG_Iteration0__2[[#This Row],[Column2]],4)</f>
        <v>-5.7200000000000001E-2</v>
      </c>
    </row>
    <row r="156" spans="1:4" x14ac:dyDescent="0.3">
      <c r="A156" s="1" t="s">
        <v>310</v>
      </c>
      <c r="B156" s="1" t="s">
        <v>311</v>
      </c>
      <c r="C156" s="1">
        <f>ROUND(DataG_Iteration0__2[[#This Row],[Column1]],3)</f>
        <v>1.6120000000000001</v>
      </c>
      <c r="D156" s="1">
        <f>ROUND(DataG_Iteration0__2[[#This Row],[Column2]],4)</f>
        <v>-5.8299999999999998E-2</v>
      </c>
    </row>
    <row r="157" spans="1:4" x14ac:dyDescent="0.3">
      <c r="A157" s="1" t="s">
        <v>312</v>
      </c>
      <c r="B157" s="1" t="s">
        <v>313</v>
      </c>
      <c r="C157" s="1">
        <f>ROUND(DataG_Iteration0__2[[#This Row],[Column1]],3)</f>
        <v>1.6160000000000001</v>
      </c>
      <c r="D157" s="1">
        <f>ROUND(DataG_Iteration0__2[[#This Row],[Column2]],4)</f>
        <v>-5.96E-2</v>
      </c>
    </row>
    <row r="158" spans="1:4" x14ac:dyDescent="0.3">
      <c r="A158" s="1" t="s">
        <v>314</v>
      </c>
      <c r="B158" s="1" t="s">
        <v>315</v>
      </c>
      <c r="C158" s="1">
        <f>ROUND(DataG_Iteration0__2[[#This Row],[Column1]],3)</f>
        <v>1.62</v>
      </c>
      <c r="D158" s="1">
        <f>ROUND(DataG_Iteration0__2[[#This Row],[Column2]],4)</f>
        <v>-6.1100000000000002E-2</v>
      </c>
    </row>
    <row r="159" spans="1:4" x14ac:dyDescent="0.3">
      <c r="A159" s="1" t="s">
        <v>316</v>
      </c>
      <c r="B159" s="1" t="s">
        <v>317</v>
      </c>
      <c r="C159" s="1">
        <f>ROUND(DataG_Iteration0__2[[#This Row],[Column1]],3)</f>
        <v>1.6240000000000001</v>
      </c>
      <c r="D159" s="1">
        <f>ROUND(DataG_Iteration0__2[[#This Row],[Column2]],4)</f>
        <v>-6.2799999999999995E-2</v>
      </c>
    </row>
    <row r="160" spans="1:4" x14ac:dyDescent="0.3">
      <c r="A160" s="1" t="s">
        <v>318</v>
      </c>
      <c r="B160" s="1" t="s">
        <v>319</v>
      </c>
      <c r="C160" s="1">
        <f>ROUND(DataG_Iteration0__2[[#This Row],[Column1]],3)</f>
        <v>1.6279999999999999</v>
      </c>
      <c r="D160" s="1">
        <f>ROUND(DataG_Iteration0__2[[#This Row],[Column2]],4)</f>
        <v>-6.4600000000000005E-2</v>
      </c>
    </row>
    <row r="161" spans="1:4" x14ac:dyDescent="0.3">
      <c r="A161" s="1" t="s">
        <v>320</v>
      </c>
      <c r="B161" s="1" t="s">
        <v>321</v>
      </c>
      <c r="C161" s="1">
        <f>ROUND(DataG_Iteration0__2[[#This Row],[Column1]],3)</f>
        <v>1.6319999999999999</v>
      </c>
      <c r="D161" s="1">
        <f>ROUND(DataG_Iteration0__2[[#This Row],[Column2]],4)</f>
        <v>-6.6600000000000006E-2</v>
      </c>
    </row>
    <row r="162" spans="1:4" x14ac:dyDescent="0.3">
      <c r="A162" s="1" t="s">
        <v>322</v>
      </c>
      <c r="B162" s="1" t="s">
        <v>323</v>
      </c>
      <c r="C162" s="1">
        <f>ROUND(DataG_Iteration0__2[[#This Row],[Column1]],3)</f>
        <v>1.6359999999999999</v>
      </c>
      <c r="D162" s="1">
        <f>ROUND(DataG_Iteration0__2[[#This Row],[Column2]],4)</f>
        <v>-6.8699999999999997E-2</v>
      </c>
    </row>
    <row r="163" spans="1:4" x14ac:dyDescent="0.3">
      <c r="A163" s="1" t="s">
        <v>324</v>
      </c>
      <c r="B163" s="1" t="s">
        <v>325</v>
      </c>
      <c r="C163" s="1">
        <f>ROUND(DataG_Iteration0__2[[#This Row],[Column1]],3)</f>
        <v>1.64</v>
      </c>
      <c r="D163" s="1">
        <f>ROUND(DataG_Iteration0__2[[#This Row],[Column2]],4)</f>
        <v>-7.0999999999999994E-2</v>
      </c>
    </row>
    <row r="164" spans="1:4" x14ac:dyDescent="0.3">
      <c r="A164" s="1" t="s">
        <v>326</v>
      </c>
      <c r="B164" s="1" t="s">
        <v>327</v>
      </c>
      <c r="C164" s="1">
        <f>ROUND(DataG_Iteration0__2[[#This Row],[Column1]],3)</f>
        <v>1.6439999999999999</v>
      </c>
      <c r="D164" s="1">
        <f>ROUND(DataG_Iteration0__2[[#This Row],[Column2]],4)</f>
        <v>-7.3300000000000004E-2</v>
      </c>
    </row>
    <row r="165" spans="1:4" x14ac:dyDescent="0.3">
      <c r="A165" s="1" t="s">
        <v>328</v>
      </c>
      <c r="B165" s="1" t="s">
        <v>329</v>
      </c>
      <c r="C165" s="1">
        <f>ROUND(DataG_Iteration0__2[[#This Row],[Column1]],3)</f>
        <v>1.6479999999999999</v>
      </c>
      <c r="D165" s="1">
        <f>ROUND(DataG_Iteration0__2[[#This Row],[Column2]],4)</f>
        <v>-7.5800000000000006E-2</v>
      </c>
    </row>
    <row r="166" spans="1:4" x14ac:dyDescent="0.3">
      <c r="A166" s="1" t="s">
        <v>330</v>
      </c>
      <c r="B166" s="1" t="s">
        <v>331</v>
      </c>
      <c r="C166" s="1">
        <f>ROUND(DataG_Iteration0__2[[#This Row],[Column1]],3)</f>
        <v>1.6519999999999999</v>
      </c>
      <c r="D166" s="1">
        <f>ROUND(DataG_Iteration0__2[[#This Row],[Column2]],4)</f>
        <v>-7.8299999999999995E-2</v>
      </c>
    </row>
    <row r="167" spans="1:4" x14ac:dyDescent="0.3">
      <c r="A167" s="1" t="s">
        <v>332</v>
      </c>
      <c r="B167" s="1" t="s">
        <v>333</v>
      </c>
      <c r="C167" s="1">
        <f>ROUND(DataG_Iteration0__2[[#This Row],[Column1]],3)</f>
        <v>1.6559999999999999</v>
      </c>
      <c r="D167" s="1">
        <f>ROUND(DataG_Iteration0__2[[#This Row],[Column2]],4)</f>
        <v>-8.09E-2</v>
      </c>
    </row>
    <row r="168" spans="1:4" x14ac:dyDescent="0.3">
      <c r="A168" s="1" t="s">
        <v>334</v>
      </c>
      <c r="B168" s="1" t="s">
        <v>335</v>
      </c>
      <c r="C168" s="1">
        <f>ROUND(DataG_Iteration0__2[[#This Row],[Column1]],3)</f>
        <v>1.66</v>
      </c>
      <c r="D168" s="1">
        <f>ROUND(DataG_Iteration0__2[[#This Row],[Column2]],4)</f>
        <v>-8.3400000000000002E-2</v>
      </c>
    </row>
    <row r="169" spans="1:4" x14ac:dyDescent="0.3">
      <c r="A169" s="1" t="s">
        <v>336</v>
      </c>
      <c r="B169" s="1" t="s">
        <v>337</v>
      </c>
      <c r="C169" s="1">
        <f>ROUND(DataG_Iteration0__2[[#This Row],[Column1]],3)</f>
        <v>1.6639999999999999</v>
      </c>
      <c r="D169" s="1">
        <f>ROUND(DataG_Iteration0__2[[#This Row],[Column2]],4)</f>
        <v>-8.5999999999999993E-2</v>
      </c>
    </row>
    <row r="170" spans="1:4" x14ac:dyDescent="0.3">
      <c r="A170" s="1" t="s">
        <v>338</v>
      </c>
      <c r="B170" s="1" t="s">
        <v>339</v>
      </c>
      <c r="C170" s="1">
        <f>ROUND(DataG_Iteration0__2[[#This Row],[Column1]],3)</f>
        <v>1.6679999999999999</v>
      </c>
      <c r="D170" s="1">
        <f>ROUND(DataG_Iteration0__2[[#This Row],[Column2]],4)</f>
        <v>-8.8599999999999998E-2</v>
      </c>
    </row>
    <row r="171" spans="1:4" x14ac:dyDescent="0.3">
      <c r="A171" s="1" t="s">
        <v>340</v>
      </c>
      <c r="B171" s="1" t="s">
        <v>341</v>
      </c>
      <c r="C171" s="1">
        <f>ROUND(DataG_Iteration0__2[[#This Row],[Column1]],3)</f>
        <v>1.6719999999999999</v>
      </c>
      <c r="D171" s="1">
        <f>ROUND(DataG_Iteration0__2[[#This Row],[Column2]],4)</f>
        <v>-9.1200000000000003E-2</v>
      </c>
    </row>
    <row r="172" spans="1:4" x14ac:dyDescent="0.3">
      <c r="A172" s="1" t="s">
        <v>342</v>
      </c>
      <c r="B172" s="1" t="s">
        <v>343</v>
      </c>
      <c r="C172" s="1">
        <f>ROUND(DataG_Iteration0__2[[#This Row],[Column1]],3)</f>
        <v>1.6759999999999999</v>
      </c>
      <c r="D172" s="1">
        <f>ROUND(DataG_Iteration0__2[[#This Row],[Column2]],4)</f>
        <v>-9.3700000000000006E-2</v>
      </c>
    </row>
    <row r="173" spans="1:4" x14ac:dyDescent="0.3">
      <c r="A173" s="1" t="s">
        <v>344</v>
      </c>
      <c r="B173" s="1" t="s">
        <v>345</v>
      </c>
      <c r="C173" s="1">
        <f>ROUND(DataG_Iteration0__2[[#This Row],[Column1]],3)</f>
        <v>1.68</v>
      </c>
      <c r="D173" s="1">
        <f>ROUND(DataG_Iteration0__2[[#This Row],[Column2]],4)</f>
        <v>-9.6199999999999994E-2</v>
      </c>
    </row>
    <row r="174" spans="1:4" x14ac:dyDescent="0.3">
      <c r="A174" s="1" t="s">
        <v>346</v>
      </c>
      <c r="B174" s="1" t="s">
        <v>347</v>
      </c>
      <c r="C174" s="1">
        <f>ROUND(DataG_Iteration0__2[[#This Row],[Column1]],3)</f>
        <v>1.6839999999999999</v>
      </c>
      <c r="D174" s="1">
        <f>ROUND(DataG_Iteration0__2[[#This Row],[Column2]],4)</f>
        <v>-9.8599999999999993E-2</v>
      </c>
    </row>
    <row r="175" spans="1:4" x14ac:dyDescent="0.3">
      <c r="A175" s="1" t="s">
        <v>348</v>
      </c>
      <c r="B175" s="1" t="s">
        <v>349</v>
      </c>
      <c r="C175" s="1">
        <f>ROUND(DataG_Iteration0__2[[#This Row],[Column1]],3)</f>
        <v>1.6879999999999999</v>
      </c>
      <c r="D175" s="1">
        <f>ROUND(DataG_Iteration0__2[[#This Row],[Column2]],4)</f>
        <v>-0.1009</v>
      </c>
    </row>
    <row r="176" spans="1:4" x14ac:dyDescent="0.3">
      <c r="A176" s="1" t="s">
        <v>350</v>
      </c>
      <c r="B176" s="1" t="s">
        <v>351</v>
      </c>
      <c r="C176" s="1">
        <f>ROUND(DataG_Iteration0__2[[#This Row],[Column1]],3)</f>
        <v>1.6919999999999999</v>
      </c>
      <c r="D176" s="1">
        <f>ROUND(DataG_Iteration0__2[[#This Row],[Column2]],4)</f>
        <v>-0.1031</v>
      </c>
    </row>
    <row r="177" spans="1:4" x14ac:dyDescent="0.3">
      <c r="A177" s="1" t="s">
        <v>352</v>
      </c>
      <c r="B177" s="1" t="s">
        <v>353</v>
      </c>
      <c r="C177" s="1">
        <f>ROUND(DataG_Iteration0__2[[#This Row],[Column1]],3)</f>
        <v>1.696</v>
      </c>
      <c r="D177" s="1">
        <f>ROUND(DataG_Iteration0__2[[#This Row],[Column2]],4)</f>
        <v>-0.1051</v>
      </c>
    </row>
    <row r="178" spans="1:4" x14ac:dyDescent="0.3">
      <c r="A178" s="1" t="s">
        <v>354</v>
      </c>
      <c r="B178" s="1" t="s">
        <v>355</v>
      </c>
      <c r="C178" s="1">
        <f>ROUND(DataG_Iteration0__2[[#This Row],[Column1]],3)</f>
        <v>1.7</v>
      </c>
      <c r="D178" s="1">
        <f>ROUND(DataG_Iteration0__2[[#This Row],[Column2]],4)</f>
        <v>-0.1071</v>
      </c>
    </row>
    <row r="179" spans="1:4" x14ac:dyDescent="0.3">
      <c r="A179" s="1" t="s">
        <v>356</v>
      </c>
      <c r="B179" s="1" t="s">
        <v>357</v>
      </c>
      <c r="C179" s="1">
        <f>ROUND(DataG_Iteration0__2[[#This Row],[Column1]],3)</f>
        <v>1.704</v>
      </c>
      <c r="D179" s="1">
        <f>ROUND(DataG_Iteration0__2[[#This Row],[Column2]],4)</f>
        <v>-0.1089</v>
      </c>
    </row>
    <row r="180" spans="1:4" x14ac:dyDescent="0.3">
      <c r="A180" s="1" t="s">
        <v>358</v>
      </c>
      <c r="B180" s="1" t="s">
        <v>359</v>
      </c>
      <c r="C180" s="1">
        <f>ROUND(DataG_Iteration0__2[[#This Row],[Column1]],3)</f>
        <v>1.708</v>
      </c>
      <c r="D180" s="1">
        <f>ROUND(DataG_Iteration0__2[[#This Row],[Column2]],4)</f>
        <v>-0.1105</v>
      </c>
    </row>
    <row r="181" spans="1:4" x14ac:dyDescent="0.3">
      <c r="A181" s="1" t="s">
        <v>360</v>
      </c>
      <c r="B181" s="1" t="s">
        <v>361</v>
      </c>
      <c r="C181" s="1">
        <f>ROUND(DataG_Iteration0__2[[#This Row],[Column1]],3)</f>
        <v>1.712</v>
      </c>
      <c r="D181" s="1">
        <f>ROUND(DataG_Iteration0__2[[#This Row],[Column2]],4)</f>
        <v>-0.1119</v>
      </c>
    </row>
    <row r="182" spans="1:4" x14ac:dyDescent="0.3">
      <c r="A182" s="1" t="s">
        <v>362</v>
      </c>
      <c r="B182" s="1" t="s">
        <v>363</v>
      </c>
      <c r="C182" s="1">
        <f>ROUND(DataG_Iteration0__2[[#This Row],[Column1]],3)</f>
        <v>1.716</v>
      </c>
      <c r="D182" s="1">
        <f>ROUND(DataG_Iteration0__2[[#This Row],[Column2]],4)</f>
        <v>-0.1132</v>
      </c>
    </row>
    <row r="183" spans="1:4" x14ac:dyDescent="0.3">
      <c r="A183" s="1" t="s">
        <v>364</v>
      </c>
      <c r="B183" s="1" t="s">
        <v>365</v>
      </c>
      <c r="C183" s="1">
        <f>ROUND(DataG_Iteration0__2[[#This Row],[Column1]],3)</f>
        <v>1.72</v>
      </c>
      <c r="D183" s="1">
        <f>ROUND(DataG_Iteration0__2[[#This Row],[Column2]],4)</f>
        <v>-0.1143</v>
      </c>
    </row>
    <row r="184" spans="1:4" x14ac:dyDescent="0.3">
      <c r="A184" s="1" t="s">
        <v>366</v>
      </c>
      <c r="B184" s="1" t="s">
        <v>367</v>
      </c>
      <c r="C184" s="1">
        <f>ROUND(DataG_Iteration0__2[[#This Row],[Column1]],3)</f>
        <v>1.724</v>
      </c>
      <c r="D184" s="1">
        <f>ROUND(DataG_Iteration0__2[[#This Row],[Column2]],4)</f>
        <v>-0.1153</v>
      </c>
    </row>
    <row r="185" spans="1:4" x14ac:dyDescent="0.3">
      <c r="A185" s="1" t="s">
        <v>368</v>
      </c>
      <c r="B185" s="1" t="s">
        <v>369</v>
      </c>
      <c r="C185" s="1">
        <f>ROUND(DataG_Iteration0__2[[#This Row],[Column1]],3)</f>
        <v>1.728</v>
      </c>
      <c r="D185" s="1">
        <f>ROUND(DataG_Iteration0__2[[#This Row],[Column2]],4)</f>
        <v>-0.11600000000000001</v>
      </c>
    </row>
    <row r="186" spans="1:4" x14ac:dyDescent="0.3">
      <c r="A186" s="1" t="s">
        <v>370</v>
      </c>
      <c r="B186" s="1" t="s">
        <v>371</v>
      </c>
      <c r="C186" s="1">
        <f>ROUND(DataG_Iteration0__2[[#This Row],[Column1]],3)</f>
        <v>1.732</v>
      </c>
      <c r="D186" s="1">
        <f>ROUND(DataG_Iteration0__2[[#This Row],[Column2]],4)</f>
        <v>-0.1166</v>
      </c>
    </row>
    <row r="187" spans="1:4" x14ac:dyDescent="0.3">
      <c r="A187" s="1" t="s">
        <v>372</v>
      </c>
      <c r="B187" s="1" t="s">
        <v>373</v>
      </c>
      <c r="C187" s="1">
        <f>ROUND(DataG_Iteration0__2[[#This Row],[Column1]],3)</f>
        <v>1.736</v>
      </c>
      <c r="D187" s="1">
        <f>ROUND(DataG_Iteration0__2[[#This Row],[Column2]],4)</f>
        <v>-0.1169</v>
      </c>
    </row>
    <row r="188" spans="1:4" x14ac:dyDescent="0.3">
      <c r="A188" s="1" t="s">
        <v>374</v>
      </c>
      <c r="B188" s="1" t="s">
        <v>375</v>
      </c>
      <c r="C188" s="1">
        <f>ROUND(DataG_Iteration0__2[[#This Row],[Column1]],3)</f>
        <v>1.74</v>
      </c>
      <c r="D188" s="1">
        <f>ROUND(DataG_Iteration0__2[[#This Row],[Column2]],4)</f>
        <v>-0.1171</v>
      </c>
    </row>
    <row r="189" spans="1:4" x14ac:dyDescent="0.3">
      <c r="A189" s="1" t="s">
        <v>376</v>
      </c>
      <c r="B189" s="1" t="s">
        <v>377</v>
      </c>
      <c r="C189" s="1">
        <f>ROUND(DataG_Iteration0__2[[#This Row],[Column1]],3)</f>
        <v>1.744</v>
      </c>
      <c r="D189" s="1">
        <f>ROUND(DataG_Iteration0__2[[#This Row],[Column2]],4)</f>
        <v>-0.1171</v>
      </c>
    </row>
    <row r="190" spans="1:4" x14ac:dyDescent="0.3">
      <c r="A190" s="1" t="s">
        <v>378</v>
      </c>
      <c r="B190" s="1" t="s">
        <v>379</v>
      </c>
      <c r="C190" s="1">
        <f>ROUND(DataG_Iteration0__2[[#This Row],[Column1]],3)</f>
        <v>1.748</v>
      </c>
      <c r="D190" s="1">
        <f>ROUND(DataG_Iteration0__2[[#This Row],[Column2]],4)</f>
        <v>-0.1169</v>
      </c>
    </row>
    <row r="191" spans="1:4" x14ac:dyDescent="0.3">
      <c r="A191" s="1" t="s">
        <v>380</v>
      </c>
      <c r="B191" s="1" t="s">
        <v>381</v>
      </c>
      <c r="C191" s="1">
        <f>ROUND(DataG_Iteration0__2[[#This Row],[Column1]],3)</f>
        <v>1.752</v>
      </c>
      <c r="D191" s="1">
        <f>ROUND(DataG_Iteration0__2[[#This Row],[Column2]],4)</f>
        <v>-0.1166</v>
      </c>
    </row>
    <row r="192" spans="1:4" x14ac:dyDescent="0.3">
      <c r="A192" s="1" t="s">
        <v>382</v>
      </c>
      <c r="B192" s="1" t="s">
        <v>383</v>
      </c>
      <c r="C192" s="1">
        <f>ROUND(DataG_Iteration0__2[[#This Row],[Column1]],3)</f>
        <v>1.756</v>
      </c>
      <c r="D192" s="1">
        <f>ROUND(DataG_Iteration0__2[[#This Row],[Column2]],4)</f>
        <v>-0.11600000000000001</v>
      </c>
    </row>
    <row r="193" spans="1:4" x14ac:dyDescent="0.3">
      <c r="A193" s="1" t="s">
        <v>384</v>
      </c>
      <c r="B193" s="1" t="s">
        <v>385</v>
      </c>
      <c r="C193" s="1">
        <f>ROUND(DataG_Iteration0__2[[#This Row],[Column1]],3)</f>
        <v>1.76</v>
      </c>
      <c r="D193" s="1">
        <f>ROUND(DataG_Iteration0__2[[#This Row],[Column2]],4)</f>
        <v>-0.1154</v>
      </c>
    </row>
    <row r="194" spans="1:4" x14ac:dyDescent="0.3">
      <c r="A194" s="1" t="s">
        <v>386</v>
      </c>
      <c r="B194" s="1" t="s">
        <v>387</v>
      </c>
      <c r="C194" s="1">
        <f>ROUND(DataG_Iteration0__2[[#This Row],[Column1]],3)</f>
        <v>1.764</v>
      </c>
      <c r="D194" s="1">
        <f>ROUND(DataG_Iteration0__2[[#This Row],[Column2]],4)</f>
        <v>-0.11459999999999999</v>
      </c>
    </row>
    <row r="195" spans="1:4" x14ac:dyDescent="0.3">
      <c r="A195" s="1" t="s">
        <v>388</v>
      </c>
      <c r="B195" s="1" t="s">
        <v>389</v>
      </c>
      <c r="C195" s="1">
        <f>ROUND(DataG_Iteration0__2[[#This Row],[Column1]],3)</f>
        <v>1.768</v>
      </c>
      <c r="D195" s="1">
        <f>ROUND(DataG_Iteration0__2[[#This Row],[Column2]],4)</f>
        <v>-0.11360000000000001</v>
      </c>
    </row>
    <row r="196" spans="1:4" x14ac:dyDescent="0.3">
      <c r="A196" s="1" t="s">
        <v>390</v>
      </c>
      <c r="B196" s="1" t="s">
        <v>391</v>
      </c>
      <c r="C196" s="1">
        <f>ROUND(DataG_Iteration0__2[[#This Row],[Column1]],3)</f>
        <v>1.772</v>
      </c>
      <c r="D196" s="1">
        <f>ROUND(DataG_Iteration0__2[[#This Row],[Column2]],4)</f>
        <v>-0.11260000000000001</v>
      </c>
    </row>
    <row r="197" spans="1:4" x14ac:dyDescent="0.3">
      <c r="A197" s="1" t="s">
        <v>392</v>
      </c>
      <c r="B197" s="1" t="s">
        <v>393</v>
      </c>
      <c r="C197" s="1">
        <f>ROUND(DataG_Iteration0__2[[#This Row],[Column1]],3)</f>
        <v>1.776</v>
      </c>
      <c r="D197" s="1">
        <f>ROUND(DataG_Iteration0__2[[#This Row],[Column2]],4)</f>
        <v>-0.1114</v>
      </c>
    </row>
    <row r="198" spans="1:4" x14ac:dyDescent="0.3">
      <c r="A198" s="1" t="s">
        <v>394</v>
      </c>
      <c r="B198" s="1" t="s">
        <v>395</v>
      </c>
      <c r="C198" s="1">
        <f>ROUND(DataG_Iteration0__2[[#This Row],[Column1]],3)</f>
        <v>1.78</v>
      </c>
      <c r="D198" s="1">
        <f>ROUND(DataG_Iteration0__2[[#This Row],[Column2]],4)</f>
        <v>-0.1101</v>
      </c>
    </row>
    <row r="199" spans="1:4" x14ac:dyDescent="0.3">
      <c r="A199" s="1" t="s">
        <v>396</v>
      </c>
      <c r="B199" s="1" t="s">
        <v>397</v>
      </c>
      <c r="C199" s="1">
        <f>ROUND(DataG_Iteration0__2[[#This Row],[Column1]],3)</f>
        <v>1.784</v>
      </c>
      <c r="D199" s="1">
        <f>ROUND(DataG_Iteration0__2[[#This Row],[Column2]],4)</f>
        <v>-0.10879999999999999</v>
      </c>
    </row>
    <row r="200" spans="1:4" x14ac:dyDescent="0.3">
      <c r="A200" s="1" t="s">
        <v>398</v>
      </c>
      <c r="B200" s="1" t="s">
        <v>399</v>
      </c>
      <c r="C200" s="1">
        <f>ROUND(DataG_Iteration0__2[[#This Row],[Column1]],3)</f>
        <v>1.788</v>
      </c>
      <c r="D200" s="1">
        <f>ROUND(DataG_Iteration0__2[[#This Row],[Column2]],4)</f>
        <v>-0.1074</v>
      </c>
    </row>
    <row r="201" spans="1:4" x14ac:dyDescent="0.3">
      <c r="A201" s="1" t="s">
        <v>400</v>
      </c>
      <c r="B201" s="1" t="s">
        <v>401</v>
      </c>
      <c r="C201" s="1">
        <f>ROUND(DataG_Iteration0__2[[#This Row],[Column1]],3)</f>
        <v>1.792</v>
      </c>
      <c r="D201" s="1">
        <f>ROUND(DataG_Iteration0__2[[#This Row],[Column2]],4)</f>
        <v>-0.10589999999999999</v>
      </c>
    </row>
    <row r="202" spans="1:4" x14ac:dyDescent="0.3">
      <c r="A202" s="1" t="s">
        <v>402</v>
      </c>
      <c r="B202" s="1" t="s">
        <v>403</v>
      </c>
      <c r="C202" s="1">
        <f>ROUND(DataG_Iteration0__2[[#This Row],[Column1]],3)</f>
        <v>1.796</v>
      </c>
      <c r="D202" s="1">
        <f>ROUND(DataG_Iteration0__2[[#This Row],[Column2]],4)</f>
        <v>-0.1045</v>
      </c>
    </row>
    <row r="203" spans="1:4" x14ac:dyDescent="0.3">
      <c r="A203" s="1" t="s">
        <v>404</v>
      </c>
      <c r="B203" s="1" t="s">
        <v>405</v>
      </c>
      <c r="C203" s="1">
        <f>ROUND(DataG_Iteration0__2[[#This Row],[Column1]],3)</f>
        <v>1.8</v>
      </c>
      <c r="D203" s="1">
        <f>ROUND(DataG_Iteration0__2[[#This Row],[Column2]],4)</f>
        <v>-0.10299999999999999</v>
      </c>
    </row>
    <row r="204" spans="1:4" x14ac:dyDescent="0.3">
      <c r="A204" s="1" t="s">
        <v>406</v>
      </c>
      <c r="B204" s="1" t="s">
        <v>407</v>
      </c>
      <c r="C204" s="1">
        <f>ROUND(DataG_Iteration0__2[[#This Row],[Column1]],3)</f>
        <v>1.804</v>
      </c>
      <c r="D204" s="1">
        <f>ROUND(DataG_Iteration0__2[[#This Row],[Column2]],4)</f>
        <v>-0.10150000000000001</v>
      </c>
    </row>
    <row r="205" spans="1:4" x14ac:dyDescent="0.3">
      <c r="A205" s="1" t="s">
        <v>408</v>
      </c>
      <c r="B205" s="1" t="s">
        <v>409</v>
      </c>
      <c r="C205" s="1">
        <f>ROUND(DataG_Iteration0__2[[#This Row],[Column1]],3)</f>
        <v>1.8080000000000001</v>
      </c>
      <c r="D205" s="1">
        <f>ROUND(DataG_Iteration0__2[[#This Row],[Column2]],4)</f>
        <v>-0.1</v>
      </c>
    </row>
    <row r="206" spans="1:4" x14ac:dyDescent="0.3">
      <c r="A206" s="1" t="s">
        <v>410</v>
      </c>
      <c r="B206" s="1" t="s">
        <v>411</v>
      </c>
      <c r="C206" s="1">
        <f>ROUND(DataG_Iteration0__2[[#This Row],[Column1]],3)</f>
        <v>1.8120000000000001</v>
      </c>
      <c r="D206" s="1">
        <f>ROUND(DataG_Iteration0__2[[#This Row],[Column2]],4)</f>
        <v>-9.8599999999999993E-2</v>
      </c>
    </row>
    <row r="207" spans="1:4" x14ac:dyDescent="0.3">
      <c r="A207" s="1" t="s">
        <v>412</v>
      </c>
      <c r="B207" s="1" t="s">
        <v>413</v>
      </c>
      <c r="C207" s="1">
        <f>ROUND(DataG_Iteration0__2[[#This Row],[Column1]],3)</f>
        <v>1.8160000000000001</v>
      </c>
      <c r="D207" s="1">
        <f>ROUND(DataG_Iteration0__2[[#This Row],[Column2]],4)</f>
        <v>-9.7199999999999995E-2</v>
      </c>
    </row>
    <row r="208" spans="1:4" x14ac:dyDescent="0.3">
      <c r="A208" s="1" t="s">
        <v>414</v>
      </c>
      <c r="B208" s="1" t="s">
        <v>415</v>
      </c>
      <c r="C208" s="1">
        <f>ROUND(DataG_Iteration0__2[[#This Row],[Column1]],3)</f>
        <v>1.82</v>
      </c>
      <c r="D208" s="1">
        <f>ROUND(DataG_Iteration0__2[[#This Row],[Column2]],4)</f>
        <v>-9.5899999999999999E-2</v>
      </c>
    </row>
    <row r="209" spans="1:4" x14ac:dyDescent="0.3">
      <c r="A209" s="1" t="s">
        <v>416</v>
      </c>
      <c r="B209" s="1" t="s">
        <v>417</v>
      </c>
      <c r="C209" s="1">
        <f>ROUND(DataG_Iteration0__2[[#This Row],[Column1]],3)</f>
        <v>1.8240000000000001</v>
      </c>
      <c r="D209" s="1">
        <f>ROUND(DataG_Iteration0__2[[#This Row],[Column2]],4)</f>
        <v>-9.4600000000000004E-2</v>
      </c>
    </row>
    <row r="210" spans="1:4" x14ac:dyDescent="0.3">
      <c r="A210" s="1" t="s">
        <v>418</v>
      </c>
      <c r="B210" s="1" t="s">
        <v>419</v>
      </c>
      <c r="C210" s="1">
        <f>ROUND(DataG_Iteration0__2[[#This Row],[Column1]],3)</f>
        <v>1.8280000000000001</v>
      </c>
      <c r="D210" s="1">
        <f>ROUND(DataG_Iteration0__2[[#This Row],[Column2]],4)</f>
        <v>-9.35E-2</v>
      </c>
    </row>
    <row r="211" spans="1:4" x14ac:dyDescent="0.3">
      <c r="A211" s="1" t="s">
        <v>420</v>
      </c>
      <c r="B211" s="1" t="s">
        <v>421</v>
      </c>
      <c r="C211" s="1">
        <f>ROUND(DataG_Iteration0__2[[#This Row],[Column1]],3)</f>
        <v>1.8320000000000001</v>
      </c>
      <c r="D211" s="1">
        <f>ROUND(DataG_Iteration0__2[[#This Row],[Column2]],4)</f>
        <v>-9.2399999999999996E-2</v>
      </c>
    </row>
    <row r="212" spans="1:4" x14ac:dyDescent="0.3">
      <c r="A212" s="1" t="s">
        <v>422</v>
      </c>
      <c r="B212" s="1" t="s">
        <v>423</v>
      </c>
      <c r="C212" s="1">
        <f>ROUND(DataG_Iteration0__2[[#This Row],[Column1]],3)</f>
        <v>1.8360000000000001</v>
      </c>
      <c r="D212" s="1">
        <f>ROUND(DataG_Iteration0__2[[#This Row],[Column2]],4)</f>
        <v>-9.1499999999999998E-2</v>
      </c>
    </row>
    <row r="213" spans="1:4" x14ac:dyDescent="0.3">
      <c r="A213" s="1" t="s">
        <v>424</v>
      </c>
      <c r="B213" s="1" t="s">
        <v>425</v>
      </c>
      <c r="C213" s="1">
        <f>ROUND(DataG_Iteration0__2[[#This Row],[Column1]],3)</f>
        <v>1.84</v>
      </c>
      <c r="D213" s="1">
        <f>ROUND(DataG_Iteration0__2[[#This Row],[Column2]],4)</f>
        <v>-9.0700000000000003E-2</v>
      </c>
    </row>
    <row r="214" spans="1:4" x14ac:dyDescent="0.3">
      <c r="A214" s="1" t="s">
        <v>426</v>
      </c>
      <c r="B214" s="1" t="s">
        <v>427</v>
      </c>
      <c r="C214" s="1">
        <f>ROUND(DataG_Iteration0__2[[#This Row],[Column1]],3)</f>
        <v>1.8440000000000001</v>
      </c>
      <c r="D214" s="1">
        <f>ROUND(DataG_Iteration0__2[[#This Row],[Column2]],4)</f>
        <v>-0.09</v>
      </c>
    </row>
    <row r="215" spans="1:4" x14ac:dyDescent="0.3">
      <c r="A215" s="1" t="s">
        <v>428</v>
      </c>
      <c r="B215" s="1" t="s">
        <v>429</v>
      </c>
      <c r="C215" s="1">
        <f>ROUND(DataG_Iteration0__2[[#This Row],[Column1]],3)</f>
        <v>1.8480000000000001</v>
      </c>
      <c r="D215" s="1">
        <f>ROUND(DataG_Iteration0__2[[#This Row],[Column2]],4)</f>
        <v>-8.9499999999999996E-2</v>
      </c>
    </row>
    <row r="216" spans="1:4" x14ac:dyDescent="0.3">
      <c r="A216" s="1" t="s">
        <v>430</v>
      </c>
      <c r="B216" s="1" t="s">
        <v>431</v>
      </c>
      <c r="C216" s="1">
        <f>ROUND(DataG_Iteration0__2[[#This Row],[Column1]],3)</f>
        <v>1.8520000000000001</v>
      </c>
      <c r="D216" s="1">
        <f>ROUND(DataG_Iteration0__2[[#This Row],[Column2]],4)</f>
        <v>-8.9099999999999999E-2</v>
      </c>
    </row>
    <row r="217" spans="1:4" x14ac:dyDescent="0.3">
      <c r="A217" s="1" t="s">
        <v>432</v>
      </c>
      <c r="B217" s="1" t="s">
        <v>433</v>
      </c>
      <c r="C217" s="1">
        <f>ROUND(DataG_Iteration0__2[[#This Row],[Column1]],3)</f>
        <v>1.8560000000000001</v>
      </c>
      <c r="D217" s="1">
        <f>ROUND(DataG_Iteration0__2[[#This Row],[Column2]],4)</f>
        <v>-8.8900000000000007E-2</v>
      </c>
    </row>
    <row r="218" spans="1:4" x14ac:dyDescent="0.3">
      <c r="A218" s="1" t="s">
        <v>434</v>
      </c>
      <c r="B218" s="1" t="s">
        <v>435</v>
      </c>
      <c r="C218" s="1">
        <f>ROUND(DataG_Iteration0__2[[#This Row],[Column1]],3)</f>
        <v>1.86</v>
      </c>
      <c r="D218" s="1">
        <f>ROUND(DataG_Iteration0__2[[#This Row],[Column2]],4)</f>
        <v>-8.8900000000000007E-2</v>
      </c>
    </row>
    <row r="219" spans="1:4" x14ac:dyDescent="0.3">
      <c r="A219" s="1" t="s">
        <v>436</v>
      </c>
      <c r="B219" s="1" t="s">
        <v>437</v>
      </c>
      <c r="C219" s="1">
        <f>ROUND(DataG_Iteration0__2[[#This Row],[Column1]],3)</f>
        <v>1.8640000000000001</v>
      </c>
      <c r="D219" s="1">
        <f>ROUND(DataG_Iteration0__2[[#This Row],[Column2]],4)</f>
        <v>-8.8999999999999996E-2</v>
      </c>
    </row>
    <row r="220" spans="1:4" x14ac:dyDescent="0.3">
      <c r="A220" s="1" t="s">
        <v>438</v>
      </c>
      <c r="B220" s="1" t="s">
        <v>439</v>
      </c>
      <c r="C220" s="1">
        <f>ROUND(DataG_Iteration0__2[[#This Row],[Column1]],3)</f>
        <v>1.8680000000000001</v>
      </c>
      <c r="D220" s="1">
        <f>ROUND(DataG_Iteration0__2[[#This Row],[Column2]],4)</f>
        <v>-8.9300000000000004E-2</v>
      </c>
    </row>
    <row r="221" spans="1:4" x14ac:dyDescent="0.3">
      <c r="A221" s="1" t="s">
        <v>440</v>
      </c>
      <c r="B221" s="1" t="s">
        <v>441</v>
      </c>
      <c r="C221" s="1">
        <f>ROUND(DataG_Iteration0__2[[#This Row],[Column1]],3)</f>
        <v>1.8720000000000001</v>
      </c>
      <c r="D221" s="1">
        <f>ROUND(DataG_Iteration0__2[[#This Row],[Column2]],4)</f>
        <v>-8.9700000000000002E-2</v>
      </c>
    </row>
    <row r="222" spans="1:4" x14ac:dyDescent="0.3">
      <c r="A222" s="1" t="s">
        <v>442</v>
      </c>
      <c r="B222" s="1" t="s">
        <v>443</v>
      </c>
      <c r="C222" s="1">
        <f>ROUND(DataG_Iteration0__2[[#This Row],[Column1]],3)</f>
        <v>1.8759999999999999</v>
      </c>
      <c r="D222" s="1">
        <f>ROUND(DataG_Iteration0__2[[#This Row],[Column2]],4)</f>
        <v>-9.0300000000000005E-2</v>
      </c>
    </row>
    <row r="223" spans="1:4" x14ac:dyDescent="0.3">
      <c r="A223" s="1" t="s">
        <v>444</v>
      </c>
      <c r="B223" s="1" t="s">
        <v>445</v>
      </c>
      <c r="C223" s="1">
        <f>ROUND(DataG_Iteration0__2[[#This Row],[Column1]],3)</f>
        <v>1.88</v>
      </c>
      <c r="D223" s="1">
        <f>ROUND(DataG_Iteration0__2[[#This Row],[Column2]],4)</f>
        <v>-9.11E-2</v>
      </c>
    </row>
    <row r="224" spans="1:4" x14ac:dyDescent="0.3">
      <c r="A224" s="1" t="s">
        <v>446</v>
      </c>
      <c r="B224" s="1" t="s">
        <v>447</v>
      </c>
      <c r="C224" s="1">
        <f>ROUND(DataG_Iteration0__2[[#This Row],[Column1]],3)</f>
        <v>1.8839999999999999</v>
      </c>
      <c r="D224" s="1">
        <f>ROUND(DataG_Iteration0__2[[#This Row],[Column2]],4)</f>
        <v>-9.1999999999999998E-2</v>
      </c>
    </row>
    <row r="225" spans="1:4" x14ac:dyDescent="0.3">
      <c r="A225" s="1" t="s">
        <v>448</v>
      </c>
      <c r="B225" s="1" t="s">
        <v>449</v>
      </c>
      <c r="C225" s="1">
        <f>ROUND(DataG_Iteration0__2[[#This Row],[Column1]],3)</f>
        <v>1.8879999999999999</v>
      </c>
      <c r="D225" s="1">
        <f>ROUND(DataG_Iteration0__2[[#This Row],[Column2]],4)</f>
        <v>-9.3100000000000002E-2</v>
      </c>
    </row>
    <row r="226" spans="1:4" x14ac:dyDescent="0.3">
      <c r="A226" s="1" t="s">
        <v>450</v>
      </c>
      <c r="B226" s="1" t="s">
        <v>451</v>
      </c>
      <c r="C226" s="1">
        <f>ROUND(DataG_Iteration0__2[[#This Row],[Column1]],3)</f>
        <v>1.8919999999999999</v>
      </c>
      <c r="D226" s="1">
        <f>ROUND(DataG_Iteration0__2[[#This Row],[Column2]],4)</f>
        <v>-9.4399999999999998E-2</v>
      </c>
    </row>
    <row r="227" spans="1:4" x14ac:dyDescent="0.3">
      <c r="A227" s="1" t="s">
        <v>452</v>
      </c>
      <c r="B227" s="1" t="s">
        <v>453</v>
      </c>
      <c r="C227" s="1">
        <f>ROUND(DataG_Iteration0__2[[#This Row],[Column1]],3)</f>
        <v>1.8959999999999999</v>
      </c>
      <c r="D227" s="1">
        <f>ROUND(DataG_Iteration0__2[[#This Row],[Column2]],4)</f>
        <v>-9.5799999999999996E-2</v>
      </c>
    </row>
    <row r="228" spans="1:4" x14ac:dyDescent="0.3">
      <c r="A228" s="1" t="s">
        <v>454</v>
      </c>
      <c r="B228" s="1" t="s">
        <v>455</v>
      </c>
      <c r="C228" s="1">
        <f>ROUND(DataG_Iteration0__2[[#This Row],[Column1]],3)</f>
        <v>1.9</v>
      </c>
      <c r="D228" s="1">
        <f>ROUND(DataG_Iteration0__2[[#This Row],[Column2]],4)</f>
        <v>-9.7299999999999998E-2</v>
      </c>
    </row>
    <row r="229" spans="1:4" x14ac:dyDescent="0.3">
      <c r="A229" s="1" t="s">
        <v>456</v>
      </c>
      <c r="B229" s="1" t="s">
        <v>457</v>
      </c>
      <c r="C229" s="1">
        <f>ROUND(DataG_Iteration0__2[[#This Row],[Column1]],3)</f>
        <v>1.9039999999999999</v>
      </c>
      <c r="D229" s="1">
        <f>ROUND(DataG_Iteration0__2[[#This Row],[Column2]],4)</f>
        <v>-9.9000000000000005E-2</v>
      </c>
    </row>
    <row r="230" spans="1:4" x14ac:dyDescent="0.3">
      <c r="A230" s="1" t="s">
        <v>458</v>
      </c>
      <c r="B230" s="1" t="s">
        <v>459</v>
      </c>
      <c r="C230" s="1">
        <f>ROUND(DataG_Iteration0__2[[#This Row],[Column1]],3)</f>
        <v>1.9079999999999999</v>
      </c>
      <c r="D230" s="1">
        <f>ROUND(DataG_Iteration0__2[[#This Row],[Column2]],4)</f>
        <v>-0.1008</v>
      </c>
    </row>
    <row r="231" spans="1:4" x14ac:dyDescent="0.3">
      <c r="A231" s="1" t="s">
        <v>460</v>
      </c>
      <c r="B231" s="1" t="s">
        <v>461</v>
      </c>
      <c r="C231" s="1">
        <f>ROUND(DataG_Iteration0__2[[#This Row],[Column1]],3)</f>
        <v>1.9119999999999999</v>
      </c>
      <c r="D231" s="1">
        <f>ROUND(DataG_Iteration0__2[[#This Row],[Column2]],4)</f>
        <v>-0.1026</v>
      </c>
    </row>
    <row r="232" spans="1:4" x14ac:dyDescent="0.3">
      <c r="A232" s="1" t="s">
        <v>462</v>
      </c>
      <c r="B232" s="1" t="s">
        <v>463</v>
      </c>
      <c r="C232" s="1">
        <f>ROUND(DataG_Iteration0__2[[#This Row],[Column1]],3)</f>
        <v>1.9159999999999999</v>
      </c>
      <c r="D232" s="1">
        <f>ROUND(DataG_Iteration0__2[[#This Row],[Column2]],4)</f>
        <v>-0.1046</v>
      </c>
    </row>
    <row r="233" spans="1:4" x14ac:dyDescent="0.3">
      <c r="A233" s="1" t="s">
        <v>464</v>
      </c>
      <c r="B233" s="1" t="s">
        <v>465</v>
      </c>
      <c r="C233" s="1">
        <f>ROUND(DataG_Iteration0__2[[#This Row],[Column1]],3)</f>
        <v>1.92</v>
      </c>
      <c r="D233" s="1">
        <f>ROUND(DataG_Iteration0__2[[#This Row],[Column2]],4)</f>
        <v>-0.1067</v>
      </c>
    </row>
    <row r="234" spans="1:4" x14ac:dyDescent="0.3">
      <c r="A234" s="1" t="s">
        <v>466</v>
      </c>
      <c r="B234" s="1" t="s">
        <v>467</v>
      </c>
      <c r="C234" s="1">
        <f>ROUND(DataG_Iteration0__2[[#This Row],[Column1]],3)</f>
        <v>1.9239999999999999</v>
      </c>
      <c r="D234" s="1">
        <f>ROUND(DataG_Iteration0__2[[#This Row],[Column2]],4)</f>
        <v>-0.10879999999999999</v>
      </c>
    </row>
    <row r="235" spans="1:4" x14ac:dyDescent="0.3">
      <c r="A235" s="1" t="s">
        <v>468</v>
      </c>
      <c r="B235" s="1" t="s">
        <v>469</v>
      </c>
      <c r="C235" s="1">
        <f>ROUND(DataG_Iteration0__2[[#This Row],[Column1]],3)</f>
        <v>1.9279999999999999</v>
      </c>
      <c r="D235" s="1">
        <f>ROUND(DataG_Iteration0__2[[#This Row],[Column2]],4)</f>
        <v>-0.111</v>
      </c>
    </row>
    <row r="236" spans="1:4" x14ac:dyDescent="0.3">
      <c r="A236" s="1" t="s">
        <v>470</v>
      </c>
      <c r="B236" s="1" t="s">
        <v>471</v>
      </c>
      <c r="C236" s="1">
        <f>ROUND(DataG_Iteration0__2[[#This Row],[Column1]],3)</f>
        <v>1.9319999999999999</v>
      </c>
      <c r="D236" s="1">
        <f>ROUND(DataG_Iteration0__2[[#This Row],[Column2]],4)</f>
        <v>-0.1133</v>
      </c>
    </row>
    <row r="237" spans="1:4" x14ac:dyDescent="0.3">
      <c r="A237" s="1" t="s">
        <v>472</v>
      </c>
      <c r="B237" s="1" t="s">
        <v>473</v>
      </c>
      <c r="C237" s="1">
        <f>ROUND(DataG_Iteration0__2[[#This Row],[Column1]],3)</f>
        <v>1.9359999999999999</v>
      </c>
      <c r="D237" s="1">
        <f>ROUND(DataG_Iteration0__2[[#This Row],[Column2]],4)</f>
        <v>-0.11550000000000001</v>
      </c>
    </row>
    <row r="238" spans="1:4" x14ac:dyDescent="0.3">
      <c r="A238" s="1" t="s">
        <v>474</v>
      </c>
      <c r="B238" s="1" t="s">
        <v>475</v>
      </c>
      <c r="C238" s="1">
        <f>ROUND(DataG_Iteration0__2[[#This Row],[Column1]],3)</f>
        <v>1.94</v>
      </c>
      <c r="D238" s="1">
        <f>ROUND(DataG_Iteration0__2[[#This Row],[Column2]],4)</f>
        <v>-0.1178</v>
      </c>
    </row>
    <row r="239" spans="1:4" x14ac:dyDescent="0.3">
      <c r="A239" s="1" t="s">
        <v>476</v>
      </c>
      <c r="B239" s="1" t="s">
        <v>477</v>
      </c>
      <c r="C239" s="1">
        <f>ROUND(DataG_Iteration0__2[[#This Row],[Column1]],3)</f>
        <v>1.944</v>
      </c>
      <c r="D239" s="1">
        <f>ROUND(DataG_Iteration0__2[[#This Row],[Column2]],4)</f>
        <v>-0.1201</v>
      </c>
    </row>
    <row r="240" spans="1:4" x14ac:dyDescent="0.3">
      <c r="A240" s="1" t="s">
        <v>478</v>
      </c>
      <c r="B240" s="1" t="s">
        <v>479</v>
      </c>
      <c r="C240" s="1">
        <f>ROUND(DataG_Iteration0__2[[#This Row],[Column1]],3)</f>
        <v>1.948</v>
      </c>
      <c r="D240" s="1">
        <f>ROUND(DataG_Iteration0__2[[#This Row],[Column2]],4)</f>
        <v>-0.12239999999999999</v>
      </c>
    </row>
    <row r="241" spans="1:4" x14ac:dyDescent="0.3">
      <c r="A241" s="1" t="s">
        <v>480</v>
      </c>
      <c r="B241" s="1" t="s">
        <v>481</v>
      </c>
      <c r="C241" s="1">
        <f>ROUND(DataG_Iteration0__2[[#This Row],[Column1]],3)</f>
        <v>1.952</v>
      </c>
      <c r="D241" s="1">
        <f>ROUND(DataG_Iteration0__2[[#This Row],[Column2]],4)</f>
        <v>-0.1246</v>
      </c>
    </row>
    <row r="242" spans="1:4" x14ac:dyDescent="0.3">
      <c r="A242" s="1" t="s">
        <v>482</v>
      </c>
      <c r="B242" s="1" t="s">
        <v>483</v>
      </c>
      <c r="C242" s="1">
        <f>ROUND(DataG_Iteration0__2[[#This Row],[Column1]],3)</f>
        <v>1.956</v>
      </c>
      <c r="D242" s="1">
        <f>ROUND(DataG_Iteration0__2[[#This Row],[Column2]],4)</f>
        <v>-0.1268</v>
      </c>
    </row>
    <row r="243" spans="1:4" x14ac:dyDescent="0.3">
      <c r="A243" s="1" t="s">
        <v>484</v>
      </c>
      <c r="B243" s="1" t="s">
        <v>485</v>
      </c>
      <c r="C243" s="1">
        <f>ROUND(DataG_Iteration0__2[[#This Row],[Column1]],3)</f>
        <v>1.96</v>
      </c>
      <c r="D243" s="1">
        <f>ROUND(DataG_Iteration0__2[[#This Row],[Column2]],4)</f>
        <v>-0.12889999999999999</v>
      </c>
    </row>
    <row r="244" spans="1:4" x14ac:dyDescent="0.3">
      <c r="A244" s="1" t="s">
        <v>486</v>
      </c>
      <c r="B244" s="1" t="s">
        <v>487</v>
      </c>
      <c r="C244" s="1">
        <f>ROUND(DataG_Iteration0__2[[#This Row],[Column1]],3)</f>
        <v>1.964</v>
      </c>
      <c r="D244" s="1">
        <f>ROUND(DataG_Iteration0__2[[#This Row],[Column2]],4)</f>
        <v>-0.13100000000000001</v>
      </c>
    </row>
    <row r="245" spans="1:4" x14ac:dyDescent="0.3">
      <c r="A245" s="1" t="s">
        <v>488</v>
      </c>
      <c r="B245" s="1" t="s">
        <v>489</v>
      </c>
      <c r="C245" s="1">
        <f>ROUND(DataG_Iteration0__2[[#This Row],[Column1]],3)</f>
        <v>1.968</v>
      </c>
      <c r="D245" s="1">
        <f>ROUND(DataG_Iteration0__2[[#This Row],[Column2]],4)</f>
        <v>-0.13300000000000001</v>
      </c>
    </row>
    <row r="246" spans="1:4" x14ac:dyDescent="0.3">
      <c r="A246" s="1" t="s">
        <v>490</v>
      </c>
      <c r="B246" s="1" t="s">
        <v>491</v>
      </c>
      <c r="C246" s="1">
        <f>ROUND(DataG_Iteration0__2[[#This Row],[Column1]],3)</f>
        <v>1.972</v>
      </c>
      <c r="D246" s="1">
        <f>ROUND(DataG_Iteration0__2[[#This Row],[Column2]],4)</f>
        <v>-0.13489999999999999</v>
      </c>
    </row>
    <row r="247" spans="1:4" x14ac:dyDescent="0.3">
      <c r="A247" s="1" t="s">
        <v>492</v>
      </c>
      <c r="B247" s="1" t="s">
        <v>493</v>
      </c>
      <c r="C247" s="1">
        <f>ROUND(DataG_Iteration0__2[[#This Row],[Column1]],3)</f>
        <v>1.976</v>
      </c>
      <c r="D247" s="1">
        <f>ROUND(DataG_Iteration0__2[[#This Row],[Column2]],4)</f>
        <v>-0.13669999999999999</v>
      </c>
    </row>
    <row r="248" spans="1:4" x14ac:dyDescent="0.3">
      <c r="A248" s="1" t="s">
        <v>494</v>
      </c>
      <c r="B248" s="1" t="s">
        <v>495</v>
      </c>
      <c r="C248" s="1">
        <f>ROUND(DataG_Iteration0__2[[#This Row],[Column1]],3)</f>
        <v>1.98</v>
      </c>
      <c r="D248" s="1">
        <f>ROUND(DataG_Iteration0__2[[#This Row],[Column2]],4)</f>
        <v>-0.1384</v>
      </c>
    </row>
    <row r="249" spans="1:4" x14ac:dyDescent="0.3">
      <c r="A249" s="1" t="s">
        <v>496</v>
      </c>
      <c r="B249" s="1" t="s">
        <v>497</v>
      </c>
      <c r="C249" s="1">
        <f>ROUND(DataG_Iteration0__2[[#This Row],[Column1]],3)</f>
        <v>1.984</v>
      </c>
      <c r="D249" s="1">
        <f>ROUND(DataG_Iteration0__2[[#This Row],[Column2]],4)</f>
        <v>-0.14000000000000001</v>
      </c>
    </row>
    <row r="250" spans="1:4" x14ac:dyDescent="0.3">
      <c r="A250" s="1" t="s">
        <v>498</v>
      </c>
      <c r="B250" s="1" t="s">
        <v>499</v>
      </c>
      <c r="C250" s="1">
        <f>ROUND(DataG_Iteration0__2[[#This Row],[Column1]],3)</f>
        <v>1.988</v>
      </c>
      <c r="D250" s="1">
        <f>ROUND(DataG_Iteration0__2[[#This Row],[Column2]],4)</f>
        <v>-0.1414</v>
      </c>
    </row>
    <row r="251" spans="1:4" x14ac:dyDescent="0.3">
      <c r="A251" s="1" t="s">
        <v>500</v>
      </c>
      <c r="B251" s="1" t="s">
        <v>501</v>
      </c>
      <c r="C251" s="1">
        <f>ROUND(DataG_Iteration0__2[[#This Row],[Column1]],3)</f>
        <v>1.992</v>
      </c>
      <c r="D251" s="1">
        <f>ROUND(DataG_Iteration0__2[[#This Row],[Column2]],4)</f>
        <v>-0.14269999999999999</v>
      </c>
    </row>
    <row r="252" spans="1:4" x14ac:dyDescent="0.3">
      <c r="A252" s="1" t="s">
        <v>502</v>
      </c>
      <c r="B252" s="1" t="s">
        <v>503</v>
      </c>
      <c r="C252" s="1">
        <f>ROUND(DataG_Iteration0__2[[#This Row],[Column1]],3)</f>
        <v>1.996</v>
      </c>
      <c r="D252" s="1">
        <f>ROUND(DataG_Iteration0__2[[#This Row],[Column2]],4)</f>
        <v>-0.1439</v>
      </c>
    </row>
    <row r="253" spans="1:4" x14ac:dyDescent="0.3">
      <c r="A253" s="1" t="s">
        <v>504</v>
      </c>
      <c r="B253" s="1" t="s">
        <v>505</v>
      </c>
      <c r="C253" s="1">
        <f>ROUND(DataG_Iteration0__2[[#This Row],[Column1]],3)</f>
        <v>2</v>
      </c>
      <c r="D253" s="1">
        <f>ROUND(DataG_Iteration0__2[[#This Row],[Column2]],4)</f>
        <v>-0.1449</v>
      </c>
    </row>
    <row r="254" spans="1:4" x14ac:dyDescent="0.3">
      <c r="A254" s="1" t="s">
        <v>506</v>
      </c>
      <c r="B254" s="1" t="s">
        <v>507</v>
      </c>
      <c r="C254" s="1">
        <f>ROUND(DataG_Iteration0__2[[#This Row],[Column1]],3)</f>
        <v>2.004</v>
      </c>
      <c r="D254" s="1">
        <f>ROUND(DataG_Iteration0__2[[#This Row],[Column2]],4)</f>
        <v>-0.14580000000000001</v>
      </c>
    </row>
    <row r="255" spans="1:4" x14ac:dyDescent="0.3">
      <c r="A255" s="1" t="s">
        <v>508</v>
      </c>
      <c r="B255" s="1" t="s">
        <v>509</v>
      </c>
      <c r="C255" s="1">
        <f>ROUND(DataG_Iteration0__2[[#This Row],[Column1]],3)</f>
        <v>2.008</v>
      </c>
      <c r="D255" s="1">
        <f>ROUND(DataG_Iteration0__2[[#This Row],[Column2]],4)</f>
        <v>-0.14660000000000001</v>
      </c>
    </row>
    <row r="256" spans="1:4" x14ac:dyDescent="0.3">
      <c r="A256" s="1" t="s">
        <v>510</v>
      </c>
      <c r="B256" s="1" t="s">
        <v>511</v>
      </c>
      <c r="C256" s="1">
        <f>ROUND(DataG_Iteration0__2[[#This Row],[Column1]],3)</f>
        <v>2.012</v>
      </c>
      <c r="D256" s="1">
        <f>ROUND(DataG_Iteration0__2[[#This Row],[Column2]],4)</f>
        <v>-0.14710000000000001</v>
      </c>
    </row>
    <row r="257" spans="1:4" x14ac:dyDescent="0.3">
      <c r="A257" s="1" t="s">
        <v>512</v>
      </c>
      <c r="B257" s="1" t="s">
        <v>513</v>
      </c>
      <c r="C257" s="1">
        <f>ROUND(DataG_Iteration0__2[[#This Row],[Column1]],3)</f>
        <v>2.016</v>
      </c>
      <c r="D257" s="1">
        <f>ROUND(DataG_Iteration0__2[[#This Row],[Column2]],4)</f>
        <v>-0.14760000000000001</v>
      </c>
    </row>
    <row r="258" spans="1:4" x14ac:dyDescent="0.3">
      <c r="A258" s="1" t="s">
        <v>514</v>
      </c>
      <c r="B258" s="1" t="s">
        <v>515</v>
      </c>
      <c r="C258" s="1">
        <f>ROUND(DataG_Iteration0__2[[#This Row],[Column1]],3)</f>
        <v>2.02</v>
      </c>
      <c r="D258" s="1">
        <f>ROUND(DataG_Iteration0__2[[#This Row],[Column2]],4)</f>
        <v>-0.1479</v>
      </c>
    </row>
    <row r="259" spans="1:4" x14ac:dyDescent="0.3">
      <c r="A259" s="1" t="s">
        <v>516</v>
      </c>
      <c r="B259" s="1" t="s">
        <v>517</v>
      </c>
      <c r="C259" s="1">
        <f>ROUND(DataG_Iteration0__2[[#This Row],[Column1]],3)</f>
        <v>2.024</v>
      </c>
      <c r="D259" s="1">
        <f>ROUND(DataG_Iteration0__2[[#This Row],[Column2]],4)</f>
        <v>-0.14799999999999999</v>
      </c>
    </row>
    <row r="260" spans="1:4" x14ac:dyDescent="0.3">
      <c r="A260" s="1" t="s">
        <v>518</v>
      </c>
      <c r="B260" s="1" t="s">
        <v>519</v>
      </c>
      <c r="C260" s="1">
        <f>ROUND(DataG_Iteration0__2[[#This Row],[Column1]],3)</f>
        <v>2.028</v>
      </c>
      <c r="D260" s="1">
        <f>ROUND(DataG_Iteration0__2[[#This Row],[Column2]],4)</f>
        <v>-0.14799999999999999</v>
      </c>
    </row>
    <row r="261" spans="1:4" x14ac:dyDescent="0.3">
      <c r="A261" s="1" t="s">
        <v>520</v>
      </c>
      <c r="B261" s="1" t="s">
        <v>521</v>
      </c>
      <c r="C261" s="1">
        <f>ROUND(DataG_Iteration0__2[[#This Row],[Column1]],3)</f>
        <v>2.032</v>
      </c>
      <c r="D261" s="1">
        <f>ROUND(DataG_Iteration0__2[[#This Row],[Column2]],4)</f>
        <v>-0.1479</v>
      </c>
    </row>
    <row r="262" spans="1:4" x14ac:dyDescent="0.3">
      <c r="A262" s="1" t="s">
        <v>522</v>
      </c>
      <c r="B262" s="1" t="s">
        <v>523</v>
      </c>
      <c r="C262" s="1">
        <f>ROUND(DataG_Iteration0__2[[#This Row],[Column1]],3)</f>
        <v>2.036</v>
      </c>
      <c r="D262" s="1">
        <f>ROUND(DataG_Iteration0__2[[#This Row],[Column2]],4)</f>
        <v>-0.1477</v>
      </c>
    </row>
    <row r="263" spans="1:4" x14ac:dyDescent="0.3">
      <c r="A263" s="1" t="s">
        <v>524</v>
      </c>
      <c r="B263" s="1" t="s">
        <v>525</v>
      </c>
      <c r="C263" s="1">
        <f>ROUND(DataG_Iteration0__2[[#This Row],[Column1]],3)</f>
        <v>2.04</v>
      </c>
      <c r="D263" s="1">
        <f>ROUND(DataG_Iteration0__2[[#This Row],[Column2]],4)</f>
        <v>-0.14729999999999999</v>
      </c>
    </row>
    <row r="264" spans="1:4" x14ac:dyDescent="0.3">
      <c r="A264" s="1" t="s">
        <v>526</v>
      </c>
      <c r="B264" s="1" t="s">
        <v>527</v>
      </c>
      <c r="C264" s="1">
        <f>ROUND(DataG_Iteration0__2[[#This Row],[Column1]],3)</f>
        <v>2.044</v>
      </c>
      <c r="D264" s="1">
        <f>ROUND(DataG_Iteration0__2[[#This Row],[Column2]],4)</f>
        <v>-0.14680000000000001</v>
      </c>
    </row>
    <row r="265" spans="1:4" x14ac:dyDescent="0.3">
      <c r="A265" s="1" t="s">
        <v>528</v>
      </c>
      <c r="B265" s="1" t="s">
        <v>529</v>
      </c>
      <c r="C265" s="1">
        <f>ROUND(DataG_Iteration0__2[[#This Row],[Column1]],3)</f>
        <v>2.048</v>
      </c>
      <c r="D265" s="1">
        <f>ROUND(DataG_Iteration0__2[[#This Row],[Column2]],4)</f>
        <v>-0.14630000000000001</v>
      </c>
    </row>
    <row r="266" spans="1:4" x14ac:dyDescent="0.3">
      <c r="A266" s="1" t="s">
        <v>530</v>
      </c>
      <c r="B266" s="1" t="s">
        <v>531</v>
      </c>
      <c r="C266" s="1">
        <f>ROUND(DataG_Iteration0__2[[#This Row],[Column1]],3)</f>
        <v>2.052</v>
      </c>
      <c r="D266" s="1">
        <f>ROUND(DataG_Iteration0__2[[#This Row],[Column2]],4)</f>
        <v>-0.14560000000000001</v>
      </c>
    </row>
    <row r="267" spans="1:4" x14ac:dyDescent="0.3">
      <c r="A267" s="1" t="s">
        <v>532</v>
      </c>
      <c r="B267" s="1" t="s">
        <v>533</v>
      </c>
      <c r="C267" s="1">
        <f>ROUND(DataG_Iteration0__2[[#This Row],[Column1]],3)</f>
        <v>2.056</v>
      </c>
      <c r="D267" s="1">
        <f>ROUND(DataG_Iteration0__2[[#This Row],[Column2]],4)</f>
        <v>-0.1449</v>
      </c>
    </row>
    <row r="268" spans="1:4" x14ac:dyDescent="0.3">
      <c r="A268" s="1" t="s">
        <v>534</v>
      </c>
      <c r="B268" s="1" t="s">
        <v>535</v>
      </c>
      <c r="C268" s="1">
        <f>ROUND(DataG_Iteration0__2[[#This Row],[Column1]],3)</f>
        <v>2.06</v>
      </c>
      <c r="D268" s="1">
        <f>ROUND(DataG_Iteration0__2[[#This Row],[Column2]],4)</f>
        <v>-0.14399999999999999</v>
      </c>
    </row>
    <row r="269" spans="1:4" x14ac:dyDescent="0.3">
      <c r="A269" s="1" t="s">
        <v>536</v>
      </c>
      <c r="B269" s="1" t="s">
        <v>537</v>
      </c>
      <c r="C269" s="1">
        <f>ROUND(DataG_Iteration0__2[[#This Row],[Column1]],3)</f>
        <v>2.0640000000000001</v>
      </c>
      <c r="D269" s="1">
        <f>ROUND(DataG_Iteration0__2[[#This Row],[Column2]],4)</f>
        <v>-0.14319999999999999</v>
      </c>
    </row>
    <row r="270" spans="1:4" x14ac:dyDescent="0.3">
      <c r="A270" s="1" t="s">
        <v>538</v>
      </c>
      <c r="B270" s="1" t="s">
        <v>539</v>
      </c>
      <c r="C270" s="1">
        <f>ROUND(DataG_Iteration0__2[[#This Row],[Column1]],3)</f>
        <v>2.0680000000000001</v>
      </c>
      <c r="D270" s="1">
        <f>ROUND(DataG_Iteration0__2[[#This Row],[Column2]],4)</f>
        <v>-0.14230000000000001</v>
      </c>
    </row>
    <row r="271" spans="1:4" x14ac:dyDescent="0.3">
      <c r="A271" s="1" t="s">
        <v>540</v>
      </c>
      <c r="B271" s="1" t="s">
        <v>541</v>
      </c>
      <c r="C271" s="1">
        <f>ROUND(DataG_Iteration0__2[[#This Row],[Column1]],3)</f>
        <v>2.0720000000000001</v>
      </c>
      <c r="D271" s="1">
        <f>ROUND(DataG_Iteration0__2[[#This Row],[Column2]],4)</f>
        <v>-0.14130000000000001</v>
      </c>
    </row>
    <row r="272" spans="1:4" x14ac:dyDescent="0.3">
      <c r="A272" s="1" t="s">
        <v>542</v>
      </c>
      <c r="B272" s="1" t="s">
        <v>543</v>
      </c>
      <c r="C272" s="1">
        <f>ROUND(DataG_Iteration0__2[[#This Row],[Column1]],3)</f>
        <v>2.0760000000000001</v>
      </c>
      <c r="D272" s="1">
        <f>ROUND(DataG_Iteration0__2[[#This Row],[Column2]],4)</f>
        <v>-0.1404</v>
      </c>
    </row>
    <row r="273" spans="1:4" x14ac:dyDescent="0.3">
      <c r="A273" s="1" t="s">
        <v>544</v>
      </c>
      <c r="B273" s="1" t="s">
        <v>545</v>
      </c>
      <c r="C273" s="1">
        <f>ROUND(DataG_Iteration0__2[[#This Row],[Column1]],3)</f>
        <v>2.08</v>
      </c>
      <c r="D273" s="1">
        <f>ROUND(DataG_Iteration0__2[[#This Row],[Column2]],4)</f>
        <v>-0.1394</v>
      </c>
    </row>
    <row r="274" spans="1:4" x14ac:dyDescent="0.3">
      <c r="A274" s="1" t="s">
        <v>546</v>
      </c>
      <c r="B274" s="1" t="s">
        <v>547</v>
      </c>
      <c r="C274" s="1">
        <f>ROUND(DataG_Iteration0__2[[#This Row],[Column1]],3)</f>
        <v>2.0840000000000001</v>
      </c>
      <c r="D274" s="1">
        <f>ROUND(DataG_Iteration0__2[[#This Row],[Column2]],4)</f>
        <v>-0.1384</v>
      </c>
    </row>
    <row r="275" spans="1:4" x14ac:dyDescent="0.3">
      <c r="A275" s="1" t="s">
        <v>548</v>
      </c>
      <c r="B275" s="1" t="s">
        <v>549</v>
      </c>
      <c r="C275" s="1">
        <f>ROUND(DataG_Iteration0__2[[#This Row],[Column1]],3)</f>
        <v>2.0880000000000001</v>
      </c>
      <c r="D275" s="1">
        <f>ROUND(DataG_Iteration0__2[[#This Row],[Column2]],4)</f>
        <v>-0.13750000000000001</v>
      </c>
    </row>
    <row r="276" spans="1:4" x14ac:dyDescent="0.3">
      <c r="A276" s="1" t="s">
        <v>550</v>
      </c>
      <c r="B276" s="1" t="s">
        <v>551</v>
      </c>
      <c r="C276" s="1">
        <f>ROUND(DataG_Iteration0__2[[#This Row],[Column1]],3)</f>
        <v>2.0920000000000001</v>
      </c>
      <c r="D276" s="1">
        <f>ROUND(DataG_Iteration0__2[[#This Row],[Column2]],4)</f>
        <v>-0.1366</v>
      </c>
    </row>
    <row r="277" spans="1:4" x14ac:dyDescent="0.3">
      <c r="A277" s="1" t="s">
        <v>552</v>
      </c>
      <c r="B277" s="1" t="s">
        <v>553</v>
      </c>
      <c r="C277" s="1">
        <f>ROUND(DataG_Iteration0__2[[#This Row],[Column1]],3)</f>
        <v>2.0960000000000001</v>
      </c>
      <c r="D277" s="1">
        <f>ROUND(DataG_Iteration0__2[[#This Row],[Column2]],4)</f>
        <v>-0.13569999999999999</v>
      </c>
    </row>
    <row r="278" spans="1:4" x14ac:dyDescent="0.3">
      <c r="A278" s="1" t="s">
        <v>554</v>
      </c>
      <c r="B278" s="1" t="s">
        <v>555</v>
      </c>
      <c r="C278" s="1">
        <f>ROUND(DataG_Iteration0__2[[#This Row],[Column1]],3)</f>
        <v>2.1</v>
      </c>
      <c r="D278" s="1">
        <f>ROUND(DataG_Iteration0__2[[#This Row],[Column2]],4)</f>
        <v>-0.13489999999999999</v>
      </c>
    </row>
    <row r="279" spans="1:4" x14ac:dyDescent="0.3">
      <c r="A279" s="1" t="s">
        <v>556</v>
      </c>
      <c r="B279" s="1" t="s">
        <v>557</v>
      </c>
      <c r="C279" s="1">
        <f>ROUND(DataG_Iteration0__2[[#This Row],[Column1]],3)</f>
        <v>2.1040000000000001</v>
      </c>
      <c r="D279" s="1">
        <f>ROUND(DataG_Iteration0__2[[#This Row],[Column2]],4)</f>
        <v>-0.13420000000000001</v>
      </c>
    </row>
    <row r="280" spans="1:4" x14ac:dyDescent="0.3">
      <c r="A280" s="1" t="s">
        <v>558</v>
      </c>
      <c r="B280" s="1" t="s">
        <v>559</v>
      </c>
      <c r="C280" s="1">
        <f>ROUND(DataG_Iteration0__2[[#This Row],[Column1]],3)</f>
        <v>2.1080000000000001</v>
      </c>
      <c r="D280" s="1">
        <f>ROUND(DataG_Iteration0__2[[#This Row],[Column2]],4)</f>
        <v>-0.1336</v>
      </c>
    </row>
    <row r="281" spans="1:4" x14ac:dyDescent="0.3">
      <c r="A281" s="1" t="s">
        <v>560</v>
      </c>
      <c r="B281" s="1" t="s">
        <v>561</v>
      </c>
      <c r="C281" s="1">
        <f>ROUND(DataG_Iteration0__2[[#This Row],[Column1]],3)</f>
        <v>2.1120000000000001</v>
      </c>
      <c r="D281" s="1">
        <f>ROUND(DataG_Iteration0__2[[#This Row],[Column2]],4)</f>
        <v>-0.13300000000000001</v>
      </c>
    </row>
    <row r="282" spans="1:4" x14ac:dyDescent="0.3">
      <c r="A282" s="1" t="s">
        <v>562</v>
      </c>
      <c r="B282" s="1" t="s">
        <v>563</v>
      </c>
      <c r="C282" s="1">
        <f>ROUND(DataG_Iteration0__2[[#This Row],[Column1]],3)</f>
        <v>2.1160000000000001</v>
      </c>
      <c r="D282" s="1">
        <f>ROUND(DataG_Iteration0__2[[#This Row],[Column2]],4)</f>
        <v>-0.13250000000000001</v>
      </c>
    </row>
    <row r="283" spans="1:4" x14ac:dyDescent="0.3">
      <c r="A283" s="1" t="s">
        <v>564</v>
      </c>
      <c r="B283" s="1" t="s">
        <v>565</v>
      </c>
      <c r="C283" s="1">
        <f>ROUND(DataG_Iteration0__2[[#This Row],[Column1]],3)</f>
        <v>2.12</v>
      </c>
      <c r="D283" s="1">
        <f>ROUND(DataG_Iteration0__2[[#This Row],[Column2]],4)</f>
        <v>-0.13220000000000001</v>
      </c>
    </row>
    <row r="284" spans="1:4" x14ac:dyDescent="0.3">
      <c r="A284" s="1" t="s">
        <v>566</v>
      </c>
      <c r="B284" s="1" t="s">
        <v>567</v>
      </c>
      <c r="C284" s="1">
        <f>ROUND(DataG_Iteration0__2[[#This Row],[Column1]],3)</f>
        <v>2.1240000000000001</v>
      </c>
      <c r="D284" s="1">
        <f>ROUND(DataG_Iteration0__2[[#This Row],[Column2]],4)</f>
        <v>-0.13189999999999999</v>
      </c>
    </row>
    <row r="285" spans="1:4" x14ac:dyDescent="0.3">
      <c r="A285" s="1" t="s">
        <v>568</v>
      </c>
      <c r="B285" s="1" t="s">
        <v>569</v>
      </c>
      <c r="C285" s="1">
        <f>ROUND(DataG_Iteration0__2[[#This Row],[Column1]],3)</f>
        <v>2.1280000000000001</v>
      </c>
      <c r="D285" s="1">
        <f>ROUND(DataG_Iteration0__2[[#This Row],[Column2]],4)</f>
        <v>-0.1318</v>
      </c>
    </row>
    <row r="286" spans="1:4" x14ac:dyDescent="0.3">
      <c r="A286" s="1" t="s">
        <v>570</v>
      </c>
      <c r="B286" s="1" t="s">
        <v>571</v>
      </c>
      <c r="C286" s="1">
        <f>ROUND(DataG_Iteration0__2[[#This Row],[Column1]],3)</f>
        <v>2.1320000000000001</v>
      </c>
      <c r="D286" s="1">
        <f>ROUND(DataG_Iteration0__2[[#This Row],[Column2]],4)</f>
        <v>-0.1318</v>
      </c>
    </row>
    <row r="287" spans="1:4" x14ac:dyDescent="0.3">
      <c r="A287" s="1" t="s">
        <v>572</v>
      </c>
      <c r="B287" s="1" t="s">
        <v>573</v>
      </c>
      <c r="C287" s="1">
        <f>ROUND(DataG_Iteration0__2[[#This Row],[Column1]],3)</f>
        <v>2.1360000000000001</v>
      </c>
      <c r="D287" s="1">
        <f>ROUND(DataG_Iteration0__2[[#This Row],[Column2]],4)</f>
        <v>-0.13200000000000001</v>
      </c>
    </row>
    <row r="288" spans="1:4" x14ac:dyDescent="0.3">
      <c r="A288" s="1" t="s">
        <v>574</v>
      </c>
      <c r="B288" s="1" t="s">
        <v>575</v>
      </c>
      <c r="C288" s="1">
        <f>ROUND(DataG_Iteration0__2[[#This Row],[Column1]],3)</f>
        <v>2.14</v>
      </c>
      <c r="D288" s="1">
        <f>ROUND(DataG_Iteration0__2[[#This Row],[Column2]],4)</f>
        <v>-0.13220000000000001</v>
      </c>
    </row>
    <row r="289" spans="1:4" x14ac:dyDescent="0.3">
      <c r="A289" s="1" t="s">
        <v>576</v>
      </c>
      <c r="B289" s="1" t="s">
        <v>577</v>
      </c>
      <c r="C289" s="1">
        <f>ROUND(DataG_Iteration0__2[[#This Row],[Column1]],3)</f>
        <v>2.1440000000000001</v>
      </c>
      <c r="D289" s="1">
        <f>ROUND(DataG_Iteration0__2[[#This Row],[Column2]],4)</f>
        <v>-0.1326</v>
      </c>
    </row>
    <row r="290" spans="1:4" x14ac:dyDescent="0.3">
      <c r="A290" s="1" t="s">
        <v>578</v>
      </c>
      <c r="B290" s="1" t="s">
        <v>579</v>
      </c>
      <c r="C290" s="1">
        <f>ROUND(DataG_Iteration0__2[[#This Row],[Column1]],3)</f>
        <v>2.1480000000000001</v>
      </c>
      <c r="D290" s="1">
        <f>ROUND(DataG_Iteration0__2[[#This Row],[Column2]],4)</f>
        <v>-0.13320000000000001</v>
      </c>
    </row>
    <row r="291" spans="1:4" x14ac:dyDescent="0.3">
      <c r="A291" s="1" t="s">
        <v>580</v>
      </c>
      <c r="B291" s="1" t="s">
        <v>581</v>
      </c>
      <c r="C291" s="1">
        <f>ROUND(DataG_Iteration0__2[[#This Row],[Column1]],3)</f>
        <v>2.1520000000000001</v>
      </c>
      <c r="D291" s="1">
        <f>ROUND(DataG_Iteration0__2[[#This Row],[Column2]],4)</f>
        <v>-0.13389999999999999</v>
      </c>
    </row>
    <row r="292" spans="1:4" x14ac:dyDescent="0.3">
      <c r="A292" s="1" t="s">
        <v>582</v>
      </c>
      <c r="B292" s="1" t="s">
        <v>583</v>
      </c>
      <c r="C292" s="1">
        <f>ROUND(DataG_Iteration0__2[[#This Row],[Column1]],3)</f>
        <v>2.1560000000000001</v>
      </c>
      <c r="D292" s="1">
        <f>ROUND(DataG_Iteration0__2[[#This Row],[Column2]],4)</f>
        <v>-0.13469999999999999</v>
      </c>
    </row>
    <row r="293" spans="1:4" x14ac:dyDescent="0.3">
      <c r="A293" s="1" t="s">
        <v>584</v>
      </c>
      <c r="B293" s="1" t="s">
        <v>585</v>
      </c>
      <c r="C293" s="1">
        <f>ROUND(DataG_Iteration0__2[[#This Row],[Column1]],3)</f>
        <v>2.16</v>
      </c>
      <c r="D293" s="1">
        <f>ROUND(DataG_Iteration0__2[[#This Row],[Column2]],4)</f>
        <v>-0.13569999999999999</v>
      </c>
    </row>
    <row r="294" spans="1:4" x14ac:dyDescent="0.3">
      <c r="A294" s="1" t="s">
        <v>586</v>
      </c>
      <c r="B294" s="1" t="s">
        <v>587</v>
      </c>
      <c r="C294" s="1">
        <f>ROUND(DataG_Iteration0__2[[#This Row],[Column1]],3)</f>
        <v>2.1640000000000001</v>
      </c>
      <c r="D294" s="1">
        <f>ROUND(DataG_Iteration0__2[[#This Row],[Column2]],4)</f>
        <v>-0.1368</v>
      </c>
    </row>
    <row r="295" spans="1:4" x14ac:dyDescent="0.3">
      <c r="A295" s="1" t="s">
        <v>588</v>
      </c>
      <c r="B295" s="1" t="s">
        <v>589</v>
      </c>
      <c r="C295" s="1">
        <f>ROUND(DataG_Iteration0__2[[#This Row],[Column1]],3)</f>
        <v>2.1680000000000001</v>
      </c>
      <c r="D295" s="1">
        <f>ROUND(DataG_Iteration0__2[[#This Row],[Column2]],4)</f>
        <v>-0.13800000000000001</v>
      </c>
    </row>
    <row r="296" spans="1:4" x14ac:dyDescent="0.3">
      <c r="A296" s="1" t="s">
        <v>590</v>
      </c>
      <c r="B296" s="1" t="s">
        <v>591</v>
      </c>
      <c r="C296" s="1">
        <f>ROUND(DataG_Iteration0__2[[#This Row],[Column1]],3)</f>
        <v>2.1720000000000002</v>
      </c>
      <c r="D296" s="1">
        <f>ROUND(DataG_Iteration0__2[[#This Row],[Column2]],4)</f>
        <v>-0.1394</v>
      </c>
    </row>
    <row r="297" spans="1:4" x14ac:dyDescent="0.3">
      <c r="A297" s="1" t="s">
        <v>592</v>
      </c>
      <c r="B297" s="1" t="s">
        <v>593</v>
      </c>
      <c r="C297" s="1">
        <f>ROUND(DataG_Iteration0__2[[#This Row],[Column1]],3)</f>
        <v>2.1760000000000002</v>
      </c>
      <c r="D297" s="1">
        <f>ROUND(DataG_Iteration0__2[[#This Row],[Column2]],4)</f>
        <v>-0.14080000000000001</v>
      </c>
    </row>
    <row r="298" spans="1:4" x14ac:dyDescent="0.3">
      <c r="A298" s="1" t="s">
        <v>594</v>
      </c>
      <c r="B298" s="1" t="s">
        <v>595</v>
      </c>
      <c r="C298" s="1">
        <f>ROUND(DataG_Iteration0__2[[#This Row],[Column1]],3)</f>
        <v>2.1800000000000002</v>
      </c>
      <c r="D298" s="1">
        <f>ROUND(DataG_Iteration0__2[[#This Row],[Column2]],4)</f>
        <v>-0.1424</v>
      </c>
    </row>
    <row r="299" spans="1:4" x14ac:dyDescent="0.3">
      <c r="A299" s="1" t="s">
        <v>596</v>
      </c>
      <c r="B299" s="1" t="s">
        <v>597</v>
      </c>
      <c r="C299" s="1">
        <f>ROUND(DataG_Iteration0__2[[#This Row],[Column1]],3)</f>
        <v>2.1840000000000002</v>
      </c>
      <c r="D299" s="1">
        <f>ROUND(DataG_Iteration0__2[[#This Row],[Column2]],4)</f>
        <v>-0.14410000000000001</v>
      </c>
    </row>
    <row r="300" spans="1:4" x14ac:dyDescent="0.3">
      <c r="A300" s="1" t="s">
        <v>598</v>
      </c>
      <c r="B300" s="1" t="s">
        <v>599</v>
      </c>
      <c r="C300" s="1">
        <f>ROUND(DataG_Iteration0__2[[#This Row],[Column1]],3)</f>
        <v>2.1880000000000002</v>
      </c>
      <c r="D300" s="1">
        <f>ROUND(DataG_Iteration0__2[[#This Row],[Column2]],4)</f>
        <v>-0.1459</v>
      </c>
    </row>
    <row r="301" spans="1:4" x14ac:dyDescent="0.3">
      <c r="A301" s="1" t="s">
        <v>600</v>
      </c>
      <c r="B301" s="1" t="s">
        <v>601</v>
      </c>
      <c r="C301" s="1">
        <f>ROUND(DataG_Iteration0__2[[#This Row],[Column1]],3)</f>
        <v>2.1920000000000002</v>
      </c>
      <c r="D301" s="1">
        <f>ROUND(DataG_Iteration0__2[[#This Row],[Column2]],4)</f>
        <v>-0.14779999999999999</v>
      </c>
    </row>
    <row r="302" spans="1:4" x14ac:dyDescent="0.3">
      <c r="A302" s="1" t="s">
        <v>602</v>
      </c>
      <c r="B302" s="1" t="s">
        <v>603</v>
      </c>
      <c r="C302" s="1">
        <f>ROUND(DataG_Iteration0__2[[#This Row],[Column1]],3)</f>
        <v>2.1960000000000002</v>
      </c>
      <c r="D302" s="1">
        <f>ROUND(DataG_Iteration0__2[[#This Row],[Column2]],4)</f>
        <v>-0.1497</v>
      </c>
    </row>
    <row r="303" spans="1:4" x14ac:dyDescent="0.3">
      <c r="A303" s="1" t="s">
        <v>604</v>
      </c>
      <c r="B303" s="1" t="s">
        <v>605</v>
      </c>
      <c r="C303" s="1">
        <f>ROUND(DataG_Iteration0__2[[#This Row],[Column1]],3)</f>
        <v>2.2000000000000002</v>
      </c>
      <c r="D303" s="1">
        <f>ROUND(DataG_Iteration0__2[[#This Row],[Column2]],4)</f>
        <v>-0.1517</v>
      </c>
    </row>
    <row r="304" spans="1:4" x14ac:dyDescent="0.3">
      <c r="A304" s="1" t="s">
        <v>606</v>
      </c>
      <c r="B304" s="1" t="s">
        <v>607</v>
      </c>
      <c r="C304" s="1">
        <f>ROUND(DataG_Iteration0__2[[#This Row],[Column1]],3)</f>
        <v>2.2040000000000002</v>
      </c>
      <c r="D304" s="1">
        <f>ROUND(DataG_Iteration0__2[[#This Row],[Column2]],4)</f>
        <v>-0.15379999999999999</v>
      </c>
    </row>
    <row r="305" spans="1:4" x14ac:dyDescent="0.3">
      <c r="A305" s="1" t="s">
        <v>608</v>
      </c>
      <c r="B305" s="1" t="s">
        <v>609</v>
      </c>
      <c r="C305" s="1">
        <f>ROUND(DataG_Iteration0__2[[#This Row],[Column1]],3)</f>
        <v>2.2080000000000002</v>
      </c>
      <c r="D305" s="1">
        <f>ROUND(DataG_Iteration0__2[[#This Row],[Column2]],4)</f>
        <v>-0.15590000000000001</v>
      </c>
    </row>
    <row r="306" spans="1:4" x14ac:dyDescent="0.3">
      <c r="A306" s="1" t="s">
        <v>610</v>
      </c>
      <c r="B306" s="1" t="s">
        <v>611</v>
      </c>
      <c r="C306" s="1">
        <f>ROUND(DataG_Iteration0__2[[#This Row],[Column1]],3)</f>
        <v>2.2120000000000002</v>
      </c>
      <c r="D306" s="1">
        <f>ROUND(DataG_Iteration0__2[[#This Row],[Column2]],4)</f>
        <v>-0.158</v>
      </c>
    </row>
    <row r="307" spans="1:4" x14ac:dyDescent="0.3">
      <c r="A307" s="1" t="s">
        <v>612</v>
      </c>
      <c r="B307" s="1" t="s">
        <v>613</v>
      </c>
      <c r="C307" s="1">
        <f>ROUND(DataG_Iteration0__2[[#This Row],[Column1]],3)</f>
        <v>2.2160000000000002</v>
      </c>
      <c r="D307" s="1">
        <f>ROUND(DataG_Iteration0__2[[#This Row],[Column2]],4)</f>
        <v>-0.16009999999999999</v>
      </c>
    </row>
    <row r="308" spans="1:4" x14ac:dyDescent="0.3">
      <c r="A308" s="1" t="s">
        <v>614</v>
      </c>
      <c r="B308" s="1" t="s">
        <v>615</v>
      </c>
      <c r="C308" s="1">
        <f>ROUND(DataG_Iteration0__2[[#This Row],[Column1]],3)</f>
        <v>2.2200000000000002</v>
      </c>
      <c r="D308" s="1">
        <f>ROUND(DataG_Iteration0__2[[#This Row],[Column2]],4)</f>
        <v>-0.1623</v>
      </c>
    </row>
    <row r="309" spans="1:4" x14ac:dyDescent="0.3">
      <c r="A309" s="1" t="s">
        <v>616</v>
      </c>
      <c r="B309" s="1" t="s">
        <v>617</v>
      </c>
      <c r="C309" s="1">
        <f>ROUND(DataG_Iteration0__2[[#This Row],[Column1]],3)</f>
        <v>2.2240000000000002</v>
      </c>
      <c r="D309" s="1">
        <f>ROUND(DataG_Iteration0__2[[#This Row],[Column2]],4)</f>
        <v>-0.16450000000000001</v>
      </c>
    </row>
    <row r="310" spans="1:4" x14ac:dyDescent="0.3">
      <c r="A310" s="1" t="s">
        <v>618</v>
      </c>
      <c r="B310" s="1" t="s">
        <v>619</v>
      </c>
      <c r="C310" s="1">
        <f>ROUND(DataG_Iteration0__2[[#This Row],[Column1]],3)</f>
        <v>2.2280000000000002</v>
      </c>
      <c r="D310" s="1">
        <f>ROUND(DataG_Iteration0__2[[#This Row],[Column2]],4)</f>
        <v>-0.1666</v>
      </c>
    </row>
    <row r="311" spans="1:4" x14ac:dyDescent="0.3">
      <c r="A311" s="1" t="s">
        <v>620</v>
      </c>
      <c r="B311" s="1" t="s">
        <v>621</v>
      </c>
      <c r="C311" s="1">
        <f>ROUND(DataG_Iteration0__2[[#This Row],[Column1]],3)</f>
        <v>2.2320000000000002</v>
      </c>
      <c r="D311" s="1">
        <f>ROUND(DataG_Iteration0__2[[#This Row],[Column2]],4)</f>
        <v>-0.16869999999999999</v>
      </c>
    </row>
    <row r="312" spans="1:4" x14ac:dyDescent="0.3">
      <c r="A312" s="1" t="s">
        <v>622</v>
      </c>
      <c r="B312" s="1" t="s">
        <v>623</v>
      </c>
      <c r="C312" s="1">
        <f>ROUND(DataG_Iteration0__2[[#This Row],[Column1]],3)</f>
        <v>2.2360000000000002</v>
      </c>
      <c r="D312" s="1">
        <f>ROUND(DataG_Iteration0__2[[#This Row],[Column2]],4)</f>
        <v>-0.17080000000000001</v>
      </c>
    </row>
    <row r="313" spans="1:4" x14ac:dyDescent="0.3">
      <c r="A313" s="1" t="s">
        <v>624</v>
      </c>
      <c r="B313" s="1" t="s">
        <v>625</v>
      </c>
      <c r="C313" s="1">
        <f>ROUND(DataG_Iteration0__2[[#This Row],[Column1]],3)</f>
        <v>2.2400000000000002</v>
      </c>
      <c r="D313" s="1">
        <f>ROUND(DataG_Iteration0__2[[#This Row],[Column2]],4)</f>
        <v>-0.17280000000000001</v>
      </c>
    </row>
    <row r="314" spans="1:4" x14ac:dyDescent="0.3">
      <c r="A314" s="1" t="s">
        <v>626</v>
      </c>
      <c r="B314" s="1" t="s">
        <v>627</v>
      </c>
      <c r="C314" s="1">
        <f>ROUND(DataG_Iteration0__2[[#This Row],[Column1]],3)</f>
        <v>2.2440000000000002</v>
      </c>
      <c r="D314" s="1">
        <f>ROUND(DataG_Iteration0__2[[#This Row],[Column2]],4)</f>
        <v>-0.17469999999999999</v>
      </c>
    </row>
    <row r="315" spans="1:4" x14ac:dyDescent="0.3">
      <c r="A315" s="1" t="s">
        <v>628</v>
      </c>
      <c r="B315" s="1" t="s">
        <v>629</v>
      </c>
      <c r="C315" s="1">
        <f>ROUND(DataG_Iteration0__2[[#This Row],[Column1]],3)</f>
        <v>2.2480000000000002</v>
      </c>
      <c r="D315" s="1">
        <f>ROUND(DataG_Iteration0__2[[#This Row],[Column2]],4)</f>
        <v>-0.17660000000000001</v>
      </c>
    </row>
    <row r="316" spans="1:4" x14ac:dyDescent="0.3">
      <c r="A316" s="1" t="s">
        <v>630</v>
      </c>
      <c r="B316" s="1" t="s">
        <v>631</v>
      </c>
      <c r="C316" s="1">
        <f>ROUND(DataG_Iteration0__2[[#This Row],[Column1]],3)</f>
        <v>2.2519999999999998</v>
      </c>
      <c r="D316" s="1">
        <f>ROUND(DataG_Iteration0__2[[#This Row],[Column2]],4)</f>
        <v>-0.1784</v>
      </c>
    </row>
    <row r="317" spans="1:4" x14ac:dyDescent="0.3">
      <c r="A317" s="1" t="s">
        <v>632</v>
      </c>
      <c r="B317" s="1" t="s">
        <v>633</v>
      </c>
      <c r="C317" s="1">
        <f>ROUND(DataG_Iteration0__2[[#This Row],[Column1]],3)</f>
        <v>2.2559999999999998</v>
      </c>
      <c r="D317" s="1">
        <f>ROUND(DataG_Iteration0__2[[#This Row],[Column2]],4)</f>
        <v>-0.18010000000000001</v>
      </c>
    </row>
    <row r="318" spans="1:4" x14ac:dyDescent="0.3">
      <c r="A318" s="1" t="s">
        <v>634</v>
      </c>
      <c r="B318" s="1" t="s">
        <v>635</v>
      </c>
      <c r="C318" s="1">
        <f>ROUND(DataG_Iteration0__2[[#This Row],[Column1]],3)</f>
        <v>2.2599999999999998</v>
      </c>
      <c r="D318" s="1">
        <f>ROUND(DataG_Iteration0__2[[#This Row],[Column2]],4)</f>
        <v>-0.1817</v>
      </c>
    </row>
    <row r="319" spans="1:4" x14ac:dyDescent="0.3">
      <c r="A319" s="1" t="s">
        <v>636</v>
      </c>
      <c r="B319" s="1" t="s">
        <v>637</v>
      </c>
      <c r="C319" s="1">
        <f>ROUND(DataG_Iteration0__2[[#This Row],[Column1]],3)</f>
        <v>2.2639999999999998</v>
      </c>
      <c r="D319" s="1">
        <f>ROUND(DataG_Iteration0__2[[#This Row],[Column2]],4)</f>
        <v>-0.1832</v>
      </c>
    </row>
    <row r="320" spans="1:4" x14ac:dyDescent="0.3">
      <c r="A320" s="1" t="s">
        <v>638</v>
      </c>
      <c r="B320" s="1" t="s">
        <v>639</v>
      </c>
      <c r="C320" s="1">
        <f>ROUND(DataG_Iteration0__2[[#This Row],[Column1]],3)</f>
        <v>2.2679999999999998</v>
      </c>
      <c r="D320" s="1">
        <f>ROUND(DataG_Iteration0__2[[#This Row],[Column2]],4)</f>
        <v>-0.1845</v>
      </c>
    </row>
    <row r="321" spans="1:4" x14ac:dyDescent="0.3">
      <c r="A321" s="1" t="s">
        <v>640</v>
      </c>
      <c r="B321" s="1" t="s">
        <v>641</v>
      </c>
      <c r="C321" s="1">
        <f>ROUND(DataG_Iteration0__2[[#This Row],[Column1]],3)</f>
        <v>2.2719999999999998</v>
      </c>
      <c r="D321" s="1">
        <f>ROUND(DataG_Iteration0__2[[#This Row],[Column2]],4)</f>
        <v>-0.18579999999999999</v>
      </c>
    </row>
    <row r="322" spans="1:4" x14ac:dyDescent="0.3">
      <c r="A322" s="1" t="s">
        <v>642</v>
      </c>
      <c r="B322" s="1" t="s">
        <v>643</v>
      </c>
      <c r="C322" s="1">
        <f>ROUND(DataG_Iteration0__2[[#This Row],[Column1]],3)</f>
        <v>2.2759999999999998</v>
      </c>
      <c r="D322" s="1">
        <f>ROUND(DataG_Iteration0__2[[#This Row],[Column2]],4)</f>
        <v>-0.18690000000000001</v>
      </c>
    </row>
    <row r="323" spans="1:4" x14ac:dyDescent="0.3">
      <c r="A323" s="1" t="s">
        <v>644</v>
      </c>
      <c r="B323" s="1" t="s">
        <v>645</v>
      </c>
      <c r="C323" s="1">
        <f>ROUND(DataG_Iteration0__2[[#This Row],[Column1]],3)</f>
        <v>2.2799999999999998</v>
      </c>
      <c r="D323" s="1">
        <f>ROUND(DataG_Iteration0__2[[#This Row],[Column2]],4)</f>
        <v>-0.188</v>
      </c>
    </row>
    <row r="324" spans="1:4" x14ac:dyDescent="0.3">
      <c r="A324" s="1" t="s">
        <v>646</v>
      </c>
      <c r="B324" s="1" t="s">
        <v>647</v>
      </c>
      <c r="C324" s="1">
        <f>ROUND(DataG_Iteration0__2[[#This Row],[Column1]],3)</f>
        <v>2.2839999999999998</v>
      </c>
      <c r="D324" s="1">
        <f>ROUND(DataG_Iteration0__2[[#This Row],[Column2]],4)</f>
        <v>-0.18890000000000001</v>
      </c>
    </row>
    <row r="325" spans="1:4" x14ac:dyDescent="0.3">
      <c r="A325" s="1" t="s">
        <v>648</v>
      </c>
      <c r="B325" s="1" t="s">
        <v>649</v>
      </c>
      <c r="C325" s="1">
        <f>ROUND(DataG_Iteration0__2[[#This Row],[Column1]],3)</f>
        <v>2.2879999999999998</v>
      </c>
      <c r="D325" s="1">
        <f>ROUND(DataG_Iteration0__2[[#This Row],[Column2]],4)</f>
        <v>-0.18959999999999999</v>
      </c>
    </row>
    <row r="326" spans="1:4" x14ac:dyDescent="0.3">
      <c r="A326" s="1" t="s">
        <v>650</v>
      </c>
      <c r="B326" s="1" t="s">
        <v>651</v>
      </c>
      <c r="C326" s="1">
        <f>ROUND(DataG_Iteration0__2[[#This Row],[Column1]],3)</f>
        <v>2.2919999999999998</v>
      </c>
      <c r="D326" s="1">
        <f>ROUND(DataG_Iteration0__2[[#This Row],[Column2]],4)</f>
        <v>-0.19020000000000001</v>
      </c>
    </row>
    <row r="327" spans="1:4" x14ac:dyDescent="0.3">
      <c r="A327" s="1" t="s">
        <v>652</v>
      </c>
      <c r="B327" s="1" t="s">
        <v>653</v>
      </c>
      <c r="C327" s="1">
        <f>ROUND(DataG_Iteration0__2[[#This Row],[Column1]],3)</f>
        <v>2.2959999999999998</v>
      </c>
      <c r="D327" s="1">
        <f>ROUND(DataG_Iteration0__2[[#This Row],[Column2]],4)</f>
        <v>-0.1908</v>
      </c>
    </row>
    <row r="328" spans="1:4" x14ac:dyDescent="0.3">
      <c r="A328" s="1" t="s">
        <v>654</v>
      </c>
      <c r="B328" s="1" t="s">
        <v>655</v>
      </c>
      <c r="C328" s="1">
        <f>ROUND(DataG_Iteration0__2[[#This Row],[Column1]],3)</f>
        <v>2.2999999999999998</v>
      </c>
      <c r="D328" s="1">
        <f>ROUND(DataG_Iteration0__2[[#This Row],[Column2]],4)</f>
        <v>-0.19109999999999999</v>
      </c>
    </row>
    <row r="329" spans="1:4" x14ac:dyDescent="0.3">
      <c r="A329" s="1" t="s">
        <v>656</v>
      </c>
      <c r="B329" s="1" t="s">
        <v>657</v>
      </c>
      <c r="C329" s="1">
        <f>ROUND(DataG_Iteration0__2[[#This Row],[Column1]],3)</f>
        <v>2.3039999999999998</v>
      </c>
      <c r="D329" s="1">
        <f>ROUND(DataG_Iteration0__2[[#This Row],[Column2]],4)</f>
        <v>-0.19139999999999999</v>
      </c>
    </row>
    <row r="330" spans="1:4" x14ac:dyDescent="0.3">
      <c r="A330" s="1" t="s">
        <v>658</v>
      </c>
      <c r="B330" s="1" t="s">
        <v>659</v>
      </c>
      <c r="C330" s="1">
        <f>ROUND(DataG_Iteration0__2[[#This Row],[Column1]],3)</f>
        <v>2.3079999999999998</v>
      </c>
      <c r="D330" s="1">
        <f>ROUND(DataG_Iteration0__2[[#This Row],[Column2]],4)</f>
        <v>-0.1915</v>
      </c>
    </row>
    <row r="331" spans="1:4" x14ac:dyDescent="0.3">
      <c r="A331" s="1" t="s">
        <v>660</v>
      </c>
      <c r="B331" s="1" t="s">
        <v>661</v>
      </c>
      <c r="C331" s="1">
        <f>ROUND(DataG_Iteration0__2[[#This Row],[Column1]],3)</f>
        <v>2.3119999999999998</v>
      </c>
      <c r="D331" s="1">
        <f>ROUND(DataG_Iteration0__2[[#This Row],[Column2]],4)</f>
        <v>-0.19159999999999999</v>
      </c>
    </row>
    <row r="332" spans="1:4" x14ac:dyDescent="0.3">
      <c r="A332" s="1" t="s">
        <v>662</v>
      </c>
      <c r="B332" s="1" t="s">
        <v>663</v>
      </c>
      <c r="C332" s="1">
        <f>ROUND(DataG_Iteration0__2[[#This Row],[Column1]],3)</f>
        <v>2.3159999999999998</v>
      </c>
      <c r="D332" s="1">
        <f>ROUND(DataG_Iteration0__2[[#This Row],[Column2]],4)</f>
        <v>-0.1915</v>
      </c>
    </row>
    <row r="333" spans="1:4" x14ac:dyDescent="0.3">
      <c r="A333" s="1" t="s">
        <v>664</v>
      </c>
      <c r="B333" s="1" t="s">
        <v>665</v>
      </c>
      <c r="C333" s="1">
        <f>ROUND(DataG_Iteration0__2[[#This Row],[Column1]],3)</f>
        <v>2.3199999999999998</v>
      </c>
      <c r="D333" s="1">
        <f>ROUND(DataG_Iteration0__2[[#This Row],[Column2]],4)</f>
        <v>-0.1913</v>
      </c>
    </row>
    <row r="334" spans="1:4" x14ac:dyDescent="0.3">
      <c r="A334" s="1" t="s">
        <v>666</v>
      </c>
      <c r="B334" s="1" t="s">
        <v>667</v>
      </c>
      <c r="C334" s="1">
        <f>ROUND(DataG_Iteration0__2[[#This Row],[Column1]],3)</f>
        <v>2.3239999999999998</v>
      </c>
      <c r="D334" s="1">
        <f>ROUND(DataG_Iteration0__2[[#This Row],[Column2]],4)</f>
        <v>-0.191</v>
      </c>
    </row>
    <row r="335" spans="1:4" x14ac:dyDescent="0.3">
      <c r="A335" s="1" t="s">
        <v>668</v>
      </c>
      <c r="B335" s="1" t="s">
        <v>669</v>
      </c>
      <c r="C335" s="1">
        <f>ROUND(DataG_Iteration0__2[[#This Row],[Column1]],3)</f>
        <v>2.3279999999999998</v>
      </c>
      <c r="D335" s="1">
        <f>ROUND(DataG_Iteration0__2[[#This Row],[Column2]],4)</f>
        <v>-0.19070000000000001</v>
      </c>
    </row>
    <row r="336" spans="1:4" x14ac:dyDescent="0.3">
      <c r="A336" s="1" t="s">
        <v>670</v>
      </c>
      <c r="B336" s="1" t="s">
        <v>671</v>
      </c>
      <c r="C336" s="1">
        <f>ROUND(DataG_Iteration0__2[[#This Row],[Column1]],3)</f>
        <v>2.3319999999999999</v>
      </c>
      <c r="D336" s="1">
        <f>ROUND(DataG_Iteration0__2[[#This Row],[Column2]],4)</f>
        <v>-0.1903</v>
      </c>
    </row>
    <row r="337" spans="1:4" x14ac:dyDescent="0.3">
      <c r="A337" s="1" t="s">
        <v>672</v>
      </c>
      <c r="B337" s="1" t="s">
        <v>673</v>
      </c>
      <c r="C337" s="1">
        <f>ROUND(DataG_Iteration0__2[[#This Row],[Column1]],3)</f>
        <v>2.3359999999999999</v>
      </c>
      <c r="D337" s="1">
        <f>ROUND(DataG_Iteration0__2[[#This Row],[Column2]],4)</f>
        <v>-0.1898</v>
      </c>
    </row>
    <row r="338" spans="1:4" x14ac:dyDescent="0.3">
      <c r="A338" s="1" t="s">
        <v>674</v>
      </c>
      <c r="B338" s="1" t="s">
        <v>675</v>
      </c>
      <c r="C338" s="1">
        <f>ROUND(DataG_Iteration0__2[[#This Row],[Column1]],3)</f>
        <v>2.34</v>
      </c>
      <c r="D338" s="1">
        <f>ROUND(DataG_Iteration0__2[[#This Row],[Column2]],4)</f>
        <v>-0.1893</v>
      </c>
    </row>
    <row r="339" spans="1:4" x14ac:dyDescent="0.3">
      <c r="A339" s="1" t="s">
        <v>676</v>
      </c>
      <c r="B339" s="1" t="s">
        <v>677</v>
      </c>
      <c r="C339" s="1">
        <f>ROUND(DataG_Iteration0__2[[#This Row],[Column1]],3)</f>
        <v>2.3439999999999999</v>
      </c>
      <c r="D339" s="1">
        <f>ROUND(DataG_Iteration0__2[[#This Row],[Column2]],4)</f>
        <v>-0.18870000000000001</v>
      </c>
    </row>
    <row r="340" spans="1:4" x14ac:dyDescent="0.3">
      <c r="A340" s="1" t="s">
        <v>678</v>
      </c>
      <c r="B340" s="1" t="s">
        <v>679</v>
      </c>
      <c r="C340" s="1">
        <f>ROUND(DataG_Iteration0__2[[#This Row],[Column1]],3)</f>
        <v>2.3479999999999999</v>
      </c>
      <c r="D340" s="1">
        <f>ROUND(DataG_Iteration0__2[[#This Row],[Column2]],4)</f>
        <v>-0.18809999999999999</v>
      </c>
    </row>
    <row r="341" spans="1:4" x14ac:dyDescent="0.3">
      <c r="A341" s="1" t="s">
        <v>680</v>
      </c>
      <c r="B341" s="1" t="s">
        <v>681</v>
      </c>
      <c r="C341" s="1">
        <f>ROUND(DataG_Iteration0__2[[#This Row],[Column1]],3)</f>
        <v>2.3519999999999999</v>
      </c>
      <c r="D341" s="1">
        <f>ROUND(DataG_Iteration0__2[[#This Row],[Column2]],4)</f>
        <v>-0.1875</v>
      </c>
    </row>
    <row r="342" spans="1:4" x14ac:dyDescent="0.3">
      <c r="A342" s="1" t="s">
        <v>682</v>
      </c>
      <c r="B342" s="1" t="s">
        <v>683</v>
      </c>
      <c r="C342" s="1">
        <f>ROUND(DataG_Iteration0__2[[#This Row],[Column1]],3)</f>
        <v>2.3559999999999999</v>
      </c>
      <c r="D342" s="1">
        <f>ROUND(DataG_Iteration0__2[[#This Row],[Column2]],4)</f>
        <v>-0.18679999999999999</v>
      </c>
    </row>
    <row r="343" spans="1:4" x14ac:dyDescent="0.3">
      <c r="A343" s="1" t="s">
        <v>684</v>
      </c>
      <c r="B343" s="1" t="s">
        <v>685</v>
      </c>
      <c r="C343" s="1">
        <f>ROUND(DataG_Iteration0__2[[#This Row],[Column1]],3)</f>
        <v>2.36</v>
      </c>
      <c r="D343" s="1">
        <f>ROUND(DataG_Iteration0__2[[#This Row],[Column2]],4)</f>
        <v>-0.1862</v>
      </c>
    </row>
    <row r="344" spans="1:4" x14ac:dyDescent="0.3">
      <c r="A344" s="1" t="s">
        <v>686</v>
      </c>
      <c r="B344" s="1" t="s">
        <v>687</v>
      </c>
      <c r="C344" s="1">
        <f>ROUND(DataG_Iteration0__2[[#This Row],[Column1]],3)</f>
        <v>2.3639999999999999</v>
      </c>
      <c r="D344" s="1">
        <f>ROUND(DataG_Iteration0__2[[#This Row],[Column2]],4)</f>
        <v>-0.18559999999999999</v>
      </c>
    </row>
    <row r="345" spans="1:4" x14ac:dyDescent="0.3">
      <c r="A345" s="1" t="s">
        <v>688</v>
      </c>
      <c r="B345" s="1" t="s">
        <v>689</v>
      </c>
      <c r="C345" s="1">
        <f>ROUND(DataG_Iteration0__2[[#This Row],[Column1]],3)</f>
        <v>2.3679999999999999</v>
      </c>
      <c r="D345" s="1">
        <f>ROUND(DataG_Iteration0__2[[#This Row],[Column2]],4)</f>
        <v>-0.185</v>
      </c>
    </row>
    <row r="346" spans="1:4" x14ac:dyDescent="0.3">
      <c r="A346" s="1" t="s">
        <v>690</v>
      </c>
      <c r="B346" s="1" t="s">
        <v>691</v>
      </c>
      <c r="C346" s="1">
        <f>ROUND(DataG_Iteration0__2[[#This Row],[Column1]],3)</f>
        <v>2.3719999999999999</v>
      </c>
      <c r="D346" s="1">
        <f>ROUND(DataG_Iteration0__2[[#This Row],[Column2]],4)</f>
        <v>-0.1845</v>
      </c>
    </row>
    <row r="347" spans="1:4" x14ac:dyDescent="0.3">
      <c r="A347" s="1" t="s">
        <v>692</v>
      </c>
      <c r="B347" s="1" t="s">
        <v>693</v>
      </c>
      <c r="C347" s="1">
        <f>ROUND(DataG_Iteration0__2[[#This Row],[Column1]],3)</f>
        <v>2.3759999999999999</v>
      </c>
      <c r="D347" s="1">
        <f>ROUND(DataG_Iteration0__2[[#This Row],[Column2]],4)</f>
        <v>-0.184</v>
      </c>
    </row>
    <row r="348" spans="1:4" x14ac:dyDescent="0.3">
      <c r="A348" s="1" t="s">
        <v>694</v>
      </c>
      <c r="B348" s="1" t="s">
        <v>695</v>
      </c>
      <c r="C348" s="1">
        <f>ROUND(DataG_Iteration0__2[[#This Row],[Column1]],3)</f>
        <v>2.38</v>
      </c>
      <c r="D348" s="1">
        <f>ROUND(DataG_Iteration0__2[[#This Row],[Column2]],4)</f>
        <v>-0.18360000000000001</v>
      </c>
    </row>
    <row r="349" spans="1:4" x14ac:dyDescent="0.3">
      <c r="A349" s="1" t="s">
        <v>696</v>
      </c>
      <c r="B349" s="1" t="s">
        <v>697</v>
      </c>
      <c r="C349" s="1">
        <f>ROUND(DataG_Iteration0__2[[#This Row],[Column1]],3)</f>
        <v>2.3839999999999999</v>
      </c>
      <c r="D349" s="1">
        <f>ROUND(DataG_Iteration0__2[[#This Row],[Column2]],4)</f>
        <v>-0.18329999999999999</v>
      </c>
    </row>
    <row r="350" spans="1:4" x14ac:dyDescent="0.3">
      <c r="A350" s="1" t="s">
        <v>698</v>
      </c>
      <c r="B350" s="1" t="s">
        <v>699</v>
      </c>
      <c r="C350" s="1">
        <f>ROUND(DataG_Iteration0__2[[#This Row],[Column1]],3)</f>
        <v>2.3879999999999999</v>
      </c>
      <c r="D350" s="1">
        <f>ROUND(DataG_Iteration0__2[[#This Row],[Column2]],4)</f>
        <v>-0.183</v>
      </c>
    </row>
    <row r="351" spans="1:4" x14ac:dyDescent="0.3">
      <c r="A351" s="1" t="s">
        <v>700</v>
      </c>
      <c r="B351" s="1" t="s">
        <v>701</v>
      </c>
      <c r="C351" s="1">
        <f>ROUND(DataG_Iteration0__2[[#This Row],[Column1]],3)</f>
        <v>2.3919999999999999</v>
      </c>
      <c r="D351" s="1">
        <f>ROUND(DataG_Iteration0__2[[#This Row],[Column2]],4)</f>
        <v>-0.18279999999999999</v>
      </c>
    </row>
    <row r="352" spans="1:4" x14ac:dyDescent="0.3">
      <c r="A352" s="1" t="s">
        <v>702</v>
      </c>
      <c r="B352" s="1" t="s">
        <v>703</v>
      </c>
      <c r="C352" s="1">
        <f>ROUND(DataG_Iteration0__2[[#This Row],[Column1]],3)</f>
        <v>2.3959999999999999</v>
      </c>
      <c r="D352" s="1">
        <f>ROUND(DataG_Iteration0__2[[#This Row],[Column2]],4)</f>
        <v>-0.1827</v>
      </c>
    </row>
    <row r="353" spans="1:4" x14ac:dyDescent="0.3">
      <c r="A353" s="1" t="s">
        <v>704</v>
      </c>
      <c r="B353" s="1" t="s">
        <v>705</v>
      </c>
      <c r="C353" s="1">
        <f>ROUND(DataG_Iteration0__2[[#This Row],[Column1]],3)</f>
        <v>2.4</v>
      </c>
      <c r="D353" s="1">
        <f>ROUND(DataG_Iteration0__2[[#This Row],[Column2]],4)</f>
        <v>-0.18279999999999999</v>
      </c>
    </row>
    <row r="354" spans="1:4" x14ac:dyDescent="0.3">
      <c r="A354" s="1" t="s">
        <v>706</v>
      </c>
      <c r="B354" s="1" t="s">
        <v>707</v>
      </c>
      <c r="C354" s="1">
        <f>ROUND(DataG_Iteration0__2[[#This Row],[Column1]],3)</f>
        <v>2.4039999999999999</v>
      </c>
      <c r="D354" s="1">
        <f>ROUND(DataG_Iteration0__2[[#This Row],[Column2]],4)</f>
        <v>-0.18290000000000001</v>
      </c>
    </row>
    <row r="355" spans="1:4" x14ac:dyDescent="0.3">
      <c r="A355" s="1" t="s">
        <v>708</v>
      </c>
      <c r="B355" s="1" t="s">
        <v>709</v>
      </c>
      <c r="C355" s="1">
        <f>ROUND(DataG_Iteration0__2[[#This Row],[Column1]],3)</f>
        <v>2.4079999999999999</v>
      </c>
      <c r="D355" s="1">
        <f>ROUND(DataG_Iteration0__2[[#This Row],[Column2]],4)</f>
        <v>-0.1832</v>
      </c>
    </row>
    <row r="356" spans="1:4" x14ac:dyDescent="0.3">
      <c r="A356" s="1" t="s">
        <v>710</v>
      </c>
      <c r="B356" s="1" t="s">
        <v>711</v>
      </c>
      <c r="C356" s="1">
        <f>ROUND(DataG_Iteration0__2[[#This Row],[Column1]],3)</f>
        <v>2.4119999999999999</v>
      </c>
      <c r="D356" s="1">
        <f>ROUND(DataG_Iteration0__2[[#This Row],[Column2]],4)</f>
        <v>-0.18360000000000001</v>
      </c>
    </row>
    <row r="357" spans="1:4" x14ac:dyDescent="0.3">
      <c r="A357" s="1" t="s">
        <v>712</v>
      </c>
      <c r="B357" s="1" t="s">
        <v>713</v>
      </c>
      <c r="C357" s="1">
        <f>ROUND(DataG_Iteration0__2[[#This Row],[Column1]],3)</f>
        <v>2.4159999999999999</v>
      </c>
      <c r="D357" s="1">
        <f>ROUND(DataG_Iteration0__2[[#This Row],[Column2]],4)</f>
        <v>-0.18410000000000001</v>
      </c>
    </row>
    <row r="358" spans="1:4" x14ac:dyDescent="0.3">
      <c r="A358" s="1" t="s">
        <v>714</v>
      </c>
      <c r="B358" s="1" t="s">
        <v>715</v>
      </c>
      <c r="C358" s="1">
        <f>ROUND(DataG_Iteration0__2[[#This Row],[Column1]],3)</f>
        <v>2.42</v>
      </c>
      <c r="D358" s="1">
        <f>ROUND(DataG_Iteration0__2[[#This Row],[Column2]],4)</f>
        <v>-0.18479999999999999</v>
      </c>
    </row>
    <row r="359" spans="1:4" x14ac:dyDescent="0.3">
      <c r="A359" s="1" t="s">
        <v>716</v>
      </c>
      <c r="B359" s="1" t="s">
        <v>717</v>
      </c>
      <c r="C359" s="1">
        <f>ROUND(DataG_Iteration0__2[[#This Row],[Column1]],3)</f>
        <v>2.4239999999999999</v>
      </c>
      <c r="D359" s="1">
        <f>ROUND(DataG_Iteration0__2[[#This Row],[Column2]],4)</f>
        <v>-0.18559999999999999</v>
      </c>
    </row>
    <row r="360" spans="1:4" x14ac:dyDescent="0.3">
      <c r="A360" s="1" t="s">
        <v>718</v>
      </c>
      <c r="B360" s="1" t="s">
        <v>719</v>
      </c>
      <c r="C360" s="1">
        <f>ROUND(DataG_Iteration0__2[[#This Row],[Column1]],3)</f>
        <v>2.4279999999999999</v>
      </c>
      <c r="D360" s="1">
        <f>ROUND(DataG_Iteration0__2[[#This Row],[Column2]],4)</f>
        <v>-0.1865</v>
      </c>
    </row>
    <row r="361" spans="1:4" x14ac:dyDescent="0.3">
      <c r="A361" s="1" t="s">
        <v>720</v>
      </c>
      <c r="B361" s="1" t="s">
        <v>721</v>
      </c>
      <c r="C361" s="1">
        <f>ROUND(DataG_Iteration0__2[[#This Row],[Column1]],3)</f>
        <v>2.4319999999999999</v>
      </c>
      <c r="D361" s="1">
        <f>ROUND(DataG_Iteration0__2[[#This Row],[Column2]],4)</f>
        <v>-0.18759999999999999</v>
      </c>
    </row>
    <row r="362" spans="1:4" x14ac:dyDescent="0.3">
      <c r="A362" s="1" t="s">
        <v>722</v>
      </c>
      <c r="B362" s="1" t="s">
        <v>723</v>
      </c>
      <c r="C362" s="1">
        <f>ROUND(DataG_Iteration0__2[[#This Row],[Column1]],3)</f>
        <v>2.4359999999999999</v>
      </c>
      <c r="D362" s="1">
        <f>ROUND(DataG_Iteration0__2[[#This Row],[Column2]],4)</f>
        <v>-0.1888</v>
      </c>
    </row>
    <row r="363" spans="1:4" x14ac:dyDescent="0.3">
      <c r="A363" s="1" t="s">
        <v>724</v>
      </c>
      <c r="B363" s="1" t="s">
        <v>725</v>
      </c>
      <c r="C363" s="1">
        <f>ROUND(DataG_Iteration0__2[[#This Row],[Column1]],3)</f>
        <v>2.44</v>
      </c>
      <c r="D363" s="1">
        <f>ROUND(DataG_Iteration0__2[[#This Row],[Column2]],4)</f>
        <v>-0.19009999999999999</v>
      </c>
    </row>
    <row r="364" spans="1:4" x14ac:dyDescent="0.3">
      <c r="A364" s="1" t="s">
        <v>726</v>
      </c>
      <c r="B364" s="1" t="s">
        <v>727</v>
      </c>
      <c r="C364" s="1">
        <f>ROUND(DataG_Iteration0__2[[#This Row],[Column1]],3)</f>
        <v>2.444</v>
      </c>
      <c r="D364" s="1">
        <f>ROUND(DataG_Iteration0__2[[#This Row],[Column2]],4)</f>
        <v>-0.1915</v>
      </c>
    </row>
    <row r="365" spans="1:4" x14ac:dyDescent="0.3">
      <c r="A365" s="1" t="s">
        <v>728</v>
      </c>
      <c r="B365" s="1" t="s">
        <v>729</v>
      </c>
      <c r="C365" s="1">
        <f>ROUND(DataG_Iteration0__2[[#This Row],[Column1]],3)</f>
        <v>2.448</v>
      </c>
      <c r="D365" s="1">
        <f>ROUND(DataG_Iteration0__2[[#This Row],[Column2]],4)</f>
        <v>-0.19309999999999999</v>
      </c>
    </row>
    <row r="366" spans="1:4" x14ac:dyDescent="0.3">
      <c r="A366" s="1" t="s">
        <v>730</v>
      </c>
      <c r="B366" s="1" t="s">
        <v>731</v>
      </c>
      <c r="C366" s="1">
        <f>ROUND(DataG_Iteration0__2[[#This Row],[Column1]],3)</f>
        <v>2.452</v>
      </c>
      <c r="D366" s="1">
        <f>ROUND(DataG_Iteration0__2[[#This Row],[Column2]],4)</f>
        <v>-0.1948</v>
      </c>
    </row>
    <row r="367" spans="1:4" x14ac:dyDescent="0.3">
      <c r="A367" s="1" t="s">
        <v>732</v>
      </c>
      <c r="B367" s="1" t="s">
        <v>733</v>
      </c>
      <c r="C367" s="1">
        <f>ROUND(DataG_Iteration0__2[[#This Row],[Column1]],3)</f>
        <v>2.456</v>
      </c>
      <c r="D367" s="1">
        <f>ROUND(DataG_Iteration0__2[[#This Row],[Column2]],4)</f>
        <v>-0.1966</v>
      </c>
    </row>
    <row r="368" spans="1:4" x14ac:dyDescent="0.3">
      <c r="A368" s="1" t="s">
        <v>734</v>
      </c>
      <c r="B368" s="1" t="s">
        <v>735</v>
      </c>
      <c r="C368" s="1">
        <f>ROUND(DataG_Iteration0__2[[#This Row],[Column1]],3)</f>
        <v>2.46</v>
      </c>
      <c r="D368" s="1">
        <f>ROUND(DataG_Iteration0__2[[#This Row],[Column2]],4)</f>
        <v>-0.1986</v>
      </c>
    </row>
    <row r="369" spans="1:4" x14ac:dyDescent="0.3">
      <c r="A369" s="1" t="s">
        <v>736</v>
      </c>
      <c r="B369" s="1" t="s">
        <v>737</v>
      </c>
      <c r="C369" s="1">
        <f>ROUND(DataG_Iteration0__2[[#This Row],[Column1]],3)</f>
        <v>2.464</v>
      </c>
      <c r="D369" s="1">
        <f>ROUND(DataG_Iteration0__2[[#This Row],[Column2]],4)</f>
        <v>-0.2006</v>
      </c>
    </row>
    <row r="370" spans="1:4" x14ac:dyDescent="0.3">
      <c r="A370" s="1" t="s">
        <v>738</v>
      </c>
      <c r="B370" s="1" t="s">
        <v>739</v>
      </c>
      <c r="C370" s="1">
        <f>ROUND(DataG_Iteration0__2[[#This Row],[Column1]],3)</f>
        <v>2.468</v>
      </c>
      <c r="D370" s="1">
        <f>ROUND(DataG_Iteration0__2[[#This Row],[Column2]],4)</f>
        <v>-0.20269999999999999</v>
      </c>
    </row>
    <row r="371" spans="1:4" x14ac:dyDescent="0.3">
      <c r="A371" s="1" t="s">
        <v>740</v>
      </c>
      <c r="B371" s="1" t="s">
        <v>741</v>
      </c>
      <c r="C371" s="1">
        <f>ROUND(DataG_Iteration0__2[[#This Row],[Column1]],3)</f>
        <v>2.472</v>
      </c>
      <c r="D371" s="1">
        <f>ROUND(DataG_Iteration0__2[[#This Row],[Column2]],4)</f>
        <v>-0.2049</v>
      </c>
    </row>
    <row r="372" spans="1:4" x14ac:dyDescent="0.3">
      <c r="A372" s="1" t="s">
        <v>742</v>
      </c>
      <c r="B372" s="1" t="s">
        <v>743</v>
      </c>
      <c r="C372" s="1">
        <f>ROUND(DataG_Iteration0__2[[#This Row],[Column1]],3)</f>
        <v>2.476</v>
      </c>
      <c r="D372" s="1">
        <f>ROUND(DataG_Iteration0__2[[#This Row],[Column2]],4)</f>
        <v>-0.20710000000000001</v>
      </c>
    </row>
    <row r="373" spans="1:4" x14ac:dyDescent="0.3">
      <c r="A373" s="1" t="s">
        <v>744</v>
      </c>
      <c r="B373" s="1" t="s">
        <v>745</v>
      </c>
      <c r="C373" s="1">
        <f>ROUND(DataG_Iteration0__2[[#This Row],[Column1]],3)</f>
        <v>2.48</v>
      </c>
      <c r="D373" s="1">
        <f>ROUND(DataG_Iteration0__2[[#This Row],[Column2]],4)</f>
        <v>-0.2094</v>
      </c>
    </row>
    <row r="374" spans="1:4" x14ac:dyDescent="0.3">
      <c r="A374" s="1" t="s">
        <v>746</v>
      </c>
      <c r="B374" s="1" t="s">
        <v>747</v>
      </c>
      <c r="C374" s="1">
        <f>ROUND(DataG_Iteration0__2[[#This Row],[Column1]],3)</f>
        <v>2.484</v>
      </c>
      <c r="D374" s="1">
        <f>ROUND(DataG_Iteration0__2[[#This Row],[Column2]],4)</f>
        <v>-0.21179999999999999</v>
      </c>
    </row>
    <row r="375" spans="1:4" x14ac:dyDescent="0.3">
      <c r="A375" s="1" t="s">
        <v>748</v>
      </c>
      <c r="B375" s="1" t="s">
        <v>749</v>
      </c>
      <c r="C375" s="1">
        <f>ROUND(DataG_Iteration0__2[[#This Row],[Column1]],3)</f>
        <v>2.488</v>
      </c>
      <c r="D375" s="1">
        <f>ROUND(DataG_Iteration0__2[[#This Row],[Column2]],4)</f>
        <v>-0.2142</v>
      </c>
    </row>
    <row r="376" spans="1:4" x14ac:dyDescent="0.3">
      <c r="A376" s="1" t="s">
        <v>750</v>
      </c>
      <c r="B376" s="1" t="s">
        <v>751</v>
      </c>
      <c r="C376" s="1">
        <f>ROUND(DataG_Iteration0__2[[#This Row],[Column1]],3)</f>
        <v>2.492</v>
      </c>
      <c r="D376" s="1">
        <f>ROUND(DataG_Iteration0__2[[#This Row],[Column2]],4)</f>
        <v>-0.2167</v>
      </c>
    </row>
    <row r="377" spans="1:4" x14ac:dyDescent="0.3">
      <c r="A377" s="1" t="s">
        <v>752</v>
      </c>
      <c r="B377" s="1" t="s">
        <v>753</v>
      </c>
      <c r="C377" s="1">
        <f>ROUND(DataG_Iteration0__2[[#This Row],[Column1]],3)</f>
        <v>2.496</v>
      </c>
      <c r="D377" s="1">
        <f>ROUND(DataG_Iteration0__2[[#This Row],[Column2]],4)</f>
        <v>-0.21909999999999999</v>
      </c>
    </row>
    <row r="378" spans="1:4" x14ac:dyDescent="0.3">
      <c r="A378" s="1" t="s">
        <v>754</v>
      </c>
      <c r="B378" s="1" t="s">
        <v>755</v>
      </c>
      <c r="C378" s="1">
        <f>ROUND(DataG_Iteration0__2[[#This Row],[Column1]],3)</f>
        <v>2.5</v>
      </c>
      <c r="D378" s="1">
        <f>ROUND(DataG_Iteration0__2[[#This Row],[Column2]],4)</f>
        <v>-0.22159999999999999</v>
      </c>
    </row>
    <row r="379" spans="1:4" x14ac:dyDescent="0.3">
      <c r="A379" s="1" t="s">
        <v>756</v>
      </c>
      <c r="B379" s="1" t="s">
        <v>757</v>
      </c>
      <c r="C379" s="1">
        <f>ROUND(DataG_Iteration0__2[[#This Row],[Column1]],3)</f>
        <v>2.504</v>
      </c>
      <c r="D379" s="1">
        <f>ROUND(DataG_Iteration0__2[[#This Row],[Column2]],4)</f>
        <v>-0.224</v>
      </c>
    </row>
    <row r="380" spans="1:4" x14ac:dyDescent="0.3">
      <c r="A380" s="1" t="s">
        <v>758</v>
      </c>
      <c r="B380" s="1" t="s">
        <v>759</v>
      </c>
      <c r="C380" s="1">
        <f>ROUND(DataG_Iteration0__2[[#This Row],[Column1]],3)</f>
        <v>2.508</v>
      </c>
      <c r="D380" s="1">
        <f>ROUND(DataG_Iteration0__2[[#This Row],[Column2]],4)</f>
        <v>-0.22639999999999999</v>
      </c>
    </row>
    <row r="381" spans="1:4" x14ac:dyDescent="0.3">
      <c r="A381" s="1" t="s">
        <v>760</v>
      </c>
      <c r="B381" s="1" t="s">
        <v>761</v>
      </c>
      <c r="C381" s="1">
        <f>ROUND(DataG_Iteration0__2[[#This Row],[Column1]],3)</f>
        <v>2.512</v>
      </c>
      <c r="D381" s="1">
        <f>ROUND(DataG_Iteration0__2[[#This Row],[Column2]],4)</f>
        <v>-0.2288</v>
      </c>
    </row>
    <row r="382" spans="1:4" x14ac:dyDescent="0.3">
      <c r="A382" s="1" t="s">
        <v>762</v>
      </c>
      <c r="B382" s="1" t="s">
        <v>763</v>
      </c>
      <c r="C382" s="1">
        <f>ROUND(DataG_Iteration0__2[[#This Row],[Column1]],3)</f>
        <v>2.516</v>
      </c>
      <c r="D382" s="1">
        <f>ROUND(DataG_Iteration0__2[[#This Row],[Column2]],4)</f>
        <v>-0.23119999999999999</v>
      </c>
    </row>
    <row r="383" spans="1:4" x14ac:dyDescent="0.3">
      <c r="A383" s="1" t="s">
        <v>764</v>
      </c>
      <c r="B383" s="1" t="s">
        <v>765</v>
      </c>
      <c r="C383" s="1">
        <f>ROUND(DataG_Iteration0__2[[#This Row],[Column1]],3)</f>
        <v>2.52</v>
      </c>
      <c r="D383" s="1">
        <f>ROUND(DataG_Iteration0__2[[#This Row],[Column2]],4)</f>
        <v>-0.23350000000000001</v>
      </c>
    </row>
    <row r="384" spans="1:4" x14ac:dyDescent="0.3">
      <c r="A384" s="1" t="s">
        <v>766</v>
      </c>
      <c r="B384" s="1" t="s">
        <v>767</v>
      </c>
      <c r="C384" s="1">
        <f>ROUND(DataG_Iteration0__2[[#This Row],[Column1]],3)</f>
        <v>2.524</v>
      </c>
      <c r="D384" s="1">
        <f>ROUND(DataG_Iteration0__2[[#This Row],[Column2]],4)</f>
        <v>-0.23580000000000001</v>
      </c>
    </row>
    <row r="385" spans="1:4" x14ac:dyDescent="0.3">
      <c r="A385" s="1" t="s">
        <v>768</v>
      </c>
      <c r="B385" s="1" t="s">
        <v>769</v>
      </c>
      <c r="C385" s="1">
        <f>ROUND(DataG_Iteration0__2[[#This Row],[Column1]],3)</f>
        <v>2.528</v>
      </c>
      <c r="D385" s="1">
        <f>ROUND(DataG_Iteration0__2[[#This Row],[Column2]],4)</f>
        <v>-0.2379</v>
      </c>
    </row>
    <row r="386" spans="1:4" x14ac:dyDescent="0.3">
      <c r="A386" s="1" t="s">
        <v>770</v>
      </c>
      <c r="B386" s="1" t="s">
        <v>771</v>
      </c>
      <c r="C386" s="1">
        <f>ROUND(DataG_Iteration0__2[[#This Row],[Column1]],3)</f>
        <v>2.532</v>
      </c>
      <c r="D386" s="1">
        <f>ROUND(DataG_Iteration0__2[[#This Row],[Column2]],4)</f>
        <v>-0.24</v>
      </c>
    </row>
    <row r="387" spans="1:4" x14ac:dyDescent="0.3">
      <c r="A387" s="1" t="s">
        <v>772</v>
      </c>
      <c r="B387" s="1" t="s">
        <v>773</v>
      </c>
      <c r="C387" s="1">
        <f>ROUND(DataG_Iteration0__2[[#This Row],[Column1]],3)</f>
        <v>2.536</v>
      </c>
      <c r="D387" s="1">
        <f>ROUND(DataG_Iteration0__2[[#This Row],[Column2]],4)</f>
        <v>-0.24199999999999999</v>
      </c>
    </row>
    <row r="388" spans="1:4" x14ac:dyDescent="0.3">
      <c r="A388" s="1" t="s">
        <v>774</v>
      </c>
      <c r="B388" s="1" t="s">
        <v>775</v>
      </c>
      <c r="C388" s="1">
        <f>ROUND(DataG_Iteration0__2[[#This Row],[Column1]],3)</f>
        <v>2.54</v>
      </c>
      <c r="D388" s="1">
        <f>ROUND(DataG_Iteration0__2[[#This Row],[Column2]],4)</f>
        <v>-0.24390000000000001</v>
      </c>
    </row>
    <row r="389" spans="1:4" x14ac:dyDescent="0.3">
      <c r="A389" s="1" t="s">
        <v>776</v>
      </c>
      <c r="B389" s="1" t="s">
        <v>777</v>
      </c>
      <c r="C389" s="1">
        <f>ROUND(DataG_Iteration0__2[[#This Row],[Column1]],3)</f>
        <v>2.544</v>
      </c>
      <c r="D389" s="1">
        <f>ROUND(DataG_Iteration0__2[[#This Row],[Column2]],4)</f>
        <v>-0.2457</v>
      </c>
    </row>
    <row r="390" spans="1:4" x14ac:dyDescent="0.3">
      <c r="A390" s="1" t="s">
        <v>778</v>
      </c>
      <c r="B390" s="1" t="s">
        <v>779</v>
      </c>
      <c r="C390" s="1">
        <f>ROUND(DataG_Iteration0__2[[#This Row],[Column1]],3)</f>
        <v>2.548</v>
      </c>
      <c r="D390" s="1">
        <f>ROUND(DataG_Iteration0__2[[#This Row],[Column2]],4)</f>
        <v>-0.24740000000000001</v>
      </c>
    </row>
    <row r="391" spans="1:4" x14ac:dyDescent="0.3">
      <c r="A391" s="1" t="s">
        <v>780</v>
      </c>
      <c r="B391" s="1" t="s">
        <v>781</v>
      </c>
      <c r="C391" s="1">
        <f>ROUND(DataG_Iteration0__2[[#This Row],[Column1]],3)</f>
        <v>2.552</v>
      </c>
      <c r="D391" s="1">
        <f>ROUND(DataG_Iteration0__2[[#This Row],[Column2]],4)</f>
        <v>-0.249</v>
      </c>
    </row>
    <row r="392" spans="1:4" x14ac:dyDescent="0.3">
      <c r="A392" s="1" t="s">
        <v>782</v>
      </c>
      <c r="B392" s="1" t="s">
        <v>783</v>
      </c>
      <c r="C392" s="1">
        <f>ROUND(DataG_Iteration0__2[[#This Row],[Column1]],3)</f>
        <v>2.556</v>
      </c>
      <c r="D392" s="1">
        <f>ROUND(DataG_Iteration0__2[[#This Row],[Column2]],4)</f>
        <v>-0.2505</v>
      </c>
    </row>
    <row r="393" spans="1:4" x14ac:dyDescent="0.3">
      <c r="A393" s="1" t="s">
        <v>784</v>
      </c>
      <c r="B393" s="1" t="s">
        <v>785</v>
      </c>
      <c r="C393" s="1">
        <f>ROUND(DataG_Iteration0__2[[#This Row],[Column1]],3)</f>
        <v>2.56</v>
      </c>
      <c r="D393" s="1">
        <f>ROUND(DataG_Iteration0__2[[#This Row],[Column2]],4)</f>
        <v>-0.25180000000000002</v>
      </c>
    </row>
    <row r="394" spans="1:4" x14ac:dyDescent="0.3">
      <c r="A394" s="1" t="s">
        <v>786</v>
      </c>
      <c r="B394" s="1" t="s">
        <v>787</v>
      </c>
      <c r="C394" s="1">
        <f>ROUND(DataG_Iteration0__2[[#This Row],[Column1]],3)</f>
        <v>2.5640000000000001</v>
      </c>
      <c r="D394" s="1">
        <f>ROUND(DataG_Iteration0__2[[#This Row],[Column2]],4)</f>
        <v>-0.253</v>
      </c>
    </row>
    <row r="395" spans="1:4" x14ac:dyDescent="0.3">
      <c r="A395" s="1" t="s">
        <v>788</v>
      </c>
      <c r="B395" s="1" t="s">
        <v>789</v>
      </c>
      <c r="C395" s="1">
        <f>ROUND(DataG_Iteration0__2[[#This Row],[Column1]],3)</f>
        <v>2.5680000000000001</v>
      </c>
      <c r="D395" s="1">
        <f>ROUND(DataG_Iteration0__2[[#This Row],[Column2]],4)</f>
        <v>-0.25409999999999999</v>
      </c>
    </row>
    <row r="396" spans="1:4" x14ac:dyDescent="0.3">
      <c r="A396" s="1" t="s">
        <v>790</v>
      </c>
      <c r="B396" s="1" t="s">
        <v>791</v>
      </c>
      <c r="C396" s="1">
        <f>ROUND(DataG_Iteration0__2[[#This Row],[Column1]],3)</f>
        <v>2.5720000000000001</v>
      </c>
      <c r="D396" s="1">
        <f>ROUND(DataG_Iteration0__2[[#This Row],[Column2]],4)</f>
        <v>-0.25509999999999999</v>
      </c>
    </row>
    <row r="397" spans="1:4" x14ac:dyDescent="0.3">
      <c r="A397" s="1" t="s">
        <v>792</v>
      </c>
      <c r="B397" s="1" t="s">
        <v>793</v>
      </c>
      <c r="C397" s="1">
        <f>ROUND(DataG_Iteration0__2[[#This Row],[Column1]],3)</f>
        <v>2.5760000000000001</v>
      </c>
      <c r="D397" s="1">
        <f>ROUND(DataG_Iteration0__2[[#This Row],[Column2]],4)</f>
        <v>-0.25590000000000002</v>
      </c>
    </row>
    <row r="398" spans="1:4" x14ac:dyDescent="0.3">
      <c r="A398" s="1" t="s">
        <v>794</v>
      </c>
      <c r="B398" s="1" t="s">
        <v>795</v>
      </c>
      <c r="C398" s="1">
        <f>ROUND(DataG_Iteration0__2[[#This Row],[Column1]],3)</f>
        <v>2.58</v>
      </c>
      <c r="D398" s="1">
        <f>ROUND(DataG_Iteration0__2[[#This Row],[Column2]],4)</f>
        <v>-0.25669999999999998</v>
      </c>
    </row>
    <row r="399" spans="1:4" x14ac:dyDescent="0.3">
      <c r="A399" s="1" t="s">
        <v>796</v>
      </c>
      <c r="B399" s="1" t="s">
        <v>797</v>
      </c>
      <c r="C399" s="1">
        <f>ROUND(DataG_Iteration0__2[[#This Row],[Column1]],3)</f>
        <v>2.5840000000000001</v>
      </c>
      <c r="D399" s="1">
        <f>ROUND(DataG_Iteration0__2[[#This Row],[Column2]],4)</f>
        <v>-0.25729999999999997</v>
      </c>
    </row>
    <row r="400" spans="1:4" x14ac:dyDescent="0.3">
      <c r="A400" s="1" t="s">
        <v>798</v>
      </c>
      <c r="B400" s="1" t="s">
        <v>799</v>
      </c>
      <c r="C400" s="1">
        <f>ROUND(DataG_Iteration0__2[[#This Row],[Column1]],3)</f>
        <v>2.5880000000000001</v>
      </c>
      <c r="D400" s="1">
        <f>ROUND(DataG_Iteration0__2[[#This Row],[Column2]],4)</f>
        <v>-0.25779999999999997</v>
      </c>
    </row>
    <row r="401" spans="1:4" x14ac:dyDescent="0.3">
      <c r="A401" s="1" t="s">
        <v>800</v>
      </c>
      <c r="B401" s="1" t="s">
        <v>801</v>
      </c>
      <c r="C401" s="1">
        <f>ROUND(DataG_Iteration0__2[[#This Row],[Column1]],3)</f>
        <v>2.5920000000000001</v>
      </c>
      <c r="D401" s="1">
        <f>ROUND(DataG_Iteration0__2[[#This Row],[Column2]],4)</f>
        <v>-0.25819999999999999</v>
      </c>
    </row>
    <row r="402" spans="1:4" x14ac:dyDescent="0.3">
      <c r="A402" s="1" t="s">
        <v>802</v>
      </c>
      <c r="B402" s="1" t="s">
        <v>803</v>
      </c>
      <c r="C402" s="1">
        <f>ROUND(DataG_Iteration0__2[[#This Row],[Column1]],3)</f>
        <v>2.5960000000000001</v>
      </c>
      <c r="D402" s="1">
        <f>ROUND(DataG_Iteration0__2[[#This Row],[Column2]],4)</f>
        <v>-0.25850000000000001</v>
      </c>
    </row>
    <row r="403" spans="1:4" x14ac:dyDescent="0.3">
      <c r="A403" s="1" t="s">
        <v>804</v>
      </c>
      <c r="B403" s="1" t="s">
        <v>805</v>
      </c>
      <c r="C403" s="1">
        <f>ROUND(DataG_Iteration0__2[[#This Row],[Column1]],3)</f>
        <v>2.6</v>
      </c>
      <c r="D403" s="1">
        <f>ROUND(DataG_Iteration0__2[[#This Row],[Column2]],4)</f>
        <v>-0.25869999999999999</v>
      </c>
    </row>
    <row r="404" spans="1:4" x14ac:dyDescent="0.3">
      <c r="A404" s="1" t="s">
        <v>806</v>
      </c>
      <c r="B404" s="1" t="s">
        <v>807</v>
      </c>
      <c r="C404" s="1">
        <f>ROUND(DataG_Iteration0__2[[#This Row],[Column1]],3)</f>
        <v>2.6040000000000001</v>
      </c>
      <c r="D404" s="1">
        <f>ROUND(DataG_Iteration0__2[[#This Row],[Column2]],4)</f>
        <v>-0.25879999999999997</v>
      </c>
    </row>
    <row r="405" spans="1:4" x14ac:dyDescent="0.3">
      <c r="A405" s="1" t="s">
        <v>808</v>
      </c>
      <c r="B405" s="1" t="s">
        <v>809</v>
      </c>
      <c r="C405" s="1">
        <f>ROUND(DataG_Iteration0__2[[#This Row],[Column1]],3)</f>
        <v>2.6080000000000001</v>
      </c>
      <c r="D405" s="1">
        <f>ROUND(DataG_Iteration0__2[[#This Row],[Column2]],4)</f>
        <v>-0.25890000000000002</v>
      </c>
    </row>
    <row r="406" spans="1:4" x14ac:dyDescent="0.3">
      <c r="A406" s="1" t="s">
        <v>810</v>
      </c>
      <c r="B406" s="1" t="s">
        <v>811</v>
      </c>
      <c r="C406" s="1">
        <f>ROUND(DataG_Iteration0__2[[#This Row],[Column1]],3)</f>
        <v>2.6120000000000001</v>
      </c>
      <c r="D406" s="1">
        <f>ROUND(DataG_Iteration0__2[[#This Row],[Column2]],4)</f>
        <v>-0.25890000000000002</v>
      </c>
    </row>
    <row r="407" spans="1:4" x14ac:dyDescent="0.3">
      <c r="A407" s="1" t="s">
        <v>812</v>
      </c>
      <c r="B407" s="1" t="s">
        <v>813</v>
      </c>
      <c r="C407" s="1">
        <f>ROUND(DataG_Iteration0__2[[#This Row],[Column1]],3)</f>
        <v>2.6160000000000001</v>
      </c>
      <c r="D407" s="1">
        <f>ROUND(DataG_Iteration0__2[[#This Row],[Column2]],4)</f>
        <v>-0.25890000000000002</v>
      </c>
    </row>
    <row r="408" spans="1:4" x14ac:dyDescent="0.3">
      <c r="A408" s="1" t="s">
        <v>814</v>
      </c>
      <c r="B408" s="1" t="s">
        <v>815</v>
      </c>
      <c r="C408" s="1">
        <f>ROUND(DataG_Iteration0__2[[#This Row],[Column1]],3)</f>
        <v>2.62</v>
      </c>
      <c r="D408" s="1">
        <f>ROUND(DataG_Iteration0__2[[#This Row],[Column2]],4)</f>
        <v>-0.25879999999999997</v>
      </c>
    </row>
    <row r="409" spans="1:4" x14ac:dyDescent="0.3">
      <c r="A409" s="1" t="s">
        <v>816</v>
      </c>
      <c r="B409" s="1" t="s">
        <v>817</v>
      </c>
      <c r="C409" s="1">
        <f>ROUND(DataG_Iteration0__2[[#This Row],[Column1]],3)</f>
        <v>2.6240000000000001</v>
      </c>
      <c r="D409" s="1">
        <f>ROUND(DataG_Iteration0__2[[#This Row],[Column2]],4)</f>
        <v>-0.2586</v>
      </c>
    </row>
    <row r="410" spans="1:4" x14ac:dyDescent="0.3">
      <c r="A410" s="1" t="s">
        <v>818</v>
      </c>
      <c r="B410" s="1" t="s">
        <v>819</v>
      </c>
      <c r="C410" s="1">
        <f>ROUND(DataG_Iteration0__2[[#This Row],[Column1]],3)</f>
        <v>2.6280000000000001</v>
      </c>
      <c r="D410" s="1">
        <f>ROUND(DataG_Iteration0__2[[#This Row],[Column2]],4)</f>
        <v>-0.25850000000000001</v>
      </c>
    </row>
    <row r="411" spans="1:4" x14ac:dyDescent="0.3">
      <c r="A411" s="1" t="s">
        <v>820</v>
      </c>
      <c r="B411" s="1" t="s">
        <v>821</v>
      </c>
      <c r="C411" s="1">
        <f>ROUND(DataG_Iteration0__2[[#This Row],[Column1]],3)</f>
        <v>2.6320000000000001</v>
      </c>
      <c r="D411" s="1">
        <f>ROUND(DataG_Iteration0__2[[#This Row],[Column2]],4)</f>
        <v>-0.25840000000000002</v>
      </c>
    </row>
    <row r="412" spans="1:4" x14ac:dyDescent="0.3">
      <c r="A412" s="1" t="s">
        <v>822</v>
      </c>
      <c r="B412" s="1" t="s">
        <v>823</v>
      </c>
      <c r="C412" s="1">
        <f>ROUND(DataG_Iteration0__2[[#This Row],[Column1]],3)</f>
        <v>2.6360000000000001</v>
      </c>
      <c r="D412" s="1">
        <f>ROUND(DataG_Iteration0__2[[#This Row],[Column2]],4)</f>
        <v>-0.25819999999999999</v>
      </c>
    </row>
    <row r="413" spans="1:4" x14ac:dyDescent="0.3">
      <c r="A413" s="1" t="s">
        <v>824</v>
      </c>
      <c r="B413" s="1" t="s">
        <v>825</v>
      </c>
      <c r="C413" s="1">
        <f>ROUND(DataG_Iteration0__2[[#This Row],[Column1]],3)</f>
        <v>2.64</v>
      </c>
      <c r="D413" s="1">
        <f>ROUND(DataG_Iteration0__2[[#This Row],[Column2]],4)</f>
        <v>-0.2581</v>
      </c>
    </row>
    <row r="414" spans="1:4" x14ac:dyDescent="0.3">
      <c r="A414" s="1" t="s">
        <v>826</v>
      </c>
      <c r="B414" s="1" t="s">
        <v>827</v>
      </c>
      <c r="C414" s="1">
        <f>ROUND(DataG_Iteration0__2[[#This Row],[Column1]],3)</f>
        <v>2.6440000000000001</v>
      </c>
      <c r="D414" s="1">
        <f>ROUND(DataG_Iteration0__2[[#This Row],[Column2]],4)</f>
        <v>-0.25800000000000001</v>
      </c>
    </row>
    <row r="415" spans="1:4" x14ac:dyDescent="0.3">
      <c r="A415" s="1" t="s">
        <v>828</v>
      </c>
      <c r="B415" s="1" t="s">
        <v>829</v>
      </c>
      <c r="C415" s="1">
        <f>ROUND(DataG_Iteration0__2[[#This Row],[Column1]],3)</f>
        <v>2.6480000000000001</v>
      </c>
      <c r="D415" s="1">
        <f>ROUND(DataG_Iteration0__2[[#This Row],[Column2]],4)</f>
        <v>-0.25800000000000001</v>
      </c>
    </row>
    <row r="416" spans="1:4" x14ac:dyDescent="0.3">
      <c r="A416" s="1" t="s">
        <v>830</v>
      </c>
      <c r="B416" s="1" t="s">
        <v>831</v>
      </c>
      <c r="C416" s="1">
        <f>ROUND(DataG_Iteration0__2[[#This Row],[Column1]],3)</f>
        <v>2.6520000000000001</v>
      </c>
      <c r="D416" s="1">
        <f>ROUND(DataG_Iteration0__2[[#This Row],[Column2]],4)</f>
        <v>-0.25800000000000001</v>
      </c>
    </row>
    <row r="417" spans="1:4" x14ac:dyDescent="0.3">
      <c r="A417" s="1" t="s">
        <v>832</v>
      </c>
      <c r="B417" s="1" t="s">
        <v>833</v>
      </c>
      <c r="C417" s="1">
        <f>ROUND(DataG_Iteration0__2[[#This Row],[Column1]],3)</f>
        <v>2.6560000000000001</v>
      </c>
      <c r="D417" s="1">
        <f>ROUND(DataG_Iteration0__2[[#This Row],[Column2]],4)</f>
        <v>-0.2581</v>
      </c>
    </row>
    <row r="418" spans="1:4" x14ac:dyDescent="0.3">
      <c r="A418" s="1" t="s">
        <v>834</v>
      </c>
      <c r="B418" s="1" t="s">
        <v>835</v>
      </c>
      <c r="C418" s="1">
        <f>ROUND(DataG_Iteration0__2[[#This Row],[Column1]],3)</f>
        <v>2.66</v>
      </c>
      <c r="D418" s="1">
        <f>ROUND(DataG_Iteration0__2[[#This Row],[Column2]],4)</f>
        <v>-0.25819999999999999</v>
      </c>
    </row>
    <row r="419" spans="1:4" x14ac:dyDescent="0.3">
      <c r="A419" s="1" t="s">
        <v>836</v>
      </c>
      <c r="B419" s="1" t="s">
        <v>837</v>
      </c>
      <c r="C419" s="1">
        <f>ROUND(DataG_Iteration0__2[[#This Row],[Column1]],3)</f>
        <v>2.6640000000000001</v>
      </c>
      <c r="D419" s="1">
        <f>ROUND(DataG_Iteration0__2[[#This Row],[Column2]],4)</f>
        <v>-0.25850000000000001</v>
      </c>
    </row>
    <row r="420" spans="1:4" x14ac:dyDescent="0.3">
      <c r="A420" s="1" t="s">
        <v>838</v>
      </c>
      <c r="B420" s="1" t="s">
        <v>839</v>
      </c>
      <c r="C420" s="1">
        <f>ROUND(DataG_Iteration0__2[[#This Row],[Column1]],3)</f>
        <v>2.6680000000000001</v>
      </c>
      <c r="D420" s="1">
        <f>ROUND(DataG_Iteration0__2[[#This Row],[Column2]],4)</f>
        <v>-0.25879999999999997</v>
      </c>
    </row>
    <row r="421" spans="1:4" x14ac:dyDescent="0.3">
      <c r="A421" s="1" t="s">
        <v>840</v>
      </c>
      <c r="B421" s="1" t="s">
        <v>841</v>
      </c>
      <c r="C421" s="1">
        <f>ROUND(DataG_Iteration0__2[[#This Row],[Column1]],3)</f>
        <v>2.6720000000000002</v>
      </c>
      <c r="D421" s="1">
        <f>ROUND(DataG_Iteration0__2[[#This Row],[Column2]],4)</f>
        <v>-0.25929999999999997</v>
      </c>
    </row>
    <row r="422" spans="1:4" x14ac:dyDescent="0.3">
      <c r="A422" s="1" t="s">
        <v>842</v>
      </c>
      <c r="B422" s="1" t="s">
        <v>843</v>
      </c>
      <c r="C422" s="1">
        <f>ROUND(DataG_Iteration0__2[[#This Row],[Column1]],3)</f>
        <v>2.6760000000000002</v>
      </c>
      <c r="D422" s="1">
        <f>ROUND(DataG_Iteration0__2[[#This Row],[Column2]],4)</f>
        <v>-0.25990000000000002</v>
      </c>
    </row>
    <row r="423" spans="1:4" x14ac:dyDescent="0.3">
      <c r="A423" s="1" t="s">
        <v>844</v>
      </c>
      <c r="B423" s="1" t="s">
        <v>845</v>
      </c>
      <c r="C423" s="1">
        <f>ROUND(DataG_Iteration0__2[[#This Row],[Column1]],3)</f>
        <v>2.68</v>
      </c>
      <c r="D423" s="1">
        <f>ROUND(DataG_Iteration0__2[[#This Row],[Column2]],4)</f>
        <v>-0.2606</v>
      </c>
    </row>
    <row r="424" spans="1:4" x14ac:dyDescent="0.3">
      <c r="A424" s="1" t="s">
        <v>846</v>
      </c>
      <c r="B424" s="1" t="s">
        <v>847</v>
      </c>
      <c r="C424" s="1">
        <f>ROUND(DataG_Iteration0__2[[#This Row],[Column1]],3)</f>
        <v>2.6840000000000002</v>
      </c>
      <c r="D424" s="1">
        <f>ROUND(DataG_Iteration0__2[[#This Row],[Column2]],4)</f>
        <v>-0.26140000000000002</v>
      </c>
    </row>
    <row r="425" spans="1:4" x14ac:dyDescent="0.3">
      <c r="A425" s="1" t="s">
        <v>848</v>
      </c>
      <c r="B425" s="1" t="s">
        <v>849</v>
      </c>
      <c r="C425" s="1">
        <f>ROUND(DataG_Iteration0__2[[#This Row],[Column1]],3)</f>
        <v>2.6880000000000002</v>
      </c>
      <c r="D425" s="1">
        <f>ROUND(DataG_Iteration0__2[[#This Row],[Column2]],4)</f>
        <v>-0.26240000000000002</v>
      </c>
    </row>
    <row r="426" spans="1:4" x14ac:dyDescent="0.3">
      <c r="A426" s="1" t="s">
        <v>850</v>
      </c>
      <c r="B426" s="1" t="s">
        <v>851</v>
      </c>
      <c r="C426" s="1">
        <f>ROUND(DataG_Iteration0__2[[#This Row],[Column1]],3)</f>
        <v>2.6920000000000002</v>
      </c>
      <c r="D426" s="1">
        <f>ROUND(DataG_Iteration0__2[[#This Row],[Column2]],4)</f>
        <v>-0.26350000000000001</v>
      </c>
    </row>
    <row r="427" spans="1:4" x14ac:dyDescent="0.3">
      <c r="A427" s="1" t="s">
        <v>852</v>
      </c>
      <c r="B427" s="1" t="s">
        <v>853</v>
      </c>
      <c r="C427" s="1">
        <f>ROUND(DataG_Iteration0__2[[#This Row],[Column1]],3)</f>
        <v>2.6960000000000002</v>
      </c>
      <c r="D427" s="1">
        <f>ROUND(DataG_Iteration0__2[[#This Row],[Column2]],4)</f>
        <v>-0.26479999999999998</v>
      </c>
    </row>
    <row r="428" spans="1:4" x14ac:dyDescent="0.3">
      <c r="A428" s="1" t="s">
        <v>854</v>
      </c>
      <c r="B428" s="1" t="s">
        <v>855</v>
      </c>
      <c r="C428" s="1">
        <f>ROUND(DataG_Iteration0__2[[#This Row],[Column1]],3)</f>
        <v>2.7</v>
      </c>
      <c r="D428" s="1">
        <f>ROUND(DataG_Iteration0__2[[#This Row],[Column2]],4)</f>
        <v>-0.26619999999999999</v>
      </c>
    </row>
    <row r="429" spans="1:4" x14ac:dyDescent="0.3">
      <c r="A429" s="1" t="s">
        <v>856</v>
      </c>
      <c r="B429" s="1" t="s">
        <v>857</v>
      </c>
      <c r="C429" s="1">
        <f>ROUND(DataG_Iteration0__2[[#This Row],[Column1]],3)</f>
        <v>2.7040000000000002</v>
      </c>
      <c r="D429" s="1">
        <f>ROUND(DataG_Iteration0__2[[#This Row],[Column2]],4)</f>
        <v>-0.26779999999999998</v>
      </c>
    </row>
    <row r="430" spans="1:4" x14ac:dyDescent="0.3">
      <c r="A430" s="1" t="s">
        <v>858</v>
      </c>
      <c r="B430" s="1" t="s">
        <v>859</v>
      </c>
      <c r="C430" s="1">
        <f>ROUND(DataG_Iteration0__2[[#This Row],[Column1]],3)</f>
        <v>2.7080000000000002</v>
      </c>
      <c r="D430" s="1">
        <f>ROUND(DataG_Iteration0__2[[#This Row],[Column2]],4)</f>
        <v>-0.26950000000000002</v>
      </c>
    </row>
    <row r="431" spans="1:4" x14ac:dyDescent="0.3">
      <c r="A431" s="1" t="s">
        <v>860</v>
      </c>
      <c r="B431" s="1" t="s">
        <v>861</v>
      </c>
      <c r="C431" s="1">
        <f>ROUND(DataG_Iteration0__2[[#This Row],[Column1]],3)</f>
        <v>2.7120000000000002</v>
      </c>
      <c r="D431" s="1">
        <f>ROUND(DataG_Iteration0__2[[#This Row],[Column2]],4)</f>
        <v>-0.27139999999999997</v>
      </c>
    </row>
    <row r="432" spans="1:4" x14ac:dyDescent="0.3">
      <c r="A432" s="1" t="s">
        <v>862</v>
      </c>
      <c r="B432" s="1" t="s">
        <v>863</v>
      </c>
      <c r="C432" s="1">
        <f>ROUND(DataG_Iteration0__2[[#This Row],[Column1]],3)</f>
        <v>2.7160000000000002</v>
      </c>
      <c r="D432" s="1">
        <f>ROUND(DataG_Iteration0__2[[#This Row],[Column2]],4)</f>
        <v>-0.27339999999999998</v>
      </c>
    </row>
    <row r="433" spans="1:4" x14ac:dyDescent="0.3">
      <c r="A433" s="1" t="s">
        <v>864</v>
      </c>
      <c r="B433" s="1" t="s">
        <v>865</v>
      </c>
      <c r="C433" s="1">
        <f>ROUND(DataG_Iteration0__2[[#This Row],[Column1]],3)</f>
        <v>2.72</v>
      </c>
      <c r="D433" s="1">
        <f>ROUND(DataG_Iteration0__2[[#This Row],[Column2]],4)</f>
        <v>-0.27560000000000001</v>
      </c>
    </row>
    <row r="434" spans="1:4" x14ac:dyDescent="0.3">
      <c r="A434" s="1" t="s">
        <v>866</v>
      </c>
      <c r="B434" s="1" t="s">
        <v>867</v>
      </c>
      <c r="C434" s="1">
        <f>ROUND(DataG_Iteration0__2[[#This Row],[Column1]],3)</f>
        <v>2.7240000000000002</v>
      </c>
      <c r="D434" s="1">
        <f>ROUND(DataG_Iteration0__2[[#This Row],[Column2]],4)</f>
        <v>-0.27789999999999998</v>
      </c>
    </row>
    <row r="435" spans="1:4" x14ac:dyDescent="0.3">
      <c r="A435" s="1" t="s">
        <v>868</v>
      </c>
      <c r="B435" s="1" t="s">
        <v>869</v>
      </c>
      <c r="C435" s="1">
        <f>ROUND(DataG_Iteration0__2[[#This Row],[Column1]],3)</f>
        <v>2.7280000000000002</v>
      </c>
      <c r="D435" s="1">
        <f>ROUND(DataG_Iteration0__2[[#This Row],[Column2]],4)</f>
        <v>-0.28039999999999998</v>
      </c>
    </row>
    <row r="436" spans="1:4" x14ac:dyDescent="0.3">
      <c r="A436" s="1" t="s">
        <v>870</v>
      </c>
      <c r="B436" s="1" t="s">
        <v>871</v>
      </c>
      <c r="C436" s="1">
        <f>ROUND(DataG_Iteration0__2[[#This Row],[Column1]],3)</f>
        <v>2.7320000000000002</v>
      </c>
      <c r="D436" s="1">
        <f>ROUND(DataG_Iteration0__2[[#This Row],[Column2]],4)</f>
        <v>-0.28299999999999997</v>
      </c>
    </row>
    <row r="437" spans="1:4" x14ac:dyDescent="0.3">
      <c r="A437" s="1" t="s">
        <v>872</v>
      </c>
      <c r="B437" s="1" t="s">
        <v>873</v>
      </c>
      <c r="C437" s="1">
        <f>ROUND(DataG_Iteration0__2[[#This Row],[Column1]],3)</f>
        <v>2.7360000000000002</v>
      </c>
      <c r="D437" s="1">
        <f>ROUND(DataG_Iteration0__2[[#This Row],[Column2]],4)</f>
        <v>-0.28570000000000001</v>
      </c>
    </row>
    <row r="438" spans="1:4" x14ac:dyDescent="0.3">
      <c r="A438" s="1" t="s">
        <v>874</v>
      </c>
      <c r="B438" s="1" t="s">
        <v>875</v>
      </c>
      <c r="C438" s="1">
        <f>ROUND(DataG_Iteration0__2[[#This Row],[Column1]],3)</f>
        <v>2.74</v>
      </c>
      <c r="D438" s="1">
        <f>ROUND(DataG_Iteration0__2[[#This Row],[Column2]],4)</f>
        <v>-0.28860000000000002</v>
      </c>
    </row>
    <row r="439" spans="1:4" x14ac:dyDescent="0.3">
      <c r="A439" s="1" t="s">
        <v>876</v>
      </c>
      <c r="B439" s="1" t="s">
        <v>877</v>
      </c>
      <c r="C439" s="1">
        <f>ROUND(DataG_Iteration0__2[[#This Row],[Column1]],3)</f>
        <v>2.7440000000000002</v>
      </c>
      <c r="D439" s="1">
        <f>ROUND(DataG_Iteration0__2[[#This Row],[Column2]],4)</f>
        <v>-0.29160000000000003</v>
      </c>
    </row>
    <row r="440" spans="1:4" x14ac:dyDescent="0.3">
      <c r="A440" s="1" t="s">
        <v>878</v>
      </c>
      <c r="B440" s="1" t="s">
        <v>879</v>
      </c>
      <c r="C440" s="1">
        <f>ROUND(DataG_Iteration0__2[[#This Row],[Column1]],3)</f>
        <v>2.7480000000000002</v>
      </c>
      <c r="D440" s="1">
        <f>ROUND(DataG_Iteration0__2[[#This Row],[Column2]],4)</f>
        <v>-0.29459999999999997</v>
      </c>
    </row>
    <row r="441" spans="1:4" x14ac:dyDescent="0.3">
      <c r="A441" s="1" t="s">
        <v>880</v>
      </c>
      <c r="B441" s="1" t="s">
        <v>881</v>
      </c>
      <c r="C441" s="1">
        <f>ROUND(DataG_Iteration0__2[[#This Row],[Column1]],3)</f>
        <v>2.7519999999999998</v>
      </c>
      <c r="D441" s="1">
        <f>ROUND(DataG_Iteration0__2[[#This Row],[Column2]],4)</f>
        <v>-0.29780000000000001</v>
      </c>
    </row>
    <row r="442" spans="1:4" x14ac:dyDescent="0.3">
      <c r="A442" s="1" t="s">
        <v>882</v>
      </c>
      <c r="B442" s="1" t="s">
        <v>883</v>
      </c>
      <c r="C442" s="1">
        <f>ROUND(DataG_Iteration0__2[[#This Row],[Column1]],3)</f>
        <v>2.7559999999999998</v>
      </c>
      <c r="D442" s="1">
        <f>ROUND(DataG_Iteration0__2[[#This Row],[Column2]],4)</f>
        <v>-0.30109999999999998</v>
      </c>
    </row>
    <row r="443" spans="1:4" x14ac:dyDescent="0.3">
      <c r="A443" s="1" t="s">
        <v>884</v>
      </c>
      <c r="B443" s="1" t="s">
        <v>885</v>
      </c>
      <c r="C443" s="1">
        <f>ROUND(DataG_Iteration0__2[[#This Row],[Column1]],3)</f>
        <v>2.76</v>
      </c>
      <c r="D443" s="1">
        <f>ROUND(DataG_Iteration0__2[[#This Row],[Column2]],4)</f>
        <v>-0.3044</v>
      </c>
    </row>
    <row r="444" spans="1:4" x14ac:dyDescent="0.3">
      <c r="A444" s="1" t="s">
        <v>886</v>
      </c>
      <c r="B444" s="1" t="s">
        <v>887</v>
      </c>
      <c r="C444" s="1">
        <f>ROUND(DataG_Iteration0__2[[#This Row],[Column1]],3)</f>
        <v>2.7639999999999998</v>
      </c>
      <c r="D444" s="1">
        <f>ROUND(DataG_Iteration0__2[[#This Row],[Column2]],4)</f>
        <v>-0.30780000000000002</v>
      </c>
    </row>
    <row r="445" spans="1:4" x14ac:dyDescent="0.3">
      <c r="A445" s="1" t="s">
        <v>888</v>
      </c>
      <c r="B445" s="1" t="s">
        <v>889</v>
      </c>
      <c r="C445" s="1">
        <f>ROUND(DataG_Iteration0__2[[#This Row],[Column1]],3)</f>
        <v>2.7679999999999998</v>
      </c>
      <c r="D445" s="1">
        <f>ROUND(DataG_Iteration0__2[[#This Row],[Column2]],4)</f>
        <v>-0.31119999999999998</v>
      </c>
    </row>
    <row r="446" spans="1:4" x14ac:dyDescent="0.3">
      <c r="A446" s="1" t="s">
        <v>890</v>
      </c>
      <c r="B446" s="1" t="s">
        <v>891</v>
      </c>
      <c r="C446" s="1">
        <f>ROUND(DataG_Iteration0__2[[#This Row],[Column1]],3)</f>
        <v>2.7719999999999998</v>
      </c>
      <c r="D446" s="1">
        <f>ROUND(DataG_Iteration0__2[[#This Row],[Column2]],4)</f>
        <v>-0.31469999999999998</v>
      </c>
    </row>
    <row r="447" spans="1:4" x14ac:dyDescent="0.3">
      <c r="A447" s="1" t="s">
        <v>892</v>
      </c>
      <c r="B447" s="1" t="s">
        <v>893</v>
      </c>
      <c r="C447" s="1">
        <f>ROUND(DataG_Iteration0__2[[#This Row],[Column1]],3)</f>
        <v>2.7759999999999998</v>
      </c>
      <c r="D447" s="1">
        <f>ROUND(DataG_Iteration0__2[[#This Row],[Column2]],4)</f>
        <v>-0.31819999999999998</v>
      </c>
    </row>
    <row r="448" spans="1:4" x14ac:dyDescent="0.3">
      <c r="A448" s="1" t="s">
        <v>894</v>
      </c>
      <c r="B448" s="1" t="s">
        <v>895</v>
      </c>
      <c r="C448" s="1">
        <f>ROUND(DataG_Iteration0__2[[#This Row],[Column1]],3)</f>
        <v>2.78</v>
      </c>
      <c r="D448" s="1">
        <f>ROUND(DataG_Iteration0__2[[#This Row],[Column2]],4)</f>
        <v>-0.32169999999999999</v>
      </c>
    </row>
    <row r="449" spans="1:4" x14ac:dyDescent="0.3">
      <c r="A449" s="1" t="s">
        <v>896</v>
      </c>
      <c r="B449" s="1" t="s">
        <v>897</v>
      </c>
      <c r="C449" s="1">
        <f>ROUND(DataG_Iteration0__2[[#This Row],[Column1]],3)</f>
        <v>2.7839999999999998</v>
      </c>
      <c r="D449" s="1">
        <f>ROUND(DataG_Iteration0__2[[#This Row],[Column2]],4)</f>
        <v>-0.32519999999999999</v>
      </c>
    </row>
    <row r="450" spans="1:4" x14ac:dyDescent="0.3">
      <c r="A450" s="1" t="s">
        <v>898</v>
      </c>
      <c r="B450" s="1" t="s">
        <v>899</v>
      </c>
      <c r="C450" s="1">
        <f>ROUND(DataG_Iteration0__2[[#This Row],[Column1]],3)</f>
        <v>2.7879999999999998</v>
      </c>
      <c r="D450" s="1">
        <f>ROUND(DataG_Iteration0__2[[#This Row],[Column2]],4)</f>
        <v>-0.32869999999999999</v>
      </c>
    </row>
    <row r="451" spans="1:4" x14ac:dyDescent="0.3">
      <c r="A451" s="1" t="s">
        <v>900</v>
      </c>
      <c r="B451" s="1" t="s">
        <v>901</v>
      </c>
      <c r="C451" s="1">
        <f>ROUND(DataG_Iteration0__2[[#This Row],[Column1]],3)</f>
        <v>2.7919999999999998</v>
      </c>
      <c r="D451" s="1">
        <f>ROUND(DataG_Iteration0__2[[#This Row],[Column2]],4)</f>
        <v>-0.33210000000000001</v>
      </c>
    </row>
    <row r="452" spans="1:4" x14ac:dyDescent="0.3">
      <c r="A452" s="1" t="s">
        <v>902</v>
      </c>
      <c r="B452" s="1" t="s">
        <v>903</v>
      </c>
      <c r="C452" s="1">
        <f>ROUND(DataG_Iteration0__2[[#This Row],[Column1]],3)</f>
        <v>2.7959999999999998</v>
      </c>
      <c r="D452" s="1">
        <f>ROUND(DataG_Iteration0__2[[#This Row],[Column2]],4)</f>
        <v>-0.33550000000000002</v>
      </c>
    </row>
    <row r="453" spans="1:4" x14ac:dyDescent="0.3">
      <c r="A453" s="1" t="s">
        <v>904</v>
      </c>
      <c r="B453" s="1" t="s">
        <v>905</v>
      </c>
      <c r="C453" s="1">
        <f>ROUND(DataG_Iteration0__2[[#This Row],[Column1]],3)</f>
        <v>2.8</v>
      </c>
      <c r="D453" s="1">
        <f>ROUND(DataG_Iteration0__2[[#This Row],[Column2]],4)</f>
        <v>-0.33889999999999998</v>
      </c>
    </row>
    <row r="454" spans="1:4" x14ac:dyDescent="0.3">
      <c r="A454" s="1" t="s">
        <v>906</v>
      </c>
      <c r="B454" s="1" t="s">
        <v>907</v>
      </c>
      <c r="C454" s="1">
        <f>ROUND(DataG_Iteration0__2[[#This Row],[Column1]],3)</f>
        <v>2.8039999999999998</v>
      </c>
      <c r="D454" s="1">
        <f>ROUND(DataG_Iteration0__2[[#This Row],[Column2]],4)</f>
        <v>-0.3422</v>
      </c>
    </row>
    <row r="455" spans="1:4" x14ac:dyDescent="0.3">
      <c r="A455" s="1" t="s">
        <v>908</v>
      </c>
      <c r="B455" s="1" t="s">
        <v>909</v>
      </c>
      <c r="C455" s="1">
        <f>ROUND(DataG_Iteration0__2[[#This Row],[Column1]],3)</f>
        <v>2.8079999999999998</v>
      </c>
      <c r="D455" s="1">
        <f>ROUND(DataG_Iteration0__2[[#This Row],[Column2]],4)</f>
        <v>-0.34539999999999998</v>
      </c>
    </row>
    <row r="456" spans="1:4" x14ac:dyDescent="0.3">
      <c r="A456" s="1" t="s">
        <v>910</v>
      </c>
      <c r="B456" s="1" t="s">
        <v>911</v>
      </c>
      <c r="C456" s="1">
        <f>ROUND(DataG_Iteration0__2[[#This Row],[Column1]],3)</f>
        <v>2.8119999999999998</v>
      </c>
      <c r="D456" s="1">
        <f>ROUND(DataG_Iteration0__2[[#This Row],[Column2]],4)</f>
        <v>-0.34849999999999998</v>
      </c>
    </row>
    <row r="457" spans="1:4" x14ac:dyDescent="0.3">
      <c r="A457" s="1" t="s">
        <v>912</v>
      </c>
      <c r="B457" s="1" t="s">
        <v>913</v>
      </c>
      <c r="C457" s="1">
        <f>ROUND(DataG_Iteration0__2[[#This Row],[Column1]],3)</f>
        <v>2.8159999999999998</v>
      </c>
      <c r="D457" s="1">
        <f>ROUND(DataG_Iteration0__2[[#This Row],[Column2]],4)</f>
        <v>-0.35160000000000002</v>
      </c>
    </row>
    <row r="458" spans="1:4" x14ac:dyDescent="0.3">
      <c r="A458" s="1" t="s">
        <v>914</v>
      </c>
      <c r="B458" s="1" t="s">
        <v>915</v>
      </c>
      <c r="C458" s="1">
        <f>ROUND(DataG_Iteration0__2[[#This Row],[Column1]],3)</f>
        <v>2.82</v>
      </c>
      <c r="D458" s="1">
        <f>ROUND(DataG_Iteration0__2[[#This Row],[Column2]],4)</f>
        <v>-0.35449999999999998</v>
      </c>
    </row>
    <row r="459" spans="1:4" x14ac:dyDescent="0.3">
      <c r="A459" s="1" t="s">
        <v>916</v>
      </c>
      <c r="B459" s="1" t="s">
        <v>917</v>
      </c>
      <c r="C459" s="1">
        <f>ROUND(DataG_Iteration0__2[[#This Row],[Column1]],3)</f>
        <v>2.8239999999999998</v>
      </c>
      <c r="D459" s="1">
        <f>ROUND(DataG_Iteration0__2[[#This Row],[Column2]],4)</f>
        <v>-0.3574</v>
      </c>
    </row>
    <row r="460" spans="1:4" x14ac:dyDescent="0.3">
      <c r="A460" s="1" t="s">
        <v>918</v>
      </c>
      <c r="B460" s="1" t="s">
        <v>919</v>
      </c>
      <c r="C460" s="1">
        <f>ROUND(DataG_Iteration0__2[[#This Row],[Column1]],3)</f>
        <v>2.8279999999999998</v>
      </c>
      <c r="D460" s="1">
        <f>ROUND(DataG_Iteration0__2[[#This Row],[Column2]],4)</f>
        <v>-0.36009999999999998</v>
      </c>
    </row>
    <row r="461" spans="1:4" x14ac:dyDescent="0.3">
      <c r="A461" s="1" t="s">
        <v>920</v>
      </c>
      <c r="B461" s="1" t="s">
        <v>921</v>
      </c>
      <c r="C461" s="1">
        <f>ROUND(DataG_Iteration0__2[[#This Row],[Column1]],3)</f>
        <v>2.8319999999999999</v>
      </c>
      <c r="D461" s="1">
        <f>ROUND(DataG_Iteration0__2[[#This Row],[Column2]],4)</f>
        <v>-0.36270000000000002</v>
      </c>
    </row>
    <row r="462" spans="1:4" x14ac:dyDescent="0.3">
      <c r="A462" s="1" t="s">
        <v>922</v>
      </c>
      <c r="B462" s="1" t="s">
        <v>923</v>
      </c>
      <c r="C462" s="1">
        <f>ROUND(DataG_Iteration0__2[[#This Row],[Column1]],3)</f>
        <v>2.8359999999999999</v>
      </c>
      <c r="D462" s="1">
        <f>ROUND(DataG_Iteration0__2[[#This Row],[Column2]],4)</f>
        <v>-0.36509999999999998</v>
      </c>
    </row>
    <row r="463" spans="1:4" x14ac:dyDescent="0.3">
      <c r="A463" s="1" t="s">
        <v>924</v>
      </c>
      <c r="B463" s="1" t="s">
        <v>925</v>
      </c>
      <c r="C463" s="1">
        <f>ROUND(DataG_Iteration0__2[[#This Row],[Column1]],3)</f>
        <v>2.84</v>
      </c>
      <c r="D463" s="1">
        <f>ROUND(DataG_Iteration0__2[[#This Row],[Column2]],4)</f>
        <v>-0.36749999999999999</v>
      </c>
    </row>
    <row r="464" spans="1:4" x14ac:dyDescent="0.3">
      <c r="A464" s="1" t="s">
        <v>926</v>
      </c>
      <c r="B464" s="1" t="s">
        <v>927</v>
      </c>
      <c r="C464" s="1">
        <f>ROUND(DataG_Iteration0__2[[#This Row],[Column1]],3)</f>
        <v>2.8439999999999999</v>
      </c>
      <c r="D464" s="1">
        <f>ROUND(DataG_Iteration0__2[[#This Row],[Column2]],4)</f>
        <v>-0.36969999999999997</v>
      </c>
    </row>
    <row r="465" spans="1:4" x14ac:dyDescent="0.3">
      <c r="A465" s="1" t="s">
        <v>928</v>
      </c>
      <c r="B465" s="1" t="s">
        <v>929</v>
      </c>
      <c r="C465" s="1">
        <f>ROUND(DataG_Iteration0__2[[#This Row],[Column1]],3)</f>
        <v>2.8479999999999999</v>
      </c>
      <c r="D465" s="1">
        <f>ROUND(DataG_Iteration0__2[[#This Row],[Column2]],4)</f>
        <v>-0.37180000000000002</v>
      </c>
    </row>
    <row r="466" spans="1:4" x14ac:dyDescent="0.3">
      <c r="A466" s="1" t="s">
        <v>930</v>
      </c>
      <c r="B466" s="1" t="s">
        <v>931</v>
      </c>
      <c r="C466" s="1">
        <f>ROUND(DataG_Iteration0__2[[#This Row],[Column1]],3)</f>
        <v>2.8519999999999999</v>
      </c>
      <c r="D466" s="1">
        <f>ROUND(DataG_Iteration0__2[[#This Row],[Column2]],4)</f>
        <v>-0.37380000000000002</v>
      </c>
    </row>
    <row r="467" spans="1:4" x14ac:dyDescent="0.3">
      <c r="A467" s="1" t="s">
        <v>932</v>
      </c>
      <c r="B467" s="1" t="s">
        <v>933</v>
      </c>
      <c r="C467" s="1">
        <f>ROUND(DataG_Iteration0__2[[#This Row],[Column1]],3)</f>
        <v>2.8559999999999999</v>
      </c>
      <c r="D467" s="1">
        <f>ROUND(DataG_Iteration0__2[[#This Row],[Column2]],4)</f>
        <v>-0.37559999999999999</v>
      </c>
    </row>
    <row r="468" spans="1:4" x14ac:dyDescent="0.3">
      <c r="A468" s="1" t="s">
        <v>934</v>
      </c>
      <c r="B468" s="1" t="s">
        <v>935</v>
      </c>
      <c r="C468" s="1">
        <f>ROUND(DataG_Iteration0__2[[#This Row],[Column1]],3)</f>
        <v>2.86</v>
      </c>
      <c r="D468" s="1">
        <f>ROUND(DataG_Iteration0__2[[#This Row],[Column2]],4)</f>
        <v>-0.37730000000000002</v>
      </c>
    </row>
    <row r="469" spans="1:4" x14ac:dyDescent="0.3">
      <c r="A469" s="1" t="s">
        <v>936</v>
      </c>
      <c r="B469" s="1" t="s">
        <v>937</v>
      </c>
      <c r="C469" s="1">
        <f>ROUND(DataG_Iteration0__2[[#This Row],[Column1]],3)</f>
        <v>2.8639999999999999</v>
      </c>
      <c r="D469" s="1">
        <f>ROUND(DataG_Iteration0__2[[#This Row],[Column2]],4)</f>
        <v>-0.37890000000000001</v>
      </c>
    </row>
    <row r="470" spans="1:4" x14ac:dyDescent="0.3">
      <c r="A470" s="1" t="s">
        <v>938</v>
      </c>
      <c r="B470" s="1" t="s">
        <v>939</v>
      </c>
      <c r="C470" s="1">
        <f>ROUND(DataG_Iteration0__2[[#This Row],[Column1]],3)</f>
        <v>2.8679999999999999</v>
      </c>
      <c r="D470" s="1">
        <f>ROUND(DataG_Iteration0__2[[#This Row],[Column2]],4)</f>
        <v>-0.38040000000000002</v>
      </c>
    </row>
    <row r="471" spans="1:4" x14ac:dyDescent="0.3">
      <c r="A471" s="1" t="s">
        <v>940</v>
      </c>
      <c r="B471" s="1" t="s">
        <v>941</v>
      </c>
      <c r="C471" s="1">
        <f>ROUND(DataG_Iteration0__2[[#This Row],[Column1]],3)</f>
        <v>2.8719999999999999</v>
      </c>
      <c r="D471" s="1">
        <f>ROUND(DataG_Iteration0__2[[#This Row],[Column2]],4)</f>
        <v>-0.38179999999999997</v>
      </c>
    </row>
    <row r="472" spans="1:4" x14ac:dyDescent="0.3">
      <c r="A472" s="1" t="s">
        <v>942</v>
      </c>
      <c r="B472" s="1" t="s">
        <v>943</v>
      </c>
      <c r="C472" s="1">
        <f>ROUND(DataG_Iteration0__2[[#This Row],[Column1]],3)</f>
        <v>2.8759999999999999</v>
      </c>
      <c r="D472" s="1">
        <f>ROUND(DataG_Iteration0__2[[#This Row],[Column2]],4)</f>
        <v>-0.38300000000000001</v>
      </c>
    </row>
    <row r="473" spans="1:4" x14ac:dyDescent="0.3">
      <c r="A473" s="1" t="s">
        <v>944</v>
      </c>
      <c r="B473" s="1" t="s">
        <v>945</v>
      </c>
      <c r="C473" s="1">
        <f>ROUND(DataG_Iteration0__2[[#This Row],[Column1]],3)</f>
        <v>2.88</v>
      </c>
      <c r="D473" s="1">
        <f>ROUND(DataG_Iteration0__2[[#This Row],[Column2]],4)</f>
        <v>-0.38419999999999999</v>
      </c>
    </row>
    <row r="474" spans="1:4" x14ac:dyDescent="0.3">
      <c r="A474" s="1" t="s">
        <v>946</v>
      </c>
      <c r="B474" s="1" t="s">
        <v>947</v>
      </c>
      <c r="C474" s="1">
        <f>ROUND(DataG_Iteration0__2[[#This Row],[Column1]],3)</f>
        <v>2.8839999999999999</v>
      </c>
      <c r="D474" s="1">
        <f>ROUND(DataG_Iteration0__2[[#This Row],[Column2]],4)</f>
        <v>-0.38540000000000002</v>
      </c>
    </row>
    <row r="475" spans="1:4" x14ac:dyDescent="0.3">
      <c r="A475" s="1" t="s">
        <v>948</v>
      </c>
      <c r="B475" s="1" t="s">
        <v>949</v>
      </c>
      <c r="C475" s="1">
        <f>ROUND(DataG_Iteration0__2[[#This Row],[Column1]],3)</f>
        <v>2.8879999999999999</v>
      </c>
      <c r="D475" s="1">
        <f>ROUND(DataG_Iteration0__2[[#This Row],[Column2]],4)</f>
        <v>-0.38640000000000002</v>
      </c>
    </row>
    <row r="476" spans="1:4" x14ac:dyDescent="0.3">
      <c r="A476" s="1" t="s">
        <v>950</v>
      </c>
      <c r="B476" s="1" t="s">
        <v>951</v>
      </c>
      <c r="C476" s="1">
        <f>ROUND(DataG_Iteration0__2[[#This Row],[Column1]],3)</f>
        <v>2.8919999999999999</v>
      </c>
      <c r="D476" s="1">
        <f>ROUND(DataG_Iteration0__2[[#This Row],[Column2]],4)</f>
        <v>-0.38740000000000002</v>
      </c>
    </row>
    <row r="477" spans="1:4" x14ac:dyDescent="0.3">
      <c r="A477" s="1" t="s">
        <v>952</v>
      </c>
      <c r="B477" s="1" t="s">
        <v>953</v>
      </c>
      <c r="C477" s="1">
        <f>ROUND(DataG_Iteration0__2[[#This Row],[Column1]],3)</f>
        <v>2.8959999999999999</v>
      </c>
      <c r="D477" s="1">
        <f>ROUND(DataG_Iteration0__2[[#This Row],[Column2]],4)</f>
        <v>-0.38840000000000002</v>
      </c>
    </row>
    <row r="478" spans="1:4" x14ac:dyDescent="0.3">
      <c r="A478" s="1" t="s">
        <v>954</v>
      </c>
      <c r="B478" s="1" t="s">
        <v>955</v>
      </c>
      <c r="C478" s="1">
        <f>ROUND(DataG_Iteration0__2[[#This Row],[Column1]],3)</f>
        <v>2.9</v>
      </c>
      <c r="D478" s="1">
        <f>ROUND(DataG_Iteration0__2[[#This Row],[Column2]],4)</f>
        <v>-0.38929999999999998</v>
      </c>
    </row>
    <row r="479" spans="1:4" x14ac:dyDescent="0.3">
      <c r="A479" s="1" t="s">
        <v>956</v>
      </c>
      <c r="B479" s="1" t="s">
        <v>957</v>
      </c>
      <c r="C479" s="1">
        <f>ROUND(DataG_Iteration0__2[[#This Row],[Column1]],3)</f>
        <v>2.9039999999999999</v>
      </c>
      <c r="D479" s="1">
        <f>ROUND(DataG_Iteration0__2[[#This Row],[Column2]],4)</f>
        <v>-0.39029999999999998</v>
      </c>
    </row>
    <row r="480" spans="1:4" x14ac:dyDescent="0.3">
      <c r="A480" s="1" t="s">
        <v>958</v>
      </c>
      <c r="B480" s="1" t="s">
        <v>959</v>
      </c>
      <c r="C480" s="1">
        <f>ROUND(DataG_Iteration0__2[[#This Row],[Column1]],3)</f>
        <v>2.9079999999999999</v>
      </c>
      <c r="D480" s="1">
        <f>ROUND(DataG_Iteration0__2[[#This Row],[Column2]],4)</f>
        <v>-0.39119999999999999</v>
      </c>
    </row>
    <row r="481" spans="1:4" x14ac:dyDescent="0.3">
      <c r="A481" s="1" t="s">
        <v>960</v>
      </c>
      <c r="B481" s="1" t="s">
        <v>961</v>
      </c>
      <c r="C481" s="1">
        <f>ROUND(DataG_Iteration0__2[[#This Row],[Column1]],3)</f>
        <v>2.9119999999999999</v>
      </c>
      <c r="D481" s="1">
        <f>ROUND(DataG_Iteration0__2[[#This Row],[Column2]],4)</f>
        <v>-0.3921</v>
      </c>
    </row>
    <row r="482" spans="1:4" x14ac:dyDescent="0.3">
      <c r="A482" s="1" t="s">
        <v>962</v>
      </c>
      <c r="B482" s="1" t="s">
        <v>963</v>
      </c>
      <c r="C482" s="1">
        <f>ROUND(DataG_Iteration0__2[[#This Row],[Column1]],3)</f>
        <v>2.9159999999999999</v>
      </c>
      <c r="D482" s="1">
        <f>ROUND(DataG_Iteration0__2[[#This Row],[Column2]],4)</f>
        <v>-0.3931</v>
      </c>
    </row>
    <row r="483" spans="1:4" x14ac:dyDescent="0.3">
      <c r="A483" s="1" t="s">
        <v>964</v>
      </c>
      <c r="B483" s="1" t="s">
        <v>965</v>
      </c>
      <c r="C483" s="1">
        <f>ROUND(DataG_Iteration0__2[[#This Row],[Column1]],3)</f>
        <v>2.92</v>
      </c>
      <c r="D483" s="1">
        <f>ROUND(DataG_Iteration0__2[[#This Row],[Column2]],4)</f>
        <v>-0.39419999999999999</v>
      </c>
    </row>
    <row r="484" spans="1:4" x14ac:dyDescent="0.3">
      <c r="A484" s="1" t="s">
        <v>966</v>
      </c>
      <c r="B484" s="1" t="s">
        <v>967</v>
      </c>
      <c r="C484" s="1">
        <f>ROUND(DataG_Iteration0__2[[#This Row],[Column1]],3)</f>
        <v>2.9239999999999999</v>
      </c>
      <c r="D484" s="1">
        <f>ROUND(DataG_Iteration0__2[[#This Row],[Column2]],4)</f>
        <v>-0.3952</v>
      </c>
    </row>
    <row r="485" spans="1:4" x14ac:dyDescent="0.3">
      <c r="A485" s="1" t="s">
        <v>968</v>
      </c>
      <c r="B485" s="1" t="s">
        <v>969</v>
      </c>
      <c r="C485" s="1">
        <f>ROUND(DataG_Iteration0__2[[#This Row],[Column1]],3)</f>
        <v>2.9279999999999999</v>
      </c>
      <c r="D485" s="1">
        <f>ROUND(DataG_Iteration0__2[[#This Row],[Column2]],4)</f>
        <v>-0.39639999999999997</v>
      </c>
    </row>
    <row r="486" spans="1:4" x14ac:dyDescent="0.3">
      <c r="A486" s="1" t="s">
        <v>970</v>
      </c>
      <c r="B486" s="1" t="s">
        <v>971</v>
      </c>
      <c r="C486" s="1">
        <f>ROUND(DataG_Iteration0__2[[#This Row],[Column1]],3)</f>
        <v>2.9319999999999999</v>
      </c>
      <c r="D486" s="1">
        <f>ROUND(DataG_Iteration0__2[[#This Row],[Column2]],4)</f>
        <v>-0.3977</v>
      </c>
    </row>
    <row r="487" spans="1:4" x14ac:dyDescent="0.3">
      <c r="A487" s="1" t="s">
        <v>972</v>
      </c>
      <c r="B487" s="1" t="s">
        <v>973</v>
      </c>
      <c r="C487" s="1">
        <f>ROUND(DataG_Iteration0__2[[#This Row],[Column1]],3)</f>
        <v>2.9359999999999999</v>
      </c>
      <c r="D487" s="1">
        <f>ROUND(DataG_Iteration0__2[[#This Row],[Column2]],4)</f>
        <v>-0.39910000000000001</v>
      </c>
    </row>
    <row r="488" spans="1:4" x14ac:dyDescent="0.3">
      <c r="A488" s="1" t="s">
        <v>974</v>
      </c>
      <c r="B488" s="1" t="s">
        <v>975</v>
      </c>
      <c r="C488" s="1">
        <f>ROUND(DataG_Iteration0__2[[#This Row],[Column1]],3)</f>
        <v>2.94</v>
      </c>
      <c r="D488" s="1">
        <f>ROUND(DataG_Iteration0__2[[#This Row],[Column2]],4)</f>
        <v>-0.40060000000000001</v>
      </c>
    </row>
    <row r="489" spans="1:4" x14ac:dyDescent="0.3">
      <c r="A489" s="1" t="s">
        <v>976</v>
      </c>
      <c r="B489" s="1" t="s">
        <v>977</v>
      </c>
      <c r="C489" s="1">
        <f>ROUND(DataG_Iteration0__2[[#This Row],[Column1]],3)</f>
        <v>2.944</v>
      </c>
      <c r="D489" s="1">
        <f>ROUND(DataG_Iteration0__2[[#This Row],[Column2]],4)</f>
        <v>-0.4022</v>
      </c>
    </row>
    <row r="490" spans="1:4" x14ac:dyDescent="0.3">
      <c r="A490" s="1" t="s">
        <v>978</v>
      </c>
      <c r="B490" s="1" t="s">
        <v>979</v>
      </c>
      <c r="C490" s="1">
        <f>ROUND(DataG_Iteration0__2[[#This Row],[Column1]],3)</f>
        <v>2.948</v>
      </c>
      <c r="D490" s="1">
        <f>ROUND(DataG_Iteration0__2[[#This Row],[Column2]],4)</f>
        <v>-0.40400000000000003</v>
      </c>
    </row>
    <row r="491" spans="1:4" x14ac:dyDescent="0.3">
      <c r="A491" s="1" t="s">
        <v>980</v>
      </c>
      <c r="B491" s="1" t="s">
        <v>981</v>
      </c>
      <c r="C491" s="1">
        <f>ROUND(DataG_Iteration0__2[[#This Row],[Column1]],3)</f>
        <v>2.952</v>
      </c>
      <c r="D491" s="1">
        <f>ROUND(DataG_Iteration0__2[[#This Row],[Column2]],4)</f>
        <v>-0.40600000000000003</v>
      </c>
    </row>
    <row r="492" spans="1:4" x14ac:dyDescent="0.3">
      <c r="A492" s="1" t="s">
        <v>982</v>
      </c>
      <c r="B492" s="1" t="s">
        <v>983</v>
      </c>
      <c r="C492" s="1">
        <f>ROUND(DataG_Iteration0__2[[#This Row],[Column1]],3)</f>
        <v>2.956</v>
      </c>
      <c r="D492" s="1">
        <f>ROUND(DataG_Iteration0__2[[#This Row],[Column2]],4)</f>
        <v>-0.40810000000000002</v>
      </c>
    </row>
    <row r="493" spans="1:4" x14ac:dyDescent="0.3">
      <c r="A493" s="1" t="s">
        <v>984</v>
      </c>
      <c r="B493" s="1" t="s">
        <v>985</v>
      </c>
      <c r="C493" s="1">
        <f>ROUND(DataG_Iteration0__2[[#This Row],[Column1]],3)</f>
        <v>2.96</v>
      </c>
      <c r="D493" s="1">
        <f>ROUND(DataG_Iteration0__2[[#This Row],[Column2]],4)</f>
        <v>-0.41039999999999999</v>
      </c>
    </row>
    <row r="494" spans="1:4" x14ac:dyDescent="0.3">
      <c r="A494" s="1" t="s">
        <v>986</v>
      </c>
      <c r="B494" s="1" t="s">
        <v>987</v>
      </c>
      <c r="C494" s="1">
        <f>ROUND(DataG_Iteration0__2[[#This Row],[Column1]],3)</f>
        <v>2.964</v>
      </c>
      <c r="D494" s="1">
        <f>ROUND(DataG_Iteration0__2[[#This Row],[Column2]],4)</f>
        <v>-0.41289999999999999</v>
      </c>
    </row>
    <row r="495" spans="1:4" x14ac:dyDescent="0.3">
      <c r="A495" s="1" t="s">
        <v>988</v>
      </c>
      <c r="B495" s="1" t="s">
        <v>989</v>
      </c>
      <c r="C495" s="1">
        <f>ROUND(DataG_Iteration0__2[[#This Row],[Column1]],3)</f>
        <v>2.968</v>
      </c>
      <c r="D495" s="1">
        <f>ROUND(DataG_Iteration0__2[[#This Row],[Column2]],4)</f>
        <v>-0.41560000000000002</v>
      </c>
    </row>
    <row r="496" spans="1:4" x14ac:dyDescent="0.3">
      <c r="A496" s="1" t="s">
        <v>990</v>
      </c>
      <c r="B496" s="1" t="s">
        <v>991</v>
      </c>
      <c r="C496" s="1">
        <f>ROUND(DataG_Iteration0__2[[#This Row],[Column1]],3)</f>
        <v>2.972</v>
      </c>
      <c r="D496" s="1">
        <f>ROUND(DataG_Iteration0__2[[#This Row],[Column2]],4)</f>
        <v>-0.41860000000000003</v>
      </c>
    </row>
    <row r="497" spans="1:4" x14ac:dyDescent="0.3">
      <c r="A497" s="1" t="s">
        <v>992</v>
      </c>
      <c r="B497" s="1" t="s">
        <v>993</v>
      </c>
      <c r="C497" s="1">
        <f>ROUND(DataG_Iteration0__2[[#This Row],[Column1]],3)</f>
        <v>2.976</v>
      </c>
      <c r="D497" s="1">
        <f>ROUND(DataG_Iteration0__2[[#This Row],[Column2]],4)</f>
        <v>-0.42170000000000002</v>
      </c>
    </row>
    <row r="498" spans="1:4" x14ac:dyDescent="0.3">
      <c r="A498" s="1" t="s">
        <v>994</v>
      </c>
      <c r="B498" s="1" t="s">
        <v>995</v>
      </c>
      <c r="C498" s="1">
        <f>ROUND(DataG_Iteration0__2[[#This Row],[Column1]],3)</f>
        <v>2.98</v>
      </c>
      <c r="D498" s="1">
        <f>ROUND(DataG_Iteration0__2[[#This Row],[Column2]],4)</f>
        <v>-0.42499999999999999</v>
      </c>
    </row>
    <row r="499" spans="1:4" x14ac:dyDescent="0.3">
      <c r="A499" s="1" t="s">
        <v>996</v>
      </c>
      <c r="B499" s="1" t="s">
        <v>997</v>
      </c>
      <c r="C499" s="1">
        <f>ROUND(DataG_Iteration0__2[[#This Row],[Column1]],3)</f>
        <v>2.984</v>
      </c>
      <c r="D499" s="1">
        <f>ROUND(DataG_Iteration0__2[[#This Row],[Column2]],4)</f>
        <v>-0.42859999999999998</v>
      </c>
    </row>
    <row r="500" spans="1:4" x14ac:dyDescent="0.3">
      <c r="A500" s="1" t="s">
        <v>998</v>
      </c>
      <c r="B500" s="1" t="s">
        <v>999</v>
      </c>
      <c r="C500" s="1">
        <f>ROUND(DataG_Iteration0__2[[#This Row],[Column1]],3)</f>
        <v>2.988</v>
      </c>
      <c r="D500" s="1">
        <f>ROUND(DataG_Iteration0__2[[#This Row],[Column2]],4)</f>
        <v>-0.43240000000000001</v>
      </c>
    </row>
    <row r="501" spans="1:4" x14ac:dyDescent="0.3">
      <c r="A501" s="1" t="s">
        <v>1000</v>
      </c>
      <c r="B501" s="1" t="s">
        <v>1001</v>
      </c>
      <c r="C501" s="1">
        <f>ROUND(DataG_Iteration0__2[[#This Row],[Column1]],3)</f>
        <v>2.992</v>
      </c>
      <c r="D501" s="1">
        <f>ROUND(DataG_Iteration0__2[[#This Row],[Column2]],4)</f>
        <v>-0.43640000000000001</v>
      </c>
    </row>
    <row r="502" spans="1:4" x14ac:dyDescent="0.3">
      <c r="A502" s="1" t="s">
        <v>1002</v>
      </c>
      <c r="B502" s="1" t="s">
        <v>1003</v>
      </c>
      <c r="C502" s="1">
        <f>ROUND(DataG_Iteration0__2[[#This Row],[Column1]],3)</f>
        <v>2.996</v>
      </c>
      <c r="D502" s="1">
        <f>ROUND(DataG_Iteration0__2[[#This Row],[Column2]],4)</f>
        <v>-0.44069999999999998</v>
      </c>
    </row>
    <row r="503" spans="1:4" x14ac:dyDescent="0.3">
      <c r="A503" s="1" t="s">
        <v>1004</v>
      </c>
      <c r="B503" s="1" t="s">
        <v>1005</v>
      </c>
      <c r="C503" s="1">
        <f>ROUND(DataG_Iteration0__2[[#This Row],[Column1]],3)</f>
        <v>3</v>
      </c>
      <c r="D503" s="1">
        <f>ROUND(DataG_Iteration0__2[[#This Row],[Column2]],4)</f>
        <v>-0.4451</v>
      </c>
    </row>
    <row r="504" spans="1:4" x14ac:dyDescent="0.3">
      <c r="A504" s="1" t="s">
        <v>1006</v>
      </c>
      <c r="B504" s="1" t="s">
        <v>1007</v>
      </c>
      <c r="C504" s="1">
        <f>ROUND(DataG_Iteration0__2[[#This Row],[Column1]],3)</f>
        <v>3.004</v>
      </c>
      <c r="D504" s="1">
        <f>ROUND(DataG_Iteration0__2[[#This Row],[Column2]],4)</f>
        <v>-0.44979999999999998</v>
      </c>
    </row>
    <row r="505" spans="1:4" x14ac:dyDescent="0.3">
      <c r="A505" s="1" t="s">
        <v>1008</v>
      </c>
      <c r="B505" s="1" t="s">
        <v>1009</v>
      </c>
      <c r="C505" s="1">
        <f>ROUND(DataG_Iteration0__2[[#This Row],[Column1]],3)</f>
        <v>3.008</v>
      </c>
      <c r="D505" s="1">
        <f>ROUND(DataG_Iteration0__2[[#This Row],[Column2]],4)</f>
        <v>-0.45469999999999999</v>
      </c>
    </row>
    <row r="506" spans="1:4" x14ac:dyDescent="0.3">
      <c r="A506" s="1" t="s">
        <v>1010</v>
      </c>
      <c r="B506" s="1" t="s">
        <v>1011</v>
      </c>
      <c r="C506" s="1">
        <f>ROUND(DataG_Iteration0__2[[#This Row],[Column1]],3)</f>
        <v>3.012</v>
      </c>
      <c r="D506" s="1">
        <f>ROUND(DataG_Iteration0__2[[#This Row],[Column2]],4)</f>
        <v>-0.45979999999999999</v>
      </c>
    </row>
    <row r="507" spans="1:4" x14ac:dyDescent="0.3">
      <c r="A507" s="1" t="s">
        <v>1012</v>
      </c>
      <c r="B507" s="1" t="s">
        <v>1013</v>
      </c>
      <c r="C507" s="1">
        <f>ROUND(DataG_Iteration0__2[[#This Row],[Column1]],3)</f>
        <v>3.016</v>
      </c>
      <c r="D507" s="1">
        <f>ROUND(DataG_Iteration0__2[[#This Row],[Column2]],4)</f>
        <v>-0.46510000000000001</v>
      </c>
    </row>
    <row r="508" spans="1:4" x14ac:dyDescent="0.3">
      <c r="A508" s="1" t="s">
        <v>1014</v>
      </c>
      <c r="B508" s="1" t="s">
        <v>1015</v>
      </c>
      <c r="C508" s="1">
        <f>ROUND(DataG_Iteration0__2[[#This Row],[Column1]],3)</f>
        <v>3.02</v>
      </c>
      <c r="D508" s="1">
        <f>ROUND(DataG_Iteration0__2[[#This Row],[Column2]],4)</f>
        <v>-0.47060000000000002</v>
      </c>
    </row>
    <row r="509" spans="1:4" x14ac:dyDescent="0.3">
      <c r="A509" s="1" t="s">
        <v>1016</v>
      </c>
      <c r="B509" s="1" t="s">
        <v>1017</v>
      </c>
      <c r="C509" s="1">
        <f>ROUND(DataG_Iteration0__2[[#This Row],[Column1]],3)</f>
        <v>3.024</v>
      </c>
      <c r="D509" s="1">
        <f>ROUND(DataG_Iteration0__2[[#This Row],[Column2]],4)</f>
        <v>-0.4763</v>
      </c>
    </row>
    <row r="510" spans="1:4" x14ac:dyDescent="0.3">
      <c r="A510" s="1" t="s">
        <v>1018</v>
      </c>
      <c r="B510" s="1" t="s">
        <v>1019</v>
      </c>
      <c r="C510" s="1">
        <f>ROUND(DataG_Iteration0__2[[#This Row],[Column1]],3)</f>
        <v>3.028</v>
      </c>
      <c r="D510" s="1">
        <f>ROUND(DataG_Iteration0__2[[#This Row],[Column2]],4)</f>
        <v>-0.48209999999999997</v>
      </c>
    </row>
    <row r="511" spans="1:4" x14ac:dyDescent="0.3">
      <c r="A511" s="1" t="s">
        <v>1020</v>
      </c>
      <c r="B511" s="1" t="s">
        <v>1021</v>
      </c>
      <c r="C511" s="1">
        <f>ROUND(DataG_Iteration0__2[[#This Row],[Column1]],3)</f>
        <v>3.032</v>
      </c>
      <c r="D511" s="1">
        <f>ROUND(DataG_Iteration0__2[[#This Row],[Column2]],4)</f>
        <v>-0.48809999999999998</v>
      </c>
    </row>
    <row r="512" spans="1:4" x14ac:dyDescent="0.3">
      <c r="A512" s="1" t="s">
        <v>1022</v>
      </c>
      <c r="B512" s="1" t="s">
        <v>1023</v>
      </c>
      <c r="C512" s="1">
        <f>ROUND(DataG_Iteration0__2[[#This Row],[Column1]],3)</f>
        <v>3.036</v>
      </c>
      <c r="D512" s="1">
        <f>ROUND(DataG_Iteration0__2[[#This Row],[Column2]],4)</f>
        <v>-0.49430000000000002</v>
      </c>
    </row>
    <row r="513" spans="1:4" x14ac:dyDescent="0.3">
      <c r="A513" s="1" t="s">
        <v>1024</v>
      </c>
      <c r="B513" s="1" t="s">
        <v>1025</v>
      </c>
      <c r="C513" s="1">
        <f>ROUND(DataG_Iteration0__2[[#This Row],[Column1]],3)</f>
        <v>3.04</v>
      </c>
      <c r="D513" s="1">
        <f>ROUND(DataG_Iteration0__2[[#This Row],[Column2]],4)</f>
        <v>-0.50049999999999994</v>
      </c>
    </row>
    <row r="514" spans="1:4" x14ac:dyDescent="0.3">
      <c r="A514" s="1" t="s">
        <v>1026</v>
      </c>
      <c r="B514" s="1" t="s">
        <v>1027</v>
      </c>
      <c r="C514" s="1">
        <f>ROUND(DataG_Iteration0__2[[#This Row],[Column1]],3)</f>
        <v>3.044</v>
      </c>
      <c r="D514" s="1">
        <f>ROUND(DataG_Iteration0__2[[#This Row],[Column2]],4)</f>
        <v>-0.50690000000000002</v>
      </c>
    </row>
    <row r="515" spans="1:4" x14ac:dyDescent="0.3">
      <c r="A515" s="1" t="s">
        <v>1028</v>
      </c>
      <c r="B515" s="1" t="s">
        <v>1029</v>
      </c>
      <c r="C515" s="1">
        <f>ROUND(DataG_Iteration0__2[[#This Row],[Column1]],3)</f>
        <v>3.048</v>
      </c>
      <c r="D515" s="1">
        <f>ROUND(DataG_Iteration0__2[[#This Row],[Column2]],4)</f>
        <v>-0.51339999999999997</v>
      </c>
    </row>
    <row r="516" spans="1:4" x14ac:dyDescent="0.3">
      <c r="A516" s="1" t="s">
        <v>1030</v>
      </c>
      <c r="B516" s="1" t="s">
        <v>1031</v>
      </c>
      <c r="C516" s="1">
        <f>ROUND(DataG_Iteration0__2[[#This Row],[Column1]],3)</f>
        <v>3.052</v>
      </c>
      <c r="D516" s="1">
        <f>ROUND(DataG_Iteration0__2[[#This Row],[Column2]],4)</f>
        <v>-0.52</v>
      </c>
    </row>
    <row r="517" spans="1:4" x14ac:dyDescent="0.3">
      <c r="A517" s="1" t="s">
        <v>1032</v>
      </c>
      <c r="B517" s="1" t="s">
        <v>1033</v>
      </c>
      <c r="C517" s="1">
        <f>ROUND(DataG_Iteration0__2[[#This Row],[Column1]],3)</f>
        <v>3.056</v>
      </c>
      <c r="D517" s="1">
        <f>ROUND(DataG_Iteration0__2[[#This Row],[Column2]],4)</f>
        <v>-0.52659999999999996</v>
      </c>
    </row>
    <row r="518" spans="1:4" x14ac:dyDescent="0.3">
      <c r="A518" s="1" t="s">
        <v>1034</v>
      </c>
      <c r="B518" s="1" t="s">
        <v>1035</v>
      </c>
      <c r="C518" s="1">
        <f>ROUND(DataG_Iteration0__2[[#This Row],[Column1]],3)</f>
        <v>3.06</v>
      </c>
      <c r="D518" s="1">
        <f>ROUND(DataG_Iteration0__2[[#This Row],[Column2]],4)</f>
        <v>-0.5333</v>
      </c>
    </row>
    <row r="519" spans="1:4" x14ac:dyDescent="0.3">
      <c r="A519" s="1" t="s">
        <v>1036</v>
      </c>
      <c r="B519" s="1" t="s">
        <v>1037</v>
      </c>
      <c r="C519" s="1">
        <f>ROUND(DataG_Iteration0__2[[#This Row],[Column1]],3)</f>
        <v>3.0640000000000001</v>
      </c>
      <c r="D519" s="1">
        <f>ROUND(DataG_Iteration0__2[[#This Row],[Column2]],4)</f>
        <v>-0.54</v>
      </c>
    </row>
    <row r="520" spans="1:4" x14ac:dyDescent="0.3">
      <c r="A520" s="1" t="s">
        <v>1038</v>
      </c>
      <c r="B520" s="1" t="s">
        <v>1039</v>
      </c>
      <c r="C520" s="1">
        <f>ROUND(DataG_Iteration0__2[[#This Row],[Column1]],3)</f>
        <v>3.0680000000000001</v>
      </c>
      <c r="D520" s="1">
        <f>ROUND(DataG_Iteration0__2[[#This Row],[Column2]],4)</f>
        <v>-0.54669999999999996</v>
      </c>
    </row>
    <row r="521" spans="1:4" x14ac:dyDescent="0.3">
      <c r="A521" s="1" t="s">
        <v>1040</v>
      </c>
      <c r="B521" s="1" t="s">
        <v>1041</v>
      </c>
      <c r="C521" s="1">
        <f>ROUND(DataG_Iteration0__2[[#This Row],[Column1]],3)</f>
        <v>3.0720000000000001</v>
      </c>
      <c r="D521" s="1">
        <f>ROUND(DataG_Iteration0__2[[#This Row],[Column2]],4)</f>
        <v>-0.55349999999999999</v>
      </c>
    </row>
    <row r="522" spans="1:4" x14ac:dyDescent="0.3">
      <c r="A522" s="1" t="s">
        <v>1042</v>
      </c>
      <c r="B522" s="1" t="s">
        <v>1043</v>
      </c>
      <c r="C522" s="1">
        <f>ROUND(DataG_Iteration0__2[[#This Row],[Column1]],3)</f>
        <v>3.0760000000000001</v>
      </c>
      <c r="D522" s="1">
        <f>ROUND(DataG_Iteration0__2[[#This Row],[Column2]],4)</f>
        <v>-0.56020000000000003</v>
      </c>
    </row>
    <row r="523" spans="1:4" x14ac:dyDescent="0.3">
      <c r="A523" s="1" t="s">
        <v>1044</v>
      </c>
      <c r="B523" s="1" t="s">
        <v>1045</v>
      </c>
      <c r="C523" s="1">
        <f>ROUND(DataG_Iteration0__2[[#This Row],[Column1]],3)</f>
        <v>3.08</v>
      </c>
      <c r="D523" s="1">
        <f>ROUND(DataG_Iteration0__2[[#This Row],[Column2]],4)</f>
        <v>-0.56689999999999996</v>
      </c>
    </row>
    <row r="524" spans="1:4" x14ac:dyDescent="0.3">
      <c r="A524" s="1" t="s">
        <v>1046</v>
      </c>
      <c r="B524" s="1" t="s">
        <v>1047</v>
      </c>
      <c r="C524" s="1">
        <f>ROUND(DataG_Iteration0__2[[#This Row],[Column1]],3)</f>
        <v>3.0840000000000001</v>
      </c>
      <c r="D524" s="1">
        <f>ROUND(DataG_Iteration0__2[[#This Row],[Column2]],4)</f>
        <v>-0.5736</v>
      </c>
    </row>
    <row r="525" spans="1:4" x14ac:dyDescent="0.3">
      <c r="A525" s="1" t="s">
        <v>1048</v>
      </c>
      <c r="B525" s="1" t="s">
        <v>1049</v>
      </c>
      <c r="C525" s="1">
        <f>ROUND(DataG_Iteration0__2[[#This Row],[Column1]],3)</f>
        <v>3.0880000000000001</v>
      </c>
      <c r="D525" s="1">
        <f>ROUND(DataG_Iteration0__2[[#This Row],[Column2]],4)</f>
        <v>-0.58020000000000005</v>
      </c>
    </row>
    <row r="526" spans="1:4" x14ac:dyDescent="0.3">
      <c r="A526" s="1" t="s">
        <v>1050</v>
      </c>
      <c r="B526" s="1" t="s">
        <v>1051</v>
      </c>
      <c r="C526" s="1">
        <f>ROUND(DataG_Iteration0__2[[#This Row],[Column1]],3)</f>
        <v>3.0920000000000001</v>
      </c>
      <c r="D526" s="1">
        <f>ROUND(DataG_Iteration0__2[[#This Row],[Column2]],4)</f>
        <v>-0.5867</v>
      </c>
    </row>
    <row r="527" spans="1:4" x14ac:dyDescent="0.3">
      <c r="A527" s="1" t="s">
        <v>1052</v>
      </c>
      <c r="B527" s="1" t="s">
        <v>1053</v>
      </c>
      <c r="C527" s="1">
        <f>ROUND(DataG_Iteration0__2[[#This Row],[Column1]],3)</f>
        <v>3.0960000000000001</v>
      </c>
      <c r="D527" s="1">
        <f>ROUND(DataG_Iteration0__2[[#This Row],[Column2]],4)</f>
        <v>-0.59319999999999995</v>
      </c>
    </row>
    <row r="528" spans="1:4" x14ac:dyDescent="0.3">
      <c r="A528" s="1" t="s">
        <v>1054</v>
      </c>
      <c r="B528" s="1" t="s">
        <v>1055</v>
      </c>
      <c r="C528" s="1">
        <f>ROUND(DataG_Iteration0__2[[#This Row],[Column1]],3)</f>
        <v>3.1</v>
      </c>
      <c r="D528" s="1">
        <f>ROUND(DataG_Iteration0__2[[#This Row],[Column2]],4)</f>
        <v>-0.59950000000000003</v>
      </c>
    </row>
    <row r="529" spans="1:4" x14ac:dyDescent="0.3">
      <c r="A529" s="1" t="s">
        <v>1056</v>
      </c>
      <c r="B529" s="1" t="s">
        <v>1057</v>
      </c>
      <c r="C529" s="1">
        <f>ROUND(DataG_Iteration0__2[[#This Row],[Column1]],3)</f>
        <v>3.1040000000000001</v>
      </c>
      <c r="D529" s="1">
        <f>ROUND(DataG_Iteration0__2[[#This Row],[Column2]],4)</f>
        <v>-0.60580000000000001</v>
      </c>
    </row>
    <row r="530" spans="1:4" x14ac:dyDescent="0.3">
      <c r="A530" s="1" t="s">
        <v>1058</v>
      </c>
      <c r="B530" s="1" t="s">
        <v>1059</v>
      </c>
      <c r="C530" s="1">
        <f>ROUND(DataG_Iteration0__2[[#This Row],[Column1]],3)</f>
        <v>3.1080000000000001</v>
      </c>
      <c r="D530" s="1">
        <f>ROUND(DataG_Iteration0__2[[#This Row],[Column2]],4)</f>
        <v>-0.61199999999999999</v>
      </c>
    </row>
    <row r="531" spans="1:4" x14ac:dyDescent="0.3">
      <c r="A531" s="1" t="s">
        <v>1060</v>
      </c>
      <c r="B531" s="1" t="s">
        <v>1061</v>
      </c>
      <c r="C531" s="1">
        <f>ROUND(DataG_Iteration0__2[[#This Row],[Column1]],3)</f>
        <v>3.1120000000000001</v>
      </c>
      <c r="D531" s="1">
        <f>ROUND(DataG_Iteration0__2[[#This Row],[Column2]],4)</f>
        <v>-0.61799999999999999</v>
      </c>
    </row>
    <row r="532" spans="1:4" x14ac:dyDescent="0.3">
      <c r="A532" s="1" t="s">
        <v>1062</v>
      </c>
      <c r="B532" s="1" t="s">
        <v>1063</v>
      </c>
      <c r="C532" s="1">
        <f>ROUND(DataG_Iteration0__2[[#This Row],[Column1]],3)</f>
        <v>3.1160000000000001</v>
      </c>
      <c r="D532" s="1">
        <f>ROUND(DataG_Iteration0__2[[#This Row],[Column2]],4)</f>
        <v>-0.624</v>
      </c>
    </row>
    <row r="533" spans="1:4" x14ac:dyDescent="0.3">
      <c r="A533" s="1" t="s">
        <v>1064</v>
      </c>
      <c r="B533" s="1" t="s">
        <v>1065</v>
      </c>
      <c r="C533" s="1">
        <f>ROUND(DataG_Iteration0__2[[#This Row],[Column1]],3)</f>
        <v>3.12</v>
      </c>
      <c r="D533" s="1">
        <f>ROUND(DataG_Iteration0__2[[#This Row],[Column2]],4)</f>
        <v>-0.62980000000000003</v>
      </c>
    </row>
    <row r="534" spans="1:4" x14ac:dyDescent="0.3">
      <c r="A534" s="1" t="s">
        <v>1066</v>
      </c>
      <c r="B534" s="1" t="s">
        <v>1067</v>
      </c>
      <c r="C534" s="1">
        <f>ROUND(DataG_Iteration0__2[[#This Row],[Column1]],3)</f>
        <v>3.1240000000000001</v>
      </c>
      <c r="D534" s="1">
        <f>ROUND(DataG_Iteration0__2[[#This Row],[Column2]],4)</f>
        <v>-0.63549999999999995</v>
      </c>
    </row>
    <row r="535" spans="1:4" x14ac:dyDescent="0.3">
      <c r="A535" s="1" t="s">
        <v>1068</v>
      </c>
      <c r="B535" s="1" t="s">
        <v>1069</v>
      </c>
      <c r="C535" s="1">
        <f>ROUND(DataG_Iteration0__2[[#This Row],[Column1]],3)</f>
        <v>3.1280000000000001</v>
      </c>
      <c r="D535" s="1">
        <f>ROUND(DataG_Iteration0__2[[#This Row],[Column2]],4)</f>
        <v>-0.6411</v>
      </c>
    </row>
    <row r="536" spans="1:4" x14ac:dyDescent="0.3">
      <c r="A536" s="1" t="s">
        <v>1070</v>
      </c>
      <c r="B536" s="1" t="s">
        <v>1071</v>
      </c>
      <c r="C536" s="1">
        <f>ROUND(DataG_Iteration0__2[[#This Row],[Column1]],3)</f>
        <v>3.1320000000000001</v>
      </c>
      <c r="D536" s="1">
        <f>ROUND(DataG_Iteration0__2[[#This Row],[Column2]],4)</f>
        <v>-0.64649999999999996</v>
      </c>
    </row>
    <row r="537" spans="1:4" x14ac:dyDescent="0.3">
      <c r="A537" s="1" t="s">
        <v>1072</v>
      </c>
      <c r="B537" s="1" t="s">
        <v>1073</v>
      </c>
      <c r="C537" s="1">
        <f>ROUND(DataG_Iteration0__2[[#This Row],[Column1]],3)</f>
        <v>3.1360000000000001</v>
      </c>
      <c r="D537" s="1">
        <f>ROUND(DataG_Iteration0__2[[#This Row],[Column2]],4)</f>
        <v>-0.65190000000000003</v>
      </c>
    </row>
    <row r="538" spans="1:4" x14ac:dyDescent="0.3">
      <c r="A538" s="1" t="s">
        <v>1074</v>
      </c>
      <c r="B538" s="1" t="s">
        <v>1075</v>
      </c>
      <c r="C538" s="1">
        <f>ROUND(DataG_Iteration0__2[[#This Row],[Column1]],3)</f>
        <v>3.14</v>
      </c>
      <c r="D538" s="1">
        <f>ROUND(DataG_Iteration0__2[[#This Row],[Column2]],4)</f>
        <v>-0.65710000000000002</v>
      </c>
    </row>
    <row r="539" spans="1:4" x14ac:dyDescent="0.3">
      <c r="A539" s="1" t="s">
        <v>1076</v>
      </c>
      <c r="B539" s="1" t="s">
        <v>1077</v>
      </c>
      <c r="C539" s="1">
        <f>ROUND(DataG_Iteration0__2[[#This Row],[Column1]],3)</f>
        <v>3.1440000000000001</v>
      </c>
      <c r="D539" s="1">
        <f>ROUND(DataG_Iteration0__2[[#This Row],[Column2]],4)</f>
        <v>-0.66220000000000001</v>
      </c>
    </row>
    <row r="540" spans="1:4" x14ac:dyDescent="0.3">
      <c r="A540" s="1" t="s">
        <v>1078</v>
      </c>
      <c r="B540" s="1" t="s">
        <v>1079</v>
      </c>
      <c r="C540" s="1">
        <f>ROUND(DataG_Iteration0__2[[#This Row],[Column1]],3)</f>
        <v>3.1480000000000001</v>
      </c>
      <c r="D540" s="1">
        <f>ROUND(DataG_Iteration0__2[[#This Row],[Column2]],4)</f>
        <v>-0.6673</v>
      </c>
    </row>
    <row r="541" spans="1:4" x14ac:dyDescent="0.3">
      <c r="A541" s="1" t="s">
        <v>1080</v>
      </c>
      <c r="B541" s="1" t="s">
        <v>1081</v>
      </c>
      <c r="C541" s="1">
        <f>ROUND(DataG_Iteration0__2[[#This Row],[Column1]],3)</f>
        <v>3.1520000000000001</v>
      </c>
      <c r="D541" s="1">
        <f>ROUND(DataG_Iteration0__2[[#This Row],[Column2]],4)</f>
        <v>-0.67230000000000001</v>
      </c>
    </row>
    <row r="542" spans="1:4" x14ac:dyDescent="0.3">
      <c r="A542" s="1" t="s">
        <v>1082</v>
      </c>
      <c r="B542" s="1" t="s">
        <v>1083</v>
      </c>
      <c r="C542" s="1">
        <f>ROUND(DataG_Iteration0__2[[#This Row],[Column1]],3)</f>
        <v>3.1560000000000001</v>
      </c>
      <c r="D542" s="1">
        <f>ROUND(DataG_Iteration0__2[[#This Row],[Column2]],4)</f>
        <v>-0.67720000000000002</v>
      </c>
    </row>
    <row r="543" spans="1:4" x14ac:dyDescent="0.3">
      <c r="A543" s="1" t="s">
        <v>1084</v>
      </c>
      <c r="B543" s="1" t="s">
        <v>1085</v>
      </c>
      <c r="C543" s="1">
        <f>ROUND(DataG_Iteration0__2[[#This Row],[Column1]],3)</f>
        <v>3.16</v>
      </c>
      <c r="D543" s="1">
        <f>ROUND(DataG_Iteration0__2[[#This Row],[Column2]],4)</f>
        <v>-0.68200000000000005</v>
      </c>
    </row>
    <row r="544" spans="1:4" x14ac:dyDescent="0.3">
      <c r="A544" s="1" t="s">
        <v>1086</v>
      </c>
      <c r="B544" s="1" t="s">
        <v>1087</v>
      </c>
      <c r="C544" s="1">
        <f>ROUND(DataG_Iteration0__2[[#This Row],[Column1]],3)</f>
        <v>3.1640000000000001</v>
      </c>
      <c r="D544" s="1">
        <f>ROUND(DataG_Iteration0__2[[#This Row],[Column2]],4)</f>
        <v>-0.68689999999999996</v>
      </c>
    </row>
    <row r="545" spans="1:4" x14ac:dyDescent="0.3">
      <c r="A545" s="1" t="s">
        <v>1088</v>
      </c>
      <c r="B545" s="1" t="s">
        <v>1089</v>
      </c>
      <c r="C545" s="1">
        <f>ROUND(DataG_Iteration0__2[[#This Row],[Column1]],3)</f>
        <v>3.1680000000000001</v>
      </c>
      <c r="D545" s="1">
        <f>ROUND(DataG_Iteration0__2[[#This Row],[Column2]],4)</f>
        <v>-0.69169999999999998</v>
      </c>
    </row>
    <row r="546" spans="1:4" x14ac:dyDescent="0.3">
      <c r="A546" s="1" t="s">
        <v>1090</v>
      </c>
      <c r="B546" s="1" t="s">
        <v>1091</v>
      </c>
      <c r="C546" s="1">
        <f>ROUND(DataG_Iteration0__2[[#This Row],[Column1]],3)</f>
        <v>3.1720000000000002</v>
      </c>
      <c r="D546" s="1">
        <f>ROUND(DataG_Iteration0__2[[#This Row],[Column2]],4)</f>
        <v>-0.69650000000000001</v>
      </c>
    </row>
    <row r="547" spans="1:4" x14ac:dyDescent="0.3">
      <c r="A547" s="1" t="s">
        <v>1092</v>
      </c>
      <c r="B547" s="1" t="s">
        <v>1093</v>
      </c>
      <c r="C547" s="1">
        <f>ROUND(DataG_Iteration0__2[[#This Row],[Column1]],3)</f>
        <v>3.1760000000000002</v>
      </c>
      <c r="D547" s="1">
        <f>ROUND(DataG_Iteration0__2[[#This Row],[Column2]],4)</f>
        <v>-0.70130000000000003</v>
      </c>
    </row>
    <row r="548" spans="1:4" x14ac:dyDescent="0.3">
      <c r="A548" s="1" t="s">
        <v>1094</v>
      </c>
      <c r="B548" s="1" t="s">
        <v>1095</v>
      </c>
      <c r="C548" s="1">
        <f>ROUND(DataG_Iteration0__2[[#This Row],[Column1]],3)</f>
        <v>3.18</v>
      </c>
      <c r="D548" s="1">
        <f>ROUND(DataG_Iteration0__2[[#This Row],[Column2]],4)</f>
        <v>-0.70620000000000005</v>
      </c>
    </row>
    <row r="549" spans="1:4" x14ac:dyDescent="0.3">
      <c r="A549" s="1" t="s">
        <v>1096</v>
      </c>
      <c r="B549" s="1" t="s">
        <v>1097</v>
      </c>
      <c r="C549" s="1">
        <f>ROUND(DataG_Iteration0__2[[#This Row],[Column1]],3)</f>
        <v>3.1840000000000002</v>
      </c>
      <c r="D549" s="1">
        <f>ROUND(DataG_Iteration0__2[[#This Row],[Column2]],4)</f>
        <v>-0.71120000000000005</v>
      </c>
    </row>
    <row r="550" spans="1:4" x14ac:dyDescent="0.3">
      <c r="A550" s="1" t="s">
        <v>1098</v>
      </c>
      <c r="B550" s="1" t="s">
        <v>1099</v>
      </c>
      <c r="C550" s="1">
        <f>ROUND(DataG_Iteration0__2[[#This Row],[Column1]],3)</f>
        <v>3.1880000000000002</v>
      </c>
      <c r="D550" s="1">
        <f>ROUND(DataG_Iteration0__2[[#This Row],[Column2]],4)</f>
        <v>-0.71630000000000005</v>
      </c>
    </row>
    <row r="551" spans="1:4" x14ac:dyDescent="0.3">
      <c r="A551" s="1" t="s">
        <v>1100</v>
      </c>
      <c r="B551" s="1" t="s">
        <v>1101</v>
      </c>
      <c r="C551" s="1">
        <f>ROUND(DataG_Iteration0__2[[#This Row],[Column1]],3)</f>
        <v>3.1920000000000002</v>
      </c>
      <c r="D551" s="1">
        <f>ROUND(DataG_Iteration0__2[[#This Row],[Column2]],4)</f>
        <v>-0.72150000000000003</v>
      </c>
    </row>
    <row r="552" spans="1:4" x14ac:dyDescent="0.3">
      <c r="A552" s="1" t="s">
        <v>1102</v>
      </c>
      <c r="B552" s="1" t="s">
        <v>1103</v>
      </c>
      <c r="C552" s="1">
        <f>ROUND(DataG_Iteration0__2[[#This Row],[Column1]],3)</f>
        <v>3.1960000000000002</v>
      </c>
      <c r="D552" s="1">
        <f>ROUND(DataG_Iteration0__2[[#This Row],[Column2]],4)</f>
        <v>-0.7268</v>
      </c>
    </row>
    <row r="553" spans="1:4" x14ac:dyDescent="0.3">
      <c r="A553" s="1" t="s">
        <v>1104</v>
      </c>
      <c r="B553" s="1" t="s">
        <v>1105</v>
      </c>
      <c r="C553" s="1">
        <f>ROUND(DataG_Iteration0__2[[#This Row],[Column1]],3)</f>
        <v>3.2</v>
      </c>
      <c r="D553" s="1">
        <f>ROUND(DataG_Iteration0__2[[#This Row],[Column2]],4)</f>
        <v>-0.73229999999999995</v>
      </c>
    </row>
    <row r="554" spans="1:4" x14ac:dyDescent="0.3">
      <c r="A554" s="1" t="s">
        <v>1106</v>
      </c>
      <c r="B554" s="1" t="s">
        <v>1107</v>
      </c>
      <c r="C554" s="1">
        <f>ROUND(DataG_Iteration0__2[[#This Row],[Column1]],3)</f>
        <v>3.2040000000000002</v>
      </c>
      <c r="D554" s="1">
        <f>ROUND(DataG_Iteration0__2[[#This Row],[Column2]],4)</f>
        <v>-0.73799999999999999</v>
      </c>
    </row>
    <row r="555" spans="1:4" x14ac:dyDescent="0.3">
      <c r="A555" s="1" t="s">
        <v>1108</v>
      </c>
      <c r="B555" s="1" t="s">
        <v>1109</v>
      </c>
      <c r="C555" s="1">
        <f>ROUND(DataG_Iteration0__2[[#This Row],[Column1]],3)</f>
        <v>3.2080000000000002</v>
      </c>
      <c r="D555" s="1">
        <f>ROUND(DataG_Iteration0__2[[#This Row],[Column2]],4)</f>
        <v>-0.74390000000000001</v>
      </c>
    </row>
    <row r="556" spans="1:4" x14ac:dyDescent="0.3">
      <c r="A556" s="1" t="s">
        <v>1110</v>
      </c>
      <c r="B556" s="1" t="s">
        <v>1111</v>
      </c>
      <c r="C556" s="1">
        <f>ROUND(DataG_Iteration0__2[[#This Row],[Column1]],3)</f>
        <v>3.2120000000000002</v>
      </c>
      <c r="D556" s="1">
        <f>ROUND(DataG_Iteration0__2[[#This Row],[Column2]],4)</f>
        <v>-0.75009999999999999</v>
      </c>
    </row>
    <row r="557" spans="1:4" x14ac:dyDescent="0.3">
      <c r="A557" s="1" t="s">
        <v>1112</v>
      </c>
      <c r="B557" s="1" t="s">
        <v>1113</v>
      </c>
      <c r="C557" s="1">
        <f>ROUND(DataG_Iteration0__2[[#This Row],[Column1]],3)</f>
        <v>3.2160000000000002</v>
      </c>
      <c r="D557" s="1">
        <f>ROUND(DataG_Iteration0__2[[#This Row],[Column2]],4)</f>
        <v>-0.75649999999999995</v>
      </c>
    </row>
    <row r="558" spans="1:4" x14ac:dyDescent="0.3">
      <c r="A558" s="1" t="s">
        <v>1114</v>
      </c>
      <c r="B558" s="1" t="s">
        <v>1115</v>
      </c>
      <c r="C558" s="1">
        <f>ROUND(DataG_Iteration0__2[[#This Row],[Column1]],3)</f>
        <v>3.22</v>
      </c>
      <c r="D558" s="1">
        <f>ROUND(DataG_Iteration0__2[[#This Row],[Column2]],4)</f>
        <v>-0.76329999999999998</v>
      </c>
    </row>
    <row r="559" spans="1:4" x14ac:dyDescent="0.3">
      <c r="A559" s="1" t="s">
        <v>1116</v>
      </c>
      <c r="B559" s="1" t="s">
        <v>1117</v>
      </c>
      <c r="C559" s="1">
        <f>ROUND(DataG_Iteration0__2[[#This Row],[Column1]],3)</f>
        <v>3.2240000000000002</v>
      </c>
      <c r="D559" s="1">
        <f>ROUND(DataG_Iteration0__2[[#This Row],[Column2]],4)</f>
        <v>-0.77029999999999998</v>
      </c>
    </row>
    <row r="560" spans="1:4" x14ac:dyDescent="0.3">
      <c r="A560" s="1" t="s">
        <v>1118</v>
      </c>
      <c r="B560" s="1" t="s">
        <v>1119</v>
      </c>
      <c r="C560" s="1">
        <f>ROUND(DataG_Iteration0__2[[#This Row],[Column1]],3)</f>
        <v>3.2280000000000002</v>
      </c>
      <c r="D560" s="1">
        <f>ROUND(DataG_Iteration0__2[[#This Row],[Column2]],4)</f>
        <v>-0.77780000000000005</v>
      </c>
    </row>
    <row r="561" spans="1:4" x14ac:dyDescent="0.3">
      <c r="A561" s="1" t="s">
        <v>1120</v>
      </c>
      <c r="B561" s="1" t="s">
        <v>1121</v>
      </c>
      <c r="C561" s="1">
        <f>ROUND(DataG_Iteration0__2[[#This Row],[Column1]],3)</f>
        <v>3.2320000000000002</v>
      </c>
      <c r="D561" s="1">
        <f>ROUND(DataG_Iteration0__2[[#This Row],[Column2]],4)</f>
        <v>-0.78559999999999997</v>
      </c>
    </row>
    <row r="562" spans="1:4" x14ac:dyDescent="0.3">
      <c r="A562" s="1" t="s">
        <v>1122</v>
      </c>
      <c r="B562" s="1" t="s">
        <v>1123</v>
      </c>
      <c r="C562" s="1">
        <f>ROUND(DataG_Iteration0__2[[#This Row],[Column1]],3)</f>
        <v>3.2360000000000002</v>
      </c>
      <c r="D562" s="1">
        <f>ROUND(DataG_Iteration0__2[[#This Row],[Column2]],4)</f>
        <v>-0.79379999999999995</v>
      </c>
    </row>
    <row r="563" spans="1:4" x14ac:dyDescent="0.3">
      <c r="A563" s="1" t="s">
        <v>1124</v>
      </c>
      <c r="B563" s="1" t="s">
        <v>1125</v>
      </c>
      <c r="C563" s="1">
        <f>ROUND(DataG_Iteration0__2[[#This Row],[Column1]],3)</f>
        <v>3.24</v>
      </c>
      <c r="D563" s="1">
        <f>ROUND(DataG_Iteration0__2[[#This Row],[Column2]],4)</f>
        <v>-0.8024</v>
      </c>
    </row>
    <row r="564" spans="1:4" x14ac:dyDescent="0.3">
      <c r="A564" s="1" t="s">
        <v>1126</v>
      </c>
      <c r="B564" s="1" t="s">
        <v>1127</v>
      </c>
      <c r="C564" s="1">
        <f>ROUND(DataG_Iteration0__2[[#This Row],[Column1]],3)</f>
        <v>3.2440000000000002</v>
      </c>
      <c r="D564" s="1">
        <f>ROUND(DataG_Iteration0__2[[#This Row],[Column2]],4)</f>
        <v>-0.81140000000000001</v>
      </c>
    </row>
    <row r="565" spans="1:4" x14ac:dyDescent="0.3">
      <c r="A565" s="1" t="s">
        <v>1128</v>
      </c>
      <c r="B565" s="1" t="s">
        <v>1129</v>
      </c>
      <c r="C565" s="1">
        <f>ROUND(DataG_Iteration0__2[[#This Row],[Column1]],3)</f>
        <v>3.2480000000000002</v>
      </c>
      <c r="D565" s="1">
        <f>ROUND(DataG_Iteration0__2[[#This Row],[Column2]],4)</f>
        <v>-0.82089999999999996</v>
      </c>
    </row>
    <row r="566" spans="1:4" x14ac:dyDescent="0.3">
      <c r="A566" s="1" t="s">
        <v>1130</v>
      </c>
      <c r="B566" s="1" t="s">
        <v>1131</v>
      </c>
      <c r="C566" s="1">
        <f>ROUND(DataG_Iteration0__2[[#This Row],[Column1]],3)</f>
        <v>3.2519999999999998</v>
      </c>
      <c r="D566" s="1">
        <f>ROUND(DataG_Iteration0__2[[#This Row],[Column2]],4)</f>
        <v>-0.83089999999999997</v>
      </c>
    </row>
    <row r="567" spans="1:4" x14ac:dyDescent="0.3">
      <c r="A567" s="1" t="s">
        <v>1132</v>
      </c>
      <c r="B567" s="1" t="s">
        <v>1133</v>
      </c>
      <c r="C567" s="1">
        <f>ROUND(DataG_Iteration0__2[[#This Row],[Column1]],3)</f>
        <v>3.2559999999999998</v>
      </c>
      <c r="D567" s="1">
        <f>ROUND(DataG_Iteration0__2[[#This Row],[Column2]],4)</f>
        <v>-0.84130000000000005</v>
      </c>
    </row>
    <row r="568" spans="1:4" x14ac:dyDescent="0.3">
      <c r="A568" s="1" t="s">
        <v>1134</v>
      </c>
      <c r="B568" s="1" t="s">
        <v>1135</v>
      </c>
      <c r="C568" s="1">
        <f>ROUND(DataG_Iteration0__2[[#This Row],[Column1]],3)</f>
        <v>3.26</v>
      </c>
      <c r="D568" s="1">
        <f>ROUND(DataG_Iteration0__2[[#This Row],[Column2]],4)</f>
        <v>-0.85229999999999995</v>
      </c>
    </row>
    <row r="569" spans="1:4" x14ac:dyDescent="0.3">
      <c r="A569" s="1" t="s">
        <v>1136</v>
      </c>
      <c r="B569" s="1" t="s">
        <v>1137</v>
      </c>
      <c r="C569" s="1">
        <f>ROUND(DataG_Iteration0__2[[#This Row],[Column1]],3)</f>
        <v>3.2639999999999998</v>
      </c>
      <c r="D569" s="1">
        <f>ROUND(DataG_Iteration0__2[[#This Row],[Column2]],4)</f>
        <v>-0.86380000000000001</v>
      </c>
    </row>
    <row r="570" spans="1:4" x14ac:dyDescent="0.3">
      <c r="A570" s="1" t="s">
        <v>1138</v>
      </c>
      <c r="B570" s="1" t="s">
        <v>1139</v>
      </c>
      <c r="C570" s="1">
        <f>ROUND(DataG_Iteration0__2[[#This Row],[Column1]],3)</f>
        <v>3.2679999999999998</v>
      </c>
      <c r="D570" s="1">
        <f>ROUND(DataG_Iteration0__2[[#This Row],[Column2]],4)</f>
        <v>-0.87580000000000002</v>
      </c>
    </row>
    <row r="571" spans="1:4" x14ac:dyDescent="0.3">
      <c r="A571" s="1" t="s">
        <v>1140</v>
      </c>
      <c r="B571" s="1" t="s">
        <v>1141</v>
      </c>
      <c r="C571" s="1">
        <f>ROUND(DataG_Iteration0__2[[#This Row],[Column1]],3)</f>
        <v>3.2719999999999998</v>
      </c>
      <c r="D571" s="1">
        <f>ROUND(DataG_Iteration0__2[[#This Row],[Column2]],4)</f>
        <v>-0.88829999999999998</v>
      </c>
    </row>
    <row r="572" spans="1:4" x14ac:dyDescent="0.3">
      <c r="A572" s="1" t="s">
        <v>1142</v>
      </c>
      <c r="B572" s="1" t="s">
        <v>1143</v>
      </c>
      <c r="C572" s="1">
        <f>ROUND(DataG_Iteration0__2[[#This Row],[Column1]],3)</f>
        <v>3.2759999999999998</v>
      </c>
      <c r="D572" s="1">
        <f>ROUND(DataG_Iteration0__2[[#This Row],[Column2]],4)</f>
        <v>-0.90139999999999998</v>
      </c>
    </row>
    <row r="573" spans="1:4" x14ac:dyDescent="0.3">
      <c r="A573" s="1" t="s">
        <v>1144</v>
      </c>
      <c r="B573" s="1" t="s">
        <v>1145</v>
      </c>
      <c r="C573" s="1">
        <f>ROUND(DataG_Iteration0__2[[#This Row],[Column1]],3)</f>
        <v>3.28</v>
      </c>
      <c r="D573" s="1">
        <f>ROUND(DataG_Iteration0__2[[#This Row],[Column2]],4)</f>
        <v>-0.91500000000000004</v>
      </c>
    </row>
    <row r="574" spans="1:4" x14ac:dyDescent="0.3">
      <c r="A574" s="1" t="s">
        <v>1146</v>
      </c>
      <c r="B574" s="1" t="s">
        <v>1147</v>
      </c>
      <c r="C574" s="1">
        <f>ROUND(DataG_Iteration0__2[[#This Row],[Column1]],3)</f>
        <v>3.2839999999999998</v>
      </c>
      <c r="D574" s="1">
        <f>ROUND(DataG_Iteration0__2[[#This Row],[Column2]],4)</f>
        <v>-0.92920000000000003</v>
      </c>
    </row>
    <row r="575" spans="1:4" x14ac:dyDescent="0.3">
      <c r="A575" s="1" t="s">
        <v>1148</v>
      </c>
      <c r="B575" s="1" t="s">
        <v>1149</v>
      </c>
      <c r="C575" s="1">
        <f>ROUND(DataG_Iteration0__2[[#This Row],[Column1]],3)</f>
        <v>3.2879999999999998</v>
      </c>
      <c r="D575" s="1">
        <f>ROUND(DataG_Iteration0__2[[#This Row],[Column2]],4)</f>
        <v>-0.94389999999999996</v>
      </c>
    </row>
    <row r="576" spans="1:4" x14ac:dyDescent="0.3">
      <c r="A576" s="1" t="s">
        <v>1150</v>
      </c>
      <c r="B576" s="1" t="s">
        <v>1151</v>
      </c>
      <c r="C576" s="1">
        <f>ROUND(DataG_Iteration0__2[[#This Row],[Column1]],3)</f>
        <v>3.2919999999999998</v>
      </c>
      <c r="D576" s="1">
        <f>ROUND(DataG_Iteration0__2[[#This Row],[Column2]],4)</f>
        <v>-0.95920000000000005</v>
      </c>
    </row>
    <row r="577" spans="1:4" x14ac:dyDescent="0.3">
      <c r="A577" s="1" t="s">
        <v>1152</v>
      </c>
      <c r="B577" s="1" t="s">
        <v>1153</v>
      </c>
      <c r="C577" s="1">
        <f>ROUND(DataG_Iteration0__2[[#This Row],[Column1]],3)</f>
        <v>3.2959999999999998</v>
      </c>
      <c r="D577" s="1">
        <f>ROUND(DataG_Iteration0__2[[#This Row],[Column2]],4)</f>
        <v>-0.97499999999999998</v>
      </c>
    </row>
    <row r="578" spans="1:4" x14ac:dyDescent="0.3">
      <c r="A578" s="1" t="s">
        <v>1154</v>
      </c>
      <c r="B578" s="1" t="s">
        <v>1155</v>
      </c>
      <c r="C578" s="1">
        <f>ROUND(DataG_Iteration0__2[[#This Row],[Column1]],3)</f>
        <v>3.3</v>
      </c>
      <c r="D578" s="1">
        <f>ROUND(DataG_Iteration0__2[[#This Row],[Column2]],4)</f>
        <v>-0.99129999999999996</v>
      </c>
    </row>
    <row r="579" spans="1:4" x14ac:dyDescent="0.3">
      <c r="A579" s="1" t="s">
        <v>1156</v>
      </c>
      <c r="B579" s="1" t="s">
        <v>1157</v>
      </c>
      <c r="C579" s="1">
        <f>ROUND(DataG_Iteration0__2[[#This Row],[Column1]],3)</f>
        <v>3.3039999999999998</v>
      </c>
      <c r="D579" s="1">
        <f>ROUND(DataG_Iteration0__2[[#This Row],[Column2]],4)</f>
        <v>-1.0082</v>
      </c>
    </row>
    <row r="580" spans="1:4" x14ac:dyDescent="0.3">
      <c r="A580" s="1" t="s">
        <v>1158</v>
      </c>
      <c r="B580" s="1" t="s">
        <v>1159</v>
      </c>
      <c r="C580" s="1">
        <f>ROUND(DataG_Iteration0__2[[#This Row],[Column1]],3)</f>
        <v>3.3079999999999998</v>
      </c>
      <c r="D580" s="1">
        <f>ROUND(DataG_Iteration0__2[[#This Row],[Column2]],4)</f>
        <v>-1.0256000000000001</v>
      </c>
    </row>
    <row r="581" spans="1:4" x14ac:dyDescent="0.3">
      <c r="A581" s="1" t="s">
        <v>1160</v>
      </c>
      <c r="B581" s="1" t="s">
        <v>1161</v>
      </c>
      <c r="C581" s="1">
        <f>ROUND(DataG_Iteration0__2[[#This Row],[Column1]],3)</f>
        <v>3.3119999999999998</v>
      </c>
      <c r="D581" s="1">
        <f>ROUND(DataG_Iteration0__2[[#This Row],[Column2]],4)</f>
        <v>-1.0435000000000001</v>
      </c>
    </row>
    <row r="582" spans="1:4" x14ac:dyDescent="0.3">
      <c r="A582" s="1" t="s">
        <v>1162</v>
      </c>
      <c r="B582" s="1" t="s">
        <v>1163</v>
      </c>
      <c r="C582" s="1">
        <f>ROUND(DataG_Iteration0__2[[#This Row],[Column1]],3)</f>
        <v>3.3159999999999998</v>
      </c>
      <c r="D582" s="1">
        <f>ROUND(DataG_Iteration0__2[[#This Row],[Column2]],4)</f>
        <v>-1.0619000000000001</v>
      </c>
    </row>
    <row r="583" spans="1:4" x14ac:dyDescent="0.3">
      <c r="A583" s="1" t="s">
        <v>1164</v>
      </c>
      <c r="B583" s="1" t="s">
        <v>1165</v>
      </c>
      <c r="C583" s="1">
        <f>ROUND(DataG_Iteration0__2[[#This Row],[Column1]],3)</f>
        <v>3.32</v>
      </c>
      <c r="D583" s="1">
        <f>ROUND(DataG_Iteration0__2[[#This Row],[Column2]],4)</f>
        <v>-1.0808</v>
      </c>
    </row>
    <row r="584" spans="1:4" x14ac:dyDescent="0.3">
      <c r="A584" s="1" t="s">
        <v>1166</v>
      </c>
      <c r="B584" s="1" t="s">
        <v>1167</v>
      </c>
      <c r="C584" s="1">
        <f>ROUND(DataG_Iteration0__2[[#This Row],[Column1]],3)</f>
        <v>3.3239999999999998</v>
      </c>
      <c r="D584" s="1">
        <f>ROUND(DataG_Iteration0__2[[#This Row],[Column2]],4)</f>
        <v>-1.1001000000000001</v>
      </c>
    </row>
    <row r="585" spans="1:4" x14ac:dyDescent="0.3">
      <c r="A585" s="1" t="s">
        <v>1168</v>
      </c>
      <c r="B585" s="1" t="s">
        <v>1169</v>
      </c>
      <c r="C585" s="1">
        <f>ROUND(DataG_Iteration0__2[[#This Row],[Column1]],3)</f>
        <v>3.3279999999999998</v>
      </c>
      <c r="D585" s="1">
        <f>ROUND(DataG_Iteration0__2[[#This Row],[Column2]],4)</f>
        <v>-1.1200000000000001</v>
      </c>
    </row>
    <row r="586" spans="1:4" x14ac:dyDescent="0.3">
      <c r="A586" s="1" t="s">
        <v>1170</v>
      </c>
      <c r="B586" s="1" t="s">
        <v>1171</v>
      </c>
      <c r="C586" s="1">
        <f>ROUND(DataG_Iteration0__2[[#This Row],[Column1]],3)</f>
        <v>3.3319999999999999</v>
      </c>
      <c r="D586" s="1">
        <f>ROUND(DataG_Iteration0__2[[#This Row],[Column2]],4)</f>
        <v>-1.1403000000000001</v>
      </c>
    </row>
    <row r="587" spans="1:4" x14ac:dyDescent="0.3">
      <c r="A587" s="1" t="s">
        <v>1172</v>
      </c>
      <c r="B587" s="1" t="s">
        <v>1173</v>
      </c>
      <c r="C587" s="1">
        <f>ROUND(DataG_Iteration0__2[[#This Row],[Column1]],3)</f>
        <v>3.3359999999999999</v>
      </c>
      <c r="D587" s="1">
        <f>ROUND(DataG_Iteration0__2[[#This Row],[Column2]],4)</f>
        <v>-1.161</v>
      </c>
    </row>
    <row r="588" spans="1:4" x14ac:dyDescent="0.3">
      <c r="A588" s="1" t="s">
        <v>1174</v>
      </c>
      <c r="B588" s="1" t="s">
        <v>1175</v>
      </c>
      <c r="C588" s="1">
        <f>ROUND(DataG_Iteration0__2[[#This Row],[Column1]],3)</f>
        <v>3.34</v>
      </c>
      <c r="D588" s="1">
        <f>ROUND(DataG_Iteration0__2[[#This Row],[Column2]],4)</f>
        <v>-1.1820999999999999</v>
      </c>
    </row>
    <row r="589" spans="1:4" x14ac:dyDescent="0.3">
      <c r="A589" s="1" t="s">
        <v>1176</v>
      </c>
      <c r="B589" s="1" t="s">
        <v>1177</v>
      </c>
      <c r="C589" s="1">
        <f>ROUND(DataG_Iteration0__2[[#This Row],[Column1]],3)</f>
        <v>3.3439999999999999</v>
      </c>
      <c r="D589" s="1">
        <f>ROUND(DataG_Iteration0__2[[#This Row],[Column2]],4)</f>
        <v>-1.2036</v>
      </c>
    </row>
    <row r="590" spans="1:4" x14ac:dyDescent="0.3">
      <c r="A590" s="1" t="s">
        <v>1178</v>
      </c>
      <c r="B590" s="1" t="s">
        <v>1179</v>
      </c>
      <c r="C590" s="1">
        <f>ROUND(DataG_Iteration0__2[[#This Row],[Column1]],3)</f>
        <v>3.3479999999999999</v>
      </c>
      <c r="D590" s="1">
        <f>ROUND(DataG_Iteration0__2[[#This Row],[Column2]],4)</f>
        <v>-1.2255</v>
      </c>
    </row>
    <row r="591" spans="1:4" x14ac:dyDescent="0.3">
      <c r="A591" s="1" t="s">
        <v>1180</v>
      </c>
      <c r="B591" s="1" t="s">
        <v>1181</v>
      </c>
      <c r="C591" s="1">
        <f>ROUND(DataG_Iteration0__2[[#This Row],[Column1]],3)</f>
        <v>3.3519999999999999</v>
      </c>
      <c r="D591" s="1">
        <f>ROUND(DataG_Iteration0__2[[#This Row],[Column2]],4)</f>
        <v>-1.2478</v>
      </c>
    </row>
    <row r="592" spans="1:4" x14ac:dyDescent="0.3">
      <c r="A592" s="1" t="s">
        <v>1182</v>
      </c>
      <c r="B592" s="1" t="s">
        <v>1183</v>
      </c>
      <c r="C592" s="1">
        <f>ROUND(DataG_Iteration0__2[[#This Row],[Column1]],3)</f>
        <v>3.3559999999999999</v>
      </c>
      <c r="D592" s="1">
        <f>ROUND(DataG_Iteration0__2[[#This Row],[Column2]],4)</f>
        <v>-1.2704</v>
      </c>
    </row>
    <row r="593" spans="1:4" x14ac:dyDescent="0.3">
      <c r="A593" s="1" t="s">
        <v>1184</v>
      </c>
      <c r="B593" s="1" t="s">
        <v>1185</v>
      </c>
      <c r="C593" s="1">
        <f>ROUND(DataG_Iteration0__2[[#This Row],[Column1]],3)</f>
        <v>3.36</v>
      </c>
      <c r="D593" s="1">
        <f>ROUND(DataG_Iteration0__2[[#This Row],[Column2]],4)</f>
        <v>-1.2932999999999999</v>
      </c>
    </row>
    <row r="594" spans="1:4" x14ac:dyDescent="0.3">
      <c r="A594" s="1" t="s">
        <v>1186</v>
      </c>
      <c r="B594" s="1" t="s">
        <v>1187</v>
      </c>
      <c r="C594" s="1">
        <f>ROUND(DataG_Iteration0__2[[#This Row],[Column1]],3)</f>
        <v>3.3639999999999999</v>
      </c>
      <c r="D594" s="1">
        <f>ROUND(DataG_Iteration0__2[[#This Row],[Column2]],4)</f>
        <v>-1.3166</v>
      </c>
    </row>
    <row r="595" spans="1:4" x14ac:dyDescent="0.3">
      <c r="A595" s="1" t="s">
        <v>1188</v>
      </c>
      <c r="B595" s="1" t="s">
        <v>1189</v>
      </c>
      <c r="C595" s="1">
        <f>ROUND(DataG_Iteration0__2[[#This Row],[Column1]],3)</f>
        <v>3.3679999999999999</v>
      </c>
      <c r="D595" s="1">
        <f>ROUND(DataG_Iteration0__2[[#This Row],[Column2]],4)</f>
        <v>-1.3401000000000001</v>
      </c>
    </row>
    <row r="596" spans="1:4" x14ac:dyDescent="0.3">
      <c r="A596" s="1" t="s">
        <v>1190</v>
      </c>
      <c r="B596" s="1" t="s">
        <v>1191</v>
      </c>
      <c r="C596" s="1">
        <f>ROUND(DataG_Iteration0__2[[#This Row],[Column1]],3)</f>
        <v>3.3719999999999999</v>
      </c>
      <c r="D596" s="1">
        <f>ROUND(DataG_Iteration0__2[[#This Row],[Column2]],4)</f>
        <v>-1.3640000000000001</v>
      </c>
    </row>
    <row r="597" spans="1:4" x14ac:dyDescent="0.3">
      <c r="A597" s="1" t="s">
        <v>1192</v>
      </c>
      <c r="B597" s="1" t="s">
        <v>1193</v>
      </c>
      <c r="C597" s="1">
        <f>ROUND(DataG_Iteration0__2[[#This Row],[Column1]],3)</f>
        <v>3.3759999999999999</v>
      </c>
      <c r="D597" s="1">
        <f>ROUND(DataG_Iteration0__2[[#This Row],[Column2]],4)</f>
        <v>-1.3880999999999999</v>
      </c>
    </row>
    <row r="598" spans="1:4" x14ac:dyDescent="0.3">
      <c r="A598" s="1" t="s">
        <v>1194</v>
      </c>
      <c r="B598" s="1" t="s">
        <v>1195</v>
      </c>
      <c r="C598" s="1">
        <f>ROUND(DataG_Iteration0__2[[#This Row],[Column1]],3)</f>
        <v>3.38</v>
      </c>
      <c r="D598" s="1">
        <f>ROUND(DataG_Iteration0__2[[#This Row],[Column2]],4)</f>
        <v>-1.4126000000000001</v>
      </c>
    </row>
    <row r="599" spans="1:4" x14ac:dyDescent="0.3">
      <c r="A599" s="1" t="s">
        <v>1196</v>
      </c>
      <c r="B599" s="1" t="s">
        <v>1197</v>
      </c>
      <c r="C599" s="1">
        <f>ROUND(DataG_Iteration0__2[[#This Row],[Column1]],3)</f>
        <v>3.3839999999999999</v>
      </c>
      <c r="D599" s="1">
        <f>ROUND(DataG_Iteration0__2[[#This Row],[Column2]],4)</f>
        <v>-1.4373</v>
      </c>
    </row>
    <row r="600" spans="1:4" x14ac:dyDescent="0.3">
      <c r="A600" s="1" t="s">
        <v>1198</v>
      </c>
      <c r="B600" s="1" t="s">
        <v>1199</v>
      </c>
      <c r="C600" s="1">
        <f>ROUND(DataG_Iteration0__2[[#This Row],[Column1]],3)</f>
        <v>3.3879999999999999</v>
      </c>
      <c r="D600" s="1">
        <f>ROUND(DataG_Iteration0__2[[#This Row],[Column2]],4)</f>
        <v>-1.4621999999999999</v>
      </c>
    </row>
    <row r="601" spans="1:4" x14ac:dyDescent="0.3">
      <c r="A601" s="1" t="s">
        <v>1200</v>
      </c>
      <c r="B601" s="1" t="s">
        <v>1201</v>
      </c>
      <c r="C601" s="1">
        <f>ROUND(DataG_Iteration0__2[[#This Row],[Column1]],3)</f>
        <v>3.3919999999999999</v>
      </c>
      <c r="D601" s="1">
        <f>ROUND(DataG_Iteration0__2[[#This Row],[Column2]],4)</f>
        <v>-1.4875</v>
      </c>
    </row>
    <row r="602" spans="1:4" x14ac:dyDescent="0.3">
      <c r="A602" s="1" t="s">
        <v>1202</v>
      </c>
      <c r="B602" s="1" t="s">
        <v>1203</v>
      </c>
      <c r="C602" s="1">
        <f>ROUND(DataG_Iteration0__2[[#This Row],[Column1]],3)</f>
        <v>3.3959999999999999</v>
      </c>
      <c r="D602" s="1">
        <f>ROUND(DataG_Iteration0__2[[#This Row],[Column2]],4)</f>
        <v>-1.5129999999999999</v>
      </c>
    </row>
    <row r="603" spans="1:4" x14ac:dyDescent="0.3">
      <c r="A603" s="1" t="s">
        <v>1204</v>
      </c>
      <c r="B603" s="1" t="s">
        <v>1205</v>
      </c>
      <c r="C603" s="1">
        <f>ROUND(DataG_Iteration0__2[[#This Row],[Column1]],3)</f>
        <v>3.4</v>
      </c>
      <c r="D603" s="1">
        <f>ROUND(DataG_Iteration0__2[[#This Row],[Column2]],4)</f>
        <v>-1.5387999999999999</v>
      </c>
    </row>
    <row r="604" spans="1:4" x14ac:dyDescent="0.3">
      <c r="A604" s="1" t="s">
        <v>1206</v>
      </c>
      <c r="B604" s="1" t="s">
        <v>1207</v>
      </c>
      <c r="C604" s="1">
        <f>ROUND(DataG_Iteration0__2[[#This Row],[Column1]],3)</f>
        <v>3.4039999999999999</v>
      </c>
      <c r="D604" s="1">
        <f>ROUND(DataG_Iteration0__2[[#This Row],[Column2]],4)</f>
        <v>-1.5649</v>
      </c>
    </row>
    <row r="605" spans="1:4" x14ac:dyDescent="0.3">
      <c r="A605" s="1" t="s">
        <v>1208</v>
      </c>
      <c r="B605" s="1" t="s">
        <v>1209</v>
      </c>
      <c r="C605" s="1">
        <f>ROUND(DataG_Iteration0__2[[#This Row],[Column1]],3)</f>
        <v>3.4079999999999999</v>
      </c>
      <c r="D605" s="1">
        <f>ROUND(DataG_Iteration0__2[[#This Row],[Column2]],4)</f>
        <v>-1.5913999999999999</v>
      </c>
    </row>
    <row r="606" spans="1:4" x14ac:dyDescent="0.3">
      <c r="A606" s="1" t="s">
        <v>1210</v>
      </c>
      <c r="B606" s="1" t="s">
        <v>1211</v>
      </c>
      <c r="C606" s="1">
        <f>ROUND(DataG_Iteration0__2[[#This Row],[Column1]],3)</f>
        <v>3.4119999999999999</v>
      </c>
      <c r="D606" s="1">
        <f>ROUND(DataG_Iteration0__2[[#This Row],[Column2]],4)</f>
        <v>-1.6182000000000001</v>
      </c>
    </row>
    <row r="607" spans="1:4" x14ac:dyDescent="0.3">
      <c r="A607" s="1" t="s">
        <v>1212</v>
      </c>
      <c r="B607" s="1" t="s">
        <v>1213</v>
      </c>
      <c r="C607" s="1">
        <f>ROUND(DataG_Iteration0__2[[#This Row],[Column1]],3)</f>
        <v>3.4159999999999999</v>
      </c>
      <c r="D607" s="1">
        <f>ROUND(DataG_Iteration0__2[[#This Row],[Column2]],4)</f>
        <v>-1.6453</v>
      </c>
    </row>
    <row r="608" spans="1:4" x14ac:dyDescent="0.3">
      <c r="A608" s="1" t="s">
        <v>1214</v>
      </c>
      <c r="B608" s="1" t="s">
        <v>1215</v>
      </c>
      <c r="C608" s="1">
        <f>ROUND(DataG_Iteration0__2[[#This Row],[Column1]],3)</f>
        <v>3.42</v>
      </c>
      <c r="D608" s="1">
        <f>ROUND(DataG_Iteration0__2[[#This Row],[Column2]],4)</f>
        <v>-1.6728000000000001</v>
      </c>
    </row>
    <row r="609" spans="1:4" x14ac:dyDescent="0.3">
      <c r="A609" s="1" t="s">
        <v>1216</v>
      </c>
      <c r="B609" s="1" t="s">
        <v>1217</v>
      </c>
      <c r="C609" s="1">
        <f>ROUND(DataG_Iteration0__2[[#This Row],[Column1]],3)</f>
        <v>3.4239999999999999</v>
      </c>
      <c r="D609" s="1">
        <f>ROUND(DataG_Iteration0__2[[#This Row],[Column2]],4)</f>
        <v>-1.7007000000000001</v>
      </c>
    </row>
    <row r="610" spans="1:4" x14ac:dyDescent="0.3">
      <c r="A610" s="1" t="s">
        <v>1218</v>
      </c>
      <c r="B610" s="1" t="s">
        <v>1219</v>
      </c>
      <c r="C610" s="1">
        <f>ROUND(DataG_Iteration0__2[[#This Row],[Column1]],3)</f>
        <v>3.4279999999999999</v>
      </c>
      <c r="D610" s="1">
        <f>ROUND(DataG_Iteration0__2[[#This Row],[Column2]],4)</f>
        <v>-1.7291000000000001</v>
      </c>
    </row>
    <row r="611" spans="1:4" x14ac:dyDescent="0.3">
      <c r="A611" s="1" t="s">
        <v>1220</v>
      </c>
      <c r="B611" s="1" t="s">
        <v>1221</v>
      </c>
      <c r="C611" s="1">
        <f>ROUND(DataG_Iteration0__2[[#This Row],[Column1]],3)</f>
        <v>3.4319999999999999</v>
      </c>
      <c r="D611" s="1">
        <f>ROUND(DataG_Iteration0__2[[#This Row],[Column2]],4)</f>
        <v>-1.758</v>
      </c>
    </row>
    <row r="612" spans="1:4" x14ac:dyDescent="0.3">
      <c r="A612" s="1" t="s">
        <v>1222</v>
      </c>
      <c r="B612" s="1" t="s">
        <v>1223</v>
      </c>
      <c r="C612" s="1">
        <f>ROUND(DataG_Iteration0__2[[#This Row],[Column1]],3)</f>
        <v>3.4359999999999999</v>
      </c>
      <c r="D612" s="1">
        <f>ROUND(DataG_Iteration0__2[[#This Row],[Column2]],4)</f>
        <v>-1.7875000000000001</v>
      </c>
    </row>
    <row r="613" spans="1:4" x14ac:dyDescent="0.3">
      <c r="A613" s="1" t="s">
        <v>1224</v>
      </c>
      <c r="B613" s="1" t="s">
        <v>1225</v>
      </c>
      <c r="C613" s="1">
        <f>ROUND(DataG_Iteration0__2[[#This Row],[Column1]],3)</f>
        <v>3.44</v>
      </c>
      <c r="D613" s="1">
        <f>ROUND(DataG_Iteration0__2[[#This Row],[Column2]],4)</f>
        <v>-1.8174999999999999</v>
      </c>
    </row>
    <row r="614" spans="1:4" x14ac:dyDescent="0.3">
      <c r="A614" s="1" t="s">
        <v>1226</v>
      </c>
      <c r="B614" s="1" t="s">
        <v>1227</v>
      </c>
      <c r="C614" s="1">
        <f>ROUND(DataG_Iteration0__2[[#This Row],[Column1]],3)</f>
        <v>3.444</v>
      </c>
      <c r="D614" s="1">
        <f>ROUND(DataG_Iteration0__2[[#This Row],[Column2]],4)</f>
        <v>-1.8482000000000001</v>
      </c>
    </row>
    <row r="615" spans="1:4" x14ac:dyDescent="0.3">
      <c r="A615" s="1" t="s">
        <v>1228</v>
      </c>
      <c r="B615" s="1" t="s">
        <v>1229</v>
      </c>
      <c r="C615" s="1">
        <f>ROUND(DataG_Iteration0__2[[#This Row],[Column1]],3)</f>
        <v>3.448</v>
      </c>
      <c r="D615" s="1">
        <f>ROUND(DataG_Iteration0__2[[#This Row],[Column2]],4)</f>
        <v>-1.8795999999999999</v>
      </c>
    </row>
    <row r="616" spans="1:4" x14ac:dyDescent="0.3">
      <c r="A616" s="1" t="s">
        <v>1230</v>
      </c>
      <c r="B616" s="1" t="s">
        <v>1231</v>
      </c>
      <c r="C616" s="1">
        <f>ROUND(DataG_Iteration0__2[[#This Row],[Column1]],3)</f>
        <v>3.452</v>
      </c>
      <c r="D616" s="1">
        <f>ROUND(DataG_Iteration0__2[[#This Row],[Column2]],4)</f>
        <v>-1.9117999999999999</v>
      </c>
    </row>
    <row r="617" spans="1:4" x14ac:dyDescent="0.3">
      <c r="A617" s="1" t="s">
        <v>1232</v>
      </c>
      <c r="B617" s="1" t="s">
        <v>1233</v>
      </c>
      <c r="C617" s="1">
        <f>ROUND(DataG_Iteration0__2[[#This Row],[Column1]],3)</f>
        <v>3.456</v>
      </c>
      <c r="D617" s="1">
        <f>ROUND(DataG_Iteration0__2[[#This Row],[Column2]],4)</f>
        <v>-1.9449000000000001</v>
      </c>
    </row>
    <row r="618" spans="1:4" x14ac:dyDescent="0.3">
      <c r="A618" s="1" t="s">
        <v>1234</v>
      </c>
      <c r="B618" s="1" t="s">
        <v>1235</v>
      </c>
      <c r="C618" s="1">
        <f>ROUND(DataG_Iteration0__2[[#This Row],[Column1]],3)</f>
        <v>3.46</v>
      </c>
      <c r="D618" s="1">
        <f>ROUND(DataG_Iteration0__2[[#This Row],[Column2]],4)</f>
        <v>-1.9787999999999999</v>
      </c>
    </row>
    <row r="619" spans="1:4" x14ac:dyDescent="0.3">
      <c r="A619" s="1" t="s">
        <v>1236</v>
      </c>
      <c r="B619" s="1" t="s">
        <v>1237</v>
      </c>
      <c r="C619" s="1">
        <f>ROUND(DataG_Iteration0__2[[#This Row],[Column1]],3)</f>
        <v>3.464</v>
      </c>
      <c r="D619" s="1">
        <f>ROUND(DataG_Iteration0__2[[#This Row],[Column2]],4)</f>
        <v>-2.0137999999999998</v>
      </c>
    </row>
    <row r="620" spans="1:4" x14ac:dyDescent="0.3">
      <c r="A620" s="1" t="s">
        <v>1238</v>
      </c>
      <c r="B620" s="1" t="s">
        <v>1239</v>
      </c>
      <c r="C620" s="1">
        <f>ROUND(DataG_Iteration0__2[[#This Row],[Column1]],3)</f>
        <v>3.468</v>
      </c>
      <c r="D620" s="1">
        <f>ROUND(DataG_Iteration0__2[[#This Row],[Column2]],4)</f>
        <v>-2.0497999999999998</v>
      </c>
    </row>
    <row r="621" spans="1:4" x14ac:dyDescent="0.3">
      <c r="A621" s="1" t="s">
        <v>1240</v>
      </c>
      <c r="B621" s="1" t="s">
        <v>1241</v>
      </c>
      <c r="C621" s="1">
        <f>ROUND(DataG_Iteration0__2[[#This Row],[Column1]],3)</f>
        <v>3.472</v>
      </c>
      <c r="D621" s="1">
        <f>ROUND(DataG_Iteration0__2[[#This Row],[Column2]],4)</f>
        <v>-2.0870000000000002</v>
      </c>
    </row>
    <row r="622" spans="1:4" x14ac:dyDescent="0.3">
      <c r="A622" s="1" t="s">
        <v>1242</v>
      </c>
      <c r="B622" s="1" t="s">
        <v>1243</v>
      </c>
      <c r="C622" s="1">
        <f>ROUND(DataG_Iteration0__2[[#This Row],[Column1]],3)</f>
        <v>3.476</v>
      </c>
      <c r="D622" s="1">
        <f>ROUND(DataG_Iteration0__2[[#This Row],[Column2]],4)</f>
        <v>-2.1255000000000002</v>
      </c>
    </row>
    <row r="623" spans="1:4" x14ac:dyDescent="0.3">
      <c r="A623" s="1" t="s">
        <v>1244</v>
      </c>
      <c r="B623" s="1" t="s">
        <v>1245</v>
      </c>
      <c r="C623" s="1">
        <f>ROUND(DataG_Iteration0__2[[#This Row],[Column1]],3)</f>
        <v>3.48</v>
      </c>
      <c r="D623" s="1">
        <f>ROUND(DataG_Iteration0__2[[#This Row],[Column2]],4)</f>
        <v>-2.1654</v>
      </c>
    </row>
    <row r="624" spans="1:4" x14ac:dyDescent="0.3">
      <c r="A624" s="1" t="s">
        <v>1246</v>
      </c>
      <c r="B624" s="1" t="s">
        <v>1247</v>
      </c>
      <c r="C624" s="1">
        <f>ROUND(DataG_Iteration0__2[[#This Row],[Column1]],3)</f>
        <v>3.484</v>
      </c>
      <c r="D624" s="1">
        <f>ROUND(DataG_Iteration0__2[[#This Row],[Column2]],4)</f>
        <v>-2.2067000000000001</v>
      </c>
    </row>
    <row r="625" spans="1:4" x14ac:dyDescent="0.3">
      <c r="A625" s="1" t="s">
        <v>1248</v>
      </c>
      <c r="B625" s="1" t="s">
        <v>1249</v>
      </c>
      <c r="C625" s="1">
        <f>ROUND(DataG_Iteration0__2[[#This Row],[Column1]],3)</f>
        <v>3.488</v>
      </c>
      <c r="D625" s="1">
        <f>ROUND(DataG_Iteration0__2[[#This Row],[Column2]],4)</f>
        <v>-2.2494999999999998</v>
      </c>
    </row>
    <row r="626" spans="1:4" x14ac:dyDescent="0.3">
      <c r="A626" s="1" t="s">
        <v>1250</v>
      </c>
      <c r="B626" s="1" t="s">
        <v>1251</v>
      </c>
      <c r="C626" s="1">
        <f>ROUND(DataG_Iteration0__2[[#This Row],[Column1]],3)</f>
        <v>3.492</v>
      </c>
      <c r="D626" s="1">
        <f>ROUND(DataG_Iteration0__2[[#This Row],[Column2]],4)</f>
        <v>-2.294</v>
      </c>
    </row>
    <row r="627" spans="1:4" x14ac:dyDescent="0.3">
      <c r="A627" s="1" t="s">
        <v>1252</v>
      </c>
      <c r="B627" s="1" t="s">
        <v>1253</v>
      </c>
      <c r="C627" s="1">
        <f>ROUND(DataG_Iteration0__2[[#This Row],[Column1]],3)</f>
        <v>3.496</v>
      </c>
      <c r="D627" s="1">
        <f>ROUND(DataG_Iteration0__2[[#This Row],[Column2]],4)</f>
        <v>-2.3403</v>
      </c>
    </row>
    <row r="628" spans="1:4" x14ac:dyDescent="0.3">
      <c r="A628" s="1" t="s">
        <v>1254</v>
      </c>
      <c r="B628" s="1" t="s">
        <v>1255</v>
      </c>
      <c r="C628" s="1">
        <f>ROUND(DataG_Iteration0__2[[#This Row],[Column1]],3)</f>
        <v>3.5</v>
      </c>
      <c r="D628" s="1">
        <f>ROUND(DataG_Iteration0__2[[#This Row],[Column2]],4)</f>
        <v>-2.3885000000000001</v>
      </c>
    </row>
    <row r="629" spans="1:4" x14ac:dyDescent="0.3">
      <c r="A629" s="1" t="s">
        <v>1256</v>
      </c>
      <c r="B629" s="1" t="s">
        <v>1257</v>
      </c>
      <c r="C629" s="1">
        <f>ROUND(DataG_Iteration0__2[[#This Row],[Column1]],3)</f>
        <v>3.504</v>
      </c>
      <c r="D629" s="1">
        <f>ROUND(DataG_Iteration0__2[[#This Row],[Column2]],4)</f>
        <v>-2.4386000000000001</v>
      </c>
    </row>
    <row r="630" spans="1:4" x14ac:dyDescent="0.3">
      <c r="A630" s="1" t="s">
        <v>1258</v>
      </c>
      <c r="B630" s="1" t="s">
        <v>1259</v>
      </c>
      <c r="C630" s="1">
        <f>ROUND(DataG_Iteration0__2[[#This Row],[Column1]],3)</f>
        <v>3.508</v>
      </c>
      <c r="D630" s="1">
        <f>ROUND(DataG_Iteration0__2[[#This Row],[Column2]],4)</f>
        <v>-2.4908999999999999</v>
      </c>
    </row>
    <row r="631" spans="1:4" x14ac:dyDescent="0.3">
      <c r="A631" s="1" t="s">
        <v>1260</v>
      </c>
      <c r="B631" s="1" t="s">
        <v>1261</v>
      </c>
      <c r="C631" s="1">
        <f>ROUND(DataG_Iteration0__2[[#This Row],[Column1]],3)</f>
        <v>3.512</v>
      </c>
      <c r="D631" s="1">
        <f>ROUND(DataG_Iteration0__2[[#This Row],[Column2]],4)</f>
        <v>-2.5453999999999999</v>
      </c>
    </row>
    <row r="632" spans="1:4" x14ac:dyDescent="0.3">
      <c r="A632" s="1" t="s">
        <v>1262</v>
      </c>
      <c r="B632" s="1" t="s">
        <v>1263</v>
      </c>
      <c r="C632" s="1">
        <f>ROUND(DataG_Iteration0__2[[#This Row],[Column1]],3)</f>
        <v>3.516</v>
      </c>
      <c r="D632" s="1">
        <f>ROUND(DataG_Iteration0__2[[#This Row],[Column2]],4)</f>
        <v>-2.6023000000000001</v>
      </c>
    </row>
    <row r="633" spans="1:4" x14ac:dyDescent="0.3">
      <c r="A633" s="1" t="s">
        <v>1264</v>
      </c>
      <c r="B633" s="1" t="s">
        <v>1265</v>
      </c>
      <c r="C633" s="1">
        <f>ROUND(DataG_Iteration0__2[[#This Row],[Column1]],3)</f>
        <v>3.52</v>
      </c>
      <c r="D633" s="1">
        <f>ROUND(DataG_Iteration0__2[[#This Row],[Column2]],4)</f>
        <v>-2.6616</v>
      </c>
    </row>
    <row r="634" spans="1:4" x14ac:dyDescent="0.3">
      <c r="A634" s="1" t="s">
        <v>1266</v>
      </c>
      <c r="B634" s="1" t="s">
        <v>1267</v>
      </c>
      <c r="C634" s="1">
        <f>ROUND(DataG_Iteration0__2[[#This Row],[Column1]],3)</f>
        <v>3.524</v>
      </c>
      <c r="D634" s="1">
        <f>ROUND(DataG_Iteration0__2[[#This Row],[Column2]],4)</f>
        <v>-2.7235999999999998</v>
      </c>
    </row>
    <row r="635" spans="1:4" x14ac:dyDescent="0.3">
      <c r="A635" s="1" t="s">
        <v>1268</v>
      </c>
      <c r="B635" s="1" t="s">
        <v>1269</v>
      </c>
      <c r="C635" s="1">
        <f>ROUND(DataG_Iteration0__2[[#This Row],[Column1]],3)</f>
        <v>3.528</v>
      </c>
      <c r="D635" s="1">
        <f>ROUND(DataG_Iteration0__2[[#This Row],[Column2]],4)</f>
        <v>-2.7881999999999998</v>
      </c>
    </row>
    <row r="636" spans="1:4" x14ac:dyDescent="0.3">
      <c r="A636" s="1" t="s">
        <v>1270</v>
      </c>
      <c r="B636" s="1" t="s">
        <v>1271</v>
      </c>
      <c r="C636" s="1">
        <f>ROUND(DataG_Iteration0__2[[#This Row],[Column1]],3)</f>
        <v>3.532</v>
      </c>
      <c r="D636" s="1">
        <f>ROUND(DataG_Iteration0__2[[#This Row],[Column2]],4)</f>
        <v>-2.8557999999999999</v>
      </c>
    </row>
    <row r="637" spans="1:4" x14ac:dyDescent="0.3">
      <c r="A637" s="1" t="s">
        <v>1272</v>
      </c>
      <c r="B637" s="1" t="s">
        <v>1273</v>
      </c>
      <c r="C637" s="1">
        <f>ROUND(DataG_Iteration0__2[[#This Row],[Column1]],3)</f>
        <v>3.536</v>
      </c>
      <c r="D637" s="1">
        <f>ROUND(DataG_Iteration0__2[[#This Row],[Column2]],4)</f>
        <v>-2.9262999999999999</v>
      </c>
    </row>
    <row r="638" spans="1:4" x14ac:dyDescent="0.3">
      <c r="A638" s="1" t="s">
        <v>1274</v>
      </c>
      <c r="B638" s="1" t="s">
        <v>1275</v>
      </c>
      <c r="C638" s="1">
        <f>ROUND(DataG_Iteration0__2[[#This Row],[Column1]],3)</f>
        <v>3.54</v>
      </c>
      <c r="D638" s="1">
        <f>ROUND(DataG_Iteration0__2[[#This Row],[Column2]],4)</f>
        <v>-2.9998999999999998</v>
      </c>
    </row>
    <row r="639" spans="1:4" x14ac:dyDescent="0.3">
      <c r="A639" s="1" t="s">
        <v>1276</v>
      </c>
      <c r="B639" s="1" t="s">
        <v>1277</v>
      </c>
      <c r="C639" s="1">
        <f>ROUND(DataG_Iteration0__2[[#This Row],[Column1]],3)</f>
        <v>3.544</v>
      </c>
      <c r="D639" s="1">
        <f>ROUND(DataG_Iteration0__2[[#This Row],[Column2]],4)</f>
        <v>-3.0768</v>
      </c>
    </row>
    <row r="640" spans="1:4" x14ac:dyDescent="0.3">
      <c r="A640" s="1" t="s">
        <v>1278</v>
      </c>
      <c r="B640" s="1" t="s">
        <v>1279</v>
      </c>
      <c r="C640" s="1">
        <f>ROUND(DataG_Iteration0__2[[#This Row],[Column1]],3)</f>
        <v>3.548</v>
      </c>
      <c r="D640" s="1">
        <f>ROUND(DataG_Iteration0__2[[#This Row],[Column2]],4)</f>
        <v>-3.1570999999999998</v>
      </c>
    </row>
    <row r="641" spans="1:4" x14ac:dyDescent="0.3">
      <c r="A641" s="1" t="s">
        <v>1280</v>
      </c>
      <c r="B641" s="1" t="s">
        <v>1281</v>
      </c>
      <c r="C641" s="1">
        <f>ROUND(DataG_Iteration0__2[[#This Row],[Column1]],3)</f>
        <v>3.552</v>
      </c>
      <c r="D641" s="1">
        <f>ROUND(DataG_Iteration0__2[[#This Row],[Column2]],4)</f>
        <v>-3.2408999999999999</v>
      </c>
    </row>
    <row r="642" spans="1:4" x14ac:dyDescent="0.3">
      <c r="A642" s="1" t="s">
        <v>1282</v>
      </c>
      <c r="B642" s="1" t="s">
        <v>1283</v>
      </c>
      <c r="C642" s="1">
        <f>ROUND(DataG_Iteration0__2[[#This Row],[Column1]],3)</f>
        <v>3.556</v>
      </c>
      <c r="D642" s="1">
        <f>ROUND(DataG_Iteration0__2[[#This Row],[Column2]],4)</f>
        <v>-3.3283999999999998</v>
      </c>
    </row>
    <row r="643" spans="1:4" x14ac:dyDescent="0.3">
      <c r="A643" s="1" t="s">
        <v>1284</v>
      </c>
      <c r="B643" s="1" t="s">
        <v>1285</v>
      </c>
      <c r="C643" s="1">
        <f>ROUND(DataG_Iteration0__2[[#This Row],[Column1]],3)</f>
        <v>3.56</v>
      </c>
      <c r="D643" s="1">
        <f>ROUND(DataG_Iteration0__2[[#This Row],[Column2]],4)</f>
        <v>-3.4196</v>
      </c>
    </row>
    <row r="644" spans="1:4" x14ac:dyDescent="0.3">
      <c r="A644" s="1" t="s">
        <v>1286</v>
      </c>
      <c r="B644" s="1" t="s">
        <v>1287</v>
      </c>
      <c r="C644" s="1">
        <f>ROUND(DataG_Iteration0__2[[#This Row],[Column1]],3)</f>
        <v>3.5640000000000001</v>
      </c>
      <c r="D644" s="1">
        <f>ROUND(DataG_Iteration0__2[[#This Row],[Column2]],4)</f>
        <v>-3.5148000000000001</v>
      </c>
    </row>
    <row r="645" spans="1:4" x14ac:dyDescent="0.3">
      <c r="A645" s="1" t="s">
        <v>1288</v>
      </c>
      <c r="B645" s="1" t="s">
        <v>1289</v>
      </c>
      <c r="C645" s="1">
        <f>ROUND(DataG_Iteration0__2[[#This Row],[Column1]],3)</f>
        <v>3.5680000000000001</v>
      </c>
      <c r="D645" s="1">
        <f>ROUND(DataG_Iteration0__2[[#This Row],[Column2]],4)</f>
        <v>-3.6139999999999999</v>
      </c>
    </row>
    <row r="646" spans="1:4" x14ac:dyDescent="0.3">
      <c r="A646" s="1" t="s">
        <v>1290</v>
      </c>
      <c r="B646" s="1" t="s">
        <v>1291</v>
      </c>
      <c r="C646" s="1">
        <f>ROUND(DataG_Iteration0__2[[#This Row],[Column1]],3)</f>
        <v>3.5720000000000001</v>
      </c>
      <c r="D646" s="1">
        <f>ROUND(DataG_Iteration0__2[[#This Row],[Column2]],4)</f>
        <v>-3.7174</v>
      </c>
    </row>
    <row r="647" spans="1:4" x14ac:dyDescent="0.3">
      <c r="A647" s="1" t="s">
        <v>1292</v>
      </c>
      <c r="B647" s="1" t="s">
        <v>1293</v>
      </c>
      <c r="C647" s="1">
        <f>ROUND(DataG_Iteration0__2[[#This Row],[Column1]],3)</f>
        <v>3.5760000000000001</v>
      </c>
      <c r="D647" s="1">
        <f>ROUND(DataG_Iteration0__2[[#This Row],[Column2]],4)</f>
        <v>-3.8252000000000002</v>
      </c>
    </row>
    <row r="648" spans="1:4" x14ac:dyDescent="0.3">
      <c r="A648" s="1" t="s">
        <v>1294</v>
      </c>
      <c r="B648" s="1" t="s">
        <v>1295</v>
      </c>
      <c r="C648" s="1">
        <f>ROUND(DataG_Iteration0__2[[#This Row],[Column1]],3)</f>
        <v>3.58</v>
      </c>
      <c r="D648" s="1">
        <f>ROUND(DataG_Iteration0__2[[#This Row],[Column2]],4)</f>
        <v>-3.9373999999999998</v>
      </c>
    </row>
    <row r="649" spans="1:4" x14ac:dyDescent="0.3">
      <c r="A649" s="1" t="s">
        <v>1296</v>
      </c>
      <c r="B649" s="1" t="s">
        <v>1297</v>
      </c>
      <c r="C649" s="1">
        <f>ROUND(DataG_Iteration0__2[[#This Row],[Column1]],3)</f>
        <v>3.5840000000000001</v>
      </c>
      <c r="D649" s="1">
        <f>ROUND(DataG_Iteration0__2[[#This Row],[Column2]],4)</f>
        <v>-4.0541999999999998</v>
      </c>
    </row>
    <row r="650" spans="1:4" x14ac:dyDescent="0.3">
      <c r="A650" s="1" t="s">
        <v>1298</v>
      </c>
      <c r="B650" s="1" t="s">
        <v>1299</v>
      </c>
      <c r="C650" s="1">
        <f>ROUND(DataG_Iteration0__2[[#This Row],[Column1]],3)</f>
        <v>3.5880000000000001</v>
      </c>
      <c r="D650" s="1">
        <f>ROUND(DataG_Iteration0__2[[#This Row],[Column2]],4)</f>
        <v>-4.1757999999999997</v>
      </c>
    </row>
    <row r="651" spans="1:4" x14ac:dyDescent="0.3">
      <c r="A651" s="1" t="s">
        <v>1300</v>
      </c>
      <c r="B651" s="1" t="s">
        <v>1301</v>
      </c>
      <c r="C651" s="1">
        <f>ROUND(DataG_Iteration0__2[[#This Row],[Column1]],3)</f>
        <v>3.5920000000000001</v>
      </c>
      <c r="D651" s="1">
        <f>ROUND(DataG_Iteration0__2[[#This Row],[Column2]],4)</f>
        <v>-4.3021000000000003</v>
      </c>
    </row>
    <row r="652" spans="1:4" x14ac:dyDescent="0.3">
      <c r="A652" s="1" t="s">
        <v>1302</v>
      </c>
      <c r="B652" s="1" t="s">
        <v>1303</v>
      </c>
      <c r="C652" s="1">
        <f>ROUND(DataG_Iteration0__2[[#This Row],[Column1]],3)</f>
        <v>3.5960000000000001</v>
      </c>
      <c r="D652" s="1">
        <f>ROUND(DataG_Iteration0__2[[#This Row],[Column2]],4)</f>
        <v>-4.4333999999999998</v>
      </c>
    </row>
    <row r="653" spans="1:4" x14ac:dyDescent="0.3">
      <c r="A653" s="1" t="s">
        <v>1304</v>
      </c>
      <c r="B653" s="1" t="s">
        <v>1305</v>
      </c>
      <c r="C653" s="1">
        <f>ROUND(DataG_Iteration0__2[[#This Row],[Column1]],3)</f>
        <v>3.6</v>
      </c>
      <c r="D653" s="1">
        <f>ROUND(DataG_Iteration0__2[[#This Row],[Column2]],4)</f>
        <v>-4.5697999999999999</v>
      </c>
    </row>
    <row r="654" spans="1:4" x14ac:dyDescent="0.3">
      <c r="A654" s="1" t="s">
        <v>1306</v>
      </c>
      <c r="B654" s="1" t="s">
        <v>1307</v>
      </c>
      <c r="C654" s="1">
        <f>ROUND(DataG_Iteration0__2[[#This Row],[Column1]],3)</f>
        <v>3.6040000000000001</v>
      </c>
      <c r="D654" s="1">
        <f>ROUND(DataG_Iteration0__2[[#This Row],[Column2]],4)</f>
        <v>-4.7114000000000003</v>
      </c>
    </row>
    <row r="655" spans="1:4" x14ac:dyDescent="0.3">
      <c r="A655" s="1" t="s">
        <v>1308</v>
      </c>
      <c r="B655" s="1" t="s">
        <v>1309</v>
      </c>
      <c r="C655" s="1">
        <f>ROUND(DataG_Iteration0__2[[#This Row],[Column1]],3)</f>
        <v>3.6080000000000001</v>
      </c>
      <c r="D655" s="1">
        <f>ROUND(DataG_Iteration0__2[[#This Row],[Column2]],4)</f>
        <v>-4.8582000000000001</v>
      </c>
    </row>
    <row r="656" spans="1:4" x14ac:dyDescent="0.3">
      <c r="A656" s="1" t="s">
        <v>1310</v>
      </c>
      <c r="B656" s="1" t="s">
        <v>1311</v>
      </c>
      <c r="C656" s="1">
        <f>ROUND(DataG_Iteration0__2[[#This Row],[Column1]],3)</f>
        <v>3.6120000000000001</v>
      </c>
      <c r="D656" s="1">
        <f>ROUND(DataG_Iteration0__2[[#This Row],[Column2]],4)</f>
        <v>-5.0103999999999997</v>
      </c>
    </row>
    <row r="657" spans="1:4" x14ac:dyDescent="0.3">
      <c r="A657" s="1" t="s">
        <v>1312</v>
      </c>
      <c r="B657" s="1" t="s">
        <v>1313</v>
      </c>
      <c r="C657" s="1">
        <f>ROUND(DataG_Iteration0__2[[#This Row],[Column1]],3)</f>
        <v>3.6160000000000001</v>
      </c>
      <c r="D657" s="1">
        <f>ROUND(DataG_Iteration0__2[[#This Row],[Column2]],4)</f>
        <v>-5.1680000000000001</v>
      </c>
    </row>
    <row r="658" spans="1:4" x14ac:dyDescent="0.3">
      <c r="A658" s="1" t="s">
        <v>1314</v>
      </c>
      <c r="B658" s="1" t="s">
        <v>1315</v>
      </c>
      <c r="C658" s="1">
        <f>ROUND(DataG_Iteration0__2[[#This Row],[Column1]],3)</f>
        <v>3.62</v>
      </c>
      <c r="D658" s="1">
        <f>ROUND(DataG_Iteration0__2[[#This Row],[Column2]],4)</f>
        <v>-5.3311000000000002</v>
      </c>
    </row>
    <row r="659" spans="1:4" x14ac:dyDescent="0.3">
      <c r="A659" s="1" t="s">
        <v>1316</v>
      </c>
      <c r="B659" s="1" t="s">
        <v>1317</v>
      </c>
      <c r="C659" s="1">
        <f>ROUND(DataG_Iteration0__2[[#This Row],[Column1]],3)</f>
        <v>3.6240000000000001</v>
      </c>
      <c r="D659" s="1">
        <f>ROUND(DataG_Iteration0__2[[#This Row],[Column2]],4)</f>
        <v>-5.4996</v>
      </c>
    </row>
    <row r="660" spans="1:4" x14ac:dyDescent="0.3">
      <c r="A660" s="1" t="s">
        <v>1318</v>
      </c>
      <c r="B660" s="1" t="s">
        <v>1319</v>
      </c>
      <c r="C660" s="1">
        <f>ROUND(DataG_Iteration0__2[[#This Row],[Column1]],3)</f>
        <v>3.6280000000000001</v>
      </c>
      <c r="D660" s="1">
        <f>ROUND(DataG_Iteration0__2[[#This Row],[Column2]],4)</f>
        <v>-5.6737000000000002</v>
      </c>
    </row>
    <row r="661" spans="1:4" x14ac:dyDescent="0.3">
      <c r="A661" s="1" t="s">
        <v>1320</v>
      </c>
      <c r="B661" s="1" t="s">
        <v>1321</v>
      </c>
      <c r="C661" s="1">
        <f>ROUND(DataG_Iteration0__2[[#This Row],[Column1]],3)</f>
        <v>3.6320000000000001</v>
      </c>
      <c r="D661" s="1">
        <f>ROUND(DataG_Iteration0__2[[#This Row],[Column2]],4)</f>
        <v>-5.8532999999999999</v>
      </c>
    </row>
    <row r="662" spans="1:4" x14ac:dyDescent="0.3">
      <c r="A662" s="1" t="s">
        <v>1322</v>
      </c>
      <c r="B662" s="1" t="s">
        <v>1323</v>
      </c>
      <c r="C662" s="1">
        <f>ROUND(DataG_Iteration0__2[[#This Row],[Column1]],3)</f>
        <v>3.6360000000000001</v>
      </c>
      <c r="D662" s="1">
        <f>ROUND(DataG_Iteration0__2[[#This Row],[Column2]],4)</f>
        <v>-6.0381999999999998</v>
      </c>
    </row>
    <row r="663" spans="1:4" x14ac:dyDescent="0.3">
      <c r="A663" s="1" t="s">
        <v>1324</v>
      </c>
      <c r="B663" s="1" t="s">
        <v>1325</v>
      </c>
      <c r="C663" s="1">
        <f>ROUND(DataG_Iteration0__2[[#This Row],[Column1]],3)</f>
        <v>3.64</v>
      </c>
      <c r="D663" s="1">
        <f>ROUND(DataG_Iteration0__2[[#This Row],[Column2]],4)</f>
        <v>-6.2285000000000004</v>
      </c>
    </row>
    <row r="664" spans="1:4" x14ac:dyDescent="0.3">
      <c r="A664" s="1" t="s">
        <v>1326</v>
      </c>
      <c r="B664" s="1" t="s">
        <v>1327</v>
      </c>
      <c r="C664" s="1">
        <f>ROUND(DataG_Iteration0__2[[#This Row],[Column1]],3)</f>
        <v>3.6440000000000001</v>
      </c>
      <c r="D664" s="1">
        <f>ROUND(DataG_Iteration0__2[[#This Row],[Column2]],4)</f>
        <v>-6.4240000000000004</v>
      </c>
    </row>
    <row r="665" spans="1:4" x14ac:dyDescent="0.3">
      <c r="A665" s="1" t="s">
        <v>1328</v>
      </c>
      <c r="B665" s="1" t="s">
        <v>1329</v>
      </c>
      <c r="C665" s="1">
        <f>ROUND(DataG_Iteration0__2[[#This Row],[Column1]],3)</f>
        <v>3.6480000000000001</v>
      </c>
      <c r="D665" s="1">
        <f>ROUND(DataG_Iteration0__2[[#This Row],[Column2]],4)</f>
        <v>-6.6243999999999996</v>
      </c>
    </row>
    <row r="666" spans="1:4" x14ac:dyDescent="0.3">
      <c r="A666" s="1" t="s">
        <v>1330</v>
      </c>
      <c r="B666" s="1" t="s">
        <v>1331</v>
      </c>
      <c r="C666" s="1">
        <f>ROUND(DataG_Iteration0__2[[#This Row],[Column1]],3)</f>
        <v>3.6520000000000001</v>
      </c>
      <c r="D666" s="1">
        <f>ROUND(DataG_Iteration0__2[[#This Row],[Column2]],4)</f>
        <v>-6.8293999999999997</v>
      </c>
    </row>
    <row r="667" spans="1:4" x14ac:dyDescent="0.3">
      <c r="A667" s="1" t="s">
        <v>1332</v>
      </c>
      <c r="B667" s="1" t="s">
        <v>1333</v>
      </c>
      <c r="C667" s="1">
        <f>ROUND(DataG_Iteration0__2[[#This Row],[Column1]],3)</f>
        <v>3.6560000000000001</v>
      </c>
      <c r="D667" s="1">
        <f>ROUND(DataG_Iteration0__2[[#This Row],[Column2]],4)</f>
        <v>-7.0387000000000004</v>
      </c>
    </row>
    <row r="668" spans="1:4" x14ac:dyDescent="0.3">
      <c r="A668" s="1" t="s">
        <v>1334</v>
      </c>
      <c r="B668" s="1" t="s">
        <v>1335</v>
      </c>
      <c r="C668" s="1">
        <f>ROUND(DataG_Iteration0__2[[#This Row],[Column1]],3)</f>
        <v>3.66</v>
      </c>
      <c r="D668" s="1">
        <f>ROUND(DataG_Iteration0__2[[#This Row],[Column2]],4)</f>
        <v>-7.2516999999999996</v>
      </c>
    </row>
    <row r="669" spans="1:4" x14ac:dyDescent="0.3">
      <c r="A669" s="1" t="s">
        <v>1336</v>
      </c>
      <c r="B669" s="1" t="s">
        <v>1337</v>
      </c>
      <c r="C669" s="1">
        <f>ROUND(DataG_Iteration0__2[[#This Row],[Column1]],3)</f>
        <v>3.6640000000000001</v>
      </c>
      <c r="D669" s="1">
        <f>ROUND(DataG_Iteration0__2[[#This Row],[Column2]],4)</f>
        <v>-7.468</v>
      </c>
    </row>
    <row r="670" spans="1:4" x14ac:dyDescent="0.3">
      <c r="A670" s="1" t="s">
        <v>1338</v>
      </c>
      <c r="B670" s="1" t="s">
        <v>1339</v>
      </c>
      <c r="C670" s="1">
        <f>ROUND(DataG_Iteration0__2[[#This Row],[Column1]],3)</f>
        <v>3.6680000000000001</v>
      </c>
      <c r="D670" s="1">
        <f>ROUND(DataG_Iteration0__2[[#This Row],[Column2]],4)</f>
        <v>-7.6866000000000003</v>
      </c>
    </row>
    <row r="671" spans="1:4" x14ac:dyDescent="0.3">
      <c r="A671" s="1" t="s">
        <v>1340</v>
      </c>
      <c r="B671" s="1" t="s">
        <v>1341</v>
      </c>
      <c r="C671" s="1">
        <f>ROUND(DataG_Iteration0__2[[#This Row],[Column1]],3)</f>
        <v>3.6720000000000002</v>
      </c>
      <c r="D671" s="1">
        <f>ROUND(DataG_Iteration0__2[[#This Row],[Column2]],4)</f>
        <v>-7.9069000000000003</v>
      </c>
    </row>
    <row r="672" spans="1:4" x14ac:dyDescent="0.3">
      <c r="A672" s="1" t="s">
        <v>1342</v>
      </c>
      <c r="B672" s="1" t="s">
        <v>1343</v>
      </c>
      <c r="C672" s="1">
        <f>ROUND(DataG_Iteration0__2[[#This Row],[Column1]],3)</f>
        <v>3.6760000000000002</v>
      </c>
      <c r="D672" s="1">
        <f>ROUND(DataG_Iteration0__2[[#This Row],[Column2]],4)</f>
        <v>-8.1277000000000008</v>
      </c>
    </row>
    <row r="673" spans="1:4" x14ac:dyDescent="0.3">
      <c r="A673" s="1" t="s">
        <v>1344</v>
      </c>
      <c r="B673" s="1" t="s">
        <v>1345</v>
      </c>
      <c r="C673" s="1">
        <f>ROUND(DataG_Iteration0__2[[#This Row],[Column1]],3)</f>
        <v>3.68</v>
      </c>
      <c r="D673" s="1">
        <f>ROUND(DataG_Iteration0__2[[#This Row],[Column2]],4)</f>
        <v>-8.3476999999999997</v>
      </c>
    </row>
    <row r="674" spans="1:4" x14ac:dyDescent="0.3">
      <c r="A674" s="1" t="s">
        <v>1346</v>
      </c>
      <c r="B674" s="1" t="s">
        <v>1347</v>
      </c>
      <c r="C674" s="1">
        <f>ROUND(DataG_Iteration0__2[[#This Row],[Column1]],3)</f>
        <v>3.6840000000000002</v>
      </c>
      <c r="D674" s="1">
        <f>ROUND(DataG_Iteration0__2[[#This Row],[Column2]],4)</f>
        <v>-8.5655000000000001</v>
      </c>
    </row>
    <row r="675" spans="1:4" x14ac:dyDescent="0.3">
      <c r="A675" s="1" t="s">
        <v>1348</v>
      </c>
      <c r="B675" s="1" t="s">
        <v>1349</v>
      </c>
      <c r="C675" s="1">
        <f>ROUND(DataG_Iteration0__2[[#This Row],[Column1]],3)</f>
        <v>3.6880000000000002</v>
      </c>
      <c r="D675" s="1">
        <f>ROUND(DataG_Iteration0__2[[#This Row],[Column2]],4)</f>
        <v>-8.7795000000000005</v>
      </c>
    </row>
    <row r="676" spans="1:4" x14ac:dyDescent="0.3">
      <c r="A676" s="1" t="s">
        <v>1350</v>
      </c>
      <c r="B676" s="1" t="s">
        <v>1351</v>
      </c>
      <c r="C676" s="1">
        <f>ROUND(DataG_Iteration0__2[[#This Row],[Column1]],3)</f>
        <v>3.6920000000000002</v>
      </c>
      <c r="D676" s="1">
        <f>ROUND(DataG_Iteration0__2[[#This Row],[Column2]],4)</f>
        <v>-8.9877000000000002</v>
      </c>
    </row>
    <row r="677" spans="1:4" x14ac:dyDescent="0.3">
      <c r="A677" s="1" t="s">
        <v>1352</v>
      </c>
      <c r="B677" s="1" t="s">
        <v>1353</v>
      </c>
      <c r="C677" s="1">
        <f>ROUND(DataG_Iteration0__2[[#This Row],[Column1]],3)</f>
        <v>3.6960000000000002</v>
      </c>
      <c r="D677" s="1">
        <f>ROUND(DataG_Iteration0__2[[#This Row],[Column2]],4)</f>
        <v>-9.1880000000000006</v>
      </c>
    </row>
    <row r="678" spans="1:4" x14ac:dyDescent="0.3">
      <c r="A678" s="1" t="s">
        <v>1354</v>
      </c>
      <c r="B678" s="1" t="s">
        <v>1355</v>
      </c>
      <c r="C678" s="1">
        <f>ROUND(DataG_Iteration0__2[[#This Row],[Column1]],3)</f>
        <v>3.7</v>
      </c>
      <c r="D678" s="1">
        <f>ROUND(DataG_Iteration0__2[[#This Row],[Column2]],4)</f>
        <v>-9.3780999999999999</v>
      </c>
    </row>
    <row r="679" spans="1:4" x14ac:dyDescent="0.3">
      <c r="A679" s="1" t="s">
        <v>1356</v>
      </c>
      <c r="B679" s="1" t="s">
        <v>1357</v>
      </c>
      <c r="C679" s="1">
        <f>ROUND(DataG_Iteration0__2[[#This Row],[Column1]],3)</f>
        <v>3.7040000000000002</v>
      </c>
      <c r="D679" s="1">
        <f>ROUND(DataG_Iteration0__2[[#This Row],[Column2]],4)</f>
        <v>-9.5555000000000003</v>
      </c>
    </row>
    <row r="680" spans="1:4" x14ac:dyDescent="0.3">
      <c r="A680" s="1" t="s">
        <v>1358</v>
      </c>
      <c r="B680" s="1" t="s">
        <v>1359</v>
      </c>
      <c r="C680" s="1">
        <f>ROUND(DataG_Iteration0__2[[#This Row],[Column1]],3)</f>
        <v>3.7080000000000002</v>
      </c>
      <c r="D680" s="1">
        <f>ROUND(DataG_Iteration0__2[[#This Row],[Column2]],4)</f>
        <v>-9.7175999999999991</v>
      </c>
    </row>
    <row r="681" spans="1:4" x14ac:dyDescent="0.3">
      <c r="A681" s="1" t="s">
        <v>1360</v>
      </c>
      <c r="B681" s="1" t="s">
        <v>1361</v>
      </c>
      <c r="C681" s="1">
        <f>ROUND(DataG_Iteration0__2[[#This Row],[Column1]],3)</f>
        <v>3.7120000000000002</v>
      </c>
      <c r="D681" s="1">
        <f>ROUND(DataG_Iteration0__2[[#This Row],[Column2]],4)</f>
        <v>-9.8618000000000006</v>
      </c>
    </row>
    <row r="682" spans="1:4" x14ac:dyDescent="0.3">
      <c r="A682" s="1" t="s">
        <v>1362</v>
      </c>
      <c r="B682" s="1" t="s">
        <v>1363</v>
      </c>
      <c r="C682" s="1">
        <f>ROUND(DataG_Iteration0__2[[#This Row],[Column1]],3)</f>
        <v>3.7160000000000002</v>
      </c>
      <c r="D682" s="1">
        <f>ROUND(DataG_Iteration0__2[[#This Row],[Column2]],4)</f>
        <v>-9.9855999999999998</v>
      </c>
    </row>
    <row r="683" spans="1:4" x14ac:dyDescent="0.3">
      <c r="A683" s="1" t="s">
        <v>1364</v>
      </c>
      <c r="B683" s="1" t="s">
        <v>1365</v>
      </c>
      <c r="C683" s="1">
        <f>ROUND(DataG_Iteration0__2[[#This Row],[Column1]],3)</f>
        <v>3.72</v>
      </c>
      <c r="D683" s="1">
        <f>ROUND(DataG_Iteration0__2[[#This Row],[Column2]],4)</f>
        <v>-10.086399999999999</v>
      </c>
    </row>
    <row r="684" spans="1:4" x14ac:dyDescent="0.3">
      <c r="A684" s="1" t="s">
        <v>1366</v>
      </c>
      <c r="B684" s="1" t="s">
        <v>1367</v>
      </c>
      <c r="C684" s="1">
        <f>ROUND(DataG_Iteration0__2[[#This Row],[Column1]],3)</f>
        <v>3.7240000000000002</v>
      </c>
      <c r="D684" s="1">
        <f>ROUND(DataG_Iteration0__2[[#This Row],[Column2]],4)</f>
        <v>-10.1623</v>
      </c>
    </row>
    <row r="685" spans="1:4" x14ac:dyDescent="0.3">
      <c r="A685" s="1" t="s">
        <v>1368</v>
      </c>
      <c r="B685" s="1" t="s">
        <v>1369</v>
      </c>
      <c r="C685" s="1">
        <f>ROUND(DataG_Iteration0__2[[#This Row],[Column1]],3)</f>
        <v>3.7280000000000002</v>
      </c>
      <c r="D685" s="1">
        <f>ROUND(DataG_Iteration0__2[[#This Row],[Column2]],4)</f>
        <v>-10.211600000000001</v>
      </c>
    </row>
    <row r="686" spans="1:4" x14ac:dyDescent="0.3">
      <c r="A686" s="1" t="s">
        <v>1370</v>
      </c>
      <c r="B686" s="1" t="s">
        <v>1371</v>
      </c>
      <c r="C686" s="1">
        <f>ROUND(DataG_Iteration0__2[[#This Row],[Column1]],3)</f>
        <v>3.7320000000000002</v>
      </c>
      <c r="D686" s="1">
        <f>ROUND(DataG_Iteration0__2[[#This Row],[Column2]],4)</f>
        <v>-10.233000000000001</v>
      </c>
    </row>
    <row r="687" spans="1:4" x14ac:dyDescent="0.3">
      <c r="A687" s="1" t="s">
        <v>1372</v>
      </c>
      <c r="B687" s="1" t="s">
        <v>1373</v>
      </c>
      <c r="C687" s="1">
        <f>ROUND(DataG_Iteration0__2[[#This Row],[Column1]],3)</f>
        <v>3.7360000000000002</v>
      </c>
      <c r="D687" s="1">
        <f>ROUND(DataG_Iteration0__2[[#This Row],[Column2]],4)</f>
        <v>-10.226100000000001</v>
      </c>
    </row>
    <row r="688" spans="1:4" x14ac:dyDescent="0.3">
      <c r="A688" s="1" t="s">
        <v>1374</v>
      </c>
      <c r="B688" s="1" t="s">
        <v>1375</v>
      </c>
      <c r="C688" s="1">
        <f>ROUND(DataG_Iteration0__2[[#This Row],[Column1]],3)</f>
        <v>3.74</v>
      </c>
      <c r="D688" s="1">
        <f>ROUND(DataG_Iteration0__2[[#This Row],[Column2]],4)</f>
        <v>-10.190899999999999</v>
      </c>
    </row>
    <row r="689" spans="1:4" x14ac:dyDescent="0.3">
      <c r="A689" s="1" t="s">
        <v>1376</v>
      </c>
      <c r="B689" s="1" t="s">
        <v>1377</v>
      </c>
      <c r="C689" s="1">
        <f>ROUND(DataG_Iteration0__2[[#This Row],[Column1]],3)</f>
        <v>3.7440000000000002</v>
      </c>
      <c r="D689" s="1">
        <f>ROUND(DataG_Iteration0__2[[#This Row],[Column2]],4)</f>
        <v>-10.1282</v>
      </c>
    </row>
    <row r="690" spans="1:4" x14ac:dyDescent="0.3">
      <c r="A690" s="1" t="s">
        <v>1378</v>
      </c>
      <c r="B690" s="1" t="s">
        <v>1379</v>
      </c>
      <c r="C690" s="1">
        <f>ROUND(DataG_Iteration0__2[[#This Row],[Column1]],3)</f>
        <v>3.7480000000000002</v>
      </c>
      <c r="D690" s="1">
        <f>ROUND(DataG_Iteration0__2[[#This Row],[Column2]],4)</f>
        <v>-10.039300000000001</v>
      </c>
    </row>
    <row r="691" spans="1:4" x14ac:dyDescent="0.3">
      <c r="A691" s="1" t="s">
        <v>1380</v>
      </c>
      <c r="B691" s="1" t="s">
        <v>1381</v>
      </c>
      <c r="C691" s="1">
        <f>ROUND(DataG_Iteration0__2[[#This Row],[Column1]],3)</f>
        <v>3.7519999999999998</v>
      </c>
      <c r="D691" s="1">
        <f>ROUND(DataG_Iteration0__2[[#This Row],[Column2]],4)</f>
        <v>-9.9259000000000004</v>
      </c>
    </row>
    <row r="692" spans="1:4" x14ac:dyDescent="0.3">
      <c r="A692" s="1" t="s">
        <v>1382</v>
      </c>
      <c r="B692" s="1" t="s">
        <v>1383</v>
      </c>
      <c r="C692" s="1">
        <f>ROUND(DataG_Iteration0__2[[#This Row],[Column1]],3)</f>
        <v>3.7559999999999998</v>
      </c>
      <c r="D692" s="1">
        <f>ROUND(DataG_Iteration0__2[[#This Row],[Column2]],4)</f>
        <v>-9.7903000000000002</v>
      </c>
    </row>
    <row r="693" spans="1:4" x14ac:dyDescent="0.3">
      <c r="A693" s="1" t="s">
        <v>1384</v>
      </c>
      <c r="B693" s="1" t="s">
        <v>1385</v>
      </c>
      <c r="C693" s="1">
        <f>ROUND(DataG_Iteration0__2[[#This Row],[Column1]],3)</f>
        <v>3.76</v>
      </c>
      <c r="D693" s="1">
        <f>ROUND(DataG_Iteration0__2[[#This Row],[Column2]],4)</f>
        <v>-9.6349</v>
      </c>
    </row>
    <row r="694" spans="1:4" x14ac:dyDescent="0.3">
      <c r="A694" s="1" t="s">
        <v>1386</v>
      </c>
      <c r="B694" s="1" t="s">
        <v>1387</v>
      </c>
      <c r="C694" s="1">
        <f>ROUND(DataG_Iteration0__2[[#This Row],[Column1]],3)</f>
        <v>3.7639999999999998</v>
      </c>
      <c r="D694" s="1">
        <f>ROUND(DataG_Iteration0__2[[#This Row],[Column2]],4)</f>
        <v>-9.4621999999999993</v>
      </c>
    </row>
    <row r="695" spans="1:4" x14ac:dyDescent="0.3">
      <c r="A695" s="1" t="s">
        <v>1388</v>
      </c>
      <c r="B695" s="1" t="s">
        <v>1389</v>
      </c>
      <c r="C695" s="1">
        <f>ROUND(DataG_Iteration0__2[[#This Row],[Column1]],3)</f>
        <v>3.7679999999999998</v>
      </c>
      <c r="D695" s="1">
        <f>ROUND(DataG_Iteration0__2[[#This Row],[Column2]],4)</f>
        <v>-9.2751000000000001</v>
      </c>
    </row>
    <row r="696" spans="1:4" x14ac:dyDescent="0.3">
      <c r="A696" s="1" t="s">
        <v>1390</v>
      </c>
      <c r="B696" s="1" t="s">
        <v>1391</v>
      </c>
      <c r="C696" s="1">
        <f>ROUND(DataG_Iteration0__2[[#This Row],[Column1]],3)</f>
        <v>3.7719999999999998</v>
      </c>
      <c r="D696" s="1">
        <f>ROUND(DataG_Iteration0__2[[#This Row],[Column2]],4)</f>
        <v>-9.0759000000000007</v>
      </c>
    </row>
    <row r="697" spans="1:4" x14ac:dyDescent="0.3">
      <c r="A697" s="1" t="s">
        <v>1392</v>
      </c>
      <c r="B697" s="1" t="s">
        <v>1393</v>
      </c>
      <c r="C697" s="1">
        <f>ROUND(DataG_Iteration0__2[[#This Row],[Column1]],3)</f>
        <v>3.7759999999999998</v>
      </c>
      <c r="D697" s="1">
        <f>ROUND(DataG_Iteration0__2[[#This Row],[Column2]],4)</f>
        <v>-8.8673000000000002</v>
      </c>
    </row>
    <row r="698" spans="1:4" x14ac:dyDescent="0.3">
      <c r="A698" s="1" t="s">
        <v>1394</v>
      </c>
      <c r="B698" s="1" t="s">
        <v>1395</v>
      </c>
      <c r="C698" s="1">
        <f>ROUND(DataG_Iteration0__2[[#This Row],[Column1]],3)</f>
        <v>3.78</v>
      </c>
      <c r="D698" s="1">
        <f>ROUND(DataG_Iteration0__2[[#This Row],[Column2]],4)</f>
        <v>-8.6514000000000006</v>
      </c>
    </row>
    <row r="699" spans="1:4" x14ac:dyDescent="0.3">
      <c r="A699" s="1" t="s">
        <v>1396</v>
      </c>
      <c r="B699" s="1" t="s">
        <v>1397</v>
      </c>
      <c r="C699" s="1">
        <f>ROUND(DataG_Iteration0__2[[#This Row],[Column1]],3)</f>
        <v>3.7839999999999998</v>
      </c>
      <c r="D699" s="1">
        <f>ROUND(DataG_Iteration0__2[[#This Row],[Column2]],4)</f>
        <v>-8.4304000000000006</v>
      </c>
    </row>
    <row r="700" spans="1:4" x14ac:dyDescent="0.3">
      <c r="A700" s="1" t="s">
        <v>1398</v>
      </c>
      <c r="B700" s="1" t="s">
        <v>1399</v>
      </c>
      <c r="C700" s="1">
        <f>ROUND(DataG_Iteration0__2[[#This Row],[Column1]],3)</f>
        <v>3.7879999999999998</v>
      </c>
      <c r="D700" s="1">
        <f>ROUND(DataG_Iteration0__2[[#This Row],[Column2]],4)</f>
        <v>-8.2059999999999995</v>
      </c>
    </row>
    <row r="701" spans="1:4" x14ac:dyDescent="0.3">
      <c r="A701" s="1" t="s">
        <v>1400</v>
      </c>
      <c r="B701" s="1" t="s">
        <v>1401</v>
      </c>
      <c r="C701" s="1">
        <f>ROUND(DataG_Iteration0__2[[#This Row],[Column1]],3)</f>
        <v>3.7919999999999998</v>
      </c>
      <c r="D701" s="1">
        <f>ROUND(DataG_Iteration0__2[[#This Row],[Column2]],4)</f>
        <v>-7.98</v>
      </c>
    </row>
    <row r="702" spans="1:4" x14ac:dyDescent="0.3">
      <c r="A702" s="1" t="s">
        <v>1402</v>
      </c>
      <c r="B702" s="1" t="s">
        <v>1403</v>
      </c>
      <c r="C702" s="1">
        <f>ROUND(DataG_Iteration0__2[[#This Row],[Column1]],3)</f>
        <v>3.7959999999999998</v>
      </c>
      <c r="D702" s="1">
        <f>ROUND(DataG_Iteration0__2[[#This Row],[Column2]],4)</f>
        <v>-7.7537000000000003</v>
      </c>
    </row>
    <row r="703" spans="1:4" x14ac:dyDescent="0.3">
      <c r="A703" s="1" t="s">
        <v>1404</v>
      </c>
      <c r="B703" s="1" t="s">
        <v>1405</v>
      </c>
      <c r="C703" s="1">
        <f>ROUND(DataG_Iteration0__2[[#This Row],[Column1]],3)</f>
        <v>3.8</v>
      </c>
      <c r="D703" s="1">
        <f>ROUND(DataG_Iteration0__2[[#This Row],[Column2]],4)</f>
        <v>-7.5282999999999998</v>
      </c>
    </row>
    <row r="704" spans="1:4" x14ac:dyDescent="0.3">
      <c r="A704" s="1" t="s">
        <v>1406</v>
      </c>
      <c r="B704" s="1" t="s">
        <v>1407</v>
      </c>
      <c r="C704" s="1">
        <f>ROUND(DataG_Iteration0__2[[#This Row],[Column1]],3)</f>
        <v>3.8039999999999998</v>
      </c>
      <c r="D704" s="1">
        <f>ROUND(DataG_Iteration0__2[[#This Row],[Column2]],4)</f>
        <v>-7.3048999999999999</v>
      </c>
    </row>
    <row r="705" spans="1:4" x14ac:dyDescent="0.3">
      <c r="A705" s="1" t="s">
        <v>1408</v>
      </c>
      <c r="B705" s="1" t="s">
        <v>1409</v>
      </c>
      <c r="C705" s="1">
        <f>ROUND(DataG_Iteration0__2[[#This Row],[Column1]],3)</f>
        <v>3.8079999999999998</v>
      </c>
      <c r="D705" s="1">
        <f>ROUND(DataG_Iteration0__2[[#This Row],[Column2]],4)</f>
        <v>-7.0842999999999998</v>
      </c>
    </row>
    <row r="706" spans="1:4" x14ac:dyDescent="0.3">
      <c r="A706" s="1" t="s">
        <v>1410</v>
      </c>
      <c r="B706" s="1" t="s">
        <v>1411</v>
      </c>
      <c r="C706" s="1">
        <f>ROUND(DataG_Iteration0__2[[#This Row],[Column1]],3)</f>
        <v>3.8119999999999998</v>
      </c>
      <c r="D706" s="1">
        <f>ROUND(DataG_Iteration0__2[[#This Row],[Column2]],4)</f>
        <v>-6.8673000000000002</v>
      </c>
    </row>
    <row r="707" spans="1:4" x14ac:dyDescent="0.3">
      <c r="A707" s="1" t="s">
        <v>1412</v>
      </c>
      <c r="B707" s="1" t="s">
        <v>1413</v>
      </c>
      <c r="C707" s="1">
        <f>ROUND(DataG_Iteration0__2[[#This Row],[Column1]],3)</f>
        <v>3.8159999999999998</v>
      </c>
      <c r="D707" s="1">
        <f>ROUND(DataG_Iteration0__2[[#This Row],[Column2]],4)</f>
        <v>-6.6543000000000001</v>
      </c>
    </row>
    <row r="708" spans="1:4" x14ac:dyDescent="0.3">
      <c r="A708" s="1" t="s">
        <v>1414</v>
      </c>
      <c r="B708" s="1" t="s">
        <v>1415</v>
      </c>
      <c r="C708" s="1">
        <f>ROUND(DataG_Iteration0__2[[#This Row],[Column1]],3)</f>
        <v>3.82</v>
      </c>
      <c r="D708" s="1">
        <f>ROUND(DataG_Iteration0__2[[#This Row],[Column2]],4)</f>
        <v>-6.4459</v>
      </c>
    </row>
    <row r="709" spans="1:4" x14ac:dyDescent="0.3">
      <c r="A709" s="1" t="s">
        <v>1416</v>
      </c>
      <c r="B709" s="1" t="s">
        <v>1417</v>
      </c>
      <c r="C709" s="1">
        <f>ROUND(DataG_Iteration0__2[[#This Row],[Column1]],3)</f>
        <v>3.8239999999999998</v>
      </c>
      <c r="D709" s="1">
        <f>ROUND(DataG_Iteration0__2[[#This Row],[Column2]],4)</f>
        <v>-6.2423999999999999</v>
      </c>
    </row>
    <row r="710" spans="1:4" x14ac:dyDescent="0.3">
      <c r="A710" s="1" t="s">
        <v>1418</v>
      </c>
      <c r="B710" s="1" t="s">
        <v>1419</v>
      </c>
      <c r="C710" s="1">
        <f>ROUND(DataG_Iteration0__2[[#This Row],[Column1]],3)</f>
        <v>3.8279999999999998</v>
      </c>
      <c r="D710" s="1">
        <f>ROUND(DataG_Iteration0__2[[#This Row],[Column2]],4)</f>
        <v>-6.0439999999999996</v>
      </c>
    </row>
    <row r="711" spans="1:4" x14ac:dyDescent="0.3">
      <c r="A711" s="1" t="s">
        <v>1420</v>
      </c>
      <c r="B711" s="1" t="s">
        <v>1421</v>
      </c>
      <c r="C711" s="1">
        <f>ROUND(DataG_Iteration0__2[[#This Row],[Column1]],3)</f>
        <v>3.8319999999999999</v>
      </c>
      <c r="D711" s="1">
        <f>ROUND(DataG_Iteration0__2[[#This Row],[Column2]],4)</f>
        <v>-5.8512000000000004</v>
      </c>
    </row>
    <row r="712" spans="1:4" x14ac:dyDescent="0.3">
      <c r="A712" s="1" t="s">
        <v>1422</v>
      </c>
      <c r="B712" s="1" t="s">
        <v>1423</v>
      </c>
      <c r="C712" s="1">
        <f>ROUND(DataG_Iteration0__2[[#This Row],[Column1]],3)</f>
        <v>3.8359999999999999</v>
      </c>
      <c r="D712" s="1">
        <f>ROUND(DataG_Iteration0__2[[#This Row],[Column2]],4)</f>
        <v>-5.6638000000000002</v>
      </c>
    </row>
    <row r="713" spans="1:4" x14ac:dyDescent="0.3">
      <c r="A713" s="1" t="s">
        <v>1424</v>
      </c>
      <c r="B713" s="1" t="s">
        <v>1425</v>
      </c>
      <c r="C713" s="1">
        <f>ROUND(DataG_Iteration0__2[[#This Row],[Column1]],3)</f>
        <v>3.84</v>
      </c>
      <c r="D713" s="1">
        <f>ROUND(DataG_Iteration0__2[[#This Row],[Column2]],4)</f>
        <v>-5.4821999999999997</v>
      </c>
    </row>
    <row r="714" spans="1:4" x14ac:dyDescent="0.3">
      <c r="A714" s="1" t="s">
        <v>1426</v>
      </c>
      <c r="B714" s="1" t="s">
        <v>1427</v>
      </c>
      <c r="C714" s="1">
        <f>ROUND(DataG_Iteration0__2[[#This Row],[Column1]],3)</f>
        <v>3.8439999999999999</v>
      </c>
      <c r="D714" s="1">
        <f>ROUND(DataG_Iteration0__2[[#This Row],[Column2]],4)</f>
        <v>-5.3061999999999996</v>
      </c>
    </row>
    <row r="715" spans="1:4" x14ac:dyDescent="0.3">
      <c r="A715" s="1" t="s">
        <v>1428</v>
      </c>
      <c r="B715" s="1" t="s">
        <v>1429</v>
      </c>
      <c r="C715" s="1">
        <f>ROUND(DataG_Iteration0__2[[#This Row],[Column1]],3)</f>
        <v>3.8479999999999999</v>
      </c>
      <c r="D715" s="1">
        <f>ROUND(DataG_Iteration0__2[[#This Row],[Column2]],4)</f>
        <v>-5.1360000000000001</v>
      </c>
    </row>
    <row r="716" spans="1:4" x14ac:dyDescent="0.3">
      <c r="A716" s="1" t="s">
        <v>1430</v>
      </c>
      <c r="B716" s="1" t="s">
        <v>1431</v>
      </c>
      <c r="C716" s="1">
        <f>ROUND(DataG_Iteration0__2[[#This Row],[Column1]],3)</f>
        <v>3.8519999999999999</v>
      </c>
      <c r="D716" s="1">
        <f>ROUND(DataG_Iteration0__2[[#This Row],[Column2]],4)</f>
        <v>-4.9715999999999996</v>
      </c>
    </row>
    <row r="717" spans="1:4" x14ac:dyDescent="0.3">
      <c r="A717" s="1" t="s">
        <v>1432</v>
      </c>
      <c r="B717" s="1" t="s">
        <v>1433</v>
      </c>
      <c r="C717" s="1">
        <f>ROUND(DataG_Iteration0__2[[#This Row],[Column1]],3)</f>
        <v>3.8559999999999999</v>
      </c>
      <c r="D717" s="1">
        <f>ROUND(DataG_Iteration0__2[[#This Row],[Column2]],4)</f>
        <v>-4.8129</v>
      </c>
    </row>
    <row r="718" spans="1:4" x14ac:dyDescent="0.3">
      <c r="A718" s="1" t="s">
        <v>1434</v>
      </c>
      <c r="B718" s="1" t="s">
        <v>1435</v>
      </c>
      <c r="C718" s="1">
        <f>ROUND(DataG_Iteration0__2[[#This Row],[Column1]],3)</f>
        <v>3.86</v>
      </c>
      <c r="D718" s="1">
        <f>ROUND(DataG_Iteration0__2[[#This Row],[Column2]],4)</f>
        <v>-4.6597999999999997</v>
      </c>
    </row>
    <row r="719" spans="1:4" x14ac:dyDescent="0.3">
      <c r="A719" s="1" t="s">
        <v>1436</v>
      </c>
      <c r="B719" s="1" t="s">
        <v>1437</v>
      </c>
      <c r="C719" s="1">
        <f>ROUND(DataG_Iteration0__2[[#This Row],[Column1]],3)</f>
        <v>3.8639999999999999</v>
      </c>
      <c r="D719" s="1">
        <f>ROUND(DataG_Iteration0__2[[#This Row],[Column2]],4)</f>
        <v>-4.5124000000000004</v>
      </c>
    </row>
    <row r="720" spans="1:4" x14ac:dyDescent="0.3">
      <c r="A720" s="1" t="s">
        <v>1438</v>
      </c>
      <c r="B720" s="1" t="s">
        <v>1439</v>
      </c>
      <c r="C720" s="1">
        <f>ROUND(DataG_Iteration0__2[[#This Row],[Column1]],3)</f>
        <v>3.8679999999999999</v>
      </c>
      <c r="D720" s="1">
        <f>ROUND(DataG_Iteration0__2[[#This Row],[Column2]],4)</f>
        <v>-4.3704999999999998</v>
      </c>
    </row>
    <row r="721" spans="1:4" x14ac:dyDescent="0.3">
      <c r="A721" s="1" t="s">
        <v>1440</v>
      </c>
      <c r="B721" s="1" t="s">
        <v>1441</v>
      </c>
      <c r="C721" s="1">
        <f>ROUND(DataG_Iteration0__2[[#This Row],[Column1]],3)</f>
        <v>3.8719999999999999</v>
      </c>
      <c r="D721" s="1">
        <f>ROUND(DataG_Iteration0__2[[#This Row],[Column2]],4)</f>
        <v>-4.2339000000000002</v>
      </c>
    </row>
    <row r="722" spans="1:4" x14ac:dyDescent="0.3">
      <c r="A722" s="1" t="s">
        <v>1442</v>
      </c>
      <c r="B722" s="1" t="s">
        <v>1443</v>
      </c>
      <c r="C722" s="1">
        <f>ROUND(DataG_Iteration0__2[[#This Row],[Column1]],3)</f>
        <v>3.8759999999999999</v>
      </c>
      <c r="D722" s="1">
        <f>ROUND(DataG_Iteration0__2[[#This Row],[Column2]],4)</f>
        <v>-4.1028000000000002</v>
      </c>
    </row>
    <row r="723" spans="1:4" x14ac:dyDescent="0.3">
      <c r="A723" s="1" t="s">
        <v>1444</v>
      </c>
      <c r="B723" s="1" t="s">
        <v>1445</v>
      </c>
      <c r="C723" s="1">
        <f>ROUND(DataG_Iteration0__2[[#This Row],[Column1]],3)</f>
        <v>3.88</v>
      </c>
      <c r="D723" s="1">
        <f>ROUND(DataG_Iteration0__2[[#This Row],[Column2]],4)</f>
        <v>-3.9767999999999999</v>
      </c>
    </row>
    <row r="724" spans="1:4" x14ac:dyDescent="0.3">
      <c r="A724" s="1" t="s">
        <v>1446</v>
      </c>
      <c r="B724" s="1" t="s">
        <v>1447</v>
      </c>
      <c r="C724" s="1">
        <f>ROUND(DataG_Iteration0__2[[#This Row],[Column1]],3)</f>
        <v>3.8839999999999999</v>
      </c>
      <c r="D724" s="1">
        <f>ROUND(DataG_Iteration0__2[[#This Row],[Column2]],4)</f>
        <v>-3.8559000000000001</v>
      </c>
    </row>
    <row r="725" spans="1:4" x14ac:dyDescent="0.3">
      <c r="A725" s="1" t="s">
        <v>1448</v>
      </c>
      <c r="B725" s="1" t="s">
        <v>1449</v>
      </c>
      <c r="C725" s="1">
        <f>ROUND(DataG_Iteration0__2[[#This Row],[Column1]],3)</f>
        <v>3.8879999999999999</v>
      </c>
      <c r="D725" s="1">
        <f>ROUND(DataG_Iteration0__2[[#This Row],[Column2]],4)</f>
        <v>-3.74</v>
      </c>
    </row>
    <row r="726" spans="1:4" x14ac:dyDescent="0.3">
      <c r="A726" s="1" t="s">
        <v>1450</v>
      </c>
      <c r="B726" s="1" t="s">
        <v>1451</v>
      </c>
      <c r="C726" s="1">
        <f>ROUND(DataG_Iteration0__2[[#This Row],[Column1]],3)</f>
        <v>3.8919999999999999</v>
      </c>
      <c r="D726" s="1">
        <f>ROUND(DataG_Iteration0__2[[#This Row],[Column2]],4)</f>
        <v>-3.629</v>
      </c>
    </row>
    <row r="727" spans="1:4" x14ac:dyDescent="0.3">
      <c r="A727" s="1" t="s">
        <v>1452</v>
      </c>
      <c r="B727" s="1" t="s">
        <v>1453</v>
      </c>
      <c r="C727" s="1">
        <f>ROUND(DataG_Iteration0__2[[#This Row],[Column1]],3)</f>
        <v>3.8959999999999999</v>
      </c>
      <c r="D727" s="1">
        <f>ROUND(DataG_Iteration0__2[[#This Row],[Column2]],4)</f>
        <v>-3.5226000000000002</v>
      </c>
    </row>
    <row r="728" spans="1:4" x14ac:dyDescent="0.3">
      <c r="A728" s="1" t="s">
        <v>1454</v>
      </c>
      <c r="B728" s="1" t="s">
        <v>1455</v>
      </c>
      <c r="C728" s="1">
        <f>ROUND(DataG_Iteration0__2[[#This Row],[Column1]],3)</f>
        <v>3.9</v>
      </c>
      <c r="D728" s="1">
        <f>ROUND(DataG_Iteration0__2[[#This Row],[Column2]],4)</f>
        <v>-3.4209000000000001</v>
      </c>
    </row>
    <row r="729" spans="1:4" x14ac:dyDescent="0.3">
      <c r="A729" s="1" t="s">
        <v>1456</v>
      </c>
      <c r="B729" s="1" t="s">
        <v>1457</v>
      </c>
      <c r="C729" s="1">
        <f>ROUND(DataG_Iteration0__2[[#This Row],[Column1]],3)</f>
        <v>3.9039999999999999</v>
      </c>
      <c r="D729" s="1">
        <f>ROUND(DataG_Iteration0__2[[#This Row],[Column2]],4)</f>
        <v>-3.3235999999999999</v>
      </c>
    </row>
    <row r="730" spans="1:4" x14ac:dyDescent="0.3">
      <c r="A730" s="1" t="s">
        <v>1458</v>
      </c>
      <c r="B730" s="1" t="s">
        <v>1459</v>
      </c>
      <c r="C730" s="1">
        <f>ROUND(DataG_Iteration0__2[[#This Row],[Column1]],3)</f>
        <v>3.9079999999999999</v>
      </c>
      <c r="D730" s="1">
        <f>ROUND(DataG_Iteration0__2[[#This Row],[Column2]],4)</f>
        <v>-3.2307000000000001</v>
      </c>
    </row>
    <row r="731" spans="1:4" x14ac:dyDescent="0.3">
      <c r="A731" s="1" t="s">
        <v>1460</v>
      </c>
      <c r="B731" s="1" t="s">
        <v>1461</v>
      </c>
      <c r="C731" s="1">
        <f>ROUND(DataG_Iteration0__2[[#This Row],[Column1]],3)</f>
        <v>3.9119999999999999</v>
      </c>
      <c r="D731" s="1">
        <f>ROUND(DataG_Iteration0__2[[#This Row],[Column2]],4)</f>
        <v>-3.1419000000000001</v>
      </c>
    </row>
    <row r="732" spans="1:4" x14ac:dyDescent="0.3">
      <c r="A732" s="1" t="s">
        <v>1462</v>
      </c>
      <c r="B732" s="1" t="s">
        <v>1463</v>
      </c>
      <c r="C732" s="1">
        <f>ROUND(DataG_Iteration0__2[[#This Row],[Column1]],3)</f>
        <v>3.9159999999999999</v>
      </c>
      <c r="D732" s="1">
        <f>ROUND(DataG_Iteration0__2[[#This Row],[Column2]],4)</f>
        <v>-3.0571999999999999</v>
      </c>
    </row>
    <row r="733" spans="1:4" x14ac:dyDescent="0.3">
      <c r="A733" s="1" t="s">
        <v>1464</v>
      </c>
      <c r="B733" s="1" t="s">
        <v>1465</v>
      </c>
      <c r="C733" s="1">
        <f>ROUND(DataG_Iteration0__2[[#This Row],[Column1]],3)</f>
        <v>3.92</v>
      </c>
      <c r="D733" s="1">
        <f>ROUND(DataG_Iteration0__2[[#This Row],[Column2]],4)</f>
        <v>-2.9763000000000002</v>
      </c>
    </row>
    <row r="734" spans="1:4" x14ac:dyDescent="0.3">
      <c r="A734" s="1" t="s">
        <v>1466</v>
      </c>
      <c r="B734" s="1" t="s">
        <v>1467</v>
      </c>
      <c r="C734" s="1">
        <f>ROUND(DataG_Iteration0__2[[#This Row],[Column1]],3)</f>
        <v>3.9239999999999999</v>
      </c>
      <c r="D734" s="1">
        <f>ROUND(DataG_Iteration0__2[[#This Row],[Column2]],4)</f>
        <v>-2.8992</v>
      </c>
    </row>
    <row r="735" spans="1:4" x14ac:dyDescent="0.3">
      <c r="A735" s="1" t="s">
        <v>1468</v>
      </c>
      <c r="B735" s="1" t="s">
        <v>1469</v>
      </c>
      <c r="C735" s="1">
        <f>ROUND(DataG_Iteration0__2[[#This Row],[Column1]],3)</f>
        <v>3.9279999999999999</v>
      </c>
      <c r="D735" s="1">
        <f>ROUND(DataG_Iteration0__2[[#This Row],[Column2]],4)</f>
        <v>-2.8258000000000001</v>
      </c>
    </row>
    <row r="736" spans="1:4" x14ac:dyDescent="0.3">
      <c r="A736" s="1" t="s">
        <v>1470</v>
      </c>
      <c r="B736" s="1" t="s">
        <v>1471</v>
      </c>
      <c r="C736" s="1">
        <f>ROUND(DataG_Iteration0__2[[#This Row],[Column1]],3)</f>
        <v>3.9319999999999999</v>
      </c>
      <c r="D736" s="1">
        <f>ROUND(DataG_Iteration0__2[[#This Row],[Column2]],4)</f>
        <v>-2.7557999999999998</v>
      </c>
    </row>
    <row r="737" spans="1:4" x14ac:dyDescent="0.3">
      <c r="A737" s="1" t="s">
        <v>1472</v>
      </c>
      <c r="B737" s="1" t="s">
        <v>1473</v>
      </c>
      <c r="C737" s="1">
        <f>ROUND(DataG_Iteration0__2[[#This Row],[Column1]],3)</f>
        <v>3.9359999999999999</v>
      </c>
      <c r="D737" s="1">
        <f>ROUND(DataG_Iteration0__2[[#This Row],[Column2]],4)</f>
        <v>-2.6892</v>
      </c>
    </row>
    <row r="738" spans="1:4" x14ac:dyDescent="0.3">
      <c r="A738" s="1" t="s">
        <v>1474</v>
      </c>
      <c r="B738" s="1" t="s">
        <v>1475</v>
      </c>
      <c r="C738" s="1">
        <f>ROUND(DataG_Iteration0__2[[#This Row],[Column1]],3)</f>
        <v>3.94</v>
      </c>
      <c r="D738" s="1">
        <f>ROUND(DataG_Iteration0__2[[#This Row],[Column2]],4)</f>
        <v>-2.6257000000000001</v>
      </c>
    </row>
    <row r="739" spans="1:4" x14ac:dyDescent="0.3">
      <c r="A739" s="1" t="s">
        <v>1476</v>
      </c>
      <c r="B739" s="1" t="s">
        <v>1477</v>
      </c>
      <c r="C739" s="1">
        <f>ROUND(DataG_Iteration0__2[[#This Row],[Column1]],3)</f>
        <v>3.944</v>
      </c>
      <c r="D739" s="1">
        <f>ROUND(DataG_Iteration0__2[[#This Row],[Column2]],4)</f>
        <v>-2.5653000000000001</v>
      </c>
    </row>
    <row r="740" spans="1:4" x14ac:dyDescent="0.3">
      <c r="A740" s="1" t="s">
        <v>1478</v>
      </c>
      <c r="B740" s="1" t="s">
        <v>1479</v>
      </c>
      <c r="C740" s="1">
        <f>ROUND(DataG_Iteration0__2[[#This Row],[Column1]],3)</f>
        <v>3.948</v>
      </c>
      <c r="D740" s="1">
        <f>ROUND(DataG_Iteration0__2[[#This Row],[Column2]],4)</f>
        <v>-2.5078</v>
      </c>
    </row>
    <row r="741" spans="1:4" x14ac:dyDescent="0.3">
      <c r="A741" s="1" t="s">
        <v>1480</v>
      </c>
      <c r="B741" s="1" t="s">
        <v>1481</v>
      </c>
      <c r="C741" s="1">
        <f>ROUND(DataG_Iteration0__2[[#This Row],[Column1]],3)</f>
        <v>3.952</v>
      </c>
      <c r="D741" s="1">
        <f>ROUND(DataG_Iteration0__2[[#This Row],[Column2]],4)</f>
        <v>-2.4531000000000001</v>
      </c>
    </row>
    <row r="742" spans="1:4" x14ac:dyDescent="0.3">
      <c r="A742" s="1" t="s">
        <v>1482</v>
      </c>
      <c r="B742" s="1" t="s">
        <v>1483</v>
      </c>
      <c r="C742" s="1">
        <f>ROUND(DataG_Iteration0__2[[#This Row],[Column1]],3)</f>
        <v>3.956</v>
      </c>
      <c r="D742" s="1">
        <f>ROUND(DataG_Iteration0__2[[#This Row],[Column2]],4)</f>
        <v>-2.4009999999999998</v>
      </c>
    </row>
    <row r="743" spans="1:4" x14ac:dyDescent="0.3">
      <c r="A743" s="1" t="s">
        <v>1484</v>
      </c>
      <c r="B743" s="1" t="s">
        <v>1485</v>
      </c>
      <c r="C743" s="1">
        <f>ROUND(DataG_Iteration0__2[[#This Row],[Column1]],3)</f>
        <v>3.96</v>
      </c>
      <c r="D743" s="1">
        <f>ROUND(DataG_Iteration0__2[[#This Row],[Column2]],4)</f>
        <v>-2.3515000000000001</v>
      </c>
    </row>
    <row r="744" spans="1:4" x14ac:dyDescent="0.3">
      <c r="A744" s="1" t="s">
        <v>1486</v>
      </c>
      <c r="B744" s="1" t="s">
        <v>1487</v>
      </c>
      <c r="C744" s="1">
        <f>ROUND(DataG_Iteration0__2[[#This Row],[Column1]],3)</f>
        <v>3.964</v>
      </c>
      <c r="D744" s="1">
        <f>ROUND(DataG_Iteration0__2[[#This Row],[Column2]],4)</f>
        <v>-2.3041999999999998</v>
      </c>
    </row>
    <row r="745" spans="1:4" x14ac:dyDescent="0.3">
      <c r="A745" s="1" t="s">
        <v>1488</v>
      </c>
      <c r="B745" s="1" t="s">
        <v>1489</v>
      </c>
      <c r="C745" s="1">
        <f>ROUND(DataG_Iteration0__2[[#This Row],[Column1]],3)</f>
        <v>3.968</v>
      </c>
      <c r="D745" s="1">
        <f>ROUND(DataG_Iteration0__2[[#This Row],[Column2]],4)</f>
        <v>-2.2591999999999999</v>
      </c>
    </row>
    <row r="746" spans="1:4" x14ac:dyDescent="0.3">
      <c r="A746" s="1" t="s">
        <v>1490</v>
      </c>
      <c r="B746" s="1" t="s">
        <v>1491</v>
      </c>
      <c r="C746" s="1">
        <f>ROUND(DataG_Iteration0__2[[#This Row],[Column1]],3)</f>
        <v>3.972</v>
      </c>
      <c r="D746" s="1">
        <f>ROUND(DataG_Iteration0__2[[#This Row],[Column2]],4)</f>
        <v>-2.2162000000000002</v>
      </c>
    </row>
    <row r="747" spans="1:4" x14ac:dyDescent="0.3">
      <c r="A747" s="1" t="s">
        <v>1492</v>
      </c>
      <c r="B747" s="1" t="s">
        <v>1493</v>
      </c>
      <c r="C747" s="1">
        <f>ROUND(DataG_Iteration0__2[[#This Row],[Column1]],3)</f>
        <v>3.976</v>
      </c>
      <c r="D747" s="1">
        <f>ROUND(DataG_Iteration0__2[[#This Row],[Column2]],4)</f>
        <v>-2.1751999999999998</v>
      </c>
    </row>
    <row r="748" spans="1:4" x14ac:dyDescent="0.3">
      <c r="A748" s="1" t="s">
        <v>1494</v>
      </c>
      <c r="B748" s="1" t="s">
        <v>1495</v>
      </c>
      <c r="C748" s="1">
        <f>ROUND(DataG_Iteration0__2[[#This Row],[Column1]],3)</f>
        <v>3.98</v>
      </c>
      <c r="D748" s="1">
        <f>ROUND(DataG_Iteration0__2[[#This Row],[Column2]],4)</f>
        <v>-2.1360000000000001</v>
      </c>
    </row>
    <row r="749" spans="1:4" x14ac:dyDescent="0.3">
      <c r="A749" s="1" t="s">
        <v>1496</v>
      </c>
      <c r="B749" s="1" t="s">
        <v>1497</v>
      </c>
      <c r="C749" s="1">
        <f>ROUND(DataG_Iteration0__2[[#This Row],[Column1]],3)</f>
        <v>3.984</v>
      </c>
      <c r="D749" s="1">
        <f>ROUND(DataG_Iteration0__2[[#This Row],[Column2]],4)</f>
        <v>-2.0985</v>
      </c>
    </row>
    <row r="750" spans="1:4" x14ac:dyDescent="0.3">
      <c r="A750" s="1" t="s">
        <v>1498</v>
      </c>
      <c r="B750" s="1" t="s">
        <v>1499</v>
      </c>
      <c r="C750" s="1">
        <f>ROUND(DataG_Iteration0__2[[#This Row],[Column1]],3)</f>
        <v>3.988</v>
      </c>
      <c r="D750" s="1">
        <f>ROUND(DataG_Iteration0__2[[#This Row],[Column2]],4)</f>
        <v>-2.0626000000000002</v>
      </c>
    </row>
    <row r="751" spans="1:4" x14ac:dyDescent="0.3">
      <c r="A751" s="1" t="s">
        <v>1500</v>
      </c>
      <c r="B751" s="1" t="s">
        <v>1501</v>
      </c>
      <c r="C751" s="1">
        <f>ROUND(DataG_Iteration0__2[[#This Row],[Column1]],3)</f>
        <v>3.992</v>
      </c>
      <c r="D751" s="1">
        <f>ROUND(DataG_Iteration0__2[[#This Row],[Column2]],4)</f>
        <v>-2.028</v>
      </c>
    </row>
    <row r="752" spans="1:4" x14ac:dyDescent="0.3">
      <c r="A752" s="1" t="s">
        <v>1502</v>
      </c>
      <c r="B752" s="1" t="s">
        <v>1503</v>
      </c>
      <c r="C752" s="1">
        <f>ROUND(DataG_Iteration0__2[[#This Row],[Column1]],3)</f>
        <v>3.996</v>
      </c>
      <c r="D752" s="1">
        <f>ROUND(DataG_Iteration0__2[[#This Row],[Column2]],4)</f>
        <v>-1.9947999999999999</v>
      </c>
    </row>
    <row r="753" spans="1:4" x14ac:dyDescent="0.3">
      <c r="A753" s="1" t="s">
        <v>1504</v>
      </c>
      <c r="B753" s="1" t="s">
        <v>1505</v>
      </c>
      <c r="C753" s="1">
        <f>ROUND(DataG_Iteration0__2[[#This Row],[Column1]],3)</f>
        <v>4</v>
      </c>
      <c r="D753" s="1">
        <f>ROUND(DataG_Iteration0__2[[#This Row],[Column2]],4)</f>
        <v>-1.9628000000000001</v>
      </c>
    </row>
    <row r="754" spans="1:4" x14ac:dyDescent="0.3">
      <c r="A754" s="1" t="s">
        <v>1506</v>
      </c>
      <c r="B754" s="1" t="s">
        <v>1507</v>
      </c>
      <c r="C754" s="1">
        <f>ROUND(DataG_Iteration0__2[[#This Row],[Column1]],3)</f>
        <v>4.0039999999999996</v>
      </c>
      <c r="D754" s="1">
        <f>ROUND(DataG_Iteration0__2[[#This Row],[Column2]],4)</f>
        <v>-1.9318</v>
      </c>
    </row>
    <row r="755" spans="1:4" x14ac:dyDescent="0.3">
      <c r="A755" s="1" t="s">
        <v>1508</v>
      </c>
      <c r="B755" s="1" t="s">
        <v>1509</v>
      </c>
      <c r="C755" s="1">
        <f>ROUND(DataG_Iteration0__2[[#This Row],[Column1]],3)</f>
        <v>4.008</v>
      </c>
      <c r="D755" s="1">
        <f>ROUND(DataG_Iteration0__2[[#This Row],[Column2]],4)</f>
        <v>-1.9018999999999999</v>
      </c>
    </row>
    <row r="756" spans="1:4" x14ac:dyDescent="0.3">
      <c r="A756" s="1" t="s">
        <v>1510</v>
      </c>
      <c r="B756" s="1" t="s">
        <v>1511</v>
      </c>
      <c r="C756" s="1">
        <f>ROUND(DataG_Iteration0__2[[#This Row],[Column1]],3)</f>
        <v>4.0119999999999996</v>
      </c>
      <c r="D756" s="1">
        <f>ROUND(DataG_Iteration0__2[[#This Row],[Column2]],4)</f>
        <v>-1.8728</v>
      </c>
    </row>
    <row r="757" spans="1:4" x14ac:dyDescent="0.3">
      <c r="A757" s="1" t="s">
        <v>1512</v>
      </c>
      <c r="B757" s="1" t="s">
        <v>1513</v>
      </c>
      <c r="C757" s="1">
        <f>ROUND(DataG_Iteration0__2[[#This Row],[Column1]],3)</f>
        <v>4.016</v>
      </c>
      <c r="D757" s="1">
        <f>ROUND(DataG_Iteration0__2[[#This Row],[Column2]],4)</f>
        <v>-1.8444</v>
      </c>
    </row>
    <row r="758" spans="1:4" x14ac:dyDescent="0.3">
      <c r="A758" s="1" t="s">
        <v>1514</v>
      </c>
      <c r="B758" s="1" t="s">
        <v>1515</v>
      </c>
      <c r="C758" s="1">
        <f>ROUND(DataG_Iteration0__2[[#This Row],[Column1]],3)</f>
        <v>4.0199999999999996</v>
      </c>
      <c r="D758" s="1">
        <f>ROUND(DataG_Iteration0__2[[#This Row],[Column2]],4)</f>
        <v>-1.8167</v>
      </c>
    </row>
    <row r="759" spans="1:4" x14ac:dyDescent="0.3">
      <c r="A759" s="1" t="s">
        <v>1516</v>
      </c>
      <c r="B759" s="1" t="s">
        <v>1517</v>
      </c>
      <c r="C759" s="1">
        <f>ROUND(DataG_Iteration0__2[[#This Row],[Column1]],3)</f>
        <v>4.024</v>
      </c>
      <c r="D759" s="1">
        <f>ROUND(DataG_Iteration0__2[[#This Row],[Column2]],4)</f>
        <v>-1.7897000000000001</v>
      </c>
    </row>
    <row r="760" spans="1:4" x14ac:dyDescent="0.3">
      <c r="A760" s="1" t="s">
        <v>1518</v>
      </c>
      <c r="B760" s="1" t="s">
        <v>1519</v>
      </c>
      <c r="C760" s="1">
        <f>ROUND(DataG_Iteration0__2[[#This Row],[Column1]],3)</f>
        <v>4.0279999999999996</v>
      </c>
      <c r="D760" s="1">
        <f>ROUND(DataG_Iteration0__2[[#This Row],[Column2]],4)</f>
        <v>-1.7630999999999999</v>
      </c>
    </row>
    <row r="761" spans="1:4" x14ac:dyDescent="0.3">
      <c r="A761" s="1" t="s">
        <v>1520</v>
      </c>
      <c r="B761" s="1" t="s">
        <v>1521</v>
      </c>
      <c r="C761" s="1">
        <f>ROUND(DataG_Iteration0__2[[#This Row],[Column1]],3)</f>
        <v>4.032</v>
      </c>
      <c r="D761" s="1">
        <f>ROUND(DataG_Iteration0__2[[#This Row],[Column2]],4)</f>
        <v>-1.7369000000000001</v>
      </c>
    </row>
    <row r="762" spans="1:4" x14ac:dyDescent="0.3">
      <c r="A762" s="1" t="s">
        <v>1522</v>
      </c>
      <c r="B762" s="1" t="s">
        <v>1523</v>
      </c>
      <c r="C762" s="1">
        <f>ROUND(DataG_Iteration0__2[[#This Row],[Column1]],3)</f>
        <v>4.0359999999999996</v>
      </c>
      <c r="D762" s="1">
        <f>ROUND(DataG_Iteration0__2[[#This Row],[Column2]],4)</f>
        <v>-1.7111000000000001</v>
      </c>
    </row>
    <row r="763" spans="1:4" x14ac:dyDescent="0.3">
      <c r="A763" s="1" t="s">
        <v>1524</v>
      </c>
      <c r="B763" s="1" t="s">
        <v>1525</v>
      </c>
      <c r="C763" s="1">
        <f>ROUND(DataG_Iteration0__2[[#This Row],[Column1]],3)</f>
        <v>4.04</v>
      </c>
      <c r="D763" s="1">
        <f>ROUND(DataG_Iteration0__2[[#This Row],[Column2]],4)</f>
        <v>-1.6856</v>
      </c>
    </row>
    <row r="764" spans="1:4" x14ac:dyDescent="0.3">
      <c r="A764" s="1" t="s">
        <v>1526</v>
      </c>
      <c r="B764" s="1" t="s">
        <v>1527</v>
      </c>
      <c r="C764" s="1">
        <f>ROUND(DataG_Iteration0__2[[#This Row],[Column1]],3)</f>
        <v>4.0439999999999996</v>
      </c>
      <c r="D764" s="1">
        <f>ROUND(DataG_Iteration0__2[[#This Row],[Column2]],4)</f>
        <v>-1.6603000000000001</v>
      </c>
    </row>
    <row r="765" spans="1:4" x14ac:dyDescent="0.3">
      <c r="A765" s="1" t="s">
        <v>1528</v>
      </c>
      <c r="B765" s="1" t="s">
        <v>1529</v>
      </c>
      <c r="C765" s="1">
        <f>ROUND(DataG_Iteration0__2[[#This Row],[Column1]],3)</f>
        <v>4.048</v>
      </c>
      <c r="D765" s="1">
        <f>ROUND(DataG_Iteration0__2[[#This Row],[Column2]],4)</f>
        <v>-1.6352</v>
      </c>
    </row>
    <row r="766" spans="1:4" x14ac:dyDescent="0.3">
      <c r="A766" s="1" t="s">
        <v>1530</v>
      </c>
      <c r="B766" s="1" t="s">
        <v>1531</v>
      </c>
      <c r="C766" s="1">
        <f>ROUND(DataG_Iteration0__2[[#This Row],[Column1]],3)</f>
        <v>4.0519999999999996</v>
      </c>
      <c r="D766" s="1">
        <f>ROUND(DataG_Iteration0__2[[#This Row],[Column2]],4)</f>
        <v>-1.6102000000000001</v>
      </c>
    </row>
    <row r="767" spans="1:4" x14ac:dyDescent="0.3">
      <c r="A767" s="1" t="s">
        <v>1532</v>
      </c>
      <c r="B767" s="1" t="s">
        <v>1533</v>
      </c>
      <c r="C767" s="1">
        <f>ROUND(DataG_Iteration0__2[[#This Row],[Column1]],3)</f>
        <v>4.056</v>
      </c>
      <c r="D767" s="1">
        <f>ROUND(DataG_Iteration0__2[[#This Row],[Column2]],4)</f>
        <v>-1.5853999999999999</v>
      </c>
    </row>
    <row r="768" spans="1:4" x14ac:dyDescent="0.3">
      <c r="A768" s="1" t="s">
        <v>1534</v>
      </c>
      <c r="B768" s="1" t="s">
        <v>1535</v>
      </c>
      <c r="C768" s="1">
        <f>ROUND(DataG_Iteration0__2[[#This Row],[Column1]],3)</f>
        <v>4.0599999999999996</v>
      </c>
      <c r="D768" s="1">
        <f>ROUND(DataG_Iteration0__2[[#This Row],[Column2]],4)</f>
        <v>-1.5606</v>
      </c>
    </row>
    <row r="769" spans="1:4" x14ac:dyDescent="0.3">
      <c r="A769" s="1" t="s">
        <v>1536</v>
      </c>
      <c r="B769" s="1" t="s">
        <v>1537</v>
      </c>
      <c r="C769" s="1">
        <f>ROUND(DataG_Iteration0__2[[#This Row],[Column1]],3)</f>
        <v>4.0640000000000001</v>
      </c>
      <c r="D769" s="1">
        <f>ROUND(DataG_Iteration0__2[[#This Row],[Column2]],4)</f>
        <v>-1.5358000000000001</v>
      </c>
    </row>
    <row r="770" spans="1:4" x14ac:dyDescent="0.3">
      <c r="A770" s="1" t="s">
        <v>1538</v>
      </c>
      <c r="B770" s="1" t="s">
        <v>1539</v>
      </c>
      <c r="C770" s="1">
        <f>ROUND(DataG_Iteration0__2[[#This Row],[Column1]],3)</f>
        <v>4.0679999999999996</v>
      </c>
      <c r="D770" s="1">
        <f>ROUND(DataG_Iteration0__2[[#This Row],[Column2]],4)</f>
        <v>-1.5111000000000001</v>
      </c>
    </row>
    <row r="771" spans="1:4" x14ac:dyDescent="0.3">
      <c r="A771" s="1" t="s">
        <v>1540</v>
      </c>
      <c r="B771" s="1" t="s">
        <v>1541</v>
      </c>
      <c r="C771" s="1">
        <f>ROUND(DataG_Iteration0__2[[#This Row],[Column1]],3)</f>
        <v>4.0720000000000001</v>
      </c>
      <c r="D771" s="1">
        <f>ROUND(DataG_Iteration0__2[[#This Row],[Column2]],4)</f>
        <v>-1.4863999999999999</v>
      </c>
    </row>
    <row r="772" spans="1:4" x14ac:dyDescent="0.3">
      <c r="A772" s="1" t="s">
        <v>1542</v>
      </c>
      <c r="B772" s="1" t="s">
        <v>1543</v>
      </c>
      <c r="C772" s="1">
        <f>ROUND(DataG_Iteration0__2[[#This Row],[Column1]],3)</f>
        <v>4.0759999999999996</v>
      </c>
      <c r="D772" s="1">
        <f>ROUND(DataG_Iteration0__2[[#This Row],[Column2]],4)</f>
        <v>-1.4617</v>
      </c>
    </row>
    <row r="773" spans="1:4" x14ac:dyDescent="0.3">
      <c r="A773" s="1" t="s">
        <v>1544</v>
      </c>
      <c r="B773" s="1" t="s">
        <v>1545</v>
      </c>
      <c r="C773" s="1">
        <f>ROUND(DataG_Iteration0__2[[#This Row],[Column1]],3)</f>
        <v>4.08</v>
      </c>
      <c r="D773" s="1">
        <f>ROUND(DataG_Iteration0__2[[#This Row],[Column2]],4)</f>
        <v>-1.4371</v>
      </c>
    </row>
    <row r="774" spans="1:4" x14ac:dyDescent="0.3">
      <c r="A774" s="1" t="s">
        <v>1546</v>
      </c>
      <c r="B774" s="1" t="s">
        <v>1547</v>
      </c>
      <c r="C774" s="1">
        <f>ROUND(DataG_Iteration0__2[[#This Row],[Column1]],3)</f>
        <v>4.0839999999999996</v>
      </c>
      <c r="D774" s="1">
        <f>ROUND(DataG_Iteration0__2[[#This Row],[Column2]],4)</f>
        <v>-1.4124000000000001</v>
      </c>
    </row>
    <row r="775" spans="1:4" x14ac:dyDescent="0.3">
      <c r="A775" s="1" t="s">
        <v>1548</v>
      </c>
      <c r="B775" s="1" t="s">
        <v>1549</v>
      </c>
      <c r="C775" s="1">
        <f>ROUND(DataG_Iteration0__2[[#This Row],[Column1]],3)</f>
        <v>4.0880000000000001</v>
      </c>
      <c r="D775" s="1">
        <f>ROUND(DataG_Iteration0__2[[#This Row],[Column2]],4)</f>
        <v>-1.3877999999999999</v>
      </c>
    </row>
    <row r="776" spans="1:4" x14ac:dyDescent="0.3">
      <c r="A776" s="1" t="s">
        <v>1550</v>
      </c>
      <c r="B776" s="1" t="s">
        <v>1551</v>
      </c>
      <c r="C776" s="1">
        <f>ROUND(DataG_Iteration0__2[[#This Row],[Column1]],3)</f>
        <v>4.0919999999999996</v>
      </c>
      <c r="D776" s="1">
        <f>ROUND(DataG_Iteration0__2[[#This Row],[Column2]],4)</f>
        <v>-1.3633</v>
      </c>
    </row>
    <row r="777" spans="1:4" x14ac:dyDescent="0.3">
      <c r="A777" s="1" t="s">
        <v>1552</v>
      </c>
      <c r="B777" s="1" t="s">
        <v>1553</v>
      </c>
      <c r="C777" s="1">
        <f>ROUND(DataG_Iteration0__2[[#This Row],[Column1]],3)</f>
        <v>4.0960000000000001</v>
      </c>
      <c r="D777" s="1">
        <f>ROUND(DataG_Iteration0__2[[#This Row],[Column2]],4)</f>
        <v>-1.3388</v>
      </c>
    </row>
    <row r="778" spans="1:4" x14ac:dyDescent="0.3">
      <c r="A778" s="1" t="s">
        <v>1554</v>
      </c>
      <c r="B778" s="1" t="s">
        <v>1555</v>
      </c>
      <c r="C778" s="1">
        <f>ROUND(DataG_Iteration0__2[[#This Row],[Column1]],3)</f>
        <v>4.0999999999999996</v>
      </c>
      <c r="D778" s="1">
        <f>ROUND(DataG_Iteration0__2[[#This Row],[Column2]],4)</f>
        <v>-1.3144</v>
      </c>
    </row>
    <row r="779" spans="1:4" x14ac:dyDescent="0.3">
      <c r="A779" s="1" t="s">
        <v>1556</v>
      </c>
      <c r="B779" s="1" t="s">
        <v>1557</v>
      </c>
      <c r="C779" s="1">
        <f>ROUND(DataG_Iteration0__2[[#This Row],[Column1]],3)</f>
        <v>4.1040000000000001</v>
      </c>
      <c r="D779" s="1">
        <f>ROUND(DataG_Iteration0__2[[#This Row],[Column2]],4)</f>
        <v>-1.2902</v>
      </c>
    </row>
    <row r="780" spans="1:4" x14ac:dyDescent="0.3">
      <c r="A780" s="1" t="s">
        <v>1558</v>
      </c>
      <c r="B780" s="1" t="s">
        <v>1559</v>
      </c>
      <c r="C780" s="1">
        <f>ROUND(DataG_Iteration0__2[[#This Row],[Column1]],3)</f>
        <v>4.1079999999999997</v>
      </c>
      <c r="D780" s="1">
        <f>ROUND(DataG_Iteration0__2[[#This Row],[Column2]],4)</f>
        <v>-1.2661</v>
      </c>
    </row>
    <row r="781" spans="1:4" x14ac:dyDescent="0.3">
      <c r="A781" s="1" t="s">
        <v>1560</v>
      </c>
      <c r="B781" s="1" t="s">
        <v>1561</v>
      </c>
      <c r="C781" s="1">
        <f>ROUND(DataG_Iteration0__2[[#This Row],[Column1]],3)</f>
        <v>4.1120000000000001</v>
      </c>
      <c r="D781" s="1">
        <f>ROUND(DataG_Iteration0__2[[#This Row],[Column2]],4)</f>
        <v>-1.2422</v>
      </c>
    </row>
    <row r="782" spans="1:4" x14ac:dyDescent="0.3">
      <c r="A782" s="1" t="s">
        <v>1562</v>
      </c>
      <c r="B782" s="1" t="s">
        <v>1563</v>
      </c>
      <c r="C782" s="1">
        <f>ROUND(DataG_Iteration0__2[[#This Row],[Column1]],3)</f>
        <v>4.1159999999999997</v>
      </c>
      <c r="D782" s="1">
        <f>ROUND(DataG_Iteration0__2[[#This Row],[Column2]],4)</f>
        <v>-1.2184999999999999</v>
      </c>
    </row>
    <row r="783" spans="1:4" x14ac:dyDescent="0.3">
      <c r="A783" s="1" t="s">
        <v>1564</v>
      </c>
      <c r="B783" s="1" t="s">
        <v>1565</v>
      </c>
      <c r="C783" s="1">
        <f>ROUND(DataG_Iteration0__2[[#This Row],[Column1]],3)</f>
        <v>4.12</v>
      </c>
      <c r="D783" s="1">
        <f>ROUND(DataG_Iteration0__2[[#This Row],[Column2]],4)</f>
        <v>-1.1952</v>
      </c>
    </row>
    <row r="784" spans="1:4" x14ac:dyDescent="0.3">
      <c r="A784" s="1" t="s">
        <v>1566</v>
      </c>
      <c r="B784" s="1" t="s">
        <v>1567</v>
      </c>
      <c r="C784" s="1">
        <f>ROUND(DataG_Iteration0__2[[#This Row],[Column1]],3)</f>
        <v>4.1239999999999997</v>
      </c>
      <c r="D784" s="1">
        <f>ROUND(DataG_Iteration0__2[[#This Row],[Column2]],4)</f>
        <v>-1.1720999999999999</v>
      </c>
    </row>
    <row r="785" spans="1:4" x14ac:dyDescent="0.3">
      <c r="A785" s="1" t="s">
        <v>1568</v>
      </c>
      <c r="B785" s="1" t="s">
        <v>1569</v>
      </c>
      <c r="C785" s="1">
        <f>ROUND(DataG_Iteration0__2[[#This Row],[Column1]],3)</f>
        <v>4.1280000000000001</v>
      </c>
      <c r="D785" s="1">
        <f>ROUND(DataG_Iteration0__2[[#This Row],[Column2]],4)</f>
        <v>-1.1494</v>
      </c>
    </row>
    <row r="786" spans="1:4" x14ac:dyDescent="0.3">
      <c r="A786" s="1" t="s">
        <v>1570</v>
      </c>
      <c r="B786" s="1" t="s">
        <v>1571</v>
      </c>
      <c r="C786" s="1">
        <f>ROUND(DataG_Iteration0__2[[#This Row],[Column1]],3)</f>
        <v>4.1319999999999997</v>
      </c>
      <c r="D786" s="1">
        <f>ROUND(DataG_Iteration0__2[[#This Row],[Column2]],4)</f>
        <v>-1.1271</v>
      </c>
    </row>
    <row r="787" spans="1:4" x14ac:dyDescent="0.3">
      <c r="A787" s="1" t="s">
        <v>1572</v>
      </c>
      <c r="B787" s="1" t="s">
        <v>1573</v>
      </c>
      <c r="C787" s="1">
        <f>ROUND(DataG_Iteration0__2[[#This Row],[Column1]],3)</f>
        <v>4.1360000000000001</v>
      </c>
      <c r="D787" s="1">
        <f>ROUND(DataG_Iteration0__2[[#This Row],[Column2]],4)</f>
        <v>-1.1052999999999999</v>
      </c>
    </row>
    <row r="788" spans="1:4" x14ac:dyDescent="0.3">
      <c r="A788" s="1" t="s">
        <v>1574</v>
      </c>
      <c r="B788" s="1" t="s">
        <v>1575</v>
      </c>
      <c r="C788" s="1">
        <f>ROUND(DataG_Iteration0__2[[#This Row],[Column1]],3)</f>
        <v>4.1399999999999997</v>
      </c>
      <c r="D788" s="1">
        <f>ROUND(DataG_Iteration0__2[[#This Row],[Column2]],4)</f>
        <v>-1.0839000000000001</v>
      </c>
    </row>
    <row r="789" spans="1:4" x14ac:dyDescent="0.3">
      <c r="A789" s="1" t="s">
        <v>1576</v>
      </c>
      <c r="B789" s="1" t="s">
        <v>1577</v>
      </c>
      <c r="C789" s="1">
        <f>ROUND(DataG_Iteration0__2[[#This Row],[Column1]],3)</f>
        <v>4.1440000000000001</v>
      </c>
      <c r="D789" s="1">
        <f>ROUND(DataG_Iteration0__2[[#This Row],[Column2]],4)</f>
        <v>-1.0630999999999999</v>
      </c>
    </row>
    <row r="790" spans="1:4" x14ac:dyDescent="0.3">
      <c r="A790" s="1" t="s">
        <v>1578</v>
      </c>
      <c r="B790" s="1" t="s">
        <v>1579</v>
      </c>
      <c r="C790" s="1">
        <f>ROUND(DataG_Iteration0__2[[#This Row],[Column1]],3)</f>
        <v>4.1479999999999997</v>
      </c>
      <c r="D790" s="1">
        <f>ROUND(DataG_Iteration0__2[[#This Row],[Column2]],4)</f>
        <v>-1.0427999999999999</v>
      </c>
    </row>
    <row r="791" spans="1:4" x14ac:dyDescent="0.3">
      <c r="A791" s="1" t="s">
        <v>1580</v>
      </c>
      <c r="B791" s="1" t="s">
        <v>1581</v>
      </c>
      <c r="C791" s="1">
        <f>ROUND(DataG_Iteration0__2[[#This Row],[Column1]],3)</f>
        <v>4.1520000000000001</v>
      </c>
      <c r="D791" s="1">
        <f>ROUND(DataG_Iteration0__2[[#This Row],[Column2]],4)</f>
        <v>-1.0230999999999999</v>
      </c>
    </row>
    <row r="792" spans="1:4" x14ac:dyDescent="0.3">
      <c r="A792" s="1" t="s">
        <v>1582</v>
      </c>
      <c r="B792" s="1" t="s">
        <v>1583</v>
      </c>
      <c r="C792" s="1">
        <f>ROUND(DataG_Iteration0__2[[#This Row],[Column1]],3)</f>
        <v>4.1559999999999997</v>
      </c>
      <c r="D792" s="1">
        <f>ROUND(DataG_Iteration0__2[[#This Row],[Column2]],4)</f>
        <v>-1.0041</v>
      </c>
    </row>
    <row r="793" spans="1:4" x14ac:dyDescent="0.3">
      <c r="A793" s="1" t="s">
        <v>1584</v>
      </c>
      <c r="B793" s="1" t="s">
        <v>1585</v>
      </c>
      <c r="C793" s="1">
        <f>ROUND(DataG_Iteration0__2[[#This Row],[Column1]],3)</f>
        <v>4.16</v>
      </c>
      <c r="D793" s="1">
        <f>ROUND(DataG_Iteration0__2[[#This Row],[Column2]],4)</f>
        <v>-0.98580000000000001</v>
      </c>
    </row>
    <row r="794" spans="1:4" x14ac:dyDescent="0.3">
      <c r="A794" s="1" t="s">
        <v>1586</v>
      </c>
      <c r="B794" s="1" t="s">
        <v>1587</v>
      </c>
      <c r="C794" s="1">
        <f>ROUND(DataG_Iteration0__2[[#This Row],[Column1]],3)</f>
        <v>4.1639999999999997</v>
      </c>
      <c r="D794" s="1">
        <f>ROUND(DataG_Iteration0__2[[#This Row],[Column2]],4)</f>
        <v>-0.96809999999999996</v>
      </c>
    </row>
    <row r="795" spans="1:4" x14ac:dyDescent="0.3">
      <c r="A795" s="1" t="s">
        <v>1588</v>
      </c>
      <c r="B795" s="1" t="s">
        <v>1589</v>
      </c>
      <c r="C795" s="1">
        <f>ROUND(DataG_Iteration0__2[[#This Row],[Column1]],3)</f>
        <v>4.1680000000000001</v>
      </c>
      <c r="D795" s="1">
        <f>ROUND(DataG_Iteration0__2[[#This Row],[Column2]],4)</f>
        <v>-0.95120000000000005</v>
      </c>
    </row>
    <row r="796" spans="1:4" x14ac:dyDescent="0.3">
      <c r="A796" s="1" t="s">
        <v>1590</v>
      </c>
      <c r="B796" s="1" t="s">
        <v>1591</v>
      </c>
      <c r="C796" s="1">
        <f>ROUND(DataG_Iteration0__2[[#This Row],[Column1]],3)</f>
        <v>4.1719999999999997</v>
      </c>
      <c r="D796" s="1">
        <f>ROUND(DataG_Iteration0__2[[#This Row],[Column2]],4)</f>
        <v>-0.93510000000000004</v>
      </c>
    </row>
    <row r="797" spans="1:4" x14ac:dyDescent="0.3">
      <c r="A797" s="1" t="s">
        <v>1592</v>
      </c>
      <c r="B797" s="1" t="s">
        <v>1593</v>
      </c>
      <c r="C797" s="1">
        <f>ROUND(DataG_Iteration0__2[[#This Row],[Column1]],3)</f>
        <v>4.1760000000000002</v>
      </c>
      <c r="D797" s="1">
        <f>ROUND(DataG_Iteration0__2[[#This Row],[Column2]],4)</f>
        <v>-0.91969999999999996</v>
      </c>
    </row>
    <row r="798" spans="1:4" x14ac:dyDescent="0.3">
      <c r="A798" s="1" t="s">
        <v>1594</v>
      </c>
      <c r="B798" s="1" t="s">
        <v>1595</v>
      </c>
      <c r="C798" s="1">
        <f>ROUND(DataG_Iteration0__2[[#This Row],[Column1]],3)</f>
        <v>4.18</v>
      </c>
      <c r="D798" s="1">
        <f>ROUND(DataG_Iteration0__2[[#This Row],[Column2]],4)</f>
        <v>-0.9052</v>
      </c>
    </row>
    <row r="799" spans="1:4" x14ac:dyDescent="0.3">
      <c r="A799" s="1" t="s">
        <v>1596</v>
      </c>
      <c r="B799" s="1" t="s">
        <v>1597</v>
      </c>
      <c r="C799" s="1">
        <f>ROUND(DataG_Iteration0__2[[#This Row],[Column1]],3)</f>
        <v>4.1840000000000002</v>
      </c>
      <c r="D799" s="1">
        <f>ROUND(DataG_Iteration0__2[[#This Row],[Column2]],4)</f>
        <v>-0.89149999999999996</v>
      </c>
    </row>
    <row r="800" spans="1:4" x14ac:dyDescent="0.3">
      <c r="A800" s="1" t="s">
        <v>1598</v>
      </c>
      <c r="B800" s="1" t="s">
        <v>1599</v>
      </c>
      <c r="C800" s="1">
        <f>ROUND(DataG_Iteration0__2[[#This Row],[Column1]],3)</f>
        <v>4.1879999999999997</v>
      </c>
      <c r="D800" s="1">
        <f>ROUND(DataG_Iteration0__2[[#This Row],[Column2]],4)</f>
        <v>-0.87860000000000005</v>
      </c>
    </row>
    <row r="801" spans="1:4" x14ac:dyDescent="0.3">
      <c r="A801" s="1" t="s">
        <v>1600</v>
      </c>
      <c r="B801" s="1" t="s">
        <v>1601</v>
      </c>
      <c r="C801" s="1">
        <f>ROUND(DataG_Iteration0__2[[#This Row],[Column1]],3)</f>
        <v>4.1920000000000002</v>
      </c>
      <c r="D801" s="1">
        <f>ROUND(DataG_Iteration0__2[[#This Row],[Column2]],4)</f>
        <v>-0.86650000000000005</v>
      </c>
    </row>
    <row r="802" spans="1:4" x14ac:dyDescent="0.3">
      <c r="A802" s="1" t="s">
        <v>1602</v>
      </c>
      <c r="B802" s="1" t="s">
        <v>1603</v>
      </c>
      <c r="C802" s="1">
        <f>ROUND(DataG_Iteration0__2[[#This Row],[Column1]],3)</f>
        <v>4.1959999999999997</v>
      </c>
      <c r="D802" s="1">
        <f>ROUND(DataG_Iteration0__2[[#This Row],[Column2]],4)</f>
        <v>-0.85529999999999995</v>
      </c>
    </row>
    <row r="803" spans="1:4" x14ac:dyDescent="0.3">
      <c r="A803" s="1" t="s">
        <v>1604</v>
      </c>
      <c r="B803" s="1" t="s">
        <v>1605</v>
      </c>
      <c r="C803" s="1">
        <f>ROUND(DataG_Iteration0__2[[#This Row],[Column1]],3)</f>
        <v>4.2</v>
      </c>
      <c r="D803" s="1">
        <f>ROUND(DataG_Iteration0__2[[#This Row],[Column2]],4)</f>
        <v>-0.84489999999999998</v>
      </c>
    </row>
    <row r="804" spans="1:4" x14ac:dyDescent="0.3">
      <c r="A804" s="1" t="s">
        <v>1606</v>
      </c>
      <c r="B804" s="1" t="s">
        <v>1607</v>
      </c>
      <c r="C804" s="1">
        <f>ROUND(DataG_Iteration0__2[[#This Row],[Column1]],3)</f>
        <v>4.2039999999999997</v>
      </c>
      <c r="D804" s="1">
        <f>ROUND(DataG_Iteration0__2[[#This Row],[Column2]],4)</f>
        <v>-0.83540000000000003</v>
      </c>
    </row>
    <row r="805" spans="1:4" x14ac:dyDescent="0.3">
      <c r="A805" s="1" t="s">
        <v>1608</v>
      </c>
      <c r="B805" s="1" t="s">
        <v>1609</v>
      </c>
      <c r="C805" s="1">
        <f>ROUND(DataG_Iteration0__2[[#This Row],[Column1]],3)</f>
        <v>4.2080000000000002</v>
      </c>
      <c r="D805" s="1">
        <f>ROUND(DataG_Iteration0__2[[#This Row],[Column2]],4)</f>
        <v>-0.82669999999999999</v>
      </c>
    </row>
    <row r="806" spans="1:4" x14ac:dyDescent="0.3">
      <c r="A806" s="1" t="s">
        <v>1610</v>
      </c>
      <c r="B806" s="1" t="s">
        <v>1611</v>
      </c>
      <c r="C806" s="1">
        <f>ROUND(DataG_Iteration0__2[[#This Row],[Column1]],3)</f>
        <v>4.2119999999999997</v>
      </c>
      <c r="D806" s="1">
        <f>ROUND(DataG_Iteration0__2[[#This Row],[Column2]],4)</f>
        <v>-0.81879999999999997</v>
      </c>
    </row>
    <row r="807" spans="1:4" x14ac:dyDescent="0.3">
      <c r="A807" s="1" t="s">
        <v>1612</v>
      </c>
      <c r="B807" s="1" t="s">
        <v>1613</v>
      </c>
      <c r="C807" s="1">
        <f>ROUND(DataG_Iteration0__2[[#This Row],[Column1]],3)</f>
        <v>4.2160000000000002</v>
      </c>
      <c r="D807" s="1">
        <f>ROUND(DataG_Iteration0__2[[#This Row],[Column2]],4)</f>
        <v>-0.81169999999999998</v>
      </c>
    </row>
    <row r="808" spans="1:4" x14ac:dyDescent="0.3">
      <c r="A808" s="1" t="s">
        <v>1614</v>
      </c>
      <c r="B808" s="1" t="s">
        <v>1615</v>
      </c>
      <c r="C808" s="1">
        <f>ROUND(DataG_Iteration0__2[[#This Row],[Column1]],3)</f>
        <v>4.22</v>
      </c>
      <c r="D808" s="1">
        <f>ROUND(DataG_Iteration0__2[[#This Row],[Column2]],4)</f>
        <v>-0.8054</v>
      </c>
    </row>
    <row r="809" spans="1:4" x14ac:dyDescent="0.3">
      <c r="A809" s="1" t="s">
        <v>1616</v>
      </c>
      <c r="B809" s="1" t="s">
        <v>1617</v>
      </c>
      <c r="C809" s="1">
        <f>ROUND(DataG_Iteration0__2[[#This Row],[Column1]],3)</f>
        <v>4.2240000000000002</v>
      </c>
      <c r="D809" s="1">
        <f>ROUND(DataG_Iteration0__2[[#This Row],[Column2]],4)</f>
        <v>-0.79979999999999996</v>
      </c>
    </row>
    <row r="810" spans="1:4" x14ac:dyDescent="0.3">
      <c r="A810" s="1" t="s">
        <v>1618</v>
      </c>
      <c r="B810" s="1" t="s">
        <v>1619</v>
      </c>
      <c r="C810" s="1">
        <f>ROUND(DataG_Iteration0__2[[#This Row],[Column1]],3)</f>
        <v>4.2279999999999998</v>
      </c>
      <c r="D810" s="1">
        <f>ROUND(DataG_Iteration0__2[[#This Row],[Column2]],4)</f>
        <v>-0.79500000000000004</v>
      </c>
    </row>
    <row r="811" spans="1:4" x14ac:dyDescent="0.3">
      <c r="A811" s="1" t="s">
        <v>1620</v>
      </c>
      <c r="B811" s="1" t="s">
        <v>1621</v>
      </c>
      <c r="C811" s="1">
        <f>ROUND(DataG_Iteration0__2[[#This Row],[Column1]],3)</f>
        <v>4.2320000000000002</v>
      </c>
      <c r="D811" s="1">
        <f>ROUND(DataG_Iteration0__2[[#This Row],[Column2]],4)</f>
        <v>-0.79090000000000005</v>
      </c>
    </row>
    <row r="812" spans="1:4" x14ac:dyDescent="0.3">
      <c r="A812" s="1" t="s">
        <v>1622</v>
      </c>
      <c r="B812" s="1" t="s">
        <v>1623</v>
      </c>
      <c r="C812" s="1">
        <f>ROUND(DataG_Iteration0__2[[#This Row],[Column1]],3)</f>
        <v>4.2359999999999998</v>
      </c>
      <c r="D812" s="1">
        <f>ROUND(DataG_Iteration0__2[[#This Row],[Column2]],4)</f>
        <v>-0.78739999999999999</v>
      </c>
    </row>
    <row r="813" spans="1:4" x14ac:dyDescent="0.3">
      <c r="A813" s="1" t="s">
        <v>1624</v>
      </c>
      <c r="B813" s="1" t="s">
        <v>1625</v>
      </c>
      <c r="C813" s="1">
        <f>ROUND(DataG_Iteration0__2[[#This Row],[Column1]],3)</f>
        <v>4.24</v>
      </c>
      <c r="D813" s="1">
        <f>ROUND(DataG_Iteration0__2[[#This Row],[Column2]],4)</f>
        <v>-0.78449999999999998</v>
      </c>
    </row>
    <row r="814" spans="1:4" x14ac:dyDescent="0.3">
      <c r="A814" s="1" t="s">
        <v>1626</v>
      </c>
      <c r="B814" s="1" t="s">
        <v>1627</v>
      </c>
      <c r="C814" s="1">
        <f>ROUND(DataG_Iteration0__2[[#This Row],[Column1]],3)</f>
        <v>4.2439999999999998</v>
      </c>
      <c r="D814" s="1">
        <f>ROUND(DataG_Iteration0__2[[#This Row],[Column2]],4)</f>
        <v>-0.78220000000000001</v>
      </c>
    </row>
    <row r="815" spans="1:4" x14ac:dyDescent="0.3">
      <c r="A815" s="1" t="s">
        <v>1628</v>
      </c>
      <c r="B815" s="1" t="s">
        <v>1629</v>
      </c>
      <c r="C815" s="1">
        <f>ROUND(DataG_Iteration0__2[[#This Row],[Column1]],3)</f>
        <v>4.2480000000000002</v>
      </c>
      <c r="D815" s="1">
        <f>ROUND(DataG_Iteration0__2[[#This Row],[Column2]],4)</f>
        <v>-0.78039999999999998</v>
      </c>
    </row>
    <row r="816" spans="1:4" x14ac:dyDescent="0.3">
      <c r="A816" s="1" t="s">
        <v>1630</v>
      </c>
      <c r="B816" s="1" t="s">
        <v>1631</v>
      </c>
      <c r="C816" s="1">
        <f>ROUND(DataG_Iteration0__2[[#This Row],[Column1]],3)</f>
        <v>4.2519999999999998</v>
      </c>
      <c r="D816" s="1">
        <f>ROUND(DataG_Iteration0__2[[#This Row],[Column2]],4)</f>
        <v>-0.7792</v>
      </c>
    </row>
    <row r="817" spans="1:4" x14ac:dyDescent="0.3">
      <c r="A817" s="1" t="s">
        <v>1632</v>
      </c>
      <c r="B817" s="1" t="s">
        <v>1633</v>
      </c>
      <c r="C817" s="1">
        <f>ROUND(DataG_Iteration0__2[[#This Row],[Column1]],3)</f>
        <v>4.2560000000000002</v>
      </c>
      <c r="D817" s="1">
        <f>ROUND(DataG_Iteration0__2[[#This Row],[Column2]],4)</f>
        <v>-0.77829999999999999</v>
      </c>
    </row>
    <row r="818" spans="1:4" x14ac:dyDescent="0.3">
      <c r="A818" s="1" t="s">
        <v>1634</v>
      </c>
      <c r="B818" s="1" t="s">
        <v>1635</v>
      </c>
      <c r="C818" s="1">
        <f>ROUND(DataG_Iteration0__2[[#This Row],[Column1]],3)</f>
        <v>4.26</v>
      </c>
      <c r="D818" s="1">
        <f>ROUND(DataG_Iteration0__2[[#This Row],[Column2]],4)</f>
        <v>-0.77780000000000005</v>
      </c>
    </row>
    <row r="819" spans="1:4" x14ac:dyDescent="0.3">
      <c r="A819" s="1" t="s">
        <v>1636</v>
      </c>
      <c r="B819" s="1" t="s">
        <v>1637</v>
      </c>
      <c r="C819" s="1">
        <f>ROUND(DataG_Iteration0__2[[#This Row],[Column1]],3)</f>
        <v>4.2640000000000002</v>
      </c>
      <c r="D819" s="1">
        <f>ROUND(DataG_Iteration0__2[[#This Row],[Column2]],4)</f>
        <v>-0.77769999999999995</v>
      </c>
    </row>
    <row r="820" spans="1:4" x14ac:dyDescent="0.3">
      <c r="A820" s="1" t="s">
        <v>1638</v>
      </c>
      <c r="B820" s="1" t="s">
        <v>1639</v>
      </c>
      <c r="C820" s="1">
        <f>ROUND(DataG_Iteration0__2[[#This Row],[Column1]],3)</f>
        <v>4.2679999999999998</v>
      </c>
      <c r="D820" s="1">
        <f>ROUND(DataG_Iteration0__2[[#This Row],[Column2]],4)</f>
        <v>-0.77780000000000005</v>
      </c>
    </row>
    <row r="821" spans="1:4" x14ac:dyDescent="0.3">
      <c r="A821" s="1" t="s">
        <v>1640</v>
      </c>
      <c r="B821" s="1" t="s">
        <v>1641</v>
      </c>
      <c r="C821" s="1">
        <f>ROUND(DataG_Iteration0__2[[#This Row],[Column1]],3)</f>
        <v>4.2720000000000002</v>
      </c>
      <c r="D821" s="1">
        <f>ROUND(DataG_Iteration0__2[[#This Row],[Column2]],4)</f>
        <v>-0.7782</v>
      </c>
    </row>
    <row r="822" spans="1:4" x14ac:dyDescent="0.3">
      <c r="A822" s="1" t="s">
        <v>1642</v>
      </c>
      <c r="B822" s="1" t="s">
        <v>1643</v>
      </c>
      <c r="C822" s="1">
        <f>ROUND(DataG_Iteration0__2[[#This Row],[Column1]],3)</f>
        <v>4.2759999999999998</v>
      </c>
      <c r="D822" s="1">
        <f>ROUND(DataG_Iteration0__2[[#This Row],[Column2]],4)</f>
        <v>-0.77869999999999995</v>
      </c>
    </row>
    <row r="823" spans="1:4" x14ac:dyDescent="0.3">
      <c r="A823" s="1" t="s">
        <v>1644</v>
      </c>
      <c r="B823" s="1" t="s">
        <v>1645</v>
      </c>
      <c r="C823" s="1">
        <f>ROUND(DataG_Iteration0__2[[#This Row],[Column1]],3)</f>
        <v>4.28</v>
      </c>
      <c r="D823" s="1">
        <f>ROUND(DataG_Iteration0__2[[#This Row],[Column2]],4)</f>
        <v>-0.77939999999999998</v>
      </c>
    </row>
    <row r="824" spans="1:4" x14ac:dyDescent="0.3">
      <c r="A824" s="1" t="s">
        <v>1646</v>
      </c>
      <c r="B824" s="1" t="s">
        <v>1647</v>
      </c>
      <c r="C824" s="1">
        <f>ROUND(DataG_Iteration0__2[[#This Row],[Column1]],3)</f>
        <v>4.2839999999999998</v>
      </c>
      <c r="D824" s="1">
        <f>ROUND(DataG_Iteration0__2[[#This Row],[Column2]],4)</f>
        <v>-0.78</v>
      </c>
    </row>
    <row r="825" spans="1:4" x14ac:dyDescent="0.3">
      <c r="A825" s="1" t="s">
        <v>1648</v>
      </c>
      <c r="B825" s="1" t="s">
        <v>1649</v>
      </c>
      <c r="C825" s="1">
        <f>ROUND(DataG_Iteration0__2[[#This Row],[Column1]],3)</f>
        <v>4.2880000000000003</v>
      </c>
      <c r="D825" s="1">
        <f>ROUND(DataG_Iteration0__2[[#This Row],[Column2]],4)</f>
        <v>-0.78069999999999995</v>
      </c>
    </row>
    <row r="826" spans="1:4" x14ac:dyDescent="0.3">
      <c r="A826" s="1" t="s">
        <v>1650</v>
      </c>
      <c r="B826" s="1" t="s">
        <v>1651</v>
      </c>
      <c r="C826" s="1">
        <f>ROUND(DataG_Iteration0__2[[#This Row],[Column1]],3)</f>
        <v>4.2919999999999998</v>
      </c>
      <c r="D826" s="1">
        <f>ROUND(DataG_Iteration0__2[[#This Row],[Column2]],4)</f>
        <v>-0.78129999999999999</v>
      </c>
    </row>
    <row r="827" spans="1:4" x14ac:dyDescent="0.3">
      <c r="A827" s="1" t="s">
        <v>1652</v>
      </c>
      <c r="B827" s="1" t="s">
        <v>1653</v>
      </c>
      <c r="C827" s="1">
        <f>ROUND(DataG_Iteration0__2[[#This Row],[Column1]],3)</f>
        <v>4.2960000000000003</v>
      </c>
      <c r="D827" s="1">
        <f>ROUND(DataG_Iteration0__2[[#This Row],[Column2]],4)</f>
        <v>-0.78180000000000005</v>
      </c>
    </row>
    <row r="828" spans="1:4" x14ac:dyDescent="0.3">
      <c r="A828" s="1" t="s">
        <v>1654</v>
      </c>
      <c r="B828" s="1" t="s">
        <v>1655</v>
      </c>
      <c r="C828" s="1">
        <f>ROUND(DataG_Iteration0__2[[#This Row],[Column1]],3)</f>
        <v>4.3</v>
      </c>
      <c r="D828" s="1">
        <f>ROUND(DataG_Iteration0__2[[#This Row],[Column2]],4)</f>
        <v>-0.78220000000000001</v>
      </c>
    </row>
    <row r="829" spans="1:4" x14ac:dyDescent="0.3">
      <c r="A829" s="1" t="s">
        <v>1656</v>
      </c>
      <c r="B829" s="1" t="s">
        <v>1657</v>
      </c>
      <c r="C829" s="1">
        <f>ROUND(DataG_Iteration0__2[[#This Row],[Column1]],3)</f>
        <v>4.3040000000000003</v>
      </c>
      <c r="D829" s="1">
        <f>ROUND(DataG_Iteration0__2[[#This Row],[Column2]],4)</f>
        <v>-0.7823</v>
      </c>
    </row>
    <row r="830" spans="1:4" x14ac:dyDescent="0.3">
      <c r="A830" s="1" t="s">
        <v>1658</v>
      </c>
      <c r="B830" s="1" t="s">
        <v>1659</v>
      </c>
      <c r="C830" s="1">
        <f>ROUND(DataG_Iteration0__2[[#This Row],[Column1]],3)</f>
        <v>4.3079999999999998</v>
      </c>
      <c r="D830" s="1">
        <f>ROUND(DataG_Iteration0__2[[#This Row],[Column2]],4)</f>
        <v>-0.78220000000000001</v>
      </c>
    </row>
    <row r="831" spans="1:4" x14ac:dyDescent="0.3">
      <c r="A831" s="1" t="s">
        <v>1660</v>
      </c>
      <c r="B831" s="1" t="s">
        <v>1661</v>
      </c>
      <c r="C831" s="1">
        <f>ROUND(DataG_Iteration0__2[[#This Row],[Column1]],3)</f>
        <v>4.3120000000000003</v>
      </c>
      <c r="D831" s="1">
        <f>ROUND(DataG_Iteration0__2[[#This Row],[Column2]],4)</f>
        <v>-0.78180000000000005</v>
      </c>
    </row>
    <row r="832" spans="1:4" x14ac:dyDescent="0.3">
      <c r="A832" s="1" t="s">
        <v>1662</v>
      </c>
      <c r="B832" s="1" t="s">
        <v>1663</v>
      </c>
      <c r="C832" s="1">
        <f>ROUND(DataG_Iteration0__2[[#This Row],[Column1]],3)</f>
        <v>4.3159999999999998</v>
      </c>
      <c r="D832" s="1">
        <f>ROUND(DataG_Iteration0__2[[#This Row],[Column2]],4)</f>
        <v>-0.78100000000000003</v>
      </c>
    </row>
    <row r="833" spans="1:4" x14ac:dyDescent="0.3">
      <c r="A833" s="1" t="s">
        <v>1664</v>
      </c>
      <c r="B833" s="1" t="s">
        <v>1665</v>
      </c>
      <c r="C833" s="1">
        <f>ROUND(DataG_Iteration0__2[[#This Row],[Column1]],3)</f>
        <v>4.32</v>
      </c>
      <c r="D833" s="1">
        <f>ROUND(DataG_Iteration0__2[[#This Row],[Column2]],4)</f>
        <v>-0.77990000000000004</v>
      </c>
    </row>
    <row r="834" spans="1:4" x14ac:dyDescent="0.3">
      <c r="A834" s="1" t="s">
        <v>1666</v>
      </c>
      <c r="B834" s="1" t="s">
        <v>1667</v>
      </c>
      <c r="C834" s="1">
        <f>ROUND(DataG_Iteration0__2[[#This Row],[Column1]],3)</f>
        <v>4.3239999999999998</v>
      </c>
      <c r="D834" s="1">
        <f>ROUND(DataG_Iteration0__2[[#This Row],[Column2]],4)</f>
        <v>-0.77839999999999998</v>
      </c>
    </row>
    <row r="835" spans="1:4" x14ac:dyDescent="0.3">
      <c r="A835" s="1" t="s">
        <v>1668</v>
      </c>
      <c r="B835" s="1" t="s">
        <v>1669</v>
      </c>
      <c r="C835" s="1">
        <f>ROUND(DataG_Iteration0__2[[#This Row],[Column1]],3)</f>
        <v>4.3280000000000003</v>
      </c>
      <c r="D835" s="1">
        <f>ROUND(DataG_Iteration0__2[[#This Row],[Column2]],4)</f>
        <v>-0.77639999999999998</v>
      </c>
    </row>
    <row r="836" spans="1:4" x14ac:dyDescent="0.3">
      <c r="A836" s="1" t="s">
        <v>1670</v>
      </c>
      <c r="B836" s="1" t="s">
        <v>1671</v>
      </c>
      <c r="C836" s="1">
        <f>ROUND(DataG_Iteration0__2[[#This Row],[Column1]],3)</f>
        <v>4.3319999999999999</v>
      </c>
      <c r="D836" s="1">
        <f>ROUND(DataG_Iteration0__2[[#This Row],[Column2]],4)</f>
        <v>-0.77400000000000002</v>
      </c>
    </row>
    <row r="837" spans="1:4" x14ac:dyDescent="0.3">
      <c r="A837" s="1" t="s">
        <v>1672</v>
      </c>
      <c r="B837" s="1" t="s">
        <v>1673</v>
      </c>
      <c r="C837" s="1">
        <f>ROUND(DataG_Iteration0__2[[#This Row],[Column1]],3)</f>
        <v>4.3360000000000003</v>
      </c>
      <c r="D837" s="1">
        <f>ROUND(DataG_Iteration0__2[[#This Row],[Column2]],4)</f>
        <v>-0.77110000000000001</v>
      </c>
    </row>
    <row r="838" spans="1:4" x14ac:dyDescent="0.3">
      <c r="A838" s="1" t="s">
        <v>1674</v>
      </c>
      <c r="B838" s="1" t="s">
        <v>1675</v>
      </c>
      <c r="C838" s="1">
        <f>ROUND(DataG_Iteration0__2[[#This Row],[Column1]],3)</f>
        <v>4.34</v>
      </c>
      <c r="D838" s="1">
        <f>ROUND(DataG_Iteration0__2[[#This Row],[Column2]],4)</f>
        <v>-0.76770000000000005</v>
      </c>
    </row>
    <row r="839" spans="1:4" x14ac:dyDescent="0.3">
      <c r="A839" s="1" t="s">
        <v>1676</v>
      </c>
      <c r="B839" s="1" t="s">
        <v>1677</v>
      </c>
      <c r="C839" s="1">
        <f>ROUND(DataG_Iteration0__2[[#This Row],[Column1]],3)</f>
        <v>4.3440000000000003</v>
      </c>
      <c r="D839" s="1">
        <f>ROUND(DataG_Iteration0__2[[#This Row],[Column2]],4)</f>
        <v>-0.76380000000000003</v>
      </c>
    </row>
    <row r="840" spans="1:4" x14ac:dyDescent="0.3">
      <c r="A840" s="1" t="s">
        <v>1678</v>
      </c>
      <c r="B840" s="1" t="s">
        <v>1679</v>
      </c>
      <c r="C840" s="1">
        <f>ROUND(DataG_Iteration0__2[[#This Row],[Column1]],3)</f>
        <v>4.3479999999999999</v>
      </c>
      <c r="D840" s="1">
        <f>ROUND(DataG_Iteration0__2[[#This Row],[Column2]],4)</f>
        <v>-0.75949999999999995</v>
      </c>
    </row>
    <row r="841" spans="1:4" x14ac:dyDescent="0.3">
      <c r="A841" s="1" t="s">
        <v>1680</v>
      </c>
      <c r="B841" s="1" t="s">
        <v>1681</v>
      </c>
      <c r="C841" s="1">
        <f>ROUND(DataG_Iteration0__2[[#This Row],[Column1]],3)</f>
        <v>4.3520000000000003</v>
      </c>
      <c r="D841" s="1">
        <f>ROUND(DataG_Iteration0__2[[#This Row],[Column2]],4)</f>
        <v>-0.75460000000000005</v>
      </c>
    </row>
    <row r="842" spans="1:4" x14ac:dyDescent="0.3">
      <c r="A842" s="1" t="s">
        <v>1682</v>
      </c>
      <c r="B842" s="1" t="s">
        <v>1683</v>
      </c>
      <c r="C842" s="1">
        <f>ROUND(DataG_Iteration0__2[[#This Row],[Column1]],3)</f>
        <v>4.3559999999999999</v>
      </c>
      <c r="D842" s="1">
        <f>ROUND(DataG_Iteration0__2[[#This Row],[Column2]],4)</f>
        <v>-0.74919999999999998</v>
      </c>
    </row>
    <row r="843" spans="1:4" x14ac:dyDescent="0.3">
      <c r="A843" s="1" t="s">
        <v>1684</v>
      </c>
      <c r="B843" s="1" t="s">
        <v>1685</v>
      </c>
      <c r="C843" s="1">
        <f>ROUND(DataG_Iteration0__2[[#This Row],[Column1]],3)</f>
        <v>4.3600000000000003</v>
      </c>
      <c r="D843" s="1">
        <f>ROUND(DataG_Iteration0__2[[#This Row],[Column2]],4)</f>
        <v>-0.74339999999999995</v>
      </c>
    </row>
    <row r="844" spans="1:4" x14ac:dyDescent="0.3">
      <c r="A844" s="1" t="s">
        <v>1686</v>
      </c>
      <c r="B844" s="1" t="s">
        <v>1687</v>
      </c>
      <c r="C844" s="1">
        <f>ROUND(DataG_Iteration0__2[[#This Row],[Column1]],3)</f>
        <v>4.3639999999999999</v>
      </c>
      <c r="D844" s="1">
        <f>ROUND(DataG_Iteration0__2[[#This Row],[Column2]],4)</f>
        <v>-0.73709999999999998</v>
      </c>
    </row>
    <row r="845" spans="1:4" x14ac:dyDescent="0.3">
      <c r="A845" s="1" t="s">
        <v>1688</v>
      </c>
      <c r="B845" s="1" t="s">
        <v>1689</v>
      </c>
      <c r="C845" s="1">
        <f>ROUND(DataG_Iteration0__2[[#This Row],[Column1]],3)</f>
        <v>4.3680000000000003</v>
      </c>
      <c r="D845" s="1">
        <f>ROUND(DataG_Iteration0__2[[#This Row],[Column2]],4)</f>
        <v>-0.73029999999999995</v>
      </c>
    </row>
    <row r="846" spans="1:4" x14ac:dyDescent="0.3">
      <c r="A846" s="1" t="s">
        <v>1690</v>
      </c>
      <c r="B846" s="1" t="s">
        <v>1691</v>
      </c>
      <c r="C846" s="1">
        <f>ROUND(DataG_Iteration0__2[[#This Row],[Column1]],3)</f>
        <v>4.3719999999999999</v>
      </c>
      <c r="D846" s="1">
        <f>ROUND(DataG_Iteration0__2[[#This Row],[Column2]],4)</f>
        <v>-0.72319999999999995</v>
      </c>
    </row>
    <row r="847" spans="1:4" x14ac:dyDescent="0.3">
      <c r="A847" s="1" t="s">
        <v>1692</v>
      </c>
      <c r="B847" s="1" t="s">
        <v>1693</v>
      </c>
      <c r="C847" s="1">
        <f>ROUND(DataG_Iteration0__2[[#This Row],[Column1]],3)</f>
        <v>4.3760000000000003</v>
      </c>
      <c r="D847" s="1">
        <f>ROUND(DataG_Iteration0__2[[#This Row],[Column2]],4)</f>
        <v>-0.71560000000000001</v>
      </c>
    </row>
    <row r="848" spans="1:4" x14ac:dyDescent="0.3">
      <c r="A848" s="1" t="s">
        <v>1694</v>
      </c>
      <c r="B848" s="1" t="s">
        <v>1695</v>
      </c>
      <c r="C848" s="1">
        <f>ROUND(DataG_Iteration0__2[[#This Row],[Column1]],3)</f>
        <v>4.38</v>
      </c>
      <c r="D848" s="1">
        <f>ROUND(DataG_Iteration0__2[[#This Row],[Column2]],4)</f>
        <v>-0.7077</v>
      </c>
    </row>
    <row r="849" spans="1:4" x14ac:dyDescent="0.3">
      <c r="A849" s="1" t="s">
        <v>1696</v>
      </c>
      <c r="B849" s="1" t="s">
        <v>1697</v>
      </c>
      <c r="C849" s="1">
        <f>ROUND(DataG_Iteration0__2[[#This Row],[Column1]],3)</f>
        <v>4.3840000000000003</v>
      </c>
      <c r="D849" s="1">
        <f>ROUND(DataG_Iteration0__2[[#This Row],[Column2]],4)</f>
        <v>-0.69950000000000001</v>
      </c>
    </row>
    <row r="850" spans="1:4" x14ac:dyDescent="0.3">
      <c r="A850" s="1" t="s">
        <v>1698</v>
      </c>
      <c r="B850" s="1" t="s">
        <v>1699</v>
      </c>
      <c r="C850" s="1">
        <f>ROUND(DataG_Iteration0__2[[#This Row],[Column1]],3)</f>
        <v>4.3879999999999999</v>
      </c>
      <c r="D850" s="1">
        <f>ROUND(DataG_Iteration0__2[[#This Row],[Column2]],4)</f>
        <v>-0.69089999999999996</v>
      </c>
    </row>
    <row r="851" spans="1:4" x14ac:dyDescent="0.3">
      <c r="A851" s="1" t="s">
        <v>1700</v>
      </c>
      <c r="B851" s="1" t="s">
        <v>1701</v>
      </c>
      <c r="C851" s="1">
        <f>ROUND(DataG_Iteration0__2[[#This Row],[Column1]],3)</f>
        <v>4.3920000000000003</v>
      </c>
      <c r="D851" s="1">
        <f>ROUND(DataG_Iteration0__2[[#This Row],[Column2]],4)</f>
        <v>-0.68220000000000003</v>
      </c>
    </row>
    <row r="852" spans="1:4" x14ac:dyDescent="0.3">
      <c r="A852" s="1" t="s">
        <v>1702</v>
      </c>
      <c r="B852" s="1" t="s">
        <v>1703</v>
      </c>
      <c r="C852" s="1">
        <f>ROUND(DataG_Iteration0__2[[#This Row],[Column1]],3)</f>
        <v>4.3959999999999999</v>
      </c>
      <c r="D852" s="1">
        <f>ROUND(DataG_Iteration0__2[[#This Row],[Column2]],4)</f>
        <v>-0.67330000000000001</v>
      </c>
    </row>
    <row r="853" spans="1:4" x14ac:dyDescent="0.3">
      <c r="A853" s="1" t="s">
        <v>1704</v>
      </c>
      <c r="B853" s="1" t="s">
        <v>1705</v>
      </c>
      <c r="C853" s="1">
        <f>ROUND(DataG_Iteration0__2[[#This Row],[Column1]],3)</f>
        <v>4.4000000000000004</v>
      </c>
      <c r="D853" s="1">
        <f>ROUND(DataG_Iteration0__2[[#This Row],[Column2]],4)</f>
        <v>-0.66420000000000001</v>
      </c>
    </row>
    <row r="854" spans="1:4" x14ac:dyDescent="0.3">
      <c r="A854" s="1" t="s">
        <v>1706</v>
      </c>
      <c r="B854" s="1" t="s">
        <v>1707</v>
      </c>
      <c r="C854" s="1">
        <f>ROUND(DataG_Iteration0__2[[#This Row],[Column1]],3)</f>
        <v>4.4039999999999999</v>
      </c>
      <c r="D854" s="1">
        <f>ROUND(DataG_Iteration0__2[[#This Row],[Column2]],4)</f>
        <v>-0.65500000000000003</v>
      </c>
    </row>
    <row r="855" spans="1:4" x14ac:dyDescent="0.3">
      <c r="A855" s="1" t="s">
        <v>1708</v>
      </c>
      <c r="B855" s="1" t="s">
        <v>1709</v>
      </c>
      <c r="C855" s="1">
        <f>ROUND(DataG_Iteration0__2[[#This Row],[Column1]],3)</f>
        <v>4.4080000000000004</v>
      </c>
      <c r="D855" s="1">
        <f>ROUND(DataG_Iteration0__2[[#This Row],[Column2]],4)</f>
        <v>-0.64580000000000004</v>
      </c>
    </row>
    <row r="856" spans="1:4" x14ac:dyDescent="0.3">
      <c r="A856" s="1" t="s">
        <v>1710</v>
      </c>
      <c r="B856" s="1" t="s">
        <v>1711</v>
      </c>
      <c r="C856" s="1">
        <f>ROUND(DataG_Iteration0__2[[#This Row],[Column1]],3)</f>
        <v>4.4119999999999999</v>
      </c>
      <c r="D856" s="1">
        <f>ROUND(DataG_Iteration0__2[[#This Row],[Column2]],4)</f>
        <v>-0.63660000000000005</v>
      </c>
    </row>
    <row r="857" spans="1:4" x14ac:dyDescent="0.3">
      <c r="A857" s="1" t="s">
        <v>1712</v>
      </c>
      <c r="B857" s="1" t="s">
        <v>1713</v>
      </c>
      <c r="C857" s="1">
        <f>ROUND(DataG_Iteration0__2[[#This Row],[Column1]],3)</f>
        <v>4.4160000000000004</v>
      </c>
      <c r="D857" s="1">
        <f>ROUND(DataG_Iteration0__2[[#This Row],[Column2]],4)</f>
        <v>-0.62739999999999996</v>
      </c>
    </row>
    <row r="858" spans="1:4" x14ac:dyDescent="0.3">
      <c r="A858" s="1" t="s">
        <v>1714</v>
      </c>
      <c r="B858" s="1" t="s">
        <v>1715</v>
      </c>
      <c r="C858" s="1">
        <f>ROUND(DataG_Iteration0__2[[#This Row],[Column1]],3)</f>
        <v>4.42</v>
      </c>
      <c r="D858" s="1">
        <f>ROUND(DataG_Iteration0__2[[#This Row],[Column2]],4)</f>
        <v>-0.61839999999999995</v>
      </c>
    </row>
    <row r="859" spans="1:4" x14ac:dyDescent="0.3">
      <c r="A859" s="1" t="s">
        <v>1716</v>
      </c>
      <c r="B859" s="1" t="s">
        <v>1717</v>
      </c>
      <c r="C859" s="1">
        <f>ROUND(DataG_Iteration0__2[[#This Row],[Column1]],3)</f>
        <v>4.4240000000000004</v>
      </c>
      <c r="D859" s="1">
        <f>ROUND(DataG_Iteration0__2[[#This Row],[Column2]],4)</f>
        <v>-0.60950000000000004</v>
      </c>
    </row>
    <row r="860" spans="1:4" x14ac:dyDescent="0.3">
      <c r="A860" s="1" t="s">
        <v>1718</v>
      </c>
      <c r="B860" s="1" t="s">
        <v>1719</v>
      </c>
      <c r="C860" s="1">
        <f>ROUND(DataG_Iteration0__2[[#This Row],[Column1]],3)</f>
        <v>4.4279999999999999</v>
      </c>
      <c r="D860" s="1">
        <f>ROUND(DataG_Iteration0__2[[#This Row],[Column2]],4)</f>
        <v>-0.6008</v>
      </c>
    </row>
    <row r="861" spans="1:4" x14ac:dyDescent="0.3">
      <c r="A861" s="1" t="s">
        <v>1720</v>
      </c>
      <c r="B861" s="1" t="s">
        <v>1721</v>
      </c>
      <c r="C861" s="1">
        <f>ROUND(DataG_Iteration0__2[[#This Row],[Column1]],3)</f>
        <v>4.4320000000000004</v>
      </c>
      <c r="D861" s="1">
        <f>ROUND(DataG_Iteration0__2[[#This Row],[Column2]],4)</f>
        <v>-0.59240000000000004</v>
      </c>
    </row>
    <row r="862" spans="1:4" x14ac:dyDescent="0.3">
      <c r="A862" s="1" t="s">
        <v>1722</v>
      </c>
      <c r="B862" s="1" t="s">
        <v>1723</v>
      </c>
      <c r="C862" s="1">
        <f>ROUND(DataG_Iteration0__2[[#This Row],[Column1]],3)</f>
        <v>4.4359999999999999</v>
      </c>
      <c r="D862" s="1">
        <f>ROUND(DataG_Iteration0__2[[#This Row],[Column2]],4)</f>
        <v>-0.58420000000000005</v>
      </c>
    </row>
    <row r="863" spans="1:4" x14ac:dyDescent="0.3">
      <c r="A863" s="1" t="s">
        <v>1724</v>
      </c>
      <c r="B863" s="1" t="s">
        <v>1725</v>
      </c>
      <c r="C863" s="1">
        <f>ROUND(DataG_Iteration0__2[[#This Row],[Column1]],3)</f>
        <v>4.4400000000000004</v>
      </c>
      <c r="D863" s="1">
        <f>ROUND(DataG_Iteration0__2[[#This Row],[Column2]],4)</f>
        <v>-0.57650000000000001</v>
      </c>
    </row>
    <row r="864" spans="1:4" x14ac:dyDescent="0.3">
      <c r="A864" s="1" t="s">
        <v>1726</v>
      </c>
      <c r="B864" s="1" t="s">
        <v>1727</v>
      </c>
      <c r="C864" s="1">
        <f>ROUND(DataG_Iteration0__2[[#This Row],[Column1]],3)</f>
        <v>4.444</v>
      </c>
      <c r="D864" s="1">
        <f>ROUND(DataG_Iteration0__2[[#This Row],[Column2]],4)</f>
        <v>-0.56910000000000005</v>
      </c>
    </row>
    <row r="865" spans="1:4" x14ac:dyDescent="0.3">
      <c r="A865" s="1" t="s">
        <v>1728</v>
      </c>
      <c r="B865" s="1" t="s">
        <v>1729</v>
      </c>
      <c r="C865" s="1">
        <f>ROUND(DataG_Iteration0__2[[#This Row],[Column1]],3)</f>
        <v>4.4480000000000004</v>
      </c>
      <c r="D865" s="1">
        <f>ROUND(DataG_Iteration0__2[[#This Row],[Column2]],4)</f>
        <v>-0.56210000000000004</v>
      </c>
    </row>
    <row r="866" spans="1:4" x14ac:dyDescent="0.3">
      <c r="A866" s="1" t="s">
        <v>1730</v>
      </c>
      <c r="B866" s="1" t="s">
        <v>1731</v>
      </c>
      <c r="C866" s="1">
        <f>ROUND(DataG_Iteration0__2[[#This Row],[Column1]],3)</f>
        <v>4.452</v>
      </c>
      <c r="D866" s="1">
        <f>ROUND(DataG_Iteration0__2[[#This Row],[Column2]],4)</f>
        <v>-0.55559999999999998</v>
      </c>
    </row>
    <row r="867" spans="1:4" x14ac:dyDescent="0.3">
      <c r="A867" s="1" t="s">
        <v>1732</v>
      </c>
      <c r="B867" s="1" t="s">
        <v>1733</v>
      </c>
      <c r="C867" s="1">
        <f>ROUND(DataG_Iteration0__2[[#This Row],[Column1]],3)</f>
        <v>4.4560000000000004</v>
      </c>
      <c r="D867" s="1">
        <f>ROUND(DataG_Iteration0__2[[#This Row],[Column2]],4)</f>
        <v>-0.54969999999999997</v>
      </c>
    </row>
    <row r="868" spans="1:4" x14ac:dyDescent="0.3">
      <c r="A868" s="1" t="s">
        <v>1734</v>
      </c>
      <c r="B868" s="1" t="s">
        <v>1735</v>
      </c>
      <c r="C868" s="1">
        <f>ROUND(DataG_Iteration0__2[[#This Row],[Column1]],3)</f>
        <v>4.46</v>
      </c>
      <c r="D868" s="1">
        <f>ROUND(DataG_Iteration0__2[[#This Row],[Column2]],4)</f>
        <v>-0.54420000000000002</v>
      </c>
    </row>
    <row r="869" spans="1:4" x14ac:dyDescent="0.3">
      <c r="A869" s="1" t="s">
        <v>1736</v>
      </c>
      <c r="B869" s="1" t="s">
        <v>1737</v>
      </c>
      <c r="C869" s="1">
        <f>ROUND(DataG_Iteration0__2[[#This Row],[Column1]],3)</f>
        <v>4.4640000000000004</v>
      </c>
      <c r="D869" s="1">
        <f>ROUND(DataG_Iteration0__2[[#This Row],[Column2]],4)</f>
        <v>-0.5393</v>
      </c>
    </row>
    <row r="870" spans="1:4" x14ac:dyDescent="0.3">
      <c r="A870" s="1" t="s">
        <v>1738</v>
      </c>
      <c r="B870" s="1" t="s">
        <v>1739</v>
      </c>
      <c r="C870" s="1">
        <f>ROUND(DataG_Iteration0__2[[#This Row],[Column1]],3)</f>
        <v>4.468</v>
      </c>
      <c r="D870" s="1">
        <f>ROUND(DataG_Iteration0__2[[#This Row],[Column2]],4)</f>
        <v>-0.53500000000000003</v>
      </c>
    </row>
    <row r="871" spans="1:4" x14ac:dyDescent="0.3">
      <c r="A871" s="1" t="s">
        <v>1740</v>
      </c>
      <c r="B871" s="1" t="s">
        <v>1741</v>
      </c>
      <c r="C871" s="1">
        <f>ROUND(DataG_Iteration0__2[[#This Row],[Column1]],3)</f>
        <v>4.4720000000000004</v>
      </c>
      <c r="D871" s="1">
        <f>ROUND(DataG_Iteration0__2[[#This Row],[Column2]],4)</f>
        <v>-0.53129999999999999</v>
      </c>
    </row>
    <row r="872" spans="1:4" x14ac:dyDescent="0.3">
      <c r="A872" s="1" t="s">
        <v>1742</v>
      </c>
      <c r="B872" s="1" t="s">
        <v>1743</v>
      </c>
      <c r="C872" s="1">
        <f>ROUND(DataG_Iteration0__2[[#This Row],[Column1]],3)</f>
        <v>4.476</v>
      </c>
      <c r="D872" s="1">
        <f>ROUND(DataG_Iteration0__2[[#This Row],[Column2]],4)</f>
        <v>-0.5282</v>
      </c>
    </row>
    <row r="873" spans="1:4" x14ac:dyDescent="0.3">
      <c r="A873" s="1" t="s">
        <v>1744</v>
      </c>
      <c r="B873" s="1" t="s">
        <v>1745</v>
      </c>
      <c r="C873" s="1">
        <f>ROUND(DataG_Iteration0__2[[#This Row],[Column1]],3)</f>
        <v>4.4800000000000004</v>
      </c>
      <c r="D873" s="1">
        <f>ROUND(DataG_Iteration0__2[[#This Row],[Column2]],4)</f>
        <v>-0.52569999999999995</v>
      </c>
    </row>
    <row r="874" spans="1:4" x14ac:dyDescent="0.3">
      <c r="A874" s="1" t="s">
        <v>1746</v>
      </c>
      <c r="B874" s="1" t="s">
        <v>1747</v>
      </c>
      <c r="C874" s="1">
        <f>ROUND(DataG_Iteration0__2[[#This Row],[Column1]],3)</f>
        <v>4.484</v>
      </c>
      <c r="D874" s="1">
        <f>ROUND(DataG_Iteration0__2[[#This Row],[Column2]],4)</f>
        <v>-0.52390000000000003</v>
      </c>
    </row>
    <row r="875" spans="1:4" x14ac:dyDescent="0.3">
      <c r="A875" s="1" t="s">
        <v>1748</v>
      </c>
      <c r="B875" s="1" t="s">
        <v>1749</v>
      </c>
      <c r="C875" s="1">
        <f>ROUND(DataG_Iteration0__2[[#This Row],[Column1]],3)</f>
        <v>4.4880000000000004</v>
      </c>
      <c r="D875" s="1">
        <f>ROUND(DataG_Iteration0__2[[#This Row],[Column2]],4)</f>
        <v>-0.52270000000000005</v>
      </c>
    </row>
    <row r="876" spans="1:4" x14ac:dyDescent="0.3">
      <c r="A876" s="1" t="s">
        <v>1750</v>
      </c>
      <c r="B876" s="1" t="s">
        <v>1751</v>
      </c>
      <c r="C876" s="1">
        <f>ROUND(DataG_Iteration0__2[[#This Row],[Column1]],3)</f>
        <v>4.492</v>
      </c>
      <c r="D876" s="1">
        <f>ROUND(DataG_Iteration0__2[[#This Row],[Column2]],4)</f>
        <v>-0.52210000000000001</v>
      </c>
    </row>
    <row r="877" spans="1:4" x14ac:dyDescent="0.3">
      <c r="A877" s="1" t="s">
        <v>1752</v>
      </c>
      <c r="B877" s="1" t="s">
        <v>1753</v>
      </c>
      <c r="C877" s="1">
        <f>ROUND(DataG_Iteration0__2[[#This Row],[Column1]],3)</f>
        <v>4.4960000000000004</v>
      </c>
      <c r="D877" s="1">
        <f>ROUND(DataG_Iteration0__2[[#This Row],[Column2]],4)</f>
        <v>-0.5222</v>
      </c>
    </row>
    <row r="878" spans="1:4" x14ac:dyDescent="0.3">
      <c r="A878" s="1" t="s">
        <v>1754</v>
      </c>
      <c r="B878" s="1" t="s">
        <v>1755</v>
      </c>
      <c r="C878" s="1">
        <f>ROUND(DataG_Iteration0__2[[#This Row],[Column1]],3)</f>
        <v>4.5</v>
      </c>
      <c r="D878" s="1">
        <f>ROUND(DataG_Iteration0__2[[#This Row],[Column2]],4)</f>
        <v>-0.52280000000000004</v>
      </c>
    </row>
    <row r="879" spans="1:4" x14ac:dyDescent="0.3">
      <c r="A879" s="1" t="s">
        <v>1756</v>
      </c>
      <c r="B879" s="1" t="s">
        <v>1757</v>
      </c>
      <c r="C879" s="1">
        <f>ROUND(DataG_Iteration0__2[[#This Row],[Column1]],3)</f>
        <v>4.5039999999999996</v>
      </c>
      <c r="D879" s="1">
        <f>ROUND(DataG_Iteration0__2[[#This Row],[Column2]],4)</f>
        <v>-0.52410000000000001</v>
      </c>
    </row>
    <row r="880" spans="1:4" x14ac:dyDescent="0.3">
      <c r="A880" s="1" t="s">
        <v>1758</v>
      </c>
      <c r="B880" s="1" t="s">
        <v>1759</v>
      </c>
      <c r="C880" s="1">
        <f>ROUND(DataG_Iteration0__2[[#This Row],[Column1]],3)</f>
        <v>4.508</v>
      </c>
      <c r="D880" s="1">
        <f>ROUND(DataG_Iteration0__2[[#This Row],[Column2]],4)</f>
        <v>-0.52590000000000003</v>
      </c>
    </row>
    <row r="881" spans="1:4" x14ac:dyDescent="0.3">
      <c r="A881" s="1" t="s">
        <v>1760</v>
      </c>
      <c r="B881" s="1" t="s">
        <v>1761</v>
      </c>
      <c r="C881" s="1">
        <f>ROUND(DataG_Iteration0__2[[#This Row],[Column1]],3)</f>
        <v>4.5119999999999996</v>
      </c>
      <c r="D881" s="1">
        <f>ROUND(DataG_Iteration0__2[[#This Row],[Column2]],4)</f>
        <v>-0.5282</v>
      </c>
    </row>
    <row r="882" spans="1:4" x14ac:dyDescent="0.3">
      <c r="A882" s="1" t="s">
        <v>1762</v>
      </c>
      <c r="B882" s="1" t="s">
        <v>1763</v>
      </c>
      <c r="C882" s="1">
        <f>ROUND(DataG_Iteration0__2[[#This Row],[Column1]],3)</f>
        <v>4.516</v>
      </c>
      <c r="D882" s="1">
        <f>ROUND(DataG_Iteration0__2[[#This Row],[Column2]],4)</f>
        <v>-0.53110000000000002</v>
      </c>
    </row>
    <row r="883" spans="1:4" x14ac:dyDescent="0.3">
      <c r="A883" s="1" t="s">
        <v>1764</v>
      </c>
      <c r="B883" s="1" t="s">
        <v>1765</v>
      </c>
      <c r="C883" s="1">
        <f>ROUND(DataG_Iteration0__2[[#This Row],[Column1]],3)</f>
        <v>4.5199999999999996</v>
      </c>
      <c r="D883" s="1">
        <f>ROUND(DataG_Iteration0__2[[#This Row],[Column2]],4)</f>
        <v>-0.53449999999999998</v>
      </c>
    </row>
    <row r="884" spans="1:4" x14ac:dyDescent="0.3">
      <c r="A884" s="1" t="s">
        <v>1766</v>
      </c>
      <c r="B884" s="1" t="s">
        <v>1767</v>
      </c>
      <c r="C884" s="1">
        <f>ROUND(DataG_Iteration0__2[[#This Row],[Column1]],3)</f>
        <v>4.524</v>
      </c>
      <c r="D884" s="1">
        <f>ROUND(DataG_Iteration0__2[[#This Row],[Column2]],4)</f>
        <v>-0.5383</v>
      </c>
    </row>
    <row r="885" spans="1:4" x14ac:dyDescent="0.3">
      <c r="A885" s="1" t="s">
        <v>1768</v>
      </c>
      <c r="B885" s="1" t="s">
        <v>1769</v>
      </c>
      <c r="C885" s="1">
        <f>ROUND(DataG_Iteration0__2[[#This Row],[Column1]],3)</f>
        <v>4.5279999999999996</v>
      </c>
      <c r="D885" s="1">
        <f>ROUND(DataG_Iteration0__2[[#This Row],[Column2]],4)</f>
        <v>-0.54259999999999997</v>
      </c>
    </row>
    <row r="886" spans="1:4" x14ac:dyDescent="0.3">
      <c r="A886" s="1" t="s">
        <v>1770</v>
      </c>
      <c r="B886" s="1" t="s">
        <v>1771</v>
      </c>
      <c r="C886" s="1">
        <f>ROUND(DataG_Iteration0__2[[#This Row],[Column1]],3)</f>
        <v>4.532</v>
      </c>
      <c r="D886" s="1">
        <f>ROUND(DataG_Iteration0__2[[#This Row],[Column2]],4)</f>
        <v>-0.54720000000000002</v>
      </c>
    </row>
    <row r="887" spans="1:4" x14ac:dyDescent="0.3">
      <c r="A887" s="1" t="s">
        <v>1772</v>
      </c>
      <c r="B887" s="1" t="s">
        <v>1773</v>
      </c>
      <c r="C887" s="1">
        <f>ROUND(DataG_Iteration0__2[[#This Row],[Column1]],3)</f>
        <v>4.5359999999999996</v>
      </c>
      <c r="D887" s="1">
        <f>ROUND(DataG_Iteration0__2[[#This Row],[Column2]],4)</f>
        <v>-0.55210000000000004</v>
      </c>
    </row>
    <row r="888" spans="1:4" x14ac:dyDescent="0.3">
      <c r="A888" s="1" t="s">
        <v>1774</v>
      </c>
      <c r="B888" s="1" t="s">
        <v>1775</v>
      </c>
      <c r="C888" s="1">
        <f>ROUND(DataG_Iteration0__2[[#This Row],[Column1]],3)</f>
        <v>4.54</v>
      </c>
      <c r="D888" s="1">
        <f>ROUND(DataG_Iteration0__2[[#This Row],[Column2]],4)</f>
        <v>-0.55730000000000002</v>
      </c>
    </row>
    <row r="889" spans="1:4" x14ac:dyDescent="0.3">
      <c r="A889" s="1" t="s">
        <v>1776</v>
      </c>
      <c r="B889" s="1" t="s">
        <v>1777</v>
      </c>
      <c r="C889" s="1">
        <f>ROUND(DataG_Iteration0__2[[#This Row],[Column1]],3)</f>
        <v>4.5439999999999996</v>
      </c>
      <c r="D889" s="1">
        <f>ROUND(DataG_Iteration0__2[[#This Row],[Column2]],4)</f>
        <v>-0.56269999999999998</v>
      </c>
    </row>
    <row r="890" spans="1:4" x14ac:dyDescent="0.3">
      <c r="A890" s="1" t="s">
        <v>1778</v>
      </c>
      <c r="B890" s="1" t="s">
        <v>1779</v>
      </c>
      <c r="C890" s="1">
        <f>ROUND(DataG_Iteration0__2[[#This Row],[Column1]],3)</f>
        <v>4.548</v>
      </c>
      <c r="D890" s="1">
        <f>ROUND(DataG_Iteration0__2[[#This Row],[Column2]],4)</f>
        <v>-0.56820000000000004</v>
      </c>
    </row>
    <row r="891" spans="1:4" x14ac:dyDescent="0.3">
      <c r="A891" s="1" t="s">
        <v>1780</v>
      </c>
      <c r="B891" s="1" t="s">
        <v>1781</v>
      </c>
      <c r="C891" s="1">
        <f>ROUND(DataG_Iteration0__2[[#This Row],[Column1]],3)</f>
        <v>4.5519999999999996</v>
      </c>
      <c r="D891" s="1">
        <f>ROUND(DataG_Iteration0__2[[#This Row],[Column2]],4)</f>
        <v>-0.57389999999999997</v>
      </c>
    </row>
    <row r="892" spans="1:4" x14ac:dyDescent="0.3">
      <c r="A892" s="1" t="s">
        <v>1782</v>
      </c>
      <c r="B892" s="1" t="s">
        <v>1783</v>
      </c>
      <c r="C892" s="1">
        <f>ROUND(DataG_Iteration0__2[[#This Row],[Column1]],3)</f>
        <v>4.556</v>
      </c>
      <c r="D892" s="1">
        <f>ROUND(DataG_Iteration0__2[[#This Row],[Column2]],4)</f>
        <v>-0.5796</v>
      </c>
    </row>
    <row r="893" spans="1:4" x14ac:dyDescent="0.3">
      <c r="A893" s="1" t="s">
        <v>1784</v>
      </c>
      <c r="B893" s="1" t="s">
        <v>1785</v>
      </c>
      <c r="C893" s="1">
        <f>ROUND(DataG_Iteration0__2[[#This Row],[Column1]],3)</f>
        <v>4.5599999999999996</v>
      </c>
      <c r="D893" s="1">
        <f>ROUND(DataG_Iteration0__2[[#This Row],[Column2]],4)</f>
        <v>-0.58540000000000003</v>
      </c>
    </row>
    <row r="894" spans="1:4" x14ac:dyDescent="0.3">
      <c r="A894" s="1" t="s">
        <v>1786</v>
      </c>
      <c r="B894" s="1" t="s">
        <v>1787</v>
      </c>
      <c r="C894" s="1">
        <f>ROUND(DataG_Iteration0__2[[#This Row],[Column1]],3)</f>
        <v>4.5640000000000001</v>
      </c>
      <c r="D894" s="1">
        <f>ROUND(DataG_Iteration0__2[[#This Row],[Column2]],4)</f>
        <v>-0.59099999999999997</v>
      </c>
    </row>
    <row r="895" spans="1:4" x14ac:dyDescent="0.3">
      <c r="A895" s="1" t="s">
        <v>1788</v>
      </c>
      <c r="B895" s="1" t="s">
        <v>1789</v>
      </c>
      <c r="C895" s="1">
        <f>ROUND(DataG_Iteration0__2[[#This Row],[Column1]],3)</f>
        <v>4.5679999999999996</v>
      </c>
      <c r="D895" s="1">
        <f>ROUND(DataG_Iteration0__2[[#This Row],[Column2]],4)</f>
        <v>-0.59660000000000002</v>
      </c>
    </row>
    <row r="896" spans="1:4" x14ac:dyDescent="0.3">
      <c r="A896" s="1" t="s">
        <v>1790</v>
      </c>
      <c r="B896" s="1" t="s">
        <v>1791</v>
      </c>
      <c r="C896" s="1">
        <f>ROUND(DataG_Iteration0__2[[#This Row],[Column1]],3)</f>
        <v>4.5720000000000001</v>
      </c>
      <c r="D896" s="1">
        <f>ROUND(DataG_Iteration0__2[[#This Row],[Column2]],4)</f>
        <v>-0.60199999999999998</v>
      </c>
    </row>
    <row r="897" spans="1:4" x14ac:dyDescent="0.3">
      <c r="A897" s="1" t="s">
        <v>1792</v>
      </c>
      <c r="B897" s="1" t="s">
        <v>1793</v>
      </c>
      <c r="C897" s="1">
        <f>ROUND(DataG_Iteration0__2[[#This Row],[Column1]],3)</f>
        <v>4.5759999999999996</v>
      </c>
      <c r="D897" s="1">
        <f>ROUND(DataG_Iteration0__2[[#This Row],[Column2]],4)</f>
        <v>-0.60719999999999996</v>
      </c>
    </row>
    <row r="898" spans="1:4" x14ac:dyDescent="0.3">
      <c r="A898" s="1" t="s">
        <v>1794</v>
      </c>
      <c r="B898" s="1" t="s">
        <v>1795</v>
      </c>
      <c r="C898" s="1">
        <f>ROUND(DataG_Iteration0__2[[#This Row],[Column1]],3)</f>
        <v>4.58</v>
      </c>
      <c r="D898" s="1">
        <f>ROUND(DataG_Iteration0__2[[#This Row],[Column2]],4)</f>
        <v>-0.61199999999999999</v>
      </c>
    </row>
    <row r="899" spans="1:4" x14ac:dyDescent="0.3">
      <c r="A899" s="1" t="s">
        <v>1796</v>
      </c>
      <c r="B899" s="1" t="s">
        <v>1797</v>
      </c>
      <c r="C899" s="1">
        <f>ROUND(DataG_Iteration0__2[[#This Row],[Column1]],3)</f>
        <v>4.5839999999999996</v>
      </c>
      <c r="D899" s="1">
        <f>ROUND(DataG_Iteration0__2[[#This Row],[Column2]],4)</f>
        <v>-0.61660000000000004</v>
      </c>
    </row>
    <row r="900" spans="1:4" x14ac:dyDescent="0.3">
      <c r="A900" s="1" t="s">
        <v>1798</v>
      </c>
      <c r="B900" s="1" t="s">
        <v>1799</v>
      </c>
      <c r="C900" s="1">
        <f>ROUND(DataG_Iteration0__2[[#This Row],[Column1]],3)</f>
        <v>4.5880000000000001</v>
      </c>
      <c r="D900" s="1">
        <f>ROUND(DataG_Iteration0__2[[#This Row],[Column2]],4)</f>
        <v>-0.62070000000000003</v>
      </c>
    </row>
    <row r="901" spans="1:4" x14ac:dyDescent="0.3">
      <c r="A901" s="1" t="s">
        <v>1800</v>
      </c>
      <c r="B901" s="1" t="s">
        <v>1801</v>
      </c>
      <c r="C901" s="1">
        <f>ROUND(DataG_Iteration0__2[[#This Row],[Column1]],3)</f>
        <v>4.5919999999999996</v>
      </c>
      <c r="D901" s="1">
        <f>ROUND(DataG_Iteration0__2[[#This Row],[Column2]],4)</f>
        <v>-0.62450000000000006</v>
      </c>
    </row>
    <row r="902" spans="1:4" x14ac:dyDescent="0.3">
      <c r="A902" s="1" t="s">
        <v>1802</v>
      </c>
      <c r="B902" s="1" t="s">
        <v>1803</v>
      </c>
      <c r="C902" s="1">
        <f>ROUND(DataG_Iteration0__2[[#This Row],[Column1]],3)</f>
        <v>4.5960000000000001</v>
      </c>
      <c r="D902" s="1">
        <f>ROUND(DataG_Iteration0__2[[#This Row],[Column2]],4)</f>
        <v>-0.62780000000000002</v>
      </c>
    </row>
    <row r="903" spans="1:4" x14ac:dyDescent="0.3">
      <c r="A903" s="1" t="s">
        <v>1804</v>
      </c>
      <c r="B903" s="1" t="s">
        <v>1805</v>
      </c>
      <c r="C903" s="1">
        <f>ROUND(DataG_Iteration0__2[[#This Row],[Column1]],3)</f>
        <v>4.5999999999999996</v>
      </c>
      <c r="D903" s="1">
        <f>ROUND(DataG_Iteration0__2[[#This Row],[Column2]],4)</f>
        <v>-0.63049999999999995</v>
      </c>
    </row>
    <row r="904" spans="1:4" x14ac:dyDescent="0.3">
      <c r="A904" s="1" t="s">
        <v>1806</v>
      </c>
      <c r="B904" s="1" t="s">
        <v>1807</v>
      </c>
      <c r="C904" s="1">
        <f>ROUND(DataG_Iteration0__2[[#This Row],[Column1]],3)</f>
        <v>4.6040000000000001</v>
      </c>
      <c r="D904" s="1">
        <f>ROUND(DataG_Iteration0__2[[#This Row],[Column2]],4)</f>
        <v>-0.63280000000000003</v>
      </c>
    </row>
    <row r="905" spans="1:4" x14ac:dyDescent="0.3">
      <c r="A905" s="1" t="s">
        <v>1808</v>
      </c>
      <c r="B905" s="1" t="s">
        <v>1809</v>
      </c>
      <c r="C905" s="1">
        <f>ROUND(DataG_Iteration0__2[[#This Row],[Column1]],3)</f>
        <v>4.6079999999999997</v>
      </c>
      <c r="D905" s="1">
        <f>ROUND(DataG_Iteration0__2[[#This Row],[Column2]],4)</f>
        <v>-0.63439999999999996</v>
      </c>
    </row>
    <row r="906" spans="1:4" x14ac:dyDescent="0.3">
      <c r="A906" s="1" t="s">
        <v>1810</v>
      </c>
      <c r="B906" s="1" t="s">
        <v>1811</v>
      </c>
      <c r="C906" s="1">
        <f>ROUND(DataG_Iteration0__2[[#This Row],[Column1]],3)</f>
        <v>4.6120000000000001</v>
      </c>
      <c r="D906" s="1">
        <f>ROUND(DataG_Iteration0__2[[#This Row],[Column2]],4)</f>
        <v>-0.63549999999999995</v>
      </c>
    </row>
    <row r="907" spans="1:4" x14ac:dyDescent="0.3">
      <c r="A907" s="1" t="s">
        <v>1812</v>
      </c>
      <c r="B907" s="1" t="s">
        <v>1813</v>
      </c>
      <c r="C907" s="1">
        <f>ROUND(DataG_Iteration0__2[[#This Row],[Column1]],3)</f>
        <v>4.6159999999999997</v>
      </c>
      <c r="D907" s="1">
        <f>ROUND(DataG_Iteration0__2[[#This Row],[Column2]],4)</f>
        <v>-0.63590000000000002</v>
      </c>
    </row>
    <row r="908" spans="1:4" x14ac:dyDescent="0.3">
      <c r="A908" s="1" t="s">
        <v>1814</v>
      </c>
      <c r="B908" s="1" t="s">
        <v>1815</v>
      </c>
      <c r="C908" s="1">
        <f>ROUND(DataG_Iteration0__2[[#This Row],[Column1]],3)</f>
        <v>4.62</v>
      </c>
      <c r="D908" s="1">
        <f>ROUND(DataG_Iteration0__2[[#This Row],[Column2]],4)</f>
        <v>-0.63570000000000004</v>
      </c>
    </row>
    <row r="909" spans="1:4" x14ac:dyDescent="0.3">
      <c r="A909" s="1" t="s">
        <v>1816</v>
      </c>
      <c r="B909" s="1" t="s">
        <v>1817</v>
      </c>
      <c r="C909" s="1">
        <f>ROUND(DataG_Iteration0__2[[#This Row],[Column1]],3)</f>
        <v>4.6239999999999997</v>
      </c>
      <c r="D909" s="1">
        <f>ROUND(DataG_Iteration0__2[[#This Row],[Column2]],4)</f>
        <v>-0.63490000000000002</v>
      </c>
    </row>
    <row r="910" spans="1:4" x14ac:dyDescent="0.3">
      <c r="A910" s="1" t="s">
        <v>1818</v>
      </c>
      <c r="B910" s="1" t="s">
        <v>1819</v>
      </c>
      <c r="C910" s="1">
        <f>ROUND(DataG_Iteration0__2[[#This Row],[Column1]],3)</f>
        <v>4.6280000000000001</v>
      </c>
      <c r="D910" s="1">
        <f>ROUND(DataG_Iteration0__2[[#This Row],[Column2]],4)</f>
        <v>-0.63339999999999996</v>
      </c>
    </row>
    <row r="911" spans="1:4" x14ac:dyDescent="0.3">
      <c r="A911" s="1" t="s">
        <v>1820</v>
      </c>
      <c r="B911" s="1" t="s">
        <v>1821</v>
      </c>
      <c r="C911" s="1">
        <f>ROUND(DataG_Iteration0__2[[#This Row],[Column1]],3)</f>
        <v>4.6319999999999997</v>
      </c>
      <c r="D911" s="1">
        <f>ROUND(DataG_Iteration0__2[[#This Row],[Column2]],4)</f>
        <v>-0.63129999999999997</v>
      </c>
    </row>
    <row r="912" spans="1:4" x14ac:dyDescent="0.3">
      <c r="A912" s="1" t="s">
        <v>1822</v>
      </c>
      <c r="B912" s="1" t="s">
        <v>1823</v>
      </c>
      <c r="C912" s="1">
        <f>ROUND(DataG_Iteration0__2[[#This Row],[Column1]],3)</f>
        <v>4.6360000000000001</v>
      </c>
      <c r="D912" s="1">
        <f>ROUND(DataG_Iteration0__2[[#This Row],[Column2]],4)</f>
        <v>-0.62860000000000005</v>
      </c>
    </row>
    <row r="913" spans="1:4" x14ac:dyDescent="0.3">
      <c r="A913" s="1" t="s">
        <v>1824</v>
      </c>
      <c r="B913" s="1" t="s">
        <v>1825</v>
      </c>
      <c r="C913" s="1">
        <f>ROUND(DataG_Iteration0__2[[#This Row],[Column1]],3)</f>
        <v>4.6399999999999997</v>
      </c>
      <c r="D913" s="1">
        <f>ROUND(DataG_Iteration0__2[[#This Row],[Column2]],4)</f>
        <v>-0.62519999999999998</v>
      </c>
    </row>
    <row r="914" spans="1:4" x14ac:dyDescent="0.3">
      <c r="A914" s="1" t="s">
        <v>1826</v>
      </c>
      <c r="B914" s="1" t="s">
        <v>1827</v>
      </c>
      <c r="C914" s="1">
        <f>ROUND(DataG_Iteration0__2[[#This Row],[Column1]],3)</f>
        <v>4.6440000000000001</v>
      </c>
      <c r="D914" s="1">
        <f>ROUND(DataG_Iteration0__2[[#This Row],[Column2]],4)</f>
        <v>-0.62129999999999996</v>
      </c>
    </row>
    <row r="915" spans="1:4" x14ac:dyDescent="0.3">
      <c r="A915" s="1" t="s">
        <v>1828</v>
      </c>
      <c r="B915" s="1" t="s">
        <v>1829</v>
      </c>
      <c r="C915" s="1">
        <f>ROUND(DataG_Iteration0__2[[#This Row],[Column1]],3)</f>
        <v>4.6479999999999997</v>
      </c>
      <c r="D915" s="1">
        <f>ROUND(DataG_Iteration0__2[[#This Row],[Column2]],4)</f>
        <v>-0.61680000000000001</v>
      </c>
    </row>
    <row r="916" spans="1:4" x14ac:dyDescent="0.3">
      <c r="A916" s="1" t="s">
        <v>1830</v>
      </c>
      <c r="B916" s="1" t="s">
        <v>1831</v>
      </c>
      <c r="C916" s="1">
        <f>ROUND(DataG_Iteration0__2[[#This Row],[Column1]],3)</f>
        <v>4.6520000000000001</v>
      </c>
      <c r="D916" s="1">
        <f>ROUND(DataG_Iteration0__2[[#This Row],[Column2]],4)</f>
        <v>-0.61170000000000002</v>
      </c>
    </row>
    <row r="917" spans="1:4" x14ac:dyDescent="0.3">
      <c r="A917" s="1" t="s">
        <v>1832</v>
      </c>
      <c r="B917" s="1" t="s">
        <v>1833</v>
      </c>
      <c r="C917" s="1">
        <f>ROUND(DataG_Iteration0__2[[#This Row],[Column1]],3)</f>
        <v>4.6559999999999997</v>
      </c>
      <c r="D917" s="1">
        <f>ROUND(DataG_Iteration0__2[[#This Row],[Column2]],4)</f>
        <v>-0.60609999999999997</v>
      </c>
    </row>
    <row r="918" spans="1:4" x14ac:dyDescent="0.3">
      <c r="A918" s="1" t="s">
        <v>1834</v>
      </c>
      <c r="B918" s="1" t="s">
        <v>1835</v>
      </c>
      <c r="C918" s="1">
        <f>ROUND(DataG_Iteration0__2[[#This Row],[Column1]],3)</f>
        <v>4.66</v>
      </c>
      <c r="D918" s="1">
        <f>ROUND(DataG_Iteration0__2[[#This Row],[Column2]],4)</f>
        <v>-0.60009999999999997</v>
      </c>
    </row>
    <row r="919" spans="1:4" x14ac:dyDescent="0.3">
      <c r="A919" s="1" t="s">
        <v>1836</v>
      </c>
      <c r="B919" s="1" t="s">
        <v>1837</v>
      </c>
      <c r="C919" s="1">
        <f>ROUND(DataG_Iteration0__2[[#This Row],[Column1]],3)</f>
        <v>4.6639999999999997</v>
      </c>
      <c r="D919" s="1">
        <f>ROUND(DataG_Iteration0__2[[#This Row],[Column2]],4)</f>
        <v>-0.59360000000000002</v>
      </c>
    </row>
    <row r="920" spans="1:4" x14ac:dyDescent="0.3">
      <c r="A920" s="1" t="s">
        <v>1838</v>
      </c>
      <c r="B920" s="1" t="s">
        <v>1839</v>
      </c>
      <c r="C920" s="1">
        <f>ROUND(DataG_Iteration0__2[[#This Row],[Column1]],3)</f>
        <v>4.6680000000000001</v>
      </c>
      <c r="D920" s="1">
        <f>ROUND(DataG_Iteration0__2[[#This Row],[Column2]],4)</f>
        <v>-0.58679999999999999</v>
      </c>
    </row>
    <row r="921" spans="1:4" x14ac:dyDescent="0.3">
      <c r="A921" s="1" t="s">
        <v>1840</v>
      </c>
      <c r="B921" s="1" t="s">
        <v>1841</v>
      </c>
      <c r="C921" s="1">
        <f>ROUND(DataG_Iteration0__2[[#This Row],[Column1]],3)</f>
        <v>4.6719999999999997</v>
      </c>
      <c r="D921" s="1">
        <f>ROUND(DataG_Iteration0__2[[#This Row],[Column2]],4)</f>
        <v>-0.5796</v>
      </c>
    </row>
    <row r="922" spans="1:4" x14ac:dyDescent="0.3">
      <c r="A922" s="1" t="s">
        <v>1842</v>
      </c>
      <c r="B922" s="1" t="s">
        <v>1843</v>
      </c>
      <c r="C922" s="1">
        <f>ROUND(DataG_Iteration0__2[[#This Row],[Column1]],3)</f>
        <v>4.6760000000000002</v>
      </c>
      <c r="D922" s="1">
        <f>ROUND(DataG_Iteration0__2[[#This Row],[Column2]],4)</f>
        <v>-0.57220000000000004</v>
      </c>
    </row>
    <row r="923" spans="1:4" x14ac:dyDescent="0.3">
      <c r="A923" s="1" t="s">
        <v>1844</v>
      </c>
      <c r="B923" s="1" t="s">
        <v>1845</v>
      </c>
      <c r="C923" s="1">
        <f>ROUND(DataG_Iteration0__2[[#This Row],[Column1]],3)</f>
        <v>4.68</v>
      </c>
      <c r="D923" s="1">
        <f>ROUND(DataG_Iteration0__2[[#This Row],[Column2]],4)</f>
        <v>-0.5645</v>
      </c>
    </row>
    <row r="924" spans="1:4" x14ac:dyDescent="0.3">
      <c r="A924" s="1" t="s">
        <v>1846</v>
      </c>
      <c r="B924" s="1" t="s">
        <v>1847</v>
      </c>
      <c r="C924" s="1">
        <f>ROUND(DataG_Iteration0__2[[#This Row],[Column1]],3)</f>
        <v>4.6840000000000002</v>
      </c>
      <c r="D924" s="1">
        <f>ROUND(DataG_Iteration0__2[[#This Row],[Column2]],4)</f>
        <v>-0.55669999999999997</v>
      </c>
    </row>
    <row r="925" spans="1:4" x14ac:dyDescent="0.3">
      <c r="A925" s="1" t="s">
        <v>1848</v>
      </c>
      <c r="B925" s="1" t="s">
        <v>1849</v>
      </c>
      <c r="C925" s="1">
        <f>ROUND(DataG_Iteration0__2[[#This Row],[Column1]],3)</f>
        <v>4.6879999999999997</v>
      </c>
      <c r="D925" s="1">
        <f>ROUND(DataG_Iteration0__2[[#This Row],[Column2]],4)</f>
        <v>-0.54879999999999995</v>
      </c>
    </row>
    <row r="926" spans="1:4" x14ac:dyDescent="0.3">
      <c r="A926" s="1" t="s">
        <v>1850</v>
      </c>
      <c r="B926" s="1" t="s">
        <v>1851</v>
      </c>
      <c r="C926" s="1">
        <f>ROUND(DataG_Iteration0__2[[#This Row],[Column1]],3)</f>
        <v>4.6920000000000002</v>
      </c>
      <c r="D926" s="1">
        <f>ROUND(DataG_Iteration0__2[[#This Row],[Column2]],4)</f>
        <v>-0.54090000000000005</v>
      </c>
    </row>
    <row r="927" spans="1:4" x14ac:dyDescent="0.3">
      <c r="A927" s="1" t="s">
        <v>1852</v>
      </c>
      <c r="B927" s="1" t="s">
        <v>1853</v>
      </c>
      <c r="C927" s="1">
        <f>ROUND(DataG_Iteration0__2[[#This Row],[Column1]],3)</f>
        <v>4.6959999999999997</v>
      </c>
      <c r="D927" s="1">
        <f>ROUND(DataG_Iteration0__2[[#This Row],[Column2]],4)</f>
        <v>-0.53300000000000003</v>
      </c>
    </row>
    <row r="928" spans="1:4" x14ac:dyDescent="0.3">
      <c r="A928" s="1" t="s">
        <v>1854</v>
      </c>
      <c r="B928" s="1" t="s">
        <v>1855</v>
      </c>
      <c r="C928" s="1">
        <f>ROUND(DataG_Iteration0__2[[#This Row],[Column1]],3)</f>
        <v>4.7</v>
      </c>
      <c r="D928" s="1">
        <f>ROUND(DataG_Iteration0__2[[#This Row],[Column2]],4)</f>
        <v>-0.52510000000000001</v>
      </c>
    </row>
    <row r="929" spans="1:4" x14ac:dyDescent="0.3">
      <c r="A929" s="1" t="s">
        <v>1856</v>
      </c>
      <c r="B929" s="1" t="s">
        <v>1857</v>
      </c>
      <c r="C929" s="1">
        <f>ROUND(DataG_Iteration0__2[[#This Row],[Column1]],3)</f>
        <v>4.7039999999999997</v>
      </c>
      <c r="D929" s="1">
        <f>ROUND(DataG_Iteration0__2[[#This Row],[Column2]],4)</f>
        <v>-0.51749999999999996</v>
      </c>
    </row>
    <row r="930" spans="1:4" x14ac:dyDescent="0.3">
      <c r="A930" s="1" t="s">
        <v>1858</v>
      </c>
      <c r="B930" s="1" t="s">
        <v>1859</v>
      </c>
      <c r="C930" s="1">
        <f>ROUND(DataG_Iteration0__2[[#This Row],[Column1]],3)</f>
        <v>4.7080000000000002</v>
      </c>
      <c r="D930" s="1">
        <f>ROUND(DataG_Iteration0__2[[#This Row],[Column2]],4)</f>
        <v>-0.51</v>
      </c>
    </row>
    <row r="931" spans="1:4" x14ac:dyDescent="0.3">
      <c r="A931" s="1" t="s">
        <v>1860</v>
      </c>
      <c r="B931" s="1" t="s">
        <v>1861</v>
      </c>
      <c r="C931" s="1">
        <f>ROUND(DataG_Iteration0__2[[#This Row],[Column1]],3)</f>
        <v>4.7119999999999997</v>
      </c>
      <c r="D931" s="1">
        <f>ROUND(DataG_Iteration0__2[[#This Row],[Column2]],4)</f>
        <v>-0.50280000000000002</v>
      </c>
    </row>
    <row r="932" spans="1:4" x14ac:dyDescent="0.3">
      <c r="A932" s="1" t="s">
        <v>1862</v>
      </c>
      <c r="B932" s="1" t="s">
        <v>1863</v>
      </c>
      <c r="C932" s="1">
        <f>ROUND(DataG_Iteration0__2[[#This Row],[Column1]],3)</f>
        <v>4.7160000000000002</v>
      </c>
      <c r="D932" s="1">
        <f>ROUND(DataG_Iteration0__2[[#This Row],[Column2]],4)</f>
        <v>-0.49590000000000001</v>
      </c>
    </row>
    <row r="933" spans="1:4" x14ac:dyDescent="0.3">
      <c r="A933" s="1" t="s">
        <v>1864</v>
      </c>
      <c r="B933" s="1" t="s">
        <v>1865</v>
      </c>
      <c r="C933" s="1">
        <f>ROUND(DataG_Iteration0__2[[#This Row],[Column1]],3)</f>
        <v>4.72</v>
      </c>
      <c r="D933" s="1">
        <f>ROUND(DataG_Iteration0__2[[#This Row],[Column2]],4)</f>
        <v>-0.48949999999999999</v>
      </c>
    </row>
    <row r="934" spans="1:4" x14ac:dyDescent="0.3">
      <c r="A934" s="1" t="s">
        <v>1866</v>
      </c>
      <c r="B934" s="1" t="s">
        <v>1867</v>
      </c>
      <c r="C934" s="1">
        <f>ROUND(DataG_Iteration0__2[[#This Row],[Column1]],3)</f>
        <v>4.7240000000000002</v>
      </c>
      <c r="D934" s="1">
        <f>ROUND(DataG_Iteration0__2[[#This Row],[Column2]],4)</f>
        <v>-0.4834</v>
      </c>
    </row>
    <row r="935" spans="1:4" x14ac:dyDescent="0.3">
      <c r="A935" s="1" t="s">
        <v>1868</v>
      </c>
      <c r="B935" s="1" t="s">
        <v>1869</v>
      </c>
      <c r="C935" s="1">
        <f>ROUND(DataG_Iteration0__2[[#This Row],[Column1]],3)</f>
        <v>4.7279999999999998</v>
      </c>
      <c r="D935" s="1">
        <f>ROUND(DataG_Iteration0__2[[#This Row],[Column2]],4)</f>
        <v>-0.47789999999999999</v>
      </c>
    </row>
    <row r="936" spans="1:4" x14ac:dyDescent="0.3">
      <c r="A936" s="1" t="s">
        <v>1870</v>
      </c>
      <c r="B936" s="1" t="s">
        <v>1871</v>
      </c>
      <c r="C936" s="1">
        <f>ROUND(DataG_Iteration0__2[[#This Row],[Column1]],3)</f>
        <v>4.7320000000000002</v>
      </c>
      <c r="D936" s="1">
        <f>ROUND(DataG_Iteration0__2[[#This Row],[Column2]],4)</f>
        <v>-0.4728</v>
      </c>
    </row>
    <row r="937" spans="1:4" x14ac:dyDescent="0.3">
      <c r="A937" s="1" t="s">
        <v>1872</v>
      </c>
      <c r="B937" s="1" t="s">
        <v>1873</v>
      </c>
      <c r="C937" s="1">
        <f>ROUND(DataG_Iteration0__2[[#This Row],[Column1]],3)</f>
        <v>4.7359999999999998</v>
      </c>
      <c r="D937" s="1">
        <f>ROUND(DataG_Iteration0__2[[#This Row],[Column2]],4)</f>
        <v>-0.46839999999999998</v>
      </c>
    </row>
    <row r="938" spans="1:4" x14ac:dyDescent="0.3">
      <c r="A938" s="1" t="s">
        <v>1874</v>
      </c>
      <c r="B938" s="1" t="s">
        <v>1875</v>
      </c>
      <c r="C938" s="1">
        <f>ROUND(DataG_Iteration0__2[[#This Row],[Column1]],3)</f>
        <v>4.74</v>
      </c>
      <c r="D938" s="1">
        <f>ROUND(DataG_Iteration0__2[[#This Row],[Column2]],4)</f>
        <v>-0.46450000000000002</v>
      </c>
    </row>
    <row r="939" spans="1:4" x14ac:dyDescent="0.3">
      <c r="A939" s="1" t="s">
        <v>1876</v>
      </c>
      <c r="B939" s="1" t="s">
        <v>1877</v>
      </c>
      <c r="C939" s="1">
        <f>ROUND(DataG_Iteration0__2[[#This Row],[Column1]],3)</f>
        <v>4.7439999999999998</v>
      </c>
      <c r="D939" s="1">
        <f>ROUND(DataG_Iteration0__2[[#This Row],[Column2]],4)</f>
        <v>-0.46129999999999999</v>
      </c>
    </row>
    <row r="940" spans="1:4" x14ac:dyDescent="0.3">
      <c r="A940" s="1" t="s">
        <v>1878</v>
      </c>
      <c r="B940" s="1" t="s">
        <v>1879</v>
      </c>
      <c r="C940" s="1">
        <f>ROUND(DataG_Iteration0__2[[#This Row],[Column1]],3)</f>
        <v>4.7480000000000002</v>
      </c>
      <c r="D940" s="1">
        <f>ROUND(DataG_Iteration0__2[[#This Row],[Column2]],4)</f>
        <v>-0.45879999999999999</v>
      </c>
    </row>
    <row r="941" spans="1:4" x14ac:dyDescent="0.3">
      <c r="A941" s="1" t="s">
        <v>1880</v>
      </c>
      <c r="B941" s="1" t="s">
        <v>1881</v>
      </c>
      <c r="C941" s="1">
        <f>ROUND(DataG_Iteration0__2[[#This Row],[Column1]],3)</f>
        <v>4.7519999999999998</v>
      </c>
      <c r="D941" s="1">
        <f>ROUND(DataG_Iteration0__2[[#This Row],[Column2]],4)</f>
        <v>-0.45700000000000002</v>
      </c>
    </row>
    <row r="942" spans="1:4" x14ac:dyDescent="0.3">
      <c r="A942" s="1" t="s">
        <v>1882</v>
      </c>
      <c r="B942" s="1" t="s">
        <v>1883</v>
      </c>
      <c r="C942" s="1">
        <f>ROUND(DataG_Iteration0__2[[#This Row],[Column1]],3)</f>
        <v>4.7560000000000002</v>
      </c>
      <c r="D942" s="1">
        <f>ROUND(DataG_Iteration0__2[[#This Row],[Column2]],4)</f>
        <v>-0.45590000000000003</v>
      </c>
    </row>
    <row r="943" spans="1:4" x14ac:dyDescent="0.3">
      <c r="A943" s="1" t="s">
        <v>1884</v>
      </c>
      <c r="B943" s="1" t="s">
        <v>1885</v>
      </c>
      <c r="C943" s="1">
        <f>ROUND(DataG_Iteration0__2[[#This Row],[Column1]],3)</f>
        <v>4.76</v>
      </c>
      <c r="D943" s="1">
        <f>ROUND(DataG_Iteration0__2[[#This Row],[Column2]],4)</f>
        <v>-0.45550000000000002</v>
      </c>
    </row>
    <row r="944" spans="1:4" x14ac:dyDescent="0.3">
      <c r="A944" s="1" t="s">
        <v>1886</v>
      </c>
      <c r="B944" s="1" t="s">
        <v>1887</v>
      </c>
      <c r="C944" s="1">
        <f>ROUND(DataG_Iteration0__2[[#This Row],[Column1]],3)</f>
        <v>4.7640000000000002</v>
      </c>
      <c r="D944" s="1">
        <f>ROUND(DataG_Iteration0__2[[#This Row],[Column2]],4)</f>
        <v>-0.45579999999999998</v>
      </c>
    </row>
    <row r="945" spans="1:4" x14ac:dyDescent="0.3">
      <c r="A945" s="1" t="s">
        <v>1888</v>
      </c>
      <c r="B945" s="1" t="s">
        <v>1889</v>
      </c>
      <c r="C945" s="1">
        <f>ROUND(DataG_Iteration0__2[[#This Row],[Column1]],3)</f>
        <v>4.7679999999999998</v>
      </c>
      <c r="D945" s="1">
        <f>ROUND(DataG_Iteration0__2[[#This Row],[Column2]],4)</f>
        <v>-0.45689999999999997</v>
      </c>
    </row>
    <row r="946" spans="1:4" x14ac:dyDescent="0.3">
      <c r="A946" s="1" t="s">
        <v>1890</v>
      </c>
      <c r="B946" s="1" t="s">
        <v>1891</v>
      </c>
      <c r="C946" s="1">
        <f>ROUND(DataG_Iteration0__2[[#This Row],[Column1]],3)</f>
        <v>4.7720000000000002</v>
      </c>
      <c r="D946" s="1">
        <f>ROUND(DataG_Iteration0__2[[#This Row],[Column2]],4)</f>
        <v>-0.45879999999999999</v>
      </c>
    </row>
    <row r="947" spans="1:4" x14ac:dyDescent="0.3">
      <c r="A947" s="1" t="s">
        <v>1892</v>
      </c>
      <c r="B947" s="1" t="s">
        <v>1893</v>
      </c>
      <c r="C947" s="1">
        <f>ROUND(DataG_Iteration0__2[[#This Row],[Column1]],3)</f>
        <v>4.7759999999999998</v>
      </c>
      <c r="D947" s="1">
        <f>ROUND(DataG_Iteration0__2[[#This Row],[Column2]],4)</f>
        <v>-0.46129999999999999</v>
      </c>
    </row>
    <row r="948" spans="1:4" x14ac:dyDescent="0.3">
      <c r="A948" s="1" t="s">
        <v>1894</v>
      </c>
      <c r="B948" s="1" t="s">
        <v>1895</v>
      </c>
      <c r="C948" s="1">
        <f>ROUND(DataG_Iteration0__2[[#This Row],[Column1]],3)</f>
        <v>4.78</v>
      </c>
      <c r="D948" s="1">
        <f>ROUND(DataG_Iteration0__2[[#This Row],[Column2]],4)</f>
        <v>-0.46460000000000001</v>
      </c>
    </row>
    <row r="949" spans="1:4" x14ac:dyDescent="0.3">
      <c r="A949" s="1" t="s">
        <v>1896</v>
      </c>
      <c r="B949" s="1" t="s">
        <v>1897</v>
      </c>
      <c r="C949" s="1">
        <f>ROUND(DataG_Iteration0__2[[#This Row],[Column1]],3)</f>
        <v>4.7839999999999998</v>
      </c>
      <c r="D949" s="1">
        <f>ROUND(DataG_Iteration0__2[[#This Row],[Column2]],4)</f>
        <v>-0.46860000000000002</v>
      </c>
    </row>
    <row r="950" spans="1:4" x14ac:dyDescent="0.3">
      <c r="A950" s="1" t="s">
        <v>1898</v>
      </c>
      <c r="B950" s="1" t="s">
        <v>1899</v>
      </c>
      <c r="C950" s="1">
        <f>ROUND(DataG_Iteration0__2[[#This Row],[Column1]],3)</f>
        <v>4.7880000000000003</v>
      </c>
      <c r="D950" s="1">
        <f>ROUND(DataG_Iteration0__2[[#This Row],[Column2]],4)</f>
        <v>-0.47320000000000001</v>
      </c>
    </row>
    <row r="951" spans="1:4" x14ac:dyDescent="0.3">
      <c r="A951" s="1" t="s">
        <v>1900</v>
      </c>
      <c r="B951" s="1" t="s">
        <v>1901</v>
      </c>
      <c r="C951" s="1">
        <f>ROUND(DataG_Iteration0__2[[#This Row],[Column1]],3)</f>
        <v>4.7919999999999998</v>
      </c>
      <c r="D951" s="1">
        <f>ROUND(DataG_Iteration0__2[[#This Row],[Column2]],4)</f>
        <v>-0.47849999999999998</v>
      </c>
    </row>
    <row r="952" spans="1:4" x14ac:dyDescent="0.3">
      <c r="A952" s="1" t="s">
        <v>1902</v>
      </c>
      <c r="B952" s="1" t="s">
        <v>1903</v>
      </c>
      <c r="C952" s="1">
        <f>ROUND(DataG_Iteration0__2[[#This Row],[Column1]],3)</f>
        <v>4.7960000000000003</v>
      </c>
      <c r="D952" s="1">
        <f>ROUND(DataG_Iteration0__2[[#This Row],[Column2]],4)</f>
        <v>-0.4844</v>
      </c>
    </row>
    <row r="953" spans="1:4" x14ac:dyDescent="0.3">
      <c r="A953" s="1" t="s">
        <v>1904</v>
      </c>
      <c r="B953" s="1" t="s">
        <v>1905</v>
      </c>
      <c r="C953" s="1">
        <f>ROUND(DataG_Iteration0__2[[#This Row],[Column1]],3)</f>
        <v>4.8</v>
      </c>
      <c r="D953" s="1">
        <f>ROUND(DataG_Iteration0__2[[#This Row],[Column2]],4)</f>
        <v>-0.4909</v>
      </c>
    </row>
    <row r="954" spans="1:4" x14ac:dyDescent="0.3">
      <c r="A954" s="1" t="s">
        <v>1906</v>
      </c>
      <c r="B954" s="1" t="s">
        <v>1907</v>
      </c>
      <c r="C954" s="1">
        <f>ROUND(DataG_Iteration0__2[[#This Row],[Column1]],3)</f>
        <v>4.8040000000000003</v>
      </c>
      <c r="D954" s="1">
        <f>ROUND(DataG_Iteration0__2[[#This Row],[Column2]],4)</f>
        <v>-0.49780000000000002</v>
      </c>
    </row>
    <row r="955" spans="1:4" x14ac:dyDescent="0.3">
      <c r="A955" s="1" t="s">
        <v>1908</v>
      </c>
      <c r="B955" s="1" t="s">
        <v>1909</v>
      </c>
      <c r="C955" s="1">
        <f>ROUND(DataG_Iteration0__2[[#This Row],[Column1]],3)</f>
        <v>4.8079999999999998</v>
      </c>
      <c r="D955" s="1">
        <f>ROUND(DataG_Iteration0__2[[#This Row],[Column2]],4)</f>
        <v>-0.50529999999999997</v>
      </c>
    </row>
    <row r="956" spans="1:4" x14ac:dyDescent="0.3">
      <c r="A956" s="1" t="s">
        <v>1910</v>
      </c>
      <c r="B956" s="1" t="s">
        <v>1911</v>
      </c>
      <c r="C956" s="1">
        <f>ROUND(DataG_Iteration0__2[[#This Row],[Column1]],3)</f>
        <v>4.8120000000000003</v>
      </c>
      <c r="D956" s="1">
        <f>ROUND(DataG_Iteration0__2[[#This Row],[Column2]],4)</f>
        <v>-0.5131</v>
      </c>
    </row>
    <row r="957" spans="1:4" x14ac:dyDescent="0.3">
      <c r="A957" s="1" t="s">
        <v>1912</v>
      </c>
      <c r="B957" s="1" t="s">
        <v>1913</v>
      </c>
      <c r="C957" s="1">
        <f>ROUND(DataG_Iteration0__2[[#This Row],[Column1]],3)</f>
        <v>4.8159999999999998</v>
      </c>
      <c r="D957" s="1">
        <f>ROUND(DataG_Iteration0__2[[#This Row],[Column2]],4)</f>
        <v>-0.52129999999999999</v>
      </c>
    </row>
    <row r="958" spans="1:4" x14ac:dyDescent="0.3">
      <c r="A958" s="1" t="s">
        <v>1914</v>
      </c>
      <c r="B958" s="1" t="s">
        <v>1915</v>
      </c>
      <c r="C958" s="1">
        <f>ROUND(DataG_Iteration0__2[[#This Row],[Column1]],3)</f>
        <v>4.82</v>
      </c>
      <c r="D958" s="1">
        <f>ROUND(DataG_Iteration0__2[[#This Row],[Column2]],4)</f>
        <v>-0.52980000000000005</v>
      </c>
    </row>
    <row r="959" spans="1:4" x14ac:dyDescent="0.3">
      <c r="A959" s="1" t="s">
        <v>1916</v>
      </c>
      <c r="B959" s="1" t="s">
        <v>1917</v>
      </c>
      <c r="C959" s="1">
        <f>ROUND(DataG_Iteration0__2[[#This Row],[Column1]],3)</f>
        <v>4.8239999999999998</v>
      </c>
      <c r="D959" s="1">
        <f>ROUND(DataG_Iteration0__2[[#This Row],[Column2]],4)</f>
        <v>-0.53849999999999998</v>
      </c>
    </row>
    <row r="960" spans="1:4" x14ac:dyDescent="0.3">
      <c r="A960" s="1" t="s">
        <v>1918</v>
      </c>
      <c r="B960" s="1" t="s">
        <v>1919</v>
      </c>
      <c r="C960" s="1">
        <f>ROUND(DataG_Iteration0__2[[#This Row],[Column1]],3)</f>
        <v>4.8280000000000003</v>
      </c>
      <c r="D960" s="1">
        <f>ROUND(DataG_Iteration0__2[[#This Row],[Column2]],4)</f>
        <v>-0.5474</v>
      </c>
    </row>
    <row r="961" spans="1:4" x14ac:dyDescent="0.3">
      <c r="A961" s="1" t="s">
        <v>1920</v>
      </c>
      <c r="B961" s="1" t="s">
        <v>1921</v>
      </c>
      <c r="C961" s="1">
        <f>ROUND(DataG_Iteration0__2[[#This Row],[Column1]],3)</f>
        <v>4.8319999999999999</v>
      </c>
      <c r="D961" s="1">
        <f>ROUND(DataG_Iteration0__2[[#This Row],[Column2]],4)</f>
        <v>-0.55640000000000001</v>
      </c>
    </row>
    <row r="962" spans="1:4" x14ac:dyDescent="0.3">
      <c r="A962" s="1" t="s">
        <v>1922</v>
      </c>
      <c r="B962" s="1" t="s">
        <v>1923</v>
      </c>
      <c r="C962" s="1">
        <f>ROUND(DataG_Iteration0__2[[#This Row],[Column1]],3)</f>
        <v>4.8360000000000003</v>
      </c>
      <c r="D962" s="1">
        <f>ROUND(DataG_Iteration0__2[[#This Row],[Column2]],4)</f>
        <v>-0.56530000000000002</v>
      </c>
    </row>
    <row r="963" spans="1:4" x14ac:dyDescent="0.3">
      <c r="A963" s="1" t="s">
        <v>1924</v>
      </c>
      <c r="B963" s="1" t="s">
        <v>1925</v>
      </c>
      <c r="C963" s="1">
        <f>ROUND(DataG_Iteration0__2[[#This Row],[Column1]],3)</f>
        <v>4.84</v>
      </c>
      <c r="D963" s="1">
        <f>ROUND(DataG_Iteration0__2[[#This Row],[Column2]],4)</f>
        <v>-0.57430000000000003</v>
      </c>
    </row>
    <row r="964" spans="1:4" x14ac:dyDescent="0.3">
      <c r="A964" s="1" t="s">
        <v>1926</v>
      </c>
      <c r="B964" s="1" t="s">
        <v>1927</v>
      </c>
      <c r="C964" s="1">
        <f>ROUND(DataG_Iteration0__2[[#This Row],[Column1]],3)</f>
        <v>4.8440000000000003</v>
      </c>
      <c r="D964" s="1">
        <f>ROUND(DataG_Iteration0__2[[#This Row],[Column2]],4)</f>
        <v>-0.58299999999999996</v>
      </c>
    </row>
    <row r="965" spans="1:4" x14ac:dyDescent="0.3">
      <c r="A965" s="1" t="s">
        <v>1928</v>
      </c>
      <c r="B965" s="1" t="s">
        <v>1929</v>
      </c>
      <c r="C965" s="1">
        <f>ROUND(DataG_Iteration0__2[[#This Row],[Column1]],3)</f>
        <v>4.8479999999999999</v>
      </c>
      <c r="D965" s="1">
        <f>ROUND(DataG_Iteration0__2[[#This Row],[Column2]],4)</f>
        <v>-0.59160000000000001</v>
      </c>
    </row>
    <row r="966" spans="1:4" x14ac:dyDescent="0.3">
      <c r="A966" s="1" t="s">
        <v>1930</v>
      </c>
      <c r="B966" s="1" t="s">
        <v>1931</v>
      </c>
      <c r="C966" s="1">
        <f>ROUND(DataG_Iteration0__2[[#This Row],[Column1]],3)</f>
        <v>4.8520000000000003</v>
      </c>
      <c r="D966" s="1">
        <f>ROUND(DataG_Iteration0__2[[#This Row],[Column2]],4)</f>
        <v>-0.59989999999999999</v>
      </c>
    </row>
    <row r="967" spans="1:4" x14ac:dyDescent="0.3">
      <c r="A967" s="1" t="s">
        <v>1932</v>
      </c>
      <c r="B967" s="1" t="s">
        <v>1933</v>
      </c>
      <c r="C967" s="1">
        <f>ROUND(DataG_Iteration0__2[[#This Row],[Column1]],3)</f>
        <v>4.8559999999999999</v>
      </c>
      <c r="D967" s="1">
        <f>ROUND(DataG_Iteration0__2[[#This Row],[Column2]],4)</f>
        <v>-0.60780000000000001</v>
      </c>
    </row>
    <row r="968" spans="1:4" x14ac:dyDescent="0.3">
      <c r="A968" s="1" t="s">
        <v>1934</v>
      </c>
      <c r="B968" s="1" t="s">
        <v>1935</v>
      </c>
      <c r="C968" s="1">
        <f>ROUND(DataG_Iteration0__2[[#This Row],[Column1]],3)</f>
        <v>4.8600000000000003</v>
      </c>
      <c r="D968" s="1">
        <f>ROUND(DataG_Iteration0__2[[#This Row],[Column2]],4)</f>
        <v>-0.61529999999999996</v>
      </c>
    </row>
    <row r="969" spans="1:4" x14ac:dyDescent="0.3">
      <c r="A969" s="1" t="s">
        <v>1936</v>
      </c>
      <c r="B969" s="1" t="s">
        <v>1937</v>
      </c>
      <c r="C969" s="1">
        <f>ROUND(DataG_Iteration0__2[[#This Row],[Column1]],3)</f>
        <v>4.8639999999999999</v>
      </c>
      <c r="D969" s="1">
        <f>ROUND(DataG_Iteration0__2[[#This Row],[Column2]],4)</f>
        <v>-0.62229999999999996</v>
      </c>
    </row>
    <row r="970" spans="1:4" x14ac:dyDescent="0.3">
      <c r="A970" s="1" t="s">
        <v>1938</v>
      </c>
      <c r="B970" s="1" t="s">
        <v>1939</v>
      </c>
      <c r="C970" s="1">
        <f>ROUND(DataG_Iteration0__2[[#This Row],[Column1]],3)</f>
        <v>4.8680000000000003</v>
      </c>
      <c r="D970" s="1">
        <f>ROUND(DataG_Iteration0__2[[#This Row],[Column2]],4)</f>
        <v>-0.62880000000000003</v>
      </c>
    </row>
    <row r="971" spans="1:4" x14ac:dyDescent="0.3">
      <c r="A971" s="1" t="s">
        <v>1940</v>
      </c>
      <c r="B971" s="1" t="s">
        <v>1941</v>
      </c>
      <c r="C971" s="1">
        <f>ROUND(DataG_Iteration0__2[[#This Row],[Column1]],3)</f>
        <v>4.8719999999999999</v>
      </c>
      <c r="D971" s="1">
        <f>ROUND(DataG_Iteration0__2[[#This Row],[Column2]],4)</f>
        <v>-0.63460000000000005</v>
      </c>
    </row>
    <row r="972" spans="1:4" x14ac:dyDescent="0.3">
      <c r="A972" s="1" t="s">
        <v>1942</v>
      </c>
      <c r="B972" s="1" t="s">
        <v>1943</v>
      </c>
      <c r="C972" s="1">
        <f>ROUND(DataG_Iteration0__2[[#This Row],[Column1]],3)</f>
        <v>4.8760000000000003</v>
      </c>
      <c r="D972" s="1">
        <f>ROUND(DataG_Iteration0__2[[#This Row],[Column2]],4)</f>
        <v>-0.63980000000000004</v>
      </c>
    </row>
    <row r="973" spans="1:4" x14ac:dyDescent="0.3">
      <c r="A973" s="1" t="s">
        <v>1944</v>
      </c>
      <c r="B973" s="1" t="s">
        <v>1945</v>
      </c>
      <c r="C973" s="1">
        <f>ROUND(DataG_Iteration0__2[[#This Row],[Column1]],3)</f>
        <v>4.88</v>
      </c>
      <c r="D973" s="1">
        <f>ROUND(DataG_Iteration0__2[[#This Row],[Column2]],4)</f>
        <v>-0.64429999999999998</v>
      </c>
    </row>
    <row r="974" spans="1:4" x14ac:dyDescent="0.3">
      <c r="A974" s="1" t="s">
        <v>1946</v>
      </c>
      <c r="B974" s="1" t="s">
        <v>1947</v>
      </c>
      <c r="C974" s="1">
        <f>ROUND(DataG_Iteration0__2[[#This Row],[Column1]],3)</f>
        <v>4.8840000000000003</v>
      </c>
      <c r="D974" s="1">
        <f>ROUND(DataG_Iteration0__2[[#This Row],[Column2]],4)</f>
        <v>-0.64790000000000003</v>
      </c>
    </row>
    <row r="975" spans="1:4" x14ac:dyDescent="0.3">
      <c r="A975" s="1" t="s">
        <v>1948</v>
      </c>
      <c r="B975" s="1" t="s">
        <v>1949</v>
      </c>
      <c r="C975" s="1">
        <f>ROUND(DataG_Iteration0__2[[#This Row],[Column1]],3)</f>
        <v>4.8879999999999999</v>
      </c>
      <c r="D975" s="1">
        <f>ROUND(DataG_Iteration0__2[[#This Row],[Column2]],4)</f>
        <v>-0.65080000000000005</v>
      </c>
    </row>
    <row r="976" spans="1:4" x14ac:dyDescent="0.3">
      <c r="A976" s="1" t="s">
        <v>1950</v>
      </c>
      <c r="B976" s="1" t="s">
        <v>1951</v>
      </c>
      <c r="C976" s="1">
        <f>ROUND(DataG_Iteration0__2[[#This Row],[Column1]],3)</f>
        <v>4.8920000000000003</v>
      </c>
      <c r="D976" s="1">
        <f>ROUND(DataG_Iteration0__2[[#This Row],[Column2]],4)</f>
        <v>-0.65280000000000005</v>
      </c>
    </row>
    <row r="977" spans="1:4" x14ac:dyDescent="0.3">
      <c r="A977" s="1" t="s">
        <v>1952</v>
      </c>
      <c r="B977" s="1" t="s">
        <v>1953</v>
      </c>
      <c r="C977" s="1">
        <f>ROUND(DataG_Iteration0__2[[#This Row],[Column1]],3)</f>
        <v>4.8959999999999999</v>
      </c>
      <c r="D977" s="1">
        <f>ROUND(DataG_Iteration0__2[[#This Row],[Column2]],4)</f>
        <v>-0.65400000000000003</v>
      </c>
    </row>
    <row r="978" spans="1:4" x14ac:dyDescent="0.3">
      <c r="A978" s="1" t="s">
        <v>1954</v>
      </c>
      <c r="B978" s="1" t="s">
        <v>1955</v>
      </c>
      <c r="C978" s="1">
        <f>ROUND(DataG_Iteration0__2[[#This Row],[Column1]],3)</f>
        <v>4.9000000000000004</v>
      </c>
      <c r="D978" s="1">
        <f>ROUND(DataG_Iteration0__2[[#This Row],[Column2]],4)</f>
        <v>-0.65429999999999999</v>
      </c>
    </row>
    <row r="979" spans="1:4" x14ac:dyDescent="0.3">
      <c r="A979" s="1" t="s">
        <v>1956</v>
      </c>
      <c r="B979" s="1" t="s">
        <v>1957</v>
      </c>
      <c r="C979" s="1">
        <f>ROUND(DataG_Iteration0__2[[#This Row],[Column1]],3)</f>
        <v>4.9039999999999999</v>
      </c>
      <c r="D979" s="1">
        <f>ROUND(DataG_Iteration0__2[[#This Row],[Column2]],4)</f>
        <v>-0.65369999999999995</v>
      </c>
    </row>
    <row r="980" spans="1:4" x14ac:dyDescent="0.3">
      <c r="A980" s="1" t="s">
        <v>1958</v>
      </c>
      <c r="B980" s="1" t="s">
        <v>1959</v>
      </c>
      <c r="C980" s="1">
        <f>ROUND(DataG_Iteration0__2[[#This Row],[Column1]],3)</f>
        <v>4.9080000000000004</v>
      </c>
      <c r="D980" s="1">
        <f>ROUND(DataG_Iteration0__2[[#This Row],[Column2]],4)</f>
        <v>-0.6522</v>
      </c>
    </row>
    <row r="981" spans="1:4" x14ac:dyDescent="0.3">
      <c r="A981" s="1" t="s">
        <v>1960</v>
      </c>
      <c r="B981" s="1" t="s">
        <v>1961</v>
      </c>
      <c r="C981" s="1">
        <f>ROUND(DataG_Iteration0__2[[#This Row],[Column1]],3)</f>
        <v>4.9119999999999999</v>
      </c>
      <c r="D981" s="1">
        <f>ROUND(DataG_Iteration0__2[[#This Row],[Column2]],4)</f>
        <v>-0.64980000000000004</v>
      </c>
    </row>
    <row r="982" spans="1:4" x14ac:dyDescent="0.3">
      <c r="A982" s="1" t="s">
        <v>1962</v>
      </c>
      <c r="B982" s="1" t="s">
        <v>1963</v>
      </c>
      <c r="C982" s="1">
        <f>ROUND(DataG_Iteration0__2[[#This Row],[Column1]],3)</f>
        <v>4.9160000000000004</v>
      </c>
      <c r="D982" s="1">
        <f>ROUND(DataG_Iteration0__2[[#This Row],[Column2]],4)</f>
        <v>-0.64649999999999996</v>
      </c>
    </row>
    <row r="983" spans="1:4" x14ac:dyDescent="0.3">
      <c r="A983" s="1" t="s">
        <v>1964</v>
      </c>
      <c r="B983" s="1" t="s">
        <v>1965</v>
      </c>
      <c r="C983" s="1">
        <f>ROUND(DataG_Iteration0__2[[#This Row],[Column1]],3)</f>
        <v>4.92</v>
      </c>
      <c r="D983" s="1">
        <f>ROUND(DataG_Iteration0__2[[#This Row],[Column2]],4)</f>
        <v>-0.64239999999999997</v>
      </c>
    </row>
    <row r="984" spans="1:4" x14ac:dyDescent="0.3">
      <c r="A984" s="1" t="s">
        <v>1966</v>
      </c>
      <c r="B984" s="1" t="s">
        <v>1967</v>
      </c>
      <c r="C984" s="1">
        <f>ROUND(DataG_Iteration0__2[[#This Row],[Column1]],3)</f>
        <v>4.9240000000000004</v>
      </c>
      <c r="D984" s="1">
        <f>ROUND(DataG_Iteration0__2[[#This Row],[Column2]],4)</f>
        <v>-0.63749999999999996</v>
      </c>
    </row>
    <row r="985" spans="1:4" x14ac:dyDescent="0.3">
      <c r="A985" s="1" t="s">
        <v>1968</v>
      </c>
      <c r="B985" s="1" t="s">
        <v>1969</v>
      </c>
      <c r="C985" s="1">
        <f>ROUND(DataG_Iteration0__2[[#This Row],[Column1]],3)</f>
        <v>4.9279999999999999</v>
      </c>
      <c r="D985" s="1">
        <f>ROUND(DataG_Iteration0__2[[#This Row],[Column2]],4)</f>
        <v>-0.63180000000000003</v>
      </c>
    </row>
    <row r="986" spans="1:4" x14ac:dyDescent="0.3">
      <c r="A986" s="1" t="s">
        <v>1970</v>
      </c>
      <c r="B986" s="1" t="s">
        <v>1971</v>
      </c>
      <c r="C986" s="1">
        <f>ROUND(DataG_Iteration0__2[[#This Row],[Column1]],3)</f>
        <v>4.9320000000000004</v>
      </c>
      <c r="D986" s="1">
        <f>ROUND(DataG_Iteration0__2[[#This Row],[Column2]],4)</f>
        <v>-0.62529999999999997</v>
      </c>
    </row>
    <row r="987" spans="1:4" x14ac:dyDescent="0.3">
      <c r="A987" s="1" t="s">
        <v>1972</v>
      </c>
      <c r="B987" s="1" t="s">
        <v>1973</v>
      </c>
      <c r="C987" s="1">
        <f>ROUND(DataG_Iteration0__2[[#This Row],[Column1]],3)</f>
        <v>4.9359999999999999</v>
      </c>
      <c r="D987" s="1">
        <f>ROUND(DataG_Iteration0__2[[#This Row],[Column2]],4)</f>
        <v>-0.61819999999999997</v>
      </c>
    </row>
    <row r="988" spans="1:4" x14ac:dyDescent="0.3">
      <c r="A988" s="1" t="s">
        <v>1974</v>
      </c>
      <c r="B988" s="1" t="s">
        <v>1975</v>
      </c>
      <c r="C988" s="1">
        <f>ROUND(DataG_Iteration0__2[[#This Row],[Column1]],3)</f>
        <v>4.9400000000000004</v>
      </c>
      <c r="D988" s="1">
        <f>ROUND(DataG_Iteration0__2[[#This Row],[Column2]],4)</f>
        <v>-0.61040000000000005</v>
      </c>
    </row>
    <row r="989" spans="1:4" x14ac:dyDescent="0.3">
      <c r="A989" s="1" t="s">
        <v>1976</v>
      </c>
      <c r="B989" s="1" t="s">
        <v>1977</v>
      </c>
      <c r="C989" s="1">
        <f>ROUND(DataG_Iteration0__2[[#This Row],[Column1]],3)</f>
        <v>4.944</v>
      </c>
      <c r="D989" s="1">
        <f>ROUND(DataG_Iteration0__2[[#This Row],[Column2]],4)</f>
        <v>-0.60209999999999997</v>
      </c>
    </row>
    <row r="990" spans="1:4" x14ac:dyDescent="0.3">
      <c r="A990" s="1" t="s">
        <v>1978</v>
      </c>
      <c r="B990" s="1" t="s">
        <v>1979</v>
      </c>
      <c r="C990" s="1">
        <f>ROUND(DataG_Iteration0__2[[#This Row],[Column1]],3)</f>
        <v>4.9480000000000004</v>
      </c>
      <c r="D990" s="1">
        <f>ROUND(DataG_Iteration0__2[[#This Row],[Column2]],4)</f>
        <v>-0.59330000000000005</v>
      </c>
    </row>
    <row r="991" spans="1:4" x14ac:dyDescent="0.3">
      <c r="A991" s="1" t="s">
        <v>1980</v>
      </c>
      <c r="B991" s="1" t="s">
        <v>1981</v>
      </c>
      <c r="C991" s="1">
        <f>ROUND(DataG_Iteration0__2[[#This Row],[Column1]],3)</f>
        <v>4.952</v>
      </c>
      <c r="D991" s="1">
        <f>ROUND(DataG_Iteration0__2[[#This Row],[Column2]],4)</f>
        <v>-0.58399999999999996</v>
      </c>
    </row>
    <row r="992" spans="1:4" x14ac:dyDescent="0.3">
      <c r="A992" s="1" t="s">
        <v>1982</v>
      </c>
      <c r="B992" s="1" t="s">
        <v>1983</v>
      </c>
      <c r="C992" s="1">
        <f>ROUND(DataG_Iteration0__2[[#This Row],[Column1]],3)</f>
        <v>4.9560000000000004</v>
      </c>
      <c r="D992" s="1">
        <f>ROUND(DataG_Iteration0__2[[#This Row],[Column2]],4)</f>
        <v>-0.57440000000000002</v>
      </c>
    </row>
    <row r="993" spans="1:4" x14ac:dyDescent="0.3">
      <c r="A993" s="1" t="s">
        <v>1984</v>
      </c>
      <c r="B993" s="1" t="s">
        <v>1985</v>
      </c>
      <c r="C993" s="1">
        <f>ROUND(DataG_Iteration0__2[[#This Row],[Column1]],3)</f>
        <v>4.96</v>
      </c>
      <c r="D993" s="1">
        <f>ROUND(DataG_Iteration0__2[[#This Row],[Column2]],4)</f>
        <v>-0.5645</v>
      </c>
    </row>
    <row r="994" spans="1:4" x14ac:dyDescent="0.3">
      <c r="A994" s="1" t="s">
        <v>1986</v>
      </c>
      <c r="B994" s="1" t="s">
        <v>1987</v>
      </c>
      <c r="C994" s="1">
        <f>ROUND(DataG_Iteration0__2[[#This Row],[Column1]],3)</f>
        <v>4.9640000000000004</v>
      </c>
      <c r="D994" s="1">
        <f>ROUND(DataG_Iteration0__2[[#This Row],[Column2]],4)</f>
        <v>-0.55449999999999999</v>
      </c>
    </row>
    <row r="995" spans="1:4" x14ac:dyDescent="0.3">
      <c r="A995" s="1" t="s">
        <v>1988</v>
      </c>
      <c r="B995" s="1" t="s">
        <v>1989</v>
      </c>
      <c r="C995" s="1">
        <f>ROUND(DataG_Iteration0__2[[#This Row],[Column1]],3)</f>
        <v>4.968</v>
      </c>
      <c r="D995" s="1">
        <f>ROUND(DataG_Iteration0__2[[#This Row],[Column2]],4)</f>
        <v>-0.54430000000000001</v>
      </c>
    </row>
    <row r="996" spans="1:4" x14ac:dyDescent="0.3">
      <c r="A996" s="1" t="s">
        <v>1990</v>
      </c>
      <c r="B996" s="1" t="s">
        <v>1991</v>
      </c>
      <c r="C996" s="1">
        <f>ROUND(DataG_Iteration0__2[[#This Row],[Column1]],3)</f>
        <v>4.9720000000000004</v>
      </c>
      <c r="D996" s="1">
        <f>ROUND(DataG_Iteration0__2[[#This Row],[Column2]],4)</f>
        <v>-0.53420000000000001</v>
      </c>
    </row>
    <row r="997" spans="1:4" x14ac:dyDescent="0.3">
      <c r="A997" s="1" t="s">
        <v>1992</v>
      </c>
      <c r="B997" s="1" t="s">
        <v>1993</v>
      </c>
      <c r="C997" s="1">
        <f>ROUND(DataG_Iteration0__2[[#This Row],[Column1]],3)</f>
        <v>4.976</v>
      </c>
      <c r="D997" s="1">
        <f>ROUND(DataG_Iteration0__2[[#This Row],[Column2]],4)</f>
        <v>-0.52410000000000001</v>
      </c>
    </row>
    <row r="998" spans="1:4" x14ac:dyDescent="0.3">
      <c r="A998" s="1" t="s">
        <v>1994</v>
      </c>
      <c r="B998" s="1" t="s">
        <v>1995</v>
      </c>
      <c r="C998" s="1">
        <f>ROUND(DataG_Iteration0__2[[#This Row],[Column1]],3)</f>
        <v>4.9800000000000004</v>
      </c>
      <c r="D998" s="1">
        <f>ROUND(DataG_Iteration0__2[[#This Row],[Column2]],4)</f>
        <v>-0.51419999999999999</v>
      </c>
    </row>
    <row r="999" spans="1:4" x14ac:dyDescent="0.3">
      <c r="A999" s="1" t="s">
        <v>1996</v>
      </c>
      <c r="B999" s="1" t="s">
        <v>1997</v>
      </c>
      <c r="C999" s="1">
        <f>ROUND(DataG_Iteration0__2[[#This Row],[Column1]],3)</f>
        <v>4.984</v>
      </c>
      <c r="D999" s="1">
        <f>ROUND(DataG_Iteration0__2[[#This Row],[Column2]],4)</f>
        <v>-0.50449999999999995</v>
      </c>
    </row>
    <row r="1000" spans="1:4" x14ac:dyDescent="0.3">
      <c r="A1000" s="1" t="s">
        <v>1998</v>
      </c>
      <c r="B1000" s="1" t="s">
        <v>1999</v>
      </c>
      <c r="C1000" s="1">
        <f>ROUND(DataG_Iteration0__2[[#This Row],[Column1]],3)</f>
        <v>4.9880000000000004</v>
      </c>
      <c r="D1000" s="1">
        <f>ROUND(DataG_Iteration0__2[[#This Row],[Column2]],4)</f>
        <v>-0.49519999999999997</v>
      </c>
    </row>
    <row r="1001" spans="1:4" x14ac:dyDescent="0.3">
      <c r="A1001" s="1" t="s">
        <v>2000</v>
      </c>
      <c r="B1001" s="1" t="s">
        <v>2001</v>
      </c>
      <c r="C1001" s="1">
        <f>ROUND(DataG_Iteration0__2[[#This Row],[Column1]],3)</f>
        <v>4.992</v>
      </c>
      <c r="D1001" s="1">
        <f>ROUND(DataG_Iteration0__2[[#This Row],[Column2]],4)</f>
        <v>-0.48630000000000001</v>
      </c>
    </row>
    <row r="1002" spans="1:4" x14ac:dyDescent="0.3">
      <c r="A1002" s="1" t="s">
        <v>2002</v>
      </c>
      <c r="B1002" s="1" t="s">
        <v>2003</v>
      </c>
      <c r="C1002" s="1">
        <f>ROUND(DataG_Iteration0__2[[#This Row],[Column1]],3)</f>
        <v>4.9960000000000004</v>
      </c>
      <c r="D1002" s="1">
        <f>ROUND(DataG_Iteration0__2[[#This Row],[Column2]],4)</f>
        <v>-0.47789999999999999</v>
      </c>
    </row>
    <row r="1003" spans="1:4" x14ac:dyDescent="0.3">
      <c r="A1003" s="1" t="s">
        <v>2004</v>
      </c>
      <c r="B1003" s="1" t="s">
        <v>2005</v>
      </c>
      <c r="C1003" s="1">
        <f>ROUND(DataG_Iteration0__2[[#This Row],[Column1]],3)</f>
        <v>5</v>
      </c>
      <c r="D1003" s="1">
        <f>ROUND(DataG_Iteration0__2[[#This Row],[Column2]],4)</f>
        <v>-0.47</v>
      </c>
    </row>
    <row r="1004" spans="1:4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42E0-9D6A-41FF-A2B1-C9157229136E}">
  <sheetPr codeName="Sheet2"/>
  <dimension ref="A1:D1004"/>
  <sheetViews>
    <sheetView workbookViewId="0">
      <selection activeCell="E5" sqref="E5"/>
    </sheetView>
  </sheetViews>
  <sheetFormatPr defaultRowHeight="14.4" x14ac:dyDescent="0.3"/>
  <cols>
    <col min="1" max="1" width="14" style="1" customWidth="1"/>
    <col min="2" max="2" width="15.33203125" style="1" customWidth="1"/>
    <col min="3" max="3" width="12.5546875" style="1" customWidth="1"/>
    <col min="4" max="4" width="13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2007</v>
      </c>
      <c r="B2" s="1" t="s">
        <v>3</v>
      </c>
      <c r="C2" s="1" t="s">
        <v>2006</v>
      </c>
      <c r="D2" s="1" t="s">
        <v>3</v>
      </c>
    </row>
    <row r="3" spans="1:4" x14ac:dyDescent="0.3">
      <c r="A3" s="1" t="s">
        <v>2008</v>
      </c>
      <c r="B3" s="1" t="s">
        <v>2009</v>
      </c>
      <c r="C3" s="1">
        <f>ROUND(DataG_Iteration1[[#This Row],[Column1]],3)</f>
        <v>1</v>
      </c>
      <c r="D3" s="1">
        <f>ROUND(DataG_Iteration1[[#This Row],[Column2]],4)</f>
        <v>-0.1333</v>
      </c>
    </row>
    <row r="4" spans="1:4" x14ac:dyDescent="0.3">
      <c r="A4" s="1" t="s">
        <v>6</v>
      </c>
      <c r="B4" s="1" t="s">
        <v>2010</v>
      </c>
      <c r="C4" s="1">
        <f>ROUND(DataG_Iteration1[[#This Row],[Column1]],3)</f>
        <v>1.004</v>
      </c>
      <c r="D4" s="1">
        <f>ROUND(DataG_Iteration1[[#This Row],[Column2]],4)</f>
        <v>-0.14130000000000001</v>
      </c>
    </row>
    <row r="5" spans="1:4" x14ac:dyDescent="0.3">
      <c r="A5" s="1" t="s">
        <v>2011</v>
      </c>
      <c r="B5" s="1" t="s">
        <v>2012</v>
      </c>
      <c r="C5" s="1">
        <f>ROUND(DataG_Iteration1[[#This Row],[Column1]],3)</f>
        <v>1.008</v>
      </c>
      <c r="D5" s="1">
        <f>ROUND(DataG_Iteration1[[#This Row],[Column2]],4)</f>
        <v>-0.14810000000000001</v>
      </c>
    </row>
    <row r="6" spans="1:4" x14ac:dyDescent="0.3">
      <c r="A6" s="1" t="s">
        <v>2013</v>
      </c>
      <c r="B6" s="1" t="s">
        <v>2014</v>
      </c>
      <c r="C6" s="1">
        <f>ROUND(DataG_Iteration1[[#This Row],[Column1]],3)</f>
        <v>1.012</v>
      </c>
      <c r="D6" s="1">
        <f>ROUND(DataG_Iteration1[[#This Row],[Column2]],4)</f>
        <v>-0.15379999999999999</v>
      </c>
    </row>
    <row r="7" spans="1:4" x14ac:dyDescent="0.3">
      <c r="A7" s="1" t="s">
        <v>2015</v>
      </c>
      <c r="B7" s="1" t="s">
        <v>2016</v>
      </c>
      <c r="C7" s="1">
        <f>ROUND(DataG_Iteration1[[#This Row],[Column1]],3)</f>
        <v>1.016</v>
      </c>
      <c r="D7" s="1">
        <f>ROUND(DataG_Iteration1[[#This Row],[Column2]],4)</f>
        <v>-0.15809999999999999</v>
      </c>
    </row>
    <row r="8" spans="1:4" x14ac:dyDescent="0.3">
      <c r="A8" s="1" t="s">
        <v>2017</v>
      </c>
      <c r="B8" s="1" t="s">
        <v>2018</v>
      </c>
      <c r="C8" s="1">
        <f>ROUND(DataG_Iteration1[[#This Row],[Column1]],3)</f>
        <v>1.02</v>
      </c>
      <c r="D8" s="1">
        <f>ROUND(DataG_Iteration1[[#This Row],[Column2]],4)</f>
        <v>-0.16109999999999999</v>
      </c>
    </row>
    <row r="9" spans="1:4" x14ac:dyDescent="0.3">
      <c r="A9" s="1" t="s">
        <v>2019</v>
      </c>
      <c r="B9" s="1" t="s">
        <v>2020</v>
      </c>
      <c r="C9" s="1">
        <f>ROUND(DataG_Iteration1[[#This Row],[Column1]],3)</f>
        <v>1.024</v>
      </c>
      <c r="D9" s="1">
        <f>ROUND(DataG_Iteration1[[#This Row],[Column2]],4)</f>
        <v>-0.16259999999999999</v>
      </c>
    </row>
    <row r="10" spans="1:4" x14ac:dyDescent="0.3">
      <c r="A10" s="1" t="s">
        <v>2021</v>
      </c>
      <c r="B10" s="1" t="s">
        <v>2022</v>
      </c>
      <c r="C10" s="1">
        <f>ROUND(DataG_Iteration1[[#This Row],[Column1]],3)</f>
        <v>1.028</v>
      </c>
      <c r="D10" s="1">
        <f>ROUND(DataG_Iteration1[[#This Row],[Column2]],4)</f>
        <v>-0.16259999999999999</v>
      </c>
    </row>
    <row r="11" spans="1:4" x14ac:dyDescent="0.3">
      <c r="A11" s="1" t="s">
        <v>2023</v>
      </c>
      <c r="B11" s="1" t="s">
        <v>2024</v>
      </c>
      <c r="C11" s="1">
        <f>ROUND(DataG_Iteration1[[#This Row],[Column1]],3)</f>
        <v>1.032</v>
      </c>
      <c r="D11" s="1">
        <f>ROUND(DataG_Iteration1[[#This Row],[Column2]],4)</f>
        <v>-0.16109999999999999</v>
      </c>
    </row>
    <row r="12" spans="1:4" x14ac:dyDescent="0.3">
      <c r="A12" s="1" t="s">
        <v>2025</v>
      </c>
      <c r="B12" s="1" t="s">
        <v>2026</v>
      </c>
      <c r="C12" s="1">
        <f>ROUND(DataG_Iteration1[[#This Row],[Column1]],3)</f>
        <v>1.036</v>
      </c>
      <c r="D12" s="1">
        <f>ROUND(DataG_Iteration1[[#This Row],[Column2]],4)</f>
        <v>-0.1583</v>
      </c>
    </row>
    <row r="13" spans="1:4" x14ac:dyDescent="0.3">
      <c r="A13" s="1" t="s">
        <v>2027</v>
      </c>
      <c r="B13" s="1" t="s">
        <v>2028</v>
      </c>
      <c r="C13" s="1">
        <f>ROUND(DataG_Iteration1[[#This Row],[Column1]],3)</f>
        <v>1.04</v>
      </c>
      <c r="D13" s="1">
        <f>ROUND(DataG_Iteration1[[#This Row],[Column2]],4)</f>
        <v>-0.1542</v>
      </c>
    </row>
    <row r="14" spans="1:4" x14ac:dyDescent="0.3">
      <c r="A14" s="1" t="s">
        <v>2029</v>
      </c>
      <c r="B14" s="1" t="s">
        <v>2030</v>
      </c>
      <c r="C14" s="1">
        <f>ROUND(DataG_Iteration1[[#This Row],[Column1]],3)</f>
        <v>1.044</v>
      </c>
      <c r="D14" s="1">
        <f>ROUND(DataG_Iteration1[[#This Row],[Column2]],4)</f>
        <v>-0.14879999999999999</v>
      </c>
    </row>
    <row r="15" spans="1:4" x14ac:dyDescent="0.3">
      <c r="A15" s="1" t="s">
        <v>2031</v>
      </c>
      <c r="B15" s="1" t="s">
        <v>2032</v>
      </c>
      <c r="C15" s="1">
        <f>ROUND(DataG_Iteration1[[#This Row],[Column1]],3)</f>
        <v>1.048</v>
      </c>
      <c r="D15" s="1">
        <f>ROUND(DataG_Iteration1[[#This Row],[Column2]],4)</f>
        <v>-0.14230000000000001</v>
      </c>
    </row>
    <row r="16" spans="1:4" x14ac:dyDescent="0.3">
      <c r="A16" s="1" t="s">
        <v>2033</v>
      </c>
      <c r="B16" s="1" t="s">
        <v>2034</v>
      </c>
      <c r="C16" s="1">
        <f>ROUND(DataG_Iteration1[[#This Row],[Column1]],3)</f>
        <v>1.052</v>
      </c>
      <c r="D16" s="1">
        <f>ROUND(DataG_Iteration1[[#This Row],[Column2]],4)</f>
        <v>-0.1348</v>
      </c>
    </row>
    <row r="17" spans="1:4" x14ac:dyDescent="0.3">
      <c r="A17" s="1" t="s">
        <v>2035</v>
      </c>
      <c r="B17" s="1" t="s">
        <v>2036</v>
      </c>
      <c r="C17" s="1">
        <f>ROUND(DataG_Iteration1[[#This Row],[Column1]],3)</f>
        <v>1.056</v>
      </c>
      <c r="D17" s="1">
        <f>ROUND(DataG_Iteration1[[#This Row],[Column2]],4)</f>
        <v>-0.1265</v>
      </c>
    </row>
    <row r="18" spans="1:4" x14ac:dyDescent="0.3">
      <c r="A18" s="1" t="s">
        <v>2037</v>
      </c>
      <c r="B18" s="1" t="s">
        <v>2038</v>
      </c>
      <c r="C18" s="1">
        <f>ROUND(DataG_Iteration1[[#This Row],[Column1]],3)</f>
        <v>1.06</v>
      </c>
      <c r="D18" s="1">
        <f>ROUND(DataG_Iteration1[[#This Row],[Column2]],4)</f>
        <v>-0.1176</v>
      </c>
    </row>
    <row r="19" spans="1:4" x14ac:dyDescent="0.3">
      <c r="A19" s="1" t="s">
        <v>2039</v>
      </c>
      <c r="B19" s="1" t="s">
        <v>2040</v>
      </c>
      <c r="C19" s="1">
        <f>ROUND(DataG_Iteration1[[#This Row],[Column1]],3)</f>
        <v>1.0640000000000001</v>
      </c>
      <c r="D19" s="1">
        <f>ROUND(DataG_Iteration1[[#This Row],[Column2]],4)</f>
        <v>-0.1082</v>
      </c>
    </row>
    <row r="20" spans="1:4" x14ac:dyDescent="0.3">
      <c r="A20" s="1" t="s">
        <v>38</v>
      </c>
      <c r="B20" s="1" t="s">
        <v>2041</v>
      </c>
      <c r="C20" s="1">
        <f>ROUND(DataG_Iteration1[[#This Row],[Column1]],3)</f>
        <v>1.0680000000000001</v>
      </c>
      <c r="D20" s="1">
        <f>ROUND(DataG_Iteration1[[#This Row],[Column2]],4)</f>
        <v>-9.8599999999999993E-2</v>
      </c>
    </row>
    <row r="21" spans="1:4" x14ac:dyDescent="0.3">
      <c r="A21" s="1" t="s">
        <v>40</v>
      </c>
      <c r="B21" s="1" t="s">
        <v>2042</v>
      </c>
      <c r="C21" s="1">
        <f>ROUND(DataG_Iteration1[[#This Row],[Column1]],3)</f>
        <v>1.0720000000000001</v>
      </c>
      <c r="D21" s="1">
        <f>ROUND(DataG_Iteration1[[#This Row],[Column2]],4)</f>
        <v>-8.8900000000000007E-2</v>
      </c>
    </row>
    <row r="22" spans="1:4" x14ac:dyDescent="0.3">
      <c r="A22" s="1" t="s">
        <v>42</v>
      </c>
      <c r="B22" s="1" t="s">
        <v>2043</v>
      </c>
      <c r="C22" s="1">
        <f>ROUND(DataG_Iteration1[[#This Row],[Column1]],3)</f>
        <v>1.0760000000000001</v>
      </c>
      <c r="D22" s="1">
        <f>ROUND(DataG_Iteration1[[#This Row],[Column2]],4)</f>
        <v>-7.9299999999999995E-2</v>
      </c>
    </row>
    <row r="23" spans="1:4" x14ac:dyDescent="0.3">
      <c r="A23" s="1" t="s">
        <v>44</v>
      </c>
      <c r="B23" s="1" t="s">
        <v>2044</v>
      </c>
      <c r="C23" s="1">
        <f>ROUND(DataG_Iteration1[[#This Row],[Column1]],3)</f>
        <v>1.08</v>
      </c>
      <c r="D23" s="1">
        <f>ROUND(DataG_Iteration1[[#This Row],[Column2]],4)</f>
        <v>-7.0099999999999996E-2</v>
      </c>
    </row>
    <row r="24" spans="1:4" x14ac:dyDescent="0.3">
      <c r="A24" s="1" t="s">
        <v>46</v>
      </c>
      <c r="B24" s="1" t="s">
        <v>2045</v>
      </c>
      <c r="C24" s="1">
        <f>ROUND(DataG_Iteration1[[#This Row],[Column1]],3)</f>
        <v>1.0840000000000001</v>
      </c>
      <c r="D24" s="1">
        <f>ROUND(DataG_Iteration1[[#This Row],[Column2]],4)</f>
        <v>-6.13E-2</v>
      </c>
    </row>
    <row r="25" spans="1:4" x14ac:dyDescent="0.3">
      <c r="A25" s="1" t="s">
        <v>48</v>
      </c>
      <c r="B25" s="1" t="s">
        <v>2046</v>
      </c>
      <c r="C25" s="1">
        <f>ROUND(DataG_Iteration1[[#This Row],[Column1]],3)</f>
        <v>1.0880000000000001</v>
      </c>
      <c r="D25" s="1">
        <f>ROUND(DataG_Iteration1[[#This Row],[Column2]],4)</f>
        <v>-5.3199999999999997E-2</v>
      </c>
    </row>
    <row r="26" spans="1:4" x14ac:dyDescent="0.3">
      <c r="A26" s="1" t="s">
        <v>50</v>
      </c>
      <c r="B26" s="1" t="s">
        <v>2047</v>
      </c>
      <c r="C26" s="1">
        <f>ROUND(DataG_Iteration1[[#This Row],[Column1]],3)</f>
        <v>1.0920000000000001</v>
      </c>
      <c r="D26" s="1">
        <f>ROUND(DataG_Iteration1[[#This Row],[Column2]],4)</f>
        <v>-4.58E-2</v>
      </c>
    </row>
    <row r="27" spans="1:4" x14ac:dyDescent="0.3">
      <c r="A27" s="1" t="s">
        <v>52</v>
      </c>
      <c r="B27" s="1" t="s">
        <v>2048</v>
      </c>
      <c r="C27" s="1">
        <f>ROUND(DataG_Iteration1[[#This Row],[Column1]],3)</f>
        <v>1.0960000000000001</v>
      </c>
      <c r="D27" s="1">
        <f>ROUND(DataG_Iteration1[[#This Row],[Column2]],4)</f>
        <v>-3.9399999999999998E-2</v>
      </c>
    </row>
    <row r="28" spans="1:4" x14ac:dyDescent="0.3">
      <c r="A28" s="1" t="s">
        <v>54</v>
      </c>
      <c r="B28" s="1" t="s">
        <v>2049</v>
      </c>
      <c r="C28" s="1">
        <f>ROUND(DataG_Iteration1[[#This Row],[Column1]],3)</f>
        <v>1.1000000000000001</v>
      </c>
      <c r="D28" s="1">
        <f>ROUND(DataG_Iteration1[[#This Row],[Column2]],4)</f>
        <v>-3.4099999999999998E-2</v>
      </c>
    </row>
    <row r="29" spans="1:4" x14ac:dyDescent="0.3">
      <c r="A29" s="1" t="s">
        <v>56</v>
      </c>
      <c r="B29" s="1" t="s">
        <v>2050</v>
      </c>
      <c r="C29" s="1">
        <f>ROUND(DataG_Iteration1[[#This Row],[Column1]],3)</f>
        <v>1.1040000000000001</v>
      </c>
      <c r="D29" s="1">
        <f>ROUND(DataG_Iteration1[[#This Row],[Column2]],4)</f>
        <v>-2.98E-2</v>
      </c>
    </row>
    <row r="30" spans="1:4" x14ac:dyDescent="0.3">
      <c r="A30" s="1" t="s">
        <v>58</v>
      </c>
      <c r="B30" s="1" t="s">
        <v>2051</v>
      </c>
      <c r="C30" s="1">
        <f>ROUND(DataG_Iteration1[[#This Row],[Column1]],3)</f>
        <v>1.1080000000000001</v>
      </c>
      <c r="D30" s="1">
        <f>ROUND(DataG_Iteration1[[#This Row],[Column2]],4)</f>
        <v>-2.6800000000000001E-2</v>
      </c>
    </row>
    <row r="31" spans="1:4" x14ac:dyDescent="0.3">
      <c r="A31" s="1" t="s">
        <v>60</v>
      </c>
      <c r="B31" s="1" t="s">
        <v>2052</v>
      </c>
      <c r="C31" s="1">
        <f>ROUND(DataG_Iteration1[[#This Row],[Column1]],3)</f>
        <v>1.1120000000000001</v>
      </c>
      <c r="D31" s="1">
        <f>ROUND(DataG_Iteration1[[#This Row],[Column2]],4)</f>
        <v>-2.5000000000000001E-2</v>
      </c>
    </row>
    <row r="32" spans="1:4" x14ac:dyDescent="0.3">
      <c r="A32" s="1" t="s">
        <v>62</v>
      </c>
      <c r="B32" s="1" t="s">
        <v>2053</v>
      </c>
      <c r="C32" s="1">
        <f>ROUND(DataG_Iteration1[[#This Row],[Column1]],3)</f>
        <v>1.1160000000000001</v>
      </c>
      <c r="D32" s="1">
        <f>ROUND(DataG_Iteration1[[#This Row],[Column2]],4)</f>
        <v>-2.4500000000000001E-2</v>
      </c>
    </row>
    <row r="33" spans="1:4" x14ac:dyDescent="0.3">
      <c r="A33" s="1" t="s">
        <v>64</v>
      </c>
      <c r="B33" s="1" t="s">
        <v>2054</v>
      </c>
      <c r="C33" s="1">
        <f>ROUND(DataG_Iteration1[[#This Row],[Column1]],3)</f>
        <v>1.1200000000000001</v>
      </c>
      <c r="D33" s="1">
        <f>ROUND(DataG_Iteration1[[#This Row],[Column2]],4)</f>
        <v>-2.52E-2</v>
      </c>
    </row>
    <row r="34" spans="1:4" x14ac:dyDescent="0.3">
      <c r="A34" s="1" t="s">
        <v>66</v>
      </c>
      <c r="B34" s="1" t="s">
        <v>2055</v>
      </c>
      <c r="C34" s="1">
        <f>ROUND(DataG_Iteration1[[#This Row],[Column1]],3)</f>
        <v>1.1240000000000001</v>
      </c>
      <c r="D34" s="1">
        <f>ROUND(DataG_Iteration1[[#This Row],[Column2]],4)</f>
        <v>-2.7199999999999998E-2</v>
      </c>
    </row>
    <row r="35" spans="1:4" x14ac:dyDescent="0.3">
      <c r="A35" s="1" t="s">
        <v>68</v>
      </c>
      <c r="B35" s="1" t="s">
        <v>2056</v>
      </c>
      <c r="C35" s="1">
        <f>ROUND(DataG_Iteration1[[#This Row],[Column1]],3)</f>
        <v>1.1279999999999999</v>
      </c>
      <c r="D35" s="1">
        <f>ROUND(DataG_Iteration1[[#This Row],[Column2]],4)</f>
        <v>-3.0300000000000001E-2</v>
      </c>
    </row>
    <row r="36" spans="1:4" x14ac:dyDescent="0.3">
      <c r="A36" s="1" t="s">
        <v>70</v>
      </c>
      <c r="B36" s="1" t="s">
        <v>2057</v>
      </c>
      <c r="C36" s="1">
        <f>ROUND(DataG_Iteration1[[#This Row],[Column1]],3)</f>
        <v>1.1319999999999999</v>
      </c>
      <c r="D36" s="1">
        <f>ROUND(DataG_Iteration1[[#This Row],[Column2]],4)</f>
        <v>-3.4599999999999999E-2</v>
      </c>
    </row>
    <row r="37" spans="1:4" x14ac:dyDescent="0.3">
      <c r="A37" s="1" t="s">
        <v>72</v>
      </c>
      <c r="B37" s="1" t="s">
        <v>2058</v>
      </c>
      <c r="C37" s="1">
        <f>ROUND(DataG_Iteration1[[#This Row],[Column1]],3)</f>
        <v>1.1359999999999999</v>
      </c>
      <c r="D37" s="1">
        <f>ROUND(DataG_Iteration1[[#This Row],[Column2]],4)</f>
        <v>-3.9899999999999998E-2</v>
      </c>
    </row>
    <row r="38" spans="1:4" x14ac:dyDescent="0.3">
      <c r="A38" s="1" t="s">
        <v>2059</v>
      </c>
      <c r="B38" s="1" t="s">
        <v>2060</v>
      </c>
      <c r="C38" s="1">
        <f>ROUND(DataG_Iteration1[[#This Row],[Column1]],3)</f>
        <v>1.1399999999999999</v>
      </c>
      <c r="D38" s="1">
        <f>ROUND(DataG_Iteration1[[#This Row],[Column2]],4)</f>
        <v>-4.6100000000000002E-2</v>
      </c>
    </row>
    <row r="39" spans="1:4" x14ac:dyDescent="0.3">
      <c r="A39" s="1" t="s">
        <v>2061</v>
      </c>
      <c r="B39" s="1" t="s">
        <v>2062</v>
      </c>
      <c r="C39" s="1">
        <f>ROUND(DataG_Iteration1[[#This Row],[Column1]],3)</f>
        <v>1.1439999999999999</v>
      </c>
      <c r="D39" s="1">
        <f>ROUND(DataG_Iteration1[[#This Row],[Column2]],4)</f>
        <v>-5.3100000000000001E-2</v>
      </c>
    </row>
    <row r="40" spans="1:4" x14ac:dyDescent="0.3">
      <c r="A40" s="1" t="s">
        <v>2063</v>
      </c>
      <c r="B40" s="1" t="s">
        <v>2064</v>
      </c>
      <c r="C40" s="1">
        <f>ROUND(DataG_Iteration1[[#This Row],[Column1]],3)</f>
        <v>1.1479999999999999</v>
      </c>
      <c r="D40" s="1">
        <f>ROUND(DataG_Iteration1[[#This Row],[Column2]],4)</f>
        <v>-6.0699999999999997E-2</v>
      </c>
    </row>
    <row r="41" spans="1:4" x14ac:dyDescent="0.3">
      <c r="A41" s="1" t="s">
        <v>2065</v>
      </c>
      <c r="B41" s="1" t="s">
        <v>2066</v>
      </c>
      <c r="C41" s="1">
        <f>ROUND(DataG_Iteration1[[#This Row],[Column1]],3)</f>
        <v>1.1519999999999999</v>
      </c>
      <c r="D41" s="1">
        <f>ROUND(DataG_Iteration1[[#This Row],[Column2]],4)</f>
        <v>-6.88E-2</v>
      </c>
    </row>
    <row r="42" spans="1:4" x14ac:dyDescent="0.3">
      <c r="A42" s="1" t="s">
        <v>2067</v>
      </c>
      <c r="B42" s="1" t="s">
        <v>2068</v>
      </c>
      <c r="C42" s="1">
        <f>ROUND(DataG_Iteration1[[#This Row],[Column1]],3)</f>
        <v>1.1559999999999999</v>
      </c>
      <c r="D42" s="1">
        <f>ROUND(DataG_Iteration1[[#This Row],[Column2]],4)</f>
        <v>-7.7299999999999994E-2</v>
      </c>
    </row>
    <row r="43" spans="1:4" x14ac:dyDescent="0.3">
      <c r="A43" s="1" t="s">
        <v>2069</v>
      </c>
      <c r="B43" s="1" t="s">
        <v>2070</v>
      </c>
      <c r="C43" s="1">
        <f>ROUND(DataG_Iteration1[[#This Row],[Column1]],3)</f>
        <v>1.1599999999999999</v>
      </c>
      <c r="D43" s="1">
        <f>ROUND(DataG_Iteration1[[#This Row],[Column2]],4)</f>
        <v>-8.5900000000000004E-2</v>
      </c>
    </row>
    <row r="44" spans="1:4" x14ac:dyDescent="0.3">
      <c r="A44" s="1" t="s">
        <v>2071</v>
      </c>
      <c r="B44" s="1" t="s">
        <v>2072</v>
      </c>
      <c r="C44" s="1">
        <f>ROUND(DataG_Iteration1[[#This Row],[Column1]],3)</f>
        <v>1.1639999999999999</v>
      </c>
      <c r="D44" s="1">
        <f>ROUND(DataG_Iteration1[[#This Row],[Column2]],4)</f>
        <v>-9.4500000000000001E-2</v>
      </c>
    </row>
    <row r="45" spans="1:4" x14ac:dyDescent="0.3">
      <c r="A45" s="1" t="s">
        <v>2073</v>
      </c>
      <c r="B45" s="1" t="s">
        <v>2074</v>
      </c>
      <c r="C45" s="1">
        <f>ROUND(DataG_Iteration1[[#This Row],[Column1]],3)</f>
        <v>1.1679999999999999</v>
      </c>
      <c r="D45" s="1">
        <f>ROUND(DataG_Iteration1[[#This Row],[Column2]],4)</f>
        <v>-0.10290000000000001</v>
      </c>
    </row>
    <row r="46" spans="1:4" x14ac:dyDescent="0.3">
      <c r="A46" s="1" t="s">
        <v>90</v>
      </c>
      <c r="B46" s="1" t="s">
        <v>2075</v>
      </c>
      <c r="C46" s="1">
        <f>ROUND(DataG_Iteration1[[#This Row],[Column1]],3)</f>
        <v>1.1719999999999999</v>
      </c>
      <c r="D46" s="1">
        <f>ROUND(DataG_Iteration1[[#This Row],[Column2]],4)</f>
        <v>-0.1109</v>
      </c>
    </row>
    <row r="47" spans="1:4" x14ac:dyDescent="0.3">
      <c r="A47" s="1" t="s">
        <v>92</v>
      </c>
      <c r="B47" s="1" t="s">
        <v>2076</v>
      </c>
      <c r="C47" s="1">
        <f>ROUND(DataG_Iteration1[[#This Row],[Column1]],3)</f>
        <v>1.1759999999999999</v>
      </c>
      <c r="D47" s="1">
        <f>ROUND(DataG_Iteration1[[#This Row],[Column2]],4)</f>
        <v>-0.11849999999999999</v>
      </c>
    </row>
    <row r="48" spans="1:4" x14ac:dyDescent="0.3">
      <c r="A48" s="1" t="s">
        <v>94</v>
      </c>
      <c r="B48" s="1" t="s">
        <v>2077</v>
      </c>
      <c r="C48" s="1">
        <f>ROUND(DataG_Iteration1[[#This Row],[Column1]],3)</f>
        <v>1.18</v>
      </c>
      <c r="D48" s="1">
        <f>ROUND(DataG_Iteration1[[#This Row],[Column2]],4)</f>
        <v>-0.12540000000000001</v>
      </c>
    </row>
    <row r="49" spans="1:4" x14ac:dyDescent="0.3">
      <c r="A49" s="1" t="s">
        <v>96</v>
      </c>
      <c r="B49" s="1" t="s">
        <v>2078</v>
      </c>
      <c r="C49" s="1">
        <f>ROUND(DataG_Iteration1[[#This Row],[Column1]],3)</f>
        <v>1.1839999999999999</v>
      </c>
      <c r="D49" s="1">
        <f>ROUND(DataG_Iteration1[[#This Row],[Column2]],4)</f>
        <v>-0.13159999999999999</v>
      </c>
    </row>
    <row r="50" spans="1:4" x14ac:dyDescent="0.3">
      <c r="A50" s="1" t="s">
        <v>98</v>
      </c>
      <c r="B50" s="1" t="s">
        <v>2079</v>
      </c>
      <c r="C50" s="1">
        <f>ROUND(DataG_Iteration1[[#This Row],[Column1]],3)</f>
        <v>1.1879999999999999</v>
      </c>
      <c r="D50" s="1">
        <f>ROUND(DataG_Iteration1[[#This Row],[Column2]],4)</f>
        <v>-0.1368</v>
      </c>
    </row>
    <row r="51" spans="1:4" x14ac:dyDescent="0.3">
      <c r="A51" s="1" t="s">
        <v>100</v>
      </c>
      <c r="B51" s="1" t="s">
        <v>2080</v>
      </c>
      <c r="C51" s="1">
        <f>ROUND(DataG_Iteration1[[#This Row],[Column1]],3)</f>
        <v>1.1919999999999999</v>
      </c>
      <c r="D51" s="1">
        <f>ROUND(DataG_Iteration1[[#This Row],[Column2]],4)</f>
        <v>-0.14099999999999999</v>
      </c>
    </row>
    <row r="52" spans="1:4" x14ac:dyDescent="0.3">
      <c r="A52" s="1" t="s">
        <v>102</v>
      </c>
      <c r="B52" s="1" t="s">
        <v>2081</v>
      </c>
      <c r="C52" s="1">
        <f>ROUND(DataG_Iteration1[[#This Row],[Column1]],3)</f>
        <v>1.196</v>
      </c>
      <c r="D52" s="1">
        <f>ROUND(DataG_Iteration1[[#This Row],[Column2]],4)</f>
        <v>-0.14419999999999999</v>
      </c>
    </row>
    <row r="53" spans="1:4" x14ac:dyDescent="0.3">
      <c r="A53" s="1" t="s">
        <v>104</v>
      </c>
      <c r="B53" s="1" t="s">
        <v>2082</v>
      </c>
      <c r="C53" s="1">
        <f>ROUND(DataG_Iteration1[[#This Row],[Column1]],3)</f>
        <v>1.2</v>
      </c>
      <c r="D53" s="1">
        <f>ROUND(DataG_Iteration1[[#This Row],[Column2]],4)</f>
        <v>-0.1462</v>
      </c>
    </row>
    <row r="54" spans="1:4" x14ac:dyDescent="0.3">
      <c r="A54" s="1" t="s">
        <v>106</v>
      </c>
      <c r="B54" s="1" t="s">
        <v>2083</v>
      </c>
      <c r="C54" s="1">
        <f>ROUND(DataG_Iteration1[[#This Row],[Column1]],3)</f>
        <v>1.204</v>
      </c>
      <c r="D54" s="1">
        <f>ROUND(DataG_Iteration1[[#This Row],[Column2]],4)</f>
        <v>-0.14710000000000001</v>
      </c>
    </row>
    <row r="55" spans="1:4" x14ac:dyDescent="0.3">
      <c r="A55" s="1" t="s">
        <v>108</v>
      </c>
      <c r="B55" s="1" t="s">
        <v>2084</v>
      </c>
      <c r="C55" s="1">
        <f>ROUND(DataG_Iteration1[[#This Row],[Column1]],3)</f>
        <v>1.208</v>
      </c>
      <c r="D55" s="1">
        <f>ROUND(DataG_Iteration1[[#This Row],[Column2]],4)</f>
        <v>-0.14680000000000001</v>
      </c>
    </row>
    <row r="56" spans="1:4" x14ac:dyDescent="0.3">
      <c r="A56" s="1" t="s">
        <v>110</v>
      </c>
      <c r="B56" s="1" t="s">
        <v>2085</v>
      </c>
      <c r="C56" s="1">
        <f>ROUND(DataG_Iteration1[[#This Row],[Column1]],3)</f>
        <v>1.212</v>
      </c>
      <c r="D56" s="1">
        <f>ROUND(DataG_Iteration1[[#This Row],[Column2]],4)</f>
        <v>-0.14530000000000001</v>
      </c>
    </row>
    <row r="57" spans="1:4" x14ac:dyDescent="0.3">
      <c r="A57" s="1" t="s">
        <v>2086</v>
      </c>
      <c r="B57" s="1" t="s">
        <v>2087</v>
      </c>
      <c r="C57" s="1">
        <f>ROUND(DataG_Iteration1[[#This Row],[Column1]],3)</f>
        <v>1.216</v>
      </c>
      <c r="D57" s="1">
        <f>ROUND(DataG_Iteration1[[#This Row],[Column2]],4)</f>
        <v>-0.14280000000000001</v>
      </c>
    </row>
    <row r="58" spans="1:4" x14ac:dyDescent="0.3">
      <c r="A58" s="1" t="s">
        <v>114</v>
      </c>
      <c r="B58" s="1" t="s">
        <v>2088</v>
      </c>
      <c r="C58" s="1">
        <f>ROUND(DataG_Iteration1[[#This Row],[Column1]],3)</f>
        <v>1.22</v>
      </c>
      <c r="D58" s="1">
        <f>ROUND(DataG_Iteration1[[#This Row],[Column2]],4)</f>
        <v>-0.13919999999999999</v>
      </c>
    </row>
    <row r="59" spans="1:4" x14ac:dyDescent="0.3">
      <c r="A59" s="1" t="s">
        <v>2089</v>
      </c>
      <c r="B59" s="1" t="s">
        <v>2090</v>
      </c>
      <c r="C59" s="1">
        <f>ROUND(DataG_Iteration1[[#This Row],[Column1]],3)</f>
        <v>1.224</v>
      </c>
      <c r="D59" s="1">
        <f>ROUND(DataG_Iteration1[[#This Row],[Column2]],4)</f>
        <v>-0.13469999999999999</v>
      </c>
    </row>
    <row r="60" spans="1:4" x14ac:dyDescent="0.3">
      <c r="A60" s="1" t="s">
        <v>2091</v>
      </c>
      <c r="B60" s="1" t="s">
        <v>2092</v>
      </c>
      <c r="C60" s="1">
        <f>ROUND(DataG_Iteration1[[#This Row],[Column1]],3)</f>
        <v>1.228</v>
      </c>
      <c r="D60" s="1">
        <f>ROUND(DataG_Iteration1[[#This Row],[Column2]],4)</f>
        <v>-0.12920000000000001</v>
      </c>
    </row>
    <row r="61" spans="1:4" x14ac:dyDescent="0.3">
      <c r="A61" s="1" t="s">
        <v>2093</v>
      </c>
      <c r="B61" s="1" t="s">
        <v>2094</v>
      </c>
      <c r="C61" s="1">
        <f>ROUND(DataG_Iteration1[[#This Row],[Column1]],3)</f>
        <v>1.232</v>
      </c>
      <c r="D61" s="1">
        <f>ROUND(DataG_Iteration1[[#This Row],[Column2]],4)</f>
        <v>-0.1231</v>
      </c>
    </row>
    <row r="62" spans="1:4" x14ac:dyDescent="0.3">
      <c r="A62" s="1" t="s">
        <v>2095</v>
      </c>
      <c r="B62" s="1" t="s">
        <v>2096</v>
      </c>
      <c r="C62" s="1">
        <f>ROUND(DataG_Iteration1[[#This Row],[Column1]],3)</f>
        <v>1.236</v>
      </c>
      <c r="D62" s="1">
        <f>ROUND(DataG_Iteration1[[#This Row],[Column2]],4)</f>
        <v>-0.1164</v>
      </c>
    </row>
    <row r="63" spans="1:4" x14ac:dyDescent="0.3">
      <c r="A63" s="1" t="s">
        <v>2097</v>
      </c>
      <c r="B63" s="1" t="s">
        <v>2098</v>
      </c>
      <c r="C63" s="1">
        <f>ROUND(DataG_Iteration1[[#This Row],[Column1]],3)</f>
        <v>1.24</v>
      </c>
      <c r="D63" s="1">
        <f>ROUND(DataG_Iteration1[[#This Row],[Column2]],4)</f>
        <v>-0.10920000000000001</v>
      </c>
    </row>
    <row r="64" spans="1:4" x14ac:dyDescent="0.3">
      <c r="A64" s="1" t="s">
        <v>2099</v>
      </c>
      <c r="B64" s="1" t="s">
        <v>2100</v>
      </c>
      <c r="C64" s="1">
        <f>ROUND(DataG_Iteration1[[#This Row],[Column1]],3)</f>
        <v>1.244</v>
      </c>
      <c r="D64" s="1">
        <f>ROUND(DataG_Iteration1[[#This Row],[Column2]],4)</f>
        <v>-0.1016</v>
      </c>
    </row>
    <row r="65" spans="1:4" x14ac:dyDescent="0.3">
      <c r="A65" s="1" t="s">
        <v>128</v>
      </c>
      <c r="B65" s="1" t="s">
        <v>2101</v>
      </c>
      <c r="C65" s="1">
        <f>ROUND(DataG_Iteration1[[#This Row],[Column1]],3)</f>
        <v>1.248</v>
      </c>
      <c r="D65" s="1">
        <f>ROUND(DataG_Iteration1[[#This Row],[Column2]],4)</f>
        <v>-9.4E-2</v>
      </c>
    </row>
    <row r="66" spans="1:4" x14ac:dyDescent="0.3">
      <c r="A66" s="1" t="s">
        <v>130</v>
      </c>
      <c r="B66" s="1" t="s">
        <v>2102</v>
      </c>
      <c r="C66" s="1">
        <f>ROUND(DataG_Iteration1[[#This Row],[Column1]],3)</f>
        <v>1.252</v>
      </c>
      <c r="D66" s="1">
        <f>ROUND(DataG_Iteration1[[#This Row],[Column2]],4)</f>
        <v>-8.6300000000000002E-2</v>
      </c>
    </row>
    <row r="67" spans="1:4" x14ac:dyDescent="0.3">
      <c r="A67" s="1" t="s">
        <v>132</v>
      </c>
      <c r="B67" s="1" t="s">
        <v>2103</v>
      </c>
      <c r="C67" s="1">
        <f>ROUND(DataG_Iteration1[[#This Row],[Column1]],3)</f>
        <v>1.256</v>
      </c>
      <c r="D67" s="1">
        <f>ROUND(DataG_Iteration1[[#This Row],[Column2]],4)</f>
        <v>-7.8799999999999995E-2</v>
      </c>
    </row>
    <row r="68" spans="1:4" x14ac:dyDescent="0.3">
      <c r="A68" s="1" t="s">
        <v>134</v>
      </c>
      <c r="B68" s="1" t="s">
        <v>2104</v>
      </c>
      <c r="C68" s="1">
        <f>ROUND(DataG_Iteration1[[#This Row],[Column1]],3)</f>
        <v>1.26</v>
      </c>
      <c r="D68" s="1">
        <f>ROUND(DataG_Iteration1[[#This Row],[Column2]],4)</f>
        <v>-7.1599999999999997E-2</v>
      </c>
    </row>
    <row r="69" spans="1:4" x14ac:dyDescent="0.3">
      <c r="A69" s="1" t="s">
        <v>136</v>
      </c>
      <c r="B69" s="1" t="s">
        <v>2105</v>
      </c>
      <c r="C69" s="1">
        <f>ROUND(DataG_Iteration1[[#This Row],[Column1]],3)</f>
        <v>1.264</v>
      </c>
      <c r="D69" s="1">
        <f>ROUND(DataG_Iteration1[[#This Row],[Column2]],4)</f>
        <v>-6.4799999999999996E-2</v>
      </c>
    </row>
    <row r="70" spans="1:4" x14ac:dyDescent="0.3">
      <c r="A70" s="1" t="s">
        <v>138</v>
      </c>
      <c r="B70" s="1" t="s">
        <v>2106</v>
      </c>
      <c r="C70" s="1">
        <f>ROUND(DataG_Iteration1[[#This Row],[Column1]],3)</f>
        <v>1.268</v>
      </c>
      <c r="D70" s="1">
        <f>ROUND(DataG_Iteration1[[#This Row],[Column2]],4)</f>
        <v>-5.8599999999999999E-2</v>
      </c>
    </row>
    <row r="71" spans="1:4" x14ac:dyDescent="0.3">
      <c r="A71" s="1" t="s">
        <v>140</v>
      </c>
      <c r="B71" s="1" t="s">
        <v>2107</v>
      </c>
      <c r="C71" s="1">
        <f>ROUND(DataG_Iteration1[[#This Row],[Column1]],3)</f>
        <v>1.272</v>
      </c>
      <c r="D71" s="1">
        <f>ROUND(DataG_Iteration1[[#This Row],[Column2]],4)</f>
        <v>-5.3100000000000001E-2</v>
      </c>
    </row>
    <row r="72" spans="1:4" x14ac:dyDescent="0.3">
      <c r="A72" s="1" t="s">
        <v>142</v>
      </c>
      <c r="B72" s="1" t="s">
        <v>2108</v>
      </c>
      <c r="C72" s="1">
        <f>ROUND(DataG_Iteration1[[#This Row],[Column1]],3)</f>
        <v>1.276</v>
      </c>
      <c r="D72" s="1">
        <f>ROUND(DataG_Iteration1[[#This Row],[Column2]],4)</f>
        <v>-4.8399999999999999E-2</v>
      </c>
    </row>
    <row r="73" spans="1:4" x14ac:dyDescent="0.3">
      <c r="A73" s="1" t="s">
        <v>144</v>
      </c>
      <c r="B73" s="1" t="s">
        <v>2109</v>
      </c>
      <c r="C73" s="1">
        <f>ROUND(DataG_Iteration1[[#This Row],[Column1]],3)</f>
        <v>1.28</v>
      </c>
      <c r="D73" s="1">
        <f>ROUND(DataG_Iteration1[[#This Row],[Column2]],4)</f>
        <v>-4.4600000000000001E-2</v>
      </c>
    </row>
    <row r="74" spans="1:4" x14ac:dyDescent="0.3">
      <c r="A74" s="1" t="s">
        <v>146</v>
      </c>
      <c r="B74" s="1" t="s">
        <v>2110</v>
      </c>
      <c r="C74" s="1">
        <f>ROUND(DataG_Iteration1[[#This Row],[Column1]],3)</f>
        <v>1.284</v>
      </c>
      <c r="D74" s="1">
        <f>ROUND(DataG_Iteration1[[#This Row],[Column2]],4)</f>
        <v>-4.1700000000000001E-2</v>
      </c>
    </row>
    <row r="75" spans="1:4" x14ac:dyDescent="0.3">
      <c r="A75" s="1" t="s">
        <v>148</v>
      </c>
      <c r="B75" s="1" t="s">
        <v>2111</v>
      </c>
      <c r="C75" s="1">
        <f>ROUND(DataG_Iteration1[[#This Row],[Column1]],3)</f>
        <v>1.288</v>
      </c>
      <c r="D75" s="1">
        <f>ROUND(DataG_Iteration1[[#This Row],[Column2]],4)</f>
        <v>-3.9899999999999998E-2</v>
      </c>
    </row>
    <row r="76" spans="1:4" x14ac:dyDescent="0.3">
      <c r="A76" s="1" t="s">
        <v>150</v>
      </c>
      <c r="B76" s="1" t="s">
        <v>2112</v>
      </c>
      <c r="C76" s="1">
        <f>ROUND(DataG_Iteration1[[#This Row],[Column1]],3)</f>
        <v>1.292</v>
      </c>
      <c r="D76" s="1">
        <f>ROUND(DataG_Iteration1[[#This Row],[Column2]],4)</f>
        <v>-3.9E-2</v>
      </c>
    </row>
    <row r="77" spans="1:4" x14ac:dyDescent="0.3">
      <c r="A77" s="1" t="s">
        <v>152</v>
      </c>
      <c r="B77" s="1" t="s">
        <v>2113</v>
      </c>
      <c r="C77" s="1">
        <f>ROUND(DataG_Iteration1[[#This Row],[Column1]],3)</f>
        <v>1.296</v>
      </c>
      <c r="D77" s="1">
        <f>ROUND(DataG_Iteration1[[#This Row],[Column2]],4)</f>
        <v>-3.9199999999999999E-2</v>
      </c>
    </row>
    <row r="78" spans="1:4" x14ac:dyDescent="0.3">
      <c r="A78" s="1" t="s">
        <v>154</v>
      </c>
      <c r="B78" s="1" t="s">
        <v>2114</v>
      </c>
      <c r="C78" s="1">
        <f>ROUND(DataG_Iteration1[[#This Row],[Column1]],3)</f>
        <v>1.3</v>
      </c>
      <c r="D78" s="1">
        <f>ROUND(DataG_Iteration1[[#This Row],[Column2]],4)</f>
        <v>-4.0500000000000001E-2</v>
      </c>
    </row>
    <row r="79" spans="1:4" x14ac:dyDescent="0.3">
      <c r="A79" s="1" t="s">
        <v>156</v>
      </c>
      <c r="B79" s="1" t="s">
        <v>2115</v>
      </c>
      <c r="C79" s="1">
        <f>ROUND(DataG_Iteration1[[#This Row],[Column1]],3)</f>
        <v>1.304</v>
      </c>
      <c r="D79" s="1">
        <f>ROUND(DataG_Iteration1[[#This Row],[Column2]],4)</f>
        <v>-4.2799999999999998E-2</v>
      </c>
    </row>
    <row r="80" spans="1:4" x14ac:dyDescent="0.3">
      <c r="A80" s="1" t="s">
        <v>2116</v>
      </c>
      <c r="B80" s="1" t="s">
        <v>2117</v>
      </c>
      <c r="C80" s="1">
        <f>ROUND(DataG_Iteration1[[#This Row],[Column1]],3)</f>
        <v>1.3080000000000001</v>
      </c>
      <c r="D80" s="1">
        <f>ROUND(DataG_Iteration1[[#This Row],[Column2]],4)</f>
        <v>-4.5999999999999999E-2</v>
      </c>
    </row>
    <row r="81" spans="1:4" x14ac:dyDescent="0.3">
      <c r="A81" s="1" t="s">
        <v>160</v>
      </c>
      <c r="B81" s="1" t="s">
        <v>2118</v>
      </c>
      <c r="C81" s="1">
        <f>ROUND(DataG_Iteration1[[#This Row],[Column1]],3)</f>
        <v>1.3120000000000001</v>
      </c>
      <c r="D81" s="1">
        <f>ROUND(DataG_Iteration1[[#This Row],[Column2]],4)</f>
        <v>-5.0099999999999999E-2</v>
      </c>
    </row>
    <row r="82" spans="1:4" x14ac:dyDescent="0.3">
      <c r="A82" s="1" t="s">
        <v>162</v>
      </c>
      <c r="B82" s="1" t="s">
        <v>2119</v>
      </c>
      <c r="C82" s="1">
        <f>ROUND(DataG_Iteration1[[#This Row],[Column1]],3)</f>
        <v>1.3160000000000001</v>
      </c>
      <c r="D82" s="1">
        <f>ROUND(DataG_Iteration1[[#This Row],[Column2]],4)</f>
        <v>-5.5E-2</v>
      </c>
    </row>
    <row r="83" spans="1:4" x14ac:dyDescent="0.3">
      <c r="A83" s="1" t="s">
        <v>164</v>
      </c>
      <c r="B83" s="1" t="s">
        <v>2120</v>
      </c>
      <c r="C83" s="1">
        <f>ROUND(DataG_Iteration1[[#This Row],[Column1]],3)</f>
        <v>1.32</v>
      </c>
      <c r="D83" s="1">
        <f>ROUND(DataG_Iteration1[[#This Row],[Column2]],4)</f>
        <v>-6.0699999999999997E-2</v>
      </c>
    </row>
    <row r="84" spans="1:4" x14ac:dyDescent="0.3">
      <c r="A84" s="1" t="s">
        <v>2121</v>
      </c>
      <c r="B84" s="1" t="s">
        <v>2122</v>
      </c>
      <c r="C84" s="1">
        <f>ROUND(DataG_Iteration1[[#This Row],[Column1]],3)</f>
        <v>1.3240000000000001</v>
      </c>
      <c r="D84" s="1">
        <f>ROUND(DataG_Iteration1[[#This Row],[Column2]],4)</f>
        <v>-6.6900000000000001E-2</v>
      </c>
    </row>
    <row r="85" spans="1:4" x14ac:dyDescent="0.3">
      <c r="A85" s="1" t="s">
        <v>168</v>
      </c>
      <c r="B85" s="1" t="s">
        <v>2123</v>
      </c>
      <c r="C85" s="1">
        <f>ROUND(DataG_Iteration1[[#This Row],[Column1]],3)</f>
        <v>1.3280000000000001</v>
      </c>
      <c r="D85" s="1">
        <f>ROUND(DataG_Iteration1[[#This Row],[Column2]],4)</f>
        <v>-7.3700000000000002E-2</v>
      </c>
    </row>
    <row r="86" spans="1:4" x14ac:dyDescent="0.3">
      <c r="A86" s="1" t="s">
        <v>170</v>
      </c>
      <c r="B86" s="1" t="s">
        <v>2124</v>
      </c>
      <c r="C86" s="1">
        <f>ROUND(DataG_Iteration1[[#This Row],[Column1]],3)</f>
        <v>1.3320000000000001</v>
      </c>
      <c r="D86" s="1">
        <f>ROUND(DataG_Iteration1[[#This Row],[Column2]],4)</f>
        <v>-8.0699999999999994E-2</v>
      </c>
    </row>
    <row r="87" spans="1:4" x14ac:dyDescent="0.3">
      <c r="A87" s="1" t="s">
        <v>172</v>
      </c>
      <c r="B87" s="1" t="s">
        <v>2125</v>
      </c>
      <c r="C87" s="1">
        <f>ROUND(DataG_Iteration1[[#This Row],[Column1]],3)</f>
        <v>1.3360000000000001</v>
      </c>
      <c r="D87" s="1">
        <f>ROUND(DataG_Iteration1[[#This Row],[Column2]],4)</f>
        <v>-8.7999999999999995E-2</v>
      </c>
    </row>
    <row r="88" spans="1:4" x14ac:dyDescent="0.3">
      <c r="A88" s="1" t="s">
        <v>174</v>
      </c>
      <c r="B88" s="1" t="s">
        <v>2126</v>
      </c>
      <c r="C88" s="1">
        <f>ROUND(DataG_Iteration1[[#This Row],[Column1]],3)</f>
        <v>1.34</v>
      </c>
      <c r="D88" s="1">
        <f>ROUND(DataG_Iteration1[[#This Row],[Column2]],4)</f>
        <v>-9.5399999999999999E-2</v>
      </c>
    </row>
    <row r="89" spans="1:4" x14ac:dyDescent="0.3">
      <c r="A89" s="1" t="s">
        <v>2127</v>
      </c>
      <c r="B89" s="1" t="s">
        <v>2128</v>
      </c>
      <c r="C89" s="1">
        <f>ROUND(DataG_Iteration1[[#This Row],[Column1]],3)</f>
        <v>1.3440000000000001</v>
      </c>
      <c r="D89" s="1">
        <f>ROUND(DataG_Iteration1[[#This Row],[Column2]],4)</f>
        <v>-0.1027</v>
      </c>
    </row>
    <row r="90" spans="1:4" x14ac:dyDescent="0.3">
      <c r="A90" s="1" t="s">
        <v>2129</v>
      </c>
      <c r="B90" s="1" t="s">
        <v>2130</v>
      </c>
      <c r="C90" s="1">
        <f>ROUND(DataG_Iteration1[[#This Row],[Column1]],3)</f>
        <v>1.3480000000000001</v>
      </c>
      <c r="D90" s="1">
        <f>ROUND(DataG_Iteration1[[#This Row],[Column2]],4)</f>
        <v>-0.10979999999999999</v>
      </c>
    </row>
    <row r="91" spans="1:4" x14ac:dyDescent="0.3">
      <c r="A91" s="1" t="s">
        <v>2131</v>
      </c>
      <c r="B91" s="1" t="s">
        <v>2132</v>
      </c>
      <c r="C91" s="1">
        <f>ROUND(DataG_Iteration1[[#This Row],[Column1]],3)</f>
        <v>1.3520000000000001</v>
      </c>
      <c r="D91" s="1">
        <f>ROUND(DataG_Iteration1[[#This Row],[Column2]],4)</f>
        <v>-0.11650000000000001</v>
      </c>
    </row>
    <row r="92" spans="1:4" x14ac:dyDescent="0.3">
      <c r="A92" s="1" t="s">
        <v>2133</v>
      </c>
      <c r="B92" s="1" t="s">
        <v>2134</v>
      </c>
      <c r="C92" s="1">
        <f>ROUND(DataG_Iteration1[[#This Row],[Column1]],3)</f>
        <v>1.3560000000000001</v>
      </c>
      <c r="D92" s="1">
        <f>ROUND(DataG_Iteration1[[#This Row],[Column2]],4)</f>
        <v>-0.1227</v>
      </c>
    </row>
    <row r="93" spans="1:4" x14ac:dyDescent="0.3">
      <c r="A93" s="1" t="s">
        <v>2135</v>
      </c>
      <c r="B93" s="1" t="s">
        <v>2136</v>
      </c>
      <c r="C93" s="1">
        <f>ROUND(DataG_Iteration1[[#This Row],[Column1]],3)</f>
        <v>1.36</v>
      </c>
      <c r="D93" s="1">
        <f>ROUND(DataG_Iteration1[[#This Row],[Column2]],4)</f>
        <v>-0.12839999999999999</v>
      </c>
    </row>
    <row r="94" spans="1:4" x14ac:dyDescent="0.3">
      <c r="A94" s="1" t="s">
        <v>2137</v>
      </c>
      <c r="B94" s="1" t="s">
        <v>2138</v>
      </c>
      <c r="C94" s="1">
        <f>ROUND(DataG_Iteration1[[#This Row],[Column1]],3)</f>
        <v>1.3640000000000001</v>
      </c>
      <c r="D94" s="1">
        <f>ROUND(DataG_Iteration1[[#This Row],[Column2]],4)</f>
        <v>-0.1333</v>
      </c>
    </row>
    <row r="95" spans="1:4" x14ac:dyDescent="0.3">
      <c r="A95" s="1" t="s">
        <v>2139</v>
      </c>
      <c r="B95" s="1" t="s">
        <v>2140</v>
      </c>
      <c r="C95" s="1">
        <f>ROUND(DataG_Iteration1[[#This Row],[Column1]],3)</f>
        <v>1.3680000000000001</v>
      </c>
      <c r="D95" s="1">
        <f>ROUND(DataG_Iteration1[[#This Row],[Column2]],4)</f>
        <v>-0.13750000000000001</v>
      </c>
    </row>
    <row r="96" spans="1:4" x14ac:dyDescent="0.3">
      <c r="A96" s="1" t="s">
        <v>2141</v>
      </c>
      <c r="B96" s="1" t="s">
        <v>2142</v>
      </c>
      <c r="C96" s="1">
        <f>ROUND(DataG_Iteration1[[#This Row],[Column1]],3)</f>
        <v>1.3720000000000001</v>
      </c>
      <c r="D96" s="1">
        <f>ROUND(DataG_Iteration1[[#This Row],[Column2]],4)</f>
        <v>-0.14080000000000001</v>
      </c>
    </row>
    <row r="97" spans="1:4" x14ac:dyDescent="0.3">
      <c r="A97" s="1" t="s">
        <v>2143</v>
      </c>
      <c r="B97" s="1" t="s">
        <v>2144</v>
      </c>
      <c r="C97" s="1">
        <f>ROUND(DataG_Iteration1[[#This Row],[Column1]],3)</f>
        <v>1.3759999999999999</v>
      </c>
      <c r="D97" s="1">
        <f>ROUND(DataG_Iteration1[[#This Row],[Column2]],4)</f>
        <v>-0.1431</v>
      </c>
    </row>
    <row r="98" spans="1:4" x14ac:dyDescent="0.3">
      <c r="A98" s="1" t="s">
        <v>2145</v>
      </c>
      <c r="B98" s="1" t="s">
        <v>2146</v>
      </c>
      <c r="C98" s="1">
        <f>ROUND(DataG_Iteration1[[#This Row],[Column1]],3)</f>
        <v>1.38</v>
      </c>
      <c r="D98" s="1">
        <f>ROUND(DataG_Iteration1[[#This Row],[Column2]],4)</f>
        <v>-0.14449999999999999</v>
      </c>
    </row>
    <row r="99" spans="1:4" x14ac:dyDescent="0.3">
      <c r="A99" s="1" t="s">
        <v>2147</v>
      </c>
      <c r="B99" s="1" t="s">
        <v>2148</v>
      </c>
      <c r="C99" s="1">
        <f>ROUND(DataG_Iteration1[[#This Row],[Column1]],3)</f>
        <v>1.3839999999999999</v>
      </c>
      <c r="D99" s="1">
        <f>ROUND(DataG_Iteration1[[#This Row],[Column2]],4)</f>
        <v>-0.1449</v>
      </c>
    </row>
    <row r="100" spans="1:4" x14ac:dyDescent="0.3">
      <c r="A100" s="1" t="s">
        <v>2149</v>
      </c>
      <c r="B100" s="1" t="s">
        <v>2150</v>
      </c>
      <c r="C100" s="1">
        <f>ROUND(DataG_Iteration1[[#This Row],[Column1]],3)</f>
        <v>1.3879999999999999</v>
      </c>
      <c r="D100" s="1">
        <f>ROUND(DataG_Iteration1[[#This Row],[Column2]],4)</f>
        <v>-0.1444</v>
      </c>
    </row>
    <row r="101" spans="1:4" x14ac:dyDescent="0.3">
      <c r="A101" s="1" t="s">
        <v>2151</v>
      </c>
      <c r="B101" s="1" t="s">
        <v>2152</v>
      </c>
      <c r="C101" s="1">
        <f>ROUND(DataG_Iteration1[[#This Row],[Column1]],3)</f>
        <v>1.3919999999999999</v>
      </c>
      <c r="D101" s="1">
        <f>ROUND(DataG_Iteration1[[#This Row],[Column2]],4)</f>
        <v>-0.14280000000000001</v>
      </c>
    </row>
    <row r="102" spans="1:4" x14ac:dyDescent="0.3">
      <c r="A102" s="1" t="s">
        <v>2153</v>
      </c>
      <c r="B102" s="1" t="s">
        <v>2154</v>
      </c>
      <c r="C102" s="1">
        <f>ROUND(DataG_Iteration1[[#This Row],[Column1]],3)</f>
        <v>1.3959999999999999</v>
      </c>
      <c r="D102" s="1">
        <f>ROUND(DataG_Iteration1[[#This Row],[Column2]],4)</f>
        <v>-0.1404</v>
      </c>
    </row>
    <row r="103" spans="1:4" x14ac:dyDescent="0.3">
      <c r="A103" s="1" t="s">
        <v>2155</v>
      </c>
      <c r="B103" s="1" t="s">
        <v>2156</v>
      </c>
      <c r="C103" s="1">
        <f>ROUND(DataG_Iteration1[[#This Row],[Column1]],3)</f>
        <v>1.4</v>
      </c>
      <c r="D103" s="1">
        <f>ROUND(DataG_Iteration1[[#This Row],[Column2]],4)</f>
        <v>-0.1371</v>
      </c>
    </row>
    <row r="104" spans="1:4" x14ac:dyDescent="0.3">
      <c r="A104" s="1" t="s">
        <v>2157</v>
      </c>
      <c r="B104" s="1" t="s">
        <v>2158</v>
      </c>
      <c r="C104" s="1">
        <f>ROUND(DataG_Iteration1[[#This Row],[Column1]],3)</f>
        <v>1.4039999999999999</v>
      </c>
      <c r="D104" s="1">
        <f>ROUND(DataG_Iteration1[[#This Row],[Column2]],4)</f>
        <v>-0.13300000000000001</v>
      </c>
    </row>
    <row r="105" spans="1:4" x14ac:dyDescent="0.3">
      <c r="A105" s="1" t="s">
        <v>2159</v>
      </c>
      <c r="B105" s="1" t="s">
        <v>2160</v>
      </c>
      <c r="C105" s="1">
        <f>ROUND(DataG_Iteration1[[#This Row],[Column1]],3)</f>
        <v>1.4079999999999999</v>
      </c>
      <c r="D105" s="1">
        <f>ROUND(DataG_Iteration1[[#This Row],[Column2]],4)</f>
        <v>-0.1283</v>
      </c>
    </row>
    <row r="106" spans="1:4" x14ac:dyDescent="0.3">
      <c r="A106" s="1" t="s">
        <v>2161</v>
      </c>
      <c r="B106" s="1" t="s">
        <v>2162</v>
      </c>
      <c r="C106" s="1">
        <f>ROUND(DataG_Iteration1[[#This Row],[Column1]],3)</f>
        <v>1.4119999999999999</v>
      </c>
      <c r="D106" s="1">
        <f>ROUND(DataG_Iteration1[[#This Row],[Column2]],4)</f>
        <v>-0.123</v>
      </c>
    </row>
    <row r="107" spans="1:4" x14ac:dyDescent="0.3">
      <c r="A107" s="1" t="s">
        <v>2163</v>
      </c>
      <c r="B107" s="1" t="s">
        <v>2164</v>
      </c>
      <c r="C107" s="1">
        <f>ROUND(DataG_Iteration1[[#This Row],[Column1]],3)</f>
        <v>1.4159999999999999</v>
      </c>
      <c r="D107" s="1">
        <f>ROUND(DataG_Iteration1[[#This Row],[Column2]],4)</f>
        <v>-0.1172</v>
      </c>
    </row>
    <row r="108" spans="1:4" x14ac:dyDescent="0.3">
      <c r="A108" s="1" t="s">
        <v>2165</v>
      </c>
      <c r="B108" s="1" t="s">
        <v>2166</v>
      </c>
      <c r="C108" s="1">
        <f>ROUND(DataG_Iteration1[[#This Row],[Column1]],3)</f>
        <v>1.42</v>
      </c>
      <c r="D108" s="1">
        <f>ROUND(DataG_Iteration1[[#This Row],[Column2]],4)</f>
        <v>-0.1111</v>
      </c>
    </row>
    <row r="109" spans="1:4" x14ac:dyDescent="0.3">
      <c r="A109" s="1" t="s">
        <v>216</v>
      </c>
      <c r="B109" s="1" t="s">
        <v>2167</v>
      </c>
      <c r="C109" s="1">
        <f>ROUND(DataG_Iteration1[[#This Row],[Column1]],3)</f>
        <v>1.4239999999999999</v>
      </c>
      <c r="D109" s="1">
        <f>ROUND(DataG_Iteration1[[#This Row],[Column2]],4)</f>
        <v>-0.1048</v>
      </c>
    </row>
    <row r="110" spans="1:4" x14ac:dyDescent="0.3">
      <c r="A110" s="1" t="s">
        <v>218</v>
      </c>
      <c r="B110" s="1" t="s">
        <v>2168</v>
      </c>
      <c r="C110" s="1">
        <f>ROUND(DataG_Iteration1[[#This Row],[Column1]],3)</f>
        <v>1.4279999999999999</v>
      </c>
      <c r="D110" s="1">
        <f>ROUND(DataG_Iteration1[[#This Row],[Column2]],4)</f>
        <v>-9.8400000000000001E-2</v>
      </c>
    </row>
    <row r="111" spans="1:4" x14ac:dyDescent="0.3">
      <c r="A111" s="1" t="s">
        <v>2169</v>
      </c>
      <c r="B111" s="1" t="s">
        <v>2170</v>
      </c>
      <c r="C111" s="1">
        <f>ROUND(DataG_Iteration1[[#This Row],[Column1]],3)</f>
        <v>1.4319999999999999</v>
      </c>
      <c r="D111" s="1">
        <f>ROUND(DataG_Iteration1[[#This Row],[Column2]],4)</f>
        <v>-9.2100000000000001E-2</v>
      </c>
    </row>
    <row r="112" spans="1:4" x14ac:dyDescent="0.3">
      <c r="A112" s="1" t="s">
        <v>2171</v>
      </c>
      <c r="B112" s="1" t="s">
        <v>2172</v>
      </c>
      <c r="C112" s="1">
        <f>ROUND(DataG_Iteration1[[#This Row],[Column1]],3)</f>
        <v>1.4359999999999999</v>
      </c>
      <c r="D112" s="1">
        <f>ROUND(DataG_Iteration1[[#This Row],[Column2]],4)</f>
        <v>-8.5999999999999993E-2</v>
      </c>
    </row>
    <row r="113" spans="1:4" x14ac:dyDescent="0.3">
      <c r="A113" s="1" t="s">
        <v>2173</v>
      </c>
      <c r="B113" s="1" t="s">
        <v>2174</v>
      </c>
      <c r="C113" s="1">
        <f>ROUND(DataG_Iteration1[[#This Row],[Column1]],3)</f>
        <v>1.44</v>
      </c>
      <c r="D113" s="1">
        <f>ROUND(DataG_Iteration1[[#This Row],[Column2]],4)</f>
        <v>-8.0299999999999996E-2</v>
      </c>
    </row>
    <row r="114" spans="1:4" x14ac:dyDescent="0.3">
      <c r="A114" s="1" t="s">
        <v>226</v>
      </c>
      <c r="B114" s="1" t="s">
        <v>2175</v>
      </c>
      <c r="C114" s="1">
        <f>ROUND(DataG_Iteration1[[#This Row],[Column1]],3)</f>
        <v>1.444</v>
      </c>
      <c r="D114" s="1">
        <f>ROUND(DataG_Iteration1[[#This Row],[Column2]],4)</f>
        <v>-7.4899999999999994E-2</v>
      </c>
    </row>
    <row r="115" spans="1:4" x14ac:dyDescent="0.3">
      <c r="A115" s="1" t="s">
        <v>2176</v>
      </c>
      <c r="B115" s="1" t="s">
        <v>2177</v>
      </c>
      <c r="C115" s="1">
        <f>ROUND(DataG_Iteration1[[#This Row],[Column1]],3)</f>
        <v>1.448</v>
      </c>
      <c r="D115" s="1">
        <f>ROUND(DataG_Iteration1[[#This Row],[Column2]],4)</f>
        <v>-7.0199999999999999E-2</v>
      </c>
    </row>
    <row r="116" spans="1:4" x14ac:dyDescent="0.3">
      <c r="A116" s="1" t="s">
        <v>2178</v>
      </c>
      <c r="B116" s="1" t="s">
        <v>2179</v>
      </c>
      <c r="C116" s="1">
        <f>ROUND(DataG_Iteration1[[#This Row],[Column1]],3)</f>
        <v>1.452</v>
      </c>
      <c r="D116" s="1">
        <f>ROUND(DataG_Iteration1[[#This Row],[Column2]],4)</f>
        <v>-6.6000000000000003E-2</v>
      </c>
    </row>
    <row r="117" spans="1:4" x14ac:dyDescent="0.3">
      <c r="A117" s="1" t="s">
        <v>2180</v>
      </c>
      <c r="B117" s="1" t="s">
        <v>2181</v>
      </c>
      <c r="C117" s="1">
        <f>ROUND(DataG_Iteration1[[#This Row],[Column1]],3)</f>
        <v>1.456</v>
      </c>
      <c r="D117" s="1">
        <f>ROUND(DataG_Iteration1[[#This Row],[Column2]],4)</f>
        <v>-6.2600000000000003E-2</v>
      </c>
    </row>
    <row r="118" spans="1:4" x14ac:dyDescent="0.3">
      <c r="A118" s="1" t="s">
        <v>2182</v>
      </c>
      <c r="B118" s="1" t="s">
        <v>2183</v>
      </c>
      <c r="C118" s="1">
        <f>ROUND(DataG_Iteration1[[#This Row],[Column1]],3)</f>
        <v>1.46</v>
      </c>
      <c r="D118" s="1">
        <f>ROUND(DataG_Iteration1[[#This Row],[Column2]],4)</f>
        <v>-6.0100000000000001E-2</v>
      </c>
    </row>
    <row r="119" spans="1:4" x14ac:dyDescent="0.3">
      <c r="A119" s="1" t="s">
        <v>2184</v>
      </c>
      <c r="B119" s="1" t="s">
        <v>2185</v>
      </c>
      <c r="C119" s="1">
        <f>ROUND(DataG_Iteration1[[#This Row],[Column1]],3)</f>
        <v>1.464</v>
      </c>
      <c r="D119" s="1">
        <f>ROUND(DataG_Iteration1[[#This Row],[Column2]],4)</f>
        <v>-5.8299999999999998E-2</v>
      </c>
    </row>
    <row r="120" spans="1:4" x14ac:dyDescent="0.3">
      <c r="A120" s="1" t="s">
        <v>2186</v>
      </c>
      <c r="B120" s="1" t="s">
        <v>2187</v>
      </c>
      <c r="C120" s="1">
        <f>ROUND(DataG_Iteration1[[#This Row],[Column1]],3)</f>
        <v>1.468</v>
      </c>
      <c r="D120" s="1">
        <f>ROUND(DataG_Iteration1[[#This Row],[Column2]],4)</f>
        <v>-5.7500000000000002E-2</v>
      </c>
    </row>
    <row r="121" spans="1:4" x14ac:dyDescent="0.3">
      <c r="A121" s="1" t="s">
        <v>2188</v>
      </c>
      <c r="B121" s="1" t="s">
        <v>2189</v>
      </c>
      <c r="C121" s="1">
        <f>ROUND(DataG_Iteration1[[#This Row],[Column1]],3)</f>
        <v>1.472</v>
      </c>
      <c r="D121" s="1">
        <f>ROUND(DataG_Iteration1[[#This Row],[Column2]],4)</f>
        <v>-5.7599999999999998E-2</v>
      </c>
    </row>
    <row r="122" spans="1:4" x14ac:dyDescent="0.3">
      <c r="A122" s="1" t="s">
        <v>2190</v>
      </c>
      <c r="B122" s="1" t="s">
        <v>2191</v>
      </c>
      <c r="C122" s="1">
        <f>ROUND(DataG_Iteration1[[#This Row],[Column1]],3)</f>
        <v>1.476</v>
      </c>
      <c r="D122" s="1">
        <f>ROUND(DataG_Iteration1[[#This Row],[Column2]],4)</f>
        <v>-5.8599999999999999E-2</v>
      </c>
    </row>
    <row r="123" spans="1:4" x14ac:dyDescent="0.3">
      <c r="A123" s="1" t="s">
        <v>2192</v>
      </c>
      <c r="B123" s="1" t="s">
        <v>2193</v>
      </c>
      <c r="C123" s="1">
        <f>ROUND(DataG_Iteration1[[#This Row],[Column1]],3)</f>
        <v>1.48</v>
      </c>
      <c r="D123" s="1">
        <f>ROUND(DataG_Iteration1[[#This Row],[Column2]],4)</f>
        <v>-6.0499999999999998E-2</v>
      </c>
    </row>
    <row r="124" spans="1:4" x14ac:dyDescent="0.3">
      <c r="A124" s="1" t="s">
        <v>2194</v>
      </c>
      <c r="B124" s="1" t="s">
        <v>2195</v>
      </c>
      <c r="C124" s="1">
        <f>ROUND(DataG_Iteration1[[#This Row],[Column1]],3)</f>
        <v>1.484</v>
      </c>
      <c r="D124" s="1">
        <f>ROUND(DataG_Iteration1[[#This Row],[Column2]],4)</f>
        <v>-6.3200000000000006E-2</v>
      </c>
    </row>
    <row r="125" spans="1:4" x14ac:dyDescent="0.3">
      <c r="A125" s="1" t="s">
        <v>2196</v>
      </c>
      <c r="B125" s="1" t="s">
        <v>2197</v>
      </c>
      <c r="C125" s="1">
        <f>ROUND(DataG_Iteration1[[#This Row],[Column1]],3)</f>
        <v>1.488</v>
      </c>
      <c r="D125" s="1">
        <f>ROUND(DataG_Iteration1[[#This Row],[Column2]],4)</f>
        <v>-6.6799999999999998E-2</v>
      </c>
    </row>
    <row r="126" spans="1:4" x14ac:dyDescent="0.3">
      <c r="A126" s="1" t="s">
        <v>2198</v>
      </c>
      <c r="B126" s="1" t="s">
        <v>2199</v>
      </c>
      <c r="C126" s="1">
        <f>ROUND(DataG_Iteration1[[#This Row],[Column1]],3)</f>
        <v>1.492</v>
      </c>
      <c r="D126" s="1">
        <f>ROUND(DataG_Iteration1[[#This Row],[Column2]],4)</f>
        <v>-7.1199999999999999E-2</v>
      </c>
    </row>
    <row r="127" spans="1:4" x14ac:dyDescent="0.3">
      <c r="A127" s="1" t="s">
        <v>252</v>
      </c>
      <c r="B127" s="1" t="s">
        <v>2200</v>
      </c>
      <c r="C127" s="1">
        <f>ROUND(DataG_Iteration1[[#This Row],[Column1]],3)</f>
        <v>1.496</v>
      </c>
      <c r="D127" s="1">
        <f>ROUND(DataG_Iteration1[[#This Row],[Column2]],4)</f>
        <v>-7.6200000000000004E-2</v>
      </c>
    </row>
    <row r="128" spans="1:4" x14ac:dyDescent="0.3">
      <c r="A128" s="1" t="s">
        <v>254</v>
      </c>
      <c r="B128" s="1" t="s">
        <v>2201</v>
      </c>
      <c r="C128" s="1">
        <f>ROUND(DataG_Iteration1[[#This Row],[Column1]],3)</f>
        <v>1.5</v>
      </c>
      <c r="D128" s="1">
        <f>ROUND(DataG_Iteration1[[#This Row],[Column2]],4)</f>
        <v>-8.1799999999999998E-2</v>
      </c>
    </row>
    <row r="129" spans="1:4" x14ac:dyDescent="0.3">
      <c r="A129" s="1" t="s">
        <v>2202</v>
      </c>
      <c r="B129" s="1" t="s">
        <v>2203</v>
      </c>
      <c r="C129" s="1">
        <f>ROUND(DataG_Iteration1[[#This Row],[Column1]],3)</f>
        <v>1.504</v>
      </c>
      <c r="D129" s="1">
        <f>ROUND(DataG_Iteration1[[#This Row],[Column2]],4)</f>
        <v>-8.7900000000000006E-2</v>
      </c>
    </row>
    <row r="130" spans="1:4" x14ac:dyDescent="0.3">
      <c r="A130" s="1" t="s">
        <v>258</v>
      </c>
      <c r="B130" s="1" t="s">
        <v>2204</v>
      </c>
      <c r="C130" s="1">
        <f>ROUND(DataG_Iteration1[[#This Row],[Column1]],3)</f>
        <v>1.508</v>
      </c>
      <c r="D130" s="1">
        <f>ROUND(DataG_Iteration1[[#This Row],[Column2]],4)</f>
        <v>-9.4299999999999995E-2</v>
      </c>
    </row>
    <row r="131" spans="1:4" x14ac:dyDescent="0.3">
      <c r="A131" s="1" t="s">
        <v>2205</v>
      </c>
      <c r="B131" s="1" t="s">
        <v>2206</v>
      </c>
      <c r="C131" s="1">
        <f>ROUND(DataG_Iteration1[[#This Row],[Column1]],3)</f>
        <v>1.512</v>
      </c>
      <c r="D131" s="1">
        <f>ROUND(DataG_Iteration1[[#This Row],[Column2]],4)</f>
        <v>-0.10100000000000001</v>
      </c>
    </row>
    <row r="132" spans="1:4" x14ac:dyDescent="0.3">
      <c r="A132" s="1" t="s">
        <v>2207</v>
      </c>
      <c r="B132" s="1" t="s">
        <v>2208</v>
      </c>
      <c r="C132" s="1">
        <f>ROUND(DataG_Iteration1[[#This Row],[Column1]],3)</f>
        <v>1.516</v>
      </c>
      <c r="D132" s="1">
        <f>ROUND(DataG_Iteration1[[#This Row],[Column2]],4)</f>
        <v>-0.10780000000000001</v>
      </c>
    </row>
    <row r="133" spans="1:4" x14ac:dyDescent="0.3">
      <c r="A133" s="1" t="s">
        <v>2209</v>
      </c>
      <c r="B133" s="1" t="s">
        <v>2210</v>
      </c>
      <c r="C133" s="1">
        <f>ROUND(DataG_Iteration1[[#This Row],[Column1]],3)</f>
        <v>1.52</v>
      </c>
      <c r="D133" s="1">
        <f>ROUND(DataG_Iteration1[[#This Row],[Column2]],4)</f>
        <v>-0.11459999999999999</v>
      </c>
    </row>
    <row r="134" spans="1:4" x14ac:dyDescent="0.3">
      <c r="A134" s="1" t="s">
        <v>2211</v>
      </c>
      <c r="B134" s="1" t="s">
        <v>2212</v>
      </c>
      <c r="C134" s="1">
        <f>ROUND(DataG_Iteration1[[#This Row],[Column1]],3)</f>
        <v>1.524</v>
      </c>
      <c r="D134" s="1">
        <f>ROUND(DataG_Iteration1[[#This Row],[Column2]],4)</f>
        <v>-0.12130000000000001</v>
      </c>
    </row>
    <row r="135" spans="1:4" x14ac:dyDescent="0.3">
      <c r="A135" s="1" t="s">
        <v>268</v>
      </c>
      <c r="B135" s="1" t="s">
        <v>2213</v>
      </c>
      <c r="C135" s="1">
        <f>ROUND(DataG_Iteration1[[#This Row],[Column1]],3)</f>
        <v>1.528</v>
      </c>
      <c r="D135" s="1">
        <f>ROUND(DataG_Iteration1[[#This Row],[Column2]],4)</f>
        <v>-0.12770000000000001</v>
      </c>
    </row>
    <row r="136" spans="1:4" x14ac:dyDescent="0.3">
      <c r="A136" s="1" t="s">
        <v>2214</v>
      </c>
      <c r="B136" s="1" t="s">
        <v>2215</v>
      </c>
      <c r="C136" s="1">
        <f>ROUND(DataG_Iteration1[[#This Row],[Column1]],3)</f>
        <v>1.532</v>
      </c>
      <c r="D136" s="1">
        <f>ROUND(DataG_Iteration1[[#This Row],[Column2]],4)</f>
        <v>-0.13370000000000001</v>
      </c>
    </row>
    <row r="137" spans="1:4" x14ac:dyDescent="0.3">
      <c r="A137" s="1" t="s">
        <v>2216</v>
      </c>
      <c r="B137" s="1" t="s">
        <v>2217</v>
      </c>
      <c r="C137" s="1">
        <f>ROUND(DataG_Iteration1[[#This Row],[Column1]],3)</f>
        <v>1.536</v>
      </c>
      <c r="D137" s="1">
        <f>ROUND(DataG_Iteration1[[#This Row],[Column2]],4)</f>
        <v>-0.13930000000000001</v>
      </c>
    </row>
    <row r="138" spans="1:4" x14ac:dyDescent="0.3">
      <c r="A138" s="1" t="s">
        <v>2218</v>
      </c>
      <c r="B138" s="1" t="s">
        <v>2219</v>
      </c>
      <c r="C138" s="1">
        <f>ROUND(DataG_Iteration1[[#This Row],[Column1]],3)</f>
        <v>1.54</v>
      </c>
      <c r="D138" s="1">
        <f>ROUND(DataG_Iteration1[[#This Row],[Column2]],4)</f>
        <v>-0.14430000000000001</v>
      </c>
    </row>
    <row r="139" spans="1:4" x14ac:dyDescent="0.3">
      <c r="A139" s="1" t="s">
        <v>2220</v>
      </c>
      <c r="B139" s="1" t="s">
        <v>2221</v>
      </c>
      <c r="C139" s="1">
        <f>ROUND(DataG_Iteration1[[#This Row],[Column1]],3)</f>
        <v>1.544</v>
      </c>
      <c r="D139" s="1">
        <f>ROUND(DataG_Iteration1[[#This Row],[Column2]],4)</f>
        <v>-0.14860000000000001</v>
      </c>
    </row>
    <row r="140" spans="1:4" x14ac:dyDescent="0.3">
      <c r="A140" s="1" t="s">
        <v>2222</v>
      </c>
      <c r="B140" s="1" t="s">
        <v>2223</v>
      </c>
      <c r="C140" s="1">
        <f>ROUND(DataG_Iteration1[[#This Row],[Column1]],3)</f>
        <v>1.548</v>
      </c>
      <c r="D140" s="1">
        <f>ROUND(DataG_Iteration1[[#This Row],[Column2]],4)</f>
        <v>-0.15210000000000001</v>
      </c>
    </row>
    <row r="141" spans="1:4" x14ac:dyDescent="0.3">
      <c r="A141" s="1" t="s">
        <v>2224</v>
      </c>
      <c r="B141" s="1" t="s">
        <v>2225</v>
      </c>
      <c r="C141" s="1">
        <f>ROUND(DataG_Iteration1[[#This Row],[Column1]],3)</f>
        <v>1.552</v>
      </c>
      <c r="D141" s="1">
        <f>ROUND(DataG_Iteration1[[#This Row],[Column2]],4)</f>
        <v>-0.15490000000000001</v>
      </c>
    </row>
    <row r="142" spans="1:4" x14ac:dyDescent="0.3">
      <c r="A142" s="1" t="s">
        <v>2226</v>
      </c>
      <c r="B142" s="1" t="s">
        <v>2227</v>
      </c>
      <c r="C142" s="1">
        <f>ROUND(DataG_Iteration1[[#This Row],[Column1]],3)</f>
        <v>1.556</v>
      </c>
      <c r="D142" s="1">
        <f>ROUND(DataG_Iteration1[[#This Row],[Column2]],4)</f>
        <v>-0.15679999999999999</v>
      </c>
    </row>
    <row r="143" spans="1:4" x14ac:dyDescent="0.3">
      <c r="A143" s="1" t="s">
        <v>2228</v>
      </c>
      <c r="B143" s="1" t="s">
        <v>2229</v>
      </c>
      <c r="C143" s="1">
        <f>ROUND(DataG_Iteration1[[#This Row],[Column1]],3)</f>
        <v>1.56</v>
      </c>
      <c r="D143" s="1">
        <f>ROUND(DataG_Iteration1[[#This Row],[Column2]],4)</f>
        <v>-0.1578</v>
      </c>
    </row>
    <row r="144" spans="1:4" x14ac:dyDescent="0.3">
      <c r="A144" s="1" t="s">
        <v>286</v>
      </c>
      <c r="B144" s="1" t="s">
        <v>2230</v>
      </c>
      <c r="C144" s="1">
        <f>ROUND(DataG_Iteration1[[#This Row],[Column1]],3)</f>
        <v>1.5640000000000001</v>
      </c>
      <c r="D144" s="1">
        <f>ROUND(DataG_Iteration1[[#This Row],[Column2]],4)</f>
        <v>-0.158</v>
      </c>
    </row>
    <row r="145" spans="1:4" x14ac:dyDescent="0.3">
      <c r="A145" s="1" t="s">
        <v>2231</v>
      </c>
      <c r="B145" s="1" t="s">
        <v>2232</v>
      </c>
      <c r="C145" s="1">
        <f>ROUND(DataG_Iteration1[[#This Row],[Column1]],3)</f>
        <v>1.5680000000000001</v>
      </c>
      <c r="D145" s="1">
        <f>ROUND(DataG_Iteration1[[#This Row],[Column2]],4)</f>
        <v>-0.1573</v>
      </c>
    </row>
    <row r="146" spans="1:4" x14ac:dyDescent="0.3">
      <c r="A146" s="1" t="s">
        <v>2233</v>
      </c>
      <c r="B146" s="1" t="s">
        <v>2234</v>
      </c>
      <c r="C146" s="1">
        <f>ROUND(DataG_Iteration1[[#This Row],[Column1]],3)</f>
        <v>1.5720000000000001</v>
      </c>
      <c r="D146" s="1">
        <f>ROUND(DataG_Iteration1[[#This Row],[Column2]],4)</f>
        <v>-0.15570000000000001</v>
      </c>
    </row>
    <row r="147" spans="1:4" x14ac:dyDescent="0.3">
      <c r="A147" s="1" t="s">
        <v>2235</v>
      </c>
      <c r="B147" s="1" t="s">
        <v>2236</v>
      </c>
      <c r="C147" s="1">
        <f>ROUND(DataG_Iteration1[[#This Row],[Column1]],3)</f>
        <v>1.5760000000000001</v>
      </c>
      <c r="D147" s="1">
        <f>ROUND(DataG_Iteration1[[#This Row],[Column2]],4)</f>
        <v>-0.15340000000000001</v>
      </c>
    </row>
    <row r="148" spans="1:4" x14ac:dyDescent="0.3">
      <c r="A148" s="1" t="s">
        <v>2237</v>
      </c>
      <c r="B148" s="1" t="s">
        <v>2238</v>
      </c>
      <c r="C148" s="1">
        <f>ROUND(DataG_Iteration1[[#This Row],[Column1]],3)</f>
        <v>1.58</v>
      </c>
      <c r="D148" s="1">
        <f>ROUND(DataG_Iteration1[[#This Row],[Column2]],4)</f>
        <v>-0.15029999999999999</v>
      </c>
    </row>
    <row r="149" spans="1:4" x14ac:dyDescent="0.3">
      <c r="A149" s="1" t="s">
        <v>2239</v>
      </c>
      <c r="B149" s="1" t="s">
        <v>2240</v>
      </c>
      <c r="C149" s="1">
        <f>ROUND(DataG_Iteration1[[#This Row],[Column1]],3)</f>
        <v>1.5840000000000001</v>
      </c>
      <c r="D149" s="1">
        <f>ROUND(DataG_Iteration1[[#This Row],[Column2]],4)</f>
        <v>-0.14660000000000001</v>
      </c>
    </row>
    <row r="150" spans="1:4" x14ac:dyDescent="0.3">
      <c r="A150" s="1" t="s">
        <v>2241</v>
      </c>
      <c r="B150" s="1" t="s">
        <v>2242</v>
      </c>
      <c r="C150" s="1">
        <f>ROUND(DataG_Iteration1[[#This Row],[Column1]],3)</f>
        <v>1.5880000000000001</v>
      </c>
      <c r="D150" s="1">
        <f>ROUND(DataG_Iteration1[[#This Row],[Column2]],4)</f>
        <v>-0.14230000000000001</v>
      </c>
    </row>
    <row r="151" spans="1:4" x14ac:dyDescent="0.3">
      <c r="A151" s="1" t="s">
        <v>2243</v>
      </c>
      <c r="B151" s="1" t="s">
        <v>2244</v>
      </c>
      <c r="C151" s="1">
        <f>ROUND(DataG_Iteration1[[#This Row],[Column1]],3)</f>
        <v>1.5920000000000001</v>
      </c>
      <c r="D151" s="1">
        <f>ROUND(DataG_Iteration1[[#This Row],[Column2]],4)</f>
        <v>-0.1376</v>
      </c>
    </row>
    <row r="152" spans="1:4" x14ac:dyDescent="0.3">
      <c r="A152" s="1" t="s">
        <v>2245</v>
      </c>
      <c r="B152" s="1" t="s">
        <v>2246</v>
      </c>
      <c r="C152" s="1">
        <f>ROUND(DataG_Iteration1[[#This Row],[Column1]],3)</f>
        <v>1.5960000000000001</v>
      </c>
      <c r="D152" s="1">
        <f>ROUND(DataG_Iteration1[[#This Row],[Column2]],4)</f>
        <v>-0.13250000000000001</v>
      </c>
    </row>
    <row r="153" spans="1:4" x14ac:dyDescent="0.3">
      <c r="A153" s="1" t="s">
        <v>2247</v>
      </c>
      <c r="B153" s="1" t="s">
        <v>2248</v>
      </c>
      <c r="C153" s="1">
        <f>ROUND(DataG_Iteration1[[#This Row],[Column1]],3)</f>
        <v>1.6</v>
      </c>
      <c r="D153" s="1">
        <f>ROUND(DataG_Iteration1[[#This Row],[Column2]],4)</f>
        <v>-0.12720000000000001</v>
      </c>
    </row>
    <row r="154" spans="1:4" x14ac:dyDescent="0.3">
      <c r="A154" s="1" t="s">
        <v>2249</v>
      </c>
      <c r="B154" s="1" t="s">
        <v>2250</v>
      </c>
      <c r="C154" s="1">
        <f>ROUND(DataG_Iteration1[[#This Row],[Column1]],3)</f>
        <v>1.6040000000000001</v>
      </c>
      <c r="D154" s="1">
        <f>ROUND(DataG_Iteration1[[#This Row],[Column2]],4)</f>
        <v>-0.1217</v>
      </c>
    </row>
    <row r="155" spans="1:4" x14ac:dyDescent="0.3">
      <c r="A155" s="1" t="s">
        <v>2251</v>
      </c>
      <c r="B155" s="1" t="s">
        <v>2252</v>
      </c>
      <c r="C155" s="1">
        <f>ROUND(DataG_Iteration1[[#This Row],[Column1]],3)</f>
        <v>1.6080000000000001</v>
      </c>
      <c r="D155" s="1">
        <f>ROUND(DataG_Iteration1[[#This Row],[Column2]],4)</f>
        <v>-0.1163</v>
      </c>
    </row>
    <row r="156" spans="1:4" x14ac:dyDescent="0.3">
      <c r="A156" s="1" t="s">
        <v>2253</v>
      </c>
      <c r="B156" s="1" t="s">
        <v>2254</v>
      </c>
      <c r="C156" s="1">
        <f>ROUND(DataG_Iteration1[[#This Row],[Column1]],3)</f>
        <v>1.6120000000000001</v>
      </c>
      <c r="D156" s="1">
        <f>ROUND(DataG_Iteration1[[#This Row],[Column2]],4)</f>
        <v>-0.1111</v>
      </c>
    </row>
    <row r="157" spans="1:4" x14ac:dyDescent="0.3">
      <c r="A157" s="1" t="s">
        <v>2255</v>
      </c>
      <c r="B157" s="1" t="s">
        <v>2256</v>
      </c>
      <c r="C157" s="1">
        <f>ROUND(DataG_Iteration1[[#This Row],[Column1]],3)</f>
        <v>1.6160000000000001</v>
      </c>
      <c r="D157" s="1">
        <f>ROUND(DataG_Iteration1[[#This Row],[Column2]],4)</f>
        <v>-0.1061</v>
      </c>
    </row>
    <row r="158" spans="1:4" x14ac:dyDescent="0.3">
      <c r="A158" s="1" t="s">
        <v>314</v>
      </c>
      <c r="B158" s="1" t="s">
        <v>2257</v>
      </c>
      <c r="C158" s="1">
        <f>ROUND(DataG_Iteration1[[#This Row],[Column1]],3)</f>
        <v>1.62</v>
      </c>
      <c r="D158" s="1">
        <f>ROUND(DataG_Iteration1[[#This Row],[Column2]],4)</f>
        <v>-0.1014</v>
      </c>
    </row>
    <row r="159" spans="1:4" x14ac:dyDescent="0.3">
      <c r="A159" s="1" t="s">
        <v>316</v>
      </c>
      <c r="B159" s="1" t="s">
        <v>2258</v>
      </c>
      <c r="C159" s="1">
        <f>ROUND(DataG_Iteration1[[#This Row],[Column1]],3)</f>
        <v>1.6240000000000001</v>
      </c>
      <c r="D159" s="1">
        <f>ROUND(DataG_Iteration1[[#This Row],[Column2]],4)</f>
        <v>-9.7299999999999998E-2</v>
      </c>
    </row>
    <row r="160" spans="1:4" x14ac:dyDescent="0.3">
      <c r="A160" s="1" t="s">
        <v>318</v>
      </c>
      <c r="B160" s="1" t="s">
        <v>2259</v>
      </c>
      <c r="C160" s="1">
        <f>ROUND(DataG_Iteration1[[#This Row],[Column1]],3)</f>
        <v>1.6279999999999999</v>
      </c>
      <c r="D160" s="1">
        <f>ROUND(DataG_Iteration1[[#This Row],[Column2]],4)</f>
        <v>-9.3700000000000006E-2</v>
      </c>
    </row>
    <row r="161" spans="1:4" x14ac:dyDescent="0.3">
      <c r="A161" s="1" t="s">
        <v>320</v>
      </c>
      <c r="B161" s="1" t="s">
        <v>2260</v>
      </c>
      <c r="C161" s="1">
        <f>ROUND(DataG_Iteration1[[#This Row],[Column1]],3)</f>
        <v>1.6319999999999999</v>
      </c>
      <c r="D161" s="1">
        <f>ROUND(DataG_Iteration1[[#This Row],[Column2]],4)</f>
        <v>-9.0700000000000003E-2</v>
      </c>
    </row>
    <row r="162" spans="1:4" x14ac:dyDescent="0.3">
      <c r="A162" s="1" t="s">
        <v>322</v>
      </c>
      <c r="B162" s="1" t="s">
        <v>2261</v>
      </c>
      <c r="C162" s="1">
        <f>ROUND(DataG_Iteration1[[#This Row],[Column1]],3)</f>
        <v>1.6359999999999999</v>
      </c>
      <c r="D162" s="1">
        <f>ROUND(DataG_Iteration1[[#This Row],[Column2]],4)</f>
        <v>-8.8499999999999995E-2</v>
      </c>
    </row>
    <row r="163" spans="1:4" x14ac:dyDescent="0.3">
      <c r="A163" s="1" t="s">
        <v>324</v>
      </c>
      <c r="B163" s="1" t="s">
        <v>2262</v>
      </c>
      <c r="C163" s="1">
        <f>ROUND(DataG_Iteration1[[#This Row],[Column1]],3)</f>
        <v>1.64</v>
      </c>
      <c r="D163" s="1">
        <f>ROUND(DataG_Iteration1[[#This Row],[Column2]],4)</f>
        <v>-8.7099999999999997E-2</v>
      </c>
    </row>
    <row r="164" spans="1:4" x14ac:dyDescent="0.3">
      <c r="A164" s="1" t="s">
        <v>326</v>
      </c>
      <c r="B164" s="1" t="s">
        <v>2263</v>
      </c>
      <c r="C164" s="1">
        <f>ROUND(DataG_Iteration1[[#This Row],[Column1]],3)</f>
        <v>1.6439999999999999</v>
      </c>
      <c r="D164" s="1">
        <f>ROUND(DataG_Iteration1[[#This Row],[Column2]],4)</f>
        <v>-8.6499999999999994E-2</v>
      </c>
    </row>
    <row r="165" spans="1:4" x14ac:dyDescent="0.3">
      <c r="A165" s="1" t="s">
        <v>328</v>
      </c>
      <c r="B165" s="1" t="s">
        <v>2264</v>
      </c>
      <c r="C165" s="1">
        <f>ROUND(DataG_Iteration1[[#This Row],[Column1]],3)</f>
        <v>1.6479999999999999</v>
      </c>
      <c r="D165" s="1">
        <f>ROUND(DataG_Iteration1[[#This Row],[Column2]],4)</f>
        <v>-8.6800000000000002E-2</v>
      </c>
    </row>
    <row r="166" spans="1:4" x14ac:dyDescent="0.3">
      <c r="A166" s="1" t="s">
        <v>2265</v>
      </c>
      <c r="B166" s="1" t="s">
        <v>2266</v>
      </c>
      <c r="C166" s="1">
        <f>ROUND(DataG_Iteration1[[#This Row],[Column1]],3)</f>
        <v>1.6519999999999999</v>
      </c>
      <c r="D166" s="1">
        <f>ROUND(DataG_Iteration1[[#This Row],[Column2]],4)</f>
        <v>-8.7900000000000006E-2</v>
      </c>
    </row>
    <row r="167" spans="1:4" x14ac:dyDescent="0.3">
      <c r="A167" s="1" t="s">
        <v>332</v>
      </c>
      <c r="B167" s="1" t="s">
        <v>2267</v>
      </c>
      <c r="C167" s="1">
        <f>ROUND(DataG_Iteration1[[#This Row],[Column1]],3)</f>
        <v>1.6559999999999999</v>
      </c>
      <c r="D167" s="1">
        <f>ROUND(DataG_Iteration1[[#This Row],[Column2]],4)</f>
        <v>-8.9899999999999994E-2</v>
      </c>
    </row>
    <row r="168" spans="1:4" x14ac:dyDescent="0.3">
      <c r="A168" s="1" t="s">
        <v>334</v>
      </c>
      <c r="B168" s="1" t="s">
        <v>2268</v>
      </c>
      <c r="C168" s="1">
        <f>ROUND(DataG_Iteration1[[#This Row],[Column1]],3)</f>
        <v>1.66</v>
      </c>
      <c r="D168" s="1">
        <f>ROUND(DataG_Iteration1[[#This Row],[Column2]],4)</f>
        <v>-9.2700000000000005E-2</v>
      </c>
    </row>
    <row r="169" spans="1:4" x14ac:dyDescent="0.3">
      <c r="A169" s="1" t="s">
        <v>2269</v>
      </c>
      <c r="B169" s="1" t="s">
        <v>2270</v>
      </c>
      <c r="C169" s="1">
        <f>ROUND(DataG_Iteration1[[#This Row],[Column1]],3)</f>
        <v>1.6639999999999999</v>
      </c>
      <c r="D169" s="1">
        <f>ROUND(DataG_Iteration1[[#This Row],[Column2]],4)</f>
        <v>-9.6299999999999997E-2</v>
      </c>
    </row>
    <row r="170" spans="1:4" x14ac:dyDescent="0.3">
      <c r="A170" s="1" t="s">
        <v>2271</v>
      </c>
      <c r="B170" s="1" t="s">
        <v>2272</v>
      </c>
      <c r="C170" s="1">
        <f>ROUND(DataG_Iteration1[[#This Row],[Column1]],3)</f>
        <v>1.6679999999999999</v>
      </c>
      <c r="D170" s="1">
        <f>ROUND(DataG_Iteration1[[#This Row],[Column2]],4)</f>
        <v>-0.10059999999999999</v>
      </c>
    </row>
    <row r="171" spans="1:4" x14ac:dyDescent="0.3">
      <c r="A171" s="1" t="s">
        <v>2273</v>
      </c>
      <c r="B171" s="1" t="s">
        <v>2274</v>
      </c>
      <c r="C171" s="1">
        <f>ROUND(DataG_Iteration1[[#This Row],[Column1]],3)</f>
        <v>1.6719999999999999</v>
      </c>
      <c r="D171" s="1">
        <f>ROUND(DataG_Iteration1[[#This Row],[Column2]],4)</f>
        <v>-0.1056</v>
      </c>
    </row>
    <row r="172" spans="1:4" x14ac:dyDescent="0.3">
      <c r="A172" s="1" t="s">
        <v>2275</v>
      </c>
      <c r="B172" s="1" t="s">
        <v>2276</v>
      </c>
      <c r="C172" s="1">
        <f>ROUND(DataG_Iteration1[[#This Row],[Column1]],3)</f>
        <v>1.6759999999999999</v>
      </c>
      <c r="D172" s="1">
        <f>ROUND(DataG_Iteration1[[#This Row],[Column2]],4)</f>
        <v>-0.1113</v>
      </c>
    </row>
    <row r="173" spans="1:4" x14ac:dyDescent="0.3">
      <c r="A173" s="1" t="s">
        <v>2277</v>
      </c>
      <c r="B173" s="1" t="s">
        <v>2278</v>
      </c>
      <c r="C173" s="1">
        <f>ROUND(DataG_Iteration1[[#This Row],[Column1]],3)</f>
        <v>1.68</v>
      </c>
      <c r="D173" s="1">
        <f>ROUND(DataG_Iteration1[[#This Row],[Column2]],4)</f>
        <v>-0.1174</v>
      </c>
    </row>
    <row r="174" spans="1:4" x14ac:dyDescent="0.3">
      <c r="A174" s="1" t="s">
        <v>2279</v>
      </c>
      <c r="B174" s="1" t="s">
        <v>2280</v>
      </c>
      <c r="C174" s="1">
        <f>ROUND(DataG_Iteration1[[#This Row],[Column1]],3)</f>
        <v>1.6839999999999999</v>
      </c>
      <c r="D174" s="1">
        <f>ROUND(DataG_Iteration1[[#This Row],[Column2]],4)</f>
        <v>-0.1239</v>
      </c>
    </row>
    <row r="175" spans="1:4" x14ac:dyDescent="0.3">
      <c r="A175" s="1" t="s">
        <v>348</v>
      </c>
      <c r="B175" s="1" t="s">
        <v>2281</v>
      </c>
      <c r="C175" s="1">
        <f>ROUND(DataG_Iteration1[[#This Row],[Column1]],3)</f>
        <v>1.6879999999999999</v>
      </c>
      <c r="D175" s="1">
        <f>ROUND(DataG_Iteration1[[#This Row],[Column2]],4)</f>
        <v>-0.13070000000000001</v>
      </c>
    </row>
    <row r="176" spans="1:4" x14ac:dyDescent="0.3">
      <c r="A176" s="1" t="s">
        <v>350</v>
      </c>
      <c r="B176" s="1" t="s">
        <v>2282</v>
      </c>
      <c r="C176" s="1">
        <f>ROUND(DataG_Iteration1[[#This Row],[Column1]],3)</f>
        <v>1.6919999999999999</v>
      </c>
      <c r="D176" s="1">
        <f>ROUND(DataG_Iteration1[[#This Row],[Column2]],4)</f>
        <v>-0.1376</v>
      </c>
    </row>
    <row r="177" spans="1:4" x14ac:dyDescent="0.3">
      <c r="A177" s="1" t="s">
        <v>352</v>
      </c>
      <c r="B177" s="1" t="s">
        <v>2283</v>
      </c>
      <c r="C177" s="1">
        <f>ROUND(DataG_Iteration1[[#This Row],[Column1]],3)</f>
        <v>1.696</v>
      </c>
      <c r="D177" s="1">
        <f>ROUND(DataG_Iteration1[[#This Row],[Column2]],4)</f>
        <v>-0.1447</v>
      </c>
    </row>
    <row r="178" spans="1:4" x14ac:dyDescent="0.3">
      <c r="A178" s="1" t="s">
        <v>2284</v>
      </c>
      <c r="B178" s="1" t="s">
        <v>2285</v>
      </c>
      <c r="C178" s="1">
        <f>ROUND(DataG_Iteration1[[#This Row],[Column1]],3)</f>
        <v>1.7</v>
      </c>
      <c r="D178" s="1">
        <f>ROUND(DataG_Iteration1[[#This Row],[Column2]],4)</f>
        <v>-0.15160000000000001</v>
      </c>
    </row>
    <row r="179" spans="1:4" x14ac:dyDescent="0.3">
      <c r="A179" s="1" t="s">
        <v>2286</v>
      </c>
      <c r="B179" s="1" t="s">
        <v>2287</v>
      </c>
      <c r="C179" s="1">
        <f>ROUND(DataG_Iteration1[[#This Row],[Column1]],3)</f>
        <v>1.704</v>
      </c>
      <c r="D179" s="1">
        <f>ROUND(DataG_Iteration1[[#This Row],[Column2]],4)</f>
        <v>-0.15840000000000001</v>
      </c>
    </row>
    <row r="180" spans="1:4" x14ac:dyDescent="0.3">
      <c r="A180" s="1" t="s">
        <v>358</v>
      </c>
      <c r="B180" s="1" t="s">
        <v>2288</v>
      </c>
      <c r="C180" s="1">
        <f>ROUND(DataG_Iteration1[[#This Row],[Column1]],3)</f>
        <v>1.708</v>
      </c>
      <c r="D180" s="1">
        <f>ROUND(DataG_Iteration1[[#This Row],[Column2]],4)</f>
        <v>-0.16489999999999999</v>
      </c>
    </row>
    <row r="181" spans="1:4" x14ac:dyDescent="0.3">
      <c r="A181" s="1" t="s">
        <v>360</v>
      </c>
      <c r="B181" s="1" t="s">
        <v>2289</v>
      </c>
      <c r="C181" s="1">
        <f>ROUND(DataG_Iteration1[[#This Row],[Column1]],3)</f>
        <v>1.712</v>
      </c>
      <c r="D181" s="1">
        <f>ROUND(DataG_Iteration1[[#This Row],[Column2]],4)</f>
        <v>-0.1709</v>
      </c>
    </row>
    <row r="182" spans="1:4" x14ac:dyDescent="0.3">
      <c r="A182" s="1" t="s">
        <v>362</v>
      </c>
      <c r="B182" s="1" t="s">
        <v>2290</v>
      </c>
      <c r="C182" s="1">
        <f>ROUND(DataG_Iteration1[[#This Row],[Column1]],3)</f>
        <v>1.716</v>
      </c>
      <c r="D182" s="1">
        <f>ROUND(DataG_Iteration1[[#This Row],[Column2]],4)</f>
        <v>-0.17649999999999999</v>
      </c>
    </row>
    <row r="183" spans="1:4" x14ac:dyDescent="0.3">
      <c r="A183" s="1" t="s">
        <v>364</v>
      </c>
      <c r="B183" s="1" t="s">
        <v>2291</v>
      </c>
      <c r="C183" s="1">
        <f>ROUND(DataG_Iteration1[[#This Row],[Column1]],3)</f>
        <v>1.72</v>
      </c>
      <c r="D183" s="1">
        <f>ROUND(DataG_Iteration1[[#This Row],[Column2]],4)</f>
        <v>-0.18140000000000001</v>
      </c>
    </row>
    <row r="184" spans="1:4" x14ac:dyDescent="0.3">
      <c r="A184" s="1" t="s">
        <v>366</v>
      </c>
      <c r="B184" s="1" t="s">
        <v>2292</v>
      </c>
      <c r="C184" s="1">
        <f>ROUND(DataG_Iteration1[[#This Row],[Column1]],3)</f>
        <v>1.724</v>
      </c>
      <c r="D184" s="1">
        <f>ROUND(DataG_Iteration1[[#This Row],[Column2]],4)</f>
        <v>-0.18559999999999999</v>
      </c>
    </row>
    <row r="185" spans="1:4" x14ac:dyDescent="0.3">
      <c r="A185" s="1" t="s">
        <v>368</v>
      </c>
      <c r="B185" s="1" t="s">
        <v>2293</v>
      </c>
      <c r="C185" s="1">
        <f>ROUND(DataG_Iteration1[[#This Row],[Column1]],3)</f>
        <v>1.728</v>
      </c>
      <c r="D185" s="1">
        <f>ROUND(DataG_Iteration1[[#This Row],[Column2]],4)</f>
        <v>-0.18920000000000001</v>
      </c>
    </row>
    <row r="186" spans="1:4" x14ac:dyDescent="0.3">
      <c r="A186" s="1" t="s">
        <v>370</v>
      </c>
      <c r="B186" s="1" t="s">
        <v>2294</v>
      </c>
      <c r="C186" s="1">
        <f>ROUND(DataG_Iteration1[[#This Row],[Column1]],3)</f>
        <v>1.732</v>
      </c>
      <c r="D186" s="1">
        <f>ROUND(DataG_Iteration1[[#This Row],[Column2]],4)</f>
        <v>-0.19189999999999999</v>
      </c>
    </row>
    <row r="187" spans="1:4" x14ac:dyDescent="0.3">
      <c r="A187" s="1" t="s">
        <v>372</v>
      </c>
      <c r="B187" s="1" t="s">
        <v>2295</v>
      </c>
      <c r="C187" s="1">
        <f>ROUND(DataG_Iteration1[[#This Row],[Column1]],3)</f>
        <v>1.736</v>
      </c>
      <c r="D187" s="1">
        <f>ROUND(DataG_Iteration1[[#This Row],[Column2]],4)</f>
        <v>-0.1938</v>
      </c>
    </row>
    <row r="188" spans="1:4" x14ac:dyDescent="0.3">
      <c r="A188" s="1" t="s">
        <v>2296</v>
      </c>
      <c r="B188" s="1" t="s">
        <v>2297</v>
      </c>
      <c r="C188" s="1">
        <f>ROUND(DataG_Iteration1[[#This Row],[Column1]],3)</f>
        <v>1.74</v>
      </c>
      <c r="D188" s="1">
        <f>ROUND(DataG_Iteration1[[#This Row],[Column2]],4)</f>
        <v>-0.1948</v>
      </c>
    </row>
    <row r="189" spans="1:4" x14ac:dyDescent="0.3">
      <c r="A189" s="1" t="s">
        <v>2298</v>
      </c>
      <c r="B189" s="1" t="s">
        <v>2299</v>
      </c>
      <c r="C189" s="1">
        <f>ROUND(DataG_Iteration1[[#This Row],[Column1]],3)</f>
        <v>1.744</v>
      </c>
      <c r="D189" s="1">
        <f>ROUND(DataG_Iteration1[[#This Row],[Column2]],4)</f>
        <v>-0.19500000000000001</v>
      </c>
    </row>
    <row r="190" spans="1:4" x14ac:dyDescent="0.3">
      <c r="A190" s="1" t="s">
        <v>378</v>
      </c>
      <c r="B190" s="1" t="s">
        <v>2300</v>
      </c>
      <c r="C190" s="1">
        <f>ROUND(DataG_Iteration1[[#This Row],[Column1]],3)</f>
        <v>1.748</v>
      </c>
      <c r="D190" s="1">
        <f>ROUND(DataG_Iteration1[[#This Row],[Column2]],4)</f>
        <v>-0.19439999999999999</v>
      </c>
    </row>
    <row r="191" spans="1:4" x14ac:dyDescent="0.3">
      <c r="A191" s="1" t="s">
        <v>380</v>
      </c>
      <c r="B191" s="1" t="s">
        <v>2301</v>
      </c>
      <c r="C191" s="1">
        <f>ROUND(DataG_Iteration1[[#This Row],[Column1]],3)</f>
        <v>1.752</v>
      </c>
      <c r="D191" s="1">
        <f>ROUND(DataG_Iteration1[[#This Row],[Column2]],4)</f>
        <v>-0.193</v>
      </c>
    </row>
    <row r="192" spans="1:4" x14ac:dyDescent="0.3">
      <c r="A192" s="1" t="s">
        <v>382</v>
      </c>
      <c r="B192" s="1" t="s">
        <v>2302</v>
      </c>
      <c r="C192" s="1">
        <f>ROUND(DataG_Iteration1[[#This Row],[Column1]],3)</f>
        <v>1.756</v>
      </c>
      <c r="D192" s="1">
        <f>ROUND(DataG_Iteration1[[#This Row],[Column2]],4)</f>
        <v>-0.19089999999999999</v>
      </c>
    </row>
    <row r="193" spans="1:4" x14ac:dyDescent="0.3">
      <c r="A193" s="1" t="s">
        <v>384</v>
      </c>
      <c r="B193" s="1" t="s">
        <v>2303</v>
      </c>
      <c r="C193" s="1">
        <f>ROUND(DataG_Iteration1[[#This Row],[Column1]],3)</f>
        <v>1.76</v>
      </c>
      <c r="D193" s="1">
        <f>ROUND(DataG_Iteration1[[#This Row],[Column2]],4)</f>
        <v>-0.18809999999999999</v>
      </c>
    </row>
    <row r="194" spans="1:4" x14ac:dyDescent="0.3">
      <c r="A194" s="1" t="s">
        <v>2304</v>
      </c>
      <c r="B194" s="1" t="s">
        <v>2305</v>
      </c>
      <c r="C194" s="1">
        <f>ROUND(DataG_Iteration1[[#This Row],[Column1]],3)</f>
        <v>1.764</v>
      </c>
      <c r="D194" s="1">
        <f>ROUND(DataG_Iteration1[[#This Row],[Column2]],4)</f>
        <v>-0.18479999999999999</v>
      </c>
    </row>
    <row r="195" spans="1:4" x14ac:dyDescent="0.3">
      <c r="A195" s="1" t="s">
        <v>2306</v>
      </c>
      <c r="B195" s="1" t="s">
        <v>2307</v>
      </c>
      <c r="C195" s="1">
        <f>ROUND(DataG_Iteration1[[#This Row],[Column1]],3)</f>
        <v>1.768</v>
      </c>
      <c r="D195" s="1">
        <f>ROUND(DataG_Iteration1[[#This Row],[Column2]],4)</f>
        <v>-0.18099999999999999</v>
      </c>
    </row>
    <row r="196" spans="1:4" x14ac:dyDescent="0.3">
      <c r="A196" s="1" t="s">
        <v>390</v>
      </c>
      <c r="B196" s="1" t="s">
        <v>2308</v>
      </c>
      <c r="C196" s="1">
        <f>ROUND(DataG_Iteration1[[#This Row],[Column1]],3)</f>
        <v>1.772</v>
      </c>
      <c r="D196" s="1">
        <f>ROUND(DataG_Iteration1[[#This Row],[Column2]],4)</f>
        <v>-0.17680000000000001</v>
      </c>
    </row>
    <row r="197" spans="1:4" x14ac:dyDescent="0.3">
      <c r="A197" s="1" t="s">
        <v>392</v>
      </c>
      <c r="B197" s="1" t="s">
        <v>2309</v>
      </c>
      <c r="C197" s="1">
        <f>ROUND(DataG_Iteration1[[#This Row],[Column1]],3)</f>
        <v>1.776</v>
      </c>
      <c r="D197" s="1">
        <f>ROUND(DataG_Iteration1[[#This Row],[Column2]],4)</f>
        <v>-0.17230000000000001</v>
      </c>
    </row>
    <row r="198" spans="1:4" x14ac:dyDescent="0.3">
      <c r="A198" s="1" t="s">
        <v>394</v>
      </c>
      <c r="B198" s="1" t="s">
        <v>2310</v>
      </c>
      <c r="C198" s="1">
        <f>ROUND(DataG_Iteration1[[#This Row],[Column1]],3)</f>
        <v>1.78</v>
      </c>
      <c r="D198" s="1">
        <f>ROUND(DataG_Iteration1[[#This Row],[Column2]],4)</f>
        <v>-0.16769999999999999</v>
      </c>
    </row>
    <row r="199" spans="1:4" x14ac:dyDescent="0.3">
      <c r="A199" s="1" t="s">
        <v>396</v>
      </c>
      <c r="B199" s="1" t="s">
        <v>2311</v>
      </c>
      <c r="C199" s="1">
        <f>ROUND(DataG_Iteration1[[#This Row],[Column1]],3)</f>
        <v>1.784</v>
      </c>
      <c r="D199" s="1">
        <f>ROUND(DataG_Iteration1[[#This Row],[Column2]],4)</f>
        <v>-0.16309999999999999</v>
      </c>
    </row>
    <row r="200" spans="1:4" x14ac:dyDescent="0.3">
      <c r="A200" s="1" t="s">
        <v>398</v>
      </c>
      <c r="B200" s="1" t="s">
        <v>2312</v>
      </c>
      <c r="C200" s="1">
        <f>ROUND(DataG_Iteration1[[#This Row],[Column1]],3)</f>
        <v>1.788</v>
      </c>
      <c r="D200" s="1">
        <f>ROUND(DataG_Iteration1[[#This Row],[Column2]],4)</f>
        <v>-0.15859999999999999</v>
      </c>
    </row>
    <row r="201" spans="1:4" x14ac:dyDescent="0.3">
      <c r="A201" s="1" t="s">
        <v>400</v>
      </c>
      <c r="B201" s="1" t="s">
        <v>2313</v>
      </c>
      <c r="C201" s="1">
        <f>ROUND(DataG_Iteration1[[#This Row],[Column1]],3)</f>
        <v>1.792</v>
      </c>
      <c r="D201" s="1">
        <f>ROUND(DataG_Iteration1[[#This Row],[Column2]],4)</f>
        <v>-0.15429999999999999</v>
      </c>
    </row>
    <row r="202" spans="1:4" x14ac:dyDescent="0.3">
      <c r="A202" s="1" t="s">
        <v>402</v>
      </c>
      <c r="B202" s="1" t="s">
        <v>2314</v>
      </c>
      <c r="C202" s="1">
        <f>ROUND(DataG_Iteration1[[#This Row],[Column1]],3)</f>
        <v>1.796</v>
      </c>
      <c r="D202" s="1">
        <f>ROUND(DataG_Iteration1[[#This Row],[Column2]],4)</f>
        <v>-0.15040000000000001</v>
      </c>
    </row>
    <row r="203" spans="1:4" x14ac:dyDescent="0.3">
      <c r="A203" s="1" t="s">
        <v>404</v>
      </c>
      <c r="B203" s="1" t="s">
        <v>2315</v>
      </c>
      <c r="C203" s="1">
        <f>ROUND(DataG_Iteration1[[#This Row],[Column1]],3)</f>
        <v>1.8</v>
      </c>
      <c r="D203" s="1">
        <f>ROUND(DataG_Iteration1[[#This Row],[Column2]],4)</f>
        <v>-0.1469</v>
      </c>
    </row>
    <row r="204" spans="1:4" x14ac:dyDescent="0.3">
      <c r="A204" s="1" t="s">
        <v>406</v>
      </c>
      <c r="B204" s="1" t="s">
        <v>2316</v>
      </c>
      <c r="C204" s="1">
        <f>ROUND(DataG_Iteration1[[#This Row],[Column1]],3)</f>
        <v>1.804</v>
      </c>
      <c r="D204" s="1">
        <f>ROUND(DataG_Iteration1[[#This Row],[Column2]],4)</f>
        <v>-0.1439</v>
      </c>
    </row>
    <row r="205" spans="1:4" x14ac:dyDescent="0.3">
      <c r="A205" s="1" t="s">
        <v>408</v>
      </c>
      <c r="B205" s="1" t="s">
        <v>2317</v>
      </c>
      <c r="C205" s="1">
        <f>ROUND(DataG_Iteration1[[#This Row],[Column1]],3)</f>
        <v>1.8080000000000001</v>
      </c>
      <c r="D205" s="1">
        <f>ROUND(DataG_Iteration1[[#This Row],[Column2]],4)</f>
        <v>-0.1416</v>
      </c>
    </row>
    <row r="206" spans="1:4" x14ac:dyDescent="0.3">
      <c r="A206" s="1" t="s">
        <v>2318</v>
      </c>
      <c r="B206" s="1" t="s">
        <v>2319</v>
      </c>
      <c r="C206" s="1">
        <f>ROUND(DataG_Iteration1[[#This Row],[Column1]],3)</f>
        <v>1.8120000000000001</v>
      </c>
      <c r="D206" s="1">
        <f>ROUND(DataG_Iteration1[[#This Row],[Column2]],4)</f>
        <v>-0.1399</v>
      </c>
    </row>
    <row r="207" spans="1:4" x14ac:dyDescent="0.3">
      <c r="A207" s="1" t="s">
        <v>2320</v>
      </c>
      <c r="B207" s="1" t="s">
        <v>2321</v>
      </c>
      <c r="C207" s="1">
        <f>ROUND(DataG_Iteration1[[#This Row],[Column1]],3)</f>
        <v>1.8160000000000001</v>
      </c>
      <c r="D207" s="1">
        <f>ROUND(DataG_Iteration1[[#This Row],[Column2]],4)</f>
        <v>-0.1391</v>
      </c>
    </row>
    <row r="208" spans="1:4" x14ac:dyDescent="0.3">
      <c r="A208" s="1" t="s">
        <v>2322</v>
      </c>
      <c r="B208" s="1" t="s">
        <v>2323</v>
      </c>
      <c r="C208" s="1">
        <f>ROUND(DataG_Iteration1[[#This Row],[Column1]],3)</f>
        <v>1.82</v>
      </c>
      <c r="D208" s="1">
        <f>ROUND(DataG_Iteration1[[#This Row],[Column2]],4)</f>
        <v>-0.1391</v>
      </c>
    </row>
    <row r="209" spans="1:4" x14ac:dyDescent="0.3">
      <c r="A209" s="1" t="s">
        <v>2324</v>
      </c>
      <c r="B209" s="1" t="s">
        <v>2325</v>
      </c>
      <c r="C209" s="1">
        <f>ROUND(DataG_Iteration1[[#This Row],[Column1]],3)</f>
        <v>1.8240000000000001</v>
      </c>
      <c r="D209" s="1">
        <f>ROUND(DataG_Iteration1[[#This Row],[Column2]],4)</f>
        <v>-0.14000000000000001</v>
      </c>
    </row>
    <row r="210" spans="1:4" x14ac:dyDescent="0.3">
      <c r="A210" s="1" t="s">
        <v>2326</v>
      </c>
      <c r="B210" s="1" t="s">
        <v>2327</v>
      </c>
      <c r="C210" s="1">
        <f>ROUND(DataG_Iteration1[[#This Row],[Column1]],3)</f>
        <v>1.8280000000000001</v>
      </c>
      <c r="D210" s="1">
        <f>ROUND(DataG_Iteration1[[#This Row],[Column2]],4)</f>
        <v>-0.14169999999999999</v>
      </c>
    </row>
    <row r="211" spans="1:4" x14ac:dyDescent="0.3">
      <c r="A211" s="1" t="s">
        <v>2328</v>
      </c>
      <c r="B211" s="1" t="s">
        <v>2329</v>
      </c>
      <c r="C211" s="1">
        <f>ROUND(DataG_Iteration1[[#This Row],[Column1]],3)</f>
        <v>1.8320000000000001</v>
      </c>
      <c r="D211" s="1">
        <f>ROUND(DataG_Iteration1[[#This Row],[Column2]],4)</f>
        <v>-0.14430000000000001</v>
      </c>
    </row>
    <row r="212" spans="1:4" x14ac:dyDescent="0.3">
      <c r="A212" s="1" t="s">
        <v>2330</v>
      </c>
      <c r="B212" s="1" t="s">
        <v>2331</v>
      </c>
      <c r="C212" s="1">
        <f>ROUND(DataG_Iteration1[[#This Row],[Column1]],3)</f>
        <v>1.8360000000000001</v>
      </c>
      <c r="D212" s="1">
        <f>ROUND(DataG_Iteration1[[#This Row],[Column2]],4)</f>
        <v>-0.14779999999999999</v>
      </c>
    </row>
    <row r="213" spans="1:4" x14ac:dyDescent="0.3">
      <c r="A213" s="1" t="s">
        <v>2332</v>
      </c>
      <c r="B213" s="1" t="s">
        <v>2333</v>
      </c>
      <c r="C213" s="1">
        <f>ROUND(DataG_Iteration1[[#This Row],[Column1]],3)</f>
        <v>1.84</v>
      </c>
      <c r="D213" s="1">
        <f>ROUND(DataG_Iteration1[[#This Row],[Column2]],4)</f>
        <v>-0.1522</v>
      </c>
    </row>
    <row r="214" spans="1:4" x14ac:dyDescent="0.3">
      <c r="A214" s="1" t="s">
        <v>2334</v>
      </c>
      <c r="B214" s="1" t="s">
        <v>2335</v>
      </c>
      <c r="C214" s="1">
        <f>ROUND(DataG_Iteration1[[#This Row],[Column1]],3)</f>
        <v>1.8440000000000001</v>
      </c>
      <c r="D214" s="1">
        <f>ROUND(DataG_Iteration1[[#This Row],[Column2]],4)</f>
        <v>-0.1573</v>
      </c>
    </row>
    <row r="215" spans="1:4" x14ac:dyDescent="0.3">
      <c r="A215" s="1" t="s">
        <v>2336</v>
      </c>
      <c r="B215" s="1" t="s">
        <v>2337</v>
      </c>
      <c r="C215" s="1">
        <f>ROUND(DataG_Iteration1[[#This Row],[Column1]],3)</f>
        <v>1.8480000000000001</v>
      </c>
      <c r="D215" s="1">
        <f>ROUND(DataG_Iteration1[[#This Row],[Column2]],4)</f>
        <v>-0.16320000000000001</v>
      </c>
    </row>
    <row r="216" spans="1:4" x14ac:dyDescent="0.3">
      <c r="A216" s="1" t="s">
        <v>2338</v>
      </c>
      <c r="B216" s="1" t="s">
        <v>2339</v>
      </c>
      <c r="C216" s="1">
        <f>ROUND(DataG_Iteration1[[#This Row],[Column1]],3)</f>
        <v>1.8520000000000001</v>
      </c>
      <c r="D216" s="1">
        <f>ROUND(DataG_Iteration1[[#This Row],[Column2]],4)</f>
        <v>-0.16969999999999999</v>
      </c>
    </row>
    <row r="217" spans="1:4" x14ac:dyDescent="0.3">
      <c r="A217" s="1" t="s">
        <v>2340</v>
      </c>
      <c r="B217" s="1" t="s">
        <v>2341</v>
      </c>
      <c r="C217" s="1">
        <f>ROUND(DataG_Iteration1[[#This Row],[Column1]],3)</f>
        <v>1.8560000000000001</v>
      </c>
      <c r="D217" s="1">
        <f>ROUND(DataG_Iteration1[[#This Row],[Column2]],4)</f>
        <v>-0.17680000000000001</v>
      </c>
    </row>
    <row r="218" spans="1:4" x14ac:dyDescent="0.3">
      <c r="A218" s="1" t="s">
        <v>2342</v>
      </c>
      <c r="B218" s="1" t="s">
        <v>2343</v>
      </c>
      <c r="C218" s="1">
        <f>ROUND(DataG_Iteration1[[#This Row],[Column1]],3)</f>
        <v>1.86</v>
      </c>
      <c r="D218" s="1">
        <f>ROUND(DataG_Iteration1[[#This Row],[Column2]],4)</f>
        <v>-0.18440000000000001</v>
      </c>
    </row>
    <row r="219" spans="1:4" x14ac:dyDescent="0.3">
      <c r="A219" s="1" t="s">
        <v>2344</v>
      </c>
      <c r="B219" s="1" t="s">
        <v>2345</v>
      </c>
      <c r="C219" s="1">
        <f>ROUND(DataG_Iteration1[[#This Row],[Column1]],3)</f>
        <v>1.8640000000000001</v>
      </c>
      <c r="D219" s="1">
        <f>ROUND(DataG_Iteration1[[#This Row],[Column2]],4)</f>
        <v>-0.19239999999999999</v>
      </c>
    </row>
    <row r="220" spans="1:4" x14ac:dyDescent="0.3">
      <c r="A220" s="1" t="s">
        <v>2346</v>
      </c>
      <c r="B220" s="1" t="s">
        <v>2347</v>
      </c>
      <c r="C220" s="1">
        <f>ROUND(DataG_Iteration1[[#This Row],[Column1]],3)</f>
        <v>1.8680000000000001</v>
      </c>
      <c r="D220" s="1">
        <f>ROUND(DataG_Iteration1[[#This Row],[Column2]],4)</f>
        <v>-0.20050000000000001</v>
      </c>
    </row>
    <row r="221" spans="1:4" x14ac:dyDescent="0.3">
      <c r="A221" s="1" t="s">
        <v>2348</v>
      </c>
      <c r="B221" s="1" t="s">
        <v>2349</v>
      </c>
      <c r="C221" s="1">
        <f>ROUND(DataG_Iteration1[[#This Row],[Column1]],3)</f>
        <v>1.8720000000000001</v>
      </c>
      <c r="D221" s="1">
        <f>ROUND(DataG_Iteration1[[#This Row],[Column2]],4)</f>
        <v>-0.2089</v>
      </c>
    </row>
    <row r="222" spans="1:4" x14ac:dyDescent="0.3">
      <c r="A222" s="1" t="s">
        <v>442</v>
      </c>
      <c r="B222" s="1" t="s">
        <v>2350</v>
      </c>
      <c r="C222" s="1">
        <f>ROUND(DataG_Iteration1[[#This Row],[Column1]],3)</f>
        <v>1.8759999999999999</v>
      </c>
      <c r="D222" s="1">
        <f>ROUND(DataG_Iteration1[[#This Row],[Column2]],4)</f>
        <v>-0.2172</v>
      </c>
    </row>
    <row r="223" spans="1:4" x14ac:dyDescent="0.3">
      <c r="A223" s="1" t="s">
        <v>2351</v>
      </c>
      <c r="B223" s="1" t="s">
        <v>2352</v>
      </c>
      <c r="C223" s="1">
        <f>ROUND(DataG_Iteration1[[#This Row],[Column1]],3)</f>
        <v>1.88</v>
      </c>
      <c r="D223" s="1">
        <f>ROUND(DataG_Iteration1[[#This Row],[Column2]],4)</f>
        <v>-0.22539999999999999</v>
      </c>
    </row>
    <row r="224" spans="1:4" x14ac:dyDescent="0.3">
      <c r="A224" s="1" t="s">
        <v>2353</v>
      </c>
      <c r="B224" s="1" t="s">
        <v>2354</v>
      </c>
      <c r="C224" s="1">
        <f>ROUND(DataG_Iteration1[[#This Row],[Column1]],3)</f>
        <v>1.8839999999999999</v>
      </c>
      <c r="D224" s="1">
        <f>ROUND(DataG_Iteration1[[#This Row],[Column2]],4)</f>
        <v>-0.2334</v>
      </c>
    </row>
    <row r="225" spans="1:4" x14ac:dyDescent="0.3">
      <c r="A225" s="1" t="s">
        <v>2355</v>
      </c>
      <c r="B225" s="1" t="s">
        <v>2356</v>
      </c>
      <c r="C225" s="1">
        <f>ROUND(DataG_Iteration1[[#This Row],[Column1]],3)</f>
        <v>1.8879999999999999</v>
      </c>
      <c r="D225" s="1">
        <f>ROUND(DataG_Iteration1[[#This Row],[Column2]],4)</f>
        <v>-0.24099999999999999</v>
      </c>
    </row>
    <row r="226" spans="1:4" x14ac:dyDescent="0.3">
      <c r="A226" s="1" t="s">
        <v>2357</v>
      </c>
      <c r="B226" s="1" t="s">
        <v>2358</v>
      </c>
      <c r="C226" s="1">
        <f>ROUND(DataG_Iteration1[[#This Row],[Column1]],3)</f>
        <v>1.8919999999999999</v>
      </c>
      <c r="D226" s="1">
        <f>ROUND(DataG_Iteration1[[#This Row],[Column2]],4)</f>
        <v>-0.24809999999999999</v>
      </c>
    </row>
    <row r="227" spans="1:4" x14ac:dyDescent="0.3">
      <c r="A227" s="1" t="s">
        <v>2359</v>
      </c>
      <c r="B227" s="1" t="s">
        <v>2360</v>
      </c>
      <c r="C227" s="1">
        <f>ROUND(DataG_Iteration1[[#This Row],[Column1]],3)</f>
        <v>1.8959999999999999</v>
      </c>
      <c r="D227" s="1">
        <f>ROUND(DataG_Iteration1[[#This Row],[Column2]],4)</f>
        <v>-0.25469999999999998</v>
      </c>
    </row>
    <row r="228" spans="1:4" x14ac:dyDescent="0.3">
      <c r="A228" s="1" t="s">
        <v>2361</v>
      </c>
      <c r="B228" s="1" t="s">
        <v>2362</v>
      </c>
      <c r="C228" s="1">
        <f>ROUND(DataG_Iteration1[[#This Row],[Column1]],3)</f>
        <v>1.9</v>
      </c>
      <c r="D228" s="1">
        <f>ROUND(DataG_Iteration1[[#This Row],[Column2]],4)</f>
        <v>-0.2606</v>
      </c>
    </row>
    <row r="229" spans="1:4" x14ac:dyDescent="0.3">
      <c r="A229" s="1" t="s">
        <v>2363</v>
      </c>
      <c r="B229" s="1" t="s">
        <v>2364</v>
      </c>
      <c r="C229" s="1">
        <f>ROUND(DataG_Iteration1[[#This Row],[Column1]],3)</f>
        <v>1.9039999999999999</v>
      </c>
      <c r="D229" s="1">
        <f>ROUND(DataG_Iteration1[[#This Row],[Column2]],4)</f>
        <v>-0.26569999999999999</v>
      </c>
    </row>
    <row r="230" spans="1:4" x14ac:dyDescent="0.3">
      <c r="A230" s="1" t="s">
        <v>458</v>
      </c>
      <c r="B230" s="1" t="s">
        <v>2365</v>
      </c>
      <c r="C230" s="1">
        <f>ROUND(DataG_Iteration1[[#This Row],[Column1]],3)</f>
        <v>1.9079999999999999</v>
      </c>
      <c r="D230" s="1">
        <f>ROUND(DataG_Iteration1[[#This Row],[Column2]],4)</f>
        <v>-0.27010000000000001</v>
      </c>
    </row>
    <row r="231" spans="1:4" x14ac:dyDescent="0.3">
      <c r="A231" s="1" t="s">
        <v>460</v>
      </c>
      <c r="B231" s="1" t="s">
        <v>2366</v>
      </c>
      <c r="C231" s="1">
        <f>ROUND(DataG_Iteration1[[#This Row],[Column1]],3)</f>
        <v>1.9119999999999999</v>
      </c>
      <c r="D231" s="1">
        <f>ROUND(DataG_Iteration1[[#This Row],[Column2]],4)</f>
        <v>-0.2737</v>
      </c>
    </row>
    <row r="232" spans="1:4" x14ac:dyDescent="0.3">
      <c r="A232" s="1" t="s">
        <v>2367</v>
      </c>
      <c r="B232" s="1" t="s">
        <v>2368</v>
      </c>
      <c r="C232" s="1">
        <f>ROUND(DataG_Iteration1[[#This Row],[Column1]],3)</f>
        <v>1.9159999999999999</v>
      </c>
      <c r="D232" s="1">
        <f>ROUND(DataG_Iteration1[[#This Row],[Column2]],4)</f>
        <v>-0.27639999999999998</v>
      </c>
    </row>
    <row r="233" spans="1:4" x14ac:dyDescent="0.3">
      <c r="A233" s="1" t="s">
        <v>2369</v>
      </c>
      <c r="B233" s="1" t="s">
        <v>2370</v>
      </c>
      <c r="C233" s="1">
        <f>ROUND(DataG_Iteration1[[#This Row],[Column1]],3)</f>
        <v>1.92</v>
      </c>
      <c r="D233" s="1">
        <f>ROUND(DataG_Iteration1[[#This Row],[Column2]],4)</f>
        <v>-0.2782</v>
      </c>
    </row>
    <row r="234" spans="1:4" x14ac:dyDescent="0.3">
      <c r="A234" s="1" t="s">
        <v>466</v>
      </c>
      <c r="B234" s="1" t="s">
        <v>2371</v>
      </c>
      <c r="C234" s="1">
        <f>ROUND(DataG_Iteration1[[#This Row],[Column1]],3)</f>
        <v>1.9239999999999999</v>
      </c>
      <c r="D234" s="1">
        <f>ROUND(DataG_Iteration1[[#This Row],[Column2]],4)</f>
        <v>-0.2792</v>
      </c>
    </row>
    <row r="235" spans="1:4" x14ac:dyDescent="0.3">
      <c r="A235" s="1" t="s">
        <v>468</v>
      </c>
      <c r="B235" s="1" t="s">
        <v>2372</v>
      </c>
      <c r="C235" s="1">
        <f>ROUND(DataG_Iteration1[[#This Row],[Column1]],3)</f>
        <v>1.9279999999999999</v>
      </c>
      <c r="D235" s="1">
        <f>ROUND(DataG_Iteration1[[#This Row],[Column2]],4)</f>
        <v>-0.27929999999999999</v>
      </c>
    </row>
    <row r="236" spans="1:4" x14ac:dyDescent="0.3">
      <c r="A236" s="1" t="s">
        <v>2373</v>
      </c>
      <c r="B236" s="1" t="s">
        <v>2374</v>
      </c>
      <c r="C236" s="1">
        <f>ROUND(DataG_Iteration1[[#This Row],[Column1]],3)</f>
        <v>1.9319999999999999</v>
      </c>
      <c r="D236" s="1">
        <f>ROUND(DataG_Iteration1[[#This Row],[Column2]],4)</f>
        <v>-0.2787</v>
      </c>
    </row>
    <row r="237" spans="1:4" x14ac:dyDescent="0.3">
      <c r="A237" s="1" t="s">
        <v>472</v>
      </c>
      <c r="B237" s="1" t="s">
        <v>2375</v>
      </c>
      <c r="C237" s="1">
        <f>ROUND(DataG_Iteration1[[#This Row],[Column1]],3)</f>
        <v>1.9359999999999999</v>
      </c>
      <c r="D237" s="1">
        <f>ROUND(DataG_Iteration1[[#This Row],[Column2]],4)</f>
        <v>-0.27739999999999998</v>
      </c>
    </row>
    <row r="238" spans="1:4" x14ac:dyDescent="0.3">
      <c r="A238" s="1" t="s">
        <v>474</v>
      </c>
      <c r="B238" s="1" t="s">
        <v>2376</v>
      </c>
      <c r="C238" s="1">
        <f>ROUND(DataG_Iteration1[[#This Row],[Column1]],3)</f>
        <v>1.94</v>
      </c>
      <c r="D238" s="1">
        <f>ROUND(DataG_Iteration1[[#This Row],[Column2]],4)</f>
        <v>-0.27539999999999998</v>
      </c>
    </row>
    <row r="239" spans="1:4" x14ac:dyDescent="0.3">
      <c r="A239" s="1" t="s">
        <v>476</v>
      </c>
      <c r="B239" s="1" t="s">
        <v>2377</v>
      </c>
      <c r="C239" s="1">
        <f>ROUND(DataG_Iteration1[[#This Row],[Column1]],3)</f>
        <v>1.944</v>
      </c>
      <c r="D239" s="1">
        <f>ROUND(DataG_Iteration1[[#This Row],[Column2]],4)</f>
        <v>-0.27289999999999998</v>
      </c>
    </row>
    <row r="240" spans="1:4" x14ac:dyDescent="0.3">
      <c r="A240" s="1" t="s">
        <v>478</v>
      </c>
      <c r="B240" s="1" t="s">
        <v>2378</v>
      </c>
      <c r="C240" s="1">
        <f>ROUND(DataG_Iteration1[[#This Row],[Column1]],3)</f>
        <v>1.948</v>
      </c>
      <c r="D240" s="1">
        <f>ROUND(DataG_Iteration1[[#This Row],[Column2]],4)</f>
        <v>-0.27</v>
      </c>
    </row>
    <row r="241" spans="1:4" x14ac:dyDescent="0.3">
      <c r="A241" s="1" t="s">
        <v>480</v>
      </c>
      <c r="B241" s="1" t="s">
        <v>2379</v>
      </c>
      <c r="C241" s="1">
        <f>ROUND(DataG_Iteration1[[#This Row],[Column1]],3)</f>
        <v>1.952</v>
      </c>
      <c r="D241" s="1">
        <f>ROUND(DataG_Iteration1[[#This Row],[Column2]],4)</f>
        <v>-0.26679999999999998</v>
      </c>
    </row>
    <row r="242" spans="1:4" x14ac:dyDescent="0.3">
      <c r="A242" s="1" t="s">
        <v>482</v>
      </c>
      <c r="B242" s="1" t="s">
        <v>2380</v>
      </c>
      <c r="C242" s="1">
        <f>ROUND(DataG_Iteration1[[#This Row],[Column1]],3)</f>
        <v>1.956</v>
      </c>
      <c r="D242" s="1">
        <f>ROUND(DataG_Iteration1[[#This Row],[Column2]],4)</f>
        <v>-0.26340000000000002</v>
      </c>
    </row>
    <row r="243" spans="1:4" x14ac:dyDescent="0.3">
      <c r="A243" s="1" t="s">
        <v>484</v>
      </c>
      <c r="B243" s="1" t="s">
        <v>2381</v>
      </c>
      <c r="C243" s="1">
        <f>ROUND(DataG_Iteration1[[#This Row],[Column1]],3)</f>
        <v>1.96</v>
      </c>
      <c r="D243" s="1">
        <f>ROUND(DataG_Iteration1[[#This Row],[Column2]],4)</f>
        <v>-0.26</v>
      </c>
    </row>
    <row r="244" spans="1:4" x14ac:dyDescent="0.3">
      <c r="A244" s="1" t="s">
        <v>2382</v>
      </c>
      <c r="B244" s="1" t="s">
        <v>2383</v>
      </c>
      <c r="C244" s="1">
        <f>ROUND(DataG_Iteration1[[#This Row],[Column1]],3)</f>
        <v>1.964</v>
      </c>
      <c r="D244" s="1">
        <f>ROUND(DataG_Iteration1[[#This Row],[Column2]],4)</f>
        <v>-0.25669999999999998</v>
      </c>
    </row>
    <row r="245" spans="1:4" x14ac:dyDescent="0.3">
      <c r="A245" s="1" t="s">
        <v>488</v>
      </c>
      <c r="B245" s="1" t="s">
        <v>2384</v>
      </c>
      <c r="C245" s="1">
        <f>ROUND(DataG_Iteration1[[#This Row],[Column1]],3)</f>
        <v>1.968</v>
      </c>
      <c r="D245" s="1">
        <f>ROUND(DataG_Iteration1[[#This Row],[Column2]],4)</f>
        <v>-0.2535</v>
      </c>
    </row>
    <row r="246" spans="1:4" x14ac:dyDescent="0.3">
      <c r="A246" s="1" t="s">
        <v>490</v>
      </c>
      <c r="B246" s="1" t="s">
        <v>2385</v>
      </c>
      <c r="C246" s="1">
        <f>ROUND(DataG_Iteration1[[#This Row],[Column1]],3)</f>
        <v>1.972</v>
      </c>
      <c r="D246" s="1">
        <f>ROUND(DataG_Iteration1[[#This Row],[Column2]],4)</f>
        <v>-0.25080000000000002</v>
      </c>
    </row>
    <row r="247" spans="1:4" x14ac:dyDescent="0.3">
      <c r="A247" s="1" t="s">
        <v>492</v>
      </c>
      <c r="B247" s="1" t="s">
        <v>2386</v>
      </c>
      <c r="C247" s="1">
        <f>ROUND(DataG_Iteration1[[#This Row],[Column1]],3)</f>
        <v>1.976</v>
      </c>
      <c r="D247" s="1">
        <f>ROUND(DataG_Iteration1[[#This Row],[Column2]],4)</f>
        <v>-0.24840000000000001</v>
      </c>
    </row>
    <row r="248" spans="1:4" x14ac:dyDescent="0.3">
      <c r="A248" s="1" t="s">
        <v>494</v>
      </c>
      <c r="B248" s="1" t="s">
        <v>2387</v>
      </c>
      <c r="C248" s="1">
        <f>ROUND(DataG_Iteration1[[#This Row],[Column1]],3)</f>
        <v>1.98</v>
      </c>
      <c r="D248" s="1">
        <f>ROUND(DataG_Iteration1[[#This Row],[Column2]],4)</f>
        <v>-0.2467</v>
      </c>
    </row>
    <row r="249" spans="1:4" x14ac:dyDescent="0.3">
      <c r="A249" s="1" t="s">
        <v>496</v>
      </c>
      <c r="B249" s="1" t="s">
        <v>2388</v>
      </c>
      <c r="C249" s="1">
        <f>ROUND(DataG_Iteration1[[#This Row],[Column1]],3)</f>
        <v>1.984</v>
      </c>
      <c r="D249" s="1">
        <f>ROUND(DataG_Iteration1[[#This Row],[Column2]],4)</f>
        <v>-0.2457</v>
      </c>
    </row>
    <row r="250" spans="1:4" x14ac:dyDescent="0.3">
      <c r="A250" s="1" t="s">
        <v>498</v>
      </c>
      <c r="B250" s="1" t="s">
        <v>2389</v>
      </c>
      <c r="C250" s="1">
        <f>ROUND(DataG_Iteration1[[#This Row],[Column1]],3)</f>
        <v>1.988</v>
      </c>
      <c r="D250" s="1">
        <f>ROUND(DataG_Iteration1[[#This Row],[Column2]],4)</f>
        <v>-0.2455</v>
      </c>
    </row>
    <row r="251" spans="1:4" x14ac:dyDescent="0.3">
      <c r="A251" s="1" t="s">
        <v>500</v>
      </c>
      <c r="B251" s="1" t="s">
        <v>2390</v>
      </c>
      <c r="C251" s="1">
        <f>ROUND(DataG_Iteration1[[#This Row],[Column1]],3)</f>
        <v>1.992</v>
      </c>
      <c r="D251" s="1">
        <f>ROUND(DataG_Iteration1[[#This Row],[Column2]],4)</f>
        <v>-0.2462</v>
      </c>
    </row>
    <row r="252" spans="1:4" x14ac:dyDescent="0.3">
      <c r="A252" s="1" t="s">
        <v>502</v>
      </c>
      <c r="B252" s="1" t="s">
        <v>2391</v>
      </c>
      <c r="C252" s="1">
        <f>ROUND(DataG_Iteration1[[#This Row],[Column1]],3)</f>
        <v>1.996</v>
      </c>
      <c r="D252" s="1">
        <f>ROUND(DataG_Iteration1[[#This Row],[Column2]],4)</f>
        <v>-0.24779999999999999</v>
      </c>
    </row>
    <row r="253" spans="1:4" x14ac:dyDescent="0.3">
      <c r="A253" s="1" t="s">
        <v>504</v>
      </c>
      <c r="B253" s="1" t="s">
        <v>2392</v>
      </c>
      <c r="C253" s="1">
        <f>ROUND(DataG_Iteration1[[#This Row],[Column1]],3)</f>
        <v>2</v>
      </c>
      <c r="D253" s="1">
        <f>ROUND(DataG_Iteration1[[#This Row],[Column2]],4)</f>
        <v>-0.25040000000000001</v>
      </c>
    </row>
    <row r="254" spans="1:4" x14ac:dyDescent="0.3">
      <c r="A254" s="1" t="s">
        <v>506</v>
      </c>
      <c r="B254" s="1" t="s">
        <v>2393</v>
      </c>
      <c r="C254" s="1">
        <f>ROUND(DataG_Iteration1[[#This Row],[Column1]],3)</f>
        <v>2.004</v>
      </c>
      <c r="D254" s="1">
        <f>ROUND(DataG_Iteration1[[#This Row],[Column2]],4)</f>
        <v>-0.254</v>
      </c>
    </row>
    <row r="255" spans="1:4" x14ac:dyDescent="0.3">
      <c r="A255" s="1" t="s">
        <v>508</v>
      </c>
      <c r="B255" s="1" t="s">
        <v>2394</v>
      </c>
      <c r="C255" s="1">
        <f>ROUND(DataG_Iteration1[[#This Row],[Column1]],3)</f>
        <v>2.008</v>
      </c>
      <c r="D255" s="1">
        <f>ROUND(DataG_Iteration1[[#This Row],[Column2]],4)</f>
        <v>-0.25869999999999999</v>
      </c>
    </row>
    <row r="256" spans="1:4" x14ac:dyDescent="0.3">
      <c r="A256" s="1" t="s">
        <v>2395</v>
      </c>
      <c r="B256" s="1" t="s">
        <v>2396</v>
      </c>
      <c r="C256" s="1">
        <f>ROUND(DataG_Iteration1[[#This Row],[Column1]],3)</f>
        <v>2.012</v>
      </c>
      <c r="D256" s="1">
        <f>ROUND(DataG_Iteration1[[#This Row],[Column2]],4)</f>
        <v>-0.26450000000000001</v>
      </c>
    </row>
    <row r="257" spans="1:4" x14ac:dyDescent="0.3">
      <c r="A257" s="1" t="s">
        <v>512</v>
      </c>
      <c r="B257" s="1" t="s">
        <v>2397</v>
      </c>
      <c r="C257" s="1">
        <f>ROUND(DataG_Iteration1[[#This Row],[Column1]],3)</f>
        <v>2.016</v>
      </c>
      <c r="D257" s="1">
        <f>ROUND(DataG_Iteration1[[#This Row],[Column2]],4)</f>
        <v>-0.27129999999999999</v>
      </c>
    </row>
    <row r="258" spans="1:4" x14ac:dyDescent="0.3">
      <c r="A258" s="1" t="s">
        <v>514</v>
      </c>
      <c r="B258" s="1" t="s">
        <v>2398</v>
      </c>
      <c r="C258" s="1">
        <f>ROUND(DataG_Iteration1[[#This Row],[Column1]],3)</f>
        <v>2.02</v>
      </c>
      <c r="D258" s="1">
        <f>ROUND(DataG_Iteration1[[#This Row],[Column2]],4)</f>
        <v>-0.27900000000000003</v>
      </c>
    </row>
    <row r="259" spans="1:4" x14ac:dyDescent="0.3">
      <c r="A259" s="1" t="s">
        <v>2399</v>
      </c>
      <c r="B259" s="1" t="s">
        <v>2400</v>
      </c>
      <c r="C259" s="1">
        <f>ROUND(DataG_Iteration1[[#This Row],[Column1]],3)</f>
        <v>2.024</v>
      </c>
      <c r="D259" s="1">
        <f>ROUND(DataG_Iteration1[[#This Row],[Column2]],4)</f>
        <v>-0.2878</v>
      </c>
    </row>
    <row r="260" spans="1:4" x14ac:dyDescent="0.3">
      <c r="A260" s="1" t="s">
        <v>518</v>
      </c>
      <c r="B260" s="1" t="s">
        <v>2401</v>
      </c>
      <c r="C260" s="1">
        <f>ROUND(DataG_Iteration1[[#This Row],[Column1]],3)</f>
        <v>2.028</v>
      </c>
      <c r="D260" s="1">
        <f>ROUND(DataG_Iteration1[[#This Row],[Column2]],4)</f>
        <v>-0.2974</v>
      </c>
    </row>
    <row r="261" spans="1:4" x14ac:dyDescent="0.3">
      <c r="A261" s="1" t="s">
        <v>520</v>
      </c>
      <c r="B261" s="1" t="s">
        <v>2402</v>
      </c>
      <c r="C261" s="1">
        <f>ROUND(DataG_Iteration1[[#This Row],[Column1]],3)</f>
        <v>2.032</v>
      </c>
      <c r="D261" s="1">
        <f>ROUND(DataG_Iteration1[[#This Row],[Column2]],4)</f>
        <v>-0.30769999999999997</v>
      </c>
    </row>
    <row r="262" spans="1:4" x14ac:dyDescent="0.3">
      <c r="A262" s="1" t="s">
        <v>522</v>
      </c>
      <c r="B262" s="1" t="s">
        <v>2403</v>
      </c>
      <c r="C262" s="1">
        <f>ROUND(DataG_Iteration1[[#This Row],[Column1]],3)</f>
        <v>2.036</v>
      </c>
      <c r="D262" s="1">
        <f>ROUND(DataG_Iteration1[[#This Row],[Column2]],4)</f>
        <v>-0.31879999999999997</v>
      </c>
    </row>
    <row r="263" spans="1:4" x14ac:dyDescent="0.3">
      <c r="A263" s="1" t="s">
        <v>524</v>
      </c>
      <c r="B263" s="1" t="s">
        <v>2404</v>
      </c>
      <c r="C263" s="1">
        <f>ROUND(DataG_Iteration1[[#This Row],[Column1]],3)</f>
        <v>2.04</v>
      </c>
      <c r="D263" s="1">
        <f>ROUND(DataG_Iteration1[[#This Row],[Column2]],4)</f>
        <v>-0.33040000000000003</v>
      </c>
    </row>
    <row r="264" spans="1:4" x14ac:dyDescent="0.3">
      <c r="A264" s="1" t="s">
        <v>526</v>
      </c>
      <c r="B264" s="1" t="s">
        <v>2405</v>
      </c>
      <c r="C264" s="1">
        <f>ROUND(DataG_Iteration1[[#This Row],[Column1]],3)</f>
        <v>2.044</v>
      </c>
      <c r="D264" s="1">
        <f>ROUND(DataG_Iteration1[[#This Row],[Column2]],4)</f>
        <v>-0.34250000000000003</v>
      </c>
    </row>
    <row r="265" spans="1:4" x14ac:dyDescent="0.3">
      <c r="A265" s="1" t="s">
        <v>528</v>
      </c>
      <c r="B265" s="1" t="s">
        <v>2406</v>
      </c>
      <c r="C265" s="1">
        <f>ROUND(DataG_Iteration1[[#This Row],[Column1]],3)</f>
        <v>2.048</v>
      </c>
      <c r="D265" s="1">
        <f>ROUND(DataG_Iteration1[[#This Row],[Column2]],4)</f>
        <v>-0.35489999999999999</v>
      </c>
    </row>
    <row r="266" spans="1:4" x14ac:dyDescent="0.3">
      <c r="A266" s="1" t="s">
        <v>530</v>
      </c>
      <c r="B266" s="1" t="s">
        <v>2407</v>
      </c>
      <c r="C266" s="1">
        <f>ROUND(DataG_Iteration1[[#This Row],[Column1]],3)</f>
        <v>2.052</v>
      </c>
      <c r="D266" s="1">
        <f>ROUND(DataG_Iteration1[[#This Row],[Column2]],4)</f>
        <v>-0.3674</v>
      </c>
    </row>
    <row r="267" spans="1:4" x14ac:dyDescent="0.3">
      <c r="A267" s="1" t="s">
        <v>532</v>
      </c>
      <c r="B267" s="1" t="s">
        <v>2408</v>
      </c>
      <c r="C267" s="1">
        <f>ROUND(DataG_Iteration1[[#This Row],[Column1]],3)</f>
        <v>2.056</v>
      </c>
      <c r="D267" s="1">
        <f>ROUND(DataG_Iteration1[[#This Row],[Column2]],4)</f>
        <v>-0.38</v>
      </c>
    </row>
    <row r="268" spans="1:4" x14ac:dyDescent="0.3">
      <c r="A268" s="1" t="s">
        <v>534</v>
      </c>
      <c r="B268" s="1" t="s">
        <v>2409</v>
      </c>
      <c r="C268" s="1">
        <f>ROUND(DataG_Iteration1[[#This Row],[Column1]],3)</f>
        <v>2.06</v>
      </c>
      <c r="D268" s="1">
        <f>ROUND(DataG_Iteration1[[#This Row],[Column2]],4)</f>
        <v>-0.39250000000000002</v>
      </c>
    </row>
    <row r="269" spans="1:4" x14ac:dyDescent="0.3">
      <c r="A269" s="1" t="s">
        <v>536</v>
      </c>
      <c r="B269" s="1" t="s">
        <v>2410</v>
      </c>
      <c r="C269" s="1">
        <f>ROUND(DataG_Iteration1[[#This Row],[Column1]],3)</f>
        <v>2.0640000000000001</v>
      </c>
      <c r="D269" s="1">
        <f>ROUND(DataG_Iteration1[[#This Row],[Column2]],4)</f>
        <v>-0.40479999999999999</v>
      </c>
    </row>
    <row r="270" spans="1:4" x14ac:dyDescent="0.3">
      <c r="A270" s="1" t="s">
        <v>2411</v>
      </c>
      <c r="B270" s="1" t="s">
        <v>2412</v>
      </c>
      <c r="C270" s="1">
        <f>ROUND(DataG_Iteration1[[#This Row],[Column1]],3)</f>
        <v>2.0680000000000001</v>
      </c>
      <c r="D270" s="1">
        <f>ROUND(DataG_Iteration1[[#This Row],[Column2]],4)</f>
        <v>-0.41670000000000001</v>
      </c>
    </row>
    <row r="271" spans="1:4" x14ac:dyDescent="0.3">
      <c r="A271" s="1" t="s">
        <v>540</v>
      </c>
      <c r="B271" s="1" t="s">
        <v>2413</v>
      </c>
      <c r="C271" s="1">
        <f>ROUND(DataG_Iteration1[[#This Row],[Column1]],3)</f>
        <v>2.0720000000000001</v>
      </c>
      <c r="D271" s="1">
        <f>ROUND(DataG_Iteration1[[#This Row],[Column2]],4)</f>
        <v>-0.42799999999999999</v>
      </c>
    </row>
    <row r="272" spans="1:4" x14ac:dyDescent="0.3">
      <c r="A272" s="1" t="s">
        <v>542</v>
      </c>
      <c r="B272" s="1" t="s">
        <v>2414</v>
      </c>
      <c r="C272" s="1">
        <f>ROUND(DataG_Iteration1[[#This Row],[Column1]],3)</f>
        <v>2.0760000000000001</v>
      </c>
      <c r="D272" s="1">
        <f>ROUND(DataG_Iteration1[[#This Row],[Column2]],4)</f>
        <v>-0.43880000000000002</v>
      </c>
    </row>
    <row r="273" spans="1:4" x14ac:dyDescent="0.3">
      <c r="A273" s="1" t="s">
        <v>2415</v>
      </c>
      <c r="B273" s="1" t="s">
        <v>2416</v>
      </c>
      <c r="C273" s="1">
        <f>ROUND(DataG_Iteration1[[#This Row],[Column1]],3)</f>
        <v>2.08</v>
      </c>
      <c r="D273" s="1">
        <f>ROUND(DataG_Iteration1[[#This Row],[Column2]],4)</f>
        <v>-0.44890000000000002</v>
      </c>
    </row>
    <row r="274" spans="1:4" x14ac:dyDescent="0.3">
      <c r="A274" s="1" t="s">
        <v>546</v>
      </c>
      <c r="B274" s="1" t="s">
        <v>2417</v>
      </c>
      <c r="C274" s="1">
        <f>ROUND(DataG_Iteration1[[#This Row],[Column1]],3)</f>
        <v>2.0840000000000001</v>
      </c>
      <c r="D274" s="1">
        <f>ROUND(DataG_Iteration1[[#This Row],[Column2]],4)</f>
        <v>-0.4582</v>
      </c>
    </row>
    <row r="275" spans="1:4" x14ac:dyDescent="0.3">
      <c r="A275" s="1" t="s">
        <v>548</v>
      </c>
      <c r="B275" s="1" t="s">
        <v>2418</v>
      </c>
      <c r="C275" s="1">
        <f>ROUND(DataG_Iteration1[[#This Row],[Column1]],3)</f>
        <v>2.0880000000000001</v>
      </c>
      <c r="D275" s="1">
        <f>ROUND(DataG_Iteration1[[#This Row],[Column2]],4)</f>
        <v>-0.4667</v>
      </c>
    </row>
    <row r="276" spans="1:4" x14ac:dyDescent="0.3">
      <c r="A276" s="1" t="s">
        <v>2419</v>
      </c>
      <c r="B276" s="1" t="s">
        <v>2420</v>
      </c>
      <c r="C276" s="1">
        <f>ROUND(DataG_Iteration1[[#This Row],[Column1]],3)</f>
        <v>2.0920000000000001</v>
      </c>
      <c r="D276" s="1">
        <f>ROUND(DataG_Iteration1[[#This Row],[Column2]],4)</f>
        <v>-0.47420000000000001</v>
      </c>
    </row>
    <row r="277" spans="1:4" x14ac:dyDescent="0.3">
      <c r="A277" s="1" t="s">
        <v>552</v>
      </c>
      <c r="B277" s="1" t="s">
        <v>2421</v>
      </c>
      <c r="C277" s="1">
        <f>ROUND(DataG_Iteration1[[#This Row],[Column1]],3)</f>
        <v>2.0960000000000001</v>
      </c>
      <c r="D277" s="1">
        <f>ROUND(DataG_Iteration1[[#This Row],[Column2]],4)</f>
        <v>-0.48089999999999999</v>
      </c>
    </row>
    <row r="278" spans="1:4" x14ac:dyDescent="0.3">
      <c r="A278" s="1" t="s">
        <v>2422</v>
      </c>
      <c r="B278" s="1" t="s">
        <v>2423</v>
      </c>
      <c r="C278" s="1">
        <f>ROUND(DataG_Iteration1[[#This Row],[Column1]],3)</f>
        <v>2.1</v>
      </c>
      <c r="D278" s="1">
        <f>ROUND(DataG_Iteration1[[#This Row],[Column2]],4)</f>
        <v>-0.48659999999999998</v>
      </c>
    </row>
    <row r="279" spans="1:4" x14ac:dyDescent="0.3">
      <c r="A279" s="1" t="s">
        <v>556</v>
      </c>
      <c r="B279" s="1" t="s">
        <v>2424</v>
      </c>
      <c r="C279" s="1">
        <f>ROUND(DataG_Iteration1[[#This Row],[Column1]],3)</f>
        <v>2.1040000000000001</v>
      </c>
      <c r="D279" s="1">
        <f>ROUND(DataG_Iteration1[[#This Row],[Column2]],4)</f>
        <v>-0.49149999999999999</v>
      </c>
    </row>
    <row r="280" spans="1:4" x14ac:dyDescent="0.3">
      <c r="A280" s="1" t="s">
        <v>558</v>
      </c>
      <c r="B280" s="1" t="s">
        <v>2425</v>
      </c>
      <c r="C280" s="1">
        <f>ROUND(DataG_Iteration1[[#This Row],[Column1]],3)</f>
        <v>2.1080000000000001</v>
      </c>
      <c r="D280" s="1">
        <f>ROUND(DataG_Iteration1[[#This Row],[Column2]],4)</f>
        <v>-0.4955</v>
      </c>
    </row>
    <row r="281" spans="1:4" x14ac:dyDescent="0.3">
      <c r="A281" s="1" t="s">
        <v>560</v>
      </c>
      <c r="B281" s="1" t="s">
        <v>2426</v>
      </c>
      <c r="C281" s="1">
        <f>ROUND(DataG_Iteration1[[#This Row],[Column1]],3)</f>
        <v>2.1120000000000001</v>
      </c>
      <c r="D281" s="1">
        <f>ROUND(DataG_Iteration1[[#This Row],[Column2]],4)</f>
        <v>-0.49880000000000002</v>
      </c>
    </row>
    <row r="282" spans="1:4" x14ac:dyDescent="0.3">
      <c r="A282" s="1" t="s">
        <v>562</v>
      </c>
      <c r="B282" s="1" t="s">
        <v>2427</v>
      </c>
      <c r="C282" s="1">
        <f>ROUND(DataG_Iteration1[[#This Row],[Column1]],3)</f>
        <v>2.1160000000000001</v>
      </c>
      <c r="D282" s="1">
        <f>ROUND(DataG_Iteration1[[#This Row],[Column2]],4)</f>
        <v>-0.50129999999999997</v>
      </c>
    </row>
    <row r="283" spans="1:4" x14ac:dyDescent="0.3">
      <c r="A283" s="1" t="s">
        <v>564</v>
      </c>
      <c r="B283" s="1" t="s">
        <v>2428</v>
      </c>
      <c r="C283" s="1">
        <f>ROUND(DataG_Iteration1[[#This Row],[Column1]],3)</f>
        <v>2.12</v>
      </c>
      <c r="D283" s="1">
        <f>ROUND(DataG_Iteration1[[#This Row],[Column2]],4)</f>
        <v>-0.50339999999999996</v>
      </c>
    </row>
    <row r="284" spans="1:4" x14ac:dyDescent="0.3">
      <c r="A284" s="1" t="s">
        <v>566</v>
      </c>
      <c r="B284" s="1" t="s">
        <v>2429</v>
      </c>
      <c r="C284" s="1">
        <f>ROUND(DataG_Iteration1[[#This Row],[Column1]],3)</f>
        <v>2.1240000000000001</v>
      </c>
      <c r="D284" s="1">
        <f>ROUND(DataG_Iteration1[[#This Row],[Column2]],4)</f>
        <v>-0.50490000000000002</v>
      </c>
    </row>
    <row r="285" spans="1:4" x14ac:dyDescent="0.3">
      <c r="A285" s="1" t="s">
        <v>568</v>
      </c>
      <c r="B285" s="1" t="s">
        <v>2430</v>
      </c>
      <c r="C285" s="1">
        <f>ROUND(DataG_Iteration1[[#This Row],[Column1]],3)</f>
        <v>2.1280000000000001</v>
      </c>
      <c r="D285" s="1">
        <f>ROUND(DataG_Iteration1[[#This Row],[Column2]],4)</f>
        <v>-0.50619999999999998</v>
      </c>
    </row>
    <row r="286" spans="1:4" x14ac:dyDescent="0.3">
      <c r="A286" s="1" t="s">
        <v>2431</v>
      </c>
      <c r="B286" s="1" t="s">
        <v>2432</v>
      </c>
      <c r="C286" s="1">
        <f>ROUND(DataG_Iteration1[[#This Row],[Column1]],3)</f>
        <v>2.1320000000000001</v>
      </c>
      <c r="D286" s="1">
        <f>ROUND(DataG_Iteration1[[#This Row],[Column2]],4)</f>
        <v>-0.50729999999999997</v>
      </c>
    </row>
    <row r="287" spans="1:4" x14ac:dyDescent="0.3">
      <c r="A287" s="1" t="s">
        <v>572</v>
      </c>
      <c r="B287" s="1" t="s">
        <v>2433</v>
      </c>
      <c r="C287" s="1">
        <f>ROUND(DataG_Iteration1[[#This Row],[Column1]],3)</f>
        <v>2.1360000000000001</v>
      </c>
      <c r="D287" s="1">
        <f>ROUND(DataG_Iteration1[[#This Row],[Column2]],4)</f>
        <v>-0.50839999999999996</v>
      </c>
    </row>
    <row r="288" spans="1:4" x14ac:dyDescent="0.3">
      <c r="A288" s="1" t="s">
        <v>574</v>
      </c>
      <c r="B288" s="1" t="s">
        <v>2434</v>
      </c>
      <c r="C288" s="1">
        <f>ROUND(DataG_Iteration1[[#This Row],[Column1]],3)</f>
        <v>2.14</v>
      </c>
      <c r="D288" s="1">
        <f>ROUND(DataG_Iteration1[[#This Row],[Column2]],4)</f>
        <v>-0.50970000000000004</v>
      </c>
    </row>
    <row r="289" spans="1:4" x14ac:dyDescent="0.3">
      <c r="A289" s="1" t="s">
        <v>2435</v>
      </c>
      <c r="B289" s="1" t="s">
        <v>2436</v>
      </c>
      <c r="C289" s="1">
        <f>ROUND(DataG_Iteration1[[#This Row],[Column1]],3)</f>
        <v>2.1440000000000001</v>
      </c>
      <c r="D289" s="1">
        <f>ROUND(DataG_Iteration1[[#This Row],[Column2]],4)</f>
        <v>-0.51139999999999997</v>
      </c>
    </row>
    <row r="290" spans="1:4" x14ac:dyDescent="0.3">
      <c r="A290" s="1" t="s">
        <v>578</v>
      </c>
      <c r="B290" s="1" t="s">
        <v>2437</v>
      </c>
      <c r="C290" s="1">
        <f>ROUND(DataG_Iteration1[[#This Row],[Column1]],3)</f>
        <v>2.1480000000000001</v>
      </c>
      <c r="D290" s="1">
        <f>ROUND(DataG_Iteration1[[#This Row],[Column2]],4)</f>
        <v>-0.51370000000000005</v>
      </c>
    </row>
    <row r="291" spans="1:4" x14ac:dyDescent="0.3">
      <c r="A291" s="1" t="s">
        <v>580</v>
      </c>
      <c r="B291" s="1" t="s">
        <v>2438</v>
      </c>
      <c r="C291" s="1">
        <f>ROUND(DataG_Iteration1[[#This Row],[Column1]],3)</f>
        <v>2.1520000000000001</v>
      </c>
      <c r="D291" s="1">
        <f>ROUND(DataG_Iteration1[[#This Row],[Column2]],4)</f>
        <v>-0.51659999999999995</v>
      </c>
    </row>
    <row r="292" spans="1:4" x14ac:dyDescent="0.3">
      <c r="A292" s="1" t="s">
        <v>582</v>
      </c>
      <c r="B292" s="1" t="s">
        <v>2439</v>
      </c>
      <c r="C292" s="1">
        <f>ROUND(DataG_Iteration1[[#This Row],[Column1]],3)</f>
        <v>2.1560000000000001</v>
      </c>
      <c r="D292" s="1">
        <f>ROUND(DataG_Iteration1[[#This Row],[Column2]],4)</f>
        <v>-0.52039999999999997</v>
      </c>
    </row>
    <row r="293" spans="1:4" x14ac:dyDescent="0.3">
      <c r="A293" s="1" t="s">
        <v>584</v>
      </c>
      <c r="B293" s="1" t="s">
        <v>2440</v>
      </c>
      <c r="C293" s="1">
        <f>ROUND(DataG_Iteration1[[#This Row],[Column1]],3)</f>
        <v>2.16</v>
      </c>
      <c r="D293" s="1">
        <f>ROUND(DataG_Iteration1[[#This Row],[Column2]],4)</f>
        <v>-0.52529999999999999</v>
      </c>
    </row>
    <row r="294" spans="1:4" x14ac:dyDescent="0.3">
      <c r="A294" s="1" t="s">
        <v>586</v>
      </c>
      <c r="B294" s="1" t="s">
        <v>2441</v>
      </c>
      <c r="C294" s="1">
        <f>ROUND(DataG_Iteration1[[#This Row],[Column1]],3)</f>
        <v>2.1640000000000001</v>
      </c>
      <c r="D294" s="1">
        <f>ROUND(DataG_Iteration1[[#This Row],[Column2]],4)</f>
        <v>-0.53129999999999999</v>
      </c>
    </row>
    <row r="295" spans="1:4" x14ac:dyDescent="0.3">
      <c r="A295" s="1" t="s">
        <v>588</v>
      </c>
      <c r="B295" s="1" t="s">
        <v>2442</v>
      </c>
      <c r="C295" s="1">
        <f>ROUND(DataG_Iteration1[[#This Row],[Column1]],3)</f>
        <v>2.1680000000000001</v>
      </c>
      <c r="D295" s="1">
        <f>ROUND(DataG_Iteration1[[#This Row],[Column2]],4)</f>
        <v>-0.53869999999999996</v>
      </c>
    </row>
    <row r="296" spans="1:4" x14ac:dyDescent="0.3">
      <c r="A296" s="1" t="s">
        <v>590</v>
      </c>
      <c r="B296" s="1" t="s">
        <v>2443</v>
      </c>
      <c r="C296" s="1">
        <f>ROUND(DataG_Iteration1[[#This Row],[Column1]],3)</f>
        <v>2.1720000000000002</v>
      </c>
      <c r="D296" s="1">
        <f>ROUND(DataG_Iteration1[[#This Row],[Column2]],4)</f>
        <v>-0.54759999999999998</v>
      </c>
    </row>
    <row r="297" spans="1:4" x14ac:dyDescent="0.3">
      <c r="A297" s="1" t="s">
        <v>592</v>
      </c>
      <c r="B297" s="1" t="s">
        <v>2444</v>
      </c>
      <c r="C297" s="1">
        <f>ROUND(DataG_Iteration1[[#This Row],[Column1]],3)</f>
        <v>2.1760000000000002</v>
      </c>
      <c r="D297" s="1">
        <f>ROUND(DataG_Iteration1[[#This Row],[Column2]],4)</f>
        <v>-0.55800000000000005</v>
      </c>
    </row>
    <row r="298" spans="1:4" x14ac:dyDescent="0.3">
      <c r="A298" s="1" t="s">
        <v>594</v>
      </c>
      <c r="B298" s="1" t="s">
        <v>2445</v>
      </c>
      <c r="C298" s="1">
        <f>ROUND(DataG_Iteration1[[#This Row],[Column1]],3)</f>
        <v>2.1800000000000002</v>
      </c>
      <c r="D298" s="1">
        <f>ROUND(DataG_Iteration1[[#This Row],[Column2]],4)</f>
        <v>-0.56999999999999995</v>
      </c>
    </row>
    <row r="299" spans="1:4" x14ac:dyDescent="0.3">
      <c r="A299" s="1" t="s">
        <v>596</v>
      </c>
      <c r="B299" s="1" t="s">
        <v>2446</v>
      </c>
      <c r="C299" s="1">
        <f>ROUND(DataG_Iteration1[[#This Row],[Column1]],3)</f>
        <v>2.1840000000000002</v>
      </c>
      <c r="D299" s="1">
        <f>ROUND(DataG_Iteration1[[#This Row],[Column2]],4)</f>
        <v>-0.58379999999999999</v>
      </c>
    </row>
    <row r="300" spans="1:4" x14ac:dyDescent="0.3">
      <c r="A300" s="1" t="s">
        <v>598</v>
      </c>
      <c r="B300" s="1" t="s">
        <v>2447</v>
      </c>
      <c r="C300" s="1">
        <f>ROUND(DataG_Iteration1[[#This Row],[Column1]],3)</f>
        <v>2.1880000000000002</v>
      </c>
      <c r="D300" s="1">
        <f>ROUND(DataG_Iteration1[[#This Row],[Column2]],4)</f>
        <v>-0.59930000000000005</v>
      </c>
    </row>
    <row r="301" spans="1:4" x14ac:dyDescent="0.3">
      <c r="A301" s="1" t="s">
        <v>600</v>
      </c>
      <c r="B301" s="1" t="s">
        <v>2448</v>
      </c>
      <c r="C301" s="1">
        <f>ROUND(DataG_Iteration1[[#This Row],[Column1]],3)</f>
        <v>2.1920000000000002</v>
      </c>
      <c r="D301" s="1">
        <f>ROUND(DataG_Iteration1[[#This Row],[Column2]],4)</f>
        <v>-0.61660000000000004</v>
      </c>
    </row>
    <row r="302" spans="1:4" x14ac:dyDescent="0.3">
      <c r="A302" s="1" t="s">
        <v>602</v>
      </c>
      <c r="B302" s="1" t="s">
        <v>2449</v>
      </c>
      <c r="C302" s="1">
        <f>ROUND(DataG_Iteration1[[#This Row],[Column1]],3)</f>
        <v>2.1960000000000002</v>
      </c>
      <c r="D302" s="1">
        <f>ROUND(DataG_Iteration1[[#This Row],[Column2]],4)</f>
        <v>-0.63570000000000004</v>
      </c>
    </row>
    <row r="303" spans="1:4" x14ac:dyDescent="0.3">
      <c r="A303" s="1" t="s">
        <v>604</v>
      </c>
      <c r="B303" s="1" t="s">
        <v>2450</v>
      </c>
      <c r="C303" s="1">
        <f>ROUND(DataG_Iteration1[[#This Row],[Column1]],3)</f>
        <v>2.2000000000000002</v>
      </c>
      <c r="D303" s="1">
        <f>ROUND(DataG_Iteration1[[#This Row],[Column2]],4)</f>
        <v>-0.65659999999999996</v>
      </c>
    </row>
    <row r="304" spans="1:4" x14ac:dyDescent="0.3">
      <c r="A304" s="1" t="s">
        <v>606</v>
      </c>
      <c r="B304" s="1" t="s">
        <v>2451</v>
      </c>
      <c r="C304" s="1">
        <f>ROUND(DataG_Iteration1[[#This Row],[Column1]],3)</f>
        <v>2.2040000000000002</v>
      </c>
      <c r="D304" s="1">
        <f>ROUND(DataG_Iteration1[[#This Row],[Column2]],4)</f>
        <v>-0.67910000000000004</v>
      </c>
    </row>
    <row r="305" spans="1:4" x14ac:dyDescent="0.3">
      <c r="A305" s="1" t="s">
        <v>608</v>
      </c>
      <c r="B305" s="1" t="s">
        <v>2452</v>
      </c>
      <c r="C305" s="1">
        <f>ROUND(DataG_Iteration1[[#This Row],[Column1]],3)</f>
        <v>2.2080000000000002</v>
      </c>
      <c r="D305" s="1">
        <f>ROUND(DataG_Iteration1[[#This Row],[Column2]],4)</f>
        <v>-0.70340000000000003</v>
      </c>
    </row>
    <row r="306" spans="1:4" x14ac:dyDescent="0.3">
      <c r="A306" s="1" t="s">
        <v>610</v>
      </c>
      <c r="B306" s="1" t="s">
        <v>2453</v>
      </c>
      <c r="C306" s="1">
        <f>ROUND(DataG_Iteration1[[#This Row],[Column1]],3)</f>
        <v>2.2120000000000002</v>
      </c>
      <c r="D306" s="1">
        <f>ROUND(DataG_Iteration1[[#This Row],[Column2]],4)</f>
        <v>-0.72919999999999996</v>
      </c>
    </row>
    <row r="307" spans="1:4" x14ac:dyDescent="0.3">
      <c r="A307" s="1" t="s">
        <v>612</v>
      </c>
      <c r="B307" s="1" t="s">
        <v>2454</v>
      </c>
      <c r="C307" s="1">
        <f>ROUND(DataG_Iteration1[[#This Row],[Column1]],3)</f>
        <v>2.2160000000000002</v>
      </c>
      <c r="D307" s="1">
        <f>ROUND(DataG_Iteration1[[#This Row],[Column2]],4)</f>
        <v>-0.75660000000000005</v>
      </c>
    </row>
    <row r="308" spans="1:4" x14ac:dyDescent="0.3">
      <c r="A308" s="1" t="s">
        <v>614</v>
      </c>
      <c r="B308" s="1" t="s">
        <v>2455</v>
      </c>
      <c r="C308" s="1">
        <f>ROUND(DataG_Iteration1[[#This Row],[Column1]],3)</f>
        <v>2.2200000000000002</v>
      </c>
      <c r="D308" s="1">
        <f>ROUND(DataG_Iteration1[[#This Row],[Column2]],4)</f>
        <v>-0.7853</v>
      </c>
    </row>
    <row r="309" spans="1:4" x14ac:dyDescent="0.3">
      <c r="A309" s="1" t="s">
        <v>616</v>
      </c>
      <c r="B309" s="1" t="s">
        <v>2456</v>
      </c>
      <c r="C309" s="1">
        <f>ROUND(DataG_Iteration1[[#This Row],[Column1]],3)</f>
        <v>2.2240000000000002</v>
      </c>
      <c r="D309" s="1">
        <f>ROUND(DataG_Iteration1[[#This Row],[Column2]],4)</f>
        <v>-0.81520000000000004</v>
      </c>
    </row>
    <row r="310" spans="1:4" x14ac:dyDescent="0.3">
      <c r="A310" s="1" t="s">
        <v>618</v>
      </c>
      <c r="B310" s="1" t="s">
        <v>2457</v>
      </c>
      <c r="C310" s="1">
        <f>ROUND(DataG_Iteration1[[#This Row],[Column1]],3)</f>
        <v>2.2280000000000002</v>
      </c>
      <c r="D310" s="1">
        <f>ROUND(DataG_Iteration1[[#This Row],[Column2]],4)</f>
        <v>-0.84630000000000005</v>
      </c>
    </row>
    <row r="311" spans="1:4" x14ac:dyDescent="0.3">
      <c r="A311" s="1" t="s">
        <v>620</v>
      </c>
      <c r="B311" s="1" t="s">
        <v>2458</v>
      </c>
      <c r="C311" s="1">
        <f>ROUND(DataG_Iteration1[[#This Row],[Column1]],3)</f>
        <v>2.2320000000000002</v>
      </c>
      <c r="D311" s="1">
        <f>ROUND(DataG_Iteration1[[#This Row],[Column2]],4)</f>
        <v>-0.87829999999999997</v>
      </c>
    </row>
    <row r="312" spans="1:4" x14ac:dyDescent="0.3">
      <c r="A312" s="1" t="s">
        <v>622</v>
      </c>
      <c r="B312" s="1" t="s">
        <v>2459</v>
      </c>
      <c r="C312" s="1">
        <f>ROUND(DataG_Iteration1[[#This Row],[Column1]],3)</f>
        <v>2.2360000000000002</v>
      </c>
      <c r="D312" s="1">
        <f>ROUND(DataG_Iteration1[[#This Row],[Column2]],4)</f>
        <v>-0.91110000000000002</v>
      </c>
    </row>
    <row r="313" spans="1:4" x14ac:dyDescent="0.3">
      <c r="A313" s="1" t="s">
        <v>624</v>
      </c>
      <c r="B313" s="1" t="s">
        <v>2460</v>
      </c>
      <c r="C313" s="1">
        <f>ROUND(DataG_Iteration1[[#This Row],[Column1]],3)</f>
        <v>2.2400000000000002</v>
      </c>
      <c r="D313" s="1">
        <f>ROUND(DataG_Iteration1[[#This Row],[Column2]],4)</f>
        <v>-0.94450000000000001</v>
      </c>
    </row>
    <row r="314" spans="1:4" x14ac:dyDescent="0.3">
      <c r="A314" s="1" t="s">
        <v>626</v>
      </c>
      <c r="B314" s="1" t="s">
        <v>2461</v>
      </c>
      <c r="C314" s="1">
        <f>ROUND(DataG_Iteration1[[#This Row],[Column1]],3)</f>
        <v>2.2440000000000002</v>
      </c>
      <c r="D314" s="1">
        <f>ROUND(DataG_Iteration1[[#This Row],[Column2]],4)</f>
        <v>-0.97840000000000005</v>
      </c>
    </row>
    <row r="315" spans="1:4" x14ac:dyDescent="0.3">
      <c r="A315" s="1" t="s">
        <v>2462</v>
      </c>
      <c r="B315" s="1" t="s">
        <v>2463</v>
      </c>
      <c r="C315" s="1">
        <f>ROUND(DataG_Iteration1[[#This Row],[Column1]],3)</f>
        <v>2.2480000000000002</v>
      </c>
      <c r="D315" s="1">
        <f>ROUND(DataG_Iteration1[[#This Row],[Column2]],4)</f>
        <v>-1.0126999999999999</v>
      </c>
    </row>
    <row r="316" spans="1:4" x14ac:dyDescent="0.3">
      <c r="A316" s="1" t="s">
        <v>2464</v>
      </c>
      <c r="B316" s="1" t="s">
        <v>2465</v>
      </c>
      <c r="C316" s="1">
        <f>ROUND(DataG_Iteration1[[#This Row],[Column1]],3)</f>
        <v>2.2519999999999998</v>
      </c>
      <c r="D316" s="1">
        <f>ROUND(DataG_Iteration1[[#This Row],[Column2]],4)</f>
        <v>-1.0471999999999999</v>
      </c>
    </row>
    <row r="317" spans="1:4" x14ac:dyDescent="0.3">
      <c r="A317" s="1" t="s">
        <v>2466</v>
      </c>
      <c r="B317" s="1" t="s">
        <v>2467</v>
      </c>
      <c r="C317" s="1">
        <f>ROUND(DataG_Iteration1[[#This Row],[Column1]],3)</f>
        <v>2.2559999999999998</v>
      </c>
      <c r="D317" s="1">
        <f>ROUND(DataG_Iteration1[[#This Row],[Column2]],4)</f>
        <v>-1.0817000000000001</v>
      </c>
    </row>
    <row r="318" spans="1:4" x14ac:dyDescent="0.3">
      <c r="A318" s="1" t="s">
        <v>2468</v>
      </c>
      <c r="B318" s="1" t="s">
        <v>2469</v>
      </c>
      <c r="C318" s="1">
        <f>ROUND(DataG_Iteration1[[#This Row],[Column1]],3)</f>
        <v>2.2599999999999998</v>
      </c>
      <c r="D318" s="1">
        <f>ROUND(DataG_Iteration1[[#This Row],[Column2]],4)</f>
        <v>-1.1163000000000001</v>
      </c>
    </row>
    <row r="319" spans="1:4" x14ac:dyDescent="0.3">
      <c r="A319" s="1" t="s">
        <v>2470</v>
      </c>
      <c r="B319" s="1" t="s">
        <v>2471</v>
      </c>
      <c r="C319" s="1">
        <f>ROUND(DataG_Iteration1[[#This Row],[Column1]],3)</f>
        <v>2.2639999999999998</v>
      </c>
      <c r="D319" s="1">
        <f>ROUND(DataG_Iteration1[[#This Row],[Column2]],4)</f>
        <v>-1.1507000000000001</v>
      </c>
    </row>
    <row r="320" spans="1:4" x14ac:dyDescent="0.3">
      <c r="A320" s="1" t="s">
        <v>2472</v>
      </c>
      <c r="B320" s="1" t="s">
        <v>2473</v>
      </c>
      <c r="C320" s="1">
        <f>ROUND(DataG_Iteration1[[#This Row],[Column1]],3)</f>
        <v>2.2679999999999998</v>
      </c>
      <c r="D320" s="1">
        <f>ROUND(DataG_Iteration1[[#This Row],[Column2]],4)</f>
        <v>-1.1850000000000001</v>
      </c>
    </row>
    <row r="321" spans="1:4" x14ac:dyDescent="0.3">
      <c r="A321" s="1" t="s">
        <v>2474</v>
      </c>
      <c r="B321" s="1" t="s">
        <v>2475</v>
      </c>
      <c r="C321" s="1">
        <f>ROUND(DataG_Iteration1[[#This Row],[Column1]],3)</f>
        <v>2.2719999999999998</v>
      </c>
      <c r="D321" s="1">
        <f>ROUND(DataG_Iteration1[[#This Row],[Column2]],4)</f>
        <v>-1.2191000000000001</v>
      </c>
    </row>
    <row r="322" spans="1:4" x14ac:dyDescent="0.3">
      <c r="A322" s="1" t="s">
        <v>2476</v>
      </c>
      <c r="B322" s="1" t="s">
        <v>2477</v>
      </c>
      <c r="C322" s="1">
        <f>ROUND(DataG_Iteration1[[#This Row],[Column1]],3)</f>
        <v>2.2759999999999998</v>
      </c>
      <c r="D322" s="1">
        <f>ROUND(DataG_Iteration1[[#This Row],[Column2]],4)</f>
        <v>-1.2529999999999999</v>
      </c>
    </row>
    <row r="323" spans="1:4" x14ac:dyDescent="0.3">
      <c r="A323" s="1" t="s">
        <v>2478</v>
      </c>
      <c r="B323" s="1" t="s">
        <v>2479</v>
      </c>
      <c r="C323" s="1">
        <f>ROUND(DataG_Iteration1[[#This Row],[Column1]],3)</f>
        <v>2.2799999999999998</v>
      </c>
      <c r="D323" s="1">
        <f>ROUND(DataG_Iteration1[[#This Row],[Column2]],4)</f>
        <v>-1.2867999999999999</v>
      </c>
    </row>
    <row r="324" spans="1:4" x14ac:dyDescent="0.3">
      <c r="A324" s="1" t="s">
        <v>2480</v>
      </c>
      <c r="B324" s="1" t="s">
        <v>2481</v>
      </c>
      <c r="C324" s="1">
        <f>ROUND(DataG_Iteration1[[#This Row],[Column1]],3)</f>
        <v>2.2839999999999998</v>
      </c>
      <c r="D324" s="1">
        <f>ROUND(DataG_Iteration1[[#This Row],[Column2]],4)</f>
        <v>-1.3205</v>
      </c>
    </row>
    <row r="325" spans="1:4" x14ac:dyDescent="0.3">
      <c r="A325" s="1" t="s">
        <v>2482</v>
      </c>
      <c r="B325" s="1" t="s">
        <v>2483</v>
      </c>
      <c r="C325" s="1">
        <f>ROUND(DataG_Iteration1[[#This Row],[Column1]],3)</f>
        <v>2.2879999999999998</v>
      </c>
      <c r="D325" s="1">
        <f>ROUND(DataG_Iteration1[[#This Row],[Column2]],4)</f>
        <v>-1.3544</v>
      </c>
    </row>
    <row r="326" spans="1:4" x14ac:dyDescent="0.3">
      <c r="A326" s="1" t="s">
        <v>2484</v>
      </c>
      <c r="B326" s="1" t="s">
        <v>2485</v>
      </c>
      <c r="C326" s="1">
        <f>ROUND(DataG_Iteration1[[#This Row],[Column1]],3)</f>
        <v>2.2919999999999998</v>
      </c>
      <c r="D326" s="1">
        <f>ROUND(DataG_Iteration1[[#This Row],[Column2]],4)</f>
        <v>-1.3884000000000001</v>
      </c>
    </row>
    <row r="327" spans="1:4" x14ac:dyDescent="0.3">
      <c r="A327" s="1" t="s">
        <v>2486</v>
      </c>
      <c r="B327" s="1" t="s">
        <v>2487</v>
      </c>
      <c r="C327" s="1">
        <f>ROUND(DataG_Iteration1[[#This Row],[Column1]],3)</f>
        <v>2.2959999999999998</v>
      </c>
      <c r="D327" s="1">
        <f>ROUND(DataG_Iteration1[[#This Row],[Column2]],4)</f>
        <v>-1.4228000000000001</v>
      </c>
    </row>
    <row r="328" spans="1:4" x14ac:dyDescent="0.3">
      <c r="A328" s="1" t="s">
        <v>2488</v>
      </c>
      <c r="B328" s="1" t="s">
        <v>2489</v>
      </c>
      <c r="C328" s="1">
        <f>ROUND(DataG_Iteration1[[#This Row],[Column1]],3)</f>
        <v>2.2999999999999998</v>
      </c>
      <c r="D328" s="1">
        <f>ROUND(DataG_Iteration1[[#This Row],[Column2]],4)</f>
        <v>-1.4579</v>
      </c>
    </row>
    <row r="329" spans="1:4" x14ac:dyDescent="0.3">
      <c r="A329" s="1" t="s">
        <v>2490</v>
      </c>
      <c r="B329" s="1" t="s">
        <v>2491</v>
      </c>
      <c r="C329" s="1">
        <f>ROUND(DataG_Iteration1[[#This Row],[Column1]],3)</f>
        <v>2.3039999999999998</v>
      </c>
      <c r="D329" s="1">
        <f>ROUND(DataG_Iteration1[[#This Row],[Column2]],4)</f>
        <v>-1.4939</v>
      </c>
    </row>
    <row r="330" spans="1:4" x14ac:dyDescent="0.3">
      <c r="A330" s="1" t="s">
        <v>2492</v>
      </c>
      <c r="B330" s="1" t="s">
        <v>2493</v>
      </c>
      <c r="C330" s="1">
        <f>ROUND(DataG_Iteration1[[#This Row],[Column1]],3)</f>
        <v>2.3079999999999998</v>
      </c>
      <c r="D330" s="1">
        <f>ROUND(DataG_Iteration1[[#This Row],[Column2]],4)</f>
        <v>-1.5310999999999999</v>
      </c>
    </row>
    <row r="331" spans="1:4" x14ac:dyDescent="0.3">
      <c r="A331" s="1" t="s">
        <v>660</v>
      </c>
      <c r="B331" s="1" t="s">
        <v>2494</v>
      </c>
      <c r="C331" s="1">
        <f>ROUND(DataG_Iteration1[[#This Row],[Column1]],3)</f>
        <v>2.3119999999999998</v>
      </c>
      <c r="D331" s="1">
        <f>ROUND(DataG_Iteration1[[#This Row],[Column2]],4)</f>
        <v>-1.5699000000000001</v>
      </c>
    </row>
    <row r="332" spans="1:4" x14ac:dyDescent="0.3">
      <c r="A332" s="1" t="s">
        <v>662</v>
      </c>
      <c r="B332" s="1" t="s">
        <v>2495</v>
      </c>
      <c r="C332" s="1">
        <f>ROUND(DataG_Iteration1[[#This Row],[Column1]],3)</f>
        <v>2.3159999999999998</v>
      </c>
      <c r="D332" s="1">
        <f>ROUND(DataG_Iteration1[[#This Row],[Column2]],4)</f>
        <v>-1.6105</v>
      </c>
    </row>
    <row r="333" spans="1:4" x14ac:dyDescent="0.3">
      <c r="A333" s="1" t="s">
        <v>2496</v>
      </c>
      <c r="B333" s="1" t="s">
        <v>2497</v>
      </c>
      <c r="C333" s="1">
        <f>ROUND(DataG_Iteration1[[#This Row],[Column1]],3)</f>
        <v>2.3199999999999998</v>
      </c>
      <c r="D333" s="1">
        <f>ROUND(DataG_Iteration1[[#This Row],[Column2]],4)</f>
        <v>-1.6534</v>
      </c>
    </row>
    <row r="334" spans="1:4" x14ac:dyDescent="0.3">
      <c r="A334" s="1" t="s">
        <v>2498</v>
      </c>
      <c r="B334" s="1" t="s">
        <v>2499</v>
      </c>
      <c r="C334" s="1">
        <f>ROUND(DataG_Iteration1[[#This Row],[Column1]],3)</f>
        <v>2.3239999999999998</v>
      </c>
      <c r="D334" s="1">
        <f>ROUND(DataG_Iteration1[[#This Row],[Column2]],4)</f>
        <v>-1.6989000000000001</v>
      </c>
    </row>
    <row r="335" spans="1:4" x14ac:dyDescent="0.3">
      <c r="A335" s="1" t="s">
        <v>2500</v>
      </c>
      <c r="B335" s="1" t="s">
        <v>2501</v>
      </c>
      <c r="C335" s="1">
        <f>ROUND(DataG_Iteration1[[#This Row],[Column1]],3)</f>
        <v>2.3279999999999998</v>
      </c>
      <c r="D335" s="1">
        <f>ROUND(DataG_Iteration1[[#This Row],[Column2]],4)</f>
        <v>-1.7475000000000001</v>
      </c>
    </row>
    <row r="336" spans="1:4" x14ac:dyDescent="0.3">
      <c r="A336" s="1" t="s">
        <v>670</v>
      </c>
      <c r="B336" s="1" t="s">
        <v>2502</v>
      </c>
      <c r="C336" s="1">
        <f>ROUND(DataG_Iteration1[[#This Row],[Column1]],3)</f>
        <v>2.3319999999999999</v>
      </c>
      <c r="D336" s="1">
        <f>ROUND(DataG_Iteration1[[#This Row],[Column2]],4)</f>
        <v>-1.7996000000000001</v>
      </c>
    </row>
    <row r="337" spans="1:4" x14ac:dyDescent="0.3">
      <c r="A337" s="1" t="s">
        <v>2503</v>
      </c>
      <c r="B337" s="1" t="s">
        <v>2504</v>
      </c>
      <c r="C337" s="1">
        <f>ROUND(DataG_Iteration1[[#This Row],[Column1]],3)</f>
        <v>2.3359999999999999</v>
      </c>
      <c r="D337" s="1">
        <f>ROUND(DataG_Iteration1[[#This Row],[Column2]],4)</f>
        <v>-1.8556999999999999</v>
      </c>
    </row>
    <row r="338" spans="1:4" x14ac:dyDescent="0.3">
      <c r="A338" s="1" t="s">
        <v>2505</v>
      </c>
      <c r="B338" s="1" t="s">
        <v>2506</v>
      </c>
      <c r="C338" s="1">
        <f>ROUND(DataG_Iteration1[[#This Row],[Column1]],3)</f>
        <v>2.34</v>
      </c>
      <c r="D338" s="1">
        <f>ROUND(DataG_Iteration1[[#This Row],[Column2]],4)</f>
        <v>-1.9161999999999999</v>
      </c>
    </row>
    <row r="339" spans="1:4" x14ac:dyDescent="0.3">
      <c r="A339" s="1" t="s">
        <v>2507</v>
      </c>
      <c r="B339" s="1" t="s">
        <v>2508</v>
      </c>
      <c r="C339" s="1">
        <f>ROUND(DataG_Iteration1[[#This Row],[Column1]],3)</f>
        <v>2.3439999999999999</v>
      </c>
      <c r="D339" s="1">
        <f>ROUND(DataG_Iteration1[[#This Row],[Column2]],4)</f>
        <v>-1.9814000000000001</v>
      </c>
    </row>
    <row r="340" spans="1:4" x14ac:dyDescent="0.3">
      <c r="A340" s="1" t="s">
        <v>2509</v>
      </c>
      <c r="B340" s="1" t="s">
        <v>2510</v>
      </c>
      <c r="C340" s="1">
        <f>ROUND(DataG_Iteration1[[#This Row],[Column1]],3)</f>
        <v>2.3479999999999999</v>
      </c>
      <c r="D340" s="1">
        <f>ROUND(DataG_Iteration1[[#This Row],[Column2]],4)</f>
        <v>-2.052</v>
      </c>
    </row>
    <row r="341" spans="1:4" x14ac:dyDescent="0.3">
      <c r="A341" s="1" t="s">
        <v>2511</v>
      </c>
      <c r="B341" s="1" t="s">
        <v>2512</v>
      </c>
      <c r="C341" s="1">
        <f>ROUND(DataG_Iteration1[[#This Row],[Column1]],3)</f>
        <v>2.3519999999999999</v>
      </c>
      <c r="D341" s="1">
        <f>ROUND(DataG_Iteration1[[#This Row],[Column2]],4)</f>
        <v>-2.1282000000000001</v>
      </c>
    </row>
    <row r="342" spans="1:4" x14ac:dyDescent="0.3">
      <c r="A342" s="1" t="s">
        <v>2513</v>
      </c>
      <c r="B342" s="1" t="s">
        <v>2514</v>
      </c>
      <c r="C342" s="1">
        <f>ROUND(DataG_Iteration1[[#This Row],[Column1]],3)</f>
        <v>2.3559999999999999</v>
      </c>
      <c r="D342" s="1">
        <f>ROUND(DataG_Iteration1[[#This Row],[Column2]],4)</f>
        <v>-2.2105999999999999</v>
      </c>
    </row>
    <row r="343" spans="1:4" x14ac:dyDescent="0.3">
      <c r="A343" s="1" t="s">
        <v>2515</v>
      </c>
      <c r="B343" s="1" t="s">
        <v>2516</v>
      </c>
      <c r="C343" s="1">
        <f>ROUND(DataG_Iteration1[[#This Row],[Column1]],3)</f>
        <v>2.36</v>
      </c>
      <c r="D343" s="1">
        <f>ROUND(DataG_Iteration1[[#This Row],[Column2]],4)</f>
        <v>-2.2995999999999999</v>
      </c>
    </row>
    <row r="344" spans="1:4" x14ac:dyDescent="0.3">
      <c r="A344" s="1" t="s">
        <v>2517</v>
      </c>
      <c r="B344" s="1" t="s">
        <v>2518</v>
      </c>
      <c r="C344" s="1">
        <f>ROUND(DataG_Iteration1[[#This Row],[Column1]],3)</f>
        <v>2.3639999999999999</v>
      </c>
      <c r="D344" s="1">
        <f>ROUND(DataG_Iteration1[[#This Row],[Column2]],4)</f>
        <v>-2.3955000000000002</v>
      </c>
    </row>
    <row r="345" spans="1:4" x14ac:dyDescent="0.3">
      <c r="A345" s="1" t="s">
        <v>2519</v>
      </c>
      <c r="B345" s="1" t="s">
        <v>2520</v>
      </c>
      <c r="C345" s="1">
        <f>ROUND(DataG_Iteration1[[#This Row],[Column1]],3)</f>
        <v>2.3679999999999999</v>
      </c>
      <c r="D345" s="1">
        <f>ROUND(DataG_Iteration1[[#This Row],[Column2]],4)</f>
        <v>-2.4986999999999999</v>
      </c>
    </row>
    <row r="346" spans="1:4" x14ac:dyDescent="0.3">
      <c r="A346" s="1" t="s">
        <v>2521</v>
      </c>
      <c r="B346" s="1" t="s">
        <v>2522</v>
      </c>
      <c r="C346" s="1">
        <f>ROUND(DataG_Iteration1[[#This Row],[Column1]],3)</f>
        <v>2.3719999999999999</v>
      </c>
      <c r="D346" s="1">
        <f>ROUND(DataG_Iteration1[[#This Row],[Column2]],4)</f>
        <v>-2.6095999999999999</v>
      </c>
    </row>
    <row r="347" spans="1:4" x14ac:dyDescent="0.3">
      <c r="A347" s="1" t="s">
        <v>2523</v>
      </c>
      <c r="B347" s="1" t="s">
        <v>2524</v>
      </c>
      <c r="C347" s="1">
        <f>ROUND(DataG_Iteration1[[#This Row],[Column1]],3)</f>
        <v>2.3759999999999999</v>
      </c>
      <c r="D347" s="1">
        <f>ROUND(DataG_Iteration1[[#This Row],[Column2]],4)</f>
        <v>-2.7284999999999999</v>
      </c>
    </row>
    <row r="348" spans="1:4" x14ac:dyDescent="0.3">
      <c r="A348" s="1" t="s">
        <v>694</v>
      </c>
      <c r="B348" s="1" t="s">
        <v>2525</v>
      </c>
      <c r="C348" s="1">
        <f>ROUND(DataG_Iteration1[[#This Row],[Column1]],3)</f>
        <v>2.38</v>
      </c>
      <c r="D348" s="1">
        <f>ROUND(DataG_Iteration1[[#This Row],[Column2]],4)</f>
        <v>-2.8557999999999999</v>
      </c>
    </row>
    <row r="349" spans="1:4" x14ac:dyDescent="0.3">
      <c r="A349" s="1" t="s">
        <v>2526</v>
      </c>
      <c r="B349" s="1" t="s">
        <v>2527</v>
      </c>
      <c r="C349" s="1">
        <f>ROUND(DataG_Iteration1[[#This Row],[Column1]],3)</f>
        <v>2.3839999999999999</v>
      </c>
      <c r="D349" s="1">
        <f>ROUND(DataG_Iteration1[[#This Row],[Column2]],4)</f>
        <v>-2.9914999999999998</v>
      </c>
    </row>
    <row r="350" spans="1:4" x14ac:dyDescent="0.3">
      <c r="A350" s="1" t="s">
        <v>2528</v>
      </c>
      <c r="B350" s="1" t="s">
        <v>2529</v>
      </c>
      <c r="C350" s="1">
        <f>ROUND(DataG_Iteration1[[#This Row],[Column1]],3)</f>
        <v>2.3879999999999999</v>
      </c>
      <c r="D350" s="1">
        <f>ROUND(DataG_Iteration1[[#This Row],[Column2]],4)</f>
        <v>-3.1360000000000001</v>
      </c>
    </row>
    <row r="351" spans="1:4" x14ac:dyDescent="0.3">
      <c r="A351" s="1" t="s">
        <v>2530</v>
      </c>
      <c r="B351" s="1" t="s">
        <v>2531</v>
      </c>
      <c r="C351" s="1">
        <f>ROUND(DataG_Iteration1[[#This Row],[Column1]],3)</f>
        <v>2.3919999999999999</v>
      </c>
      <c r="D351" s="1">
        <f>ROUND(DataG_Iteration1[[#This Row],[Column2]],4)</f>
        <v>-3.2894000000000001</v>
      </c>
    </row>
    <row r="352" spans="1:4" x14ac:dyDescent="0.3">
      <c r="A352" s="1" t="s">
        <v>2532</v>
      </c>
      <c r="B352" s="1" t="s">
        <v>2533</v>
      </c>
      <c r="C352" s="1">
        <f>ROUND(DataG_Iteration1[[#This Row],[Column1]],3)</f>
        <v>2.3959999999999999</v>
      </c>
      <c r="D352" s="1">
        <f>ROUND(DataG_Iteration1[[#This Row],[Column2]],4)</f>
        <v>-3.4518</v>
      </c>
    </row>
    <row r="353" spans="1:4" x14ac:dyDescent="0.3">
      <c r="A353" s="1" t="s">
        <v>704</v>
      </c>
      <c r="B353" s="1" t="s">
        <v>2534</v>
      </c>
      <c r="C353" s="1">
        <f>ROUND(DataG_Iteration1[[#This Row],[Column1]],3)</f>
        <v>2.4</v>
      </c>
      <c r="D353" s="1">
        <f>ROUND(DataG_Iteration1[[#This Row],[Column2]],4)</f>
        <v>-3.6231</v>
      </c>
    </row>
    <row r="354" spans="1:4" x14ac:dyDescent="0.3">
      <c r="A354" s="1" t="s">
        <v>2535</v>
      </c>
      <c r="B354" s="1" t="s">
        <v>2536</v>
      </c>
      <c r="C354" s="1">
        <f>ROUND(DataG_Iteration1[[#This Row],[Column1]],3)</f>
        <v>2.4039999999999999</v>
      </c>
      <c r="D354" s="1">
        <f>ROUND(DataG_Iteration1[[#This Row],[Column2]],4)</f>
        <v>-3.8031999999999999</v>
      </c>
    </row>
    <row r="355" spans="1:4" x14ac:dyDescent="0.3">
      <c r="A355" s="1" t="s">
        <v>2537</v>
      </c>
      <c r="B355" s="1" t="s">
        <v>2538</v>
      </c>
      <c r="C355" s="1">
        <f>ROUND(DataG_Iteration1[[#This Row],[Column1]],3)</f>
        <v>2.4079999999999999</v>
      </c>
      <c r="D355" s="1">
        <f>ROUND(DataG_Iteration1[[#This Row],[Column2]],4)</f>
        <v>-3.9918999999999998</v>
      </c>
    </row>
    <row r="356" spans="1:4" x14ac:dyDescent="0.3">
      <c r="A356" s="1" t="s">
        <v>2539</v>
      </c>
      <c r="B356" s="1" t="s">
        <v>2540</v>
      </c>
      <c r="C356" s="1">
        <f>ROUND(DataG_Iteration1[[#This Row],[Column1]],3)</f>
        <v>2.4119999999999999</v>
      </c>
      <c r="D356" s="1">
        <f>ROUND(DataG_Iteration1[[#This Row],[Column2]],4)</f>
        <v>-4.1887999999999996</v>
      </c>
    </row>
    <row r="357" spans="1:4" x14ac:dyDescent="0.3">
      <c r="A357" s="1" t="s">
        <v>2541</v>
      </c>
      <c r="B357" s="1" t="s">
        <v>2542</v>
      </c>
      <c r="C357" s="1">
        <f>ROUND(DataG_Iteration1[[#This Row],[Column1]],3)</f>
        <v>2.4159999999999999</v>
      </c>
      <c r="D357" s="1">
        <f>ROUND(DataG_Iteration1[[#This Row],[Column2]],4)</f>
        <v>-4.3933999999999997</v>
      </c>
    </row>
    <row r="358" spans="1:4" x14ac:dyDescent="0.3">
      <c r="A358" s="1" t="s">
        <v>2543</v>
      </c>
      <c r="B358" s="1" t="s">
        <v>2544</v>
      </c>
      <c r="C358" s="1">
        <f>ROUND(DataG_Iteration1[[#This Row],[Column1]],3)</f>
        <v>2.42</v>
      </c>
      <c r="D358" s="1">
        <f>ROUND(DataG_Iteration1[[#This Row],[Column2]],4)</f>
        <v>-4.6048999999999998</v>
      </c>
    </row>
    <row r="359" spans="1:4" x14ac:dyDescent="0.3">
      <c r="A359" s="1" t="s">
        <v>2545</v>
      </c>
      <c r="B359" s="1" t="s">
        <v>2546</v>
      </c>
      <c r="C359" s="1">
        <f>ROUND(DataG_Iteration1[[#This Row],[Column1]],3)</f>
        <v>2.4239999999999999</v>
      </c>
      <c r="D359" s="1">
        <f>ROUND(DataG_Iteration1[[#This Row],[Column2]],4)</f>
        <v>-4.8224</v>
      </c>
    </row>
    <row r="360" spans="1:4" x14ac:dyDescent="0.3">
      <c r="A360" s="1" t="s">
        <v>2547</v>
      </c>
      <c r="B360" s="1" t="s">
        <v>2548</v>
      </c>
      <c r="C360" s="1">
        <f>ROUND(DataG_Iteration1[[#This Row],[Column1]],3)</f>
        <v>2.4279999999999999</v>
      </c>
      <c r="D360" s="1">
        <f>ROUND(DataG_Iteration1[[#This Row],[Column2]],4)</f>
        <v>-5.0445000000000002</v>
      </c>
    </row>
    <row r="361" spans="1:4" x14ac:dyDescent="0.3">
      <c r="A361" s="1" t="s">
        <v>2549</v>
      </c>
      <c r="B361" s="1" t="s">
        <v>2550</v>
      </c>
      <c r="C361" s="1">
        <f>ROUND(DataG_Iteration1[[#This Row],[Column1]],3)</f>
        <v>2.4319999999999999</v>
      </c>
      <c r="D361" s="1">
        <f>ROUND(DataG_Iteration1[[#This Row],[Column2]],4)</f>
        <v>-5.2698999999999998</v>
      </c>
    </row>
    <row r="362" spans="1:4" x14ac:dyDescent="0.3">
      <c r="A362" s="1" t="s">
        <v>2551</v>
      </c>
      <c r="B362" s="1" t="s">
        <v>2552</v>
      </c>
      <c r="C362" s="1">
        <f>ROUND(DataG_Iteration1[[#This Row],[Column1]],3)</f>
        <v>2.4359999999999999</v>
      </c>
      <c r="D362" s="1">
        <f>ROUND(DataG_Iteration1[[#This Row],[Column2]],4)</f>
        <v>-5.4964000000000004</v>
      </c>
    </row>
    <row r="363" spans="1:4" x14ac:dyDescent="0.3">
      <c r="A363" s="1" t="s">
        <v>2553</v>
      </c>
      <c r="B363" s="1" t="s">
        <v>2554</v>
      </c>
      <c r="C363" s="1">
        <f>ROUND(DataG_Iteration1[[#This Row],[Column1]],3)</f>
        <v>2.44</v>
      </c>
      <c r="D363" s="1">
        <f>ROUND(DataG_Iteration1[[#This Row],[Column2]],4)</f>
        <v>-5.7220000000000004</v>
      </c>
    </row>
    <row r="364" spans="1:4" x14ac:dyDescent="0.3">
      <c r="A364" s="1" t="s">
        <v>2555</v>
      </c>
      <c r="B364" s="1" t="s">
        <v>2556</v>
      </c>
      <c r="C364" s="1">
        <f>ROUND(DataG_Iteration1[[#This Row],[Column1]],3)</f>
        <v>2.444</v>
      </c>
      <c r="D364" s="1">
        <f>ROUND(DataG_Iteration1[[#This Row],[Column2]],4)</f>
        <v>-5.9439000000000002</v>
      </c>
    </row>
    <row r="365" spans="1:4" x14ac:dyDescent="0.3">
      <c r="A365" s="1" t="s">
        <v>2557</v>
      </c>
      <c r="B365" s="1" t="s">
        <v>2558</v>
      </c>
      <c r="C365" s="1">
        <f>ROUND(DataG_Iteration1[[#This Row],[Column1]],3)</f>
        <v>2.448</v>
      </c>
      <c r="D365" s="1">
        <f>ROUND(DataG_Iteration1[[#This Row],[Column2]],4)</f>
        <v>-6.1590999999999996</v>
      </c>
    </row>
    <row r="366" spans="1:4" x14ac:dyDescent="0.3">
      <c r="A366" s="1" t="s">
        <v>2559</v>
      </c>
      <c r="B366" s="1" t="s">
        <v>2560</v>
      </c>
      <c r="C366" s="1">
        <f>ROUND(DataG_Iteration1[[#This Row],[Column1]],3)</f>
        <v>2.452</v>
      </c>
      <c r="D366" s="1">
        <f>ROUND(DataG_Iteration1[[#This Row],[Column2]],4)</f>
        <v>-6.3639999999999999</v>
      </c>
    </row>
    <row r="367" spans="1:4" x14ac:dyDescent="0.3">
      <c r="A367" s="1" t="s">
        <v>2561</v>
      </c>
      <c r="B367" s="1" t="s">
        <v>2562</v>
      </c>
      <c r="C367" s="1">
        <f>ROUND(DataG_Iteration1[[#This Row],[Column1]],3)</f>
        <v>2.456</v>
      </c>
      <c r="D367" s="1">
        <f>ROUND(DataG_Iteration1[[#This Row],[Column2]],4)</f>
        <v>-6.5549999999999997</v>
      </c>
    </row>
    <row r="368" spans="1:4" x14ac:dyDescent="0.3">
      <c r="A368" s="1" t="s">
        <v>2563</v>
      </c>
      <c r="B368" s="1" t="s">
        <v>2564</v>
      </c>
      <c r="C368" s="1">
        <f>ROUND(DataG_Iteration1[[#This Row],[Column1]],3)</f>
        <v>2.46</v>
      </c>
      <c r="D368" s="1">
        <f>ROUND(DataG_Iteration1[[#This Row],[Column2]],4)</f>
        <v>-6.7281000000000004</v>
      </c>
    </row>
    <row r="369" spans="1:4" x14ac:dyDescent="0.3">
      <c r="A369" s="1" t="s">
        <v>2565</v>
      </c>
      <c r="B369" s="1" t="s">
        <v>2566</v>
      </c>
      <c r="C369" s="1">
        <f>ROUND(DataG_Iteration1[[#This Row],[Column1]],3)</f>
        <v>2.464</v>
      </c>
      <c r="D369" s="1">
        <f>ROUND(DataG_Iteration1[[#This Row],[Column2]],4)</f>
        <v>-6.8794000000000004</v>
      </c>
    </row>
    <row r="370" spans="1:4" x14ac:dyDescent="0.3">
      <c r="A370" s="1" t="s">
        <v>2567</v>
      </c>
      <c r="B370" s="1" t="s">
        <v>2568</v>
      </c>
      <c r="C370" s="1">
        <f>ROUND(DataG_Iteration1[[#This Row],[Column1]],3)</f>
        <v>2.468</v>
      </c>
      <c r="D370" s="1">
        <f>ROUND(DataG_Iteration1[[#This Row],[Column2]],4)</f>
        <v>-7.0048000000000004</v>
      </c>
    </row>
    <row r="371" spans="1:4" x14ac:dyDescent="0.3">
      <c r="A371" s="1" t="s">
        <v>2569</v>
      </c>
      <c r="B371" s="1" t="s">
        <v>2570</v>
      </c>
      <c r="C371" s="1">
        <f>ROUND(DataG_Iteration1[[#This Row],[Column1]],3)</f>
        <v>2.472</v>
      </c>
      <c r="D371" s="1">
        <f>ROUND(DataG_Iteration1[[#This Row],[Column2]],4)</f>
        <v>-7.1010999999999997</v>
      </c>
    </row>
    <row r="372" spans="1:4" x14ac:dyDescent="0.3">
      <c r="A372" s="1" t="s">
        <v>742</v>
      </c>
      <c r="B372" s="1" t="s">
        <v>2571</v>
      </c>
      <c r="C372" s="1">
        <f>ROUND(DataG_Iteration1[[#This Row],[Column1]],3)</f>
        <v>2.476</v>
      </c>
      <c r="D372" s="1">
        <f>ROUND(DataG_Iteration1[[#This Row],[Column2]],4)</f>
        <v>-7.1653000000000002</v>
      </c>
    </row>
    <row r="373" spans="1:4" x14ac:dyDescent="0.3">
      <c r="A373" s="1" t="s">
        <v>2572</v>
      </c>
      <c r="B373" s="1" t="s">
        <v>2573</v>
      </c>
      <c r="C373" s="1">
        <f>ROUND(DataG_Iteration1[[#This Row],[Column1]],3)</f>
        <v>2.48</v>
      </c>
      <c r="D373" s="1">
        <f>ROUND(DataG_Iteration1[[#This Row],[Column2]],4)</f>
        <v>-7.1957000000000004</v>
      </c>
    </row>
    <row r="374" spans="1:4" x14ac:dyDescent="0.3">
      <c r="A374" s="1" t="s">
        <v>2574</v>
      </c>
      <c r="B374" s="1" t="s">
        <v>2575</v>
      </c>
      <c r="C374" s="1">
        <f>ROUND(DataG_Iteration1[[#This Row],[Column1]],3)</f>
        <v>2.484</v>
      </c>
      <c r="D374" s="1">
        <f>ROUND(DataG_Iteration1[[#This Row],[Column2]],4)</f>
        <v>-7.1910999999999996</v>
      </c>
    </row>
    <row r="375" spans="1:4" x14ac:dyDescent="0.3">
      <c r="A375" s="1" t="s">
        <v>2576</v>
      </c>
      <c r="B375" s="1" t="s">
        <v>2577</v>
      </c>
      <c r="C375" s="1">
        <f>ROUND(DataG_Iteration1[[#This Row],[Column1]],3)</f>
        <v>2.488</v>
      </c>
      <c r="D375" s="1">
        <f>ROUND(DataG_Iteration1[[#This Row],[Column2]],4)</f>
        <v>-7.1519000000000004</v>
      </c>
    </row>
    <row r="376" spans="1:4" x14ac:dyDescent="0.3">
      <c r="A376" s="1" t="s">
        <v>2578</v>
      </c>
      <c r="B376" s="1" t="s">
        <v>2579</v>
      </c>
      <c r="C376" s="1">
        <f>ROUND(DataG_Iteration1[[#This Row],[Column1]],3)</f>
        <v>2.492</v>
      </c>
      <c r="D376" s="1">
        <f>ROUND(DataG_Iteration1[[#This Row],[Column2]],4)</f>
        <v>-7.0793999999999997</v>
      </c>
    </row>
    <row r="377" spans="1:4" x14ac:dyDescent="0.3">
      <c r="A377" s="1" t="s">
        <v>2580</v>
      </c>
      <c r="B377" s="1" t="s">
        <v>2581</v>
      </c>
      <c r="C377" s="1">
        <f>ROUND(DataG_Iteration1[[#This Row],[Column1]],3)</f>
        <v>2.496</v>
      </c>
      <c r="D377" s="1">
        <f>ROUND(DataG_Iteration1[[#This Row],[Column2]],4)</f>
        <v>-6.9757999999999996</v>
      </c>
    </row>
    <row r="378" spans="1:4" x14ac:dyDescent="0.3">
      <c r="A378" s="1" t="s">
        <v>2582</v>
      </c>
      <c r="B378" s="1" t="s">
        <v>2583</v>
      </c>
      <c r="C378" s="1">
        <f>ROUND(DataG_Iteration1[[#This Row],[Column1]],3)</f>
        <v>2.5</v>
      </c>
      <c r="D378" s="1">
        <f>ROUND(DataG_Iteration1[[#This Row],[Column2]],4)</f>
        <v>-6.8442999999999996</v>
      </c>
    </row>
    <row r="379" spans="1:4" x14ac:dyDescent="0.3">
      <c r="A379" s="1" t="s">
        <v>2584</v>
      </c>
      <c r="B379" s="1" t="s">
        <v>2585</v>
      </c>
      <c r="C379" s="1">
        <f>ROUND(DataG_Iteration1[[#This Row],[Column1]],3)</f>
        <v>2.504</v>
      </c>
      <c r="D379" s="1">
        <f>ROUND(DataG_Iteration1[[#This Row],[Column2]],4)</f>
        <v>-6.6883999999999997</v>
      </c>
    </row>
    <row r="380" spans="1:4" x14ac:dyDescent="0.3">
      <c r="A380" s="1" t="s">
        <v>2586</v>
      </c>
      <c r="B380" s="1" t="s">
        <v>2587</v>
      </c>
      <c r="C380" s="1">
        <f>ROUND(DataG_Iteration1[[#This Row],[Column1]],3)</f>
        <v>2.508</v>
      </c>
      <c r="D380" s="1">
        <f>ROUND(DataG_Iteration1[[#This Row],[Column2]],4)</f>
        <v>-6.5121000000000002</v>
      </c>
    </row>
    <row r="381" spans="1:4" x14ac:dyDescent="0.3">
      <c r="A381" s="1" t="s">
        <v>2588</v>
      </c>
      <c r="B381" s="1" t="s">
        <v>2589</v>
      </c>
      <c r="C381" s="1">
        <f>ROUND(DataG_Iteration1[[#This Row],[Column1]],3)</f>
        <v>2.512</v>
      </c>
      <c r="D381" s="1">
        <f>ROUND(DataG_Iteration1[[#This Row],[Column2]],4)</f>
        <v>-6.3193999999999999</v>
      </c>
    </row>
    <row r="382" spans="1:4" x14ac:dyDescent="0.3">
      <c r="A382" s="1" t="s">
        <v>2590</v>
      </c>
      <c r="B382" s="1" t="s">
        <v>2591</v>
      </c>
      <c r="C382" s="1">
        <f>ROUND(DataG_Iteration1[[#This Row],[Column1]],3)</f>
        <v>2.516</v>
      </c>
      <c r="D382" s="1">
        <f>ROUND(DataG_Iteration1[[#This Row],[Column2]],4)</f>
        <v>-6.1140999999999996</v>
      </c>
    </row>
    <row r="383" spans="1:4" x14ac:dyDescent="0.3">
      <c r="A383" s="1" t="s">
        <v>2592</v>
      </c>
      <c r="B383" s="1" t="s">
        <v>2593</v>
      </c>
      <c r="C383" s="1">
        <f>ROUND(DataG_Iteration1[[#This Row],[Column1]],3)</f>
        <v>2.52</v>
      </c>
      <c r="D383" s="1">
        <f>ROUND(DataG_Iteration1[[#This Row],[Column2]],4)</f>
        <v>-5.8998999999999997</v>
      </c>
    </row>
    <row r="384" spans="1:4" x14ac:dyDescent="0.3">
      <c r="A384" s="1" t="s">
        <v>2594</v>
      </c>
      <c r="B384" s="1" t="s">
        <v>2595</v>
      </c>
      <c r="C384" s="1">
        <f>ROUND(DataG_Iteration1[[#This Row],[Column1]],3)</f>
        <v>2.524</v>
      </c>
      <c r="D384" s="1">
        <f>ROUND(DataG_Iteration1[[#This Row],[Column2]],4)</f>
        <v>-5.68</v>
      </c>
    </row>
    <row r="385" spans="1:4" x14ac:dyDescent="0.3">
      <c r="A385" s="1" t="s">
        <v>2596</v>
      </c>
      <c r="B385" s="1" t="s">
        <v>2597</v>
      </c>
      <c r="C385" s="1">
        <f>ROUND(DataG_Iteration1[[#This Row],[Column1]],3)</f>
        <v>2.528</v>
      </c>
      <c r="D385" s="1">
        <f>ROUND(DataG_Iteration1[[#This Row],[Column2]],4)</f>
        <v>-5.4574999999999996</v>
      </c>
    </row>
    <row r="386" spans="1:4" x14ac:dyDescent="0.3">
      <c r="A386" s="1" t="s">
        <v>2598</v>
      </c>
      <c r="B386" s="1" t="s">
        <v>2599</v>
      </c>
      <c r="C386" s="1">
        <f>ROUND(DataG_Iteration1[[#This Row],[Column1]],3)</f>
        <v>2.532</v>
      </c>
      <c r="D386" s="1">
        <f>ROUND(DataG_Iteration1[[#This Row],[Column2]],4)</f>
        <v>-5.2347000000000001</v>
      </c>
    </row>
    <row r="387" spans="1:4" x14ac:dyDescent="0.3">
      <c r="A387" s="1" t="s">
        <v>2600</v>
      </c>
      <c r="B387" s="1" t="s">
        <v>2601</v>
      </c>
      <c r="C387" s="1">
        <f>ROUND(DataG_Iteration1[[#This Row],[Column1]],3)</f>
        <v>2.536</v>
      </c>
      <c r="D387" s="1">
        <f>ROUND(DataG_Iteration1[[#This Row],[Column2]],4)</f>
        <v>-5.0137</v>
      </c>
    </row>
    <row r="388" spans="1:4" x14ac:dyDescent="0.3">
      <c r="A388" s="1" t="s">
        <v>2602</v>
      </c>
      <c r="B388" s="1" t="s">
        <v>2603</v>
      </c>
      <c r="C388" s="1">
        <f>ROUND(DataG_Iteration1[[#This Row],[Column1]],3)</f>
        <v>2.54</v>
      </c>
      <c r="D388" s="1">
        <f>ROUND(DataG_Iteration1[[#This Row],[Column2]],4)</f>
        <v>-4.7964000000000002</v>
      </c>
    </row>
    <row r="389" spans="1:4" x14ac:dyDescent="0.3">
      <c r="A389" s="1" t="s">
        <v>2604</v>
      </c>
      <c r="B389" s="1" t="s">
        <v>2605</v>
      </c>
      <c r="C389" s="1">
        <f>ROUND(DataG_Iteration1[[#This Row],[Column1]],3)</f>
        <v>2.544</v>
      </c>
      <c r="D389" s="1">
        <f>ROUND(DataG_Iteration1[[#This Row],[Column2]],4)</f>
        <v>-4.5842000000000001</v>
      </c>
    </row>
    <row r="390" spans="1:4" x14ac:dyDescent="0.3">
      <c r="A390" s="1" t="s">
        <v>2606</v>
      </c>
      <c r="B390" s="1" t="s">
        <v>2607</v>
      </c>
      <c r="C390" s="1">
        <f>ROUND(DataG_Iteration1[[#This Row],[Column1]],3)</f>
        <v>2.548</v>
      </c>
      <c r="D390" s="1">
        <f>ROUND(DataG_Iteration1[[#This Row],[Column2]],4)</f>
        <v>-4.3780999999999999</v>
      </c>
    </row>
    <row r="391" spans="1:4" x14ac:dyDescent="0.3">
      <c r="A391" s="1" t="s">
        <v>2608</v>
      </c>
      <c r="B391" s="1" t="s">
        <v>2609</v>
      </c>
      <c r="C391" s="1">
        <f>ROUND(DataG_Iteration1[[#This Row],[Column1]],3)</f>
        <v>2.552</v>
      </c>
      <c r="D391" s="1">
        <f>ROUND(DataG_Iteration1[[#This Row],[Column2]],4)</f>
        <v>-4.1791</v>
      </c>
    </row>
    <row r="392" spans="1:4" x14ac:dyDescent="0.3">
      <c r="A392" s="1" t="s">
        <v>2610</v>
      </c>
      <c r="B392" s="1" t="s">
        <v>2611</v>
      </c>
      <c r="C392" s="1">
        <f>ROUND(DataG_Iteration1[[#This Row],[Column1]],3)</f>
        <v>2.556</v>
      </c>
      <c r="D392" s="1">
        <f>ROUND(DataG_Iteration1[[#This Row],[Column2]],4)</f>
        <v>-3.9876999999999998</v>
      </c>
    </row>
    <row r="393" spans="1:4" x14ac:dyDescent="0.3">
      <c r="A393" s="1" t="s">
        <v>2612</v>
      </c>
      <c r="B393" s="1" t="s">
        <v>2613</v>
      </c>
      <c r="C393" s="1">
        <f>ROUND(DataG_Iteration1[[#This Row],[Column1]],3)</f>
        <v>2.56</v>
      </c>
      <c r="D393" s="1">
        <f>ROUND(DataG_Iteration1[[#This Row],[Column2]],4)</f>
        <v>-3.8045</v>
      </c>
    </row>
    <row r="394" spans="1:4" x14ac:dyDescent="0.3">
      <c r="A394" s="1" t="s">
        <v>2614</v>
      </c>
      <c r="B394" s="1" t="s">
        <v>2615</v>
      </c>
      <c r="C394" s="1">
        <f>ROUND(DataG_Iteration1[[#This Row],[Column1]],3)</f>
        <v>2.5640000000000001</v>
      </c>
      <c r="D394" s="1">
        <f>ROUND(DataG_Iteration1[[#This Row],[Column2]],4)</f>
        <v>-3.6297999999999999</v>
      </c>
    </row>
    <row r="395" spans="1:4" x14ac:dyDescent="0.3">
      <c r="A395" s="1" t="s">
        <v>2616</v>
      </c>
      <c r="B395" s="1" t="s">
        <v>2617</v>
      </c>
      <c r="C395" s="1">
        <f>ROUND(DataG_Iteration1[[#This Row],[Column1]],3)</f>
        <v>2.5680000000000001</v>
      </c>
      <c r="D395" s="1">
        <f>ROUND(DataG_Iteration1[[#This Row],[Column2]],4)</f>
        <v>-3.4638</v>
      </c>
    </row>
    <row r="396" spans="1:4" x14ac:dyDescent="0.3">
      <c r="A396" s="1" t="s">
        <v>2618</v>
      </c>
      <c r="B396" s="1" t="s">
        <v>2619</v>
      </c>
      <c r="C396" s="1">
        <f>ROUND(DataG_Iteration1[[#This Row],[Column1]],3)</f>
        <v>2.5720000000000001</v>
      </c>
      <c r="D396" s="1">
        <f>ROUND(DataG_Iteration1[[#This Row],[Column2]],4)</f>
        <v>-3.3064</v>
      </c>
    </row>
    <row r="397" spans="1:4" x14ac:dyDescent="0.3">
      <c r="A397" s="1" t="s">
        <v>2620</v>
      </c>
      <c r="B397" s="1" t="s">
        <v>2621</v>
      </c>
      <c r="C397" s="1">
        <f>ROUND(DataG_Iteration1[[#This Row],[Column1]],3)</f>
        <v>2.5760000000000001</v>
      </c>
      <c r="D397" s="1">
        <f>ROUND(DataG_Iteration1[[#This Row],[Column2]],4)</f>
        <v>-3.1577000000000002</v>
      </c>
    </row>
    <row r="398" spans="1:4" x14ac:dyDescent="0.3">
      <c r="A398" s="1" t="s">
        <v>2622</v>
      </c>
      <c r="B398" s="1" t="s">
        <v>2623</v>
      </c>
      <c r="C398" s="1">
        <f>ROUND(DataG_Iteration1[[#This Row],[Column1]],3)</f>
        <v>2.58</v>
      </c>
      <c r="D398" s="1">
        <f>ROUND(DataG_Iteration1[[#This Row],[Column2]],4)</f>
        <v>-3.0177</v>
      </c>
    </row>
    <row r="399" spans="1:4" x14ac:dyDescent="0.3">
      <c r="A399" s="1" t="s">
        <v>2624</v>
      </c>
      <c r="B399" s="1" t="s">
        <v>2625</v>
      </c>
      <c r="C399" s="1">
        <f>ROUND(DataG_Iteration1[[#This Row],[Column1]],3)</f>
        <v>2.5840000000000001</v>
      </c>
      <c r="D399" s="1">
        <f>ROUND(DataG_Iteration1[[#This Row],[Column2]],4)</f>
        <v>-2.8860000000000001</v>
      </c>
    </row>
    <row r="400" spans="1:4" x14ac:dyDescent="0.3">
      <c r="A400" s="1" t="s">
        <v>2626</v>
      </c>
      <c r="B400" s="1" t="s">
        <v>2627</v>
      </c>
      <c r="C400" s="1">
        <f>ROUND(DataG_Iteration1[[#This Row],[Column1]],3)</f>
        <v>2.5880000000000001</v>
      </c>
      <c r="D400" s="1">
        <f>ROUND(DataG_Iteration1[[#This Row],[Column2]],4)</f>
        <v>-2.7625999999999999</v>
      </c>
    </row>
    <row r="401" spans="1:4" x14ac:dyDescent="0.3">
      <c r="A401" s="1" t="s">
        <v>2628</v>
      </c>
      <c r="B401" s="1" t="s">
        <v>2629</v>
      </c>
      <c r="C401" s="1">
        <f>ROUND(DataG_Iteration1[[#This Row],[Column1]],3)</f>
        <v>2.5920000000000001</v>
      </c>
      <c r="D401" s="1">
        <f>ROUND(DataG_Iteration1[[#This Row],[Column2]],4)</f>
        <v>-2.6471</v>
      </c>
    </row>
    <row r="402" spans="1:4" x14ac:dyDescent="0.3">
      <c r="A402" s="1" t="s">
        <v>2630</v>
      </c>
      <c r="B402" s="1" t="s">
        <v>2631</v>
      </c>
      <c r="C402" s="1">
        <f>ROUND(DataG_Iteration1[[#This Row],[Column1]],3)</f>
        <v>2.5960000000000001</v>
      </c>
      <c r="D402" s="1">
        <f>ROUND(DataG_Iteration1[[#This Row],[Column2]],4)</f>
        <v>-2.5392000000000001</v>
      </c>
    </row>
    <row r="403" spans="1:4" x14ac:dyDescent="0.3">
      <c r="A403" s="1" t="s">
        <v>2632</v>
      </c>
      <c r="B403" s="1" t="s">
        <v>2633</v>
      </c>
      <c r="C403" s="1">
        <f>ROUND(DataG_Iteration1[[#This Row],[Column1]],3)</f>
        <v>2.6</v>
      </c>
      <c r="D403" s="1">
        <f>ROUND(DataG_Iteration1[[#This Row],[Column2]],4)</f>
        <v>-2.4386999999999999</v>
      </c>
    </row>
    <row r="404" spans="1:4" x14ac:dyDescent="0.3">
      <c r="A404" s="1" t="s">
        <v>2634</v>
      </c>
      <c r="B404" s="1" t="s">
        <v>2635</v>
      </c>
      <c r="C404" s="1">
        <f>ROUND(DataG_Iteration1[[#This Row],[Column1]],3)</f>
        <v>2.6040000000000001</v>
      </c>
      <c r="D404" s="1">
        <f>ROUND(DataG_Iteration1[[#This Row],[Column2]],4)</f>
        <v>-2.3451</v>
      </c>
    </row>
    <row r="405" spans="1:4" x14ac:dyDescent="0.3">
      <c r="A405" s="1" t="s">
        <v>2636</v>
      </c>
      <c r="B405" s="1" t="s">
        <v>2637</v>
      </c>
      <c r="C405" s="1">
        <f>ROUND(DataG_Iteration1[[#This Row],[Column1]],3)</f>
        <v>2.6080000000000001</v>
      </c>
      <c r="D405" s="1">
        <f>ROUND(DataG_Iteration1[[#This Row],[Column2]],4)</f>
        <v>-2.2581000000000002</v>
      </c>
    </row>
    <row r="406" spans="1:4" x14ac:dyDescent="0.3">
      <c r="A406" s="1" t="s">
        <v>2638</v>
      </c>
      <c r="B406" s="1" t="s">
        <v>2639</v>
      </c>
      <c r="C406" s="1">
        <f>ROUND(DataG_Iteration1[[#This Row],[Column1]],3)</f>
        <v>2.6120000000000001</v>
      </c>
      <c r="D406" s="1">
        <f>ROUND(DataG_Iteration1[[#This Row],[Column2]],4)</f>
        <v>-2.1774</v>
      </c>
    </row>
    <row r="407" spans="1:4" x14ac:dyDescent="0.3">
      <c r="A407" s="1" t="s">
        <v>2640</v>
      </c>
      <c r="B407" s="1" t="s">
        <v>2641</v>
      </c>
      <c r="C407" s="1">
        <f>ROUND(DataG_Iteration1[[#This Row],[Column1]],3)</f>
        <v>2.6160000000000001</v>
      </c>
      <c r="D407" s="1">
        <f>ROUND(DataG_Iteration1[[#This Row],[Column2]],4)</f>
        <v>-2.1023999999999998</v>
      </c>
    </row>
    <row r="408" spans="1:4" x14ac:dyDescent="0.3">
      <c r="A408" s="1" t="s">
        <v>2642</v>
      </c>
      <c r="B408" s="1" t="s">
        <v>2643</v>
      </c>
      <c r="C408" s="1">
        <f>ROUND(DataG_Iteration1[[#This Row],[Column1]],3)</f>
        <v>2.62</v>
      </c>
      <c r="D408" s="1">
        <f>ROUND(DataG_Iteration1[[#This Row],[Column2]],4)</f>
        <v>-2.0327000000000002</v>
      </c>
    </row>
    <row r="409" spans="1:4" x14ac:dyDescent="0.3">
      <c r="A409" s="1" t="s">
        <v>2644</v>
      </c>
      <c r="B409" s="1" t="s">
        <v>2645</v>
      </c>
      <c r="C409" s="1">
        <f>ROUND(DataG_Iteration1[[#This Row],[Column1]],3)</f>
        <v>2.6240000000000001</v>
      </c>
      <c r="D409" s="1">
        <f>ROUND(DataG_Iteration1[[#This Row],[Column2]],4)</f>
        <v>-1.9681</v>
      </c>
    </row>
    <row r="410" spans="1:4" x14ac:dyDescent="0.3">
      <c r="A410" s="1" t="s">
        <v>2646</v>
      </c>
      <c r="B410" s="1" t="s">
        <v>2647</v>
      </c>
      <c r="C410" s="1">
        <f>ROUND(DataG_Iteration1[[#This Row],[Column1]],3)</f>
        <v>2.6280000000000001</v>
      </c>
      <c r="D410" s="1">
        <f>ROUND(DataG_Iteration1[[#This Row],[Column2]],4)</f>
        <v>-1.9079999999999999</v>
      </c>
    </row>
    <row r="411" spans="1:4" x14ac:dyDescent="0.3">
      <c r="A411" s="1" t="s">
        <v>2648</v>
      </c>
      <c r="B411" s="1" t="s">
        <v>2649</v>
      </c>
      <c r="C411" s="1">
        <f>ROUND(DataG_Iteration1[[#This Row],[Column1]],3)</f>
        <v>2.6320000000000001</v>
      </c>
      <c r="D411" s="1">
        <f>ROUND(DataG_Iteration1[[#This Row],[Column2]],4)</f>
        <v>-1.8520000000000001</v>
      </c>
    </row>
    <row r="412" spans="1:4" x14ac:dyDescent="0.3">
      <c r="A412" s="1" t="s">
        <v>2650</v>
      </c>
      <c r="B412" s="1" t="s">
        <v>2651</v>
      </c>
      <c r="C412" s="1">
        <f>ROUND(DataG_Iteration1[[#This Row],[Column1]],3)</f>
        <v>2.6360000000000001</v>
      </c>
      <c r="D412" s="1">
        <f>ROUND(DataG_Iteration1[[#This Row],[Column2]],4)</f>
        <v>-1.7997000000000001</v>
      </c>
    </row>
    <row r="413" spans="1:4" x14ac:dyDescent="0.3">
      <c r="A413" s="1" t="s">
        <v>2652</v>
      </c>
      <c r="B413" s="1" t="s">
        <v>2653</v>
      </c>
      <c r="C413" s="1">
        <f>ROUND(DataG_Iteration1[[#This Row],[Column1]],3)</f>
        <v>2.64</v>
      </c>
      <c r="D413" s="1">
        <f>ROUND(DataG_Iteration1[[#This Row],[Column2]],4)</f>
        <v>-1.7507999999999999</v>
      </c>
    </row>
    <row r="414" spans="1:4" x14ac:dyDescent="0.3">
      <c r="A414" s="1" t="s">
        <v>2654</v>
      </c>
      <c r="B414" s="1" t="s">
        <v>2655</v>
      </c>
      <c r="C414" s="1">
        <f>ROUND(DataG_Iteration1[[#This Row],[Column1]],3)</f>
        <v>2.6440000000000001</v>
      </c>
      <c r="D414" s="1">
        <f>ROUND(DataG_Iteration1[[#This Row],[Column2]],4)</f>
        <v>-1.7048000000000001</v>
      </c>
    </row>
    <row r="415" spans="1:4" x14ac:dyDescent="0.3">
      <c r="A415" s="1" t="s">
        <v>2656</v>
      </c>
      <c r="B415" s="1" t="s">
        <v>2657</v>
      </c>
      <c r="C415" s="1">
        <f>ROUND(DataG_Iteration1[[#This Row],[Column1]],3)</f>
        <v>2.6480000000000001</v>
      </c>
      <c r="D415" s="1">
        <f>ROUND(DataG_Iteration1[[#This Row],[Column2]],4)</f>
        <v>-1.6613</v>
      </c>
    </row>
    <row r="416" spans="1:4" x14ac:dyDescent="0.3">
      <c r="A416" s="1" t="s">
        <v>2658</v>
      </c>
      <c r="B416" s="1" t="s">
        <v>2659</v>
      </c>
      <c r="C416" s="1">
        <f>ROUND(DataG_Iteration1[[#This Row],[Column1]],3)</f>
        <v>2.6520000000000001</v>
      </c>
      <c r="D416" s="1">
        <f>ROUND(DataG_Iteration1[[#This Row],[Column2]],4)</f>
        <v>-1.62</v>
      </c>
    </row>
    <row r="417" spans="1:4" x14ac:dyDescent="0.3">
      <c r="A417" s="1" t="s">
        <v>2660</v>
      </c>
      <c r="B417" s="1" t="s">
        <v>2661</v>
      </c>
      <c r="C417" s="1">
        <f>ROUND(DataG_Iteration1[[#This Row],[Column1]],3)</f>
        <v>2.6560000000000001</v>
      </c>
      <c r="D417" s="1">
        <f>ROUND(DataG_Iteration1[[#This Row],[Column2]],4)</f>
        <v>-1.5806</v>
      </c>
    </row>
    <row r="418" spans="1:4" x14ac:dyDescent="0.3">
      <c r="A418" s="1" t="s">
        <v>2662</v>
      </c>
      <c r="B418" s="1" t="s">
        <v>2663</v>
      </c>
      <c r="C418" s="1">
        <f>ROUND(DataG_Iteration1[[#This Row],[Column1]],3)</f>
        <v>2.66</v>
      </c>
      <c r="D418" s="1">
        <f>ROUND(DataG_Iteration1[[#This Row],[Column2]],4)</f>
        <v>-1.5427</v>
      </c>
    </row>
    <row r="419" spans="1:4" x14ac:dyDescent="0.3">
      <c r="A419" s="1" t="s">
        <v>2664</v>
      </c>
      <c r="B419" s="1" t="s">
        <v>2665</v>
      </c>
      <c r="C419" s="1">
        <f>ROUND(DataG_Iteration1[[#This Row],[Column1]],3)</f>
        <v>2.6640000000000001</v>
      </c>
      <c r="D419" s="1">
        <f>ROUND(DataG_Iteration1[[#This Row],[Column2]],4)</f>
        <v>-1.5061</v>
      </c>
    </row>
    <row r="420" spans="1:4" x14ac:dyDescent="0.3">
      <c r="A420" s="1" t="s">
        <v>2666</v>
      </c>
      <c r="B420" s="1" t="s">
        <v>2667</v>
      </c>
      <c r="C420" s="1">
        <f>ROUND(DataG_Iteration1[[#This Row],[Column1]],3)</f>
        <v>2.6680000000000001</v>
      </c>
      <c r="D420" s="1">
        <f>ROUND(DataG_Iteration1[[#This Row],[Column2]],4)</f>
        <v>-1.4704999999999999</v>
      </c>
    </row>
    <row r="421" spans="1:4" x14ac:dyDescent="0.3">
      <c r="A421" s="1" t="s">
        <v>2668</v>
      </c>
      <c r="B421" s="1" t="s">
        <v>2669</v>
      </c>
      <c r="C421" s="1">
        <f>ROUND(DataG_Iteration1[[#This Row],[Column1]],3)</f>
        <v>2.6720000000000002</v>
      </c>
      <c r="D421" s="1">
        <f>ROUND(DataG_Iteration1[[#This Row],[Column2]],4)</f>
        <v>-1.4357</v>
      </c>
    </row>
    <row r="422" spans="1:4" x14ac:dyDescent="0.3">
      <c r="A422" s="1" t="s">
        <v>2670</v>
      </c>
      <c r="B422" s="1" t="s">
        <v>2671</v>
      </c>
      <c r="C422" s="1">
        <f>ROUND(DataG_Iteration1[[#This Row],[Column1]],3)</f>
        <v>2.6760000000000002</v>
      </c>
      <c r="D422" s="1">
        <f>ROUND(DataG_Iteration1[[#This Row],[Column2]],4)</f>
        <v>-1.4014</v>
      </c>
    </row>
    <row r="423" spans="1:4" x14ac:dyDescent="0.3">
      <c r="A423" s="1" t="s">
        <v>2672</v>
      </c>
      <c r="B423" s="1" t="s">
        <v>2673</v>
      </c>
      <c r="C423" s="1">
        <f>ROUND(DataG_Iteration1[[#This Row],[Column1]],3)</f>
        <v>2.68</v>
      </c>
      <c r="D423" s="1">
        <f>ROUND(DataG_Iteration1[[#This Row],[Column2]],4)</f>
        <v>-1.3675999999999999</v>
      </c>
    </row>
    <row r="424" spans="1:4" x14ac:dyDescent="0.3">
      <c r="A424" s="1" t="s">
        <v>2674</v>
      </c>
      <c r="B424" s="1" t="s">
        <v>2675</v>
      </c>
      <c r="C424" s="1">
        <f>ROUND(DataG_Iteration1[[#This Row],[Column1]],3)</f>
        <v>2.6840000000000002</v>
      </c>
      <c r="D424" s="1">
        <f>ROUND(DataG_Iteration1[[#This Row],[Column2]],4)</f>
        <v>-1.3341000000000001</v>
      </c>
    </row>
    <row r="425" spans="1:4" x14ac:dyDescent="0.3">
      <c r="A425" s="1" t="s">
        <v>848</v>
      </c>
      <c r="B425" s="1" t="s">
        <v>2676</v>
      </c>
      <c r="C425" s="1">
        <f>ROUND(DataG_Iteration1[[#This Row],[Column1]],3)</f>
        <v>2.6880000000000002</v>
      </c>
      <c r="D425" s="1">
        <f>ROUND(DataG_Iteration1[[#This Row],[Column2]],4)</f>
        <v>-1.3007</v>
      </c>
    </row>
    <row r="426" spans="1:4" x14ac:dyDescent="0.3">
      <c r="A426" s="1" t="s">
        <v>2677</v>
      </c>
      <c r="B426" s="1" t="s">
        <v>2678</v>
      </c>
      <c r="C426" s="1">
        <f>ROUND(DataG_Iteration1[[#This Row],[Column1]],3)</f>
        <v>2.6920000000000002</v>
      </c>
      <c r="D426" s="1">
        <f>ROUND(DataG_Iteration1[[#This Row],[Column2]],4)</f>
        <v>-1.2675000000000001</v>
      </c>
    </row>
    <row r="427" spans="1:4" x14ac:dyDescent="0.3">
      <c r="A427" s="1" t="s">
        <v>2679</v>
      </c>
      <c r="B427" s="1" t="s">
        <v>2680</v>
      </c>
      <c r="C427" s="1">
        <f>ROUND(DataG_Iteration1[[#This Row],[Column1]],3)</f>
        <v>2.6960000000000002</v>
      </c>
      <c r="D427" s="1">
        <f>ROUND(DataG_Iteration1[[#This Row],[Column2]],4)</f>
        <v>-1.2343999999999999</v>
      </c>
    </row>
    <row r="428" spans="1:4" x14ac:dyDescent="0.3">
      <c r="A428" s="1" t="s">
        <v>2681</v>
      </c>
      <c r="B428" s="1" t="s">
        <v>2682</v>
      </c>
      <c r="C428" s="1">
        <f>ROUND(DataG_Iteration1[[#This Row],[Column1]],3)</f>
        <v>2.7</v>
      </c>
      <c r="D428" s="1">
        <f>ROUND(DataG_Iteration1[[#This Row],[Column2]],4)</f>
        <v>-1.2013</v>
      </c>
    </row>
    <row r="429" spans="1:4" x14ac:dyDescent="0.3">
      <c r="A429" s="1" t="s">
        <v>2683</v>
      </c>
      <c r="B429" s="1" t="s">
        <v>2684</v>
      </c>
      <c r="C429" s="1">
        <f>ROUND(DataG_Iteration1[[#This Row],[Column1]],3)</f>
        <v>2.7040000000000002</v>
      </c>
      <c r="D429" s="1">
        <f>ROUND(DataG_Iteration1[[#This Row],[Column2]],4)</f>
        <v>-1.1684000000000001</v>
      </c>
    </row>
    <row r="430" spans="1:4" x14ac:dyDescent="0.3">
      <c r="A430" s="1" t="s">
        <v>2685</v>
      </c>
      <c r="B430" s="1" t="s">
        <v>2686</v>
      </c>
      <c r="C430" s="1">
        <f>ROUND(DataG_Iteration1[[#This Row],[Column1]],3)</f>
        <v>2.7080000000000002</v>
      </c>
      <c r="D430" s="1">
        <f>ROUND(DataG_Iteration1[[#This Row],[Column2]],4)</f>
        <v>-1.1355999999999999</v>
      </c>
    </row>
    <row r="431" spans="1:4" x14ac:dyDescent="0.3">
      <c r="A431" s="1" t="s">
        <v>2687</v>
      </c>
      <c r="B431" s="1" t="s">
        <v>2688</v>
      </c>
      <c r="C431" s="1">
        <f>ROUND(DataG_Iteration1[[#This Row],[Column1]],3)</f>
        <v>2.7120000000000002</v>
      </c>
      <c r="D431" s="1">
        <f>ROUND(DataG_Iteration1[[#This Row],[Column2]],4)</f>
        <v>-1.103</v>
      </c>
    </row>
    <row r="432" spans="1:4" x14ac:dyDescent="0.3">
      <c r="A432" s="1" t="s">
        <v>2689</v>
      </c>
      <c r="B432" s="1" t="s">
        <v>2690</v>
      </c>
      <c r="C432" s="1">
        <f>ROUND(DataG_Iteration1[[#This Row],[Column1]],3)</f>
        <v>2.7160000000000002</v>
      </c>
      <c r="D432" s="1">
        <f>ROUND(DataG_Iteration1[[#This Row],[Column2]],4)</f>
        <v>-1.0708</v>
      </c>
    </row>
    <row r="433" spans="1:4" x14ac:dyDescent="0.3">
      <c r="A433" s="1" t="s">
        <v>2691</v>
      </c>
      <c r="B433" s="1" t="s">
        <v>2692</v>
      </c>
      <c r="C433" s="1">
        <f>ROUND(DataG_Iteration1[[#This Row],[Column1]],3)</f>
        <v>2.72</v>
      </c>
      <c r="D433" s="1">
        <f>ROUND(DataG_Iteration1[[#This Row],[Column2]],4)</f>
        <v>-1.0388999999999999</v>
      </c>
    </row>
    <row r="434" spans="1:4" x14ac:dyDescent="0.3">
      <c r="A434" s="1" t="s">
        <v>2693</v>
      </c>
      <c r="B434" s="1" t="s">
        <v>2694</v>
      </c>
      <c r="C434" s="1">
        <f>ROUND(DataG_Iteration1[[#This Row],[Column1]],3)</f>
        <v>2.7240000000000002</v>
      </c>
      <c r="D434" s="1">
        <f>ROUND(DataG_Iteration1[[#This Row],[Column2]],4)</f>
        <v>-1.0075000000000001</v>
      </c>
    </row>
    <row r="435" spans="1:4" x14ac:dyDescent="0.3">
      <c r="A435" s="1" t="s">
        <v>868</v>
      </c>
      <c r="B435" s="1" t="s">
        <v>2695</v>
      </c>
      <c r="C435" s="1">
        <f>ROUND(DataG_Iteration1[[#This Row],[Column1]],3)</f>
        <v>2.7280000000000002</v>
      </c>
      <c r="D435" s="1">
        <f>ROUND(DataG_Iteration1[[#This Row],[Column2]],4)</f>
        <v>-0.97670000000000001</v>
      </c>
    </row>
    <row r="436" spans="1:4" x14ac:dyDescent="0.3">
      <c r="A436" s="1" t="s">
        <v>870</v>
      </c>
      <c r="B436" s="1" t="s">
        <v>2696</v>
      </c>
      <c r="C436" s="1">
        <f>ROUND(DataG_Iteration1[[#This Row],[Column1]],3)</f>
        <v>2.7320000000000002</v>
      </c>
      <c r="D436" s="1">
        <f>ROUND(DataG_Iteration1[[#This Row],[Column2]],4)</f>
        <v>-0.9466</v>
      </c>
    </row>
    <row r="437" spans="1:4" x14ac:dyDescent="0.3">
      <c r="A437" s="1" t="s">
        <v>872</v>
      </c>
      <c r="B437" s="1" t="s">
        <v>2697</v>
      </c>
      <c r="C437" s="1">
        <f>ROUND(DataG_Iteration1[[#This Row],[Column1]],3)</f>
        <v>2.7360000000000002</v>
      </c>
      <c r="D437" s="1">
        <f>ROUND(DataG_Iteration1[[#This Row],[Column2]],4)</f>
        <v>-0.91739999999999999</v>
      </c>
    </row>
    <row r="438" spans="1:4" x14ac:dyDescent="0.3">
      <c r="A438" s="1" t="s">
        <v>874</v>
      </c>
      <c r="B438" s="1" t="s">
        <v>2698</v>
      </c>
      <c r="C438" s="1">
        <f>ROUND(DataG_Iteration1[[#This Row],[Column1]],3)</f>
        <v>2.74</v>
      </c>
      <c r="D438" s="1">
        <f>ROUND(DataG_Iteration1[[#This Row],[Column2]],4)</f>
        <v>-0.8891</v>
      </c>
    </row>
    <row r="439" spans="1:4" x14ac:dyDescent="0.3">
      <c r="A439" s="1" t="s">
        <v>876</v>
      </c>
      <c r="B439" s="1" t="s">
        <v>2699</v>
      </c>
      <c r="C439" s="1">
        <f>ROUND(DataG_Iteration1[[#This Row],[Column1]],3)</f>
        <v>2.7440000000000002</v>
      </c>
      <c r="D439" s="1">
        <f>ROUND(DataG_Iteration1[[#This Row],[Column2]],4)</f>
        <v>-0.86199999999999999</v>
      </c>
    </row>
    <row r="440" spans="1:4" x14ac:dyDescent="0.3">
      <c r="A440" s="1" t="s">
        <v>2700</v>
      </c>
      <c r="B440" s="1" t="s">
        <v>2701</v>
      </c>
      <c r="C440" s="1">
        <f>ROUND(DataG_Iteration1[[#This Row],[Column1]],3)</f>
        <v>2.7480000000000002</v>
      </c>
      <c r="D440" s="1">
        <f>ROUND(DataG_Iteration1[[#This Row],[Column2]],4)</f>
        <v>-0.83589999999999998</v>
      </c>
    </row>
    <row r="441" spans="1:4" x14ac:dyDescent="0.3">
      <c r="A441" s="1" t="s">
        <v>880</v>
      </c>
      <c r="B441" s="1" t="s">
        <v>2702</v>
      </c>
      <c r="C441" s="1">
        <f>ROUND(DataG_Iteration1[[#This Row],[Column1]],3)</f>
        <v>2.7519999999999998</v>
      </c>
      <c r="D441" s="1">
        <f>ROUND(DataG_Iteration1[[#This Row],[Column2]],4)</f>
        <v>-0.81110000000000004</v>
      </c>
    </row>
    <row r="442" spans="1:4" x14ac:dyDescent="0.3">
      <c r="A442" s="1" t="s">
        <v>2703</v>
      </c>
      <c r="B442" s="1" t="s">
        <v>2704</v>
      </c>
      <c r="C442" s="1">
        <f>ROUND(DataG_Iteration1[[#This Row],[Column1]],3)</f>
        <v>2.7559999999999998</v>
      </c>
      <c r="D442" s="1">
        <f>ROUND(DataG_Iteration1[[#This Row],[Column2]],4)</f>
        <v>-0.78769999999999996</v>
      </c>
    </row>
    <row r="443" spans="1:4" x14ac:dyDescent="0.3">
      <c r="A443" s="1" t="s">
        <v>884</v>
      </c>
      <c r="B443" s="1" t="s">
        <v>2705</v>
      </c>
      <c r="C443" s="1">
        <f>ROUND(DataG_Iteration1[[#This Row],[Column1]],3)</f>
        <v>2.76</v>
      </c>
      <c r="D443" s="1">
        <f>ROUND(DataG_Iteration1[[#This Row],[Column2]],4)</f>
        <v>-0.76570000000000005</v>
      </c>
    </row>
    <row r="444" spans="1:4" x14ac:dyDescent="0.3">
      <c r="A444" s="1" t="s">
        <v>2706</v>
      </c>
      <c r="B444" s="1" t="s">
        <v>2707</v>
      </c>
      <c r="C444" s="1">
        <f>ROUND(DataG_Iteration1[[#This Row],[Column1]],3)</f>
        <v>2.7639999999999998</v>
      </c>
      <c r="D444" s="1">
        <f>ROUND(DataG_Iteration1[[#This Row],[Column2]],4)</f>
        <v>-0.74509999999999998</v>
      </c>
    </row>
    <row r="445" spans="1:4" x14ac:dyDescent="0.3">
      <c r="A445" s="1" t="s">
        <v>888</v>
      </c>
      <c r="B445" s="1" t="s">
        <v>2708</v>
      </c>
      <c r="C445" s="1">
        <f>ROUND(DataG_Iteration1[[#This Row],[Column1]],3)</f>
        <v>2.7679999999999998</v>
      </c>
      <c r="D445" s="1">
        <f>ROUND(DataG_Iteration1[[#This Row],[Column2]],4)</f>
        <v>-0.72599999999999998</v>
      </c>
    </row>
    <row r="446" spans="1:4" x14ac:dyDescent="0.3">
      <c r="A446" s="1" t="s">
        <v>2709</v>
      </c>
      <c r="B446" s="1" t="s">
        <v>2710</v>
      </c>
      <c r="C446" s="1">
        <f>ROUND(DataG_Iteration1[[#This Row],[Column1]],3)</f>
        <v>2.7719999999999998</v>
      </c>
      <c r="D446" s="1">
        <f>ROUND(DataG_Iteration1[[#This Row],[Column2]],4)</f>
        <v>-0.70850000000000002</v>
      </c>
    </row>
    <row r="447" spans="1:4" x14ac:dyDescent="0.3">
      <c r="A447" s="1" t="s">
        <v>892</v>
      </c>
      <c r="B447" s="1" t="s">
        <v>2711</v>
      </c>
      <c r="C447" s="1">
        <f>ROUND(DataG_Iteration1[[#This Row],[Column1]],3)</f>
        <v>2.7759999999999998</v>
      </c>
      <c r="D447" s="1">
        <f>ROUND(DataG_Iteration1[[#This Row],[Column2]],4)</f>
        <v>-0.69240000000000002</v>
      </c>
    </row>
    <row r="448" spans="1:4" x14ac:dyDescent="0.3">
      <c r="A448" s="1" t="s">
        <v>894</v>
      </c>
      <c r="B448" s="1" t="s">
        <v>2712</v>
      </c>
      <c r="C448" s="1">
        <f>ROUND(DataG_Iteration1[[#This Row],[Column1]],3)</f>
        <v>2.78</v>
      </c>
      <c r="D448" s="1">
        <f>ROUND(DataG_Iteration1[[#This Row],[Column2]],4)</f>
        <v>-0.67779999999999996</v>
      </c>
    </row>
    <row r="449" spans="1:4" x14ac:dyDescent="0.3">
      <c r="A449" s="1" t="s">
        <v>2713</v>
      </c>
      <c r="B449" s="1" t="s">
        <v>2714</v>
      </c>
      <c r="C449" s="1">
        <f>ROUND(DataG_Iteration1[[#This Row],[Column1]],3)</f>
        <v>2.7839999999999998</v>
      </c>
      <c r="D449" s="1">
        <f>ROUND(DataG_Iteration1[[#This Row],[Column2]],4)</f>
        <v>-0.66469999999999996</v>
      </c>
    </row>
    <row r="450" spans="1:4" x14ac:dyDescent="0.3">
      <c r="A450" s="1" t="s">
        <v>898</v>
      </c>
      <c r="B450" s="1" t="s">
        <v>2715</v>
      </c>
      <c r="C450" s="1">
        <f>ROUND(DataG_Iteration1[[#This Row],[Column1]],3)</f>
        <v>2.7879999999999998</v>
      </c>
      <c r="D450" s="1">
        <f>ROUND(DataG_Iteration1[[#This Row],[Column2]],4)</f>
        <v>-0.65300000000000002</v>
      </c>
    </row>
    <row r="451" spans="1:4" x14ac:dyDescent="0.3">
      <c r="A451" s="1" t="s">
        <v>900</v>
      </c>
      <c r="B451" s="1" t="s">
        <v>2716</v>
      </c>
      <c r="C451" s="1">
        <f>ROUND(DataG_Iteration1[[#This Row],[Column1]],3)</f>
        <v>2.7919999999999998</v>
      </c>
      <c r="D451" s="1">
        <f>ROUND(DataG_Iteration1[[#This Row],[Column2]],4)</f>
        <v>-0.64270000000000005</v>
      </c>
    </row>
    <row r="452" spans="1:4" x14ac:dyDescent="0.3">
      <c r="A452" s="1" t="s">
        <v>902</v>
      </c>
      <c r="B452" s="1" t="s">
        <v>2717</v>
      </c>
      <c r="C452" s="1">
        <f>ROUND(DataG_Iteration1[[#This Row],[Column1]],3)</f>
        <v>2.7959999999999998</v>
      </c>
      <c r="D452" s="1">
        <f>ROUND(DataG_Iteration1[[#This Row],[Column2]],4)</f>
        <v>-0.63360000000000005</v>
      </c>
    </row>
    <row r="453" spans="1:4" x14ac:dyDescent="0.3">
      <c r="A453" s="1" t="s">
        <v>904</v>
      </c>
      <c r="B453" s="1" t="s">
        <v>2718</v>
      </c>
      <c r="C453" s="1">
        <f>ROUND(DataG_Iteration1[[#This Row],[Column1]],3)</f>
        <v>2.8</v>
      </c>
      <c r="D453" s="1">
        <f>ROUND(DataG_Iteration1[[#This Row],[Column2]],4)</f>
        <v>-0.62570000000000003</v>
      </c>
    </row>
    <row r="454" spans="1:4" x14ac:dyDescent="0.3">
      <c r="A454" s="1" t="s">
        <v>906</v>
      </c>
      <c r="B454" s="1" t="s">
        <v>2719</v>
      </c>
      <c r="C454" s="1">
        <f>ROUND(DataG_Iteration1[[#This Row],[Column1]],3)</f>
        <v>2.8039999999999998</v>
      </c>
      <c r="D454" s="1">
        <f>ROUND(DataG_Iteration1[[#This Row],[Column2]],4)</f>
        <v>-0.61880000000000002</v>
      </c>
    </row>
    <row r="455" spans="1:4" x14ac:dyDescent="0.3">
      <c r="A455" s="1" t="s">
        <v>908</v>
      </c>
      <c r="B455" s="1" t="s">
        <v>2720</v>
      </c>
      <c r="C455" s="1">
        <f>ROUND(DataG_Iteration1[[#This Row],[Column1]],3)</f>
        <v>2.8079999999999998</v>
      </c>
      <c r="D455" s="1">
        <f>ROUND(DataG_Iteration1[[#This Row],[Column2]],4)</f>
        <v>-0.61299999999999999</v>
      </c>
    </row>
    <row r="456" spans="1:4" x14ac:dyDescent="0.3">
      <c r="A456" s="1" t="s">
        <v>910</v>
      </c>
      <c r="B456" s="1" t="s">
        <v>2721</v>
      </c>
      <c r="C456" s="1">
        <f>ROUND(DataG_Iteration1[[#This Row],[Column1]],3)</f>
        <v>2.8119999999999998</v>
      </c>
      <c r="D456" s="1">
        <f>ROUND(DataG_Iteration1[[#This Row],[Column2]],4)</f>
        <v>-0.6079</v>
      </c>
    </row>
    <row r="457" spans="1:4" x14ac:dyDescent="0.3">
      <c r="A457" s="1" t="s">
        <v>912</v>
      </c>
      <c r="B457" s="1" t="s">
        <v>2722</v>
      </c>
      <c r="C457" s="1">
        <f>ROUND(DataG_Iteration1[[#This Row],[Column1]],3)</f>
        <v>2.8159999999999998</v>
      </c>
      <c r="D457" s="1">
        <f>ROUND(DataG_Iteration1[[#This Row],[Column2]],4)</f>
        <v>-0.60360000000000003</v>
      </c>
    </row>
    <row r="458" spans="1:4" x14ac:dyDescent="0.3">
      <c r="A458" s="1" t="s">
        <v>914</v>
      </c>
      <c r="B458" s="1" t="s">
        <v>2723</v>
      </c>
      <c r="C458" s="1">
        <f>ROUND(DataG_Iteration1[[#This Row],[Column1]],3)</f>
        <v>2.82</v>
      </c>
      <c r="D458" s="1">
        <f>ROUND(DataG_Iteration1[[#This Row],[Column2]],4)</f>
        <v>-0.5998</v>
      </c>
    </row>
    <row r="459" spans="1:4" x14ac:dyDescent="0.3">
      <c r="A459" s="1" t="s">
        <v>916</v>
      </c>
      <c r="B459" s="1" t="s">
        <v>2724</v>
      </c>
      <c r="C459" s="1">
        <f>ROUND(DataG_Iteration1[[#This Row],[Column1]],3)</f>
        <v>2.8239999999999998</v>
      </c>
      <c r="D459" s="1">
        <f>ROUND(DataG_Iteration1[[#This Row],[Column2]],4)</f>
        <v>-0.59650000000000003</v>
      </c>
    </row>
    <row r="460" spans="1:4" x14ac:dyDescent="0.3">
      <c r="A460" s="1" t="s">
        <v>918</v>
      </c>
      <c r="B460" s="1" t="s">
        <v>2725</v>
      </c>
      <c r="C460" s="1">
        <f>ROUND(DataG_Iteration1[[#This Row],[Column1]],3)</f>
        <v>2.8279999999999998</v>
      </c>
      <c r="D460" s="1">
        <f>ROUND(DataG_Iteration1[[#This Row],[Column2]],4)</f>
        <v>-0.59340000000000004</v>
      </c>
    </row>
    <row r="461" spans="1:4" x14ac:dyDescent="0.3">
      <c r="A461" s="1" t="s">
        <v>920</v>
      </c>
      <c r="B461" s="1" t="s">
        <v>2726</v>
      </c>
      <c r="C461" s="1">
        <f>ROUND(DataG_Iteration1[[#This Row],[Column1]],3)</f>
        <v>2.8319999999999999</v>
      </c>
      <c r="D461" s="1">
        <f>ROUND(DataG_Iteration1[[#This Row],[Column2]],4)</f>
        <v>-0.59060000000000001</v>
      </c>
    </row>
    <row r="462" spans="1:4" x14ac:dyDescent="0.3">
      <c r="A462" s="1" t="s">
        <v>2727</v>
      </c>
      <c r="B462" s="1" t="s">
        <v>2728</v>
      </c>
      <c r="C462" s="1">
        <f>ROUND(DataG_Iteration1[[#This Row],[Column1]],3)</f>
        <v>2.8359999999999999</v>
      </c>
      <c r="D462" s="1">
        <f>ROUND(DataG_Iteration1[[#This Row],[Column2]],4)</f>
        <v>-0.58779999999999999</v>
      </c>
    </row>
    <row r="463" spans="1:4" x14ac:dyDescent="0.3">
      <c r="A463" s="1" t="s">
        <v>2729</v>
      </c>
      <c r="B463" s="1" t="s">
        <v>2730</v>
      </c>
      <c r="C463" s="1">
        <f>ROUND(DataG_Iteration1[[#This Row],[Column1]],3)</f>
        <v>2.84</v>
      </c>
      <c r="D463" s="1">
        <f>ROUND(DataG_Iteration1[[#This Row],[Column2]],4)</f>
        <v>-0.58489999999999998</v>
      </c>
    </row>
    <row r="464" spans="1:4" x14ac:dyDescent="0.3">
      <c r="A464" s="1" t="s">
        <v>926</v>
      </c>
      <c r="B464" s="1" t="s">
        <v>2731</v>
      </c>
      <c r="C464" s="1">
        <f>ROUND(DataG_Iteration1[[#This Row],[Column1]],3)</f>
        <v>2.8439999999999999</v>
      </c>
      <c r="D464" s="1">
        <f>ROUND(DataG_Iteration1[[#This Row],[Column2]],4)</f>
        <v>-0.58179999999999998</v>
      </c>
    </row>
    <row r="465" spans="1:4" x14ac:dyDescent="0.3">
      <c r="A465" s="1" t="s">
        <v>928</v>
      </c>
      <c r="B465" s="1" t="s">
        <v>2732</v>
      </c>
      <c r="C465" s="1">
        <f>ROUND(DataG_Iteration1[[#This Row],[Column1]],3)</f>
        <v>2.8479999999999999</v>
      </c>
      <c r="D465" s="1">
        <f>ROUND(DataG_Iteration1[[#This Row],[Column2]],4)</f>
        <v>-0.57850000000000001</v>
      </c>
    </row>
    <row r="466" spans="1:4" x14ac:dyDescent="0.3">
      <c r="A466" s="1" t="s">
        <v>930</v>
      </c>
      <c r="B466" s="1" t="s">
        <v>2733</v>
      </c>
      <c r="C466" s="1">
        <f>ROUND(DataG_Iteration1[[#This Row],[Column1]],3)</f>
        <v>2.8519999999999999</v>
      </c>
      <c r="D466" s="1">
        <f>ROUND(DataG_Iteration1[[#This Row],[Column2]],4)</f>
        <v>-0.57479999999999998</v>
      </c>
    </row>
    <row r="467" spans="1:4" x14ac:dyDescent="0.3">
      <c r="A467" s="1" t="s">
        <v>932</v>
      </c>
      <c r="B467" s="1" t="s">
        <v>2734</v>
      </c>
      <c r="C467" s="1">
        <f>ROUND(DataG_Iteration1[[#This Row],[Column1]],3)</f>
        <v>2.8559999999999999</v>
      </c>
      <c r="D467" s="1">
        <f>ROUND(DataG_Iteration1[[#This Row],[Column2]],4)</f>
        <v>-0.5706</v>
      </c>
    </row>
    <row r="468" spans="1:4" x14ac:dyDescent="0.3">
      <c r="A468" s="1" t="s">
        <v>934</v>
      </c>
      <c r="B468" s="1" t="s">
        <v>2735</v>
      </c>
      <c r="C468" s="1">
        <f>ROUND(DataG_Iteration1[[#This Row],[Column1]],3)</f>
        <v>2.86</v>
      </c>
      <c r="D468" s="1">
        <f>ROUND(DataG_Iteration1[[#This Row],[Column2]],4)</f>
        <v>-0.56599999999999995</v>
      </c>
    </row>
    <row r="469" spans="1:4" x14ac:dyDescent="0.3">
      <c r="A469" s="1" t="s">
        <v>936</v>
      </c>
      <c r="B469" s="1" t="s">
        <v>2736</v>
      </c>
      <c r="C469" s="1">
        <f>ROUND(DataG_Iteration1[[#This Row],[Column1]],3)</f>
        <v>2.8639999999999999</v>
      </c>
      <c r="D469" s="1">
        <f>ROUND(DataG_Iteration1[[#This Row],[Column2]],4)</f>
        <v>-0.56079999999999997</v>
      </c>
    </row>
    <row r="470" spans="1:4" x14ac:dyDescent="0.3">
      <c r="A470" s="1" t="s">
        <v>938</v>
      </c>
      <c r="B470" s="1" t="s">
        <v>2737</v>
      </c>
      <c r="C470" s="1">
        <f>ROUND(DataG_Iteration1[[#This Row],[Column1]],3)</f>
        <v>2.8679999999999999</v>
      </c>
      <c r="D470" s="1">
        <f>ROUND(DataG_Iteration1[[#This Row],[Column2]],4)</f>
        <v>-0.55500000000000005</v>
      </c>
    </row>
    <row r="471" spans="1:4" x14ac:dyDescent="0.3">
      <c r="A471" s="1" t="s">
        <v>940</v>
      </c>
      <c r="B471" s="1" t="s">
        <v>2738</v>
      </c>
      <c r="C471" s="1">
        <f>ROUND(DataG_Iteration1[[#This Row],[Column1]],3)</f>
        <v>2.8719999999999999</v>
      </c>
      <c r="D471" s="1">
        <f>ROUND(DataG_Iteration1[[#This Row],[Column2]],4)</f>
        <v>-0.54869999999999997</v>
      </c>
    </row>
    <row r="472" spans="1:4" x14ac:dyDescent="0.3">
      <c r="A472" s="1" t="s">
        <v>942</v>
      </c>
      <c r="B472" s="1" t="s">
        <v>2739</v>
      </c>
      <c r="C472" s="1">
        <f>ROUND(DataG_Iteration1[[#This Row],[Column1]],3)</f>
        <v>2.8759999999999999</v>
      </c>
      <c r="D472" s="1">
        <f>ROUND(DataG_Iteration1[[#This Row],[Column2]],4)</f>
        <v>-0.54169999999999996</v>
      </c>
    </row>
    <row r="473" spans="1:4" x14ac:dyDescent="0.3">
      <c r="A473" s="1" t="s">
        <v>2740</v>
      </c>
      <c r="B473" s="1" t="s">
        <v>2741</v>
      </c>
      <c r="C473" s="1">
        <f>ROUND(DataG_Iteration1[[#This Row],[Column1]],3)</f>
        <v>2.88</v>
      </c>
      <c r="D473" s="1">
        <f>ROUND(DataG_Iteration1[[#This Row],[Column2]],4)</f>
        <v>-0.53420000000000001</v>
      </c>
    </row>
    <row r="474" spans="1:4" x14ac:dyDescent="0.3">
      <c r="A474" s="1" t="s">
        <v>2742</v>
      </c>
      <c r="B474" s="1" t="s">
        <v>2743</v>
      </c>
      <c r="C474" s="1">
        <f>ROUND(DataG_Iteration1[[#This Row],[Column1]],3)</f>
        <v>2.8839999999999999</v>
      </c>
      <c r="D474" s="1">
        <f>ROUND(DataG_Iteration1[[#This Row],[Column2]],4)</f>
        <v>-0.5262</v>
      </c>
    </row>
    <row r="475" spans="1:4" x14ac:dyDescent="0.3">
      <c r="A475" s="1" t="s">
        <v>948</v>
      </c>
      <c r="B475" s="1" t="s">
        <v>2744</v>
      </c>
      <c r="C475" s="1">
        <f>ROUND(DataG_Iteration1[[#This Row],[Column1]],3)</f>
        <v>2.8879999999999999</v>
      </c>
      <c r="D475" s="1">
        <f>ROUND(DataG_Iteration1[[#This Row],[Column2]],4)</f>
        <v>-0.51780000000000004</v>
      </c>
    </row>
    <row r="476" spans="1:4" x14ac:dyDescent="0.3">
      <c r="A476" s="1" t="s">
        <v>2745</v>
      </c>
      <c r="B476" s="1" t="s">
        <v>2746</v>
      </c>
      <c r="C476" s="1">
        <f>ROUND(DataG_Iteration1[[#This Row],[Column1]],3)</f>
        <v>2.8919999999999999</v>
      </c>
      <c r="D476" s="1">
        <f>ROUND(DataG_Iteration1[[#This Row],[Column2]],4)</f>
        <v>-0.50890000000000002</v>
      </c>
    </row>
    <row r="477" spans="1:4" x14ac:dyDescent="0.3">
      <c r="A477" s="1" t="s">
        <v>952</v>
      </c>
      <c r="B477" s="1" t="s">
        <v>2747</v>
      </c>
      <c r="C477" s="1">
        <f>ROUND(DataG_Iteration1[[#This Row],[Column1]],3)</f>
        <v>2.8959999999999999</v>
      </c>
      <c r="D477" s="1">
        <f>ROUND(DataG_Iteration1[[#This Row],[Column2]],4)</f>
        <v>-0.49969999999999998</v>
      </c>
    </row>
    <row r="478" spans="1:4" x14ac:dyDescent="0.3">
      <c r="A478" s="1" t="s">
        <v>954</v>
      </c>
      <c r="B478" s="1" t="s">
        <v>2748</v>
      </c>
      <c r="C478" s="1">
        <f>ROUND(DataG_Iteration1[[#This Row],[Column1]],3)</f>
        <v>2.9</v>
      </c>
      <c r="D478" s="1">
        <f>ROUND(DataG_Iteration1[[#This Row],[Column2]],4)</f>
        <v>-0.49020000000000002</v>
      </c>
    </row>
    <row r="479" spans="1:4" x14ac:dyDescent="0.3">
      <c r="A479" s="1" t="s">
        <v>2749</v>
      </c>
      <c r="B479" s="1" t="s">
        <v>2750</v>
      </c>
      <c r="C479" s="1">
        <f>ROUND(DataG_Iteration1[[#This Row],[Column1]],3)</f>
        <v>2.9039999999999999</v>
      </c>
      <c r="D479" s="1">
        <f>ROUND(DataG_Iteration1[[#This Row],[Column2]],4)</f>
        <v>-0.48049999999999998</v>
      </c>
    </row>
    <row r="480" spans="1:4" x14ac:dyDescent="0.3">
      <c r="A480" s="1" t="s">
        <v>958</v>
      </c>
      <c r="B480" s="1" t="s">
        <v>2751</v>
      </c>
      <c r="C480" s="1">
        <f>ROUND(DataG_Iteration1[[#This Row],[Column1]],3)</f>
        <v>2.9079999999999999</v>
      </c>
      <c r="D480" s="1">
        <f>ROUND(DataG_Iteration1[[#This Row],[Column2]],4)</f>
        <v>-0.4708</v>
      </c>
    </row>
    <row r="481" spans="1:4" x14ac:dyDescent="0.3">
      <c r="A481" s="1" t="s">
        <v>960</v>
      </c>
      <c r="B481" s="1" t="s">
        <v>2752</v>
      </c>
      <c r="C481" s="1">
        <f>ROUND(DataG_Iteration1[[#This Row],[Column1]],3)</f>
        <v>2.9119999999999999</v>
      </c>
      <c r="D481" s="1">
        <f>ROUND(DataG_Iteration1[[#This Row],[Column2]],4)</f>
        <v>-0.46110000000000001</v>
      </c>
    </row>
    <row r="482" spans="1:4" x14ac:dyDescent="0.3">
      <c r="A482" s="1" t="s">
        <v>2753</v>
      </c>
      <c r="B482" s="1" t="s">
        <v>2754</v>
      </c>
      <c r="C482" s="1">
        <f>ROUND(DataG_Iteration1[[#This Row],[Column1]],3)</f>
        <v>2.9159999999999999</v>
      </c>
      <c r="D482" s="1">
        <f>ROUND(DataG_Iteration1[[#This Row],[Column2]],4)</f>
        <v>-0.45150000000000001</v>
      </c>
    </row>
    <row r="483" spans="1:4" x14ac:dyDescent="0.3">
      <c r="A483" s="1" t="s">
        <v>964</v>
      </c>
      <c r="B483" s="1" t="s">
        <v>2755</v>
      </c>
      <c r="C483" s="1">
        <f>ROUND(DataG_Iteration1[[#This Row],[Column1]],3)</f>
        <v>2.92</v>
      </c>
      <c r="D483" s="1">
        <f>ROUND(DataG_Iteration1[[#This Row],[Column2]],4)</f>
        <v>-0.44209999999999999</v>
      </c>
    </row>
    <row r="484" spans="1:4" x14ac:dyDescent="0.3">
      <c r="A484" s="1" t="s">
        <v>2756</v>
      </c>
      <c r="B484" s="1" t="s">
        <v>2757</v>
      </c>
      <c r="C484" s="1">
        <f>ROUND(DataG_Iteration1[[#This Row],[Column1]],3)</f>
        <v>2.9239999999999999</v>
      </c>
      <c r="D484" s="1">
        <f>ROUND(DataG_Iteration1[[#This Row],[Column2]],4)</f>
        <v>-0.43290000000000001</v>
      </c>
    </row>
    <row r="485" spans="1:4" x14ac:dyDescent="0.3">
      <c r="A485" s="1" t="s">
        <v>968</v>
      </c>
      <c r="B485" s="1" t="s">
        <v>2758</v>
      </c>
      <c r="C485" s="1">
        <f>ROUND(DataG_Iteration1[[#This Row],[Column1]],3)</f>
        <v>2.9279999999999999</v>
      </c>
      <c r="D485" s="1">
        <f>ROUND(DataG_Iteration1[[#This Row],[Column2]],4)</f>
        <v>-0.42420000000000002</v>
      </c>
    </row>
    <row r="486" spans="1:4" x14ac:dyDescent="0.3">
      <c r="A486" s="1" t="s">
        <v>970</v>
      </c>
      <c r="B486" s="1" t="s">
        <v>2759</v>
      </c>
      <c r="C486" s="1">
        <f>ROUND(DataG_Iteration1[[#This Row],[Column1]],3)</f>
        <v>2.9319999999999999</v>
      </c>
      <c r="D486" s="1">
        <f>ROUND(DataG_Iteration1[[#This Row],[Column2]],4)</f>
        <v>-0.41589999999999999</v>
      </c>
    </row>
    <row r="487" spans="1:4" x14ac:dyDescent="0.3">
      <c r="A487" s="1" t="s">
        <v>972</v>
      </c>
      <c r="B487" s="1" t="s">
        <v>2760</v>
      </c>
      <c r="C487" s="1">
        <f>ROUND(DataG_Iteration1[[#This Row],[Column1]],3)</f>
        <v>2.9359999999999999</v>
      </c>
      <c r="D487" s="1">
        <f>ROUND(DataG_Iteration1[[#This Row],[Column2]],4)</f>
        <v>-0.40810000000000002</v>
      </c>
    </row>
    <row r="488" spans="1:4" x14ac:dyDescent="0.3">
      <c r="A488" s="1" t="s">
        <v>974</v>
      </c>
      <c r="B488" s="1" t="s">
        <v>2761</v>
      </c>
      <c r="C488" s="1">
        <f>ROUND(DataG_Iteration1[[#This Row],[Column1]],3)</f>
        <v>2.94</v>
      </c>
      <c r="D488" s="1">
        <f>ROUND(DataG_Iteration1[[#This Row],[Column2]],4)</f>
        <v>-0.40100000000000002</v>
      </c>
    </row>
    <row r="489" spans="1:4" x14ac:dyDescent="0.3">
      <c r="A489" s="1" t="s">
        <v>976</v>
      </c>
      <c r="B489" s="1" t="s">
        <v>2762</v>
      </c>
      <c r="C489" s="1">
        <f>ROUND(DataG_Iteration1[[#This Row],[Column1]],3)</f>
        <v>2.944</v>
      </c>
      <c r="D489" s="1">
        <f>ROUND(DataG_Iteration1[[#This Row],[Column2]],4)</f>
        <v>-0.39439999999999997</v>
      </c>
    </row>
    <row r="490" spans="1:4" x14ac:dyDescent="0.3">
      <c r="A490" s="1" t="s">
        <v>978</v>
      </c>
      <c r="B490" s="1" t="s">
        <v>2763</v>
      </c>
      <c r="C490" s="1">
        <f>ROUND(DataG_Iteration1[[#This Row],[Column1]],3)</f>
        <v>2.948</v>
      </c>
      <c r="D490" s="1">
        <f>ROUND(DataG_Iteration1[[#This Row],[Column2]],4)</f>
        <v>-0.3886</v>
      </c>
    </row>
    <row r="491" spans="1:4" x14ac:dyDescent="0.3">
      <c r="A491" s="1" t="s">
        <v>980</v>
      </c>
      <c r="B491" s="1" t="s">
        <v>2764</v>
      </c>
      <c r="C491" s="1">
        <f>ROUND(DataG_Iteration1[[#This Row],[Column1]],3)</f>
        <v>2.952</v>
      </c>
      <c r="D491" s="1">
        <f>ROUND(DataG_Iteration1[[#This Row],[Column2]],4)</f>
        <v>-0.38340000000000002</v>
      </c>
    </row>
    <row r="492" spans="1:4" x14ac:dyDescent="0.3">
      <c r="A492" s="1" t="s">
        <v>982</v>
      </c>
      <c r="B492" s="1" t="s">
        <v>2765</v>
      </c>
      <c r="C492" s="1">
        <f>ROUND(DataG_Iteration1[[#This Row],[Column1]],3)</f>
        <v>2.956</v>
      </c>
      <c r="D492" s="1">
        <f>ROUND(DataG_Iteration1[[#This Row],[Column2]],4)</f>
        <v>-0.379</v>
      </c>
    </row>
    <row r="493" spans="1:4" x14ac:dyDescent="0.3">
      <c r="A493" s="1" t="s">
        <v>984</v>
      </c>
      <c r="B493" s="1" t="s">
        <v>2766</v>
      </c>
      <c r="C493" s="1">
        <f>ROUND(DataG_Iteration1[[#This Row],[Column1]],3)</f>
        <v>2.96</v>
      </c>
      <c r="D493" s="1">
        <f>ROUND(DataG_Iteration1[[#This Row],[Column2]],4)</f>
        <v>-0.37530000000000002</v>
      </c>
    </row>
    <row r="494" spans="1:4" x14ac:dyDescent="0.3">
      <c r="A494" s="1" t="s">
        <v>986</v>
      </c>
      <c r="B494" s="1" t="s">
        <v>2767</v>
      </c>
      <c r="C494" s="1">
        <f>ROUND(DataG_Iteration1[[#This Row],[Column1]],3)</f>
        <v>2.964</v>
      </c>
      <c r="D494" s="1">
        <f>ROUND(DataG_Iteration1[[#This Row],[Column2]],4)</f>
        <v>-0.37230000000000002</v>
      </c>
    </row>
    <row r="495" spans="1:4" x14ac:dyDescent="0.3">
      <c r="A495" s="1" t="s">
        <v>2768</v>
      </c>
      <c r="B495" s="1" t="s">
        <v>2769</v>
      </c>
      <c r="C495" s="1">
        <f>ROUND(DataG_Iteration1[[#This Row],[Column1]],3)</f>
        <v>2.968</v>
      </c>
      <c r="D495" s="1">
        <f>ROUND(DataG_Iteration1[[#This Row],[Column2]],4)</f>
        <v>-0.37</v>
      </c>
    </row>
    <row r="496" spans="1:4" x14ac:dyDescent="0.3">
      <c r="A496" s="1" t="s">
        <v>990</v>
      </c>
      <c r="B496" s="1" t="s">
        <v>2770</v>
      </c>
      <c r="C496" s="1">
        <f>ROUND(DataG_Iteration1[[#This Row],[Column1]],3)</f>
        <v>2.972</v>
      </c>
      <c r="D496" s="1">
        <f>ROUND(DataG_Iteration1[[#This Row],[Column2]],4)</f>
        <v>-0.36840000000000001</v>
      </c>
    </row>
    <row r="497" spans="1:4" x14ac:dyDescent="0.3">
      <c r="A497" s="1" t="s">
        <v>992</v>
      </c>
      <c r="B497" s="1" t="s">
        <v>2771</v>
      </c>
      <c r="C497" s="1">
        <f>ROUND(DataG_Iteration1[[#This Row],[Column1]],3)</f>
        <v>2.976</v>
      </c>
      <c r="D497" s="1">
        <f>ROUND(DataG_Iteration1[[#This Row],[Column2]],4)</f>
        <v>-0.3674</v>
      </c>
    </row>
    <row r="498" spans="1:4" x14ac:dyDescent="0.3">
      <c r="A498" s="1" t="s">
        <v>994</v>
      </c>
      <c r="B498" s="1" t="s">
        <v>2772</v>
      </c>
      <c r="C498" s="1">
        <f>ROUND(DataG_Iteration1[[#This Row],[Column1]],3)</f>
        <v>2.98</v>
      </c>
      <c r="D498" s="1">
        <f>ROUND(DataG_Iteration1[[#This Row],[Column2]],4)</f>
        <v>-0.36699999999999999</v>
      </c>
    </row>
    <row r="499" spans="1:4" x14ac:dyDescent="0.3">
      <c r="A499" s="1" t="s">
        <v>996</v>
      </c>
      <c r="B499" s="1" t="s">
        <v>2773</v>
      </c>
      <c r="C499" s="1">
        <f>ROUND(DataG_Iteration1[[#This Row],[Column1]],3)</f>
        <v>2.984</v>
      </c>
      <c r="D499" s="1">
        <f>ROUND(DataG_Iteration1[[#This Row],[Column2]],4)</f>
        <v>-0.36709999999999998</v>
      </c>
    </row>
    <row r="500" spans="1:4" x14ac:dyDescent="0.3">
      <c r="A500" s="1" t="s">
        <v>998</v>
      </c>
      <c r="B500" s="1" t="s">
        <v>2774</v>
      </c>
      <c r="C500" s="1">
        <f>ROUND(DataG_Iteration1[[#This Row],[Column1]],3)</f>
        <v>2.988</v>
      </c>
      <c r="D500" s="1">
        <f>ROUND(DataG_Iteration1[[#This Row],[Column2]],4)</f>
        <v>-0.36770000000000003</v>
      </c>
    </row>
    <row r="501" spans="1:4" x14ac:dyDescent="0.3">
      <c r="A501" s="1" t="s">
        <v>1000</v>
      </c>
      <c r="B501" s="1" t="s">
        <v>2775</v>
      </c>
      <c r="C501" s="1">
        <f>ROUND(DataG_Iteration1[[#This Row],[Column1]],3)</f>
        <v>2.992</v>
      </c>
      <c r="D501" s="1">
        <f>ROUND(DataG_Iteration1[[#This Row],[Column2]],4)</f>
        <v>-0.36859999999999998</v>
      </c>
    </row>
    <row r="502" spans="1:4" x14ac:dyDescent="0.3">
      <c r="A502" s="1" t="s">
        <v>1002</v>
      </c>
      <c r="B502" s="1" t="s">
        <v>2776</v>
      </c>
      <c r="C502" s="1">
        <f>ROUND(DataG_Iteration1[[#This Row],[Column1]],3)</f>
        <v>2.996</v>
      </c>
      <c r="D502" s="1">
        <f>ROUND(DataG_Iteration1[[#This Row],[Column2]],4)</f>
        <v>-0.36980000000000002</v>
      </c>
    </row>
    <row r="503" spans="1:4" x14ac:dyDescent="0.3">
      <c r="A503" s="1" t="s">
        <v>1004</v>
      </c>
      <c r="B503" s="1" t="s">
        <v>2777</v>
      </c>
      <c r="C503" s="1">
        <f>ROUND(DataG_Iteration1[[#This Row],[Column1]],3)</f>
        <v>3</v>
      </c>
      <c r="D503" s="1">
        <f>ROUND(DataG_Iteration1[[#This Row],[Column2]],4)</f>
        <v>-0.37119999999999997</v>
      </c>
    </row>
    <row r="504" spans="1:4" x14ac:dyDescent="0.3">
      <c r="A504" s="1" t="s">
        <v>1006</v>
      </c>
      <c r="B504" s="1" t="s">
        <v>2778</v>
      </c>
      <c r="C504" s="1">
        <f>ROUND(DataG_Iteration1[[#This Row],[Column1]],3)</f>
        <v>3.004</v>
      </c>
      <c r="D504" s="1">
        <f>ROUND(DataG_Iteration1[[#This Row],[Column2]],4)</f>
        <v>-0.37269999999999998</v>
      </c>
    </row>
    <row r="505" spans="1:4" x14ac:dyDescent="0.3">
      <c r="A505" s="1" t="s">
        <v>1008</v>
      </c>
      <c r="B505" s="1" t="s">
        <v>2779</v>
      </c>
      <c r="C505" s="1">
        <f>ROUND(DataG_Iteration1[[#This Row],[Column1]],3)</f>
        <v>3.008</v>
      </c>
      <c r="D505" s="1">
        <f>ROUND(DataG_Iteration1[[#This Row],[Column2]],4)</f>
        <v>-0.37430000000000002</v>
      </c>
    </row>
    <row r="506" spans="1:4" x14ac:dyDescent="0.3">
      <c r="A506" s="1" t="s">
        <v>1010</v>
      </c>
      <c r="B506" s="1" t="s">
        <v>2780</v>
      </c>
      <c r="C506" s="1">
        <f>ROUND(DataG_Iteration1[[#This Row],[Column1]],3)</f>
        <v>3.012</v>
      </c>
      <c r="D506" s="1">
        <f>ROUND(DataG_Iteration1[[#This Row],[Column2]],4)</f>
        <v>-0.37590000000000001</v>
      </c>
    </row>
    <row r="507" spans="1:4" x14ac:dyDescent="0.3">
      <c r="A507" s="1" t="s">
        <v>1012</v>
      </c>
      <c r="B507" s="1" t="s">
        <v>2781</v>
      </c>
      <c r="C507" s="1">
        <f>ROUND(DataG_Iteration1[[#This Row],[Column1]],3)</f>
        <v>3.016</v>
      </c>
      <c r="D507" s="1">
        <f>ROUND(DataG_Iteration1[[#This Row],[Column2]],4)</f>
        <v>-0.37730000000000002</v>
      </c>
    </row>
    <row r="508" spans="1:4" x14ac:dyDescent="0.3">
      <c r="A508" s="1" t="s">
        <v>2782</v>
      </c>
      <c r="B508" s="1" t="s">
        <v>2783</v>
      </c>
      <c r="C508" s="1">
        <f>ROUND(DataG_Iteration1[[#This Row],[Column1]],3)</f>
        <v>3.02</v>
      </c>
      <c r="D508" s="1">
        <f>ROUND(DataG_Iteration1[[#This Row],[Column2]],4)</f>
        <v>-0.3785</v>
      </c>
    </row>
    <row r="509" spans="1:4" x14ac:dyDescent="0.3">
      <c r="A509" s="1" t="s">
        <v>1016</v>
      </c>
      <c r="B509" s="1" t="s">
        <v>2784</v>
      </c>
      <c r="C509" s="1">
        <f>ROUND(DataG_Iteration1[[#This Row],[Column1]],3)</f>
        <v>3.024</v>
      </c>
      <c r="D509" s="1">
        <f>ROUND(DataG_Iteration1[[#This Row],[Column2]],4)</f>
        <v>-0.37940000000000002</v>
      </c>
    </row>
    <row r="510" spans="1:4" x14ac:dyDescent="0.3">
      <c r="A510" s="1" t="s">
        <v>1018</v>
      </c>
      <c r="B510" s="1" t="s">
        <v>2785</v>
      </c>
      <c r="C510" s="1">
        <f>ROUND(DataG_Iteration1[[#This Row],[Column1]],3)</f>
        <v>3.028</v>
      </c>
      <c r="D510" s="1">
        <f>ROUND(DataG_Iteration1[[#This Row],[Column2]],4)</f>
        <v>-0.38</v>
      </c>
    </row>
    <row r="511" spans="1:4" x14ac:dyDescent="0.3">
      <c r="A511" s="1" t="s">
        <v>2786</v>
      </c>
      <c r="B511" s="1" t="s">
        <v>2787</v>
      </c>
      <c r="C511" s="1">
        <f>ROUND(DataG_Iteration1[[#This Row],[Column1]],3)</f>
        <v>3.032</v>
      </c>
      <c r="D511" s="1">
        <f>ROUND(DataG_Iteration1[[#This Row],[Column2]],4)</f>
        <v>-0.38019999999999998</v>
      </c>
    </row>
    <row r="512" spans="1:4" x14ac:dyDescent="0.3">
      <c r="A512" s="1" t="s">
        <v>1022</v>
      </c>
      <c r="B512" s="1" t="s">
        <v>2788</v>
      </c>
      <c r="C512" s="1">
        <f>ROUND(DataG_Iteration1[[#This Row],[Column1]],3)</f>
        <v>3.036</v>
      </c>
      <c r="D512" s="1">
        <f>ROUND(DataG_Iteration1[[#This Row],[Column2]],4)</f>
        <v>-0.38</v>
      </c>
    </row>
    <row r="513" spans="1:4" x14ac:dyDescent="0.3">
      <c r="A513" s="1" t="s">
        <v>1024</v>
      </c>
      <c r="B513" s="1" t="s">
        <v>2789</v>
      </c>
      <c r="C513" s="1">
        <f>ROUND(DataG_Iteration1[[#This Row],[Column1]],3)</f>
        <v>3.04</v>
      </c>
      <c r="D513" s="1">
        <f>ROUND(DataG_Iteration1[[#This Row],[Column2]],4)</f>
        <v>-0.37930000000000003</v>
      </c>
    </row>
    <row r="514" spans="1:4" x14ac:dyDescent="0.3">
      <c r="A514" s="1" t="s">
        <v>1026</v>
      </c>
      <c r="B514" s="1" t="s">
        <v>2790</v>
      </c>
      <c r="C514" s="1">
        <f>ROUND(DataG_Iteration1[[#This Row],[Column1]],3)</f>
        <v>3.044</v>
      </c>
      <c r="D514" s="1">
        <f>ROUND(DataG_Iteration1[[#This Row],[Column2]],4)</f>
        <v>-0.37809999999999999</v>
      </c>
    </row>
    <row r="515" spans="1:4" x14ac:dyDescent="0.3">
      <c r="A515" s="1" t="s">
        <v>2791</v>
      </c>
      <c r="B515" s="1" t="s">
        <v>2792</v>
      </c>
      <c r="C515" s="1">
        <f>ROUND(DataG_Iteration1[[#This Row],[Column1]],3)</f>
        <v>3.048</v>
      </c>
      <c r="D515" s="1">
        <f>ROUND(DataG_Iteration1[[#This Row],[Column2]],4)</f>
        <v>-0.3765</v>
      </c>
    </row>
    <row r="516" spans="1:4" x14ac:dyDescent="0.3">
      <c r="A516" s="1" t="s">
        <v>1030</v>
      </c>
      <c r="B516" s="1" t="s">
        <v>2793</v>
      </c>
      <c r="C516" s="1">
        <f>ROUND(DataG_Iteration1[[#This Row],[Column1]],3)</f>
        <v>3.052</v>
      </c>
      <c r="D516" s="1">
        <f>ROUND(DataG_Iteration1[[#This Row],[Column2]],4)</f>
        <v>-0.37430000000000002</v>
      </c>
    </row>
    <row r="517" spans="1:4" x14ac:dyDescent="0.3">
      <c r="A517" s="1" t="s">
        <v>1032</v>
      </c>
      <c r="B517" s="1" t="s">
        <v>2794</v>
      </c>
      <c r="C517" s="1">
        <f>ROUND(DataG_Iteration1[[#This Row],[Column1]],3)</f>
        <v>3.056</v>
      </c>
      <c r="D517" s="1">
        <f>ROUND(DataG_Iteration1[[#This Row],[Column2]],4)</f>
        <v>-0.37169999999999997</v>
      </c>
    </row>
    <row r="518" spans="1:4" x14ac:dyDescent="0.3">
      <c r="A518" s="1" t="s">
        <v>1034</v>
      </c>
      <c r="B518" s="1" t="s">
        <v>2795</v>
      </c>
      <c r="C518" s="1">
        <f>ROUND(DataG_Iteration1[[#This Row],[Column1]],3)</f>
        <v>3.06</v>
      </c>
      <c r="D518" s="1">
        <f>ROUND(DataG_Iteration1[[#This Row],[Column2]],4)</f>
        <v>-0.36859999999999998</v>
      </c>
    </row>
    <row r="519" spans="1:4" x14ac:dyDescent="0.3">
      <c r="A519" s="1" t="s">
        <v>2796</v>
      </c>
      <c r="B519" s="1" t="s">
        <v>2797</v>
      </c>
      <c r="C519" s="1">
        <f>ROUND(DataG_Iteration1[[#This Row],[Column1]],3)</f>
        <v>3.0640000000000001</v>
      </c>
      <c r="D519" s="1">
        <f>ROUND(DataG_Iteration1[[#This Row],[Column2]],4)</f>
        <v>-0.36499999999999999</v>
      </c>
    </row>
    <row r="520" spans="1:4" x14ac:dyDescent="0.3">
      <c r="A520" s="1" t="s">
        <v>2798</v>
      </c>
      <c r="B520" s="1" t="s">
        <v>2799</v>
      </c>
      <c r="C520" s="1">
        <f>ROUND(DataG_Iteration1[[#This Row],[Column1]],3)</f>
        <v>3.0680000000000001</v>
      </c>
      <c r="D520" s="1">
        <f>ROUND(DataG_Iteration1[[#This Row],[Column2]],4)</f>
        <v>-0.36109999999999998</v>
      </c>
    </row>
    <row r="521" spans="1:4" x14ac:dyDescent="0.3">
      <c r="A521" s="1" t="s">
        <v>1040</v>
      </c>
      <c r="B521" s="1" t="s">
        <v>2800</v>
      </c>
      <c r="C521" s="1">
        <f>ROUND(DataG_Iteration1[[#This Row],[Column1]],3)</f>
        <v>3.0720000000000001</v>
      </c>
      <c r="D521" s="1">
        <f>ROUND(DataG_Iteration1[[#This Row],[Column2]],4)</f>
        <v>-0.35680000000000001</v>
      </c>
    </row>
    <row r="522" spans="1:4" x14ac:dyDescent="0.3">
      <c r="A522" s="1" t="s">
        <v>1042</v>
      </c>
      <c r="B522" s="1" t="s">
        <v>2801</v>
      </c>
      <c r="C522" s="1">
        <f>ROUND(DataG_Iteration1[[#This Row],[Column1]],3)</f>
        <v>3.0760000000000001</v>
      </c>
      <c r="D522" s="1">
        <f>ROUND(DataG_Iteration1[[#This Row],[Column2]],4)</f>
        <v>-0.35220000000000001</v>
      </c>
    </row>
    <row r="523" spans="1:4" x14ac:dyDescent="0.3">
      <c r="A523" s="1" t="s">
        <v>1044</v>
      </c>
      <c r="B523" s="1" t="s">
        <v>2802</v>
      </c>
      <c r="C523" s="1">
        <f>ROUND(DataG_Iteration1[[#This Row],[Column1]],3)</f>
        <v>3.08</v>
      </c>
      <c r="D523" s="1">
        <f>ROUND(DataG_Iteration1[[#This Row],[Column2]],4)</f>
        <v>-0.34749999999999998</v>
      </c>
    </row>
    <row r="524" spans="1:4" x14ac:dyDescent="0.3">
      <c r="A524" s="1" t="s">
        <v>1046</v>
      </c>
      <c r="B524" s="1" t="s">
        <v>2803</v>
      </c>
      <c r="C524" s="1">
        <f>ROUND(DataG_Iteration1[[#This Row],[Column1]],3)</f>
        <v>3.0840000000000001</v>
      </c>
      <c r="D524" s="1">
        <f>ROUND(DataG_Iteration1[[#This Row],[Column2]],4)</f>
        <v>-0.34250000000000003</v>
      </c>
    </row>
    <row r="525" spans="1:4" x14ac:dyDescent="0.3">
      <c r="A525" s="1" t="s">
        <v>1048</v>
      </c>
      <c r="B525" s="1" t="s">
        <v>2804</v>
      </c>
      <c r="C525" s="1">
        <f>ROUND(DataG_Iteration1[[#This Row],[Column1]],3)</f>
        <v>3.0880000000000001</v>
      </c>
      <c r="D525" s="1">
        <f>ROUND(DataG_Iteration1[[#This Row],[Column2]],4)</f>
        <v>-0.33750000000000002</v>
      </c>
    </row>
    <row r="526" spans="1:4" x14ac:dyDescent="0.3">
      <c r="A526" s="1" t="s">
        <v>1050</v>
      </c>
      <c r="B526" s="1" t="s">
        <v>2805</v>
      </c>
      <c r="C526" s="1">
        <f>ROUND(DataG_Iteration1[[#This Row],[Column1]],3)</f>
        <v>3.0920000000000001</v>
      </c>
      <c r="D526" s="1">
        <f>ROUND(DataG_Iteration1[[#This Row],[Column2]],4)</f>
        <v>-0.33250000000000002</v>
      </c>
    </row>
    <row r="527" spans="1:4" x14ac:dyDescent="0.3">
      <c r="A527" s="1" t="s">
        <v>1052</v>
      </c>
      <c r="B527" s="1" t="s">
        <v>2806</v>
      </c>
      <c r="C527" s="1">
        <f>ROUND(DataG_Iteration1[[#This Row],[Column1]],3)</f>
        <v>3.0960000000000001</v>
      </c>
      <c r="D527" s="1">
        <f>ROUND(DataG_Iteration1[[#This Row],[Column2]],4)</f>
        <v>-0.32750000000000001</v>
      </c>
    </row>
    <row r="528" spans="1:4" x14ac:dyDescent="0.3">
      <c r="A528" s="1" t="s">
        <v>1054</v>
      </c>
      <c r="B528" s="1" t="s">
        <v>2807</v>
      </c>
      <c r="C528" s="1">
        <f>ROUND(DataG_Iteration1[[#This Row],[Column1]],3)</f>
        <v>3.1</v>
      </c>
      <c r="D528" s="1">
        <f>ROUND(DataG_Iteration1[[#This Row],[Column2]],4)</f>
        <v>-0.3226</v>
      </c>
    </row>
    <row r="529" spans="1:4" x14ac:dyDescent="0.3">
      <c r="A529" s="1" t="s">
        <v>1056</v>
      </c>
      <c r="B529" s="1" t="s">
        <v>2808</v>
      </c>
      <c r="C529" s="1">
        <f>ROUND(DataG_Iteration1[[#This Row],[Column1]],3)</f>
        <v>3.1040000000000001</v>
      </c>
      <c r="D529" s="1">
        <f>ROUND(DataG_Iteration1[[#This Row],[Column2]],4)</f>
        <v>-0.318</v>
      </c>
    </row>
    <row r="530" spans="1:4" x14ac:dyDescent="0.3">
      <c r="A530" s="1" t="s">
        <v>1058</v>
      </c>
      <c r="B530" s="1" t="s">
        <v>2809</v>
      </c>
      <c r="C530" s="1">
        <f>ROUND(DataG_Iteration1[[#This Row],[Column1]],3)</f>
        <v>3.1080000000000001</v>
      </c>
      <c r="D530" s="1">
        <f>ROUND(DataG_Iteration1[[#This Row],[Column2]],4)</f>
        <v>-0.31359999999999999</v>
      </c>
    </row>
    <row r="531" spans="1:4" x14ac:dyDescent="0.3">
      <c r="A531" s="1" t="s">
        <v>1060</v>
      </c>
      <c r="B531" s="1" t="s">
        <v>2810</v>
      </c>
      <c r="C531" s="1">
        <f>ROUND(DataG_Iteration1[[#This Row],[Column1]],3)</f>
        <v>3.1120000000000001</v>
      </c>
      <c r="D531" s="1">
        <f>ROUND(DataG_Iteration1[[#This Row],[Column2]],4)</f>
        <v>-0.3095</v>
      </c>
    </row>
    <row r="532" spans="1:4" x14ac:dyDescent="0.3">
      <c r="A532" s="1" t="s">
        <v>1062</v>
      </c>
      <c r="B532" s="1" t="s">
        <v>2811</v>
      </c>
      <c r="C532" s="1">
        <f>ROUND(DataG_Iteration1[[#This Row],[Column1]],3)</f>
        <v>3.1160000000000001</v>
      </c>
      <c r="D532" s="1">
        <f>ROUND(DataG_Iteration1[[#This Row],[Column2]],4)</f>
        <v>-0.30580000000000002</v>
      </c>
    </row>
    <row r="533" spans="1:4" x14ac:dyDescent="0.3">
      <c r="A533" s="1" t="s">
        <v>1064</v>
      </c>
      <c r="B533" s="1" t="s">
        <v>2812</v>
      </c>
      <c r="C533" s="1">
        <f>ROUND(DataG_Iteration1[[#This Row],[Column1]],3)</f>
        <v>3.12</v>
      </c>
      <c r="D533" s="1">
        <f>ROUND(DataG_Iteration1[[#This Row],[Column2]],4)</f>
        <v>-0.30249999999999999</v>
      </c>
    </row>
    <row r="534" spans="1:4" x14ac:dyDescent="0.3">
      <c r="A534" s="1" t="s">
        <v>1066</v>
      </c>
      <c r="B534" s="1" t="s">
        <v>2813</v>
      </c>
      <c r="C534" s="1">
        <f>ROUND(DataG_Iteration1[[#This Row],[Column1]],3)</f>
        <v>3.1240000000000001</v>
      </c>
      <c r="D534" s="1">
        <f>ROUND(DataG_Iteration1[[#This Row],[Column2]],4)</f>
        <v>-0.29970000000000002</v>
      </c>
    </row>
    <row r="535" spans="1:4" x14ac:dyDescent="0.3">
      <c r="A535" s="1" t="s">
        <v>1068</v>
      </c>
      <c r="B535" s="1" t="s">
        <v>2814</v>
      </c>
      <c r="C535" s="1">
        <f>ROUND(DataG_Iteration1[[#This Row],[Column1]],3)</f>
        <v>3.1280000000000001</v>
      </c>
      <c r="D535" s="1">
        <f>ROUND(DataG_Iteration1[[#This Row],[Column2]],4)</f>
        <v>-0.29730000000000001</v>
      </c>
    </row>
    <row r="536" spans="1:4" x14ac:dyDescent="0.3">
      <c r="A536" s="1" t="s">
        <v>1070</v>
      </c>
      <c r="B536" s="1" t="s">
        <v>2815</v>
      </c>
      <c r="C536" s="1">
        <f>ROUND(DataG_Iteration1[[#This Row],[Column1]],3)</f>
        <v>3.1320000000000001</v>
      </c>
      <c r="D536" s="1">
        <f>ROUND(DataG_Iteration1[[#This Row],[Column2]],4)</f>
        <v>-0.29549999999999998</v>
      </c>
    </row>
    <row r="537" spans="1:4" x14ac:dyDescent="0.3">
      <c r="A537" s="1" t="s">
        <v>1072</v>
      </c>
      <c r="B537" s="1" t="s">
        <v>2816</v>
      </c>
      <c r="C537" s="1">
        <f>ROUND(DataG_Iteration1[[#This Row],[Column1]],3)</f>
        <v>3.1360000000000001</v>
      </c>
      <c r="D537" s="1">
        <f>ROUND(DataG_Iteration1[[#This Row],[Column2]],4)</f>
        <v>-0.29409999999999997</v>
      </c>
    </row>
    <row r="538" spans="1:4" x14ac:dyDescent="0.3">
      <c r="A538" s="1" t="s">
        <v>2817</v>
      </c>
      <c r="B538" s="1" t="s">
        <v>2818</v>
      </c>
      <c r="C538" s="1">
        <f>ROUND(DataG_Iteration1[[#This Row],[Column1]],3)</f>
        <v>3.14</v>
      </c>
      <c r="D538" s="1">
        <f>ROUND(DataG_Iteration1[[#This Row],[Column2]],4)</f>
        <v>-0.29330000000000001</v>
      </c>
    </row>
    <row r="539" spans="1:4" x14ac:dyDescent="0.3">
      <c r="A539" s="1" t="s">
        <v>1076</v>
      </c>
      <c r="B539" s="1" t="s">
        <v>2819</v>
      </c>
      <c r="C539" s="1">
        <f>ROUND(DataG_Iteration1[[#This Row],[Column1]],3)</f>
        <v>3.1440000000000001</v>
      </c>
      <c r="D539" s="1">
        <f>ROUND(DataG_Iteration1[[#This Row],[Column2]],4)</f>
        <v>-0.29289999999999999</v>
      </c>
    </row>
    <row r="540" spans="1:4" x14ac:dyDescent="0.3">
      <c r="A540" s="1" t="s">
        <v>1078</v>
      </c>
      <c r="B540" s="1" t="s">
        <v>2820</v>
      </c>
      <c r="C540" s="1">
        <f>ROUND(DataG_Iteration1[[#This Row],[Column1]],3)</f>
        <v>3.1480000000000001</v>
      </c>
      <c r="D540" s="1">
        <f>ROUND(DataG_Iteration1[[#This Row],[Column2]],4)</f>
        <v>-0.29310000000000003</v>
      </c>
    </row>
    <row r="541" spans="1:4" x14ac:dyDescent="0.3">
      <c r="A541" s="1" t="s">
        <v>1080</v>
      </c>
      <c r="B541" s="1" t="s">
        <v>2821</v>
      </c>
      <c r="C541" s="1">
        <f>ROUND(DataG_Iteration1[[#This Row],[Column1]],3)</f>
        <v>3.1520000000000001</v>
      </c>
      <c r="D541" s="1">
        <f>ROUND(DataG_Iteration1[[#This Row],[Column2]],4)</f>
        <v>-0.29370000000000002</v>
      </c>
    </row>
    <row r="542" spans="1:4" x14ac:dyDescent="0.3">
      <c r="A542" s="1" t="s">
        <v>1082</v>
      </c>
      <c r="B542" s="1" t="s">
        <v>2822</v>
      </c>
      <c r="C542" s="1">
        <f>ROUND(DataG_Iteration1[[#This Row],[Column1]],3)</f>
        <v>3.1560000000000001</v>
      </c>
      <c r="D542" s="1">
        <f>ROUND(DataG_Iteration1[[#This Row],[Column2]],4)</f>
        <v>-0.29470000000000002</v>
      </c>
    </row>
    <row r="543" spans="1:4" x14ac:dyDescent="0.3">
      <c r="A543" s="1" t="s">
        <v>2823</v>
      </c>
      <c r="B543" s="1" t="s">
        <v>2824</v>
      </c>
      <c r="C543" s="1">
        <f>ROUND(DataG_Iteration1[[#This Row],[Column1]],3)</f>
        <v>3.16</v>
      </c>
      <c r="D543" s="1">
        <f>ROUND(DataG_Iteration1[[#This Row],[Column2]],4)</f>
        <v>-0.29609999999999997</v>
      </c>
    </row>
    <row r="544" spans="1:4" x14ac:dyDescent="0.3">
      <c r="A544" s="1" t="s">
        <v>1086</v>
      </c>
      <c r="B544" s="1" t="s">
        <v>2825</v>
      </c>
      <c r="C544" s="1">
        <f>ROUND(DataG_Iteration1[[#This Row],[Column1]],3)</f>
        <v>3.1640000000000001</v>
      </c>
      <c r="D544" s="1">
        <f>ROUND(DataG_Iteration1[[#This Row],[Column2]],4)</f>
        <v>-0.29780000000000001</v>
      </c>
    </row>
    <row r="545" spans="1:4" x14ac:dyDescent="0.3">
      <c r="A545" s="1" t="s">
        <v>1088</v>
      </c>
      <c r="B545" s="1" t="s">
        <v>2826</v>
      </c>
      <c r="C545" s="1">
        <f>ROUND(DataG_Iteration1[[#This Row],[Column1]],3)</f>
        <v>3.1680000000000001</v>
      </c>
      <c r="D545" s="1">
        <f>ROUND(DataG_Iteration1[[#This Row],[Column2]],4)</f>
        <v>-0.29980000000000001</v>
      </c>
    </row>
    <row r="546" spans="1:4" x14ac:dyDescent="0.3">
      <c r="A546" s="1" t="s">
        <v>2827</v>
      </c>
      <c r="B546" s="1" t="s">
        <v>2828</v>
      </c>
      <c r="C546" s="1">
        <f>ROUND(DataG_Iteration1[[#This Row],[Column1]],3)</f>
        <v>3.1720000000000002</v>
      </c>
      <c r="D546" s="1">
        <f>ROUND(DataG_Iteration1[[#This Row],[Column2]],4)</f>
        <v>-0.30199999999999999</v>
      </c>
    </row>
    <row r="547" spans="1:4" x14ac:dyDescent="0.3">
      <c r="A547" s="1" t="s">
        <v>1092</v>
      </c>
      <c r="B547" s="1" t="s">
        <v>2829</v>
      </c>
      <c r="C547" s="1">
        <f>ROUND(DataG_Iteration1[[#This Row],[Column1]],3)</f>
        <v>3.1760000000000002</v>
      </c>
      <c r="D547" s="1">
        <f>ROUND(DataG_Iteration1[[#This Row],[Column2]],4)</f>
        <v>-0.3044</v>
      </c>
    </row>
    <row r="548" spans="1:4" x14ac:dyDescent="0.3">
      <c r="A548" s="1" t="s">
        <v>2830</v>
      </c>
      <c r="B548" s="1" t="s">
        <v>2831</v>
      </c>
      <c r="C548" s="1">
        <f>ROUND(DataG_Iteration1[[#This Row],[Column1]],3)</f>
        <v>3.18</v>
      </c>
      <c r="D548" s="1">
        <f>ROUND(DataG_Iteration1[[#This Row],[Column2]],4)</f>
        <v>-0.30680000000000002</v>
      </c>
    </row>
    <row r="549" spans="1:4" x14ac:dyDescent="0.3">
      <c r="A549" s="1" t="s">
        <v>2832</v>
      </c>
      <c r="B549" s="1" t="s">
        <v>2833</v>
      </c>
      <c r="C549" s="1">
        <f>ROUND(DataG_Iteration1[[#This Row],[Column1]],3)</f>
        <v>3.1840000000000002</v>
      </c>
      <c r="D549" s="1">
        <f>ROUND(DataG_Iteration1[[#This Row],[Column2]],4)</f>
        <v>-0.30930000000000002</v>
      </c>
    </row>
    <row r="550" spans="1:4" x14ac:dyDescent="0.3">
      <c r="A550" s="1" t="s">
        <v>1098</v>
      </c>
      <c r="B550" s="1" t="s">
        <v>2834</v>
      </c>
      <c r="C550" s="1">
        <f>ROUND(DataG_Iteration1[[#This Row],[Column1]],3)</f>
        <v>3.1880000000000002</v>
      </c>
      <c r="D550" s="1">
        <f>ROUND(DataG_Iteration1[[#This Row],[Column2]],4)</f>
        <v>-0.31169999999999998</v>
      </c>
    </row>
    <row r="551" spans="1:4" x14ac:dyDescent="0.3">
      <c r="A551" s="1" t="s">
        <v>1100</v>
      </c>
      <c r="B551" s="1" t="s">
        <v>2835</v>
      </c>
      <c r="C551" s="1">
        <f>ROUND(DataG_Iteration1[[#This Row],[Column1]],3)</f>
        <v>3.1920000000000002</v>
      </c>
      <c r="D551" s="1">
        <f>ROUND(DataG_Iteration1[[#This Row],[Column2]],4)</f>
        <v>-0.314</v>
      </c>
    </row>
    <row r="552" spans="1:4" x14ac:dyDescent="0.3">
      <c r="A552" s="1" t="s">
        <v>1102</v>
      </c>
      <c r="B552" s="1" t="s">
        <v>2836</v>
      </c>
      <c r="C552" s="1">
        <f>ROUND(DataG_Iteration1[[#This Row],[Column1]],3)</f>
        <v>3.1960000000000002</v>
      </c>
      <c r="D552" s="1">
        <f>ROUND(DataG_Iteration1[[#This Row],[Column2]],4)</f>
        <v>-0.31609999999999999</v>
      </c>
    </row>
    <row r="553" spans="1:4" x14ac:dyDescent="0.3">
      <c r="A553" s="1" t="s">
        <v>1104</v>
      </c>
      <c r="B553" s="1" t="s">
        <v>2837</v>
      </c>
      <c r="C553" s="1">
        <f>ROUND(DataG_Iteration1[[#This Row],[Column1]],3)</f>
        <v>3.2</v>
      </c>
      <c r="D553" s="1">
        <f>ROUND(DataG_Iteration1[[#This Row],[Column2]],4)</f>
        <v>-0.318</v>
      </c>
    </row>
    <row r="554" spans="1:4" x14ac:dyDescent="0.3">
      <c r="A554" s="1" t="s">
        <v>2838</v>
      </c>
      <c r="B554" s="1" t="s">
        <v>2839</v>
      </c>
      <c r="C554" s="1">
        <f>ROUND(DataG_Iteration1[[#This Row],[Column1]],3)</f>
        <v>3.2040000000000002</v>
      </c>
      <c r="D554" s="1">
        <f>ROUND(DataG_Iteration1[[#This Row],[Column2]],4)</f>
        <v>-0.3196</v>
      </c>
    </row>
    <row r="555" spans="1:4" x14ac:dyDescent="0.3">
      <c r="A555" s="1" t="s">
        <v>2840</v>
      </c>
      <c r="B555" s="1" t="s">
        <v>2841</v>
      </c>
      <c r="C555" s="1">
        <f>ROUND(DataG_Iteration1[[#This Row],[Column1]],3)</f>
        <v>3.2080000000000002</v>
      </c>
      <c r="D555" s="1">
        <f>ROUND(DataG_Iteration1[[#This Row],[Column2]],4)</f>
        <v>-0.32090000000000002</v>
      </c>
    </row>
    <row r="556" spans="1:4" x14ac:dyDescent="0.3">
      <c r="A556" s="1" t="s">
        <v>2842</v>
      </c>
      <c r="B556" s="1" t="s">
        <v>2843</v>
      </c>
      <c r="C556" s="1">
        <f>ROUND(DataG_Iteration1[[#This Row],[Column1]],3)</f>
        <v>3.2120000000000002</v>
      </c>
      <c r="D556" s="1">
        <f>ROUND(DataG_Iteration1[[#This Row],[Column2]],4)</f>
        <v>-0.32179999999999997</v>
      </c>
    </row>
    <row r="557" spans="1:4" x14ac:dyDescent="0.3">
      <c r="A557" s="1" t="s">
        <v>1112</v>
      </c>
      <c r="B557" s="1" t="s">
        <v>2844</v>
      </c>
      <c r="C557" s="1">
        <f>ROUND(DataG_Iteration1[[#This Row],[Column1]],3)</f>
        <v>3.2160000000000002</v>
      </c>
      <c r="D557" s="1">
        <f>ROUND(DataG_Iteration1[[#This Row],[Column2]],4)</f>
        <v>-0.32240000000000002</v>
      </c>
    </row>
    <row r="558" spans="1:4" x14ac:dyDescent="0.3">
      <c r="A558" s="1" t="s">
        <v>1114</v>
      </c>
      <c r="B558" s="1" t="s">
        <v>2845</v>
      </c>
      <c r="C558" s="1">
        <f>ROUND(DataG_Iteration1[[#This Row],[Column1]],3)</f>
        <v>3.22</v>
      </c>
      <c r="D558" s="1">
        <f>ROUND(DataG_Iteration1[[#This Row],[Column2]],4)</f>
        <v>-0.32250000000000001</v>
      </c>
    </row>
    <row r="559" spans="1:4" x14ac:dyDescent="0.3">
      <c r="A559" s="1" t="s">
        <v>1116</v>
      </c>
      <c r="B559" s="1" t="s">
        <v>2846</v>
      </c>
      <c r="C559" s="1">
        <f>ROUND(DataG_Iteration1[[#This Row],[Column1]],3)</f>
        <v>3.2240000000000002</v>
      </c>
      <c r="D559" s="1">
        <f>ROUND(DataG_Iteration1[[#This Row],[Column2]],4)</f>
        <v>-0.32219999999999999</v>
      </c>
    </row>
    <row r="560" spans="1:4" x14ac:dyDescent="0.3">
      <c r="A560" s="1" t="s">
        <v>1118</v>
      </c>
      <c r="B560" s="1" t="s">
        <v>2847</v>
      </c>
      <c r="C560" s="1">
        <f>ROUND(DataG_Iteration1[[#This Row],[Column1]],3)</f>
        <v>3.2280000000000002</v>
      </c>
      <c r="D560" s="1">
        <f>ROUND(DataG_Iteration1[[#This Row],[Column2]],4)</f>
        <v>-0.32150000000000001</v>
      </c>
    </row>
    <row r="561" spans="1:4" x14ac:dyDescent="0.3">
      <c r="A561" s="1" t="s">
        <v>1120</v>
      </c>
      <c r="B561" s="1" t="s">
        <v>2848</v>
      </c>
      <c r="C561" s="1">
        <f>ROUND(DataG_Iteration1[[#This Row],[Column1]],3)</f>
        <v>3.2320000000000002</v>
      </c>
      <c r="D561" s="1">
        <f>ROUND(DataG_Iteration1[[#This Row],[Column2]],4)</f>
        <v>-0.32040000000000002</v>
      </c>
    </row>
    <row r="562" spans="1:4" x14ac:dyDescent="0.3">
      <c r="A562" s="1" t="s">
        <v>1122</v>
      </c>
      <c r="B562" s="1" t="s">
        <v>2849</v>
      </c>
      <c r="C562" s="1">
        <f>ROUND(DataG_Iteration1[[#This Row],[Column1]],3)</f>
        <v>3.2360000000000002</v>
      </c>
      <c r="D562" s="1">
        <f>ROUND(DataG_Iteration1[[#This Row],[Column2]],4)</f>
        <v>-0.31890000000000002</v>
      </c>
    </row>
    <row r="563" spans="1:4" x14ac:dyDescent="0.3">
      <c r="A563" s="1" t="s">
        <v>1124</v>
      </c>
      <c r="B563" s="1" t="s">
        <v>2850</v>
      </c>
      <c r="C563" s="1">
        <f>ROUND(DataG_Iteration1[[#This Row],[Column1]],3)</f>
        <v>3.24</v>
      </c>
      <c r="D563" s="1">
        <f>ROUND(DataG_Iteration1[[#This Row],[Column2]],4)</f>
        <v>-0.317</v>
      </c>
    </row>
    <row r="564" spans="1:4" x14ac:dyDescent="0.3">
      <c r="A564" s="1" t="s">
        <v>1126</v>
      </c>
      <c r="B564" s="1" t="s">
        <v>2851</v>
      </c>
      <c r="C564" s="1">
        <f>ROUND(DataG_Iteration1[[#This Row],[Column1]],3)</f>
        <v>3.2440000000000002</v>
      </c>
      <c r="D564" s="1">
        <f>ROUND(DataG_Iteration1[[#This Row],[Column2]],4)</f>
        <v>-0.31480000000000002</v>
      </c>
    </row>
    <row r="565" spans="1:4" x14ac:dyDescent="0.3">
      <c r="A565" s="1" t="s">
        <v>1128</v>
      </c>
      <c r="B565" s="1" t="s">
        <v>2852</v>
      </c>
      <c r="C565" s="1">
        <f>ROUND(DataG_Iteration1[[#This Row],[Column1]],3)</f>
        <v>3.2480000000000002</v>
      </c>
      <c r="D565" s="1">
        <f>ROUND(DataG_Iteration1[[#This Row],[Column2]],4)</f>
        <v>-0.31219999999999998</v>
      </c>
    </row>
    <row r="566" spans="1:4" x14ac:dyDescent="0.3">
      <c r="A566" s="1" t="s">
        <v>1130</v>
      </c>
      <c r="B566" s="1" t="s">
        <v>2853</v>
      </c>
      <c r="C566" s="1">
        <f>ROUND(DataG_Iteration1[[#This Row],[Column1]],3)</f>
        <v>3.2519999999999998</v>
      </c>
      <c r="D566" s="1">
        <f>ROUND(DataG_Iteration1[[#This Row],[Column2]],4)</f>
        <v>-0.30940000000000001</v>
      </c>
    </row>
    <row r="567" spans="1:4" x14ac:dyDescent="0.3">
      <c r="A567" s="1" t="s">
        <v>1132</v>
      </c>
      <c r="B567" s="1" t="s">
        <v>2854</v>
      </c>
      <c r="C567" s="1">
        <f>ROUND(DataG_Iteration1[[#This Row],[Column1]],3)</f>
        <v>3.2559999999999998</v>
      </c>
      <c r="D567" s="1">
        <f>ROUND(DataG_Iteration1[[#This Row],[Column2]],4)</f>
        <v>-0.30640000000000001</v>
      </c>
    </row>
    <row r="568" spans="1:4" x14ac:dyDescent="0.3">
      <c r="A568" s="1" t="s">
        <v>2855</v>
      </c>
      <c r="B568" s="1" t="s">
        <v>2856</v>
      </c>
      <c r="C568" s="1">
        <f>ROUND(DataG_Iteration1[[#This Row],[Column1]],3)</f>
        <v>3.26</v>
      </c>
      <c r="D568" s="1">
        <f>ROUND(DataG_Iteration1[[#This Row],[Column2]],4)</f>
        <v>-0.30320000000000003</v>
      </c>
    </row>
    <row r="569" spans="1:4" x14ac:dyDescent="0.3">
      <c r="A569" s="1" t="s">
        <v>1136</v>
      </c>
      <c r="B569" s="1" t="s">
        <v>2857</v>
      </c>
      <c r="C569" s="1">
        <f>ROUND(DataG_Iteration1[[#This Row],[Column1]],3)</f>
        <v>3.2639999999999998</v>
      </c>
      <c r="D569" s="1">
        <f>ROUND(DataG_Iteration1[[#This Row],[Column2]],4)</f>
        <v>-0.3</v>
      </c>
    </row>
    <row r="570" spans="1:4" x14ac:dyDescent="0.3">
      <c r="A570" s="1" t="s">
        <v>1138</v>
      </c>
      <c r="B570" s="1" t="s">
        <v>2858</v>
      </c>
      <c r="C570" s="1">
        <f>ROUND(DataG_Iteration1[[#This Row],[Column1]],3)</f>
        <v>3.2679999999999998</v>
      </c>
      <c r="D570" s="1">
        <f>ROUND(DataG_Iteration1[[#This Row],[Column2]],4)</f>
        <v>-0.29670000000000002</v>
      </c>
    </row>
    <row r="571" spans="1:4" x14ac:dyDescent="0.3">
      <c r="A571" s="1" t="s">
        <v>1140</v>
      </c>
      <c r="B571" s="1" t="s">
        <v>2859</v>
      </c>
      <c r="C571" s="1">
        <f>ROUND(DataG_Iteration1[[#This Row],[Column1]],3)</f>
        <v>3.2719999999999998</v>
      </c>
      <c r="D571" s="1">
        <f>ROUND(DataG_Iteration1[[#This Row],[Column2]],4)</f>
        <v>-0.29339999999999999</v>
      </c>
    </row>
    <row r="572" spans="1:4" x14ac:dyDescent="0.3">
      <c r="A572" s="1" t="s">
        <v>1142</v>
      </c>
      <c r="B572" s="1" t="s">
        <v>2860</v>
      </c>
      <c r="C572" s="1">
        <f>ROUND(DataG_Iteration1[[#This Row],[Column1]],3)</f>
        <v>3.2759999999999998</v>
      </c>
      <c r="D572" s="1">
        <f>ROUND(DataG_Iteration1[[#This Row],[Column2]],4)</f>
        <v>-0.29020000000000001</v>
      </c>
    </row>
    <row r="573" spans="1:4" x14ac:dyDescent="0.3">
      <c r="A573" s="1" t="s">
        <v>2861</v>
      </c>
      <c r="B573" s="1" t="s">
        <v>2862</v>
      </c>
      <c r="C573" s="1">
        <f>ROUND(DataG_Iteration1[[#This Row],[Column1]],3)</f>
        <v>3.28</v>
      </c>
      <c r="D573" s="1">
        <f>ROUND(DataG_Iteration1[[#This Row],[Column2]],4)</f>
        <v>-0.28710000000000002</v>
      </c>
    </row>
    <row r="574" spans="1:4" x14ac:dyDescent="0.3">
      <c r="A574" s="1" t="s">
        <v>1146</v>
      </c>
      <c r="B574" s="1" t="s">
        <v>2863</v>
      </c>
      <c r="C574" s="1">
        <f>ROUND(DataG_Iteration1[[#This Row],[Column1]],3)</f>
        <v>3.2839999999999998</v>
      </c>
      <c r="D574" s="1">
        <f>ROUND(DataG_Iteration1[[#This Row],[Column2]],4)</f>
        <v>-0.28420000000000001</v>
      </c>
    </row>
    <row r="575" spans="1:4" x14ac:dyDescent="0.3">
      <c r="A575" s="1" t="s">
        <v>1148</v>
      </c>
      <c r="B575" s="1" t="s">
        <v>2864</v>
      </c>
      <c r="C575" s="1">
        <f>ROUND(DataG_Iteration1[[#This Row],[Column1]],3)</f>
        <v>3.2879999999999998</v>
      </c>
      <c r="D575" s="1">
        <f>ROUND(DataG_Iteration1[[#This Row],[Column2]],4)</f>
        <v>-0.28160000000000002</v>
      </c>
    </row>
    <row r="576" spans="1:4" x14ac:dyDescent="0.3">
      <c r="A576" s="1" t="s">
        <v>1150</v>
      </c>
      <c r="B576" s="1" t="s">
        <v>2865</v>
      </c>
      <c r="C576" s="1">
        <f>ROUND(DataG_Iteration1[[#This Row],[Column1]],3)</f>
        <v>3.2919999999999998</v>
      </c>
      <c r="D576" s="1">
        <f>ROUND(DataG_Iteration1[[#This Row],[Column2]],4)</f>
        <v>-0.27929999999999999</v>
      </c>
    </row>
    <row r="577" spans="1:4" x14ac:dyDescent="0.3">
      <c r="A577" s="1" t="s">
        <v>1152</v>
      </c>
      <c r="B577" s="1" t="s">
        <v>2866</v>
      </c>
      <c r="C577" s="1">
        <f>ROUND(DataG_Iteration1[[#This Row],[Column1]],3)</f>
        <v>3.2959999999999998</v>
      </c>
      <c r="D577" s="1">
        <f>ROUND(DataG_Iteration1[[#This Row],[Column2]],4)</f>
        <v>-0.27729999999999999</v>
      </c>
    </row>
    <row r="578" spans="1:4" x14ac:dyDescent="0.3">
      <c r="A578" s="1" t="s">
        <v>1154</v>
      </c>
      <c r="B578" s="1" t="s">
        <v>2867</v>
      </c>
      <c r="C578" s="1">
        <f>ROUND(DataG_Iteration1[[#This Row],[Column1]],3)</f>
        <v>3.3</v>
      </c>
      <c r="D578" s="1">
        <f>ROUND(DataG_Iteration1[[#This Row],[Column2]],4)</f>
        <v>-0.27560000000000001</v>
      </c>
    </row>
    <row r="579" spans="1:4" x14ac:dyDescent="0.3">
      <c r="A579" s="1" t="s">
        <v>2868</v>
      </c>
      <c r="B579" s="1" t="s">
        <v>2869</v>
      </c>
      <c r="C579" s="1">
        <f>ROUND(DataG_Iteration1[[#This Row],[Column1]],3)</f>
        <v>3.3039999999999998</v>
      </c>
      <c r="D579" s="1">
        <f>ROUND(DataG_Iteration1[[#This Row],[Column2]],4)</f>
        <v>-0.27439999999999998</v>
      </c>
    </row>
    <row r="580" spans="1:4" x14ac:dyDescent="0.3">
      <c r="A580" s="1" t="s">
        <v>2870</v>
      </c>
      <c r="B580" s="1" t="s">
        <v>2871</v>
      </c>
      <c r="C580" s="1">
        <f>ROUND(DataG_Iteration1[[#This Row],[Column1]],3)</f>
        <v>3.3079999999999998</v>
      </c>
      <c r="D580" s="1">
        <f>ROUND(DataG_Iteration1[[#This Row],[Column2]],4)</f>
        <v>-0.27350000000000002</v>
      </c>
    </row>
    <row r="581" spans="1:4" x14ac:dyDescent="0.3">
      <c r="A581" s="1" t="s">
        <v>2872</v>
      </c>
      <c r="B581" s="1" t="s">
        <v>2873</v>
      </c>
      <c r="C581" s="1">
        <f>ROUND(DataG_Iteration1[[#This Row],[Column1]],3)</f>
        <v>3.3119999999999998</v>
      </c>
      <c r="D581" s="1">
        <f>ROUND(DataG_Iteration1[[#This Row],[Column2]],4)</f>
        <v>-0.27310000000000001</v>
      </c>
    </row>
    <row r="582" spans="1:4" x14ac:dyDescent="0.3">
      <c r="A582" s="1" t="s">
        <v>2874</v>
      </c>
      <c r="B582" s="1" t="s">
        <v>2875</v>
      </c>
      <c r="C582" s="1">
        <f>ROUND(DataG_Iteration1[[#This Row],[Column1]],3)</f>
        <v>3.3159999999999998</v>
      </c>
      <c r="D582" s="1">
        <f>ROUND(DataG_Iteration1[[#This Row],[Column2]],4)</f>
        <v>-0.27310000000000001</v>
      </c>
    </row>
    <row r="583" spans="1:4" x14ac:dyDescent="0.3">
      <c r="A583" s="1" t="s">
        <v>2876</v>
      </c>
      <c r="B583" s="1" t="s">
        <v>2877</v>
      </c>
      <c r="C583" s="1">
        <f>ROUND(DataG_Iteration1[[#This Row],[Column1]],3)</f>
        <v>3.32</v>
      </c>
      <c r="D583" s="1">
        <f>ROUND(DataG_Iteration1[[#This Row],[Column2]],4)</f>
        <v>-0.27350000000000002</v>
      </c>
    </row>
    <row r="584" spans="1:4" x14ac:dyDescent="0.3">
      <c r="A584" s="1" t="s">
        <v>1166</v>
      </c>
      <c r="B584" s="1" t="s">
        <v>2878</v>
      </c>
      <c r="C584" s="1">
        <f>ROUND(DataG_Iteration1[[#This Row],[Column1]],3)</f>
        <v>3.3239999999999998</v>
      </c>
      <c r="D584" s="1">
        <f>ROUND(DataG_Iteration1[[#This Row],[Column2]],4)</f>
        <v>-0.27429999999999999</v>
      </c>
    </row>
    <row r="585" spans="1:4" x14ac:dyDescent="0.3">
      <c r="A585" s="1" t="s">
        <v>2879</v>
      </c>
      <c r="B585" s="1" t="s">
        <v>2880</v>
      </c>
      <c r="C585" s="1">
        <f>ROUND(DataG_Iteration1[[#This Row],[Column1]],3)</f>
        <v>3.3279999999999998</v>
      </c>
      <c r="D585" s="1">
        <f>ROUND(DataG_Iteration1[[#This Row],[Column2]],4)</f>
        <v>-0.27539999999999998</v>
      </c>
    </row>
    <row r="586" spans="1:4" x14ac:dyDescent="0.3">
      <c r="A586" s="1" t="s">
        <v>2881</v>
      </c>
      <c r="B586" s="1" t="s">
        <v>2882</v>
      </c>
      <c r="C586" s="1">
        <f>ROUND(DataG_Iteration1[[#This Row],[Column1]],3)</f>
        <v>3.3319999999999999</v>
      </c>
      <c r="D586" s="1">
        <f>ROUND(DataG_Iteration1[[#This Row],[Column2]],4)</f>
        <v>-0.27700000000000002</v>
      </c>
    </row>
    <row r="587" spans="1:4" x14ac:dyDescent="0.3">
      <c r="A587" s="1" t="s">
        <v>1172</v>
      </c>
      <c r="B587" s="1" t="s">
        <v>2883</v>
      </c>
      <c r="C587" s="1">
        <f>ROUND(DataG_Iteration1[[#This Row],[Column1]],3)</f>
        <v>3.3359999999999999</v>
      </c>
      <c r="D587" s="1">
        <f>ROUND(DataG_Iteration1[[#This Row],[Column2]],4)</f>
        <v>-0.27879999999999999</v>
      </c>
    </row>
    <row r="588" spans="1:4" x14ac:dyDescent="0.3">
      <c r="A588" s="1" t="s">
        <v>2884</v>
      </c>
      <c r="B588" s="1" t="s">
        <v>2885</v>
      </c>
      <c r="C588" s="1">
        <f>ROUND(DataG_Iteration1[[#This Row],[Column1]],3)</f>
        <v>3.34</v>
      </c>
      <c r="D588" s="1">
        <f>ROUND(DataG_Iteration1[[#This Row],[Column2]],4)</f>
        <v>-0.28089999999999998</v>
      </c>
    </row>
    <row r="589" spans="1:4" x14ac:dyDescent="0.3">
      <c r="A589" s="1" t="s">
        <v>2886</v>
      </c>
      <c r="B589" s="1" t="s">
        <v>2887</v>
      </c>
      <c r="C589" s="1">
        <f>ROUND(DataG_Iteration1[[#This Row],[Column1]],3)</f>
        <v>3.3439999999999999</v>
      </c>
      <c r="D589" s="1">
        <f>ROUND(DataG_Iteration1[[#This Row],[Column2]],4)</f>
        <v>-0.2833</v>
      </c>
    </row>
    <row r="590" spans="1:4" x14ac:dyDescent="0.3">
      <c r="A590" s="1" t="s">
        <v>2888</v>
      </c>
      <c r="B590" s="1" t="s">
        <v>2889</v>
      </c>
      <c r="C590" s="1">
        <f>ROUND(DataG_Iteration1[[#This Row],[Column1]],3)</f>
        <v>3.3479999999999999</v>
      </c>
      <c r="D590" s="1">
        <f>ROUND(DataG_Iteration1[[#This Row],[Column2]],4)</f>
        <v>-0.2858</v>
      </c>
    </row>
    <row r="591" spans="1:4" x14ac:dyDescent="0.3">
      <c r="A591" s="1" t="s">
        <v>2890</v>
      </c>
      <c r="B591" s="1" t="s">
        <v>2891</v>
      </c>
      <c r="C591" s="1">
        <f>ROUND(DataG_Iteration1[[#This Row],[Column1]],3)</f>
        <v>3.3519999999999999</v>
      </c>
      <c r="D591" s="1">
        <f>ROUND(DataG_Iteration1[[#This Row],[Column2]],4)</f>
        <v>-0.28849999999999998</v>
      </c>
    </row>
    <row r="592" spans="1:4" x14ac:dyDescent="0.3">
      <c r="A592" s="1" t="s">
        <v>2892</v>
      </c>
      <c r="B592" s="1" t="s">
        <v>2893</v>
      </c>
      <c r="C592" s="1">
        <f>ROUND(DataG_Iteration1[[#This Row],[Column1]],3)</f>
        <v>3.3559999999999999</v>
      </c>
      <c r="D592" s="1">
        <f>ROUND(DataG_Iteration1[[#This Row],[Column2]],4)</f>
        <v>-0.29120000000000001</v>
      </c>
    </row>
    <row r="593" spans="1:4" x14ac:dyDescent="0.3">
      <c r="A593" s="1" t="s">
        <v>2894</v>
      </c>
      <c r="B593" s="1" t="s">
        <v>2895</v>
      </c>
      <c r="C593" s="1">
        <f>ROUND(DataG_Iteration1[[#This Row],[Column1]],3)</f>
        <v>3.36</v>
      </c>
      <c r="D593" s="1">
        <f>ROUND(DataG_Iteration1[[#This Row],[Column2]],4)</f>
        <v>-0.29389999999999999</v>
      </c>
    </row>
    <row r="594" spans="1:4" x14ac:dyDescent="0.3">
      <c r="A594" s="1" t="s">
        <v>2896</v>
      </c>
      <c r="B594" s="1" t="s">
        <v>2897</v>
      </c>
      <c r="C594" s="1">
        <f>ROUND(DataG_Iteration1[[#This Row],[Column1]],3)</f>
        <v>3.3639999999999999</v>
      </c>
      <c r="D594" s="1">
        <f>ROUND(DataG_Iteration1[[#This Row],[Column2]],4)</f>
        <v>-0.29659999999999997</v>
      </c>
    </row>
    <row r="595" spans="1:4" x14ac:dyDescent="0.3">
      <c r="A595" s="1" t="s">
        <v>2898</v>
      </c>
      <c r="B595" s="1" t="s">
        <v>2899</v>
      </c>
      <c r="C595" s="1">
        <f>ROUND(DataG_Iteration1[[#This Row],[Column1]],3)</f>
        <v>3.3679999999999999</v>
      </c>
      <c r="D595" s="1">
        <f>ROUND(DataG_Iteration1[[#This Row],[Column2]],4)</f>
        <v>-0.29920000000000002</v>
      </c>
    </row>
    <row r="596" spans="1:4" x14ac:dyDescent="0.3">
      <c r="A596" s="1" t="s">
        <v>2900</v>
      </c>
      <c r="B596" s="1" t="s">
        <v>2901</v>
      </c>
      <c r="C596" s="1">
        <f>ROUND(DataG_Iteration1[[#This Row],[Column1]],3)</f>
        <v>3.3719999999999999</v>
      </c>
      <c r="D596" s="1">
        <f>ROUND(DataG_Iteration1[[#This Row],[Column2]],4)</f>
        <v>-0.30159999999999998</v>
      </c>
    </row>
    <row r="597" spans="1:4" x14ac:dyDescent="0.3">
      <c r="A597" s="1" t="s">
        <v>2902</v>
      </c>
      <c r="B597" s="1" t="s">
        <v>2903</v>
      </c>
      <c r="C597" s="1">
        <f>ROUND(DataG_Iteration1[[#This Row],[Column1]],3)</f>
        <v>3.3759999999999999</v>
      </c>
      <c r="D597" s="1">
        <f>ROUND(DataG_Iteration1[[#This Row],[Column2]],4)</f>
        <v>-0.30380000000000001</v>
      </c>
    </row>
    <row r="598" spans="1:4" x14ac:dyDescent="0.3">
      <c r="A598" s="1" t="s">
        <v>2904</v>
      </c>
      <c r="B598" s="1" t="s">
        <v>2905</v>
      </c>
      <c r="C598" s="1">
        <f>ROUND(DataG_Iteration1[[#This Row],[Column1]],3)</f>
        <v>3.38</v>
      </c>
      <c r="D598" s="1">
        <f>ROUND(DataG_Iteration1[[#This Row],[Column2]],4)</f>
        <v>-0.30580000000000002</v>
      </c>
    </row>
    <row r="599" spans="1:4" x14ac:dyDescent="0.3">
      <c r="A599" s="1" t="s">
        <v>2906</v>
      </c>
      <c r="B599" s="1" t="s">
        <v>2907</v>
      </c>
      <c r="C599" s="1">
        <f>ROUND(DataG_Iteration1[[#This Row],[Column1]],3)</f>
        <v>3.3839999999999999</v>
      </c>
      <c r="D599" s="1">
        <f>ROUND(DataG_Iteration1[[#This Row],[Column2]],4)</f>
        <v>-0.3075</v>
      </c>
    </row>
    <row r="600" spans="1:4" x14ac:dyDescent="0.3">
      <c r="A600" s="1" t="s">
        <v>2908</v>
      </c>
      <c r="B600" s="1" t="s">
        <v>2909</v>
      </c>
      <c r="C600" s="1">
        <f>ROUND(DataG_Iteration1[[#This Row],[Column1]],3)</f>
        <v>3.3879999999999999</v>
      </c>
      <c r="D600" s="1">
        <f>ROUND(DataG_Iteration1[[#This Row],[Column2]],4)</f>
        <v>-0.30890000000000001</v>
      </c>
    </row>
    <row r="601" spans="1:4" x14ac:dyDescent="0.3">
      <c r="A601" s="1" t="s">
        <v>2910</v>
      </c>
      <c r="B601" s="1" t="s">
        <v>2911</v>
      </c>
      <c r="C601" s="1">
        <f>ROUND(DataG_Iteration1[[#This Row],[Column1]],3)</f>
        <v>3.3919999999999999</v>
      </c>
      <c r="D601" s="1">
        <f>ROUND(DataG_Iteration1[[#This Row],[Column2]],4)</f>
        <v>-0.30990000000000001</v>
      </c>
    </row>
    <row r="602" spans="1:4" x14ac:dyDescent="0.3">
      <c r="A602" s="1" t="s">
        <v>1202</v>
      </c>
      <c r="B602" s="1" t="s">
        <v>2912</v>
      </c>
      <c r="C602" s="1">
        <f>ROUND(DataG_Iteration1[[#This Row],[Column1]],3)</f>
        <v>3.3959999999999999</v>
      </c>
      <c r="D602" s="1">
        <f>ROUND(DataG_Iteration1[[#This Row],[Column2]],4)</f>
        <v>-0.31059999999999999</v>
      </c>
    </row>
    <row r="603" spans="1:4" x14ac:dyDescent="0.3">
      <c r="A603" s="1" t="s">
        <v>1204</v>
      </c>
      <c r="B603" s="1" t="s">
        <v>2913</v>
      </c>
      <c r="C603" s="1">
        <f>ROUND(DataG_Iteration1[[#This Row],[Column1]],3)</f>
        <v>3.4</v>
      </c>
      <c r="D603" s="1">
        <f>ROUND(DataG_Iteration1[[#This Row],[Column2]],4)</f>
        <v>-0.31090000000000001</v>
      </c>
    </row>
    <row r="604" spans="1:4" x14ac:dyDescent="0.3">
      <c r="A604" s="1" t="s">
        <v>1206</v>
      </c>
      <c r="B604" s="1" t="s">
        <v>2914</v>
      </c>
      <c r="C604" s="1">
        <f>ROUND(DataG_Iteration1[[#This Row],[Column1]],3)</f>
        <v>3.4039999999999999</v>
      </c>
      <c r="D604" s="1">
        <f>ROUND(DataG_Iteration1[[#This Row],[Column2]],4)</f>
        <v>-0.31080000000000002</v>
      </c>
    </row>
    <row r="605" spans="1:4" x14ac:dyDescent="0.3">
      <c r="A605" s="1" t="s">
        <v>2915</v>
      </c>
      <c r="B605" s="1" t="s">
        <v>2916</v>
      </c>
      <c r="C605" s="1">
        <f>ROUND(DataG_Iteration1[[#This Row],[Column1]],3)</f>
        <v>3.4079999999999999</v>
      </c>
      <c r="D605" s="1">
        <f>ROUND(DataG_Iteration1[[#This Row],[Column2]],4)</f>
        <v>-0.31040000000000001</v>
      </c>
    </row>
    <row r="606" spans="1:4" x14ac:dyDescent="0.3">
      <c r="A606" s="1" t="s">
        <v>2917</v>
      </c>
      <c r="B606" s="1" t="s">
        <v>2918</v>
      </c>
      <c r="C606" s="1">
        <f>ROUND(DataG_Iteration1[[#This Row],[Column1]],3)</f>
        <v>3.4119999999999999</v>
      </c>
      <c r="D606" s="1">
        <f>ROUND(DataG_Iteration1[[#This Row],[Column2]],4)</f>
        <v>-0.3095</v>
      </c>
    </row>
    <row r="607" spans="1:4" x14ac:dyDescent="0.3">
      <c r="A607" s="1" t="s">
        <v>2919</v>
      </c>
      <c r="B607" s="1" t="s">
        <v>2920</v>
      </c>
      <c r="C607" s="1">
        <f>ROUND(DataG_Iteration1[[#This Row],[Column1]],3)</f>
        <v>3.4159999999999999</v>
      </c>
      <c r="D607" s="1">
        <f>ROUND(DataG_Iteration1[[#This Row],[Column2]],4)</f>
        <v>-0.30840000000000001</v>
      </c>
    </row>
    <row r="608" spans="1:4" x14ac:dyDescent="0.3">
      <c r="A608" s="1" t="s">
        <v>1214</v>
      </c>
      <c r="B608" s="1" t="s">
        <v>2921</v>
      </c>
      <c r="C608" s="1">
        <f>ROUND(DataG_Iteration1[[#This Row],[Column1]],3)</f>
        <v>3.42</v>
      </c>
      <c r="D608" s="1">
        <f>ROUND(DataG_Iteration1[[#This Row],[Column2]],4)</f>
        <v>-0.30690000000000001</v>
      </c>
    </row>
    <row r="609" spans="1:4" x14ac:dyDescent="0.3">
      <c r="A609" s="1" t="s">
        <v>2922</v>
      </c>
      <c r="B609" s="1" t="s">
        <v>2923</v>
      </c>
      <c r="C609" s="1">
        <f>ROUND(DataG_Iteration1[[#This Row],[Column1]],3)</f>
        <v>3.4239999999999999</v>
      </c>
      <c r="D609" s="1">
        <f>ROUND(DataG_Iteration1[[#This Row],[Column2]],4)</f>
        <v>-0.30509999999999998</v>
      </c>
    </row>
    <row r="610" spans="1:4" x14ac:dyDescent="0.3">
      <c r="A610" s="1" t="s">
        <v>1218</v>
      </c>
      <c r="B610" s="1" t="s">
        <v>2924</v>
      </c>
      <c r="C610" s="1">
        <f>ROUND(DataG_Iteration1[[#This Row],[Column1]],3)</f>
        <v>3.4279999999999999</v>
      </c>
      <c r="D610" s="1">
        <f>ROUND(DataG_Iteration1[[#This Row],[Column2]],4)</f>
        <v>-0.30309999999999998</v>
      </c>
    </row>
    <row r="611" spans="1:4" x14ac:dyDescent="0.3">
      <c r="A611" s="1" t="s">
        <v>2925</v>
      </c>
      <c r="B611" s="1" t="s">
        <v>2926</v>
      </c>
      <c r="C611" s="1">
        <f>ROUND(DataG_Iteration1[[#This Row],[Column1]],3)</f>
        <v>3.4319999999999999</v>
      </c>
      <c r="D611" s="1">
        <f>ROUND(DataG_Iteration1[[#This Row],[Column2]],4)</f>
        <v>-0.3009</v>
      </c>
    </row>
    <row r="612" spans="1:4" x14ac:dyDescent="0.3">
      <c r="A612" s="1" t="s">
        <v>2927</v>
      </c>
      <c r="B612" s="1" t="s">
        <v>2928</v>
      </c>
      <c r="C612" s="1">
        <f>ROUND(DataG_Iteration1[[#This Row],[Column1]],3)</f>
        <v>3.4359999999999999</v>
      </c>
      <c r="D612" s="1">
        <f>ROUND(DataG_Iteration1[[#This Row],[Column2]],4)</f>
        <v>-0.29859999999999998</v>
      </c>
    </row>
    <row r="613" spans="1:4" x14ac:dyDescent="0.3">
      <c r="A613" s="1" t="s">
        <v>1224</v>
      </c>
      <c r="B613" s="1" t="s">
        <v>2929</v>
      </c>
      <c r="C613" s="1">
        <f>ROUND(DataG_Iteration1[[#This Row],[Column1]],3)</f>
        <v>3.44</v>
      </c>
      <c r="D613" s="1">
        <f>ROUND(DataG_Iteration1[[#This Row],[Column2]],4)</f>
        <v>-0.29620000000000002</v>
      </c>
    </row>
    <row r="614" spans="1:4" x14ac:dyDescent="0.3">
      <c r="A614" s="1" t="s">
        <v>1226</v>
      </c>
      <c r="B614" s="1" t="s">
        <v>2930</v>
      </c>
      <c r="C614" s="1">
        <f>ROUND(DataG_Iteration1[[#This Row],[Column1]],3)</f>
        <v>3.444</v>
      </c>
      <c r="D614" s="1">
        <f>ROUND(DataG_Iteration1[[#This Row],[Column2]],4)</f>
        <v>-0.29370000000000002</v>
      </c>
    </row>
    <row r="615" spans="1:4" x14ac:dyDescent="0.3">
      <c r="A615" s="1" t="s">
        <v>2931</v>
      </c>
      <c r="B615" s="1" t="s">
        <v>2932</v>
      </c>
      <c r="C615" s="1">
        <f>ROUND(DataG_Iteration1[[#This Row],[Column1]],3)</f>
        <v>3.448</v>
      </c>
      <c r="D615" s="1">
        <f>ROUND(DataG_Iteration1[[#This Row],[Column2]],4)</f>
        <v>-0.29120000000000001</v>
      </c>
    </row>
    <row r="616" spans="1:4" x14ac:dyDescent="0.3">
      <c r="A616" s="1" t="s">
        <v>2933</v>
      </c>
      <c r="B616" s="1" t="s">
        <v>2934</v>
      </c>
      <c r="C616" s="1">
        <f>ROUND(DataG_Iteration1[[#This Row],[Column1]],3)</f>
        <v>3.452</v>
      </c>
      <c r="D616" s="1">
        <f>ROUND(DataG_Iteration1[[#This Row],[Column2]],4)</f>
        <v>-0.2888</v>
      </c>
    </row>
    <row r="617" spans="1:4" x14ac:dyDescent="0.3">
      <c r="A617" s="1" t="s">
        <v>1232</v>
      </c>
      <c r="B617" s="1" t="s">
        <v>2935</v>
      </c>
      <c r="C617" s="1">
        <f>ROUND(DataG_Iteration1[[#This Row],[Column1]],3)</f>
        <v>3.456</v>
      </c>
      <c r="D617" s="1">
        <f>ROUND(DataG_Iteration1[[#This Row],[Column2]],4)</f>
        <v>-0.28649999999999998</v>
      </c>
    </row>
    <row r="618" spans="1:4" x14ac:dyDescent="0.3">
      <c r="A618" s="1" t="s">
        <v>1234</v>
      </c>
      <c r="B618" s="1" t="s">
        <v>2936</v>
      </c>
      <c r="C618" s="1">
        <f>ROUND(DataG_Iteration1[[#This Row],[Column1]],3)</f>
        <v>3.46</v>
      </c>
      <c r="D618" s="1">
        <f>ROUND(DataG_Iteration1[[#This Row],[Column2]],4)</f>
        <v>-0.28439999999999999</v>
      </c>
    </row>
    <row r="619" spans="1:4" x14ac:dyDescent="0.3">
      <c r="A619" s="1" t="s">
        <v>2937</v>
      </c>
      <c r="B619" s="1" t="s">
        <v>2938</v>
      </c>
      <c r="C619" s="1">
        <f>ROUND(DataG_Iteration1[[#This Row],[Column1]],3)</f>
        <v>3.464</v>
      </c>
      <c r="D619" s="1">
        <f>ROUND(DataG_Iteration1[[#This Row],[Column2]],4)</f>
        <v>-0.28249999999999997</v>
      </c>
    </row>
    <row r="620" spans="1:4" x14ac:dyDescent="0.3">
      <c r="A620" s="1" t="s">
        <v>2939</v>
      </c>
      <c r="B620" s="1" t="s">
        <v>2940</v>
      </c>
      <c r="C620" s="1">
        <f>ROUND(DataG_Iteration1[[#This Row],[Column1]],3)</f>
        <v>3.468</v>
      </c>
      <c r="D620" s="1">
        <f>ROUND(DataG_Iteration1[[#This Row],[Column2]],4)</f>
        <v>-0.28079999999999999</v>
      </c>
    </row>
    <row r="621" spans="1:4" x14ac:dyDescent="0.3">
      <c r="A621" s="1" t="s">
        <v>2941</v>
      </c>
      <c r="B621" s="1" t="s">
        <v>2942</v>
      </c>
      <c r="C621" s="1">
        <f>ROUND(DataG_Iteration1[[#This Row],[Column1]],3)</f>
        <v>3.472</v>
      </c>
      <c r="D621" s="1">
        <f>ROUND(DataG_Iteration1[[#This Row],[Column2]],4)</f>
        <v>-0.27939999999999998</v>
      </c>
    </row>
    <row r="622" spans="1:4" x14ac:dyDescent="0.3">
      <c r="A622" s="1" t="s">
        <v>2943</v>
      </c>
      <c r="B622" s="1" t="s">
        <v>2944</v>
      </c>
      <c r="C622" s="1">
        <f>ROUND(DataG_Iteration1[[#This Row],[Column1]],3)</f>
        <v>3.476</v>
      </c>
      <c r="D622" s="1">
        <f>ROUND(DataG_Iteration1[[#This Row],[Column2]],4)</f>
        <v>-0.27839999999999998</v>
      </c>
    </row>
    <row r="623" spans="1:4" x14ac:dyDescent="0.3">
      <c r="A623" s="1" t="s">
        <v>2945</v>
      </c>
      <c r="B623" s="1" t="s">
        <v>2946</v>
      </c>
      <c r="C623" s="1">
        <f>ROUND(DataG_Iteration1[[#This Row],[Column1]],3)</f>
        <v>3.48</v>
      </c>
      <c r="D623" s="1">
        <f>ROUND(DataG_Iteration1[[#This Row],[Column2]],4)</f>
        <v>-0.2777</v>
      </c>
    </row>
    <row r="624" spans="1:4" x14ac:dyDescent="0.3">
      <c r="A624" s="1" t="s">
        <v>2947</v>
      </c>
      <c r="B624" s="1" t="s">
        <v>2948</v>
      </c>
      <c r="C624" s="1">
        <f>ROUND(DataG_Iteration1[[#This Row],[Column1]],3)</f>
        <v>3.484</v>
      </c>
      <c r="D624" s="1">
        <f>ROUND(DataG_Iteration1[[#This Row],[Column2]],4)</f>
        <v>-0.27739999999999998</v>
      </c>
    </row>
    <row r="625" spans="1:4" x14ac:dyDescent="0.3">
      <c r="A625" s="1" t="s">
        <v>2949</v>
      </c>
      <c r="B625" s="1" t="s">
        <v>2950</v>
      </c>
      <c r="C625" s="1">
        <f>ROUND(DataG_Iteration1[[#This Row],[Column1]],3)</f>
        <v>3.488</v>
      </c>
      <c r="D625" s="1">
        <f>ROUND(DataG_Iteration1[[#This Row],[Column2]],4)</f>
        <v>-0.27739999999999998</v>
      </c>
    </row>
    <row r="626" spans="1:4" x14ac:dyDescent="0.3">
      <c r="A626" s="1" t="s">
        <v>2951</v>
      </c>
      <c r="B626" s="1" t="s">
        <v>2952</v>
      </c>
      <c r="C626" s="1">
        <f>ROUND(DataG_Iteration1[[#This Row],[Column1]],3)</f>
        <v>3.492</v>
      </c>
      <c r="D626" s="1">
        <f>ROUND(DataG_Iteration1[[#This Row],[Column2]],4)</f>
        <v>-0.27779999999999999</v>
      </c>
    </row>
    <row r="627" spans="1:4" x14ac:dyDescent="0.3">
      <c r="A627" s="1" t="s">
        <v>1252</v>
      </c>
      <c r="B627" s="1" t="s">
        <v>2953</v>
      </c>
      <c r="C627" s="1">
        <f>ROUND(DataG_Iteration1[[#This Row],[Column1]],3)</f>
        <v>3.496</v>
      </c>
      <c r="D627" s="1">
        <f>ROUND(DataG_Iteration1[[#This Row],[Column2]],4)</f>
        <v>-0.2787</v>
      </c>
    </row>
    <row r="628" spans="1:4" x14ac:dyDescent="0.3">
      <c r="A628" s="1" t="s">
        <v>2954</v>
      </c>
      <c r="B628" s="1" t="s">
        <v>2955</v>
      </c>
      <c r="C628" s="1">
        <f>ROUND(DataG_Iteration1[[#This Row],[Column1]],3)</f>
        <v>3.5</v>
      </c>
      <c r="D628" s="1">
        <f>ROUND(DataG_Iteration1[[#This Row],[Column2]],4)</f>
        <v>-0.27979999999999999</v>
      </c>
    </row>
    <row r="629" spans="1:4" x14ac:dyDescent="0.3">
      <c r="A629" s="1" t="s">
        <v>2956</v>
      </c>
      <c r="B629" s="1" t="s">
        <v>2957</v>
      </c>
      <c r="C629" s="1">
        <f>ROUND(DataG_Iteration1[[#This Row],[Column1]],3)</f>
        <v>3.504</v>
      </c>
      <c r="D629" s="1">
        <f>ROUND(DataG_Iteration1[[#This Row],[Column2]],4)</f>
        <v>-0.28129999999999999</v>
      </c>
    </row>
    <row r="630" spans="1:4" x14ac:dyDescent="0.3">
      <c r="A630" s="1" t="s">
        <v>2958</v>
      </c>
      <c r="B630" s="1" t="s">
        <v>2959</v>
      </c>
      <c r="C630" s="1">
        <f>ROUND(DataG_Iteration1[[#This Row],[Column1]],3)</f>
        <v>3.508</v>
      </c>
      <c r="D630" s="1">
        <f>ROUND(DataG_Iteration1[[#This Row],[Column2]],4)</f>
        <v>-0.28320000000000001</v>
      </c>
    </row>
    <row r="631" spans="1:4" x14ac:dyDescent="0.3">
      <c r="A631" s="1" t="s">
        <v>1260</v>
      </c>
      <c r="B631" s="1" t="s">
        <v>2960</v>
      </c>
      <c r="C631" s="1">
        <f>ROUND(DataG_Iteration1[[#This Row],[Column1]],3)</f>
        <v>3.512</v>
      </c>
      <c r="D631" s="1">
        <f>ROUND(DataG_Iteration1[[#This Row],[Column2]],4)</f>
        <v>-0.2853</v>
      </c>
    </row>
    <row r="632" spans="1:4" x14ac:dyDescent="0.3">
      <c r="A632" s="1" t="s">
        <v>2961</v>
      </c>
      <c r="B632" s="1" t="s">
        <v>2962</v>
      </c>
      <c r="C632" s="1">
        <f>ROUND(DataG_Iteration1[[#This Row],[Column1]],3)</f>
        <v>3.516</v>
      </c>
      <c r="D632" s="1">
        <f>ROUND(DataG_Iteration1[[#This Row],[Column2]],4)</f>
        <v>-0.28770000000000001</v>
      </c>
    </row>
    <row r="633" spans="1:4" x14ac:dyDescent="0.3">
      <c r="A633" s="1" t="s">
        <v>2963</v>
      </c>
      <c r="B633" s="1" t="s">
        <v>2964</v>
      </c>
      <c r="C633" s="1">
        <f>ROUND(DataG_Iteration1[[#This Row],[Column1]],3)</f>
        <v>3.52</v>
      </c>
      <c r="D633" s="1">
        <f>ROUND(DataG_Iteration1[[#This Row],[Column2]],4)</f>
        <v>-0.29020000000000001</v>
      </c>
    </row>
    <row r="634" spans="1:4" x14ac:dyDescent="0.3">
      <c r="A634" s="1" t="s">
        <v>2965</v>
      </c>
      <c r="B634" s="1" t="s">
        <v>2966</v>
      </c>
      <c r="C634" s="1">
        <f>ROUND(DataG_Iteration1[[#This Row],[Column1]],3)</f>
        <v>3.524</v>
      </c>
      <c r="D634" s="1">
        <f>ROUND(DataG_Iteration1[[#This Row],[Column2]],4)</f>
        <v>-0.29299999999999998</v>
      </c>
    </row>
    <row r="635" spans="1:4" x14ac:dyDescent="0.3">
      <c r="A635" s="1" t="s">
        <v>2967</v>
      </c>
      <c r="B635" s="1" t="s">
        <v>2968</v>
      </c>
      <c r="C635" s="1">
        <f>ROUND(DataG_Iteration1[[#This Row],[Column1]],3)</f>
        <v>3.528</v>
      </c>
      <c r="D635" s="1">
        <f>ROUND(DataG_Iteration1[[#This Row],[Column2]],4)</f>
        <v>-0.2959</v>
      </c>
    </row>
    <row r="636" spans="1:4" x14ac:dyDescent="0.3">
      <c r="A636" s="1" t="s">
        <v>2969</v>
      </c>
      <c r="B636" s="1" t="s">
        <v>2970</v>
      </c>
      <c r="C636" s="1">
        <f>ROUND(DataG_Iteration1[[#This Row],[Column1]],3)</f>
        <v>3.532</v>
      </c>
      <c r="D636" s="1">
        <f>ROUND(DataG_Iteration1[[#This Row],[Column2]],4)</f>
        <v>-0.29880000000000001</v>
      </c>
    </row>
    <row r="637" spans="1:4" x14ac:dyDescent="0.3">
      <c r="A637" s="1" t="s">
        <v>2971</v>
      </c>
      <c r="B637" s="1" t="s">
        <v>2972</v>
      </c>
      <c r="C637" s="1">
        <f>ROUND(DataG_Iteration1[[#This Row],[Column1]],3)</f>
        <v>3.536</v>
      </c>
      <c r="D637" s="1">
        <f>ROUND(DataG_Iteration1[[#This Row],[Column2]],4)</f>
        <v>-0.30170000000000002</v>
      </c>
    </row>
    <row r="638" spans="1:4" x14ac:dyDescent="0.3">
      <c r="A638" s="1" t="s">
        <v>2973</v>
      </c>
      <c r="B638" s="1" t="s">
        <v>2974</v>
      </c>
      <c r="C638" s="1">
        <f>ROUND(DataG_Iteration1[[#This Row],[Column1]],3)</f>
        <v>3.54</v>
      </c>
      <c r="D638" s="1">
        <f>ROUND(DataG_Iteration1[[#This Row],[Column2]],4)</f>
        <v>-0.30459999999999998</v>
      </c>
    </row>
    <row r="639" spans="1:4" x14ac:dyDescent="0.3">
      <c r="A639" s="1" t="s">
        <v>2975</v>
      </c>
      <c r="B639" s="1" t="s">
        <v>2976</v>
      </c>
      <c r="C639" s="1">
        <f>ROUND(DataG_Iteration1[[#This Row],[Column1]],3)</f>
        <v>3.544</v>
      </c>
      <c r="D639" s="1">
        <f>ROUND(DataG_Iteration1[[#This Row],[Column2]],4)</f>
        <v>-0.30740000000000001</v>
      </c>
    </row>
    <row r="640" spans="1:4" x14ac:dyDescent="0.3">
      <c r="A640" s="1" t="s">
        <v>1278</v>
      </c>
      <c r="B640" s="1" t="s">
        <v>2977</v>
      </c>
      <c r="C640" s="1">
        <f>ROUND(DataG_Iteration1[[#This Row],[Column1]],3)</f>
        <v>3.548</v>
      </c>
      <c r="D640" s="1">
        <f>ROUND(DataG_Iteration1[[#This Row],[Column2]],4)</f>
        <v>-0.31</v>
      </c>
    </row>
    <row r="641" spans="1:4" x14ac:dyDescent="0.3">
      <c r="A641" s="1" t="s">
        <v>2978</v>
      </c>
      <c r="B641" s="1" t="s">
        <v>2979</v>
      </c>
      <c r="C641" s="1">
        <f>ROUND(DataG_Iteration1[[#This Row],[Column1]],3)</f>
        <v>3.552</v>
      </c>
      <c r="D641" s="1">
        <f>ROUND(DataG_Iteration1[[#This Row],[Column2]],4)</f>
        <v>-0.3125</v>
      </c>
    </row>
    <row r="642" spans="1:4" x14ac:dyDescent="0.3">
      <c r="A642" s="1" t="s">
        <v>2980</v>
      </c>
      <c r="B642" s="1" t="s">
        <v>2981</v>
      </c>
      <c r="C642" s="1">
        <f>ROUND(DataG_Iteration1[[#This Row],[Column1]],3)</f>
        <v>3.556</v>
      </c>
      <c r="D642" s="1">
        <f>ROUND(DataG_Iteration1[[#This Row],[Column2]],4)</f>
        <v>-0.31469999999999998</v>
      </c>
    </row>
    <row r="643" spans="1:4" x14ac:dyDescent="0.3">
      <c r="A643" s="1" t="s">
        <v>1284</v>
      </c>
      <c r="B643" s="1" t="s">
        <v>2982</v>
      </c>
      <c r="C643" s="1">
        <f>ROUND(DataG_Iteration1[[#This Row],[Column1]],3)</f>
        <v>3.56</v>
      </c>
      <c r="D643" s="1">
        <f>ROUND(DataG_Iteration1[[#This Row],[Column2]],4)</f>
        <v>-0.31669999999999998</v>
      </c>
    </row>
    <row r="644" spans="1:4" x14ac:dyDescent="0.3">
      <c r="A644" s="1" t="s">
        <v>2983</v>
      </c>
      <c r="B644" s="1" t="s">
        <v>2984</v>
      </c>
      <c r="C644" s="1">
        <f>ROUND(DataG_Iteration1[[#This Row],[Column1]],3)</f>
        <v>3.5640000000000001</v>
      </c>
      <c r="D644" s="1">
        <f>ROUND(DataG_Iteration1[[#This Row],[Column2]],4)</f>
        <v>-0.31830000000000003</v>
      </c>
    </row>
    <row r="645" spans="1:4" x14ac:dyDescent="0.3">
      <c r="A645" s="1" t="s">
        <v>2985</v>
      </c>
      <c r="B645" s="1" t="s">
        <v>2986</v>
      </c>
      <c r="C645" s="1">
        <f>ROUND(DataG_Iteration1[[#This Row],[Column1]],3)</f>
        <v>3.5680000000000001</v>
      </c>
      <c r="D645" s="1">
        <f>ROUND(DataG_Iteration1[[#This Row],[Column2]],4)</f>
        <v>-0.3196</v>
      </c>
    </row>
    <row r="646" spans="1:4" x14ac:dyDescent="0.3">
      <c r="A646" s="1" t="s">
        <v>2987</v>
      </c>
      <c r="B646" s="1" t="s">
        <v>2988</v>
      </c>
      <c r="C646" s="1">
        <f>ROUND(DataG_Iteration1[[#This Row],[Column1]],3)</f>
        <v>3.5720000000000001</v>
      </c>
      <c r="D646" s="1">
        <f>ROUND(DataG_Iteration1[[#This Row],[Column2]],4)</f>
        <v>-0.3206</v>
      </c>
    </row>
    <row r="647" spans="1:4" x14ac:dyDescent="0.3">
      <c r="A647" s="1" t="s">
        <v>2989</v>
      </c>
      <c r="B647" s="1" t="s">
        <v>2990</v>
      </c>
      <c r="C647" s="1">
        <f>ROUND(DataG_Iteration1[[#This Row],[Column1]],3)</f>
        <v>3.5760000000000001</v>
      </c>
      <c r="D647" s="1">
        <f>ROUND(DataG_Iteration1[[#This Row],[Column2]],4)</f>
        <v>-0.32119999999999999</v>
      </c>
    </row>
    <row r="648" spans="1:4" x14ac:dyDescent="0.3">
      <c r="A648" s="1" t="s">
        <v>2991</v>
      </c>
      <c r="B648" s="1" t="s">
        <v>2992</v>
      </c>
      <c r="C648" s="1">
        <f>ROUND(DataG_Iteration1[[#This Row],[Column1]],3)</f>
        <v>3.58</v>
      </c>
      <c r="D648" s="1">
        <f>ROUND(DataG_Iteration1[[#This Row],[Column2]],4)</f>
        <v>-0.32150000000000001</v>
      </c>
    </row>
    <row r="649" spans="1:4" x14ac:dyDescent="0.3">
      <c r="A649" s="1" t="s">
        <v>2993</v>
      </c>
      <c r="B649" s="1" t="s">
        <v>2994</v>
      </c>
      <c r="C649" s="1">
        <f>ROUND(DataG_Iteration1[[#This Row],[Column1]],3)</f>
        <v>3.5840000000000001</v>
      </c>
      <c r="D649" s="1">
        <f>ROUND(DataG_Iteration1[[#This Row],[Column2]],4)</f>
        <v>-0.32140000000000002</v>
      </c>
    </row>
    <row r="650" spans="1:4" x14ac:dyDescent="0.3">
      <c r="A650" s="1" t="s">
        <v>2995</v>
      </c>
      <c r="B650" s="1" t="s">
        <v>2996</v>
      </c>
      <c r="C650" s="1">
        <f>ROUND(DataG_Iteration1[[#This Row],[Column1]],3)</f>
        <v>3.5880000000000001</v>
      </c>
      <c r="D650" s="1">
        <f>ROUND(DataG_Iteration1[[#This Row],[Column2]],4)</f>
        <v>-0.32090000000000002</v>
      </c>
    </row>
    <row r="651" spans="1:4" x14ac:dyDescent="0.3">
      <c r="A651" s="1" t="s">
        <v>2997</v>
      </c>
      <c r="B651" s="1" t="s">
        <v>2998</v>
      </c>
      <c r="C651" s="1">
        <f>ROUND(DataG_Iteration1[[#This Row],[Column1]],3)</f>
        <v>3.5920000000000001</v>
      </c>
      <c r="D651" s="1">
        <f>ROUND(DataG_Iteration1[[#This Row],[Column2]],4)</f>
        <v>-0.32019999999999998</v>
      </c>
    </row>
    <row r="652" spans="1:4" x14ac:dyDescent="0.3">
      <c r="A652" s="1" t="s">
        <v>2999</v>
      </c>
      <c r="B652" s="1" t="s">
        <v>3000</v>
      </c>
      <c r="C652" s="1">
        <f>ROUND(DataG_Iteration1[[#This Row],[Column1]],3)</f>
        <v>3.5960000000000001</v>
      </c>
      <c r="D652" s="1">
        <f>ROUND(DataG_Iteration1[[#This Row],[Column2]],4)</f>
        <v>-0.31909999999999999</v>
      </c>
    </row>
    <row r="653" spans="1:4" x14ac:dyDescent="0.3">
      <c r="A653" s="1" t="s">
        <v>3001</v>
      </c>
      <c r="B653" s="1" t="s">
        <v>3002</v>
      </c>
      <c r="C653" s="1">
        <f>ROUND(DataG_Iteration1[[#This Row],[Column1]],3)</f>
        <v>3.6</v>
      </c>
      <c r="D653" s="1">
        <f>ROUND(DataG_Iteration1[[#This Row],[Column2]],4)</f>
        <v>-0.31780000000000003</v>
      </c>
    </row>
    <row r="654" spans="1:4" x14ac:dyDescent="0.3">
      <c r="A654" s="1" t="s">
        <v>3003</v>
      </c>
      <c r="B654" s="1" t="s">
        <v>3004</v>
      </c>
      <c r="C654" s="1">
        <f>ROUND(DataG_Iteration1[[#This Row],[Column1]],3)</f>
        <v>3.6040000000000001</v>
      </c>
      <c r="D654" s="1">
        <f>ROUND(DataG_Iteration1[[#This Row],[Column2]],4)</f>
        <v>-0.31619999999999998</v>
      </c>
    </row>
    <row r="655" spans="1:4" x14ac:dyDescent="0.3">
      <c r="A655" s="1" t="s">
        <v>3005</v>
      </c>
      <c r="B655" s="1" t="s">
        <v>3006</v>
      </c>
      <c r="C655" s="1">
        <f>ROUND(DataG_Iteration1[[#This Row],[Column1]],3)</f>
        <v>3.6080000000000001</v>
      </c>
      <c r="D655" s="1">
        <f>ROUND(DataG_Iteration1[[#This Row],[Column2]],4)</f>
        <v>-0.31440000000000001</v>
      </c>
    </row>
    <row r="656" spans="1:4" x14ac:dyDescent="0.3">
      <c r="A656" s="1" t="s">
        <v>3007</v>
      </c>
      <c r="B656" s="1" t="s">
        <v>3008</v>
      </c>
      <c r="C656" s="1">
        <f>ROUND(DataG_Iteration1[[#This Row],[Column1]],3)</f>
        <v>3.6120000000000001</v>
      </c>
      <c r="D656" s="1">
        <f>ROUND(DataG_Iteration1[[#This Row],[Column2]],4)</f>
        <v>-0.3125</v>
      </c>
    </row>
    <row r="657" spans="1:4" x14ac:dyDescent="0.3">
      <c r="A657" s="1" t="s">
        <v>3009</v>
      </c>
      <c r="B657" s="1" t="s">
        <v>3010</v>
      </c>
      <c r="C657" s="1">
        <f>ROUND(DataG_Iteration1[[#This Row],[Column1]],3)</f>
        <v>3.6160000000000001</v>
      </c>
      <c r="D657" s="1">
        <f>ROUND(DataG_Iteration1[[#This Row],[Column2]],4)</f>
        <v>-0.3105</v>
      </c>
    </row>
    <row r="658" spans="1:4" x14ac:dyDescent="0.3">
      <c r="A658" s="1" t="s">
        <v>3011</v>
      </c>
      <c r="B658" s="1" t="s">
        <v>3012</v>
      </c>
      <c r="C658" s="1">
        <f>ROUND(DataG_Iteration1[[#This Row],[Column1]],3)</f>
        <v>3.62</v>
      </c>
      <c r="D658" s="1">
        <f>ROUND(DataG_Iteration1[[#This Row],[Column2]],4)</f>
        <v>-0.30840000000000001</v>
      </c>
    </row>
    <row r="659" spans="1:4" x14ac:dyDescent="0.3">
      <c r="A659" s="1" t="s">
        <v>3013</v>
      </c>
      <c r="B659" s="1" t="s">
        <v>3014</v>
      </c>
      <c r="C659" s="1">
        <f>ROUND(DataG_Iteration1[[#This Row],[Column1]],3)</f>
        <v>3.6240000000000001</v>
      </c>
      <c r="D659" s="1">
        <f>ROUND(DataG_Iteration1[[#This Row],[Column2]],4)</f>
        <v>-0.30640000000000001</v>
      </c>
    </row>
    <row r="660" spans="1:4" x14ac:dyDescent="0.3">
      <c r="A660" s="1" t="s">
        <v>3015</v>
      </c>
      <c r="B660" s="1" t="s">
        <v>3016</v>
      </c>
      <c r="C660" s="1">
        <f>ROUND(DataG_Iteration1[[#This Row],[Column1]],3)</f>
        <v>3.6280000000000001</v>
      </c>
      <c r="D660" s="1">
        <f>ROUND(DataG_Iteration1[[#This Row],[Column2]],4)</f>
        <v>-0.3044</v>
      </c>
    </row>
    <row r="661" spans="1:4" x14ac:dyDescent="0.3">
      <c r="A661" s="1" t="s">
        <v>3017</v>
      </c>
      <c r="B661" s="1" t="s">
        <v>3018</v>
      </c>
      <c r="C661" s="1">
        <f>ROUND(DataG_Iteration1[[#This Row],[Column1]],3)</f>
        <v>3.6320000000000001</v>
      </c>
      <c r="D661" s="1">
        <f>ROUND(DataG_Iteration1[[#This Row],[Column2]],4)</f>
        <v>-0.30249999999999999</v>
      </c>
    </row>
    <row r="662" spans="1:4" x14ac:dyDescent="0.3">
      <c r="A662" s="1" t="s">
        <v>3019</v>
      </c>
      <c r="B662" s="1" t="s">
        <v>3020</v>
      </c>
      <c r="C662" s="1">
        <f>ROUND(DataG_Iteration1[[#This Row],[Column1]],3)</f>
        <v>3.6360000000000001</v>
      </c>
      <c r="D662" s="1">
        <f>ROUND(DataG_Iteration1[[#This Row],[Column2]],4)</f>
        <v>-0.30080000000000001</v>
      </c>
    </row>
    <row r="663" spans="1:4" x14ac:dyDescent="0.3">
      <c r="A663" s="1" t="s">
        <v>3021</v>
      </c>
      <c r="B663" s="1" t="s">
        <v>3022</v>
      </c>
      <c r="C663" s="1">
        <f>ROUND(DataG_Iteration1[[#This Row],[Column1]],3)</f>
        <v>3.64</v>
      </c>
      <c r="D663" s="1">
        <f>ROUND(DataG_Iteration1[[#This Row],[Column2]],4)</f>
        <v>-0.29930000000000001</v>
      </c>
    </row>
    <row r="664" spans="1:4" x14ac:dyDescent="0.3">
      <c r="A664" s="1" t="s">
        <v>3023</v>
      </c>
      <c r="B664" s="1" t="s">
        <v>3024</v>
      </c>
      <c r="C664" s="1">
        <f>ROUND(DataG_Iteration1[[#This Row],[Column1]],3)</f>
        <v>3.6440000000000001</v>
      </c>
      <c r="D664" s="1">
        <f>ROUND(DataG_Iteration1[[#This Row],[Column2]],4)</f>
        <v>-0.29799999999999999</v>
      </c>
    </row>
    <row r="665" spans="1:4" x14ac:dyDescent="0.3">
      <c r="A665" s="1" t="s">
        <v>3025</v>
      </c>
      <c r="B665" s="1" t="s">
        <v>3026</v>
      </c>
      <c r="C665" s="1">
        <f>ROUND(DataG_Iteration1[[#This Row],[Column1]],3)</f>
        <v>3.6480000000000001</v>
      </c>
      <c r="D665" s="1">
        <f>ROUND(DataG_Iteration1[[#This Row],[Column2]],4)</f>
        <v>-0.29699999999999999</v>
      </c>
    </row>
    <row r="666" spans="1:4" x14ac:dyDescent="0.3">
      <c r="A666" s="1" t="s">
        <v>3027</v>
      </c>
      <c r="B666" s="1" t="s">
        <v>3028</v>
      </c>
      <c r="C666" s="1">
        <f>ROUND(DataG_Iteration1[[#This Row],[Column1]],3)</f>
        <v>3.6520000000000001</v>
      </c>
      <c r="D666" s="1">
        <f>ROUND(DataG_Iteration1[[#This Row],[Column2]],4)</f>
        <v>-0.2964</v>
      </c>
    </row>
    <row r="667" spans="1:4" x14ac:dyDescent="0.3">
      <c r="A667" s="1" t="s">
        <v>3029</v>
      </c>
      <c r="B667" s="1" t="s">
        <v>3030</v>
      </c>
      <c r="C667" s="1">
        <f>ROUND(DataG_Iteration1[[#This Row],[Column1]],3)</f>
        <v>3.6560000000000001</v>
      </c>
      <c r="D667" s="1">
        <f>ROUND(DataG_Iteration1[[#This Row],[Column2]],4)</f>
        <v>-0.29599999999999999</v>
      </c>
    </row>
    <row r="668" spans="1:4" x14ac:dyDescent="0.3">
      <c r="A668" s="1" t="s">
        <v>3031</v>
      </c>
      <c r="B668" s="1" t="s">
        <v>3032</v>
      </c>
      <c r="C668" s="1">
        <f>ROUND(DataG_Iteration1[[#This Row],[Column1]],3)</f>
        <v>3.66</v>
      </c>
      <c r="D668" s="1">
        <f>ROUND(DataG_Iteration1[[#This Row],[Column2]],4)</f>
        <v>-0.29599999999999999</v>
      </c>
    </row>
    <row r="669" spans="1:4" x14ac:dyDescent="0.3">
      <c r="A669" s="1" t="s">
        <v>3033</v>
      </c>
      <c r="B669" s="1" t="s">
        <v>3034</v>
      </c>
      <c r="C669" s="1">
        <f>ROUND(DataG_Iteration1[[#This Row],[Column1]],3)</f>
        <v>3.6640000000000001</v>
      </c>
      <c r="D669" s="1">
        <f>ROUND(DataG_Iteration1[[#This Row],[Column2]],4)</f>
        <v>-0.2964</v>
      </c>
    </row>
    <row r="670" spans="1:4" x14ac:dyDescent="0.3">
      <c r="A670" s="1" t="s">
        <v>3035</v>
      </c>
      <c r="B670" s="1" t="s">
        <v>3036</v>
      </c>
      <c r="C670" s="1">
        <f>ROUND(DataG_Iteration1[[#This Row],[Column1]],3)</f>
        <v>3.6680000000000001</v>
      </c>
      <c r="D670" s="1">
        <f>ROUND(DataG_Iteration1[[#This Row],[Column2]],4)</f>
        <v>-0.29720000000000002</v>
      </c>
    </row>
    <row r="671" spans="1:4" x14ac:dyDescent="0.3">
      <c r="A671" s="1" t="s">
        <v>1340</v>
      </c>
      <c r="B671" s="1" t="s">
        <v>3037</v>
      </c>
      <c r="C671" s="1">
        <f>ROUND(DataG_Iteration1[[#This Row],[Column1]],3)</f>
        <v>3.6720000000000002</v>
      </c>
      <c r="D671" s="1">
        <f>ROUND(DataG_Iteration1[[#This Row],[Column2]],4)</f>
        <v>-0.29830000000000001</v>
      </c>
    </row>
    <row r="672" spans="1:4" x14ac:dyDescent="0.3">
      <c r="A672" s="1" t="s">
        <v>3038</v>
      </c>
      <c r="B672" s="1" t="s">
        <v>3039</v>
      </c>
      <c r="C672" s="1">
        <f>ROUND(DataG_Iteration1[[#This Row],[Column1]],3)</f>
        <v>3.6760000000000002</v>
      </c>
      <c r="D672" s="1">
        <f>ROUND(DataG_Iteration1[[#This Row],[Column2]],4)</f>
        <v>-0.29980000000000001</v>
      </c>
    </row>
    <row r="673" spans="1:4" x14ac:dyDescent="0.3">
      <c r="A673" s="1" t="s">
        <v>3040</v>
      </c>
      <c r="B673" s="1" t="s">
        <v>3041</v>
      </c>
      <c r="C673" s="1">
        <f>ROUND(DataG_Iteration1[[#This Row],[Column1]],3)</f>
        <v>3.68</v>
      </c>
      <c r="D673" s="1">
        <f>ROUND(DataG_Iteration1[[#This Row],[Column2]],4)</f>
        <v>-0.30159999999999998</v>
      </c>
    </row>
    <row r="674" spans="1:4" x14ac:dyDescent="0.3">
      <c r="A674" s="1" t="s">
        <v>3042</v>
      </c>
      <c r="B674" s="1" t="s">
        <v>3043</v>
      </c>
      <c r="C674" s="1">
        <f>ROUND(DataG_Iteration1[[#This Row],[Column1]],3)</f>
        <v>3.6840000000000002</v>
      </c>
      <c r="D674" s="1">
        <f>ROUND(DataG_Iteration1[[#This Row],[Column2]],4)</f>
        <v>-0.30370000000000003</v>
      </c>
    </row>
    <row r="675" spans="1:4" x14ac:dyDescent="0.3">
      <c r="A675" s="1" t="s">
        <v>3044</v>
      </c>
      <c r="B675" s="1" t="s">
        <v>3045</v>
      </c>
      <c r="C675" s="1">
        <f>ROUND(DataG_Iteration1[[#This Row],[Column1]],3)</f>
        <v>3.6880000000000002</v>
      </c>
      <c r="D675" s="1">
        <f>ROUND(DataG_Iteration1[[#This Row],[Column2]],4)</f>
        <v>-0.30609999999999998</v>
      </c>
    </row>
    <row r="676" spans="1:4" x14ac:dyDescent="0.3">
      <c r="A676" s="1" t="s">
        <v>3046</v>
      </c>
      <c r="B676" s="1" t="s">
        <v>3047</v>
      </c>
      <c r="C676" s="1">
        <f>ROUND(DataG_Iteration1[[#This Row],[Column1]],3)</f>
        <v>3.6920000000000002</v>
      </c>
      <c r="D676" s="1">
        <f>ROUND(DataG_Iteration1[[#This Row],[Column2]],4)</f>
        <v>-0.30869999999999997</v>
      </c>
    </row>
    <row r="677" spans="1:4" x14ac:dyDescent="0.3">
      <c r="A677" s="1" t="s">
        <v>3048</v>
      </c>
      <c r="B677" s="1" t="s">
        <v>3049</v>
      </c>
      <c r="C677" s="1">
        <f>ROUND(DataG_Iteration1[[#This Row],[Column1]],3)</f>
        <v>3.6960000000000002</v>
      </c>
      <c r="D677" s="1">
        <f>ROUND(DataG_Iteration1[[#This Row],[Column2]],4)</f>
        <v>-0.31159999999999999</v>
      </c>
    </row>
    <row r="678" spans="1:4" x14ac:dyDescent="0.3">
      <c r="A678" s="1" t="s">
        <v>3050</v>
      </c>
      <c r="B678" s="1" t="s">
        <v>3051</v>
      </c>
      <c r="C678" s="1">
        <f>ROUND(DataG_Iteration1[[#This Row],[Column1]],3)</f>
        <v>3.7</v>
      </c>
      <c r="D678" s="1">
        <f>ROUND(DataG_Iteration1[[#This Row],[Column2]],4)</f>
        <v>-0.31459999999999999</v>
      </c>
    </row>
    <row r="679" spans="1:4" x14ac:dyDescent="0.3">
      <c r="A679" s="1" t="s">
        <v>3052</v>
      </c>
      <c r="B679" s="1" t="s">
        <v>3053</v>
      </c>
      <c r="C679" s="1">
        <f>ROUND(DataG_Iteration1[[#This Row],[Column1]],3)</f>
        <v>3.7040000000000002</v>
      </c>
      <c r="D679" s="1">
        <f>ROUND(DataG_Iteration1[[#This Row],[Column2]],4)</f>
        <v>-0.31769999999999998</v>
      </c>
    </row>
    <row r="680" spans="1:4" x14ac:dyDescent="0.3">
      <c r="A680" s="1" t="s">
        <v>3054</v>
      </c>
      <c r="B680" s="1" t="s">
        <v>3055</v>
      </c>
      <c r="C680" s="1">
        <f>ROUND(DataG_Iteration1[[#This Row],[Column1]],3)</f>
        <v>3.7080000000000002</v>
      </c>
      <c r="D680" s="1">
        <f>ROUND(DataG_Iteration1[[#This Row],[Column2]],4)</f>
        <v>-0.32090000000000002</v>
      </c>
    </row>
    <row r="681" spans="1:4" x14ac:dyDescent="0.3">
      <c r="A681" s="1" t="s">
        <v>3056</v>
      </c>
      <c r="B681" s="1" t="s">
        <v>3057</v>
      </c>
      <c r="C681" s="1">
        <f>ROUND(DataG_Iteration1[[#This Row],[Column1]],3)</f>
        <v>3.7120000000000002</v>
      </c>
      <c r="D681" s="1">
        <f>ROUND(DataG_Iteration1[[#This Row],[Column2]],4)</f>
        <v>-0.3241</v>
      </c>
    </row>
    <row r="682" spans="1:4" x14ac:dyDescent="0.3">
      <c r="A682" s="1" t="s">
        <v>3058</v>
      </c>
      <c r="B682" s="1" t="s">
        <v>3059</v>
      </c>
      <c r="C682" s="1">
        <f>ROUND(DataG_Iteration1[[#This Row],[Column1]],3)</f>
        <v>3.7160000000000002</v>
      </c>
      <c r="D682" s="1">
        <f>ROUND(DataG_Iteration1[[#This Row],[Column2]],4)</f>
        <v>-0.32729999999999998</v>
      </c>
    </row>
    <row r="683" spans="1:4" x14ac:dyDescent="0.3">
      <c r="A683" s="1" t="s">
        <v>3060</v>
      </c>
      <c r="B683" s="1" t="s">
        <v>3061</v>
      </c>
      <c r="C683" s="1">
        <f>ROUND(DataG_Iteration1[[#This Row],[Column1]],3)</f>
        <v>3.72</v>
      </c>
      <c r="D683" s="1">
        <f>ROUND(DataG_Iteration1[[#This Row],[Column2]],4)</f>
        <v>-0.33029999999999998</v>
      </c>
    </row>
    <row r="684" spans="1:4" x14ac:dyDescent="0.3">
      <c r="A684" s="1" t="s">
        <v>3062</v>
      </c>
      <c r="B684" s="1" t="s">
        <v>3063</v>
      </c>
      <c r="C684" s="1">
        <f>ROUND(DataG_Iteration1[[#This Row],[Column1]],3)</f>
        <v>3.7240000000000002</v>
      </c>
      <c r="D684" s="1">
        <f>ROUND(DataG_Iteration1[[#This Row],[Column2]],4)</f>
        <v>-0.3332</v>
      </c>
    </row>
    <row r="685" spans="1:4" x14ac:dyDescent="0.3">
      <c r="A685" s="1" t="s">
        <v>3064</v>
      </c>
      <c r="B685" s="1" t="s">
        <v>3065</v>
      </c>
      <c r="C685" s="1">
        <f>ROUND(DataG_Iteration1[[#This Row],[Column1]],3)</f>
        <v>3.7280000000000002</v>
      </c>
      <c r="D685" s="1">
        <f>ROUND(DataG_Iteration1[[#This Row],[Column2]],4)</f>
        <v>-0.33589999999999998</v>
      </c>
    </row>
    <row r="686" spans="1:4" x14ac:dyDescent="0.3">
      <c r="A686" s="1" t="s">
        <v>3066</v>
      </c>
      <c r="B686" s="1" t="s">
        <v>3067</v>
      </c>
      <c r="C686" s="1">
        <f>ROUND(DataG_Iteration1[[#This Row],[Column1]],3)</f>
        <v>3.7320000000000002</v>
      </c>
      <c r="D686" s="1">
        <f>ROUND(DataG_Iteration1[[#This Row],[Column2]],4)</f>
        <v>-0.33839999999999998</v>
      </c>
    </row>
    <row r="687" spans="1:4" x14ac:dyDescent="0.3">
      <c r="A687" s="1" t="s">
        <v>3068</v>
      </c>
      <c r="B687" s="1" t="s">
        <v>3069</v>
      </c>
      <c r="C687" s="1">
        <f>ROUND(DataG_Iteration1[[#This Row],[Column1]],3)</f>
        <v>3.7360000000000002</v>
      </c>
      <c r="D687" s="1">
        <f>ROUND(DataG_Iteration1[[#This Row],[Column2]],4)</f>
        <v>-0.34060000000000001</v>
      </c>
    </row>
    <row r="688" spans="1:4" x14ac:dyDescent="0.3">
      <c r="A688" s="1" t="s">
        <v>3070</v>
      </c>
      <c r="B688" s="1" t="s">
        <v>3071</v>
      </c>
      <c r="C688" s="1">
        <f>ROUND(DataG_Iteration1[[#This Row],[Column1]],3)</f>
        <v>3.74</v>
      </c>
      <c r="D688" s="1">
        <f>ROUND(DataG_Iteration1[[#This Row],[Column2]],4)</f>
        <v>-0.34250000000000003</v>
      </c>
    </row>
    <row r="689" spans="1:4" x14ac:dyDescent="0.3">
      <c r="A689" s="1" t="s">
        <v>3072</v>
      </c>
      <c r="B689" s="1" t="s">
        <v>3073</v>
      </c>
      <c r="C689" s="1">
        <f>ROUND(DataG_Iteration1[[#This Row],[Column1]],3)</f>
        <v>3.7440000000000002</v>
      </c>
      <c r="D689" s="1">
        <f>ROUND(DataG_Iteration1[[#This Row],[Column2]],4)</f>
        <v>-0.34410000000000002</v>
      </c>
    </row>
    <row r="690" spans="1:4" x14ac:dyDescent="0.3">
      <c r="A690" s="1" t="s">
        <v>3074</v>
      </c>
      <c r="B690" s="1" t="s">
        <v>3075</v>
      </c>
      <c r="C690" s="1">
        <f>ROUND(DataG_Iteration1[[#This Row],[Column1]],3)</f>
        <v>3.7480000000000002</v>
      </c>
      <c r="D690" s="1">
        <f>ROUND(DataG_Iteration1[[#This Row],[Column2]],4)</f>
        <v>-0.3453</v>
      </c>
    </row>
    <row r="691" spans="1:4" x14ac:dyDescent="0.3">
      <c r="A691" s="1" t="s">
        <v>3076</v>
      </c>
      <c r="B691" s="1" t="s">
        <v>3077</v>
      </c>
      <c r="C691" s="1">
        <f>ROUND(DataG_Iteration1[[#This Row],[Column1]],3)</f>
        <v>3.7519999999999998</v>
      </c>
      <c r="D691" s="1">
        <f>ROUND(DataG_Iteration1[[#This Row],[Column2]],4)</f>
        <v>-0.34620000000000001</v>
      </c>
    </row>
    <row r="692" spans="1:4" x14ac:dyDescent="0.3">
      <c r="A692" s="1" t="s">
        <v>1382</v>
      </c>
      <c r="B692" s="1" t="s">
        <v>3078</v>
      </c>
      <c r="C692" s="1">
        <f>ROUND(DataG_Iteration1[[#This Row],[Column1]],3)</f>
        <v>3.7559999999999998</v>
      </c>
      <c r="D692" s="1">
        <f>ROUND(DataG_Iteration1[[#This Row],[Column2]],4)</f>
        <v>-0.34670000000000001</v>
      </c>
    </row>
    <row r="693" spans="1:4" x14ac:dyDescent="0.3">
      <c r="A693" s="1" t="s">
        <v>3079</v>
      </c>
      <c r="B693" s="1" t="s">
        <v>3080</v>
      </c>
      <c r="C693" s="1">
        <f>ROUND(DataG_Iteration1[[#This Row],[Column1]],3)</f>
        <v>3.76</v>
      </c>
      <c r="D693" s="1">
        <f>ROUND(DataG_Iteration1[[#This Row],[Column2]],4)</f>
        <v>-0.34689999999999999</v>
      </c>
    </row>
    <row r="694" spans="1:4" x14ac:dyDescent="0.3">
      <c r="A694" s="1" t="s">
        <v>3081</v>
      </c>
      <c r="B694" s="1" t="s">
        <v>3082</v>
      </c>
      <c r="C694" s="1">
        <f>ROUND(DataG_Iteration1[[#This Row],[Column1]],3)</f>
        <v>3.7639999999999998</v>
      </c>
      <c r="D694" s="1">
        <f>ROUND(DataG_Iteration1[[#This Row],[Column2]],4)</f>
        <v>-0.34670000000000001</v>
      </c>
    </row>
    <row r="695" spans="1:4" x14ac:dyDescent="0.3">
      <c r="A695" s="1" t="s">
        <v>3083</v>
      </c>
      <c r="B695" s="1" t="s">
        <v>3084</v>
      </c>
      <c r="C695" s="1">
        <f>ROUND(DataG_Iteration1[[#This Row],[Column1]],3)</f>
        <v>3.7679999999999998</v>
      </c>
      <c r="D695" s="1">
        <f>ROUND(DataG_Iteration1[[#This Row],[Column2]],4)</f>
        <v>-0.34610000000000002</v>
      </c>
    </row>
    <row r="696" spans="1:4" x14ac:dyDescent="0.3">
      <c r="A696" s="1" t="s">
        <v>1390</v>
      </c>
      <c r="B696" s="1" t="s">
        <v>3085</v>
      </c>
      <c r="C696" s="1">
        <f>ROUND(DataG_Iteration1[[#This Row],[Column1]],3)</f>
        <v>3.7719999999999998</v>
      </c>
      <c r="D696" s="1">
        <f>ROUND(DataG_Iteration1[[#This Row],[Column2]],4)</f>
        <v>-0.3453</v>
      </c>
    </row>
    <row r="697" spans="1:4" x14ac:dyDescent="0.3">
      <c r="A697" s="1" t="s">
        <v>3086</v>
      </c>
      <c r="B697" s="1" t="s">
        <v>3087</v>
      </c>
      <c r="C697" s="1">
        <f>ROUND(DataG_Iteration1[[#This Row],[Column1]],3)</f>
        <v>3.7759999999999998</v>
      </c>
      <c r="D697" s="1">
        <f>ROUND(DataG_Iteration1[[#This Row],[Column2]],4)</f>
        <v>-0.34420000000000001</v>
      </c>
    </row>
    <row r="698" spans="1:4" x14ac:dyDescent="0.3">
      <c r="A698" s="1" t="s">
        <v>3088</v>
      </c>
      <c r="B698" s="1" t="s">
        <v>3089</v>
      </c>
      <c r="C698" s="1">
        <f>ROUND(DataG_Iteration1[[#This Row],[Column1]],3)</f>
        <v>3.78</v>
      </c>
      <c r="D698" s="1">
        <f>ROUND(DataG_Iteration1[[#This Row],[Column2]],4)</f>
        <v>-0.34279999999999999</v>
      </c>
    </row>
    <row r="699" spans="1:4" x14ac:dyDescent="0.3">
      <c r="A699" s="1" t="s">
        <v>3090</v>
      </c>
      <c r="B699" s="1" t="s">
        <v>3091</v>
      </c>
      <c r="C699" s="1">
        <f>ROUND(DataG_Iteration1[[#This Row],[Column1]],3)</f>
        <v>3.7839999999999998</v>
      </c>
      <c r="D699" s="1">
        <f>ROUND(DataG_Iteration1[[#This Row],[Column2]],4)</f>
        <v>-0.34129999999999999</v>
      </c>
    </row>
    <row r="700" spans="1:4" x14ac:dyDescent="0.3">
      <c r="A700" s="1" t="s">
        <v>3092</v>
      </c>
      <c r="B700" s="1" t="s">
        <v>3093</v>
      </c>
      <c r="C700" s="1">
        <f>ROUND(DataG_Iteration1[[#This Row],[Column1]],3)</f>
        <v>3.7879999999999998</v>
      </c>
      <c r="D700" s="1">
        <f>ROUND(DataG_Iteration1[[#This Row],[Column2]],4)</f>
        <v>-0.33960000000000001</v>
      </c>
    </row>
    <row r="701" spans="1:4" x14ac:dyDescent="0.3">
      <c r="A701" s="1" t="s">
        <v>3094</v>
      </c>
      <c r="B701" s="1" t="s">
        <v>3095</v>
      </c>
      <c r="C701" s="1">
        <f>ROUND(DataG_Iteration1[[#This Row],[Column1]],3)</f>
        <v>3.7919999999999998</v>
      </c>
      <c r="D701" s="1">
        <f>ROUND(DataG_Iteration1[[#This Row],[Column2]],4)</f>
        <v>-0.33779999999999999</v>
      </c>
    </row>
    <row r="702" spans="1:4" x14ac:dyDescent="0.3">
      <c r="A702" s="1" t="s">
        <v>3096</v>
      </c>
      <c r="B702" s="1" t="s">
        <v>3097</v>
      </c>
      <c r="C702" s="1">
        <f>ROUND(DataG_Iteration1[[#This Row],[Column1]],3)</f>
        <v>3.7959999999999998</v>
      </c>
      <c r="D702" s="1">
        <f>ROUND(DataG_Iteration1[[#This Row],[Column2]],4)</f>
        <v>-0.33600000000000002</v>
      </c>
    </row>
    <row r="703" spans="1:4" x14ac:dyDescent="0.3">
      <c r="A703" s="1" t="s">
        <v>3098</v>
      </c>
      <c r="B703" s="1" t="s">
        <v>3099</v>
      </c>
      <c r="C703" s="1">
        <f>ROUND(DataG_Iteration1[[#This Row],[Column1]],3)</f>
        <v>3.8</v>
      </c>
      <c r="D703" s="1">
        <f>ROUND(DataG_Iteration1[[#This Row],[Column2]],4)</f>
        <v>-0.33410000000000001</v>
      </c>
    </row>
    <row r="704" spans="1:4" x14ac:dyDescent="0.3">
      <c r="A704" s="1" t="s">
        <v>3100</v>
      </c>
      <c r="B704" s="1" t="s">
        <v>3101</v>
      </c>
      <c r="C704" s="1">
        <f>ROUND(DataG_Iteration1[[#This Row],[Column1]],3)</f>
        <v>3.8039999999999998</v>
      </c>
      <c r="D704" s="1">
        <f>ROUND(DataG_Iteration1[[#This Row],[Column2]],4)</f>
        <v>-0.33239999999999997</v>
      </c>
    </row>
    <row r="705" spans="1:4" x14ac:dyDescent="0.3">
      <c r="A705" s="1" t="s">
        <v>3102</v>
      </c>
      <c r="B705" s="1" t="s">
        <v>3103</v>
      </c>
      <c r="C705" s="1">
        <f>ROUND(DataG_Iteration1[[#This Row],[Column1]],3)</f>
        <v>3.8079999999999998</v>
      </c>
      <c r="D705" s="1">
        <f>ROUND(DataG_Iteration1[[#This Row],[Column2]],4)</f>
        <v>-0.33069999999999999</v>
      </c>
    </row>
    <row r="706" spans="1:4" x14ac:dyDescent="0.3">
      <c r="A706" s="1" t="s">
        <v>3104</v>
      </c>
      <c r="B706" s="1" t="s">
        <v>3105</v>
      </c>
      <c r="C706" s="1">
        <f>ROUND(DataG_Iteration1[[#This Row],[Column1]],3)</f>
        <v>3.8119999999999998</v>
      </c>
      <c r="D706" s="1">
        <f>ROUND(DataG_Iteration1[[#This Row],[Column2]],4)</f>
        <v>-0.32919999999999999</v>
      </c>
    </row>
    <row r="707" spans="1:4" x14ac:dyDescent="0.3">
      <c r="A707" s="1" t="s">
        <v>3106</v>
      </c>
      <c r="B707" s="1" t="s">
        <v>3107</v>
      </c>
      <c r="C707" s="1">
        <f>ROUND(DataG_Iteration1[[#This Row],[Column1]],3)</f>
        <v>3.8159999999999998</v>
      </c>
      <c r="D707" s="1">
        <f>ROUND(DataG_Iteration1[[#This Row],[Column2]],4)</f>
        <v>-0.32800000000000001</v>
      </c>
    </row>
    <row r="708" spans="1:4" x14ac:dyDescent="0.3">
      <c r="A708" s="1" t="s">
        <v>3108</v>
      </c>
      <c r="B708" s="1" t="s">
        <v>3109</v>
      </c>
      <c r="C708" s="1">
        <f>ROUND(DataG_Iteration1[[#This Row],[Column1]],3)</f>
        <v>3.82</v>
      </c>
      <c r="D708" s="1">
        <f>ROUND(DataG_Iteration1[[#This Row],[Column2]],4)</f>
        <v>-0.32690000000000002</v>
      </c>
    </row>
    <row r="709" spans="1:4" x14ac:dyDescent="0.3">
      <c r="A709" s="1" t="s">
        <v>3110</v>
      </c>
      <c r="B709" s="1" t="s">
        <v>3111</v>
      </c>
      <c r="C709" s="1">
        <f>ROUND(DataG_Iteration1[[#This Row],[Column1]],3)</f>
        <v>3.8239999999999998</v>
      </c>
      <c r="D709" s="1">
        <f>ROUND(DataG_Iteration1[[#This Row],[Column2]],4)</f>
        <v>-0.32619999999999999</v>
      </c>
    </row>
    <row r="710" spans="1:4" x14ac:dyDescent="0.3">
      <c r="A710" s="1" t="s">
        <v>3112</v>
      </c>
      <c r="B710" s="1" t="s">
        <v>3113</v>
      </c>
      <c r="C710" s="1">
        <f>ROUND(DataG_Iteration1[[#This Row],[Column1]],3)</f>
        <v>3.8279999999999998</v>
      </c>
      <c r="D710" s="1">
        <f>ROUND(DataG_Iteration1[[#This Row],[Column2]],4)</f>
        <v>-0.32579999999999998</v>
      </c>
    </row>
    <row r="711" spans="1:4" x14ac:dyDescent="0.3">
      <c r="A711" s="1" t="s">
        <v>3114</v>
      </c>
      <c r="B711" s="1" t="s">
        <v>3115</v>
      </c>
      <c r="C711" s="1">
        <f>ROUND(DataG_Iteration1[[#This Row],[Column1]],3)</f>
        <v>3.8319999999999999</v>
      </c>
      <c r="D711" s="1">
        <f>ROUND(DataG_Iteration1[[#This Row],[Column2]],4)</f>
        <v>-0.32569999999999999</v>
      </c>
    </row>
    <row r="712" spans="1:4" x14ac:dyDescent="0.3">
      <c r="A712" s="1" t="s">
        <v>3116</v>
      </c>
      <c r="B712" s="1" t="s">
        <v>3117</v>
      </c>
      <c r="C712" s="1">
        <f>ROUND(DataG_Iteration1[[#This Row],[Column1]],3)</f>
        <v>3.8359999999999999</v>
      </c>
      <c r="D712" s="1">
        <f>ROUND(DataG_Iteration1[[#This Row],[Column2]],4)</f>
        <v>-0.32600000000000001</v>
      </c>
    </row>
    <row r="713" spans="1:4" x14ac:dyDescent="0.3">
      <c r="A713" s="1" t="s">
        <v>3118</v>
      </c>
      <c r="B713" s="1" t="s">
        <v>3119</v>
      </c>
      <c r="C713" s="1">
        <f>ROUND(DataG_Iteration1[[#This Row],[Column1]],3)</f>
        <v>3.84</v>
      </c>
      <c r="D713" s="1">
        <f>ROUND(DataG_Iteration1[[#This Row],[Column2]],4)</f>
        <v>-0.32669999999999999</v>
      </c>
    </row>
    <row r="714" spans="1:4" x14ac:dyDescent="0.3">
      <c r="A714" s="1" t="s">
        <v>3120</v>
      </c>
      <c r="B714" s="1" t="s">
        <v>3121</v>
      </c>
      <c r="C714" s="1">
        <f>ROUND(DataG_Iteration1[[#This Row],[Column1]],3)</f>
        <v>3.8439999999999999</v>
      </c>
      <c r="D714" s="1">
        <f>ROUND(DataG_Iteration1[[#This Row],[Column2]],4)</f>
        <v>-0.32769999999999999</v>
      </c>
    </row>
    <row r="715" spans="1:4" x14ac:dyDescent="0.3">
      <c r="A715" s="1" t="s">
        <v>3122</v>
      </c>
      <c r="B715" s="1" t="s">
        <v>3123</v>
      </c>
      <c r="C715" s="1">
        <f>ROUND(DataG_Iteration1[[#This Row],[Column1]],3)</f>
        <v>3.8479999999999999</v>
      </c>
      <c r="D715" s="1">
        <f>ROUND(DataG_Iteration1[[#This Row],[Column2]],4)</f>
        <v>-0.3291</v>
      </c>
    </row>
    <row r="716" spans="1:4" x14ac:dyDescent="0.3">
      <c r="A716" s="1" t="s">
        <v>3124</v>
      </c>
      <c r="B716" s="1" t="s">
        <v>3125</v>
      </c>
      <c r="C716" s="1">
        <f>ROUND(DataG_Iteration1[[#This Row],[Column1]],3)</f>
        <v>3.8519999999999999</v>
      </c>
      <c r="D716" s="1">
        <f>ROUND(DataG_Iteration1[[#This Row],[Column2]],4)</f>
        <v>-0.33090000000000003</v>
      </c>
    </row>
    <row r="717" spans="1:4" x14ac:dyDescent="0.3">
      <c r="A717" s="1" t="s">
        <v>1432</v>
      </c>
      <c r="B717" s="1" t="s">
        <v>3126</v>
      </c>
      <c r="C717" s="1">
        <f>ROUND(DataG_Iteration1[[#This Row],[Column1]],3)</f>
        <v>3.8559999999999999</v>
      </c>
      <c r="D717" s="1">
        <f>ROUND(DataG_Iteration1[[#This Row],[Column2]],4)</f>
        <v>-0.33310000000000001</v>
      </c>
    </row>
    <row r="718" spans="1:4" x14ac:dyDescent="0.3">
      <c r="A718" s="1" t="s">
        <v>3127</v>
      </c>
      <c r="B718" s="1" t="s">
        <v>3128</v>
      </c>
      <c r="C718" s="1">
        <f>ROUND(DataG_Iteration1[[#This Row],[Column1]],3)</f>
        <v>3.86</v>
      </c>
      <c r="D718" s="1">
        <f>ROUND(DataG_Iteration1[[#This Row],[Column2]],4)</f>
        <v>-0.33550000000000002</v>
      </c>
    </row>
    <row r="719" spans="1:4" x14ac:dyDescent="0.3">
      <c r="A719" s="1" t="s">
        <v>3129</v>
      </c>
      <c r="B719" s="1" t="s">
        <v>3130</v>
      </c>
      <c r="C719" s="1">
        <f>ROUND(DataG_Iteration1[[#This Row],[Column1]],3)</f>
        <v>3.8639999999999999</v>
      </c>
      <c r="D719" s="1">
        <f>ROUND(DataG_Iteration1[[#This Row],[Column2]],4)</f>
        <v>-0.33829999999999999</v>
      </c>
    </row>
    <row r="720" spans="1:4" x14ac:dyDescent="0.3">
      <c r="A720" s="1" t="s">
        <v>3131</v>
      </c>
      <c r="B720" s="1" t="s">
        <v>3132</v>
      </c>
      <c r="C720" s="1">
        <f>ROUND(DataG_Iteration1[[#This Row],[Column1]],3)</f>
        <v>3.8679999999999999</v>
      </c>
      <c r="D720" s="1">
        <f>ROUND(DataG_Iteration1[[#This Row],[Column2]],4)</f>
        <v>-0.34129999999999999</v>
      </c>
    </row>
    <row r="721" spans="1:4" x14ac:dyDescent="0.3">
      <c r="A721" s="1" t="s">
        <v>3133</v>
      </c>
      <c r="B721" s="1" t="s">
        <v>3134</v>
      </c>
      <c r="C721" s="1">
        <f>ROUND(DataG_Iteration1[[#This Row],[Column1]],3)</f>
        <v>3.8719999999999999</v>
      </c>
      <c r="D721" s="1">
        <f>ROUND(DataG_Iteration1[[#This Row],[Column2]],4)</f>
        <v>-0.34460000000000002</v>
      </c>
    </row>
    <row r="722" spans="1:4" x14ac:dyDescent="0.3">
      <c r="A722" s="1" t="s">
        <v>3135</v>
      </c>
      <c r="B722" s="1" t="s">
        <v>3136</v>
      </c>
      <c r="C722" s="1">
        <f>ROUND(DataG_Iteration1[[#This Row],[Column1]],3)</f>
        <v>3.8759999999999999</v>
      </c>
      <c r="D722" s="1">
        <f>ROUND(DataG_Iteration1[[#This Row],[Column2]],4)</f>
        <v>-0.34799999999999998</v>
      </c>
    </row>
    <row r="723" spans="1:4" x14ac:dyDescent="0.3">
      <c r="A723" s="1" t="s">
        <v>1444</v>
      </c>
      <c r="B723" s="1" t="s">
        <v>3137</v>
      </c>
      <c r="C723" s="1">
        <f>ROUND(DataG_Iteration1[[#This Row],[Column1]],3)</f>
        <v>3.88</v>
      </c>
      <c r="D723" s="1">
        <f>ROUND(DataG_Iteration1[[#This Row],[Column2]],4)</f>
        <v>-0.35149999999999998</v>
      </c>
    </row>
    <row r="724" spans="1:4" x14ac:dyDescent="0.3">
      <c r="A724" s="1" t="s">
        <v>3138</v>
      </c>
      <c r="B724" s="1" t="s">
        <v>3139</v>
      </c>
      <c r="C724" s="1">
        <f>ROUND(DataG_Iteration1[[#This Row],[Column1]],3)</f>
        <v>3.8839999999999999</v>
      </c>
      <c r="D724" s="1">
        <f>ROUND(DataG_Iteration1[[#This Row],[Column2]],4)</f>
        <v>-0.35499999999999998</v>
      </c>
    </row>
    <row r="725" spans="1:4" x14ac:dyDescent="0.3">
      <c r="A725" s="1" t="s">
        <v>3140</v>
      </c>
      <c r="B725" s="1" t="s">
        <v>3141</v>
      </c>
      <c r="C725" s="1">
        <f>ROUND(DataG_Iteration1[[#This Row],[Column1]],3)</f>
        <v>3.8879999999999999</v>
      </c>
      <c r="D725" s="1">
        <f>ROUND(DataG_Iteration1[[#This Row],[Column2]],4)</f>
        <v>-0.35859999999999997</v>
      </c>
    </row>
    <row r="726" spans="1:4" x14ac:dyDescent="0.3">
      <c r="A726" s="1" t="s">
        <v>3142</v>
      </c>
      <c r="B726" s="1" t="s">
        <v>3143</v>
      </c>
      <c r="C726" s="1">
        <f>ROUND(DataG_Iteration1[[#This Row],[Column1]],3)</f>
        <v>3.8919999999999999</v>
      </c>
      <c r="D726" s="1">
        <f>ROUND(DataG_Iteration1[[#This Row],[Column2]],4)</f>
        <v>-0.36220000000000002</v>
      </c>
    </row>
    <row r="727" spans="1:4" x14ac:dyDescent="0.3">
      <c r="A727" s="1" t="s">
        <v>3144</v>
      </c>
      <c r="B727" s="1" t="s">
        <v>3145</v>
      </c>
      <c r="C727" s="1">
        <f>ROUND(DataG_Iteration1[[#This Row],[Column1]],3)</f>
        <v>3.8959999999999999</v>
      </c>
      <c r="D727" s="1">
        <f>ROUND(DataG_Iteration1[[#This Row],[Column2]],4)</f>
        <v>-0.36559999999999998</v>
      </c>
    </row>
    <row r="728" spans="1:4" x14ac:dyDescent="0.3">
      <c r="A728" s="1" t="s">
        <v>3146</v>
      </c>
      <c r="B728" s="1" t="s">
        <v>3147</v>
      </c>
      <c r="C728" s="1">
        <f>ROUND(DataG_Iteration1[[#This Row],[Column1]],3)</f>
        <v>3.9</v>
      </c>
      <c r="D728" s="1">
        <f>ROUND(DataG_Iteration1[[#This Row],[Column2]],4)</f>
        <v>-0.36890000000000001</v>
      </c>
    </row>
    <row r="729" spans="1:4" x14ac:dyDescent="0.3">
      <c r="A729" s="1" t="s">
        <v>1456</v>
      </c>
      <c r="B729" s="1" t="s">
        <v>3148</v>
      </c>
      <c r="C729" s="1">
        <f>ROUND(DataG_Iteration1[[#This Row],[Column1]],3)</f>
        <v>3.9039999999999999</v>
      </c>
      <c r="D729" s="1">
        <f>ROUND(DataG_Iteration1[[#This Row],[Column2]],4)</f>
        <v>-0.37190000000000001</v>
      </c>
    </row>
    <row r="730" spans="1:4" x14ac:dyDescent="0.3">
      <c r="A730" s="1" t="s">
        <v>3149</v>
      </c>
      <c r="B730" s="1" t="s">
        <v>3150</v>
      </c>
      <c r="C730" s="1">
        <f>ROUND(DataG_Iteration1[[#This Row],[Column1]],3)</f>
        <v>3.9079999999999999</v>
      </c>
      <c r="D730" s="1">
        <f>ROUND(DataG_Iteration1[[#This Row],[Column2]],4)</f>
        <v>-0.37480000000000002</v>
      </c>
    </row>
    <row r="731" spans="1:4" x14ac:dyDescent="0.3">
      <c r="A731" s="1" t="s">
        <v>3151</v>
      </c>
      <c r="B731" s="1" t="s">
        <v>3152</v>
      </c>
      <c r="C731" s="1">
        <f>ROUND(DataG_Iteration1[[#This Row],[Column1]],3)</f>
        <v>3.9119999999999999</v>
      </c>
      <c r="D731" s="1">
        <f>ROUND(DataG_Iteration1[[#This Row],[Column2]],4)</f>
        <v>-0.37730000000000002</v>
      </c>
    </row>
    <row r="732" spans="1:4" x14ac:dyDescent="0.3">
      <c r="A732" s="1" t="s">
        <v>3153</v>
      </c>
      <c r="B732" s="1" t="s">
        <v>3154</v>
      </c>
      <c r="C732" s="1">
        <f>ROUND(DataG_Iteration1[[#This Row],[Column1]],3)</f>
        <v>3.9159999999999999</v>
      </c>
      <c r="D732" s="1">
        <f>ROUND(DataG_Iteration1[[#This Row],[Column2]],4)</f>
        <v>-0.3795</v>
      </c>
    </row>
    <row r="733" spans="1:4" x14ac:dyDescent="0.3">
      <c r="A733" s="1" t="s">
        <v>3155</v>
      </c>
      <c r="B733" s="1" t="s">
        <v>3156</v>
      </c>
      <c r="C733" s="1">
        <f>ROUND(DataG_Iteration1[[#This Row],[Column1]],3)</f>
        <v>3.92</v>
      </c>
      <c r="D733" s="1">
        <f>ROUND(DataG_Iteration1[[#This Row],[Column2]],4)</f>
        <v>-0.38140000000000002</v>
      </c>
    </row>
    <row r="734" spans="1:4" x14ac:dyDescent="0.3">
      <c r="A734" s="1" t="s">
        <v>3157</v>
      </c>
      <c r="B734" s="1" t="s">
        <v>3158</v>
      </c>
      <c r="C734" s="1">
        <f>ROUND(DataG_Iteration1[[#This Row],[Column1]],3)</f>
        <v>3.9239999999999999</v>
      </c>
      <c r="D734" s="1">
        <f>ROUND(DataG_Iteration1[[#This Row],[Column2]],4)</f>
        <v>-0.38290000000000002</v>
      </c>
    </row>
    <row r="735" spans="1:4" x14ac:dyDescent="0.3">
      <c r="A735" s="1" t="s">
        <v>3159</v>
      </c>
      <c r="B735" s="1" t="s">
        <v>3160</v>
      </c>
      <c r="C735" s="1">
        <f>ROUND(DataG_Iteration1[[#This Row],[Column1]],3)</f>
        <v>3.9279999999999999</v>
      </c>
      <c r="D735" s="1">
        <f>ROUND(DataG_Iteration1[[#This Row],[Column2]],4)</f>
        <v>-0.38400000000000001</v>
      </c>
    </row>
    <row r="736" spans="1:4" x14ac:dyDescent="0.3">
      <c r="A736" s="1" t="s">
        <v>3161</v>
      </c>
      <c r="B736" s="1" t="s">
        <v>3162</v>
      </c>
      <c r="C736" s="1">
        <f>ROUND(DataG_Iteration1[[#This Row],[Column1]],3)</f>
        <v>3.9319999999999999</v>
      </c>
      <c r="D736" s="1">
        <f>ROUND(DataG_Iteration1[[#This Row],[Column2]],4)</f>
        <v>-0.38469999999999999</v>
      </c>
    </row>
    <row r="737" spans="1:4" x14ac:dyDescent="0.3">
      <c r="A737" s="1" t="s">
        <v>3163</v>
      </c>
      <c r="B737" s="1" t="s">
        <v>3164</v>
      </c>
      <c r="C737" s="1">
        <f>ROUND(DataG_Iteration1[[#This Row],[Column1]],3)</f>
        <v>3.9359999999999999</v>
      </c>
      <c r="D737" s="1">
        <f>ROUND(DataG_Iteration1[[#This Row],[Column2]],4)</f>
        <v>-0.3851</v>
      </c>
    </row>
    <row r="738" spans="1:4" x14ac:dyDescent="0.3">
      <c r="A738" s="1" t="s">
        <v>3165</v>
      </c>
      <c r="B738" s="1" t="s">
        <v>3166</v>
      </c>
      <c r="C738" s="1">
        <f>ROUND(DataG_Iteration1[[#This Row],[Column1]],3)</f>
        <v>3.94</v>
      </c>
      <c r="D738" s="1">
        <f>ROUND(DataG_Iteration1[[#This Row],[Column2]],4)</f>
        <v>-0.3851</v>
      </c>
    </row>
    <row r="739" spans="1:4" x14ac:dyDescent="0.3">
      <c r="A739" s="1" t="s">
        <v>3167</v>
      </c>
      <c r="B739" s="1" t="s">
        <v>3168</v>
      </c>
      <c r="C739" s="1">
        <f>ROUND(DataG_Iteration1[[#This Row],[Column1]],3)</f>
        <v>3.944</v>
      </c>
      <c r="D739" s="1">
        <f>ROUND(DataG_Iteration1[[#This Row],[Column2]],4)</f>
        <v>-0.38469999999999999</v>
      </c>
    </row>
    <row r="740" spans="1:4" x14ac:dyDescent="0.3">
      <c r="A740" s="1" t="s">
        <v>3169</v>
      </c>
      <c r="B740" s="1" t="s">
        <v>3170</v>
      </c>
      <c r="C740" s="1">
        <f>ROUND(DataG_Iteration1[[#This Row],[Column1]],3)</f>
        <v>3.948</v>
      </c>
      <c r="D740" s="1">
        <f>ROUND(DataG_Iteration1[[#This Row],[Column2]],4)</f>
        <v>-0.38400000000000001</v>
      </c>
    </row>
    <row r="741" spans="1:4" x14ac:dyDescent="0.3">
      <c r="A741" s="1" t="s">
        <v>3171</v>
      </c>
      <c r="B741" s="1" t="s">
        <v>3172</v>
      </c>
      <c r="C741" s="1">
        <f>ROUND(DataG_Iteration1[[#This Row],[Column1]],3)</f>
        <v>3.952</v>
      </c>
      <c r="D741" s="1">
        <f>ROUND(DataG_Iteration1[[#This Row],[Column2]],4)</f>
        <v>-0.38300000000000001</v>
      </c>
    </row>
    <row r="742" spans="1:4" x14ac:dyDescent="0.3">
      <c r="A742" s="1" t="s">
        <v>3173</v>
      </c>
      <c r="B742" s="1" t="s">
        <v>3174</v>
      </c>
      <c r="C742" s="1">
        <f>ROUND(DataG_Iteration1[[#This Row],[Column1]],3)</f>
        <v>3.956</v>
      </c>
      <c r="D742" s="1">
        <f>ROUND(DataG_Iteration1[[#This Row],[Column2]],4)</f>
        <v>-0.38179999999999997</v>
      </c>
    </row>
    <row r="743" spans="1:4" x14ac:dyDescent="0.3">
      <c r="A743" s="1" t="s">
        <v>3175</v>
      </c>
      <c r="B743" s="1" t="s">
        <v>3176</v>
      </c>
      <c r="C743" s="1">
        <f>ROUND(DataG_Iteration1[[#This Row],[Column1]],3)</f>
        <v>3.96</v>
      </c>
      <c r="D743" s="1">
        <f>ROUND(DataG_Iteration1[[#This Row],[Column2]],4)</f>
        <v>-0.38030000000000003</v>
      </c>
    </row>
    <row r="744" spans="1:4" x14ac:dyDescent="0.3">
      <c r="A744" s="1" t="s">
        <v>3177</v>
      </c>
      <c r="B744" s="1" t="s">
        <v>3178</v>
      </c>
      <c r="C744" s="1">
        <f>ROUND(DataG_Iteration1[[#This Row],[Column1]],3)</f>
        <v>3.964</v>
      </c>
      <c r="D744" s="1">
        <f>ROUND(DataG_Iteration1[[#This Row],[Column2]],4)</f>
        <v>-0.37869999999999998</v>
      </c>
    </row>
    <row r="745" spans="1:4" x14ac:dyDescent="0.3">
      <c r="A745" s="1" t="s">
        <v>3179</v>
      </c>
      <c r="B745" s="1" t="s">
        <v>3180</v>
      </c>
      <c r="C745" s="1">
        <f>ROUND(DataG_Iteration1[[#This Row],[Column1]],3)</f>
        <v>3.968</v>
      </c>
      <c r="D745" s="1">
        <f>ROUND(DataG_Iteration1[[#This Row],[Column2]],4)</f>
        <v>-0.377</v>
      </c>
    </row>
    <row r="746" spans="1:4" x14ac:dyDescent="0.3">
      <c r="A746" s="1" t="s">
        <v>1490</v>
      </c>
      <c r="B746" s="1" t="s">
        <v>3181</v>
      </c>
      <c r="C746" s="1">
        <f>ROUND(DataG_Iteration1[[#This Row],[Column1]],3)</f>
        <v>3.972</v>
      </c>
      <c r="D746" s="1">
        <f>ROUND(DataG_Iteration1[[#This Row],[Column2]],4)</f>
        <v>-0.37530000000000002</v>
      </c>
    </row>
    <row r="747" spans="1:4" x14ac:dyDescent="0.3">
      <c r="A747" s="1" t="s">
        <v>3182</v>
      </c>
      <c r="B747" s="1" t="s">
        <v>3183</v>
      </c>
      <c r="C747" s="1">
        <f>ROUND(DataG_Iteration1[[#This Row],[Column1]],3)</f>
        <v>3.976</v>
      </c>
      <c r="D747" s="1">
        <f>ROUND(DataG_Iteration1[[#This Row],[Column2]],4)</f>
        <v>-0.3735</v>
      </c>
    </row>
    <row r="748" spans="1:4" x14ac:dyDescent="0.3">
      <c r="A748" s="1" t="s">
        <v>3184</v>
      </c>
      <c r="B748" s="1" t="s">
        <v>3185</v>
      </c>
      <c r="C748" s="1">
        <f>ROUND(DataG_Iteration1[[#This Row],[Column1]],3)</f>
        <v>3.98</v>
      </c>
      <c r="D748" s="1">
        <f>ROUND(DataG_Iteration1[[#This Row],[Column2]],4)</f>
        <v>-0.37180000000000002</v>
      </c>
    </row>
    <row r="749" spans="1:4" x14ac:dyDescent="0.3">
      <c r="A749" s="1" t="s">
        <v>3186</v>
      </c>
      <c r="B749" s="1" t="s">
        <v>3187</v>
      </c>
      <c r="C749" s="1">
        <f>ROUND(DataG_Iteration1[[#This Row],[Column1]],3)</f>
        <v>3.984</v>
      </c>
      <c r="D749" s="1">
        <f>ROUND(DataG_Iteration1[[#This Row],[Column2]],4)</f>
        <v>-0.37030000000000002</v>
      </c>
    </row>
    <row r="750" spans="1:4" x14ac:dyDescent="0.3">
      <c r="A750" s="1" t="s">
        <v>3188</v>
      </c>
      <c r="B750" s="1" t="s">
        <v>3189</v>
      </c>
      <c r="C750" s="1">
        <f>ROUND(DataG_Iteration1[[#This Row],[Column1]],3)</f>
        <v>3.988</v>
      </c>
      <c r="D750" s="1">
        <f>ROUND(DataG_Iteration1[[#This Row],[Column2]],4)</f>
        <v>-0.36890000000000001</v>
      </c>
    </row>
    <row r="751" spans="1:4" x14ac:dyDescent="0.3">
      <c r="A751" s="1" t="s">
        <v>3190</v>
      </c>
      <c r="B751" s="1" t="s">
        <v>3191</v>
      </c>
      <c r="C751" s="1">
        <f>ROUND(DataG_Iteration1[[#This Row],[Column1]],3)</f>
        <v>3.992</v>
      </c>
      <c r="D751" s="1">
        <f>ROUND(DataG_Iteration1[[#This Row],[Column2]],4)</f>
        <v>-0.36770000000000003</v>
      </c>
    </row>
    <row r="752" spans="1:4" x14ac:dyDescent="0.3">
      <c r="A752" s="1" t="s">
        <v>3192</v>
      </c>
      <c r="B752" s="1" t="s">
        <v>3193</v>
      </c>
      <c r="C752" s="1">
        <f>ROUND(DataG_Iteration1[[#This Row],[Column1]],3)</f>
        <v>3.996</v>
      </c>
      <c r="D752" s="1">
        <f>ROUND(DataG_Iteration1[[#This Row],[Column2]],4)</f>
        <v>-0.3669</v>
      </c>
    </row>
    <row r="753" spans="1:4" x14ac:dyDescent="0.3">
      <c r="A753" s="1" t="s">
        <v>3194</v>
      </c>
      <c r="B753" s="1" t="s">
        <v>3195</v>
      </c>
      <c r="C753" s="1">
        <f>ROUND(DataG_Iteration1[[#This Row],[Column1]],3)</f>
        <v>4</v>
      </c>
      <c r="D753" s="1">
        <f>ROUND(DataG_Iteration1[[#This Row],[Column2]],4)</f>
        <v>-0.36630000000000001</v>
      </c>
    </row>
    <row r="754" spans="1:4" x14ac:dyDescent="0.3">
      <c r="A754" s="1" t="s">
        <v>3196</v>
      </c>
      <c r="B754" s="1" t="s">
        <v>3197</v>
      </c>
      <c r="C754" s="1">
        <f>ROUND(DataG_Iteration1[[#This Row],[Column1]],3)</f>
        <v>4.0039999999999996</v>
      </c>
      <c r="D754" s="1">
        <f>ROUND(DataG_Iteration1[[#This Row],[Column2]],4)</f>
        <v>-0.36609999999999998</v>
      </c>
    </row>
    <row r="755" spans="1:4" x14ac:dyDescent="0.3">
      <c r="A755" s="1" t="s">
        <v>3198</v>
      </c>
      <c r="B755" s="1" t="s">
        <v>3199</v>
      </c>
      <c r="C755" s="1">
        <f>ROUND(DataG_Iteration1[[#This Row],[Column1]],3)</f>
        <v>4.008</v>
      </c>
      <c r="D755" s="1">
        <f>ROUND(DataG_Iteration1[[#This Row],[Column2]],4)</f>
        <v>-0.36620000000000003</v>
      </c>
    </row>
    <row r="756" spans="1:4" x14ac:dyDescent="0.3">
      <c r="A756" s="1" t="s">
        <v>3200</v>
      </c>
      <c r="B756" s="1" t="s">
        <v>3201</v>
      </c>
      <c r="C756" s="1">
        <f>ROUND(DataG_Iteration1[[#This Row],[Column1]],3)</f>
        <v>4.0119999999999996</v>
      </c>
      <c r="D756" s="1">
        <f>ROUND(DataG_Iteration1[[#This Row],[Column2]],4)</f>
        <v>-0.36680000000000001</v>
      </c>
    </row>
    <row r="757" spans="1:4" x14ac:dyDescent="0.3">
      <c r="A757" s="1" t="s">
        <v>3202</v>
      </c>
      <c r="B757" s="1" t="s">
        <v>3203</v>
      </c>
      <c r="C757" s="1">
        <f>ROUND(DataG_Iteration1[[#This Row],[Column1]],3)</f>
        <v>4.016</v>
      </c>
      <c r="D757" s="1">
        <f>ROUND(DataG_Iteration1[[#This Row],[Column2]],4)</f>
        <v>-0.36780000000000002</v>
      </c>
    </row>
    <row r="758" spans="1:4" x14ac:dyDescent="0.3">
      <c r="A758" s="1" t="s">
        <v>1514</v>
      </c>
      <c r="B758" s="1" t="s">
        <v>3204</v>
      </c>
      <c r="C758" s="1">
        <f>ROUND(DataG_Iteration1[[#This Row],[Column1]],3)</f>
        <v>4.0199999999999996</v>
      </c>
      <c r="D758" s="1">
        <f>ROUND(DataG_Iteration1[[#This Row],[Column2]],4)</f>
        <v>-0.36919999999999997</v>
      </c>
    </row>
    <row r="759" spans="1:4" x14ac:dyDescent="0.3">
      <c r="A759" s="1" t="s">
        <v>3205</v>
      </c>
      <c r="B759" s="1" t="s">
        <v>3206</v>
      </c>
      <c r="C759" s="1">
        <f>ROUND(DataG_Iteration1[[#This Row],[Column1]],3)</f>
        <v>4.024</v>
      </c>
      <c r="D759" s="1">
        <f>ROUND(DataG_Iteration1[[#This Row],[Column2]],4)</f>
        <v>-0.37090000000000001</v>
      </c>
    </row>
    <row r="760" spans="1:4" x14ac:dyDescent="0.3">
      <c r="A760" s="1" t="s">
        <v>3207</v>
      </c>
      <c r="B760" s="1" t="s">
        <v>3208</v>
      </c>
      <c r="C760" s="1">
        <f>ROUND(DataG_Iteration1[[#This Row],[Column1]],3)</f>
        <v>4.0279999999999996</v>
      </c>
      <c r="D760" s="1">
        <f>ROUND(DataG_Iteration1[[#This Row],[Column2]],4)</f>
        <v>-0.37309999999999999</v>
      </c>
    </row>
    <row r="761" spans="1:4" x14ac:dyDescent="0.3">
      <c r="A761" s="1" t="s">
        <v>3209</v>
      </c>
      <c r="B761" s="1" t="s">
        <v>3210</v>
      </c>
      <c r="C761" s="1">
        <f>ROUND(DataG_Iteration1[[#This Row],[Column1]],3)</f>
        <v>4.032</v>
      </c>
      <c r="D761" s="1">
        <f>ROUND(DataG_Iteration1[[#This Row],[Column2]],4)</f>
        <v>-0.37569999999999998</v>
      </c>
    </row>
    <row r="762" spans="1:4" x14ac:dyDescent="0.3">
      <c r="A762" s="1" t="s">
        <v>3211</v>
      </c>
      <c r="B762" s="1" t="s">
        <v>3212</v>
      </c>
      <c r="C762" s="1">
        <f>ROUND(DataG_Iteration1[[#This Row],[Column1]],3)</f>
        <v>4.0359999999999996</v>
      </c>
      <c r="D762" s="1">
        <f>ROUND(DataG_Iteration1[[#This Row],[Column2]],4)</f>
        <v>-0.37869999999999998</v>
      </c>
    </row>
    <row r="763" spans="1:4" x14ac:dyDescent="0.3">
      <c r="A763" s="1" t="s">
        <v>3213</v>
      </c>
      <c r="B763" s="1" t="s">
        <v>3214</v>
      </c>
      <c r="C763" s="1">
        <f>ROUND(DataG_Iteration1[[#This Row],[Column1]],3)</f>
        <v>4.04</v>
      </c>
      <c r="D763" s="1">
        <f>ROUND(DataG_Iteration1[[#This Row],[Column2]],4)</f>
        <v>-0.38190000000000002</v>
      </c>
    </row>
    <row r="764" spans="1:4" x14ac:dyDescent="0.3">
      <c r="A764" s="1" t="s">
        <v>3215</v>
      </c>
      <c r="B764" s="1" t="s">
        <v>3216</v>
      </c>
      <c r="C764" s="1">
        <f>ROUND(DataG_Iteration1[[#This Row],[Column1]],3)</f>
        <v>4.0439999999999996</v>
      </c>
      <c r="D764" s="1">
        <f>ROUND(DataG_Iteration1[[#This Row],[Column2]],4)</f>
        <v>-0.38540000000000002</v>
      </c>
    </row>
    <row r="765" spans="1:4" x14ac:dyDescent="0.3">
      <c r="A765" s="1" t="s">
        <v>1528</v>
      </c>
      <c r="B765" s="1" t="s">
        <v>3217</v>
      </c>
      <c r="C765" s="1">
        <f>ROUND(DataG_Iteration1[[#This Row],[Column1]],3)</f>
        <v>4.048</v>
      </c>
      <c r="D765" s="1">
        <f>ROUND(DataG_Iteration1[[#This Row],[Column2]],4)</f>
        <v>-0.38919999999999999</v>
      </c>
    </row>
    <row r="766" spans="1:4" x14ac:dyDescent="0.3">
      <c r="A766" s="1" t="s">
        <v>3218</v>
      </c>
      <c r="B766" s="1" t="s">
        <v>3219</v>
      </c>
      <c r="C766" s="1">
        <f>ROUND(DataG_Iteration1[[#This Row],[Column1]],3)</f>
        <v>4.0519999999999996</v>
      </c>
      <c r="D766" s="1">
        <f>ROUND(DataG_Iteration1[[#This Row],[Column2]],4)</f>
        <v>-0.39319999999999999</v>
      </c>
    </row>
    <row r="767" spans="1:4" x14ac:dyDescent="0.3">
      <c r="A767" s="1" t="s">
        <v>3220</v>
      </c>
      <c r="B767" s="1" t="s">
        <v>3221</v>
      </c>
      <c r="C767" s="1">
        <f>ROUND(DataG_Iteration1[[#This Row],[Column1]],3)</f>
        <v>4.056</v>
      </c>
      <c r="D767" s="1">
        <f>ROUND(DataG_Iteration1[[#This Row],[Column2]],4)</f>
        <v>-0.3972</v>
      </c>
    </row>
    <row r="768" spans="1:4" x14ac:dyDescent="0.3">
      <c r="A768" s="1" t="s">
        <v>3222</v>
      </c>
      <c r="B768" s="1" t="s">
        <v>3223</v>
      </c>
      <c r="C768" s="1">
        <f>ROUND(DataG_Iteration1[[#This Row],[Column1]],3)</f>
        <v>4.0599999999999996</v>
      </c>
      <c r="D768" s="1">
        <f>ROUND(DataG_Iteration1[[#This Row],[Column2]],4)</f>
        <v>-0.40139999999999998</v>
      </c>
    </row>
    <row r="769" spans="1:4" x14ac:dyDescent="0.3">
      <c r="A769" s="1" t="s">
        <v>3224</v>
      </c>
      <c r="B769" s="1" t="s">
        <v>3225</v>
      </c>
      <c r="C769" s="1">
        <f>ROUND(DataG_Iteration1[[#This Row],[Column1]],3)</f>
        <v>4.0640000000000001</v>
      </c>
      <c r="D769" s="1">
        <f>ROUND(DataG_Iteration1[[#This Row],[Column2]],4)</f>
        <v>-0.40550000000000003</v>
      </c>
    </row>
    <row r="770" spans="1:4" x14ac:dyDescent="0.3">
      <c r="A770" s="1" t="s">
        <v>3226</v>
      </c>
      <c r="B770" s="1" t="s">
        <v>3227</v>
      </c>
      <c r="C770" s="1">
        <f>ROUND(DataG_Iteration1[[#This Row],[Column1]],3)</f>
        <v>4.0679999999999996</v>
      </c>
      <c r="D770" s="1">
        <f>ROUND(DataG_Iteration1[[#This Row],[Column2]],4)</f>
        <v>-0.40960000000000002</v>
      </c>
    </row>
    <row r="771" spans="1:4" x14ac:dyDescent="0.3">
      <c r="A771" s="1" t="s">
        <v>3228</v>
      </c>
      <c r="B771" s="1" t="s">
        <v>3229</v>
      </c>
      <c r="C771" s="1">
        <f>ROUND(DataG_Iteration1[[#This Row],[Column1]],3)</f>
        <v>4.0720000000000001</v>
      </c>
      <c r="D771" s="1">
        <f>ROUND(DataG_Iteration1[[#This Row],[Column2]],4)</f>
        <v>-0.41360000000000002</v>
      </c>
    </row>
    <row r="772" spans="1:4" x14ac:dyDescent="0.3">
      <c r="A772" s="1" t="s">
        <v>3230</v>
      </c>
      <c r="B772" s="1" t="s">
        <v>3231</v>
      </c>
      <c r="C772" s="1">
        <f>ROUND(DataG_Iteration1[[#This Row],[Column1]],3)</f>
        <v>4.0759999999999996</v>
      </c>
      <c r="D772" s="1">
        <f>ROUND(DataG_Iteration1[[#This Row],[Column2]],4)</f>
        <v>-0.41739999999999999</v>
      </c>
    </row>
    <row r="773" spans="1:4" x14ac:dyDescent="0.3">
      <c r="A773" s="1" t="s">
        <v>3232</v>
      </c>
      <c r="B773" s="1" t="s">
        <v>3233</v>
      </c>
      <c r="C773" s="1">
        <f>ROUND(DataG_Iteration1[[#This Row],[Column1]],3)</f>
        <v>4.08</v>
      </c>
      <c r="D773" s="1">
        <f>ROUND(DataG_Iteration1[[#This Row],[Column2]],4)</f>
        <v>-0.42099999999999999</v>
      </c>
    </row>
    <row r="774" spans="1:4" x14ac:dyDescent="0.3">
      <c r="A774" s="1" t="s">
        <v>3234</v>
      </c>
      <c r="B774" s="1" t="s">
        <v>3235</v>
      </c>
      <c r="C774" s="1">
        <f>ROUND(DataG_Iteration1[[#This Row],[Column1]],3)</f>
        <v>4.0839999999999996</v>
      </c>
      <c r="D774" s="1">
        <f>ROUND(DataG_Iteration1[[#This Row],[Column2]],4)</f>
        <v>-0.42430000000000001</v>
      </c>
    </row>
    <row r="775" spans="1:4" x14ac:dyDescent="0.3">
      <c r="A775" s="1" t="s">
        <v>3236</v>
      </c>
      <c r="B775" s="1" t="s">
        <v>3237</v>
      </c>
      <c r="C775" s="1">
        <f>ROUND(DataG_Iteration1[[#This Row],[Column1]],3)</f>
        <v>4.0880000000000001</v>
      </c>
      <c r="D775" s="1">
        <f>ROUND(DataG_Iteration1[[#This Row],[Column2]],4)</f>
        <v>-0.42730000000000001</v>
      </c>
    </row>
    <row r="776" spans="1:4" x14ac:dyDescent="0.3">
      <c r="A776" s="1" t="s">
        <v>3238</v>
      </c>
      <c r="B776" s="1" t="s">
        <v>3239</v>
      </c>
      <c r="C776" s="1">
        <f>ROUND(DataG_Iteration1[[#This Row],[Column1]],3)</f>
        <v>4.0919999999999996</v>
      </c>
      <c r="D776" s="1">
        <f>ROUND(DataG_Iteration1[[#This Row],[Column2]],4)</f>
        <v>-0.4299</v>
      </c>
    </row>
    <row r="777" spans="1:4" x14ac:dyDescent="0.3">
      <c r="A777" s="1" t="s">
        <v>3240</v>
      </c>
      <c r="B777" s="1" t="s">
        <v>3241</v>
      </c>
      <c r="C777" s="1">
        <f>ROUND(DataG_Iteration1[[#This Row],[Column1]],3)</f>
        <v>4.0960000000000001</v>
      </c>
      <c r="D777" s="1">
        <f>ROUND(DataG_Iteration1[[#This Row],[Column2]],4)</f>
        <v>-0.43219999999999997</v>
      </c>
    </row>
    <row r="778" spans="1:4" x14ac:dyDescent="0.3">
      <c r="A778" s="1" t="s">
        <v>3242</v>
      </c>
      <c r="B778" s="1" t="s">
        <v>3243</v>
      </c>
      <c r="C778" s="1">
        <f>ROUND(DataG_Iteration1[[#This Row],[Column1]],3)</f>
        <v>4.0999999999999996</v>
      </c>
      <c r="D778" s="1">
        <f>ROUND(DataG_Iteration1[[#This Row],[Column2]],4)</f>
        <v>-0.434</v>
      </c>
    </row>
    <row r="779" spans="1:4" x14ac:dyDescent="0.3">
      <c r="A779" s="1" t="s">
        <v>3244</v>
      </c>
      <c r="B779" s="1" t="s">
        <v>3245</v>
      </c>
      <c r="C779" s="1">
        <f>ROUND(DataG_Iteration1[[#This Row],[Column1]],3)</f>
        <v>4.1040000000000001</v>
      </c>
      <c r="D779" s="1">
        <f>ROUND(DataG_Iteration1[[#This Row],[Column2]],4)</f>
        <v>-0.43540000000000001</v>
      </c>
    </row>
    <row r="780" spans="1:4" x14ac:dyDescent="0.3">
      <c r="A780" s="1" t="s">
        <v>3246</v>
      </c>
      <c r="B780" s="1" t="s">
        <v>3247</v>
      </c>
      <c r="C780" s="1">
        <f>ROUND(DataG_Iteration1[[#This Row],[Column1]],3)</f>
        <v>4.1079999999999997</v>
      </c>
      <c r="D780" s="1">
        <f>ROUND(DataG_Iteration1[[#This Row],[Column2]],4)</f>
        <v>-0.43640000000000001</v>
      </c>
    </row>
    <row r="781" spans="1:4" x14ac:dyDescent="0.3">
      <c r="A781" s="1" t="s">
        <v>1560</v>
      </c>
      <c r="B781" s="1" t="s">
        <v>3248</v>
      </c>
      <c r="C781" s="1">
        <f>ROUND(DataG_Iteration1[[#This Row],[Column1]],3)</f>
        <v>4.1120000000000001</v>
      </c>
      <c r="D781" s="1">
        <f>ROUND(DataG_Iteration1[[#This Row],[Column2]],4)</f>
        <v>-0.437</v>
      </c>
    </row>
    <row r="782" spans="1:4" x14ac:dyDescent="0.3">
      <c r="A782" s="1" t="s">
        <v>3249</v>
      </c>
      <c r="B782" s="1" t="s">
        <v>3250</v>
      </c>
      <c r="C782" s="1">
        <f>ROUND(DataG_Iteration1[[#This Row],[Column1]],3)</f>
        <v>4.1159999999999997</v>
      </c>
      <c r="D782" s="1">
        <f>ROUND(DataG_Iteration1[[#This Row],[Column2]],4)</f>
        <v>-0.43709999999999999</v>
      </c>
    </row>
    <row r="783" spans="1:4" x14ac:dyDescent="0.3">
      <c r="A783" s="1" t="s">
        <v>3251</v>
      </c>
      <c r="B783" s="1" t="s">
        <v>3252</v>
      </c>
      <c r="C783" s="1">
        <f>ROUND(DataG_Iteration1[[#This Row],[Column1]],3)</f>
        <v>4.12</v>
      </c>
      <c r="D783" s="1">
        <f>ROUND(DataG_Iteration1[[#This Row],[Column2]],4)</f>
        <v>-0.43690000000000001</v>
      </c>
    </row>
    <row r="784" spans="1:4" x14ac:dyDescent="0.3">
      <c r="A784" s="1" t="s">
        <v>3253</v>
      </c>
      <c r="B784" s="1" t="s">
        <v>3254</v>
      </c>
      <c r="C784" s="1">
        <f>ROUND(DataG_Iteration1[[#This Row],[Column1]],3)</f>
        <v>4.1239999999999997</v>
      </c>
      <c r="D784" s="1">
        <f>ROUND(DataG_Iteration1[[#This Row],[Column2]],4)</f>
        <v>-0.43619999999999998</v>
      </c>
    </row>
    <row r="785" spans="1:4" x14ac:dyDescent="0.3">
      <c r="A785" s="1" t="s">
        <v>3255</v>
      </c>
      <c r="B785" s="1" t="s">
        <v>3256</v>
      </c>
      <c r="C785" s="1">
        <f>ROUND(DataG_Iteration1[[#This Row],[Column1]],3)</f>
        <v>4.1280000000000001</v>
      </c>
      <c r="D785" s="1">
        <f>ROUND(DataG_Iteration1[[#This Row],[Column2]],4)</f>
        <v>-0.43530000000000002</v>
      </c>
    </row>
    <row r="786" spans="1:4" x14ac:dyDescent="0.3">
      <c r="A786" s="1" t="s">
        <v>3257</v>
      </c>
      <c r="B786" s="1" t="s">
        <v>3258</v>
      </c>
      <c r="C786" s="1">
        <f>ROUND(DataG_Iteration1[[#This Row],[Column1]],3)</f>
        <v>4.1319999999999997</v>
      </c>
      <c r="D786" s="1">
        <f>ROUND(DataG_Iteration1[[#This Row],[Column2]],4)</f>
        <v>-0.43409999999999999</v>
      </c>
    </row>
    <row r="787" spans="1:4" x14ac:dyDescent="0.3">
      <c r="A787" s="1" t="s">
        <v>3259</v>
      </c>
      <c r="B787" s="1" t="s">
        <v>3260</v>
      </c>
      <c r="C787" s="1">
        <f>ROUND(DataG_Iteration1[[#This Row],[Column1]],3)</f>
        <v>4.1360000000000001</v>
      </c>
      <c r="D787" s="1">
        <f>ROUND(DataG_Iteration1[[#This Row],[Column2]],4)</f>
        <v>-0.43259999999999998</v>
      </c>
    </row>
    <row r="788" spans="1:4" x14ac:dyDescent="0.3">
      <c r="A788" s="1" t="s">
        <v>3261</v>
      </c>
      <c r="B788" s="1" t="s">
        <v>3262</v>
      </c>
      <c r="C788" s="1">
        <f>ROUND(DataG_Iteration1[[#This Row],[Column1]],3)</f>
        <v>4.1399999999999997</v>
      </c>
      <c r="D788" s="1">
        <f>ROUND(DataG_Iteration1[[#This Row],[Column2]],4)</f>
        <v>-0.43099999999999999</v>
      </c>
    </row>
    <row r="789" spans="1:4" x14ac:dyDescent="0.3">
      <c r="A789" s="1" t="s">
        <v>3263</v>
      </c>
      <c r="B789" s="1" t="s">
        <v>3264</v>
      </c>
      <c r="C789" s="1">
        <f>ROUND(DataG_Iteration1[[#This Row],[Column1]],3)</f>
        <v>4.1440000000000001</v>
      </c>
      <c r="D789" s="1">
        <f>ROUND(DataG_Iteration1[[#This Row],[Column2]],4)</f>
        <v>-0.42920000000000003</v>
      </c>
    </row>
    <row r="790" spans="1:4" x14ac:dyDescent="0.3">
      <c r="A790" s="1" t="s">
        <v>3265</v>
      </c>
      <c r="B790" s="1" t="s">
        <v>3266</v>
      </c>
      <c r="C790" s="1">
        <f>ROUND(DataG_Iteration1[[#This Row],[Column1]],3)</f>
        <v>4.1479999999999997</v>
      </c>
      <c r="D790" s="1">
        <f>ROUND(DataG_Iteration1[[#This Row],[Column2]],4)</f>
        <v>-0.4274</v>
      </c>
    </row>
    <row r="791" spans="1:4" x14ac:dyDescent="0.3">
      <c r="A791" s="1" t="s">
        <v>3267</v>
      </c>
      <c r="B791" s="1" t="s">
        <v>3268</v>
      </c>
      <c r="C791" s="1">
        <f>ROUND(DataG_Iteration1[[#This Row],[Column1]],3)</f>
        <v>4.1520000000000001</v>
      </c>
      <c r="D791" s="1">
        <f>ROUND(DataG_Iteration1[[#This Row],[Column2]],4)</f>
        <v>-0.42570000000000002</v>
      </c>
    </row>
    <row r="792" spans="1:4" x14ac:dyDescent="0.3">
      <c r="A792" s="1" t="s">
        <v>3269</v>
      </c>
      <c r="B792" s="1" t="s">
        <v>3270</v>
      </c>
      <c r="C792" s="1">
        <f>ROUND(DataG_Iteration1[[#This Row],[Column1]],3)</f>
        <v>4.1559999999999997</v>
      </c>
      <c r="D792" s="1">
        <f>ROUND(DataG_Iteration1[[#This Row],[Column2]],4)</f>
        <v>-0.4239</v>
      </c>
    </row>
    <row r="793" spans="1:4" x14ac:dyDescent="0.3">
      <c r="A793" s="1" t="s">
        <v>1584</v>
      </c>
      <c r="B793" s="1" t="s">
        <v>3271</v>
      </c>
      <c r="C793" s="1">
        <f>ROUND(DataG_Iteration1[[#This Row],[Column1]],3)</f>
        <v>4.16</v>
      </c>
      <c r="D793" s="1">
        <f>ROUND(DataG_Iteration1[[#This Row],[Column2]],4)</f>
        <v>-0.4224</v>
      </c>
    </row>
    <row r="794" spans="1:4" x14ac:dyDescent="0.3">
      <c r="A794" s="1" t="s">
        <v>1586</v>
      </c>
      <c r="B794" s="1" t="s">
        <v>3272</v>
      </c>
      <c r="C794" s="1">
        <f>ROUND(DataG_Iteration1[[#This Row],[Column1]],3)</f>
        <v>4.1639999999999997</v>
      </c>
      <c r="D794" s="1">
        <f>ROUND(DataG_Iteration1[[#This Row],[Column2]],4)</f>
        <v>-0.42099999999999999</v>
      </c>
    </row>
    <row r="795" spans="1:4" x14ac:dyDescent="0.3">
      <c r="A795" s="1" t="s">
        <v>3273</v>
      </c>
      <c r="B795" s="1" t="s">
        <v>3274</v>
      </c>
      <c r="C795" s="1">
        <f>ROUND(DataG_Iteration1[[#This Row],[Column1]],3)</f>
        <v>4.1680000000000001</v>
      </c>
      <c r="D795" s="1">
        <f>ROUND(DataG_Iteration1[[#This Row],[Column2]],4)</f>
        <v>-0.4199</v>
      </c>
    </row>
    <row r="796" spans="1:4" x14ac:dyDescent="0.3">
      <c r="A796" s="1" t="s">
        <v>1590</v>
      </c>
      <c r="B796" s="1" t="s">
        <v>3275</v>
      </c>
      <c r="C796" s="1">
        <f>ROUND(DataG_Iteration1[[#This Row],[Column1]],3)</f>
        <v>4.1719999999999997</v>
      </c>
      <c r="D796" s="1">
        <f>ROUND(DataG_Iteration1[[#This Row],[Column2]],4)</f>
        <v>-0.41909999999999997</v>
      </c>
    </row>
    <row r="797" spans="1:4" x14ac:dyDescent="0.3">
      <c r="A797" s="1" t="s">
        <v>1592</v>
      </c>
      <c r="B797" s="1" t="s">
        <v>3276</v>
      </c>
      <c r="C797" s="1">
        <f>ROUND(DataG_Iteration1[[#This Row],[Column1]],3)</f>
        <v>4.1760000000000002</v>
      </c>
      <c r="D797" s="1">
        <f>ROUND(DataG_Iteration1[[#This Row],[Column2]],4)</f>
        <v>-0.41860000000000003</v>
      </c>
    </row>
    <row r="798" spans="1:4" x14ac:dyDescent="0.3">
      <c r="A798" s="1" t="s">
        <v>1594</v>
      </c>
      <c r="B798" s="1" t="s">
        <v>3277</v>
      </c>
      <c r="C798" s="1">
        <f>ROUND(DataG_Iteration1[[#This Row],[Column1]],3)</f>
        <v>4.18</v>
      </c>
      <c r="D798" s="1">
        <f>ROUND(DataG_Iteration1[[#This Row],[Column2]],4)</f>
        <v>-0.41860000000000003</v>
      </c>
    </row>
    <row r="799" spans="1:4" x14ac:dyDescent="0.3">
      <c r="A799" s="1" t="s">
        <v>1596</v>
      </c>
      <c r="B799" s="1" t="s">
        <v>3278</v>
      </c>
      <c r="C799" s="1">
        <f>ROUND(DataG_Iteration1[[#This Row],[Column1]],3)</f>
        <v>4.1840000000000002</v>
      </c>
      <c r="D799" s="1">
        <f>ROUND(DataG_Iteration1[[#This Row],[Column2]],4)</f>
        <v>-0.41899999999999998</v>
      </c>
    </row>
    <row r="800" spans="1:4" x14ac:dyDescent="0.3">
      <c r="A800" s="1" t="s">
        <v>1598</v>
      </c>
      <c r="B800" s="1" t="s">
        <v>3279</v>
      </c>
      <c r="C800" s="1">
        <f>ROUND(DataG_Iteration1[[#This Row],[Column1]],3)</f>
        <v>4.1879999999999997</v>
      </c>
      <c r="D800" s="1">
        <f>ROUND(DataG_Iteration1[[#This Row],[Column2]],4)</f>
        <v>-0.41980000000000001</v>
      </c>
    </row>
    <row r="801" spans="1:4" x14ac:dyDescent="0.3">
      <c r="A801" s="1" t="s">
        <v>1600</v>
      </c>
      <c r="B801" s="1" t="s">
        <v>3280</v>
      </c>
      <c r="C801" s="1">
        <f>ROUND(DataG_Iteration1[[#This Row],[Column1]],3)</f>
        <v>4.1920000000000002</v>
      </c>
      <c r="D801" s="1">
        <f>ROUND(DataG_Iteration1[[#This Row],[Column2]],4)</f>
        <v>-0.42109999999999997</v>
      </c>
    </row>
    <row r="802" spans="1:4" x14ac:dyDescent="0.3">
      <c r="A802" s="1" t="s">
        <v>1602</v>
      </c>
      <c r="B802" s="1" t="s">
        <v>3281</v>
      </c>
      <c r="C802" s="1">
        <f>ROUND(DataG_Iteration1[[#This Row],[Column1]],3)</f>
        <v>4.1959999999999997</v>
      </c>
      <c r="D802" s="1">
        <f>ROUND(DataG_Iteration1[[#This Row],[Column2]],4)</f>
        <v>-0.4229</v>
      </c>
    </row>
    <row r="803" spans="1:4" x14ac:dyDescent="0.3">
      <c r="A803" s="1" t="s">
        <v>1604</v>
      </c>
      <c r="B803" s="1" t="s">
        <v>3282</v>
      </c>
      <c r="C803" s="1">
        <f>ROUND(DataG_Iteration1[[#This Row],[Column1]],3)</f>
        <v>4.2</v>
      </c>
      <c r="D803" s="1">
        <f>ROUND(DataG_Iteration1[[#This Row],[Column2]],4)</f>
        <v>-0.42520000000000002</v>
      </c>
    </row>
    <row r="804" spans="1:4" x14ac:dyDescent="0.3">
      <c r="A804" s="1" t="s">
        <v>1606</v>
      </c>
      <c r="B804" s="1" t="s">
        <v>3283</v>
      </c>
      <c r="C804" s="1">
        <f>ROUND(DataG_Iteration1[[#This Row],[Column1]],3)</f>
        <v>4.2039999999999997</v>
      </c>
      <c r="D804" s="1">
        <f>ROUND(DataG_Iteration1[[#This Row],[Column2]],4)</f>
        <v>-0.4279</v>
      </c>
    </row>
    <row r="805" spans="1:4" x14ac:dyDescent="0.3">
      <c r="A805" s="1" t="s">
        <v>1608</v>
      </c>
      <c r="B805" s="1" t="s">
        <v>3284</v>
      </c>
      <c r="C805" s="1">
        <f>ROUND(DataG_Iteration1[[#This Row],[Column1]],3)</f>
        <v>4.2080000000000002</v>
      </c>
      <c r="D805" s="1">
        <f>ROUND(DataG_Iteration1[[#This Row],[Column2]],4)</f>
        <v>-0.43109999999999998</v>
      </c>
    </row>
    <row r="806" spans="1:4" x14ac:dyDescent="0.3">
      <c r="A806" s="1" t="s">
        <v>3285</v>
      </c>
      <c r="B806" s="1" t="s">
        <v>3286</v>
      </c>
      <c r="C806" s="1">
        <f>ROUND(DataG_Iteration1[[#This Row],[Column1]],3)</f>
        <v>4.2119999999999997</v>
      </c>
      <c r="D806" s="1">
        <f>ROUND(DataG_Iteration1[[#This Row],[Column2]],4)</f>
        <v>-0.43459999999999999</v>
      </c>
    </row>
    <row r="807" spans="1:4" x14ac:dyDescent="0.3">
      <c r="A807" s="1" t="s">
        <v>1612</v>
      </c>
      <c r="B807" s="1" t="s">
        <v>3287</v>
      </c>
      <c r="C807" s="1">
        <f>ROUND(DataG_Iteration1[[#This Row],[Column1]],3)</f>
        <v>4.2160000000000002</v>
      </c>
      <c r="D807" s="1">
        <f>ROUND(DataG_Iteration1[[#This Row],[Column2]],4)</f>
        <v>-0.43859999999999999</v>
      </c>
    </row>
    <row r="808" spans="1:4" x14ac:dyDescent="0.3">
      <c r="A808" s="1" t="s">
        <v>1614</v>
      </c>
      <c r="B808" s="1" t="s">
        <v>3288</v>
      </c>
      <c r="C808" s="1">
        <f>ROUND(DataG_Iteration1[[#This Row],[Column1]],3)</f>
        <v>4.22</v>
      </c>
      <c r="D808" s="1">
        <f>ROUND(DataG_Iteration1[[#This Row],[Column2]],4)</f>
        <v>-0.44280000000000003</v>
      </c>
    </row>
    <row r="809" spans="1:4" x14ac:dyDescent="0.3">
      <c r="A809" s="1" t="s">
        <v>3289</v>
      </c>
      <c r="B809" s="1" t="s">
        <v>3290</v>
      </c>
      <c r="C809" s="1">
        <f>ROUND(DataG_Iteration1[[#This Row],[Column1]],3)</f>
        <v>4.2240000000000002</v>
      </c>
      <c r="D809" s="1">
        <f>ROUND(DataG_Iteration1[[#This Row],[Column2]],4)</f>
        <v>-0.44729999999999998</v>
      </c>
    </row>
    <row r="810" spans="1:4" x14ac:dyDescent="0.3">
      <c r="A810" s="1" t="s">
        <v>1618</v>
      </c>
      <c r="B810" s="1" t="s">
        <v>3291</v>
      </c>
      <c r="C810" s="1">
        <f>ROUND(DataG_Iteration1[[#This Row],[Column1]],3)</f>
        <v>4.2279999999999998</v>
      </c>
      <c r="D810" s="1">
        <f>ROUND(DataG_Iteration1[[#This Row],[Column2]],4)</f>
        <v>-0.4521</v>
      </c>
    </row>
    <row r="811" spans="1:4" x14ac:dyDescent="0.3">
      <c r="A811" s="1" t="s">
        <v>1620</v>
      </c>
      <c r="B811" s="1" t="s">
        <v>3292</v>
      </c>
      <c r="C811" s="1">
        <f>ROUND(DataG_Iteration1[[#This Row],[Column1]],3)</f>
        <v>4.2320000000000002</v>
      </c>
      <c r="D811" s="1">
        <f>ROUND(DataG_Iteration1[[#This Row],[Column2]],4)</f>
        <v>-0.45700000000000002</v>
      </c>
    </row>
    <row r="812" spans="1:4" x14ac:dyDescent="0.3">
      <c r="A812" s="1" t="s">
        <v>1622</v>
      </c>
      <c r="B812" s="1" t="s">
        <v>3293</v>
      </c>
      <c r="C812" s="1">
        <f>ROUND(DataG_Iteration1[[#This Row],[Column1]],3)</f>
        <v>4.2359999999999998</v>
      </c>
      <c r="D812" s="1">
        <f>ROUND(DataG_Iteration1[[#This Row],[Column2]],4)</f>
        <v>-0.46189999999999998</v>
      </c>
    </row>
    <row r="813" spans="1:4" x14ac:dyDescent="0.3">
      <c r="A813" s="1" t="s">
        <v>1624</v>
      </c>
      <c r="B813" s="1" t="s">
        <v>3294</v>
      </c>
      <c r="C813" s="1">
        <f>ROUND(DataG_Iteration1[[#This Row],[Column1]],3)</f>
        <v>4.24</v>
      </c>
      <c r="D813" s="1">
        <f>ROUND(DataG_Iteration1[[#This Row],[Column2]],4)</f>
        <v>-0.46689999999999998</v>
      </c>
    </row>
    <row r="814" spans="1:4" x14ac:dyDescent="0.3">
      <c r="A814" s="1" t="s">
        <v>1626</v>
      </c>
      <c r="B814" s="1" t="s">
        <v>3295</v>
      </c>
      <c r="C814" s="1">
        <f>ROUND(DataG_Iteration1[[#This Row],[Column1]],3)</f>
        <v>4.2439999999999998</v>
      </c>
      <c r="D814" s="1">
        <f>ROUND(DataG_Iteration1[[#This Row],[Column2]],4)</f>
        <v>-0.4718</v>
      </c>
    </row>
    <row r="815" spans="1:4" x14ac:dyDescent="0.3">
      <c r="A815" s="1" t="s">
        <v>1628</v>
      </c>
      <c r="B815" s="1" t="s">
        <v>3296</v>
      </c>
      <c r="C815" s="1">
        <f>ROUND(DataG_Iteration1[[#This Row],[Column1]],3)</f>
        <v>4.2480000000000002</v>
      </c>
      <c r="D815" s="1">
        <f>ROUND(DataG_Iteration1[[#This Row],[Column2]],4)</f>
        <v>-0.47660000000000002</v>
      </c>
    </row>
    <row r="816" spans="1:4" x14ac:dyDescent="0.3">
      <c r="A816" s="1" t="s">
        <v>1630</v>
      </c>
      <c r="B816" s="1" t="s">
        <v>3297</v>
      </c>
      <c r="C816" s="1">
        <f>ROUND(DataG_Iteration1[[#This Row],[Column1]],3)</f>
        <v>4.2519999999999998</v>
      </c>
      <c r="D816" s="1">
        <f>ROUND(DataG_Iteration1[[#This Row],[Column2]],4)</f>
        <v>-0.48120000000000002</v>
      </c>
    </row>
    <row r="817" spans="1:4" x14ac:dyDescent="0.3">
      <c r="A817" s="1" t="s">
        <v>1632</v>
      </c>
      <c r="B817" s="1" t="s">
        <v>3298</v>
      </c>
      <c r="C817" s="1">
        <f>ROUND(DataG_Iteration1[[#This Row],[Column1]],3)</f>
        <v>4.2560000000000002</v>
      </c>
      <c r="D817" s="1">
        <f>ROUND(DataG_Iteration1[[#This Row],[Column2]],4)</f>
        <v>-0.48559999999999998</v>
      </c>
    </row>
    <row r="818" spans="1:4" x14ac:dyDescent="0.3">
      <c r="A818" s="1" t="s">
        <v>1634</v>
      </c>
      <c r="B818" s="1" t="s">
        <v>3299</v>
      </c>
      <c r="C818" s="1">
        <f>ROUND(DataG_Iteration1[[#This Row],[Column1]],3)</f>
        <v>4.26</v>
      </c>
      <c r="D818" s="1">
        <f>ROUND(DataG_Iteration1[[#This Row],[Column2]],4)</f>
        <v>-0.48959999999999998</v>
      </c>
    </row>
    <row r="819" spans="1:4" x14ac:dyDescent="0.3">
      <c r="A819" s="1" t="s">
        <v>1636</v>
      </c>
      <c r="B819" s="1" t="s">
        <v>3300</v>
      </c>
      <c r="C819" s="1">
        <f>ROUND(DataG_Iteration1[[#This Row],[Column1]],3)</f>
        <v>4.2640000000000002</v>
      </c>
      <c r="D819" s="1">
        <f>ROUND(DataG_Iteration1[[#This Row],[Column2]],4)</f>
        <v>-0.49330000000000002</v>
      </c>
    </row>
    <row r="820" spans="1:4" x14ac:dyDescent="0.3">
      <c r="A820" s="1" t="s">
        <v>3301</v>
      </c>
      <c r="B820" s="1" t="s">
        <v>3302</v>
      </c>
      <c r="C820" s="1">
        <f>ROUND(DataG_Iteration1[[#This Row],[Column1]],3)</f>
        <v>4.2679999999999998</v>
      </c>
      <c r="D820" s="1">
        <f>ROUND(DataG_Iteration1[[#This Row],[Column2]],4)</f>
        <v>-0.4965</v>
      </c>
    </row>
    <row r="821" spans="1:4" x14ac:dyDescent="0.3">
      <c r="A821" s="1" t="s">
        <v>3303</v>
      </c>
      <c r="B821" s="1" t="s">
        <v>3304</v>
      </c>
      <c r="C821" s="1">
        <f>ROUND(DataG_Iteration1[[#This Row],[Column1]],3)</f>
        <v>4.2720000000000002</v>
      </c>
      <c r="D821" s="1">
        <f>ROUND(DataG_Iteration1[[#This Row],[Column2]],4)</f>
        <v>-0.49930000000000002</v>
      </c>
    </row>
    <row r="822" spans="1:4" x14ac:dyDescent="0.3">
      <c r="A822" s="1" t="s">
        <v>3305</v>
      </c>
      <c r="B822" s="1" t="s">
        <v>3306</v>
      </c>
      <c r="C822" s="1">
        <f>ROUND(DataG_Iteration1[[#This Row],[Column1]],3)</f>
        <v>4.2759999999999998</v>
      </c>
      <c r="D822" s="1">
        <f>ROUND(DataG_Iteration1[[#This Row],[Column2]],4)</f>
        <v>-0.50160000000000005</v>
      </c>
    </row>
    <row r="823" spans="1:4" x14ac:dyDescent="0.3">
      <c r="A823" s="1" t="s">
        <v>1644</v>
      </c>
      <c r="B823" s="1" t="s">
        <v>3307</v>
      </c>
      <c r="C823" s="1">
        <f>ROUND(DataG_Iteration1[[#This Row],[Column1]],3)</f>
        <v>4.28</v>
      </c>
      <c r="D823" s="1">
        <f>ROUND(DataG_Iteration1[[#This Row],[Column2]],4)</f>
        <v>-0.50339999999999996</v>
      </c>
    </row>
    <row r="824" spans="1:4" x14ac:dyDescent="0.3">
      <c r="A824" s="1" t="s">
        <v>1646</v>
      </c>
      <c r="B824" s="1" t="s">
        <v>3308</v>
      </c>
      <c r="C824" s="1">
        <f>ROUND(DataG_Iteration1[[#This Row],[Column1]],3)</f>
        <v>4.2839999999999998</v>
      </c>
      <c r="D824" s="1">
        <f>ROUND(DataG_Iteration1[[#This Row],[Column2]],4)</f>
        <v>-0.50470000000000004</v>
      </c>
    </row>
    <row r="825" spans="1:4" x14ac:dyDescent="0.3">
      <c r="A825" s="1" t="s">
        <v>1648</v>
      </c>
      <c r="B825" s="1" t="s">
        <v>3309</v>
      </c>
      <c r="C825" s="1">
        <f>ROUND(DataG_Iteration1[[#This Row],[Column1]],3)</f>
        <v>4.2880000000000003</v>
      </c>
      <c r="D825" s="1">
        <f>ROUND(DataG_Iteration1[[#This Row],[Column2]],4)</f>
        <v>-0.50549999999999995</v>
      </c>
    </row>
    <row r="826" spans="1:4" x14ac:dyDescent="0.3">
      <c r="A826" s="1" t="s">
        <v>1650</v>
      </c>
      <c r="B826" s="1" t="s">
        <v>3310</v>
      </c>
      <c r="C826" s="1">
        <f>ROUND(DataG_Iteration1[[#This Row],[Column1]],3)</f>
        <v>4.2919999999999998</v>
      </c>
      <c r="D826" s="1">
        <f>ROUND(DataG_Iteration1[[#This Row],[Column2]],4)</f>
        <v>-0.50590000000000002</v>
      </c>
    </row>
    <row r="827" spans="1:4" x14ac:dyDescent="0.3">
      <c r="A827" s="1" t="s">
        <v>1652</v>
      </c>
      <c r="B827" s="1" t="s">
        <v>3311</v>
      </c>
      <c r="C827" s="1">
        <f>ROUND(DataG_Iteration1[[#This Row],[Column1]],3)</f>
        <v>4.2960000000000003</v>
      </c>
      <c r="D827" s="1">
        <f>ROUND(DataG_Iteration1[[#This Row],[Column2]],4)</f>
        <v>-0.50570000000000004</v>
      </c>
    </row>
    <row r="828" spans="1:4" x14ac:dyDescent="0.3">
      <c r="A828" s="1" t="s">
        <v>1654</v>
      </c>
      <c r="B828" s="1" t="s">
        <v>3312</v>
      </c>
      <c r="C828" s="1">
        <f>ROUND(DataG_Iteration1[[#This Row],[Column1]],3)</f>
        <v>4.3</v>
      </c>
      <c r="D828" s="1">
        <f>ROUND(DataG_Iteration1[[#This Row],[Column2]],4)</f>
        <v>-0.50509999999999999</v>
      </c>
    </row>
    <row r="829" spans="1:4" x14ac:dyDescent="0.3">
      <c r="A829" s="1" t="s">
        <v>1656</v>
      </c>
      <c r="B829" s="1" t="s">
        <v>3313</v>
      </c>
      <c r="C829" s="1">
        <f>ROUND(DataG_Iteration1[[#This Row],[Column1]],3)</f>
        <v>4.3040000000000003</v>
      </c>
      <c r="D829" s="1">
        <f>ROUND(DataG_Iteration1[[#This Row],[Column2]],4)</f>
        <v>-0.50419999999999998</v>
      </c>
    </row>
    <row r="830" spans="1:4" x14ac:dyDescent="0.3">
      <c r="A830" s="1" t="s">
        <v>1658</v>
      </c>
      <c r="B830" s="1" t="s">
        <v>3314</v>
      </c>
      <c r="C830" s="1">
        <f>ROUND(DataG_Iteration1[[#This Row],[Column1]],3)</f>
        <v>4.3079999999999998</v>
      </c>
      <c r="D830" s="1">
        <f>ROUND(DataG_Iteration1[[#This Row],[Column2]],4)</f>
        <v>-0.50290000000000001</v>
      </c>
    </row>
    <row r="831" spans="1:4" x14ac:dyDescent="0.3">
      <c r="A831" s="1" t="s">
        <v>1660</v>
      </c>
      <c r="B831" s="1" t="s">
        <v>3315</v>
      </c>
      <c r="C831" s="1">
        <f>ROUND(DataG_Iteration1[[#This Row],[Column1]],3)</f>
        <v>4.3120000000000003</v>
      </c>
      <c r="D831" s="1">
        <f>ROUND(DataG_Iteration1[[#This Row],[Column2]],4)</f>
        <v>-0.50139999999999996</v>
      </c>
    </row>
    <row r="832" spans="1:4" x14ac:dyDescent="0.3">
      <c r="A832" s="1" t="s">
        <v>1662</v>
      </c>
      <c r="B832" s="1" t="s">
        <v>3316</v>
      </c>
      <c r="C832" s="1">
        <f>ROUND(DataG_Iteration1[[#This Row],[Column1]],3)</f>
        <v>4.3159999999999998</v>
      </c>
      <c r="D832" s="1">
        <f>ROUND(DataG_Iteration1[[#This Row],[Column2]],4)</f>
        <v>-0.49959999999999999</v>
      </c>
    </row>
    <row r="833" spans="1:4" x14ac:dyDescent="0.3">
      <c r="A833" s="1" t="s">
        <v>1664</v>
      </c>
      <c r="B833" s="1" t="s">
        <v>3317</v>
      </c>
      <c r="C833" s="1">
        <f>ROUND(DataG_Iteration1[[#This Row],[Column1]],3)</f>
        <v>4.32</v>
      </c>
      <c r="D833" s="1">
        <f>ROUND(DataG_Iteration1[[#This Row],[Column2]],4)</f>
        <v>-0.49769999999999998</v>
      </c>
    </row>
    <row r="834" spans="1:4" x14ac:dyDescent="0.3">
      <c r="A834" s="1" t="s">
        <v>1666</v>
      </c>
      <c r="B834" s="1" t="s">
        <v>3318</v>
      </c>
      <c r="C834" s="1">
        <f>ROUND(DataG_Iteration1[[#This Row],[Column1]],3)</f>
        <v>4.3239999999999998</v>
      </c>
      <c r="D834" s="1">
        <f>ROUND(DataG_Iteration1[[#This Row],[Column2]],4)</f>
        <v>-0.49569999999999997</v>
      </c>
    </row>
    <row r="835" spans="1:4" x14ac:dyDescent="0.3">
      <c r="A835" s="1" t="s">
        <v>1668</v>
      </c>
      <c r="B835" s="1" t="s">
        <v>3319</v>
      </c>
      <c r="C835" s="1">
        <f>ROUND(DataG_Iteration1[[#This Row],[Column1]],3)</f>
        <v>4.3280000000000003</v>
      </c>
      <c r="D835" s="1">
        <f>ROUND(DataG_Iteration1[[#This Row],[Column2]],4)</f>
        <v>-0.49380000000000002</v>
      </c>
    </row>
    <row r="836" spans="1:4" x14ac:dyDescent="0.3">
      <c r="A836" s="1" t="s">
        <v>1670</v>
      </c>
      <c r="B836" s="1" t="s">
        <v>3320</v>
      </c>
      <c r="C836" s="1">
        <f>ROUND(DataG_Iteration1[[#This Row],[Column1]],3)</f>
        <v>4.3319999999999999</v>
      </c>
      <c r="D836" s="1">
        <f>ROUND(DataG_Iteration1[[#This Row],[Column2]],4)</f>
        <v>-0.4919</v>
      </c>
    </row>
    <row r="837" spans="1:4" x14ac:dyDescent="0.3">
      <c r="A837" s="1" t="s">
        <v>1672</v>
      </c>
      <c r="B837" s="1" t="s">
        <v>3321</v>
      </c>
      <c r="C837" s="1">
        <f>ROUND(DataG_Iteration1[[#This Row],[Column1]],3)</f>
        <v>4.3360000000000003</v>
      </c>
      <c r="D837" s="1">
        <f>ROUND(DataG_Iteration1[[#This Row],[Column2]],4)</f>
        <v>-0.49030000000000001</v>
      </c>
    </row>
    <row r="838" spans="1:4" x14ac:dyDescent="0.3">
      <c r="A838" s="1" t="s">
        <v>1674</v>
      </c>
      <c r="B838" s="1" t="s">
        <v>3322</v>
      </c>
      <c r="C838" s="1">
        <f>ROUND(DataG_Iteration1[[#This Row],[Column1]],3)</f>
        <v>4.34</v>
      </c>
      <c r="D838" s="1">
        <f>ROUND(DataG_Iteration1[[#This Row],[Column2]],4)</f>
        <v>-0.48880000000000001</v>
      </c>
    </row>
    <row r="839" spans="1:4" x14ac:dyDescent="0.3">
      <c r="A839" s="1" t="s">
        <v>1676</v>
      </c>
      <c r="B839" s="1" t="s">
        <v>3323</v>
      </c>
      <c r="C839" s="1">
        <f>ROUND(DataG_Iteration1[[#This Row],[Column1]],3)</f>
        <v>4.3440000000000003</v>
      </c>
      <c r="D839" s="1">
        <f>ROUND(DataG_Iteration1[[#This Row],[Column2]],4)</f>
        <v>-0.48770000000000002</v>
      </c>
    </row>
    <row r="840" spans="1:4" x14ac:dyDescent="0.3">
      <c r="A840" s="1" t="s">
        <v>1678</v>
      </c>
      <c r="B840" s="1" t="s">
        <v>3324</v>
      </c>
      <c r="C840" s="1">
        <f>ROUND(DataG_Iteration1[[#This Row],[Column1]],3)</f>
        <v>4.3479999999999999</v>
      </c>
      <c r="D840" s="1">
        <f>ROUND(DataG_Iteration1[[#This Row],[Column2]],4)</f>
        <v>-0.4869</v>
      </c>
    </row>
    <row r="841" spans="1:4" x14ac:dyDescent="0.3">
      <c r="A841" s="1" t="s">
        <v>1680</v>
      </c>
      <c r="B841" s="1" t="s">
        <v>3325</v>
      </c>
      <c r="C841" s="1">
        <f>ROUND(DataG_Iteration1[[#This Row],[Column1]],3)</f>
        <v>4.3520000000000003</v>
      </c>
      <c r="D841" s="1">
        <f>ROUND(DataG_Iteration1[[#This Row],[Column2]],4)</f>
        <v>-0.48649999999999999</v>
      </c>
    </row>
    <row r="842" spans="1:4" x14ac:dyDescent="0.3">
      <c r="A842" s="1" t="s">
        <v>1682</v>
      </c>
      <c r="B842" s="1" t="s">
        <v>3326</v>
      </c>
      <c r="C842" s="1">
        <f>ROUND(DataG_Iteration1[[#This Row],[Column1]],3)</f>
        <v>4.3559999999999999</v>
      </c>
      <c r="D842" s="1">
        <f>ROUND(DataG_Iteration1[[#This Row],[Column2]],4)</f>
        <v>-0.48670000000000002</v>
      </c>
    </row>
    <row r="843" spans="1:4" x14ac:dyDescent="0.3">
      <c r="A843" s="1" t="s">
        <v>3327</v>
      </c>
      <c r="B843" s="1" t="s">
        <v>3328</v>
      </c>
      <c r="C843" s="1">
        <f>ROUND(DataG_Iteration1[[#This Row],[Column1]],3)</f>
        <v>4.3600000000000003</v>
      </c>
      <c r="D843" s="1">
        <f>ROUND(DataG_Iteration1[[#This Row],[Column2]],4)</f>
        <v>-0.48730000000000001</v>
      </c>
    </row>
    <row r="844" spans="1:4" x14ac:dyDescent="0.3">
      <c r="A844" s="1" t="s">
        <v>1686</v>
      </c>
      <c r="B844" s="1" t="s">
        <v>3329</v>
      </c>
      <c r="C844" s="1">
        <f>ROUND(DataG_Iteration1[[#This Row],[Column1]],3)</f>
        <v>4.3639999999999999</v>
      </c>
      <c r="D844" s="1">
        <f>ROUND(DataG_Iteration1[[#This Row],[Column2]],4)</f>
        <v>-0.48849999999999999</v>
      </c>
    </row>
    <row r="845" spans="1:4" x14ac:dyDescent="0.3">
      <c r="A845" s="1" t="s">
        <v>1688</v>
      </c>
      <c r="B845" s="1" t="s">
        <v>3330</v>
      </c>
      <c r="C845" s="1">
        <f>ROUND(DataG_Iteration1[[#This Row],[Column1]],3)</f>
        <v>4.3680000000000003</v>
      </c>
      <c r="D845" s="1">
        <f>ROUND(DataG_Iteration1[[#This Row],[Column2]],4)</f>
        <v>-0.49020000000000002</v>
      </c>
    </row>
    <row r="846" spans="1:4" x14ac:dyDescent="0.3">
      <c r="A846" s="1" t="s">
        <v>1690</v>
      </c>
      <c r="B846" s="1" t="s">
        <v>3331</v>
      </c>
      <c r="C846" s="1">
        <f>ROUND(DataG_Iteration1[[#This Row],[Column1]],3)</f>
        <v>4.3719999999999999</v>
      </c>
      <c r="D846" s="1">
        <f>ROUND(DataG_Iteration1[[#This Row],[Column2]],4)</f>
        <v>-0.49259999999999998</v>
      </c>
    </row>
    <row r="847" spans="1:4" x14ac:dyDescent="0.3">
      <c r="A847" s="1" t="s">
        <v>1692</v>
      </c>
      <c r="B847" s="1" t="s">
        <v>3332</v>
      </c>
      <c r="C847" s="1">
        <f>ROUND(DataG_Iteration1[[#This Row],[Column1]],3)</f>
        <v>4.3760000000000003</v>
      </c>
      <c r="D847" s="1">
        <f>ROUND(DataG_Iteration1[[#This Row],[Column2]],4)</f>
        <v>-0.49540000000000001</v>
      </c>
    </row>
    <row r="848" spans="1:4" x14ac:dyDescent="0.3">
      <c r="A848" s="1" t="s">
        <v>1694</v>
      </c>
      <c r="B848" s="1" t="s">
        <v>3333</v>
      </c>
      <c r="C848" s="1">
        <f>ROUND(DataG_Iteration1[[#This Row],[Column1]],3)</f>
        <v>4.38</v>
      </c>
      <c r="D848" s="1">
        <f>ROUND(DataG_Iteration1[[#This Row],[Column2]],4)</f>
        <v>-0.49890000000000001</v>
      </c>
    </row>
    <row r="849" spans="1:4" x14ac:dyDescent="0.3">
      <c r="A849" s="1" t="s">
        <v>1696</v>
      </c>
      <c r="B849" s="1" t="s">
        <v>3334</v>
      </c>
      <c r="C849" s="1">
        <f>ROUND(DataG_Iteration1[[#This Row],[Column1]],3)</f>
        <v>4.3840000000000003</v>
      </c>
      <c r="D849" s="1">
        <f>ROUND(DataG_Iteration1[[#This Row],[Column2]],4)</f>
        <v>-0.50290000000000001</v>
      </c>
    </row>
    <row r="850" spans="1:4" x14ac:dyDescent="0.3">
      <c r="A850" s="1" t="s">
        <v>1698</v>
      </c>
      <c r="B850" s="1" t="s">
        <v>3335</v>
      </c>
      <c r="C850" s="1">
        <f>ROUND(DataG_Iteration1[[#This Row],[Column1]],3)</f>
        <v>4.3879999999999999</v>
      </c>
      <c r="D850" s="1">
        <f>ROUND(DataG_Iteration1[[#This Row],[Column2]],4)</f>
        <v>-0.50729999999999997</v>
      </c>
    </row>
    <row r="851" spans="1:4" x14ac:dyDescent="0.3">
      <c r="A851" s="1" t="s">
        <v>1700</v>
      </c>
      <c r="B851" s="1" t="s">
        <v>3336</v>
      </c>
      <c r="C851" s="1">
        <f>ROUND(DataG_Iteration1[[#This Row],[Column1]],3)</f>
        <v>4.3920000000000003</v>
      </c>
      <c r="D851" s="1">
        <f>ROUND(DataG_Iteration1[[#This Row],[Column2]],4)</f>
        <v>-0.51229999999999998</v>
      </c>
    </row>
    <row r="852" spans="1:4" x14ac:dyDescent="0.3">
      <c r="A852" s="1" t="s">
        <v>1702</v>
      </c>
      <c r="B852" s="1" t="s">
        <v>3337</v>
      </c>
      <c r="C852" s="1">
        <f>ROUND(DataG_Iteration1[[#This Row],[Column1]],3)</f>
        <v>4.3959999999999999</v>
      </c>
      <c r="D852" s="1">
        <f>ROUND(DataG_Iteration1[[#This Row],[Column2]],4)</f>
        <v>-0.51759999999999995</v>
      </c>
    </row>
    <row r="853" spans="1:4" x14ac:dyDescent="0.3">
      <c r="A853" s="1" t="s">
        <v>1704</v>
      </c>
      <c r="B853" s="1" t="s">
        <v>3338</v>
      </c>
      <c r="C853" s="1">
        <f>ROUND(DataG_Iteration1[[#This Row],[Column1]],3)</f>
        <v>4.4000000000000004</v>
      </c>
      <c r="D853" s="1">
        <f>ROUND(DataG_Iteration1[[#This Row],[Column2]],4)</f>
        <v>-0.5232</v>
      </c>
    </row>
    <row r="854" spans="1:4" x14ac:dyDescent="0.3">
      <c r="A854" s="1" t="s">
        <v>1706</v>
      </c>
      <c r="B854" s="1" t="s">
        <v>3339</v>
      </c>
      <c r="C854" s="1">
        <f>ROUND(DataG_Iteration1[[#This Row],[Column1]],3)</f>
        <v>4.4039999999999999</v>
      </c>
      <c r="D854" s="1">
        <f>ROUND(DataG_Iteration1[[#This Row],[Column2]],4)</f>
        <v>-0.5292</v>
      </c>
    </row>
    <row r="855" spans="1:4" x14ac:dyDescent="0.3">
      <c r="A855" s="1" t="s">
        <v>1708</v>
      </c>
      <c r="B855" s="1" t="s">
        <v>3340</v>
      </c>
      <c r="C855" s="1">
        <f>ROUND(DataG_Iteration1[[#This Row],[Column1]],3)</f>
        <v>4.4080000000000004</v>
      </c>
      <c r="D855" s="1">
        <f>ROUND(DataG_Iteration1[[#This Row],[Column2]],4)</f>
        <v>-0.5353</v>
      </c>
    </row>
    <row r="856" spans="1:4" x14ac:dyDescent="0.3">
      <c r="A856" s="1" t="s">
        <v>1710</v>
      </c>
      <c r="B856" s="1" t="s">
        <v>3341</v>
      </c>
      <c r="C856" s="1">
        <f>ROUND(DataG_Iteration1[[#This Row],[Column1]],3)</f>
        <v>4.4119999999999999</v>
      </c>
      <c r="D856" s="1">
        <f>ROUND(DataG_Iteration1[[#This Row],[Column2]],4)</f>
        <v>-0.54149999999999998</v>
      </c>
    </row>
    <row r="857" spans="1:4" x14ac:dyDescent="0.3">
      <c r="A857" s="1" t="s">
        <v>1712</v>
      </c>
      <c r="B857" s="1" t="s">
        <v>3342</v>
      </c>
      <c r="C857" s="1">
        <f>ROUND(DataG_Iteration1[[#This Row],[Column1]],3)</f>
        <v>4.4160000000000004</v>
      </c>
      <c r="D857" s="1">
        <f>ROUND(DataG_Iteration1[[#This Row],[Column2]],4)</f>
        <v>-0.54769999999999996</v>
      </c>
    </row>
    <row r="858" spans="1:4" x14ac:dyDescent="0.3">
      <c r="A858" s="1" t="s">
        <v>1714</v>
      </c>
      <c r="B858" s="1" t="s">
        <v>3343</v>
      </c>
      <c r="C858" s="1">
        <f>ROUND(DataG_Iteration1[[#This Row],[Column1]],3)</f>
        <v>4.42</v>
      </c>
      <c r="D858" s="1">
        <f>ROUND(DataG_Iteration1[[#This Row],[Column2]],4)</f>
        <v>-0.55389999999999995</v>
      </c>
    </row>
    <row r="859" spans="1:4" x14ac:dyDescent="0.3">
      <c r="A859" s="1" t="s">
        <v>1716</v>
      </c>
      <c r="B859" s="1" t="s">
        <v>3344</v>
      </c>
      <c r="C859" s="1">
        <f>ROUND(DataG_Iteration1[[#This Row],[Column1]],3)</f>
        <v>4.4240000000000004</v>
      </c>
      <c r="D859" s="1">
        <f>ROUND(DataG_Iteration1[[#This Row],[Column2]],4)</f>
        <v>-0.55989999999999995</v>
      </c>
    </row>
    <row r="860" spans="1:4" x14ac:dyDescent="0.3">
      <c r="A860" s="1" t="s">
        <v>1718</v>
      </c>
      <c r="B860" s="1" t="s">
        <v>3345</v>
      </c>
      <c r="C860" s="1">
        <f>ROUND(DataG_Iteration1[[#This Row],[Column1]],3)</f>
        <v>4.4279999999999999</v>
      </c>
      <c r="D860" s="1">
        <f>ROUND(DataG_Iteration1[[#This Row],[Column2]],4)</f>
        <v>-0.56569999999999998</v>
      </c>
    </row>
    <row r="861" spans="1:4" x14ac:dyDescent="0.3">
      <c r="A861" s="1" t="s">
        <v>1720</v>
      </c>
      <c r="B861" s="1" t="s">
        <v>3346</v>
      </c>
      <c r="C861" s="1">
        <f>ROUND(DataG_Iteration1[[#This Row],[Column1]],3)</f>
        <v>4.4320000000000004</v>
      </c>
      <c r="D861" s="1">
        <f>ROUND(DataG_Iteration1[[#This Row],[Column2]],4)</f>
        <v>-0.57120000000000004</v>
      </c>
    </row>
    <row r="862" spans="1:4" x14ac:dyDescent="0.3">
      <c r="A862" s="1" t="s">
        <v>1722</v>
      </c>
      <c r="B862" s="1" t="s">
        <v>3347</v>
      </c>
      <c r="C862" s="1">
        <f>ROUND(DataG_Iteration1[[#This Row],[Column1]],3)</f>
        <v>4.4359999999999999</v>
      </c>
      <c r="D862" s="1">
        <f>ROUND(DataG_Iteration1[[#This Row],[Column2]],4)</f>
        <v>-0.57630000000000003</v>
      </c>
    </row>
    <row r="863" spans="1:4" x14ac:dyDescent="0.3">
      <c r="A863" s="1" t="s">
        <v>1724</v>
      </c>
      <c r="B863" s="1" t="s">
        <v>3348</v>
      </c>
      <c r="C863" s="1">
        <f>ROUND(DataG_Iteration1[[#This Row],[Column1]],3)</f>
        <v>4.4400000000000004</v>
      </c>
      <c r="D863" s="1">
        <f>ROUND(DataG_Iteration1[[#This Row],[Column2]],4)</f>
        <v>-0.58099999999999996</v>
      </c>
    </row>
    <row r="864" spans="1:4" x14ac:dyDescent="0.3">
      <c r="A864" s="1" t="s">
        <v>1726</v>
      </c>
      <c r="B864" s="1" t="s">
        <v>3349</v>
      </c>
      <c r="C864" s="1">
        <f>ROUND(DataG_Iteration1[[#This Row],[Column1]],3)</f>
        <v>4.444</v>
      </c>
      <c r="D864" s="1">
        <f>ROUND(DataG_Iteration1[[#This Row],[Column2]],4)</f>
        <v>-0.58509999999999995</v>
      </c>
    </row>
    <row r="865" spans="1:4" x14ac:dyDescent="0.3">
      <c r="A865" s="1" t="s">
        <v>1728</v>
      </c>
      <c r="B865" s="1" t="s">
        <v>3350</v>
      </c>
      <c r="C865" s="1">
        <f>ROUND(DataG_Iteration1[[#This Row],[Column1]],3)</f>
        <v>4.4480000000000004</v>
      </c>
      <c r="D865" s="1">
        <f>ROUND(DataG_Iteration1[[#This Row],[Column2]],4)</f>
        <v>-0.58879999999999999</v>
      </c>
    </row>
    <row r="866" spans="1:4" x14ac:dyDescent="0.3">
      <c r="A866" s="1" t="s">
        <v>1730</v>
      </c>
      <c r="B866" s="1" t="s">
        <v>3351</v>
      </c>
      <c r="C866" s="1">
        <f>ROUND(DataG_Iteration1[[#This Row],[Column1]],3)</f>
        <v>4.452</v>
      </c>
      <c r="D866" s="1">
        <f>ROUND(DataG_Iteration1[[#This Row],[Column2]],4)</f>
        <v>-0.59179999999999999</v>
      </c>
    </row>
    <row r="867" spans="1:4" x14ac:dyDescent="0.3">
      <c r="A867" s="1" t="s">
        <v>3352</v>
      </c>
      <c r="B867" s="1" t="s">
        <v>3353</v>
      </c>
      <c r="C867" s="1">
        <f>ROUND(DataG_Iteration1[[#This Row],[Column1]],3)</f>
        <v>4.4560000000000004</v>
      </c>
      <c r="D867" s="1">
        <f>ROUND(DataG_Iteration1[[#This Row],[Column2]],4)</f>
        <v>-0.59430000000000005</v>
      </c>
    </row>
    <row r="868" spans="1:4" x14ac:dyDescent="0.3">
      <c r="A868" s="1" t="s">
        <v>1734</v>
      </c>
      <c r="B868" s="1" t="s">
        <v>3354</v>
      </c>
      <c r="C868" s="1">
        <f>ROUND(DataG_Iteration1[[#This Row],[Column1]],3)</f>
        <v>4.46</v>
      </c>
      <c r="D868" s="1">
        <f>ROUND(DataG_Iteration1[[#This Row],[Column2]],4)</f>
        <v>-0.59609999999999996</v>
      </c>
    </row>
    <row r="869" spans="1:4" x14ac:dyDescent="0.3">
      <c r="A869" s="1" t="s">
        <v>1736</v>
      </c>
      <c r="B869" s="1" t="s">
        <v>3355</v>
      </c>
      <c r="C869" s="1">
        <f>ROUND(DataG_Iteration1[[#This Row],[Column1]],3)</f>
        <v>4.4640000000000004</v>
      </c>
      <c r="D869" s="1">
        <f>ROUND(DataG_Iteration1[[#This Row],[Column2]],4)</f>
        <v>-0.59730000000000005</v>
      </c>
    </row>
    <row r="870" spans="1:4" x14ac:dyDescent="0.3">
      <c r="A870" s="1" t="s">
        <v>1738</v>
      </c>
      <c r="B870" s="1" t="s">
        <v>3356</v>
      </c>
      <c r="C870" s="1">
        <f>ROUND(DataG_Iteration1[[#This Row],[Column1]],3)</f>
        <v>4.468</v>
      </c>
      <c r="D870" s="1">
        <f>ROUND(DataG_Iteration1[[#This Row],[Column2]],4)</f>
        <v>-0.59789999999999999</v>
      </c>
    </row>
    <row r="871" spans="1:4" x14ac:dyDescent="0.3">
      <c r="A871" s="1" t="s">
        <v>1740</v>
      </c>
      <c r="B871" s="1" t="s">
        <v>3357</v>
      </c>
      <c r="C871" s="1">
        <f>ROUND(DataG_Iteration1[[#This Row],[Column1]],3)</f>
        <v>4.4720000000000004</v>
      </c>
      <c r="D871" s="1">
        <f>ROUND(DataG_Iteration1[[#This Row],[Column2]],4)</f>
        <v>-0.59799999999999998</v>
      </c>
    </row>
    <row r="872" spans="1:4" x14ac:dyDescent="0.3">
      <c r="A872" s="1" t="s">
        <v>1742</v>
      </c>
      <c r="B872" s="1" t="s">
        <v>3358</v>
      </c>
      <c r="C872" s="1">
        <f>ROUND(DataG_Iteration1[[#This Row],[Column1]],3)</f>
        <v>4.476</v>
      </c>
      <c r="D872" s="1">
        <f>ROUND(DataG_Iteration1[[#This Row],[Column2]],4)</f>
        <v>-0.59750000000000003</v>
      </c>
    </row>
    <row r="873" spans="1:4" x14ac:dyDescent="0.3">
      <c r="A873" s="1" t="s">
        <v>3359</v>
      </c>
      <c r="B873" s="1" t="s">
        <v>3360</v>
      </c>
      <c r="C873" s="1">
        <f>ROUND(DataG_Iteration1[[#This Row],[Column1]],3)</f>
        <v>4.4800000000000004</v>
      </c>
      <c r="D873" s="1">
        <f>ROUND(DataG_Iteration1[[#This Row],[Column2]],4)</f>
        <v>-0.59660000000000002</v>
      </c>
    </row>
    <row r="874" spans="1:4" x14ac:dyDescent="0.3">
      <c r="A874" s="1" t="s">
        <v>3361</v>
      </c>
      <c r="B874" s="1" t="s">
        <v>3362</v>
      </c>
      <c r="C874" s="1">
        <f>ROUND(DataG_Iteration1[[#This Row],[Column1]],3)</f>
        <v>4.484</v>
      </c>
      <c r="D874" s="1">
        <f>ROUND(DataG_Iteration1[[#This Row],[Column2]],4)</f>
        <v>-0.59530000000000005</v>
      </c>
    </row>
    <row r="875" spans="1:4" x14ac:dyDescent="0.3">
      <c r="A875" s="1" t="s">
        <v>1748</v>
      </c>
      <c r="B875" s="1" t="s">
        <v>3363</v>
      </c>
      <c r="C875" s="1">
        <f>ROUND(DataG_Iteration1[[#This Row],[Column1]],3)</f>
        <v>4.4880000000000004</v>
      </c>
      <c r="D875" s="1">
        <f>ROUND(DataG_Iteration1[[#This Row],[Column2]],4)</f>
        <v>-0.59360000000000002</v>
      </c>
    </row>
    <row r="876" spans="1:4" x14ac:dyDescent="0.3">
      <c r="A876" s="1" t="s">
        <v>1750</v>
      </c>
      <c r="B876" s="1" t="s">
        <v>3364</v>
      </c>
      <c r="C876" s="1">
        <f>ROUND(DataG_Iteration1[[#This Row],[Column1]],3)</f>
        <v>4.492</v>
      </c>
      <c r="D876" s="1">
        <f>ROUND(DataG_Iteration1[[#This Row],[Column2]],4)</f>
        <v>-0.59160000000000001</v>
      </c>
    </row>
    <row r="877" spans="1:4" x14ac:dyDescent="0.3">
      <c r="A877" s="1" t="s">
        <v>1752</v>
      </c>
      <c r="B877" s="1" t="s">
        <v>3365</v>
      </c>
      <c r="C877" s="1">
        <f>ROUND(DataG_Iteration1[[#This Row],[Column1]],3)</f>
        <v>4.4960000000000004</v>
      </c>
      <c r="D877" s="1">
        <f>ROUND(DataG_Iteration1[[#This Row],[Column2]],4)</f>
        <v>-0.58950000000000002</v>
      </c>
    </row>
    <row r="878" spans="1:4" x14ac:dyDescent="0.3">
      <c r="A878" s="1" t="s">
        <v>1754</v>
      </c>
      <c r="B878" s="1" t="s">
        <v>3366</v>
      </c>
      <c r="C878" s="1">
        <f>ROUND(DataG_Iteration1[[#This Row],[Column1]],3)</f>
        <v>4.5</v>
      </c>
      <c r="D878" s="1">
        <f>ROUND(DataG_Iteration1[[#This Row],[Column2]],4)</f>
        <v>-0.58730000000000004</v>
      </c>
    </row>
    <row r="879" spans="1:4" x14ac:dyDescent="0.3">
      <c r="A879" s="1" t="s">
        <v>1756</v>
      </c>
      <c r="B879" s="1" t="s">
        <v>3367</v>
      </c>
      <c r="C879" s="1">
        <f>ROUND(DataG_Iteration1[[#This Row],[Column1]],3)</f>
        <v>4.5039999999999996</v>
      </c>
      <c r="D879" s="1">
        <f>ROUND(DataG_Iteration1[[#This Row],[Column2]],4)</f>
        <v>-0.58509999999999995</v>
      </c>
    </row>
    <row r="880" spans="1:4" x14ac:dyDescent="0.3">
      <c r="A880" s="1" t="s">
        <v>3368</v>
      </c>
      <c r="B880" s="1" t="s">
        <v>3369</v>
      </c>
      <c r="C880" s="1">
        <f>ROUND(DataG_Iteration1[[#This Row],[Column1]],3)</f>
        <v>4.508</v>
      </c>
      <c r="D880" s="1">
        <f>ROUND(DataG_Iteration1[[#This Row],[Column2]],4)</f>
        <v>-0.58299999999999996</v>
      </c>
    </row>
    <row r="881" spans="1:4" x14ac:dyDescent="0.3">
      <c r="A881" s="1" t="s">
        <v>3370</v>
      </c>
      <c r="B881" s="1" t="s">
        <v>3371</v>
      </c>
      <c r="C881" s="1">
        <f>ROUND(DataG_Iteration1[[#This Row],[Column1]],3)</f>
        <v>4.5119999999999996</v>
      </c>
      <c r="D881" s="1">
        <f>ROUND(DataG_Iteration1[[#This Row],[Column2]],4)</f>
        <v>-0.58120000000000005</v>
      </c>
    </row>
    <row r="882" spans="1:4" x14ac:dyDescent="0.3">
      <c r="A882" s="1" t="s">
        <v>1762</v>
      </c>
      <c r="B882" s="1" t="s">
        <v>3372</v>
      </c>
      <c r="C882" s="1">
        <f>ROUND(DataG_Iteration1[[#This Row],[Column1]],3)</f>
        <v>4.516</v>
      </c>
      <c r="D882" s="1">
        <f>ROUND(DataG_Iteration1[[#This Row],[Column2]],4)</f>
        <v>-0.5796</v>
      </c>
    </row>
    <row r="883" spans="1:4" x14ac:dyDescent="0.3">
      <c r="A883" s="1" t="s">
        <v>1764</v>
      </c>
      <c r="B883" s="1" t="s">
        <v>3373</v>
      </c>
      <c r="C883" s="1">
        <f>ROUND(DataG_Iteration1[[#This Row],[Column1]],3)</f>
        <v>4.5199999999999996</v>
      </c>
      <c r="D883" s="1">
        <f>ROUND(DataG_Iteration1[[#This Row],[Column2]],4)</f>
        <v>-0.57840000000000003</v>
      </c>
    </row>
    <row r="884" spans="1:4" x14ac:dyDescent="0.3">
      <c r="A884" s="1" t="s">
        <v>1766</v>
      </c>
      <c r="B884" s="1" t="s">
        <v>3374</v>
      </c>
      <c r="C884" s="1">
        <f>ROUND(DataG_Iteration1[[#This Row],[Column1]],3)</f>
        <v>4.524</v>
      </c>
      <c r="D884" s="1">
        <f>ROUND(DataG_Iteration1[[#This Row],[Column2]],4)</f>
        <v>-0.5776</v>
      </c>
    </row>
    <row r="885" spans="1:4" x14ac:dyDescent="0.3">
      <c r="A885" s="1" t="s">
        <v>3375</v>
      </c>
      <c r="B885" s="1" t="s">
        <v>3376</v>
      </c>
      <c r="C885" s="1">
        <f>ROUND(DataG_Iteration1[[#This Row],[Column1]],3)</f>
        <v>4.5279999999999996</v>
      </c>
      <c r="D885" s="1">
        <f>ROUND(DataG_Iteration1[[#This Row],[Column2]],4)</f>
        <v>-0.57740000000000002</v>
      </c>
    </row>
    <row r="886" spans="1:4" x14ac:dyDescent="0.3">
      <c r="A886" s="1" t="s">
        <v>1770</v>
      </c>
      <c r="B886" s="1" t="s">
        <v>3377</v>
      </c>
      <c r="C886" s="1">
        <f>ROUND(DataG_Iteration1[[#This Row],[Column1]],3)</f>
        <v>4.532</v>
      </c>
      <c r="D886" s="1">
        <f>ROUND(DataG_Iteration1[[#This Row],[Column2]],4)</f>
        <v>-0.57779999999999998</v>
      </c>
    </row>
    <row r="887" spans="1:4" x14ac:dyDescent="0.3">
      <c r="A887" s="1" t="s">
        <v>1772</v>
      </c>
      <c r="B887" s="1" t="s">
        <v>3378</v>
      </c>
      <c r="C887" s="1">
        <f>ROUND(DataG_Iteration1[[#This Row],[Column1]],3)</f>
        <v>4.5359999999999996</v>
      </c>
      <c r="D887" s="1">
        <f>ROUND(DataG_Iteration1[[#This Row],[Column2]],4)</f>
        <v>-0.57879999999999998</v>
      </c>
    </row>
    <row r="888" spans="1:4" x14ac:dyDescent="0.3">
      <c r="A888" s="1" t="s">
        <v>1774</v>
      </c>
      <c r="B888" s="1" t="s">
        <v>3379</v>
      </c>
      <c r="C888" s="1">
        <f>ROUND(DataG_Iteration1[[#This Row],[Column1]],3)</f>
        <v>4.54</v>
      </c>
      <c r="D888" s="1">
        <f>ROUND(DataG_Iteration1[[#This Row],[Column2]],4)</f>
        <v>-0.58050000000000002</v>
      </c>
    </row>
    <row r="889" spans="1:4" x14ac:dyDescent="0.3">
      <c r="A889" s="1" t="s">
        <v>1776</v>
      </c>
      <c r="B889" s="1" t="s">
        <v>3380</v>
      </c>
      <c r="C889" s="1">
        <f>ROUND(DataG_Iteration1[[#This Row],[Column1]],3)</f>
        <v>4.5439999999999996</v>
      </c>
      <c r="D889" s="1">
        <f>ROUND(DataG_Iteration1[[#This Row],[Column2]],4)</f>
        <v>-0.58289999999999997</v>
      </c>
    </row>
    <row r="890" spans="1:4" x14ac:dyDescent="0.3">
      <c r="A890" s="1" t="s">
        <v>1778</v>
      </c>
      <c r="B890" s="1" t="s">
        <v>3381</v>
      </c>
      <c r="C890" s="1">
        <f>ROUND(DataG_Iteration1[[#This Row],[Column1]],3)</f>
        <v>4.548</v>
      </c>
      <c r="D890" s="1">
        <f>ROUND(DataG_Iteration1[[#This Row],[Column2]],4)</f>
        <v>-0.58599999999999997</v>
      </c>
    </row>
    <row r="891" spans="1:4" x14ac:dyDescent="0.3">
      <c r="A891" s="1" t="s">
        <v>1780</v>
      </c>
      <c r="B891" s="1" t="s">
        <v>3382</v>
      </c>
      <c r="C891" s="1">
        <f>ROUND(DataG_Iteration1[[#This Row],[Column1]],3)</f>
        <v>4.5519999999999996</v>
      </c>
      <c r="D891" s="1">
        <f>ROUND(DataG_Iteration1[[#This Row],[Column2]],4)</f>
        <v>-0.58989999999999998</v>
      </c>
    </row>
    <row r="892" spans="1:4" x14ac:dyDescent="0.3">
      <c r="A892" s="1" t="s">
        <v>1782</v>
      </c>
      <c r="B892" s="1" t="s">
        <v>3383</v>
      </c>
      <c r="C892" s="1">
        <f>ROUND(DataG_Iteration1[[#This Row],[Column1]],3)</f>
        <v>4.556</v>
      </c>
      <c r="D892" s="1">
        <f>ROUND(DataG_Iteration1[[#This Row],[Column2]],4)</f>
        <v>-0.59440000000000004</v>
      </c>
    </row>
    <row r="893" spans="1:4" x14ac:dyDescent="0.3">
      <c r="A893" s="1" t="s">
        <v>1784</v>
      </c>
      <c r="B893" s="1" t="s">
        <v>3384</v>
      </c>
      <c r="C893" s="1">
        <f>ROUND(DataG_Iteration1[[#This Row],[Column1]],3)</f>
        <v>4.5599999999999996</v>
      </c>
      <c r="D893" s="1">
        <f>ROUND(DataG_Iteration1[[#This Row],[Column2]],4)</f>
        <v>-0.59970000000000001</v>
      </c>
    </row>
    <row r="894" spans="1:4" x14ac:dyDescent="0.3">
      <c r="A894" s="1" t="s">
        <v>1786</v>
      </c>
      <c r="B894" s="1" t="s">
        <v>3385</v>
      </c>
      <c r="C894" s="1">
        <f>ROUND(DataG_Iteration1[[#This Row],[Column1]],3)</f>
        <v>4.5640000000000001</v>
      </c>
      <c r="D894" s="1">
        <f>ROUND(DataG_Iteration1[[#This Row],[Column2]],4)</f>
        <v>-0.60550000000000004</v>
      </c>
    </row>
    <row r="895" spans="1:4" x14ac:dyDescent="0.3">
      <c r="A895" s="1" t="s">
        <v>1788</v>
      </c>
      <c r="B895" s="1" t="s">
        <v>3386</v>
      </c>
      <c r="C895" s="1">
        <f>ROUND(DataG_Iteration1[[#This Row],[Column1]],3)</f>
        <v>4.5679999999999996</v>
      </c>
      <c r="D895" s="1">
        <f>ROUND(DataG_Iteration1[[#This Row],[Column2]],4)</f>
        <v>-0.61199999999999999</v>
      </c>
    </row>
    <row r="896" spans="1:4" x14ac:dyDescent="0.3">
      <c r="A896" s="1" t="s">
        <v>1790</v>
      </c>
      <c r="B896" s="1" t="s">
        <v>3387</v>
      </c>
      <c r="C896" s="1">
        <f>ROUND(DataG_Iteration1[[#This Row],[Column1]],3)</f>
        <v>4.5720000000000001</v>
      </c>
      <c r="D896" s="1">
        <f>ROUND(DataG_Iteration1[[#This Row],[Column2]],4)</f>
        <v>-0.61899999999999999</v>
      </c>
    </row>
    <row r="897" spans="1:4" x14ac:dyDescent="0.3">
      <c r="A897" s="1" t="s">
        <v>1792</v>
      </c>
      <c r="B897" s="1" t="s">
        <v>3388</v>
      </c>
      <c r="C897" s="1">
        <f>ROUND(DataG_Iteration1[[#This Row],[Column1]],3)</f>
        <v>4.5759999999999996</v>
      </c>
      <c r="D897" s="1">
        <f>ROUND(DataG_Iteration1[[#This Row],[Column2]],4)</f>
        <v>-0.62639999999999996</v>
      </c>
    </row>
    <row r="898" spans="1:4" x14ac:dyDescent="0.3">
      <c r="A898" s="1" t="s">
        <v>1794</v>
      </c>
      <c r="B898" s="1" t="s">
        <v>3389</v>
      </c>
      <c r="C898" s="1">
        <f>ROUND(DataG_Iteration1[[#This Row],[Column1]],3)</f>
        <v>4.58</v>
      </c>
      <c r="D898" s="1">
        <f>ROUND(DataG_Iteration1[[#This Row],[Column2]],4)</f>
        <v>-0.6341</v>
      </c>
    </row>
    <row r="899" spans="1:4" x14ac:dyDescent="0.3">
      <c r="A899" s="1" t="s">
        <v>1796</v>
      </c>
      <c r="B899" s="1" t="s">
        <v>3390</v>
      </c>
      <c r="C899" s="1">
        <f>ROUND(DataG_Iteration1[[#This Row],[Column1]],3)</f>
        <v>4.5839999999999996</v>
      </c>
      <c r="D899" s="1">
        <f>ROUND(DataG_Iteration1[[#This Row],[Column2]],4)</f>
        <v>-0.64219999999999999</v>
      </c>
    </row>
    <row r="900" spans="1:4" x14ac:dyDescent="0.3">
      <c r="A900" s="1" t="s">
        <v>3391</v>
      </c>
      <c r="B900" s="1" t="s">
        <v>3392</v>
      </c>
      <c r="C900" s="1">
        <f>ROUND(DataG_Iteration1[[#This Row],[Column1]],3)</f>
        <v>4.5880000000000001</v>
      </c>
      <c r="D900" s="1">
        <f>ROUND(DataG_Iteration1[[#This Row],[Column2]],4)</f>
        <v>-0.65039999999999998</v>
      </c>
    </row>
    <row r="901" spans="1:4" x14ac:dyDescent="0.3">
      <c r="A901" s="1" t="s">
        <v>1800</v>
      </c>
      <c r="B901" s="1" t="s">
        <v>3393</v>
      </c>
      <c r="C901" s="1">
        <f>ROUND(DataG_Iteration1[[#This Row],[Column1]],3)</f>
        <v>4.5919999999999996</v>
      </c>
      <c r="D901" s="1">
        <f>ROUND(DataG_Iteration1[[#This Row],[Column2]],4)</f>
        <v>-0.65859999999999996</v>
      </c>
    </row>
    <row r="902" spans="1:4" x14ac:dyDescent="0.3">
      <c r="A902" s="1" t="s">
        <v>1802</v>
      </c>
      <c r="B902" s="1" t="s">
        <v>3394</v>
      </c>
      <c r="C902" s="1">
        <f>ROUND(DataG_Iteration1[[#This Row],[Column1]],3)</f>
        <v>4.5960000000000001</v>
      </c>
      <c r="D902" s="1">
        <f>ROUND(DataG_Iteration1[[#This Row],[Column2]],4)</f>
        <v>-0.66679999999999995</v>
      </c>
    </row>
    <row r="903" spans="1:4" x14ac:dyDescent="0.3">
      <c r="A903" s="1" t="s">
        <v>1804</v>
      </c>
      <c r="B903" s="1" t="s">
        <v>3395</v>
      </c>
      <c r="C903" s="1">
        <f>ROUND(DataG_Iteration1[[#This Row],[Column1]],3)</f>
        <v>4.5999999999999996</v>
      </c>
      <c r="D903" s="1">
        <f>ROUND(DataG_Iteration1[[#This Row],[Column2]],4)</f>
        <v>-0.67479999999999996</v>
      </c>
    </row>
    <row r="904" spans="1:4" x14ac:dyDescent="0.3">
      <c r="A904" s="1" t="s">
        <v>3396</v>
      </c>
      <c r="B904" s="1" t="s">
        <v>3397</v>
      </c>
      <c r="C904" s="1">
        <f>ROUND(DataG_Iteration1[[#This Row],[Column1]],3)</f>
        <v>4.6040000000000001</v>
      </c>
      <c r="D904" s="1">
        <f>ROUND(DataG_Iteration1[[#This Row],[Column2]],4)</f>
        <v>-0.68259999999999998</v>
      </c>
    </row>
    <row r="905" spans="1:4" x14ac:dyDescent="0.3">
      <c r="A905" s="1" t="s">
        <v>1808</v>
      </c>
      <c r="B905" s="1" t="s">
        <v>3398</v>
      </c>
      <c r="C905" s="1">
        <f>ROUND(DataG_Iteration1[[#This Row],[Column1]],3)</f>
        <v>4.6079999999999997</v>
      </c>
      <c r="D905" s="1">
        <f>ROUND(DataG_Iteration1[[#This Row],[Column2]],4)</f>
        <v>-0.69</v>
      </c>
    </row>
    <row r="906" spans="1:4" x14ac:dyDescent="0.3">
      <c r="A906" s="1" t="s">
        <v>1810</v>
      </c>
      <c r="B906" s="1" t="s">
        <v>3399</v>
      </c>
      <c r="C906" s="1">
        <f>ROUND(DataG_Iteration1[[#This Row],[Column1]],3)</f>
        <v>4.6120000000000001</v>
      </c>
      <c r="D906" s="1">
        <f>ROUND(DataG_Iteration1[[#This Row],[Column2]],4)</f>
        <v>-0.69689999999999996</v>
      </c>
    </row>
    <row r="907" spans="1:4" x14ac:dyDescent="0.3">
      <c r="A907" s="1" t="s">
        <v>1812</v>
      </c>
      <c r="B907" s="1" t="s">
        <v>3400</v>
      </c>
      <c r="C907" s="1">
        <f>ROUND(DataG_Iteration1[[#This Row],[Column1]],3)</f>
        <v>4.6159999999999997</v>
      </c>
      <c r="D907" s="1">
        <f>ROUND(DataG_Iteration1[[#This Row],[Column2]],4)</f>
        <v>-0.70340000000000003</v>
      </c>
    </row>
    <row r="908" spans="1:4" x14ac:dyDescent="0.3">
      <c r="A908" s="1" t="s">
        <v>1814</v>
      </c>
      <c r="B908" s="1" t="s">
        <v>3401</v>
      </c>
      <c r="C908" s="1">
        <f>ROUND(DataG_Iteration1[[#This Row],[Column1]],3)</f>
        <v>4.62</v>
      </c>
      <c r="D908" s="1">
        <f>ROUND(DataG_Iteration1[[#This Row],[Column2]],4)</f>
        <v>-0.70909999999999995</v>
      </c>
    </row>
    <row r="909" spans="1:4" x14ac:dyDescent="0.3">
      <c r="A909" s="1" t="s">
        <v>1816</v>
      </c>
      <c r="B909" s="1" t="s">
        <v>3402</v>
      </c>
      <c r="C909" s="1">
        <f>ROUND(DataG_Iteration1[[#This Row],[Column1]],3)</f>
        <v>4.6239999999999997</v>
      </c>
      <c r="D909" s="1">
        <f>ROUND(DataG_Iteration1[[#This Row],[Column2]],4)</f>
        <v>-0.71430000000000005</v>
      </c>
    </row>
    <row r="910" spans="1:4" x14ac:dyDescent="0.3">
      <c r="A910" s="1" t="s">
        <v>1818</v>
      </c>
      <c r="B910" s="1" t="s">
        <v>3403</v>
      </c>
      <c r="C910" s="1">
        <f>ROUND(DataG_Iteration1[[#This Row],[Column1]],3)</f>
        <v>4.6280000000000001</v>
      </c>
      <c r="D910" s="1">
        <f>ROUND(DataG_Iteration1[[#This Row],[Column2]],4)</f>
        <v>-0.71860000000000002</v>
      </c>
    </row>
    <row r="911" spans="1:4" x14ac:dyDescent="0.3">
      <c r="A911" s="1" t="s">
        <v>3404</v>
      </c>
      <c r="B911" s="1" t="s">
        <v>3405</v>
      </c>
      <c r="C911" s="1">
        <f>ROUND(DataG_Iteration1[[#This Row],[Column1]],3)</f>
        <v>4.6319999999999997</v>
      </c>
      <c r="D911" s="1">
        <f>ROUND(DataG_Iteration1[[#This Row],[Column2]],4)</f>
        <v>-0.72230000000000005</v>
      </c>
    </row>
    <row r="912" spans="1:4" x14ac:dyDescent="0.3">
      <c r="A912" s="1" t="s">
        <v>1822</v>
      </c>
      <c r="B912" s="1" t="s">
        <v>3406</v>
      </c>
      <c r="C912" s="1">
        <f>ROUND(DataG_Iteration1[[#This Row],[Column1]],3)</f>
        <v>4.6360000000000001</v>
      </c>
      <c r="D912" s="1">
        <f>ROUND(DataG_Iteration1[[#This Row],[Column2]],4)</f>
        <v>-0.72509999999999997</v>
      </c>
    </row>
    <row r="913" spans="1:4" x14ac:dyDescent="0.3">
      <c r="A913" s="1" t="s">
        <v>1824</v>
      </c>
      <c r="B913" s="1" t="s">
        <v>3407</v>
      </c>
      <c r="C913" s="1">
        <f>ROUND(DataG_Iteration1[[#This Row],[Column1]],3)</f>
        <v>4.6399999999999997</v>
      </c>
      <c r="D913" s="1">
        <f>ROUND(DataG_Iteration1[[#This Row],[Column2]],4)</f>
        <v>-0.72719999999999996</v>
      </c>
    </row>
    <row r="914" spans="1:4" x14ac:dyDescent="0.3">
      <c r="A914" s="1" t="s">
        <v>1826</v>
      </c>
      <c r="B914" s="1" t="s">
        <v>3408</v>
      </c>
      <c r="C914" s="1">
        <f>ROUND(DataG_Iteration1[[#This Row],[Column1]],3)</f>
        <v>4.6440000000000001</v>
      </c>
      <c r="D914" s="1">
        <f>ROUND(DataG_Iteration1[[#This Row],[Column2]],4)</f>
        <v>-0.72850000000000004</v>
      </c>
    </row>
    <row r="915" spans="1:4" x14ac:dyDescent="0.3">
      <c r="A915" s="1" t="s">
        <v>1828</v>
      </c>
      <c r="B915" s="1" t="s">
        <v>3409</v>
      </c>
      <c r="C915" s="1">
        <f>ROUND(DataG_Iteration1[[#This Row],[Column1]],3)</f>
        <v>4.6479999999999997</v>
      </c>
      <c r="D915" s="1">
        <f>ROUND(DataG_Iteration1[[#This Row],[Column2]],4)</f>
        <v>-0.72909999999999997</v>
      </c>
    </row>
    <row r="916" spans="1:4" x14ac:dyDescent="0.3">
      <c r="A916" s="1" t="s">
        <v>1830</v>
      </c>
      <c r="B916" s="1" t="s">
        <v>3410</v>
      </c>
      <c r="C916" s="1">
        <f>ROUND(DataG_Iteration1[[#This Row],[Column1]],3)</f>
        <v>4.6520000000000001</v>
      </c>
      <c r="D916" s="1">
        <f>ROUND(DataG_Iteration1[[#This Row],[Column2]],4)</f>
        <v>-0.72899999999999998</v>
      </c>
    </row>
    <row r="917" spans="1:4" x14ac:dyDescent="0.3">
      <c r="A917" s="1" t="s">
        <v>1832</v>
      </c>
      <c r="B917" s="1" t="s">
        <v>3411</v>
      </c>
      <c r="C917" s="1">
        <f>ROUND(DataG_Iteration1[[#This Row],[Column1]],3)</f>
        <v>4.6559999999999997</v>
      </c>
      <c r="D917" s="1">
        <f>ROUND(DataG_Iteration1[[#This Row],[Column2]],4)</f>
        <v>-0.72829999999999995</v>
      </c>
    </row>
    <row r="918" spans="1:4" x14ac:dyDescent="0.3">
      <c r="A918" s="1" t="s">
        <v>1834</v>
      </c>
      <c r="B918" s="1" t="s">
        <v>3412</v>
      </c>
      <c r="C918" s="1">
        <f>ROUND(DataG_Iteration1[[#This Row],[Column1]],3)</f>
        <v>4.66</v>
      </c>
      <c r="D918" s="1">
        <f>ROUND(DataG_Iteration1[[#This Row],[Column2]],4)</f>
        <v>-0.72709999999999997</v>
      </c>
    </row>
    <row r="919" spans="1:4" x14ac:dyDescent="0.3">
      <c r="A919" s="1" t="s">
        <v>1836</v>
      </c>
      <c r="B919" s="1" t="s">
        <v>3413</v>
      </c>
      <c r="C919" s="1">
        <f>ROUND(DataG_Iteration1[[#This Row],[Column1]],3)</f>
        <v>4.6639999999999997</v>
      </c>
      <c r="D919" s="1">
        <f>ROUND(DataG_Iteration1[[#This Row],[Column2]],4)</f>
        <v>-0.72540000000000004</v>
      </c>
    </row>
    <row r="920" spans="1:4" x14ac:dyDescent="0.3">
      <c r="A920" s="1" t="s">
        <v>3414</v>
      </c>
      <c r="B920" s="1" t="s">
        <v>3415</v>
      </c>
      <c r="C920" s="1">
        <f>ROUND(DataG_Iteration1[[#This Row],[Column1]],3)</f>
        <v>4.6680000000000001</v>
      </c>
      <c r="D920" s="1">
        <f>ROUND(DataG_Iteration1[[#This Row],[Column2]],4)</f>
        <v>-0.72330000000000005</v>
      </c>
    </row>
    <row r="921" spans="1:4" x14ac:dyDescent="0.3">
      <c r="A921" s="1" t="s">
        <v>1840</v>
      </c>
      <c r="B921" s="1" t="s">
        <v>3416</v>
      </c>
      <c r="C921" s="1">
        <f>ROUND(DataG_Iteration1[[#This Row],[Column1]],3)</f>
        <v>4.6719999999999997</v>
      </c>
      <c r="D921" s="1">
        <f>ROUND(DataG_Iteration1[[#This Row],[Column2]],4)</f>
        <v>-0.72109999999999996</v>
      </c>
    </row>
    <row r="922" spans="1:4" x14ac:dyDescent="0.3">
      <c r="A922" s="1" t="s">
        <v>1842</v>
      </c>
      <c r="B922" s="1" t="s">
        <v>3417</v>
      </c>
      <c r="C922" s="1">
        <f>ROUND(DataG_Iteration1[[#This Row],[Column1]],3)</f>
        <v>4.6760000000000002</v>
      </c>
      <c r="D922" s="1">
        <f>ROUND(DataG_Iteration1[[#This Row],[Column2]],4)</f>
        <v>-0.71870000000000001</v>
      </c>
    </row>
    <row r="923" spans="1:4" x14ac:dyDescent="0.3">
      <c r="A923" s="1" t="s">
        <v>3418</v>
      </c>
      <c r="B923" s="1" t="s">
        <v>3419</v>
      </c>
      <c r="C923" s="1">
        <f>ROUND(DataG_Iteration1[[#This Row],[Column1]],3)</f>
        <v>4.68</v>
      </c>
      <c r="D923" s="1">
        <f>ROUND(DataG_Iteration1[[#This Row],[Column2]],4)</f>
        <v>-0.71630000000000005</v>
      </c>
    </row>
    <row r="924" spans="1:4" x14ac:dyDescent="0.3">
      <c r="A924" s="1" t="s">
        <v>3420</v>
      </c>
      <c r="B924" s="1" t="s">
        <v>3421</v>
      </c>
      <c r="C924" s="1">
        <f>ROUND(DataG_Iteration1[[#This Row],[Column1]],3)</f>
        <v>4.6840000000000002</v>
      </c>
      <c r="D924" s="1">
        <f>ROUND(DataG_Iteration1[[#This Row],[Column2]],4)</f>
        <v>-0.71409999999999996</v>
      </c>
    </row>
    <row r="925" spans="1:4" x14ac:dyDescent="0.3">
      <c r="A925" s="1" t="s">
        <v>1848</v>
      </c>
      <c r="B925" s="1" t="s">
        <v>3422</v>
      </c>
      <c r="C925" s="1">
        <f>ROUND(DataG_Iteration1[[#This Row],[Column1]],3)</f>
        <v>4.6879999999999997</v>
      </c>
      <c r="D925" s="1">
        <f>ROUND(DataG_Iteration1[[#This Row],[Column2]],4)</f>
        <v>-0.71209999999999996</v>
      </c>
    </row>
    <row r="926" spans="1:4" x14ac:dyDescent="0.3">
      <c r="A926" s="1" t="s">
        <v>1850</v>
      </c>
      <c r="B926" s="1" t="s">
        <v>3423</v>
      </c>
      <c r="C926" s="1">
        <f>ROUND(DataG_Iteration1[[#This Row],[Column1]],3)</f>
        <v>4.6920000000000002</v>
      </c>
      <c r="D926" s="1">
        <f>ROUND(DataG_Iteration1[[#This Row],[Column2]],4)</f>
        <v>-0.71050000000000002</v>
      </c>
    </row>
    <row r="927" spans="1:4" x14ac:dyDescent="0.3">
      <c r="A927" s="1" t="s">
        <v>1852</v>
      </c>
      <c r="B927" s="1" t="s">
        <v>3424</v>
      </c>
      <c r="C927" s="1">
        <f>ROUND(DataG_Iteration1[[#This Row],[Column1]],3)</f>
        <v>4.6959999999999997</v>
      </c>
      <c r="D927" s="1">
        <f>ROUND(DataG_Iteration1[[#This Row],[Column2]],4)</f>
        <v>-0.70930000000000004</v>
      </c>
    </row>
    <row r="928" spans="1:4" x14ac:dyDescent="0.3">
      <c r="A928" s="1" t="s">
        <v>3425</v>
      </c>
      <c r="B928" s="1" t="s">
        <v>3426</v>
      </c>
      <c r="C928" s="1">
        <f>ROUND(DataG_Iteration1[[#This Row],[Column1]],3)</f>
        <v>4.7</v>
      </c>
      <c r="D928" s="1">
        <f>ROUND(DataG_Iteration1[[#This Row],[Column2]],4)</f>
        <v>-0.70879999999999999</v>
      </c>
    </row>
    <row r="929" spans="1:4" x14ac:dyDescent="0.3">
      <c r="A929" s="1" t="s">
        <v>1856</v>
      </c>
      <c r="B929" s="1" t="s">
        <v>3427</v>
      </c>
      <c r="C929" s="1">
        <f>ROUND(DataG_Iteration1[[#This Row],[Column1]],3)</f>
        <v>4.7039999999999997</v>
      </c>
      <c r="D929" s="1">
        <f>ROUND(DataG_Iteration1[[#This Row],[Column2]],4)</f>
        <v>-0.70889999999999997</v>
      </c>
    </row>
    <row r="930" spans="1:4" x14ac:dyDescent="0.3">
      <c r="A930" s="1" t="s">
        <v>1858</v>
      </c>
      <c r="B930" s="1" t="s">
        <v>3428</v>
      </c>
      <c r="C930" s="1">
        <f>ROUND(DataG_Iteration1[[#This Row],[Column1]],3)</f>
        <v>4.7080000000000002</v>
      </c>
      <c r="D930" s="1">
        <f>ROUND(DataG_Iteration1[[#This Row],[Column2]],4)</f>
        <v>-0.70979999999999999</v>
      </c>
    </row>
    <row r="931" spans="1:4" x14ac:dyDescent="0.3">
      <c r="A931" s="1" t="s">
        <v>1860</v>
      </c>
      <c r="B931" s="1" t="s">
        <v>3429</v>
      </c>
      <c r="C931" s="1">
        <f>ROUND(DataG_Iteration1[[#This Row],[Column1]],3)</f>
        <v>4.7119999999999997</v>
      </c>
      <c r="D931" s="1">
        <f>ROUND(DataG_Iteration1[[#This Row],[Column2]],4)</f>
        <v>-0.71150000000000002</v>
      </c>
    </row>
    <row r="932" spans="1:4" x14ac:dyDescent="0.3">
      <c r="A932" s="1" t="s">
        <v>1862</v>
      </c>
      <c r="B932" s="1" t="s">
        <v>3430</v>
      </c>
      <c r="C932" s="1">
        <f>ROUND(DataG_Iteration1[[#This Row],[Column1]],3)</f>
        <v>4.7160000000000002</v>
      </c>
      <c r="D932" s="1">
        <f>ROUND(DataG_Iteration1[[#This Row],[Column2]],4)</f>
        <v>-0.71419999999999995</v>
      </c>
    </row>
    <row r="933" spans="1:4" x14ac:dyDescent="0.3">
      <c r="A933" s="1" t="s">
        <v>1864</v>
      </c>
      <c r="B933" s="1" t="s">
        <v>3431</v>
      </c>
      <c r="C933" s="1">
        <f>ROUND(DataG_Iteration1[[#This Row],[Column1]],3)</f>
        <v>4.72</v>
      </c>
      <c r="D933" s="1">
        <f>ROUND(DataG_Iteration1[[#This Row],[Column2]],4)</f>
        <v>-0.7177</v>
      </c>
    </row>
    <row r="934" spans="1:4" x14ac:dyDescent="0.3">
      <c r="A934" s="1" t="s">
        <v>1866</v>
      </c>
      <c r="B934" s="1" t="s">
        <v>3432</v>
      </c>
      <c r="C934" s="1">
        <f>ROUND(DataG_Iteration1[[#This Row],[Column1]],3)</f>
        <v>4.7240000000000002</v>
      </c>
      <c r="D934" s="1">
        <f>ROUND(DataG_Iteration1[[#This Row],[Column2]],4)</f>
        <v>-0.72219999999999995</v>
      </c>
    </row>
    <row r="935" spans="1:4" x14ac:dyDescent="0.3">
      <c r="A935" s="1" t="s">
        <v>1868</v>
      </c>
      <c r="B935" s="1" t="s">
        <v>3433</v>
      </c>
      <c r="C935" s="1">
        <f>ROUND(DataG_Iteration1[[#This Row],[Column1]],3)</f>
        <v>4.7279999999999998</v>
      </c>
      <c r="D935" s="1">
        <f>ROUND(DataG_Iteration1[[#This Row],[Column2]],4)</f>
        <v>-0.72770000000000001</v>
      </c>
    </row>
    <row r="936" spans="1:4" x14ac:dyDescent="0.3">
      <c r="A936" s="1" t="s">
        <v>1870</v>
      </c>
      <c r="B936" s="1" t="s">
        <v>3434</v>
      </c>
      <c r="C936" s="1">
        <f>ROUND(DataG_Iteration1[[#This Row],[Column1]],3)</f>
        <v>4.7320000000000002</v>
      </c>
      <c r="D936" s="1">
        <f>ROUND(DataG_Iteration1[[#This Row],[Column2]],4)</f>
        <v>-0.73419999999999996</v>
      </c>
    </row>
    <row r="937" spans="1:4" x14ac:dyDescent="0.3">
      <c r="A937" s="1" t="s">
        <v>3435</v>
      </c>
      <c r="B937" s="1" t="s">
        <v>3436</v>
      </c>
      <c r="C937" s="1">
        <f>ROUND(DataG_Iteration1[[#This Row],[Column1]],3)</f>
        <v>4.7359999999999998</v>
      </c>
      <c r="D937" s="1">
        <f>ROUND(DataG_Iteration1[[#This Row],[Column2]],4)</f>
        <v>-0.74150000000000005</v>
      </c>
    </row>
    <row r="938" spans="1:4" x14ac:dyDescent="0.3">
      <c r="A938" s="1" t="s">
        <v>1874</v>
      </c>
      <c r="B938" s="1" t="s">
        <v>3437</v>
      </c>
      <c r="C938" s="1">
        <f>ROUND(DataG_Iteration1[[#This Row],[Column1]],3)</f>
        <v>4.74</v>
      </c>
      <c r="D938" s="1">
        <f>ROUND(DataG_Iteration1[[#This Row],[Column2]],4)</f>
        <v>-0.74970000000000003</v>
      </c>
    </row>
    <row r="939" spans="1:4" x14ac:dyDescent="0.3">
      <c r="A939" s="1" t="s">
        <v>1876</v>
      </c>
      <c r="B939" s="1" t="s">
        <v>3438</v>
      </c>
      <c r="C939" s="1">
        <f>ROUND(DataG_Iteration1[[#This Row],[Column1]],3)</f>
        <v>4.7439999999999998</v>
      </c>
      <c r="D939" s="1">
        <f>ROUND(DataG_Iteration1[[#This Row],[Column2]],4)</f>
        <v>-0.75880000000000003</v>
      </c>
    </row>
    <row r="940" spans="1:4" x14ac:dyDescent="0.3">
      <c r="A940" s="1" t="s">
        <v>3439</v>
      </c>
      <c r="B940" s="1" t="s">
        <v>3440</v>
      </c>
      <c r="C940" s="1">
        <f>ROUND(DataG_Iteration1[[#This Row],[Column1]],3)</f>
        <v>4.7480000000000002</v>
      </c>
      <c r="D940" s="1">
        <f>ROUND(DataG_Iteration1[[#This Row],[Column2]],4)</f>
        <v>-0.76849999999999996</v>
      </c>
    </row>
    <row r="941" spans="1:4" x14ac:dyDescent="0.3">
      <c r="A941" s="1" t="s">
        <v>1880</v>
      </c>
      <c r="B941" s="1" t="s">
        <v>3441</v>
      </c>
      <c r="C941" s="1">
        <f>ROUND(DataG_Iteration1[[#This Row],[Column1]],3)</f>
        <v>4.7519999999999998</v>
      </c>
      <c r="D941" s="1">
        <f>ROUND(DataG_Iteration1[[#This Row],[Column2]],4)</f>
        <v>-0.77890000000000004</v>
      </c>
    </row>
    <row r="942" spans="1:4" x14ac:dyDescent="0.3">
      <c r="A942" s="1" t="s">
        <v>3442</v>
      </c>
      <c r="B942" s="1" t="s">
        <v>3443</v>
      </c>
      <c r="C942" s="1">
        <f>ROUND(DataG_Iteration1[[#This Row],[Column1]],3)</f>
        <v>4.7560000000000002</v>
      </c>
      <c r="D942" s="1">
        <f>ROUND(DataG_Iteration1[[#This Row],[Column2]],4)</f>
        <v>-0.78990000000000005</v>
      </c>
    </row>
    <row r="943" spans="1:4" x14ac:dyDescent="0.3">
      <c r="A943" s="1" t="s">
        <v>1884</v>
      </c>
      <c r="B943" s="1" t="s">
        <v>3444</v>
      </c>
      <c r="C943" s="1">
        <f>ROUND(DataG_Iteration1[[#This Row],[Column1]],3)</f>
        <v>4.76</v>
      </c>
      <c r="D943" s="1">
        <f>ROUND(DataG_Iteration1[[#This Row],[Column2]],4)</f>
        <v>-0.80120000000000002</v>
      </c>
    </row>
    <row r="944" spans="1:4" x14ac:dyDescent="0.3">
      <c r="A944" s="1" t="s">
        <v>1886</v>
      </c>
      <c r="B944" s="1" t="s">
        <v>3445</v>
      </c>
      <c r="C944" s="1">
        <f>ROUND(DataG_Iteration1[[#This Row],[Column1]],3)</f>
        <v>4.7640000000000002</v>
      </c>
      <c r="D944" s="1">
        <f>ROUND(DataG_Iteration1[[#This Row],[Column2]],4)</f>
        <v>-0.81279999999999997</v>
      </c>
    </row>
    <row r="945" spans="1:4" x14ac:dyDescent="0.3">
      <c r="A945" s="1" t="s">
        <v>3446</v>
      </c>
      <c r="B945" s="1" t="s">
        <v>3447</v>
      </c>
      <c r="C945" s="1">
        <f>ROUND(DataG_Iteration1[[#This Row],[Column1]],3)</f>
        <v>4.7679999999999998</v>
      </c>
      <c r="D945" s="1">
        <f>ROUND(DataG_Iteration1[[#This Row],[Column2]],4)</f>
        <v>-0.8246</v>
      </c>
    </row>
    <row r="946" spans="1:4" x14ac:dyDescent="0.3">
      <c r="A946" s="1" t="s">
        <v>1890</v>
      </c>
      <c r="B946" s="1" t="s">
        <v>3448</v>
      </c>
      <c r="C946" s="1">
        <f>ROUND(DataG_Iteration1[[#This Row],[Column1]],3)</f>
        <v>4.7720000000000002</v>
      </c>
      <c r="D946" s="1">
        <f>ROUND(DataG_Iteration1[[#This Row],[Column2]],4)</f>
        <v>-0.83630000000000004</v>
      </c>
    </row>
    <row r="947" spans="1:4" x14ac:dyDescent="0.3">
      <c r="A947" s="1" t="s">
        <v>1892</v>
      </c>
      <c r="B947" s="1" t="s">
        <v>3449</v>
      </c>
      <c r="C947" s="1">
        <f>ROUND(DataG_Iteration1[[#This Row],[Column1]],3)</f>
        <v>4.7759999999999998</v>
      </c>
      <c r="D947" s="1">
        <f>ROUND(DataG_Iteration1[[#This Row],[Column2]],4)</f>
        <v>-0.84789999999999999</v>
      </c>
    </row>
    <row r="948" spans="1:4" x14ac:dyDescent="0.3">
      <c r="A948" s="1" t="s">
        <v>3450</v>
      </c>
      <c r="B948" s="1" t="s">
        <v>3451</v>
      </c>
      <c r="C948" s="1">
        <f>ROUND(DataG_Iteration1[[#This Row],[Column1]],3)</f>
        <v>4.78</v>
      </c>
      <c r="D948" s="1">
        <f>ROUND(DataG_Iteration1[[#This Row],[Column2]],4)</f>
        <v>-0.85929999999999995</v>
      </c>
    </row>
    <row r="949" spans="1:4" x14ac:dyDescent="0.3">
      <c r="A949" s="1" t="s">
        <v>1896</v>
      </c>
      <c r="B949" s="1" t="s">
        <v>3452</v>
      </c>
      <c r="C949" s="1">
        <f>ROUND(DataG_Iteration1[[#This Row],[Column1]],3)</f>
        <v>4.7839999999999998</v>
      </c>
      <c r="D949" s="1">
        <f>ROUND(DataG_Iteration1[[#This Row],[Column2]],4)</f>
        <v>-0.87019999999999997</v>
      </c>
    </row>
    <row r="950" spans="1:4" x14ac:dyDescent="0.3">
      <c r="A950" s="1" t="s">
        <v>1898</v>
      </c>
      <c r="B950" s="1" t="s">
        <v>3453</v>
      </c>
      <c r="C950" s="1">
        <f>ROUND(DataG_Iteration1[[#This Row],[Column1]],3)</f>
        <v>4.7880000000000003</v>
      </c>
      <c r="D950" s="1">
        <f>ROUND(DataG_Iteration1[[#This Row],[Column2]],4)</f>
        <v>-0.88060000000000005</v>
      </c>
    </row>
    <row r="951" spans="1:4" x14ac:dyDescent="0.3">
      <c r="A951" s="1" t="s">
        <v>1900</v>
      </c>
      <c r="B951" s="1" t="s">
        <v>3454</v>
      </c>
      <c r="C951" s="1">
        <f>ROUND(DataG_Iteration1[[#This Row],[Column1]],3)</f>
        <v>4.7919999999999998</v>
      </c>
      <c r="D951" s="1">
        <f>ROUND(DataG_Iteration1[[#This Row],[Column2]],4)</f>
        <v>-0.89029999999999998</v>
      </c>
    </row>
    <row r="952" spans="1:4" x14ac:dyDescent="0.3">
      <c r="A952" s="1" t="s">
        <v>3455</v>
      </c>
      <c r="B952" s="1" t="s">
        <v>3456</v>
      </c>
      <c r="C952" s="1">
        <f>ROUND(DataG_Iteration1[[#This Row],[Column1]],3)</f>
        <v>4.7960000000000003</v>
      </c>
      <c r="D952" s="1">
        <f>ROUND(DataG_Iteration1[[#This Row],[Column2]],4)</f>
        <v>-0.89929999999999999</v>
      </c>
    </row>
    <row r="953" spans="1:4" x14ac:dyDescent="0.3">
      <c r="A953" s="1" t="s">
        <v>1904</v>
      </c>
      <c r="B953" s="1" t="s">
        <v>3457</v>
      </c>
      <c r="C953" s="1">
        <f>ROUND(DataG_Iteration1[[#This Row],[Column1]],3)</f>
        <v>4.8</v>
      </c>
      <c r="D953" s="1">
        <f>ROUND(DataG_Iteration1[[#This Row],[Column2]],4)</f>
        <v>-0.90739999999999998</v>
      </c>
    </row>
    <row r="954" spans="1:4" x14ac:dyDescent="0.3">
      <c r="A954" s="1" t="s">
        <v>1906</v>
      </c>
      <c r="B954" s="1" t="s">
        <v>3458</v>
      </c>
      <c r="C954" s="1">
        <f>ROUND(DataG_Iteration1[[#This Row],[Column1]],3)</f>
        <v>4.8040000000000003</v>
      </c>
      <c r="D954" s="1">
        <f>ROUND(DataG_Iteration1[[#This Row],[Column2]],4)</f>
        <v>-0.91459999999999997</v>
      </c>
    </row>
    <row r="955" spans="1:4" x14ac:dyDescent="0.3">
      <c r="A955" s="1" t="s">
        <v>1908</v>
      </c>
      <c r="B955" s="1" t="s">
        <v>3459</v>
      </c>
      <c r="C955" s="1">
        <f>ROUND(DataG_Iteration1[[#This Row],[Column1]],3)</f>
        <v>4.8079999999999998</v>
      </c>
      <c r="D955" s="1">
        <f>ROUND(DataG_Iteration1[[#This Row],[Column2]],4)</f>
        <v>-0.92079999999999995</v>
      </c>
    </row>
    <row r="956" spans="1:4" x14ac:dyDescent="0.3">
      <c r="A956" s="1" t="s">
        <v>1910</v>
      </c>
      <c r="B956" s="1" t="s">
        <v>3460</v>
      </c>
      <c r="C956" s="1">
        <f>ROUND(DataG_Iteration1[[#This Row],[Column1]],3)</f>
        <v>4.8120000000000003</v>
      </c>
      <c r="D956" s="1">
        <f>ROUND(DataG_Iteration1[[#This Row],[Column2]],4)</f>
        <v>-0.92600000000000005</v>
      </c>
    </row>
    <row r="957" spans="1:4" x14ac:dyDescent="0.3">
      <c r="A957" s="1" t="s">
        <v>1912</v>
      </c>
      <c r="B957" s="1" t="s">
        <v>3461</v>
      </c>
      <c r="C957" s="1">
        <f>ROUND(DataG_Iteration1[[#This Row],[Column1]],3)</f>
        <v>4.8159999999999998</v>
      </c>
      <c r="D957" s="1">
        <f>ROUND(DataG_Iteration1[[#This Row],[Column2]],4)</f>
        <v>-0.93010000000000004</v>
      </c>
    </row>
    <row r="958" spans="1:4" x14ac:dyDescent="0.3">
      <c r="A958" s="1" t="s">
        <v>1914</v>
      </c>
      <c r="B958" s="1" t="s">
        <v>3462</v>
      </c>
      <c r="C958" s="1">
        <f>ROUND(DataG_Iteration1[[#This Row],[Column1]],3)</f>
        <v>4.82</v>
      </c>
      <c r="D958" s="1">
        <f>ROUND(DataG_Iteration1[[#This Row],[Column2]],4)</f>
        <v>-0.93330000000000002</v>
      </c>
    </row>
    <row r="959" spans="1:4" x14ac:dyDescent="0.3">
      <c r="A959" s="1" t="s">
        <v>3463</v>
      </c>
      <c r="B959" s="1" t="s">
        <v>3464</v>
      </c>
      <c r="C959" s="1">
        <f>ROUND(DataG_Iteration1[[#This Row],[Column1]],3)</f>
        <v>4.8239999999999998</v>
      </c>
      <c r="D959" s="1">
        <f>ROUND(DataG_Iteration1[[#This Row],[Column2]],4)</f>
        <v>-0.9355</v>
      </c>
    </row>
    <row r="960" spans="1:4" x14ac:dyDescent="0.3">
      <c r="A960" s="1" t="s">
        <v>1918</v>
      </c>
      <c r="B960" s="1" t="s">
        <v>3465</v>
      </c>
      <c r="C960" s="1">
        <f>ROUND(DataG_Iteration1[[#This Row],[Column1]],3)</f>
        <v>4.8280000000000003</v>
      </c>
      <c r="D960" s="1">
        <f>ROUND(DataG_Iteration1[[#This Row],[Column2]],4)</f>
        <v>-0.93679999999999997</v>
      </c>
    </row>
    <row r="961" spans="1:4" x14ac:dyDescent="0.3">
      <c r="A961" s="1" t="s">
        <v>1920</v>
      </c>
      <c r="B961" s="1" t="s">
        <v>3466</v>
      </c>
      <c r="C961" s="1">
        <f>ROUND(DataG_Iteration1[[#This Row],[Column1]],3)</f>
        <v>4.8319999999999999</v>
      </c>
      <c r="D961" s="1">
        <f>ROUND(DataG_Iteration1[[#This Row],[Column2]],4)</f>
        <v>-0.93720000000000003</v>
      </c>
    </row>
    <row r="962" spans="1:4" x14ac:dyDescent="0.3">
      <c r="A962" s="1" t="s">
        <v>1922</v>
      </c>
      <c r="B962" s="1" t="s">
        <v>3467</v>
      </c>
      <c r="C962" s="1">
        <f>ROUND(DataG_Iteration1[[#This Row],[Column1]],3)</f>
        <v>4.8360000000000003</v>
      </c>
      <c r="D962" s="1">
        <f>ROUND(DataG_Iteration1[[#This Row],[Column2]],4)</f>
        <v>-0.93700000000000006</v>
      </c>
    </row>
    <row r="963" spans="1:4" x14ac:dyDescent="0.3">
      <c r="A963" s="1" t="s">
        <v>1924</v>
      </c>
      <c r="B963" s="1" t="s">
        <v>3468</v>
      </c>
      <c r="C963" s="1">
        <f>ROUND(DataG_Iteration1[[#This Row],[Column1]],3)</f>
        <v>4.84</v>
      </c>
      <c r="D963" s="1">
        <f>ROUND(DataG_Iteration1[[#This Row],[Column2]],4)</f>
        <v>-0.93610000000000004</v>
      </c>
    </row>
    <row r="964" spans="1:4" x14ac:dyDescent="0.3">
      <c r="A964" s="1" t="s">
        <v>1926</v>
      </c>
      <c r="B964" s="1" t="s">
        <v>3469</v>
      </c>
      <c r="C964" s="1">
        <f>ROUND(DataG_Iteration1[[#This Row],[Column1]],3)</f>
        <v>4.8440000000000003</v>
      </c>
      <c r="D964" s="1">
        <f>ROUND(DataG_Iteration1[[#This Row],[Column2]],4)</f>
        <v>-0.93469999999999998</v>
      </c>
    </row>
    <row r="965" spans="1:4" x14ac:dyDescent="0.3">
      <c r="A965" s="1" t="s">
        <v>1928</v>
      </c>
      <c r="B965" s="1" t="s">
        <v>3470</v>
      </c>
      <c r="C965" s="1">
        <f>ROUND(DataG_Iteration1[[#This Row],[Column1]],3)</f>
        <v>4.8479999999999999</v>
      </c>
      <c r="D965" s="1">
        <f>ROUND(DataG_Iteration1[[#This Row],[Column2]],4)</f>
        <v>-0.93289999999999995</v>
      </c>
    </row>
    <row r="966" spans="1:4" x14ac:dyDescent="0.3">
      <c r="A966" s="1" t="s">
        <v>1930</v>
      </c>
      <c r="B966" s="1" t="s">
        <v>3471</v>
      </c>
      <c r="C966" s="1">
        <f>ROUND(DataG_Iteration1[[#This Row],[Column1]],3)</f>
        <v>4.8520000000000003</v>
      </c>
      <c r="D966" s="1">
        <f>ROUND(DataG_Iteration1[[#This Row],[Column2]],4)</f>
        <v>-0.93100000000000005</v>
      </c>
    </row>
    <row r="967" spans="1:4" x14ac:dyDescent="0.3">
      <c r="A967" s="1" t="s">
        <v>1932</v>
      </c>
      <c r="B967" s="1" t="s">
        <v>3472</v>
      </c>
      <c r="C967" s="1">
        <f>ROUND(DataG_Iteration1[[#This Row],[Column1]],3)</f>
        <v>4.8559999999999999</v>
      </c>
      <c r="D967" s="1">
        <f>ROUND(DataG_Iteration1[[#This Row],[Column2]],4)</f>
        <v>-0.92910000000000004</v>
      </c>
    </row>
    <row r="968" spans="1:4" x14ac:dyDescent="0.3">
      <c r="A968" s="1" t="s">
        <v>1934</v>
      </c>
      <c r="B968" s="1" t="s">
        <v>3473</v>
      </c>
      <c r="C968" s="1">
        <f>ROUND(DataG_Iteration1[[#This Row],[Column1]],3)</f>
        <v>4.8600000000000003</v>
      </c>
      <c r="D968" s="1">
        <f>ROUND(DataG_Iteration1[[#This Row],[Column2]],4)</f>
        <v>-0.92730000000000001</v>
      </c>
    </row>
    <row r="969" spans="1:4" x14ac:dyDescent="0.3">
      <c r="A969" s="1" t="s">
        <v>1936</v>
      </c>
      <c r="B969" s="1" t="s">
        <v>3474</v>
      </c>
      <c r="C969" s="1">
        <f>ROUND(DataG_Iteration1[[#This Row],[Column1]],3)</f>
        <v>4.8639999999999999</v>
      </c>
      <c r="D969" s="1">
        <f>ROUND(DataG_Iteration1[[#This Row],[Column2]],4)</f>
        <v>-0.92579999999999996</v>
      </c>
    </row>
    <row r="970" spans="1:4" x14ac:dyDescent="0.3">
      <c r="A970" s="1" t="s">
        <v>1938</v>
      </c>
      <c r="B970" s="1" t="s">
        <v>3475</v>
      </c>
      <c r="C970" s="1">
        <f>ROUND(DataG_Iteration1[[#This Row],[Column1]],3)</f>
        <v>4.8680000000000003</v>
      </c>
      <c r="D970" s="1">
        <f>ROUND(DataG_Iteration1[[#This Row],[Column2]],4)</f>
        <v>-0.92479999999999996</v>
      </c>
    </row>
    <row r="971" spans="1:4" x14ac:dyDescent="0.3">
      <c r="A971" s="1" t="s">
        <v>1940</v>
      </c>
      <c r="B971" s="1" t="s">
        <v>3476</v>
      </c>
      <c r="C971" s="1">
        <f>ROUND(DataG_Iteration1[[#This Row],[Column1]],3)</f>
        <v>4.8719999999999999</v>
      </c>
      <c r="D971" s="1">
        <f>ROUND(DataG_Iteration1[[#This Row],[Column2]],4)</f>
        <v>-0.9244</v>
      </c>
    </row>
    <row r="972" spans="1:4" x14ac:dyDescent="0.3">
      <c r="A972" s="1" t="s">
        <v>1942</v>
      </c>
      <c r="B972" s="1" t="s">
        <v>3477</v>
      </c>
      <c r="C972" s="1">
        <f>ROUND(DataG_Iteration1[[#This Row],[Column1]],3)</f>
        <v>4.8760000000000003</v>
      </c>
      <c r="D972" s="1">
        <f>ROUND(DataG_Iteration1[[#This Row],[Column2]],4)</f>
        <v>-0.92469999999999997</v>
      </c>
    </row>
    <row r="973" spans="1:4" x14ac:dyDescent="0.3">
      <c r="A973" s="1" t="s">
        <v>1944</v>
      </c>
      <c r="B973" s="1" t="s">
        <v>3478</v>
      </c>
      <c r="C973" s="1">
        <f>ROUND(DataG_Iteration1[[#This Row],[Column1]],3)</f>
        <v>4.88</v>
      </c>
      <c r="D973" s="1">
        <f>ROUND(DataG_Iteration1[[#This Row],[Column2]],4)</f>
        <v>-0.92600000000000005</v>
      </c>
    </row>
    <row r="974" spans="1:4" x14ac:dyDescent="0.3">
      <c r="A974" s="1" t="s">
        <v>1946</v>
      </c>
      <c r="B974" s="1" t="s">
        <v>3479</v>
      </c>
      <c r="C974" s="1">
        <f>ROUND(DataG_Iteration1[[#This Row],[Column1]],3)</f>
        <v>4.8840000000000003</v>
      </c>
      <c r="D974" s="1">
        <f>ROUND(DataG_Iteration1[[#This Row],[Column2]],4)</f>
        <v>-0.92830000000000001</v>
      </c>
    </row>
    <row r="975" spans="1:4" x14ac:dyDescent="0.3">
      <c r="A975" s="1" t="s">
        <v>1948</v>
      </c>
      <c r="B975" s="1" t="s">
        <v>3480</v>
      </c>
      <c r="C975" s="1">
        <f>ROUND(DataG_Iteration1[[#This Row],[Column1]],3)</f>
        <v>4.8879999999999999</v>
      </c>
      <c r="D975" s="1">
        <f>ROUND(DataG_Iteration1[[#This Row],[Column2]],4)</f>
        <v>-0.93179999999999996</v>
      </c>
    </row>
    <row r="976" spans="1:4" x14ac:dyDescent="0.3">
      <c r="A976" s="1" t="s">
        <v>3481</v>
      </c>
      <c r="B976" s="1" t="s">
        <v>3482</v>
      </c>
      <c r="C976" s="1">
        <f>ROUND(DataG_Iteration1[[#This Row],[Column1]],3)</f>
        <v>4.8920000000000003</v>
      </c>
      <c r="D976" s="1">
        <f>ROUND(DataG_Iteration1[[#This Row],[Column2]],4)</f>
        <v>-0.9365</v>
      </c>
    </row>
    <row r="977" spans="1:4" x14ac:dyDescent="0.3">
      <c r="A977" s="1" t="s">
        <v>1952</v>
      </c>
      <c r="B977" s="1" t="s">
        <v>3483</v>
      </c>
      <c r="C977" s="1">
        <f>ROUND(DataG_Iteration1[[#This Row],[Column1]],3)</f>
        <v>4.8959999999999999</v>
      </c>
      <c r="D977" s="1">
        <f>ROUND(DataG_Iteration1[[#This Row],[Column2]],4)</f>
        <v>-0.9425</v>
      </c>
    </row>
    <row r="978" spans="1:4" x14ac:dyDescent="0.3">
      <c r="A978" s="1" t="s">
        <v>1954</v>
      </c>
      <c r="B978" s="1" t="s">
        <v>3484</v>
      </c>
      <c r="C978" s="1">
        <f>ROUND(DataG_Iteration1[[#This Row],[Column1]],3)</f>
        <v>4.9000000000000004</v>
      </c>
      <c r="D978" s="1">
        <f>ROUND(DataG_Iteration1[[#This Row],[Column2]],4)</f>
        <v>-0.94979999999999998</v>
      </c>
    </row>
    <row r="979" spans="1:4" x14ac:dyDescent="0.3">
      <c r="A979" s="1" t="s">
        <v>1956</v>
      </c>
      <c r="B979" s="1" t="s">
        <v>3485</v>
      </c>
      <c r="C979" s="1">
        <f>ROUND(DataG_Iteration1[[#This Row],[Column1]],3)</f>
        <v>4.9039999999999999</v>
      </c>
      <c r="D979" s="1">
        <f>ROUND(DataG_Iteration1[[#This Row],[Column2]],4)</f>
        <v>-0.95860000000000001</v>
      </c>
    </row>
    <row r="980" spans="1:4" x14ac:dyDescent="0.3">
      <c r="A980" s="1" t="s">
        <v>3486</v>
      </c>
      <c r="B980" s="1" t="s">
        <v>3487</v>
      </c>
      <c r="C980" s="1">
        <f>ROUND(DataG_Iteration1[[#This Row],[Column1]],3)</f>
        <v>4.9080000000000004</v>
      </c>
      <c r="D980" s="1">
        <f>ROUND(DataG_Iteration1[[#This Row],[Column2]],4)</f>
        <v>-0.96860000000000002</v>
      </c>
    </row>
    <row r="981" spans="1:4" x14ac:dyDescent="0.3">
      <c r="A981" s="1" t="s">
        <v>1960</v>
      </c>
      <c r="B981" s="1" t="s">
        <v>3488</v>
      </c>
      <c r="C981" s="1">
        <f>ROUND(DataG_Iteration1[[#This Row],[Column1]],3)</f>
        <v>4.9119999999999999</v>
      </c>
      <c r="D981" s="1">
        <f>ROUND(DataG_Iteration1[[#This Row],[Column2]],4)</f>
        <v>-0.98009999999999997</v>
      </c>
    </row>
    <row r="982" spans="1:4" x14ac:dyDescent="0.3">
      <c r="A982" s="1" t="s">
        <v>1962</v>
      </c>
      <c r="B982" s="1" t="s">
        <v>3489</v>
      </c>
      <c r="C982" s="1">
        <f>ROUND(DataG_Iteration1[[#This Row],[Column1]],3)</f>
        <v>4.9160000000000004</v>
      </c>
      <c r="D982" s="1">
        <f>ROUND(DataG_Iteration1[[#This Row],[Column2]],4)</f>
        <v>-0.99280000000000002</v>
      </c>
    </row>
    <row r="983" spans="1:4" x14ac:dyDescent="0.3">
      <c r="A983" s="1" t="s">
        <v>3490</v>
      </c>
      <c r="B983" s="1" t="s">
        <v>3491</v>
      </c>
      <c r="C983" s="1">
        <f>ROUND(DataG_Iteration1[[#This Row],[Column1]],3)</f>
        <v>4.92</v>
      </c>
      <c r="D983" s="1">
        <f>ROUND(DataG_Iteration1[[#This Row],[Column2]],4)</f>
        <v>-1.0066999999999999</v>
      </c>
    </row>
    <row r="984" spans="1:4" x14ac:dyDescent="0.3">
      <c r="A984" s="1" t="s">
        <v>3492</v>
      </c>
      <c r="B984" s="1" t="s">
        <v>3493</v>
      </c>
      <c r="C984" s="1">
        <f>ROUND(DataG_Iteration1[[#This Row],[Column1]],3)</f>
        <v>4.9240000000000004</v>
      </c>
      <c r="D984" s="1">
        <f>ROUND(DataG_Iteration1[[#This Row],[Column2]],4)</f>
        <v>-1.0218</v>
      </c>
    </row>
    <row r="985" spans="1:4" x14ac:dyDescent="0.3">
      <c r="A985" s="1" t="s">
        <v>3494</v>
      </c>
      <c r="B985" s="1" t="s">
        <v>3495</v>
      </c>
      <c r="C985" s="1">
        <f>ROUND(DataG_Iteration1[[#This Row],[Column1]],3)</f>
        <v>4.9279999999999999</v>
      </c>
      <c r="D985" s="1">
        <f>ROUND(DataG_Iteration1[[#This Row],[Column2]],4)</f>
        <v>-1.0379</v>
      </c>
    </row>
    <row r="986" spans="1:4" x14ac:dyDescent="0.3">
      <c r="A986" s="1" t="s">
        <v>3496</v>
      </c>
      <c r="B986" s="1" t="s">
        <v>3497</v>
      </c>
      <c r="C986" s="1">
        <f>ROUND(DataG_Iteration1[[#This Row],[Column1]],3)</f>
        <v>4.9320000000000004</v>
      </c>
      <c r="D986" s="1">
        <f>ROUND(DataG_Iteration1[[#This Row],[Column2]],4)</f>
        <v>-1.0548999999999999</v>
      </c>
    </row>
    <row r="987" spans="1:4" x14ac:dyDescent="0.3">
      <c r="A987" s="1" t="s">
        <v>3498</v>
      </c>
      <c r="B987" s="1" t="s">
        <v>3499</v>
      </c>
      <c r="C987" s="1">
        <f>ROUND(DataG_Iteration1[[#This Row],[Column1]],3)</f>
        <v>4.9359999999999999</v>
      </c>
      <c r="D987" s="1">
        <f>ROUND(DataG_Iteration1[[#This Row],[Column2]],4)</f>
        <v>-1.0727</v>
      </c>
    </row>
    <row r="988" spans="1:4" x14ac:dyDescent="0.3">
      <c r="A988" s="1" t="s">
        <v>3500</v>
      </c>
      <c r="B988" s="1" t="s">
        <v>3501</v>
      </c>
      <c r="C988" s="1">
        <f>ROUND(DataG_Iteration1[[#This Row],[Column1]],3)</f>
        <v>4.9400000000000004</v>
      </c>
      <c r="D988" s="1">
        <f>ROUND(DataG_Iteration1[[#This Row],[Column2]],4)</f>
        <v>-1.091</v>
      </c>
    </row>
    <row r="989" spans="1:4" x14ac:dyDescent="0.3">
      <c r="A989" s="1" t="s">
        <v>3502</v>
      </c>
      <c r="B989" s="1" t="s">
        <v>3503</v>
      </c>
      <c r="C989" s="1">
        <f>ROUND(DataG_Iteration1[[#This Row],[Column1]],3)</f>
        <v>4.944</v>
      </c>
      <c r="D989" s="1">
        <f>ROUND(DataG_Iteration1[[#This Row],[Column2]],4)</f>
        <v>-1.1096999999999999</v>
      </c>
    </row>
    <row r="990" spans="1:4" x14ac:dyDescent="0.3">
      <c r="A990" s="1" t="s">
        <v>3504</v>
      </c>
      <c r="B990" s="1" t="s">
        <v>3505</v>
      </c>
      <c r="C990" s="1">
        <f>ROUND(DataG_Iteration1[[#This Row],[Column1]],3)</f>
        <v>4.9480000000000004</v>
      </c>
      <c r="D990" s="1">
        <f>ROUND(DataG_Iteration1[[#This Row],[Column2]],4)</f>
        <v>-1.1286</v>
      </c>
    </row>
    <row r="991" spans="1:4" x14ac:dyDescent="0.3">
      <c r="A991" s="1" t="s">
        <v>3506</v>
      </c>
      <c r="B991" s="1" t="s">
        <v>3507</v>
      </c>
      <c r="C991" s="1">
        <f>ROUND(DataG_Iteration1[[#This Row],[Column1]],3)</f>
        <v>4.952</v>
      </c>
      <c r="D991" s="1">
        <f>ROUND(DataG_Iteration1[[#This Row],[Column2]],4)</f>
        <v>-1.1475</v>
      </c>
    </row>
    <row r="992" spans="1:4" x14ac:dyDescent="0.3">
      <c r="A992" s="1" t="s">
        <v>3508</v>
      </c>
      <c r="B992" s="1" t="s">
        <v>3509</v>
      </c>
      <c r="C992" s="1">
        <f>ROUND(DataG_Iteration1[[#This Row],[Column1]],3)</f>
        <v>4.9560000000000004</v>
      </c>
      <c r="D992" s="1">
        <f>ROUND(DataG_Iteration1[[#This Row],[Column2]],4)</f>
        <v>-1.1662999999999999</v>
      </c>
    </row>
    <row r="993" spans="1:4" x14ac:dyDescent="0.3">
      <c r="A993" s="1" t="s">
        <v>3510</v>
      </c>
      <c r="B993" s="1" t="s">
        <v>3511</v>
      </c>
      <c r="C993" s="1">
        <f>ROUND(DataG_Iteration1[[#This Row],[Column1]],3)</f>
        <v>4.96</v>
      </c>
      <c r="D993" s="1">
        <f>ROUND(DataG_Iteration1[[#This Row],[Column2]],4)</f>
        <v>-1.1847000000000001</v>
      </c>
    </row>
    <row r="994" spans="1:4" x14ac:dyDescent="0.3">
      <c r="A994" s="1" t="s">
        <v>3512</v>
      </c>
      <c r="B994" s="1" t="s">
        <v>3513</v>
      </c>
      <c r="C994" s="1">
        <f>ROUND(DataG_Iteration1[[#This Row],[Column1]],3)</f>
        <v>4.9640000000000004</v>
      </c>
      <c r="D994" s="1">
        <f>ROUND(DataG_Iteration1[[#This Row],[Column2]],4)</f>
        <v>-1.2024999999999999</v>
      </c>
    </row>
    <row r="995" spans="1:4" x14ac:dyDescent="0.3">
      <c r="A995" s="1" t="s">
        <v>3514</v>
      </c>
      <c r="B995" s="1" t="s">
        <v>3515</v>
      </c>
      <c r="C995" s="1">
        <f>ROUND(DataG_Iteration1[[#This Row],[Column1]],3)</f>
        <v>4.968</v>
      </c>
      <c r="D995" s="1">
        <f>ROUND(DataG_Iteration1[[#This Row],[Column2]],4)</f>
        <v>-1.2196</v>
      </c>
    </row>
    <row r="996" spans="1:4" x14ac:dyDescent="0.3">
      <c r="A996" s="1" t="s">
        <v>3516</v>
      </c>
      <c r="B996" s="1" t="s">
        <v>3517</v>
      </c>
      <c r="C996" s="1">
        <f>ROUND(DataG_Iteration1[[#This Row],[Column1]],3)</f>
        <v>4.9720000000000004</v>
      </c>
      <c r="D996" s="1">
        <f>ROUND(DataG_Iteration1[[#This Row],[Column2]],4)</f>
        <v>-1.2358</v>
      </c>
    </row>
    <row r="997" spans="1:4" x14ac:dyDescent="0.3">
      <c r="A997" s="1" t="s">
        <v>3518</v>
      </c>
      <c r="B997" s="1" t="s">
        <v>3519</v>
      </c>
      <c r="C997" s="1">
        <f>ROUND(DataG_Iteration1[[#This Row],[Column1]],3)</f>
        <v>4.976</v>
      </c>
      <c r="D997" s="1">
        <f>ROUND(DataG_Iteration1[[#This Row],[Column2]],4)</f>
        <v>-1.2509999999999999</v>
      </c>
    </row>
    <row r="998" spans="1:4" x14ac:dyDescent="0.3">
      <c r="A998" s="1" t="s">
        <v>3520</v>
      </c>
      <c r="B998" s="1" t="s">
        <v>3521</v>
      </c>
      <c r="C998" s="1">
        <f>ROUND(DataG_Iteration1[[#This Row],[Column1]],3)</f>
        <v>4.9800000000000004</v>
      </c>
      <c r="D998" s="1">
        <f>ROUND(DataG_Iteration1[[#This Row],[Column2]],4)</f>
        <v>-1.2650999999999999</v>
      </c>
    </row>
    <row r="999" spans="1:4" x14ac:dyDescent="0.3">
      <c r="A999" s="1" t="s">
        <v>3522</v>
      </c>
      <c r="B999" s="1" t="s">
        <v>3523</v>
      </c>
      <c r="C999" s="1">
        <f>ROUND(DataG_Iteration1[[#This Row],[Column1]],3)</f>
        <v>4.984</v>
      </c>
      <c r="D999" s="1">
        <f>ROUND(DataG_Iteration1[[#This Row],[Column2]],4)</f>
        <v>-1.2779</v>
      </c>
    </row>
    <row r="1000" spans="1:4" x14ac:dyDescent="0.3">
      <c r="A1000" s="1" t="s">
        <v>3524</v>
      </c>
      <c r="B1000" s="1" t="s">
        <v>3525</v>
      </c>
      <c r="C1000" s="1">
        <f>ROUND(DataG_Iteration1[[#This Row],[Column1]],3)</f>
        <v>4.9880000000000004</v>
      </c>
      <c r="D1000" s="1">
        <f>ROUND(DataG_Iteration1[[#This Row],[Column2]],4)</f>
        <v>-1.2894000000000001</v>
      </c>
    </row>
    <row r="1001" spans="1:4" x14ac:dyDescent="0.3">
      <c r="A1001" s="1" t="s">
        <v>3526</v>
      </c>
      <c r="B1001" s="1" t="s">
        <v>3527</v>
      </c>
      <c r="C1001" s="1">
        <f>ROUND(DataG_Iteration1[[#This Row],[Column1]],3)</f>
        <v>4.992</v>
      </c>
      <c r="D1001" s="1">
        <f>ROUND(DataG_Iteration1[[#This Row],[Column2]],4)</f>
        <v>-1.2996000000000001</v>
      </c>
    </row>
    <row r="1002" spans="1:4" x14ac:dyDescent="0.3">
      <c r="A1002" s="1" t="s">
        <v>3528</v>
      </c>
      <c r="B1002" s="1" t="s">
        <v>3529</v>
      </c>
      <c r="C1002" s="1">
        <f>ROUND(DataG_Iteration1[[#This Row],[Column1]],3)</f>
        <v>4.9960000000000004</v>
      </c>
      <c r="D1002" s="1">
        <f>ROUND(DataG_Iteration1[[#This Row],[Column2]],4)</f>
        <v>-1.3084</v>
      </c>
    </row>
    <row r="1003" spans="1:4" x14ac:dyDescent="0.3">
      <c r="A1003" s="1" t="s">
        <v>3530</v>
      </c>
      <c r="B1003" s="1" t="s">
        <v>3531</v>
      </c>
      <c r="C1003" s="1">
        <f>ROUND(DataG_Iteration1[[#This Row],[Column1]],3)</f>
        <v>5</v>
      </c>
      <c r="D1003" s="1">
        <f>ROUND(DataG_Iteration1[[#This Row],[Column2]],4)</f>
        <v>-1.3159000000000001</v>
      </c>
    </row>
    <row r="1004" spans="1:4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E3A83-22EF-4CFE-8CDA-85FB906251BA}">
  <sheetPr codeName="Sheet3"/>
  <dimension ref="A1:D1004"/>
  <sheetViews>
    <sheetView workbookViewId="0">
      <selection activeCell="E4" sqref="E4"/>
    </sheetView>
  </sheetViews>
  <sheetFormatPr defaultRowHeight="14.4" x14ac:dyDescent="0.3"/>
  <cols>
    <col min="1" max="1" width="14.88671875" style="1" customWidth="1"/>
    <col min="2" max="2" width="15" style="1" customWidth="1"/>
    <col min="3" max="3" width="13.77734375" style="1" customWidth="1"/>
    <col min="4" max="4" width="14.5546875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3532</v>
      </c>
      <c r="B2" s="1" t="s">
        <v>3</v>
      </c>
      <c r="C2" s="1" t="s">
        <v>2006</v>
      </c>
      <c r="D2" s="1" t="s">
        <v>3</v>
      </c>
    </row>
    <row r="3" spans="1:4" x14ac:dyDescent="0.3">
      <c r="A3" s="1" t="s">
        <v>3533</v>
      </c>
      <c r="B3" s="1" t="s">
        <v>3534</v>
      </c>
      <c r="C3" s="1">
        <f>ROUND(Data_G_Iteration2[[#This Row],[Column1]],3)</f>
        <v>1</v>
      </c>
      <c r="D3" s="1">
        <f>ROUND(Data_G_Iteration2[[#This Row],[Column2]],4)</f>
        <v>-0.36170000000000002</v>
      </c>
    </row>
    <row r="4" spans="1:4" x14ac:dyDescent="0.3">
      <c r="A4" s="1" t="s">
        <v>6</v>
      </c>
      <c r="B4" s="1" t="s">
        <v>3535</v>
      </c>
      <c r="C4" s="1">
        <f>ROUND(Data_G_Iteration2[[#This Row],[Column1]],3)</f>
        <v>1.004</v>
      </c>
      <c r="D4" s="1">
        <f>ROUND(Data_G_Iteration2[[#This Row],[Column2]],4)</f>
        <v>-0.36509999999999998</v>
      </c>
    </row>
    <row r="5" spans="1:4" x14ac:dyDescent="0.3">
      <c r="A5" s="1" t="s">
        <v>2011</v>
      </c>
      <c r="B5" s="1" t="s">
        <v>3536</v>
      </c>
      <c r="C5" s="1">
        <f>ROUND(Data_G_Iteration2[[#This Row],[Column1]],3)</f>
        <v>1.008</v>
      </c>
      <c r="D5" s="1">
        <f>ROUND(Data_G_Iteration2[[#This Row],[Column2]],4)</f>
        <v>-0.36830000000000002</v>
      </c>
    </row>
    <row r="6" spans="1:4" x14ac:dyDescent="0.3">
      <c r="A6" s="1" t="s">
        <v>3537</v>
      </c>
      <c r="B6" s="1" t="s">
        <v>3538</v>
      </c>
      <c r="C6" s="1">
        <f>ROUND(Data_G_Iteration2[[#This Row],[Column1]],3)</f>
        <v>1.012</v>
      </c>
      <c r="D6" s="1">
        <f>ROUND(Data_G_Iteration2[[#This Row],[Column2]],4)</f>
        <v>-0.3715</v>
      </c>
    </row>
    <row r="7" spans="1:4" x14ac:dyDescent="0.3">
      <c r="A7" s="1" t="s">
        <v>2015</v>
      </c>
      <c r="B7" s="1" t="s">
        <v>3539</v>
      </c>
      <c r="C7" s="1">
        <f>ROUND(Data_G_Iteration2[[#This Row],[Column1]],3)</f>
        <v>1.016</v>
      </c>
      <c r="D7" s="1">
        <f>ROUND(Data_G_Iteration2[[#This Row],[Column2]],4)</f>
        <v>-0.37459999999999999</v>
      </c>
    </row>
    <row r="8" spans="1:4" x14ac:dyDescent="0.3">
      <c r="A8" s="1" t="s">
        <v>2017</v>
      </c>
      <c r="B8" s="1" t="s">
        <v>3540</v>
      </c>
      <c r="C8" s="1">
        <f>ROUND(Data_G_Iteration2[[#This Row],[Column1]],3)</f>
        <v>1.02</v>
      </c>
      <c r="D8" s="1">
        <f>ROUND(Data_G_Iteration2[[#This Row],[Column2]],4)</f>
        <v>-0.37780000000000002</v>
      </c>
    </row>
    <row r="9" spans="1:4" x14ac:dyDescent="0.3">
      <c r="A9" s="1" t="s">
        <v>3541</v>
      </c>
      <c r="B9" s="1" t="s">
        <v>3542</v>
      </c>
      <c r="C9" s="1">
        <f>ROUND(Data_G_Iteration2[[#This Row],[Column1]],3)</f>
        <v>1.024</v>
      </c>
      <c r="D9" s="1">
        <f>ROUND(Data_G_Iteration2[[#This Row],[Column2]],4)</f>
        <v>-0.38090000000000002</v>
      </c>
    </row>
    <row r="10" spans="1:4" x14ac:dyDescent="0.3">
      <c r="A10" s="1" t="s">
        <v>2021</v>
      </c>
      <c r="B10" s="1" t="s">
        <v>3543</v>
      </c>
      <c r="C10" s="1">
        <f>ROUND(Data_G_Iteration2[[#This Row],[Column1]],3)</f>
        <v>1.028</v>
      </c>
      <c r="D10" s="1">
        <f>ROUND(Data_G_Iteration2[[#This Row],[Column2]],4)</f>
        <v>-0.3841</v>
      </c>
    </row>
    <row r="11" spans="1:4" x14ac:dyDescent="0.3">
      <c r="A11" s="1" t="s">
        <v>3544</v>
      </c>
      <c r="B11" s="1" t="s">
        <v>3545</v>
      </c>
      <c r="C11" s="1">
        <f>ROUND(Data_G_Iteration2[[#This Row],[Column1]],3)</f>
        <v>1.032</v>
      </c>
      <c r="D11" s="1">
        <f>ROUND(Data_G_Iteration2[[#This Row],[Column2]],4)</f>
        <v>-0.38740000000000002</v>
      </c>
    </row>
    <row r="12" spans="1:4" x14ac:dyDescent="0.3">
      <c r="A12" s="1" t="s">
        <v>2025</v>
      </c>
      <c r="B12" s="1" t="s">
        <v>3546</v>
      </c>
      <c r="C12" s="1">
        <f>ROUND(Data_G_Iteration2[[#This Row],[Column1]],3)</f>
        <v>1.036</v>
      </c>
      <c r="D12" s="1">
        <f>ROUND(Data_G_Iteration2[[#This Row],[Column2]],4)</f>
        <v>-0.39069999999999999</v>
      </c>
    </row>
    <row r="13" spans="1:4" x14ac:dyDescent="0.3">
      <c r="A13" s="1" t="s">
        <v>2027</v>
      </c>
      <c r="B13" s="1" t="s">
        <v>3547</v>
      </c>
      <c r="C13" s="1">
        <f>ROUND(Data_G_Iteration2[[#This Row],[Column1]],3)</f>
        <v>1.04</v>
      </c>
      <c r="D13" s="1">
        <f>ROUND(Data_G_Iteration2[[#This Row],[Column2]],4)</f>
        <v>-0.39419999999999999</v>
      </c>
    </row>
    <row r="14" spans="1:4" x14ac:dyDescent="0.3">
      <c r="A14" s="1" t="s">
        <v>2029</v>
      </c>
      <c r="B14" s="1" t="s">
        <v>3548</v>
      </c>
      <c r="C14" s="1">
        <f>ROUND(Data_G_Iteration2[[#This Row],[Column1]],3)</f>
        <v>1.044</v>
      </c>
      <c r="D14" s="1">
        <f>ROUND(Data_G_Iteration2[[#This Row],[Column2]],4)</f>
        <v>-0.39779999999999999</v>
      </c>
    </row>
    <row r="15" spans="1:4" x14ac:dyDescent="0.3">
      <c r="A15" s="1" t="s">
        <v>2031</v>
      </c>
      <c r="B15" s="1" t="s">
        <v>3549</v>
      </c>
      <c r="C15" s="1">
        <f>ROUND(Data_G_Iteration2[[#This Row],[Column1]],3)</f>
        <v>1.048</v>
      </c>
      <c r="D15" s="1">
        <f>ROUND(Data_G_Iteration2[[#This Row],[Column2]],4)</f>
        <v>-0.40150000000000002</v>
      </c>
    </row>
    <row r="16" spans="1:4" x14ac:dyDescent="0.3">
      <c r="A16" s="1" t="s">
        <v>2033</v>
      </c>
      <c r="B16" s="1" t="s">
        <v>3550</v>
      </c>
      <c r="C16" s="1">
        <f>ROUND(Data_G_Iteration2[[#This Row],[Column1]],3)</f>
        <v>1.052</v>
      </c>
      <c r="D16" s="1">
        <f>ROUND(Data_G_Iteration2[[#This Row],[Column2]],4)</f>
        <v>-0.40550000000000003</v>
      </c>
    </row>
    <row r="17" spans="1:4" x14ac:dyDescent="0.3">
      <c r="A17" s="1" t="s">
        <v>3551</v>
      </c>
      <c r="B17" s="1" t="s">
        <v>3552</v>
      </c>
      <c r="C17" s="1">
        <f>ROUND(Data_G_Iteration2[[#This Row],[Column1]],3)</f>
        <v>1.056</v>
      </c>
      <c r="D17" s="1">
        <f>ROUND(Data_G_Iteration2[[#This Row],[Column2]],4)</f>
        <v>-0.40960000000000002</v>
      </c>
    </row>
    <row r="18" spans="1:4" x14ac:dyDescent="0.3">
      <c r="A18" s="1" t="s">
        <v>2037</v>
      </c>
      <c r="B18" s="1" t="s">
        <v>3553</v>
      </c>
      <c r="C18" s="1">
        <f>ROUND(Data_G_Iteration2[[#This Row],[Column1]],3)</f>
        <v>1.06</v>
      </c>
      <c r="D18" s="1">
        <f>ROUND(Data_G_Iteration2[[#This Row],[Column2]],4)</f>
        <v>-0.41399999999999998</v>
      </c>
    </row>
    <row r="19" spans="1:4" x14ac:dyDescent="0.3">
      <c r="A19" s="1" t="s">
        <v>2039</v>
      </c>
      <c r="B19" s="1" t="s">
        <v>3554</v>
      </c>
      <c r="C19" s="1">
        <f>ROUND(Data_G_Iteration2[[#This Row],[Column1]],3)</f>
        <v>1.0640000000000001</v>
      </c>
      <c r="D19" s="1">
        <f>ROUND(Data_G_Iteration2[[#This Row],[Column2]],4)</f>
        <v>-0.41860000000000003</v>
      </c>
    </row>
    <row r="20" spans="1:4" x14ac:dyDescent="0.3">
      <c r="A20" s="1" t="s">
        <v>3555</v>
      </c>
      <c r="B20" s="1" t="s">
        <v>3556</v>
      </c>
      <c r="C20" s="1">
        <f>ROUND(Data_G_Iteration2[[#This Row],[Column1]],3)</f>
        <v>1.0680000000000001</v>
      </c>
      <c r="D20" s="1">
        <f>ROUND(Data_G_Iteration2[[#This Row],[Column2]],4)</f>
        <v>-0.42349999999999999</v>
      </c>
    </row>
    <row r="21" spans="1:4" x14ac:dyDescent="0.3">
      <c r="A21" s="1" t="s">
        <v>3557</v>
      </c>
      <c r="B21" s="1" t="s">
        <v>3558</v>
      </c>
      <c r="C21" s="1">
        <f>ROUND(Data_G_Iteration2[[#This Row],[Column1]],3)</f>
        <v>1.0720000000000001</v>
      </c>
      <c r="D21" s="1">
        <f>ROUND(Data_G_Iteration2[[#This Row],[Column2]],4)</f>
        <v>-0.42870000000000003</v>
      </c>
    </row>
    <row r="22" spans="1:4" x14ac:dyDescent="0.3">
      <c r="A22" s="1" t="s">
        <v>3559</v>
      </c>
      <c r="B22" s="1" t="s">
        <v>3560</v>
      </c>
      <c r="C22" s="1">
        <f>ROUND(Data_G_Iteration2[[#This Row],[Column1]],3)</f>
        <v>1.0760000000000001</v>
      </c>
      <c r="D22" s="1">
        <f>ROUND(Data_G_Iteration2[[#This Row],[Column2]],4)</f>
        <v>-0.43419999999999997</v>
      </c>
    </row>
    <row r="23" spans="1:4" x14ac:dyDescent="0.3">
      <c r="A23" s="1" t="s">
        <v>3561</v>
      </c>
      <c r="B23" s="1" t="s">
        <v>3562</v>
      </c>
      <c r="C23" s="1">
        <f>ROUND(Data_G_Iteration2[[#This Row],[Column1]],3)</f>
        <v>1.08</v>
      </c>
      <c r="D23" s="1">
        <f>ROUND(Data_G_Iteration2[[#This Row],[Column2]],4)</f>
        <v>-0.44</v>
      </c>
    </row>
    <row r="24" spans="1:4" x14ac:dyDescent="0.3">
      <c r="A24" s="1" t="s">
        <v>3563</v>
      </c>
      <c r="B24" s="1" t="s">
        <v>3564</v>
      </c>
      <c r="C24" s="1">
        <f>ROUND(Data_G_Iteration2[[#This Row],[Column1]],3)</f>
        <v>1.0840000000000001</v>
      </c>
      <c r="D24" s="1">
        <f>ROUND(Data_G_Iteration2[[#This Row],[Column2]],4)</f>
        <v>-0.44619999999999999</v>
      </c>
    </row>
    <row r="25" spans="1:4" x14ac:dyDescent="0.3">
      <c r="A25" s="1" t="s">
        <v>48</v>
      </c>
      <c r="B25" s="1" t="s">
        <v>3565</v>
      </c>
      <c r="C25" s="1">
        <f>ROUND(Data_G_Iteration2[[#This Row],[Column1]],3)</f>
        <v>1.0880000000000001</v>
      </c>
      <c r="D25" s="1">
        <f>ROUND(Data_G_Iteration2[[#This Row],[Column2]],4)</f>
        <v>-0.45269999999999999</v>
      </c>
    </row>
    <row r="26" spans="1:4" x14ac:dyDescent="0.3">
      <c r="A26" s="1" t="s">
        <v>3566</v>
      </c>
      <c r="B26" s="1" t="s">
        <v>3567</v>
      </c>
      <c r="C26" s="1">
        <f>ROUND(Data_G_Iteration2[[#This Row],[Column1]],3)</f>
        <v>1.0920000000000001</v>
      </c>
      <c r="D26" s="1">
        <f>ROUND(Data_G_Iteration2[[#This Row],[Column2]],4)</f>
        <v>-0.45950000000000002</v>
      </c>
    </row>
    <row r="27" spans="1:4" x14ac:dyDescent="0.3">
      <c r="A27" s="1" t="s">
        <v>3568</v>
      </c>
      <c r="B27" s="1" t="s">
        <v>3569</v>
      </c>
      <c r="C27" s="1">
        <f>ROUND(Data_G_Iteration2[[#This Row],[Column1]],3)</f>
        <v>1.0960000000000001</v>
      </c>
      <c r="D27" s="1">
        <f>ROUND(Data_G_Iteration2[[#This Row],[Column2]],4)</f>
        <v>-0.46679999999999999</v>
      </c>
    </row>
    <row r="28" spans="1:4" x14ac:dyDescent="0.3">
      <c r="A28" s="1" t="s">
        <v>3570</v>
      </c>
      <c r="B28" s="1" t="s">
        <v>3571</v>
      </c>
      <c r="C28" s="1">
        <f>ROUND(Data_G_Iteration2[[#This Row],[Column1]],3)</f>
        <v>1.1000000000000001</v>
      </c>
      <c r="D28" s="1">
        <f>ROUND(Data_G_Iteration2[[#This Row],[Column2]],4)</f>
        <v>-0.47439999999999999</v>
      </c>
    </row>
    <row r="29" spans="1:4" x14ac:dyDescent="0.3">
      <c r="A29" s="1" t="s">
        <v>3572</v>
      </c>
      <c r="B29" s="1" t="s">
        <v>3573</v>
      </c>
      <c r="C29" s="1">
        <f>ROUND(Data_G_Iteration2[[#This Row],[Column1]],3)</f>
        <v>1.1040000000000001</v>
      </c>
      <c r="D29" s="1">
        <f>ROUND(Data_G_Iteration2[[#This Row],[Column2]],4)</f>
        <v>-0.4824</v>
      </c>
    </row>
    <row r="30" spans="1:4" x14ac:dyDescent="0.3">
      <c r="A30" s="1" t="s">
        <v>3574</v>
      </c>
      <c r="B30" s="1" t="s">
        <v>3575</v>
      </c>
      <c r="C30" s="1">
        <f>ROUND(Data_G_Iteration2[[#This Row],[Column1]],3)</f>
        <v>1.1080000000000001</v>
      </c>
      <c r="D30" s="1">
        <f>ROUND(Data_G_Iteration2[[#This Row],[Column2]],4)</f>
        <v>-0.49070000000000003</v>
      </c>
    </row>
    <row r="31" spans="1:4" x14ac:dyDescent="0.3">
      <c r="A31" s="1" t="s">
        <v>3576</v>
      </c>
      <c r="B31" s="1" t="s">
        <v>3577</v>
      </c>
      <c r="C31" s="1">
        <f>ROUND(Data_G_Iteration2[[#This Row],[Column1]],3)</f>
        <v>1.1120000000000001</v>
      </c>
      <c r="D31" s="1">
        <f>ROUND(Data_G_Iteration2[[#This Row],[Column2]],4)</f>
        <v>-0.4995</v>
      </c>
    </row>
    <row r="32" spans="1:4" x14ac:dyDescent="0.3">
      <c r="A32" s="1" t="s">
        <v>3578</v>
      </c>
      <c r="B32" s="1" t="s">
        <v>3579</v>
      </c>
      <c r="C32" s="1">
        <f>ROUND(Data_G_Iteration2[[#This Row],[Column1]],3)</f>
        <v>1.1160000000000001</v>
      </c>
      <c r="D32" s="1">
        <f>ROUND(Data_G_Iteration2[[#This Row],[Column2]],4)</f>
        <v>-0.50870000000000004</v>
      </c>
    </row>
    <row r="33" spans="1:4" x14ac:dyDescent="0.3">
      <c r="A33" s="1" t="s">
        <v>3580</v>
      </c>
      <c r="B33" s="1" t="s">
        <v>3581</v>
      </c>
      <c r="C33" s="1">
        <f>ROUND(Data_G_Iteration2[[#This Row],[Column1]],3)</f>
        <v>1.1200000000000001</v>
      </c>
      <c r="D33" s="1">
        <f>ROUND(Data_G_Iteration2[[#This Row],[Column2]],4)</f>
        <v>-0.51829999999999998</v>
      </c>
    </row>
    <row r="34" spans="1:4" x14ac:dyDescent="0.3">
      <c r="A34" s="1" t="s">
        <v>3582</v>
      </c>
      <c r="B34" s="1" t="s">
        <v>3583</v>
      </c>
      <c r="C34" s="1">
        <f>ROUND(Data_G_Iteration2[[#This Row],[Column1]],3)</f>
        <v>1.1240000000000001</v>
      </c>
      <c r="D34" s="1">
        <f>ROUND(Data_G_Iteration2[[#This Row],[Column2]],4)</f>
        <v>-0.52829999999999999</v>
      </c>
    </row>
    <row r="35" spans="1:4" x14ac:dyDescent="0.3">
      <c r="A35" s="1" t="s">
        <v>3584</v>
      </c>
      <c r="B35" s="1" t="s">
        <v>3585</v>
      </c>
      <c r="C35" s="1">
        <f>ROUND(Data_G_Iteration2[[#This Row],[Column1]],3)</f>
        <v>1.1279999999999999</v>
      </c>
      <c r="D35" s="1">
        <f>ROUND(Data_G_Iteration2[[#This Row],[Column2]],4)</f>
        <v>-0.53859999999999997</v>
      </c>
    </row>
    <row r="36" spans="1:4" x14ac:dyDescent="0.3">
      <c r="A36" s="1" t="s">
        <v>3586</v>
      </c>
      <c r="B36" s="1" t="s">
        <v>3587</v>
      </c>
      <c r="C36" s="1">
        <f>ROUND(Data_G_Iteration2[[#This Row],[Column1]],3)</f>
        <v>1.1319999999999999</v>
      </c>
      <c r="D36" s="1">
        <f>ROUND(Data_G_Iteration2[[#This Row],[Column2]],4)</f>
        <v>-0.5494</v>
      </c>
    </row>
    <row r="37" spans="1:4" x14ac:dyDescent="0.3">
      <c r="A37" s="1" t="s">
        <v>3588</v>
      </c>
      <c r="B37" s="1" t="s">
        <v>3589</v>
      </c>
      <c r="C37" s="1">
        <f>ROUND(Data_G_Iteration2[[#This Row],[Column1]],3)</f>
        <v>1.1359999999999999</v>
      </c>
      <c r="D37" s="1">
        <f>ROUND(Data_G_Iteration2[[#This Row],[Column2]],4)</f>
        <v>-0.5605</v>
      </c>
    </row>
    <row r="38" spans="1:4" x14ac:dyDescent="0.3">
      <c r="A38" s="1" t="s">
        <v>74</v>
      </c>
      <c r="B38" s="1" t="s">
        <v>3590</v>
      </c>
      <c r="C38" s="1">
        <f>ROUND(Data_G_Iteration2[[#This Row],[Column1]],3)</f>
        <v>1.1399999999999999</v>
      </c>
      <c r="D38" s="1">
        <f>ROUND(Data_G_Iteration2[[#This Row],[Column2]],4)</f>
        <v>-0.57210000000000005</v>
      </c>
    </row>
    <row r="39" spans="1:4" x14ac:dyDescent="0.3">
      <c r="A39" s="1" t="s">
        <v>76</v>
      </c>
      <c r="B39" s="1" t="s">
        <v>3591</v>
      </c>
      <c r="C39" s="1">
        <f>ROUND(Data_G_Iteration2[[#This Row],[Column1]],3)</f>
        <v>1.1439999999999999</v>
      </c>
      <c r="D39" s="1">
        <f>ROUND(Data_G_Iteration2[[#This Row],[Column2]],4)</f>
        <v>-0.58399999999999996</v>
      </c>
    </row>
    <row r="40" spans="1:4" x14ac:dyDescent="0.3">
      <c r="A40" s="1" t="s">
        <v>3592</v>
      </c>
      <c r="B40" s="1" t="s">
        <v>3593</v>
      </c>
      <c r="C40" s="1">
        <f>ROUND(Data_G_Iteration2[[#This Row],[Column1]],3)</f>
        <v>1.1479999999999999</v>
      </c>
      <c r="D40" s="1">
        <f>ROUND(Data_G_Iteration2[[#This Row],[Column2]],4)</f>
        <v>-0.59630000000000005</v>
      </c>
    </row>
    <row r="41" spans="1:4" x14ac:dyDescent="0.3">
      <c r="A41" s="1" t="s">
        <v>3594</v>
      </c>
      <c r="B41" s="1" t="s">
        <v>3595</v>
      </c>
      <c r="C41" s="1">
        <f>ROUND(Data_G_Iteration2[[#This Row],[Column1]],3)</f>
        <v>1.1519999999999999</v>
      </c>
      <c r="D41" s="1">
        <f>ROUND(Data_G_Iteration2[[#This Row],[Column2]],4)</f>
        <v>-0.6089</v>
      </c>
    </row>
    <row r="42" spans="1:4" x14ac:dyDescent="0.3">
      <c r="A42" s="1" t="s">
        <v>3596</v>
      </c>
      <c r="B42" s="1" t="s">
        <v>3597</v>
      </c>
      <c r="C42" s="1">
        <f>ROUND(Data_G_Iteration2[[#This Row],[Column1]],3)</f>
        <v>1.1559999999999999</v>
      </c>
      <c r="D42" s="1">
        <f>ROUND(Data_G_Iteration2[[#This Row],[Column2]],4)</f>
        <v>-0.62190000000000001</v>
      </c>
    </row>
    <row r="43" spans="1:4" x14ac:dyDescent="0.3">
      <c r="A43" s="1" t="s">
        <v>84</v>
      </c>
      <c r="B43" s="1" t="s">
        <v>3598</v>
      </c>
      <c r="C43" s="1">
        <f>ROUND(Data_G_Iteration2[[#This Row],[Column1]],3)</f>
        <v>1.1599999999999999</v>
      </c>
      <c r="D43" s="1">
        <f>ROUND(Data_G_Iteration2[[#This Row],[Column2]],4)</f>
        <v>-0.63519999999999999</v>
      </c>
    </row>
    <row r="44" spans="1:4" x14ac:dyDescent="0.3">
      <c r="A44" s="1" t="s">
        <v>86</v>
      </c>
      <c r="B44" s="1" t="s">
        <v>3599</v>
      </c>
      <c r="C44" s="1">
        <f>ROUND(Data_G_Iteration2[[#This Row],[Column1]],3)</f>
        <v>1.1639999999999999</v>
      </c>
      <c r="D44" s="1">
        <f>ROUND(Data_G_Iteration2[[#This Row],[Column2]],4)</f>
        <v>-0.64890000000000003</v>
      </c>
    </row>
    <row r="45" spans="1:4" x14ac:dyDescent="0.3">
      <c r="A45" s="1" t="s">
        <v>3600</v>
      </c>
      <c r="B45" s="1" t="s">
        <v>3601</v>
      </c>
      <c r="C45" s="1">
        <f>ROUND(Data_G_Iteration2[[#This Row],[Column1]],3)</f>
        <v>1.1679999999999999</v>
      </c>
      <c r="D45" s="1">
        <f>ROUND(Data_G_Iteration2[[#This Row],[Column2]],4)</f>
        <v>-0.66279999999999994</v>
      </c>
    </row>
    <row r="46" spans="1:4" x14ac:dyDescent="0.3">
      <c r="A46" s="1" t="s">
        <v>90</v>
      </c>
      <c r="B46" s="1" t="s">
        <v>3602</v>
      </c>
      <c r="C46" s="1">
        <f>ROUND(Data_G_Iteration2[[#This Row],[Column1]],3)</f>
        <v>1.1719999999999999</v>
      </c>
      <c r="D46" s="1">
        <f>ROUND(Data_G_Iteration2[[#This Row],[Column2]],4)</f>
        <v>-0.67710000000000004</v>
      </c>
    </row>
    <row r="47" spans="1:4" x14ac:dyDescent="0.3">
      <c r="A47" s="1" t="s">
        <v>92</v>
      </c>
      <c r="B47" s="1" t="s">
        <v>3603</v>
      </c>
      <c r="C47" s="1">
        <f>ROUND(Data_G_Iteration2[[#This Row],[Column1]],3)</f>
        <v>1.1759999999999999</v>
      </c>
      <c r="D47" s="1">
        <f>ROUND(Data_G_Iteration2[[#This Row],[Column2]],4)</f>
        <v>-0.69169999999999998</v>
      </c>
    </row>
    <row r="48" spans="1:4" x14ac:dyDescent="0.3">
      <c r="A48" s="1" t="s">
        <v>3604</v>
      </c>
      <c r="B48" s="1" t="s">
        <v>3605</v>
      </c>
      <c r="C48" s="1">
        <f>ROUND(Data_G_Iteration2[[#This Row],[Column1]],3)</f>
        <v>1.18</v>
      </c>
      <c r="D48" s="1">
        <f>ROUND(Data_G_Iteration2[[#This Row],[Column2]],4)</f>
        <v>-0.70650000000000002</v>
      </c>
    </row>
    <row r="49" spans="1:4" x14ac:dyDescent="0.3">
      <c r="A49" s="1" t="s">
        <v>96</v>
      </c>
      <c r="B49" s="1" t="s">
        <v>3606</v>
      </c>
      <c r="C49" s="1">
        <f>ROUND(Data_G_Iteration2[[#This Row],[Column1]],3)</f>
        <v>1.1839999999999999</v>
      </c>
      <c r="D49" s="1">
        <f>ROUND(Data_G_Iteration2[[#This Row],[Column2]],4)</f>
        <v>-0.72170000000000001</v>
      </c>
    </row>
    <row r="50" spans="1:4" x14ac:dyDescent="0.3">
      <c r="A50" s="1" t="s">
        <v>98</v>
      </c>
      <c r="B50" s="1" t="s">
        <v>3607</v>
      </c>
      <c r="C50" s="1">
        <f>ROUND(Data_G_Iteration2[[#This Row],[Column1]],3)</f>
        <v>1.1879999999999999</v>
      </c>
      <c r="D50" s="1">
        <f>ROUND(Data_G_Iteration2[[#This Row],[Column2]],4)</f>
        <v>-0.73699999999999999</v>
      </c>
    </row>
    <row r="51" spans="1:4" x14ac:dyDescent="0.3">
      <c r="A51" s="1" t="s">
        <v>100</v>
      </c>
      <c r="B51" s="1" t="s">
        <v>3608</v>
      </c>
      <c r="C51" s="1">
        <f>ROUND(Data_G_Iteration2[[#This Row],[Column1]],3)</f>
        <v>1.1919999999999999</v>
      </c>
      <c r="D51" s="1">
        <f>ROUND(Data_G_Iteration2[[#This Row],[Column2]],4)</f>
        <v>-0.75260000000000005</v>
      </c>
    </row>
    <row r="52" spans="1:4" x14ac:dyDescent="0.3">
      <c r="A52" s="1" t="s">
        <v>102</v>
      </c>
      <c r="B52" s="1" t="s">
        <v>3609</v>
      </c>
      <c r="C52" s="1">
        <f>ROUND(Data_G_Iteration2[[#This Row],[Column1]],3)</f>
        <v>1.196</v>
      </c>
      <c r="D52" s="1">
        <f>ROUND(Data_G_Iteration2[[#This Row],[Column2]],4)</f>
        <v>-0.76849999999999996</v>
      </c>
    </row>
    <row r="53" spans="1:4" x14ac:dyDescent="0.3">
      <c r="A53" s="1" t="s">
        <v>104</v>
      </c>
      <c r="B53" s="1" t="s">
        <v>3610</v>
      </c>
      <c r="C53" s="1">
        <f>ROUND(Data_G_Iteration2[[#This Row],[Column1]],3)</f>
        <v>1.2</v>
      </c>
      <c r="D53" s="1">
        <f>ROUND(Data_G_Iteration2[[#This Row],[Column2]],4)</f>
        <v>-0.78449999999999998</v>
      </c>
    </row>
    <row r="54" spans="1:4" x14ac:dyDescent="0.3">
      <c r="A54" s="1" t="s">
        <v>106</v>
      </c>
      <c r="B54" s="1" t="s">
        <v>3611</v>
      </c>
      <c r="C54" s="1">
        <f>ROUND(Data_G_Iteration2[[#This Row],[Column1]],3)</f>
        <v>1.204</v>
      </c>
      <c r="D54" s="1">
        <f>ROUND(Data_G_Iteration2[[#This Row],[Column2]],4)</f>
        <v>-0.80079999999999996</v>
      </c>
    </row>
    <row r="55" spans="1:4" x14ac:dyDescent="0.3">
      <c r="A55" s="1" t="s">
        <v>108</v>
      </c>
      <c r="B55" s="1" t="s">
        <v>3612</v>
      </c>
      <c r="C55" s="1">
        <f>ROUND(Data_G_Iteration2[[#This Row],[Column1]],3)</f>
        <v>1.208</v>
      </c>
      <c r="D55" s="1">
        <f>ROUND(Data_G_Iteration2[[#This Row],[Column2]],4)</f>
        <v>-0.81730000000000003</v>
      </c>
    </row>
    <row r="56" spans="1:4" x14ac:dyDescent="0.3">
      <c r="A56" s="1" t="s">
        <v>110</v>
      </c>
      <c r="B56" s="1" t="s">
        <v>3613</v>
      </c>
      <c r="C56" s="1">
        <f>ROUND(Data_G_Iteration2[[#This Row],[Column1]],3)</f>
        <v>1.212</v>
      </c>
      <c r="D56" s="1">
        <f>ROUND(Data_G_Iteration2[[#This Row],[Column2]],4)</f>
        <v>-0.83389999999999997</v>
      </c>
    </row>
    <row r="57" spans="1:4" x14ac:dyDescent="0.3">
      <c r="A57" s="1" t="s">
        <v>2086</v>
      </c>
      <c r="B57" s="1" t="s">
        <v>3614</v>
      </c>
      <c r="C57" s="1">
        <f>ROUND(Data_G_Iteration2[[#This Row],[Column1]],3)</f>
        <v>1.216</v>
      </c>
      <c r="D57" s="1">
        <f>ROUND(Data_G_Iteration2[[#This Row],[Column2]],4)</f>
        <v>-0.8508</v>
      </c>
    </row>
    <row r="58" spans="1:4" x14ac:dyDescent="0.3">
      <c r="A58" s="1" t="s">
        <v>114</v>
      </c>
      <c r="B58" s="1" t="s">
        <v>3615</v>
      </c>
      <c r="C58" s="1">
        <f>ROUND(Data_G_Iteration2[[#This Row],[Column1]],3)</f>
        <v>1.22</v>
      </c>
      <c r="D58" s="1">
        <f>ROUND(Data_G_Iteration2[[#This Row],[Column2]],4)</f>
        <v>-0.86780000000000002</v>
      </c>
    </row>
    <row r="59" spans="1:4" x14ac:dyDescent="0.3">
      <c r="A59" s="1" t="s">
        <v>2089</v>
      </c>
      <c r="B59" s="1" t="s">
        <v>3616</v>
      </c>
      <c r="C59" s="1">
        <f>ROUND(Data_G_Iteration2[[#This Row],[Column1]],3)</f>
        <v>1.224</v>
      </c>
      <c r="D59" s="1">
        <f>ROUND(Data_G_Iteration2[[#This Row],[Column2]],4)</f>
        <v>-0.88500000000000001</v>
      </c>
    </row>
    <row r="60" spans="1:4" x14ac:dyDescent="0.3">
      <c r="A60" s="1" t="s">
        <v>3617</v>
      </c>
      <c r="B60" s="1" t="s">
        <v>3618</v>
      </c>
      <c r="C60" s="1">
        <f>ROUND(Data_G_Iteration2[[#This Row],[Column1]],3)</f>
        <v>1.228</v>
      </c>
      <c r="D60" s="1">
        <f>ROUND(Data_G_Iteration2[[#This Row],[Column2]],4)</f>
        <v>-0.90229999999999999</v>
      </c>
    </row>
    <row r="61" spans="1:4" x14ac:dyDescent="0.3">
      <c r="A61" s="1" t="s">
        <v>2093</v>
      </c>
      <c r="B61" s="1" t="s">
        <v>3619</v>
      </c>
      <c r="C61" s="1">
        <f>ROUND(Data_G_Iteration2[[#This Row],[Column1]],3)</f>
        <v>1.232</v>
      </c>
      <c r="D61" s="1">
        <f>ROUND(Data_G_Iteration2[[#This Row],[Column2]],4)</f>
        <v>-0.91969999999999996</v>
      </c>
    </row>
    <row r="62" spans="1:4" x14ac:dyDescent="0.3">
      <c r="A62" s="1" t="s">
        <v>2095</v>
      </c>
      <c r="B62" s="1" t="s">
        <v>3620</v>
      </c>
      <c r="C62" s="1">
        <f>ROUND(Data_G_Iteration2[[#This Row],[Column1]],3)</f>
        <v>1.236</v>
      </c>
      <c r="D62" s="1">
        <f>ROUND(Data_G_Iteration2[[#This Row],[Column2]],4)</f>
        <v>-0.93740000000000001</v>
      </c>
    </row>
    <row r="63" spans="1:4" x14ac:dyDescent="0.3">
      <c r="A63" s="1" t="s">
        <v>2097</v>
      </c>
      <c r="B63" s="1" t="s">
        <v>3621</v>
      </c>
      <c r="C63" s="1">
        <f>ROUND(Data_G_Iteration2[[#This Row],[Column1]],3)</f>
        <v>1.24</v>
      </c>
      <c r="D63" s="1">
        <f>ROUND(Data_G_Iteration2[[#This Row],[Column2]],4)</f>
        <v>-0.95509999999999995</v>
      </c>
    </row>
    <row r="64" spans="1:4" x14ac:dyDescent="0.3">
      <c r="A64" s="1" t="s">
        <v>2099</v>
      </c>
      <c r="B64" s="1" t="s">
        <v>3622</v>
      </c>
      <c r="C64" s="1">
        <f>ROUND(Data_G_Iteration2[[#This Row],[Column1]],3)</f>
        <v>1.244</v>
      </c>
      <c r="D64" s="1">
        <f>ROUND(Data_G_Iteration2[[#This Row],[Column2]],4)</f>
        <v>-0.97299999999999998</v>
      </c>
    </row>
    <row r="65" spans="1:4" x14ac:dyDescent="0.3">
      <c r="A65" s="1" t="s">
        <v>3623</v>
      </c>
      <c r="B65" s="1" t="s">
        <v>3624</v>
      </c>
      <c r="C65" s="1">
        <f>ROUND(Data_G_Iteration2[[#This Row],[Column1]],3)</f>
        <v>1.248</v>
      </c>
      <c r="D65" s="1">
        <f>ROUND(Data_G_Iteration2[[#This Row],[Column2]],4)</f>
        <v>-0.99109999999999998</v>
      </c>
    </row>
    <row r="66" spans="1:4" x14ac:dyDescent="0.3">
      <c r="A66" s="1" t="s">
        <v>3625</v>
      </c>
      <c r="B66" s="1" t="s">
        <v>3626</v>
      </c>
      <c r="C66" s="1">
        <f>ROUND(Data_G_Iteration2[[#This Row],[Column1]],3)</f>
        <v>1.252</v>
      </c>
      <c r="D66" s="1">
        <f>ROUND(Data_G_Iteration2[[#This Row],[Column2]],4)</f>
        <v>-1.0092000000000001</v>
      </c>
    </row>
    <row r="67" spans="1:4" x14ac:dyDescent="0.3">
      <c r="A67" s="1" t="s">
        <v>3627</v>
      </c>
      <c r="B67" s="1" t="s">
        <v>3628</v>
      </c>
      <c r="C67" s="1">
        <f>ROUND(Data_G_Iteration2[[#This Row],[Column1]],3)</f>
        <v>1.256</v>
      </c>
      <c r="D67" s="1">
        <f>ROUND(Data_G_Iteration2[[#This Row],[Column2]],4)</f>
        <v>-1.0276000000000001</v>
      </c>
    </row>
    <row r="68" spans="1:4" x14ac:dyDescent="0.3">
      <c r="A68" s="1" t="s">
        <v>3629</v>
      </c>
      <c r="B68" s="1" t="s">
        <v>3630</v>
      </c>
      <c r="C68" s="1">
        <f>ROUND(Data_G_Iteration2[[#This Row],[Column1]],3)</f>
        <v>1.26</v>
      </c>
      <c r="D68" s="1">
        <f>ROUND(Data_G_Iteration2[[#This Row],[Column2]],4)</f>
        <v>-1.046</v>
      </c>
    </row>
    <row r="69" spans="1:4" x14ac:dyDescent="0.3">
      <c r="A69" s="1" t="s">
        <v>3631</v>
      </c>
      <c r="B69" s="1" t="s">
        <v>3632</v>
      </c>
      <c r="C69" s="1">
        <f>ROUND(Data_G_Iteration2[[#This Row],[Column1]],3)</f>
        <v>1.264</v>
      </c>
      <c r="D69" s="1">
        <f>ROUND(Data_G_Iteration2[[#This Row],[Column2]],4)</f>
        <v>-1.0647</v>
      </c>
    </row>
    <row r="70" spans="1:4" x14ac:dyDescent="0.3">
      <c r="A70" s="1" t="s">
        <v>3633</v>
      </c>
      <c r="B70" s="1" t="s">
        <v>3634</v>
      </c>
      <c r="C70" s="1">
        <f>ROUND(Data_G_Iteration2[[#This Row],[Column1]],3)</f>
        <v>1.268</v>
      </c>
      <c r="D70" s="1">
        <f>ROUND(Data_G_Iteration2[[#This Row],[Column2]],4)</f>
        <v>-1.0833999999999999</v>
      </c>
    </row>
    <row r="71" spans="1:4" x14ac:dyDescent="0.3">
      <c r="A71" s="1" t="s">
        <v>3635</v>
      </c>
      <c r="B71" s="1" t="s">
        <v>3636</v>
      </c>
      <c r="C71" s="1">
        <f>ROUND(Data_G_Iteration2[[#This Row],[Column1]],3)</f>
        <v>1.272</v>
      </c>
      <c r="D71" s="1">
        <f>ROUND(Data_G_Iteration2[[#This Row],[Column2]],4)</f>
        <v>-1.1024</v>
      </c>
    </row>
    <row r="72" spans="1:4" x14ac:dyDescent="0.3">
      <c r="A72" s="1" t="s">
        <v>3637</v>
      </c>
      <c r="B72" s="1" t="s">
        <v>3638</v>
      </c>
      <c r="C72" s="1">
        <f>ROUND(Data_G_Iteration2[[#This Row],[Column1]],3)</f>
        <v>1.276</v>
      </c>
      <c r="D72" s="1">
        <f>ROUND(Data_G_Iteration2[[#This Row],[Column2]],4)</f>
        <v>-1.1214999999999999</v>
      </c>
    </row>
    <row r="73" spans="1:4" x14ac:dyDescent="0.3">
      <c r="A73" s="1" t="s">
        <v>3639</v>
      </c>
      <c r="B73" s="1" t="s">
        <v>3640</v>
      </c>
      <c r="C73" s="1">
        <f>ROUND(Data_G_Iteration2[[#This Row],[Column1]],3)</f>
        <v>1.28</v>
      </c>
      <c r="D73" s="1">
        <f>ROUND(Data_G_Iteration2[[#This Row],[Column2]],4)</f>
        <v>-1.1408</v>
      </c>
    </row>
    <row r="74" spans="1:4" x14ac:dyDescent="0.3">
      <c r="A74" s="1" t="s">
        <v>3641</v>
      </c>
      <c r="B74" s="1" t="s">
        <v>3642</v>
      </c>
      <c r="C74" s="1">
        <f>ROUND(Data_G_Iteration2[[#This Row],[Column1]],3)</f>
        <v>1.284</v>
      </c>
      <c r="D74" s="1">
        <f>ROUND(Data_G_Iteration2[[#This Row],[Column2]],4)</f>
        <v>-1.1603000000000001</v>
      </c>
    </row>
    <row r="75" spans="1:4" x14ac:dyDescent="0.3">
      <c r="A75" s="1" t="s">
        <v>3643</v>
      </c>
      <c r="B75" s="1" t="s">
        <v>3644</v>
      </c>
      <c r="C75" s="1">
        <f>ROUND(Data_G_Iteration2[[#This Row],[Column1]],3)</f>
        <v>1.288</v>
      </c>
      <c r="D75" s="1">
        <f>ROUND(Data_G_Iteration2[[#This Row],[Column2]],4)</f>
        <v>-1.18</v>
      </c>
    </row>
    <row r="76" spans="1:4" x14ac:dyDescent="0.3">
      <c r="A76" s="1" t="s">
        <v>3645</v>
      </c>
      <c r="B76" s="1" t="s">
        <v>3646</v>
      </c>
      <c r="C76" s="1">
        <f>ROUND(Data_G_Iteration2[[#This Row],[Column1]],3)</f>
        <v>1.292</v>
      </c>
      <c r="D76" s="1">
        <f>ROUND(Data_G_Iteration2[[#This Row],[Column2]],4)</f>
        <v>-1.1999</v>
      </c>
    </row>
    <row r="77" spans="1:4" x14ac:dyDescent="0.3">
      <c r="A77" s="1" t="s">
        <v>3647</v>
      </c>
      <c r="B77" s="1" t="s">
        <v>3648</v>
      </c>
      <c r="C77" s="1">
        <f>ROUND(Data_G_Iteration2[[#This Row],[Column1]],3)</f>
        <v>1.296</v>
      </c>
      <c r="D77" s="1">
        <f>ROUND(Data_G_Iteration2[[#This Row],[Column2]],4)</f>
        <v>-1.2201</v>
      </c>
    </row>
    <row r="78" spans="1:4" x14ac:dyDescent="0.3">
      <c r="A78" s="1" t="s">
        <v>3649</v>
      </c>
      <c r="B78" s="1" t="s">
        <v>3650</v>
      </c>
      <c r="C78" s="1">
        <f>ROUND(Data_G_Iteration2[[#This Row],[Column1]],3)</f>
        <v>1.3</v>
      </c>
      <c r="D78" s="1">
        <f>ROUND(Data_G_Iteration2[[#This Row],[Column2]],4)</f>
        <v>-1.2403999999999999</v>
      </c>
    </row>
    <row r="79" spans="1:4" x14ac:dyDescent="0.3">
      <c r="A79" s="1" t="s">
        <v>3651</v>
      </c>
      <c r="B79" s="1" t="s">
        <v>3652</v>
      </c>
      <c r="C79" s="1">
        <f>ROUND(Data_G_Iteration2[[#This Row],[Column1]],3)</f>
        <v>1.304</v>
      </c>
      <c r="D79" s="1">
        <f>ROUND(Data_G_Iteration2[[#This Row],[Column2]],4)</f>
        <v>-1.2611000000000001</v>
      </c>
    </row>
    <row r="80" spans="1:4" x14ac:dyDescent="0.3">
      <c r="A80" s="1" t="s">
        <v>3653</v>
      </c>
      <c r="B80" s="1" t="s">
        <v>3654</v>
      </c>
      <c r="C80" s="1">
        <f>ROUND(Data_G_Iteration2[[#This Row],[Column1]],3)</f>
        <v>1.3080000000000001</v>
      </c>
      <c r="D80" s="1">
        <f>ROUND(Data_G_Iteration2[[#This Row],[Column2]],4)</f>
        <v>-1.282</v>
      </c>
    </row>
    <row r="81" spans="1:4" x14ac:dyDescent="0.3">
      <c r="A81" s="1" t="s">
        <v>3655</v>
      </c>
      <c r="B81" s="1" t="s">
        <v>3656</v>
      </c>
      <c r="C81" s="1">
        <f>ROUND(Data_G_Iteration2[[#This Row],[Column1]],3)</f>
        <v>1.3120000000000001</v>
      </c>
      <c r="D81" s="1">
        <f>ROUND(Data_G_Iteration2[[#This Row],[Column2]],4)</f>
        <v>-1.3032999999999999</v>
      </c>
    </row>
    <row r="82" spans="1:4" x14ac:dyDescent="0.3">
      <c r="A82" s="1" t="s">
        <v>3657</v>
      </c>
      <c r="B82" s="1" t="s">
        <v>3658</v>
      </c>
      <c r="C82" s="1">
        <f>ROUND(Data_G_Iteration2[[#This Row],[Column1]],3)</f>
        <v>1.3160000000000001</v>
      </c>
      <c r="D82" s="1">
        <f>ROUND(Data_G_Iteration2[[#This Row],[Column2]],4)</f>
        <v>-1.3248</v>
      </c>
    </row>
    <row r="83" spans="1:4" x14ac:dyDescent="0.3">
      <c r="A83" s="1" t="s">
        <v>3659</v>
      </c>
      <c r="B83" s="1" t="s">
        <v>3660</v>
      </c>
      <c r="C83" s="1">
        <f>ROUND(Data_G_Iteration2[[#This Row],[Column1]],3)</f>
        <v>1.32</v>
      </c>
      <c r="D83" s="1">
        <f>ROUND(Data_G_Iteration2[[#This Row],[Column2]],4)</f>
        <v>-1.3467</v>
      </c>
    </row>
    <row r="84" spans="1:4" x14ac:dyDescent="0.3">
      <c r="A84" s="1" t="s">
        <v>3661</v>
      </c>
      <c r="B84" s="1" t="s">
        <v>3662</v>
      </c>
      <c r="C84" s="1">
        <f>ROUND(Data_G_Iteration2[[#This Row],[Column1]],3)</f>
        <v>1.3240000000000001</v>
      </c>
      <c r="D84" s="1">
        <f>ROUND(Data_G_Iteration2[[#This Row],[Column2]],4)</f>
        <v>-1.3689</v>
      </c>
    </row>
    <row r="85" spans="1:4" x14ac:dyDescent="0.3">
      <c r="A85" s="1" t="s">
        <v>3663</v>
      </c>
      <c r="B85" s="1" t="s">
        <v>3664</v>
      </c>
      <c r="C85" s="1">
        <f>ROUND(Data_G_Iteration2[[#This Row],[Column1]],3)</f>
        <v>1.3280000000000001</v>
      </c>
      <c r="D85" s="1">
        <f>ROUND(Data_G_Iteration2[[#This Row],[Column2]],4)</f>
        <v>-1.3915</v>
      </c>
    </row>
    <row r="86" spans="1:4" x14ac:dyDescent="0.3">
      <c r="A86" s="1" t="s">
        <v>3665</v>
      </c>
      <c r="B86" s="1" t="s">
        <v>3666</v>
      </c>
      <c r="C86" s="1">
        <f>ROUND(Data_G_Iteration2[[#This Row],[Column1]],3)</f>
        <v>1.3320000000000001</v>
      </c>
      <c r="D86" s="1">
        <f>ROUND(Data_G_Iteration2[[#This Row],[Column2]],4)</f>
        <v>-1.4145000000000001</v>
      </c>
    </row>
    <row r="87" spans="1:4" x14ac:dyDescent="0.3">
      <c r="A87" s="1" t="s">
        <v>3667</v>
      </c>
      <c r="B87" s="1" t="s">
        <v>3668</v>
      </c>
      <c r="C87" s="1">
        <f>ROUND(Data_G_Iteration2[[#This Row],[Column1]],3)</f>
        <v>1.3360000000000001</v>
      </c>
      <c r="D87" s="1">
        <f>ROUND(Data_G_Iteration2[[#This Row],[Column2]],4)</f>
        <v>-1.4379999999999999</v>
      </c>
    </row>
    <row r="88" spans="1:4" x14ac:dyDescent="0.3">
      <c r="A88" s="1" t="s">
        <v>3669</v>
      </c>
      <c r="B88" s="1" t="s">
        <v>3670</v>
      </c>
      <c r="C88" s="1">
        <f>ROUND(Data_G_Iteration2[[#This Row],[Column1]],3)</f>
        <v>1.34</v>
      </c>
      <c r="D88" s="1">
        <f>ROUND(Data_G_Iteration2[[#This Row],[Column2]],4)</f>
        <v>-1.4618</v>
      </c>
    </row>
    <row r="89" spans="1:4" x14ac:dyDescent="0.3">
      <c r="A89" s="1" t="s">
        <v>3671</v>
      </c>
      <c r="B89" s="1" t="s">
        <v>3672</v>
      </c>
      <c r="C89" s="1">
        <f>ROUND(Data_G_Iteration2[[#This Row],[Column1]],3)</f>
        <v>1.3440000000000001</v>
      </c>
      <c r="D89" s="1">
        <f>ROUND(Data_G_Iteration2[[#This Row],[Column2]],4)</f>
        <v>-1.4861</v>
      </c>
    </row>
    <row r="90" spans="1:4" x14ac:dyDescent="0.3">
      <c r="A90" s="1" t="s">
        <v>3673</v>
      </c>
      <c r="B90" s="1" t="s">
        <v>3674</v>
      </c>
      <c r="C90" s="1">
        <f>ROUND(Data_G_Iteration2[[#This Row],[Column1]],3)</f>
        <v>1.3480000000000001</v>
      </c>
      <c r="D90" s="1">
        <f>ROUND(Data_G_Iteration2[[#This Row],[Column2]],4)</f>
        <v>-1.5108999999999999</v>
      </c>
    </row>
    <row r="91" spans="1:4" x14ac:dyDescent="0.3">
      <c r="A91" s="1" t="s">
        <v>3675</v>
      </c>
      <c r="B91" s="1" t="s">
        <v>3676</v>
      </c>
      <c r="C91" s="1">
        <f>ROUND(Data_G_Iteration2[[#This Row],[Column1]],3)</f>
        <v>1.3520000000000001</v>
      </c>
      <c r="D91" s="1">
        <f>ROUND(Data_G_Iteration2[[#This Row],[Column2]],4)</f>
        <v>-1.5361</v>
      </c>
    </row>
    <row r="92" spans="1:4" x14ac:dyDescent="0.3">
      <c r="A92" s="1" t="s">
        <v>3677</v>
      </c>
      <c r="B92" s="1" t="s">
        <v>3678</v>
      </c>
      <c r="C92" s="1">
        <f>ROUND(Data_G_Iteration2[[#This Row],[Column1]],3)</f>
        <v>1.3560000000000001</v>
      </c>
      <c r="D92" s="1">
        <f>ROUND(Data_G_Iteration2[[#This Row],[Column2]],4)</f>
        <v>-1.5619000000000001</v>
      </c>
    </row>
    <row r="93" spans="1:4" x14ac:dyDescent="0.3">
      <c r="A93" s="1" t="s">
        <v>3679</v>
      </c>
      <c r="B93" s="1" t="s">
        <v>3680</v>
      </c>
      <c r="C93" s="1">
        <f>ROUND(Data_G_Iteration2[[#This Row],[Column1]],3)</f>
        <v>1.36</v>
      </c>
      <c r="D93" s="1">
        <f>ROUND(Data_G_Iteration2[[#This Row],[Column2]],4)</f>
        <v>-1.5882000000000001</v>
      </c>
    </row>
    <row r="94" spans="1:4" x14ac:dyDescent="0.3">
      <c r="A94" s="1" t="s">
        <v>3681</v>
      </c>
      <c r="B94" s="1" t="s">
        <v>3682</v>
      </c>
      <c r="C94" s="1">
        <f>ROUND(Data_G_Iteration2[[#This Row],[Column1]],3)</f>
        <v>1.3640000000000001</v>
      </c>
      <c r="D94" s="1">
        <f>ROUND(Data_G_Iteration2[[#This Row],[Column2]],4)</f>
        <v>-1.6151</v>
      </c>
    </row>
    <row r="95" spans="1:4" x14ac:dyDescent="0.3">
      <c r="A95" s="1" t="s">
        <v>3683</v>
      </c>
      <c r="B95" s="1" t="s">
        <v>3684</v>
      </c>
      <c r="C95" s="1">
        <f>ROUND(Data_G_Iteration2[[#This Row],[Column1]],3)</f>
        <v>1.3680000000000001</v>
      </c>
      <c r="D95" s="1">
        <f>ROUND(Data_G_Iteration2[[#This Row],[Column2]],4)</f>
        <v>-1.6425000000000001</v>
      </c>
    </row>
    <row r="96" spans="1:4" x14ac:dyDescent="0.3">
      <c r="A96" s="1" t="s">
        <v>3685</v>
      </c>
      <c r="B96" s="1" t="s">
        <v>3686</v>
      </c>
      <c r="C96" s="1">
        <f>ROUND(Data_G_Iteration2[[#This Row],[Column1]],3)</f>
        <v>1.3720000000000001</v>
      </c>
      <c r="D96" s="1">
        <f>ROUND(Data_G_Iteration2[[#This Row],[Column2]],4)</f>
        <v>-1.6705000000000001</v>
      </c>
    </row>
    <row r="97" spans="1:4" x14ac:dyDescent="0.3">
      <c r="A97" s="1" t="s">
        <v>3687</v>
      </c>
      <c r="B97" s="1" t="s">
        <v>3688</v>
      </c>
      <c r="C97" s="1">
        <f>ROUND(Data_G_Iteration2[[#This Row],[Column1]],3)</f>
        <v>1.3759999999999999</v>
      </c>
      <c r="D97" s="1">
        <f>ROUND(Data_G_Iteration2[[#This Row],[Column2]],4)</f>
        <v>-1.6992</v>
      </c>
    </row>
    <row r="98" spans="1:4" x14ac:dyDescent="0.3">
      <c r="A98" s="1" t="s">
        <v>3689</v>
      </c>
      <c r="B98" s="1" t="s">
        <v>3690</v>
      </c>
      <c r="C98" s="1">
        <f>ROUND(Data_G_Iteration2[[#This Row],[Column1]],3)</f>
        <v>1.38</v>
      </c>
      <c r="D98" s="1">
        <f>ROUND(Data_G_Iteration2[[#This Row],[Column2]],4)</f>
        <v>-1.7283999999999999</v>
      </c>
    </row>
    <row r="99" spans="1:4" x14ac:dyDescent="0.3">
      <c r="A99" s="1" t="s">
        <v>3691</v>
      </c>
      <c r="B99" s="1" t="s">
        <v>3692</v>
      </c>
      <c r="C99" s="1">
        <f>ROUND(Data_G_Iteration2[[#This Row],[Column1]],3)</f>
        <v>1.3839999999999999</v>
      </c>
      <c r="D99" s="1">
        <f>ROUND(Data_G_Iteration2[[#This Row],[Column2]],4)</f>
        <v>-1.7583</v>
      </c>
    </row>
    <row r="100" spans="1:4" x14ac:dyDescent="0.3">
      <c r="A100" s="1" t="s">
        <v>3693</v>
      </c>
      <c r="B100" s="1" t="s">
        <v>3694</v>
      </c>
      <c r="C100" s="1">
        <f>ROUND(Data_G_Iteration2[[#This Row],[Column1]],3)</f>
        <v>1.3879999999999999</v>
      </c>
      <c r="D100" s="1">
        <f>ROUND(Data_G_Iteration2[[#This Row],[Column2]],4)</f>
        <v>-1.7888999999999999</v>
      </c>
    </row>
    <row r="101" spans="1:4" x14ac:dyDescent="0.3">
      <c r="A101" s="1" t="s">
        <v>3695</v>
      </c>
      <c r="B101" s="1" t="s">
        <v>3696</v>
      </c>
      <c r="C101" s="1">
        <f>ROUND(Data_G_Iteration2[[#This Row],[Column1]],3)</f>
        <v>1.3919999999999999</v>
      </c>
      <c r="D101" s="1">
        <f>ROUND(Data_G_Iteration2[[#This Row],[Column2]],4)</f>
        <v>-1.8201000000000001</v>
      </c>
    </row>
    <row r="102" spans="1:4" x14ac:dyDescent="0.3">
      <c r="A102" s="1" t="s">
        <v>3697</v>
      </c>
      <c r="B102" s="1" t="s">
        <v>3698</v>
      </c>
      <c r="C102" s="1">
        <f>ROUND(Data_G_Iteration2[[#This Row],[Column1]],3)</f>
        <v>1.3959999999999999</v>
      </c>
      <c r="D102" s="1">
        <f>ROUND(Data_G_Iteration2[[#This Row],[Column2]],4)</f>
        <v>-1.8520000000000001</v>
      </c>
    </row>
    <row r="103" spans="1:4" x14ac:dyDescent="0.3">
      <c r="A103" s="1" t="s">
        <v>3699</v>
      </c>
      <c r="B103" s="1" t="s">
        <v>3700</v>
      </c>
      <c r="C103" s="1">
        <f>ROUND(Data_G_Iteration2[[#This Row],[Column1]],3)</f>
        <v>1.4</v>
      </c>
      <c r="D103" s="1">
        <f>ROUND(Data_G_Iteration2[[#This Row],[Column2]],4)</f>
        <v>-1.8846000000000001</v>
      </c>
    </row>
    <row r="104" spans="1:4" x14ac:dyDescent="0.3">
      <c r="A104" s="1" t="s">
        <v>2157</v>
      </c>
      <c r="B104" s="1" t="s">
        <v>3701</v>
      </c>
      <c r="C104" s="1">
        <f>ROUND(Data_G_Iteration2[[#This Row],[Column1]],3)</f>
        <v>1.4039999999999999</v>
      </c>
      <c r="D104" s="1">
        <f>ROUND(Data_G_Iteration2[[#This Row],[Column2]],4)</f>
        <v>-1.9178999999999999</v>
      </c>
    </row>
    <row r="105" spans="1:4" x14ac:dyDescent="0.3">
      <c r="A105" s="1" t="s">
        <v>3702</v>
      </c>
      <c r="B105" s="1" t="s">
        <v>3703</v>
      </c>
      <c r="C105" s="1">
        <f>ROUND(Data_G_Iteration2[[#This Row],[Column1]],3)</f>
        <v>1.4079999999999999</v>
      </c>
      <c r="D105" s="1">
        <f>ROUND(Data_G_Iteration2[[#This Row],[Column2]],4)</f>
        <v>-1.952</v>
      </c>
    </row>
    <row r="106" spans="1:4" x14ac:dyDescent="0.3">
      <c r="A106" s="1" t="s">
        <v>3704</v>
      </c>
      <c r="B106" s="1" t="s">
        <v>3705</v>
      </c>
      <c r="C106" s="1">
        <f>ROUND(Data_G_Iteration2[[#This Row],[Column1]],3)</f>
        <v>1.4119999999999999</v>
      </c>
      <c r="D106" s="1">
        <f>ROUND(Data_G_Iteration2[[#This Row],[Column2]],4)</f>
        <v>-1.9866999999999999</v>
      </c>
    </row>
    <row r="107" spans="1:4" x14ac:dyDescent="0.3">
      <c r="A107" s="1" t="s">
        <v>3706</v>
      </c>
      <c r="B107" s="1" t="s">
        <v>3707</v>
      </c>
      <c r="C107" s="1">
        <f>ROUND(Data_G_Iteration2[[#This Row],[Column1]],3)</f>
        <v>1.4159999999999999</v>
      </c>
      <c r="D107" s="1">
        <f>ROUND(Data_G_Iteration2[[#This Row],[Column2]],4)</f>
        <v>-2.0223</v>
      </c>
    </row>
    <row r="108" spans="1:4" x14ac:dyDescent="0.3">
      <c r="A108" s="1" t="s">
        <v>3708</v>
      </c>
      <c r="B108" s="1" t="s">
        <v>3709</v>
      </c>
      <c r="C108" s="1">
        <f>ROUND(Data_G_Iteration2[[#This Row],[Column1]],3)</f>
        <v>1.42</v>
      </c>
      <c r="D108" s="1">
        <f>ROUND(Data_G_Iteration2[[#This Row],[Column2]],4)</f>
        <v>-2.0586000000000002</v>
      </c>
    </row>
    <row r="109" spans="1:4" x14ac:dyDescent="0.3">
      <c r="A109" s="1" t="s">
        <v>3710</v>
      </c>
      <c r="B109" s="1" t="s">
        <v>3711</v>
      </c>
      <c r="C109" s="1">
        <f>ROUND(Data_G_Iteration2[[#This Row],[Column1]],3)</f>
        <v>1.4239999999999999</v>
      </c>
      <c r="D109" s="1">
        <f>ROUND(Data_G_Iteration2[[#This Row],[Column2]],4)</f>
        <v>-2.0956000000000001</v>
      </c>
    </row>
    <row r="110" spans="1:4" x14ac:dyDescent="0.3">
      <c r="A110" s="1" t="s">
        <v>3712</v>
      </c>
      <c r="B110" s="1" t="s">
        <v>3713</v>
      </c>
      <c r="C110" s="1">
        <f>ROUND(Data_G_Iteration2[[#This Row],[Column1]],3)</f>
        <v>1.4279999999999999</v>
      </c>
      <c r="D110" s="1">
        <f>ROUND(Data_G_Iteration2[[#This Row],[Column2]],4)</f>
        <v>-2.1334</v>
      </c>
    </row>
    <row r="111" spans="1:4" x14ac:dyDescent="0.3">
      <c r="A111" s="1" t="s">
        <v>3714</v>
      </c>
      <c r="B111" s="1" t="s">
        <v>3715</v>
      </c>
      <c r="C111" s="1">
        <f>ROUND(Data_G_Iteration2[[#This Row],[Column1]],3)</f>
        <v>1.4319999999999999</v>
      </c>
      <c r="D111" s="1">
        <f>ROUND(Data_G_Iteration2[[#This Row],[Column2]],4)</f>
        <v>-2.1720000000000002</v>
      </c>
    </row>
    <row r="112" spans="1:4" x14ac:dyDescent="0.3">
      <c r="A112" s="1" t="s">
        <v>3716</v>
      </c>
      <c r="B112" s="1" t="s">
        <v>3717</v>
      </c>
      <c r="C112" s="1">
        <f>ROUND(Data_G_Iteration2[[#This Row],[Column1]],3)</f>
        <v>1.4359999999999999</v>
      </c>
      <c r="D112" s="1">
        <f>ROUND(Data_G_Iteration2[[#This Row],[Column2]],4)</f>
        <v>-2.2113999999999998</v>
      </c>
    </row>
    <row r="113" spans="1:4" x14ac:dyDescent="0.3">
      <c r="A113" s="1" t="s">
        <v>3718</v>
      </c>
      <c r="B113" s="1" t="s">
        <v>3719</v>
      </c>
      <c r="C113" s="1">
        <f>ROUND(Data_G_Iteration2[[#This Row],[Column1]],3)</f>
        <v>1.44</v>
      </c>
      <c r="D113" s="1">
        <f>ROUND(Data_G_Iteration2[[#This Row],[Column2]],4)</f>
        <v>-2.2515999999999998</v>
      </c>
    </row>
    <row r="114" spans="1:4" x14ac:dyDescent="0.3">
      <c r="A114" s="1" t="s">
        <v>3720</v>
      </c>
      <c r="B114" s="1" t="s">
        <v>3721</v>
      </c>
      <c r="C114" s="1">
        <f>ROUND(Data_G_Iteration2[[#This Row],[Column1]],3)</f>
        <v>1.444</v>
      </c>
      <c r="D114" s="1">
        <f>ROUND(Data_G_Iteration2[[#This Row],[Column2]],4)</f>
        <v>-2.2926000000000002</v>
      </c>
    </row>
    <row r="115" spans="1:4" x14ac:dyDescent="0.3">
      <c r="A115" s="1" t="s">
        <v>3722</v>
      </c>
      <c r="B115" s="1" t="s">
        <v>3723</v>
      </c>
      <c r="C115" s="1">
        <f>ROUND(Data_G_Iteration2[[#This Row],[Column1]],3)</f>
        <v>1.448</v>
      </c>
      <c r="D115" s="1">
        <f>ROUND(Data_G_Iteration2[[#This Row],[Column2]],4)</f>
        <v>-2.3342999999999998</v>
      </c>
    </row>
    <row r="116" spans="1:4" x14ac:dyDescent="0.3">
      <c r="A116" s="1" t="s">
        <v>3724</v>
      </c>
      <c r="B116" s="1" t="s">
        <v>3725</v>
      </c>
      <c r="C116" s="1">
        <f>ROUND(Data_G_Iteration2[[#This Row],[Column1]],3)</f>
        <v>1.452</v>
      </c>
      <c r="D116" s="1">
        <f>ROUND(Data_G_Iteration2[[#This Row],[Column2]],4)</f>
        <v>-2.3769</v>
      </c>
    </row>
    <row r="117" spans="1:4" x14ac:dyDescent="0.3">
      <c r="A117" s="1" t="s">
        <v>3726</v>
      </c>
      <c r="B117" s="1" t="s">
        <v>3727</v>
      </c>
      <c r="C117" s="1">
        <f>ROUND(Data_G_Iteration2[[#This Row],[Column1]],3)</f>
        <v>1.456</v>
      </c>
      <c r="D117" s="1">
        <f>ROUND(Data_G_Iteration2[[#This Row],[Column2]],4)</f>
        <v>-2.4203000000000001</v>
      </c>
    </row>
    <row r="118" spans="1:4" x14ac:dyDescent="0.3">
      <c r="A118" s="1" t="s">
        <v>3728</v>
      </c>
      <c r="B118" s="1" t="s">
        <v>3729</v>
      </c>
      <c r="C118" s="1">
        <f>ROUND(Data_G_Iteration2[[#This Row],[Column1]],3)</f>
        <v>1.46</v>
      </c>
      <c r="D118" s="1">
        <f>ROUND(Data_G_Iteration2[[#This Row],[Column2]],4)</f>
        <v>-2.4643999999999999</v>
      </c>
    </row>
    <row r="119" spans="1:4" x14ac:dyDescent="0.3">
      <c r="A119" s="1" t="s">
        <v>3730</v>
      </c>
      <c r="B119" s="1" t="s">
        <v>3731</v>
      </c>
      <c r="C119" s="1">
        <f>ROUND(Data_G_Iteration2[[#This Row],[Column1]],3)</f>
        <v>1.464</v>
      </c>
      <c r="D119" s="1">
        <f>ROUND(Data_G_Iteration2[[#This Row],[Column2]],4)</f>
        <v>-2.5093999999999999</v>
      </c>
    </row>
    <row r="120" spans="1:4" x14ac:dyDescent="0.3">
      <c r="A120" s="1" t="s">
        <v>3732</v>
      </c>
      <c r="B120" s="1" t="s">
        <v>3733</v>
      </c>
      <c r="C120" s="1">
        <f>ROUND(Data_G_Iteration2[[#This Row],[Column1]],3)</f>
        <v>1.468</v>
      </c>
      <c r="D120" s="1">
        <f>ROUND(Data_G_Iteration2[[#This Row],[Column2]],4)</f>
        <v>-2.5552000000000001</v>
      </c>
    </row>
    <row r="121" spans="1:4" x14ac:dyDescent="0.3">
      <c r="A121" s="1" t="s">
        <v>3734</v>
      </c>
      <c r="B121" s="1" t="s">
        <v>3735</v>
      </c>
      <c r="C121" s="1">
        <f>ROUND(Data_G_Iteration2[[#This Row],[Column1]],3)</f>
        <v>1.472</v>
      </c>
      <c r="D121" s="1">
        <f>ROUND(Data_G_Iteration2[[#This Row],[Column2]],4)</f>
        <v>-2.6017999999999999</v>
      </c>
    </row>
    <row r="122" spans="1:4" x14ac:dyDescent="0.3">
      <c r="A122" s="1" t="s">
        <v>3736</v>
      </c>
      <c r="B122" s="1" t="s">
        <v>3737</v>
      </c>
      <c r="C122" s="1">
        <f>ROUND(Data_G_Iteration2[[#This Row],[Column1]],3)</f>
        <v>1.476</v>
      </c>
      <c r="D122" s="1">
        <f>ROUND(Data_G_Iteration2[[#This Row],[Column2]],4)</f>
        <v>-2.6492</v>
      </c>
    </row>
    <row r="123" spans="1:4" x14ac:dyDescent="0.3">
      <c r="A123" s="1" t="s">
        <v>3738</v>
      </c>
      <c r="B123" s="1" t="s">
        <v>3739</v>
      </c>
      <c r="C123" s="1">
        <f>ROUND(Data_G_Iteration2[[#This Row],[Column1]],3)</f>
        <v>1.48</v>
      </c>
      <c r="D123" s="1">
        <f>ROUND(Data_G_Iteration2[[#This Row],[Column2]],4)</f>
        <v>-2.6974</v>
      </c>
    </row>
    <row r="124" spans="1:4" x14ac:dyDescent="0.3">
      <c r="A124" s="1" t="s">
        <v>3740</v>
      </c>
      <c r="B124" s="1" t="s">
        <v>3741</v>
      </c>
      <c r="C124" s="1">
        <f>ROUND(Data_G_Iteration2[[#This Row],[Column1]],3)</f>
        <v>1.484</v>
      </c>
      <c r="D124" s="1">
        <f>ROUND(Data_G_Iteration2[[#This Row],[Column2]],4)</f>
        <v>-2.7464</v>
      </c>
    </row>
    <row r="125" spans="1:4" x14ac:dyDescent="0.3">
      <c r="A125" s="1" t="s">
        <v>3742</v>
      </c>
      <c r="B125" s="1" t="s">
        <v>3743</v>
      </c>
      <c r="C125" s="1">
        <f>ROUND(Data_G_Iteration2[[#This Row],[Column1]],3)</f>
        <v>1.488</v>
      </c>
      <c r="D125" s="1">
        <f>ROUND(Data_G_Iteration2[[#This Row],[Column2]],4)</f>
        <v>-2.7961999999999998</v>
      </c>
    </row>
    <row r="126" spans="1:4" x14ac:dyDescent="0.3">
      <c r="A126" s="1" t="s">
        <v>3744</v>
      </c>
      <c r="B126" s="1" t="s">
        <v>3745</v>
      </c>
      <c r="C126" s="1">
        <f>ROUND(Data_G_Iteration2[[#This Row],[Column1]],3)</f>
        <v>1.492</v>
      </c>
      <c r="D126" s="1">
        <f>ROUND(Data_G_Iteration2[[#This Row],[Column2]],4)</f>
        <v>-2.8468</v>
      </c>
    </row>
    <row r="127" spans="1:4" x14ac:dyDescent="0.3">
      <c r="A127" s="1" t="s">
        <v>3746</v>
      </c>
      <c r="B127" s="1" t="s">
        <v>3747</v>
      </c>
      <c r="C127" s="1">
        <f>ROUND(Data_G_Iteration2[[#This Row],[Column1]],3)</f>
        <v>1.496</v>
      </c>
      <c r="D127" s="1">
        <f>ROUND(Data_G_Iteration2[[#This Row],[Column2]],4)</f>
        <v>-2.8982999999999999</v>
      </c>
    </row>
    <row r="128" spans="1:4" x14ac:dyDescent="0.3">
      <c r="A128" s="1" t="s">
        <v>3748</v>
      </c>
      <c r="B128" s="1" t="s">
        <v>3749</v>
      </c>
      <c r="C128" s="1">
        <f>ROUND(Data_G_Iteration2[[#This Row],[Column1]],3)</f>
        <v>1.5</v>
      </c>
      <c r="D128" s="1">
        <f>ROUND(Data_G_Iteration2[[#This Row],[Column2]],4)</f>
        <v>-2.9504999999999999</v>
      </c>
    </row>
    <row r="129" spans="1:4" x14ac:dyDescent="0.3">
      <c r="A129" s="1" t="s">
        <v>3750</v>
      </c>
      <c r="B129" s="1" t="s">
        <v>3751</v>
      </c>
      <c r="C129" s="1">
        <f>ROUND(Data_G_Iteration2[[#This Row],[Column1]],3)</f>
        <v>1.504</v>
      </c>
      <c r="D129" s="1">
        <f>ROUND(Data_G_Iteration2[[#This Row],[Column2]],4)</f>
        <v>-3.0034999999999998</v>
      </c>
    </row>
    <row r="130" spans="1:4" x14ac:dyDescent="0.3">
      <c r="A130" s="1" t="s">
        <v>3752</v>
      </c>
      <c r="B130" s="1" t="s">
        <v>3753</v>
      </c>
      <c r="C130" s="1">
        <f>ROUND(Data_G_Iteration2[[#This Row],[Column1]],3)</f>
        <v>1.508</v>
      </c>
      <c r="D130" s="1">
        <f>ROUND(Data_G_Iteration2[[#This Row],[Column2]],4)</f>
        <v>-3.0573000000000001</v>
      </c>
    </row>
    <row r="131" spans="1:4" x14ac:dyDescent="0.3">
      <c r="A131" s="1" t="s">
        <v>3754</v>
      </c>
      <c r="B131" s="1" t="s">
        <v>3755</v>
      </c>
      <c r="C131" s="1">
        <f>ROUND(Data_G_Iteration2[[#This Row],[Column1]],3)</f>
        <v>1.512</v>
      </c>
      <c r="D131" s="1">
        <f>ROUND(Data_G_Iteration2[[#This Row],[Column2]],4)</f>
        <v>-3.1118000000000001</v>
      </c>
    </row>
    <row r="132" spans="1:4" x14ac:dyDescent="0.3">
      <c r="A132" s="1" t="s">
        <v>3756</v>
      </c>
      <c r="B132" s="1" t="s">
        <v>3757</v>
      </c>
      <c r="C132" s="1">
        <f>ROUND(Data_G_Iteration2[[#This Row],[Column1]],3)</f>
        <v>1.516</v>
      </c>
      <c r="D132" s="1">
        <f>ROUND(Data_G_Iteration2[[#This Row],[Column2]],4)</f>
        <v>-3.1671999999999998</v>
      </c>
    </row>
    <row r="133" spans="1:4" x14ac:dyDescent="0.3">
      <c r="A133" s="1" t="s">
        <v>3758</v>
      </c>
      <c r="B133" s="1" t="s">
        <v>3759</v>
      </c>
      <c r="C133" s="1">
        <f>ROUND(Data_G_Iteration2[[#This Row],[Column1]],3)</f>
        <v>1.52</v>
      </c>
      <c r="D133" s="1">
        <f>ROUND(Data_G_Iteration2[[#This Row],[Column2]],4)</f>
        <v>-3.2233999999999998</v>
      </c>
    </row>
    <row r="134" spans="1:4" x14ac:dyDescent="0.3">
      <c r="A134" s="1" t="s">
        <v>3760</v>
      </c>
      <c r="B134" s="1" t="s">
        <v>3761</v>
      </c>
      <c r="C134" s="1">
        <f>ROUND(Data_G_Iteration2[[#This Row],[Column1]],3)</f>
        <v>1.524</v>
      </c>
      <c r="D134" s="1">
        <f>ROUND(Data_G_Iteration2[[#This Row],[Column2]],4)</f>
        <v>-3.2803</v>
      </c>
    </row>
    <row r="135" spans="1:4" x14ac:dyDescent="0.3">
      <c r="A135" s="1" t="s">
        <v>3762</v>
      </c>
      <c r="B135" s="1" t="s">
        <v>3763</v>
      </c>
      <c r="C135" s="1">
        <f>ROUND(Data_G_Iteration2[[#This Row],[Column1]],3)</f>
        <v>1.528</v>
      </c>
      <c r="D135" s="1">
        <f>ROUND(Data_G_Iteration2[[#This Row],[Column2]],4)</f>
        <v>-3.3380000000000001</v>
      </c>
    </row>
    <row r="136" spans="1:4" x14ac:dyDescent="0.3">
      <c r="A136" s="1" t="s">
        <v>3764</v>
      </c>
      <c r="B136" s="1" t="s">
        <v>3765</v>
      </c>
      <c r="C136" s="1">
        <f>ROUND(Data_G_Iteration2[[#This Row],[Column1]],3)</f>
        <v>1.532</v>
      </c>
      <c r="D136" s="1">
        <f>ROUND(Data_G_Iteration2[[#This Row],[Column2]],4)</f>
        <v>-3.3965000000000001</v>
      </c>
    </row>
    <row r="137" spans="1:4" x14ac:dyDescent="0.3">
      <c r="A137" s="1" t="s">
        <v>3766</v>
      </c>
      <c r="B137" s="1" t="s">
        <v>3767</v>
      </c>
      <c r="C137" s="1">
        <f>ROUND(Data_G_Iteration2[[#This Row],[Column1]],3)</f>
        <v>1.536</v>
      </c>
      <c r="D137" s="1">
        <f>ROUND(Data_G_Iteration2[[#This Row],[Column2]],4)</f>
        <v>-3.4558</v>
      </c>
    </row>
    <row r="138" spans="1:4" x14ac:dyDescent="0.3">
      <c r="A138" s="1" t="s">
        <v>3768</v>
      </c>
      <c r="B138" s="1" t="s">
        <v>3769</v>
      </c>
      <c r="C138" s="1">
        <f>ROUND(Data_G_Iteration2[[#This Row],[Column1]],3)</f>
        <v>1.54</v>
      </c>
      <c r="D138" s="1">
        <f>ROUND(Data_G_Iteration2[[#This Row],[Column2]],4)</f>
        <v>-3.5158999999999998</v>
      </c>
    </row>
    <row r="139" spans="1:4" x14ac:dyDescent="0.3">
      <c r="A139" s="1" t="s">
        <v>3770</v>
      </c>
      <c r="B139" s="1" t="s">
        <v>3771</v>
      </c>
      <c r="C139" s="1">
        <f>ROUND(Data_G_Iteration2[[#This Row],[Column1]],3)</f>
        <v>1.544</v>
      </c>
      <c r="D139" s="1">
        <f>ROUND(Data_G_Iteration2[[#This Row],[Column2]],4)</f>
        <v>-3.5768</v>
      </c>
    </row>
    <row r="140" spans="1:4" x14ac:dyDescent="0.3">
      <c r="A140" s="1" t="s">
        <v>2222</v>
      </c>
      <c r="B140" s="1" t="s">
        <v>3772</v>
      </c>
      <c r="C140" s="1">
        <f>ROUND(Data_G_Iteration2[[#This Row],[Column1]],3)</f>
        <v>1.548</v>
      </c>
      <c r="D140" s="1">
        <f>ROUND(Data_G_Iteration2[[#This Row],[Column2]],4)</f>
        <v>-3.6383999999999999</v>
      </c>
    </row>
    <row r="141" spans="1:4" x14ac:dyDescent="0.3">
      <c r="A141" s="1" t="s">
        <v>3773</v>
      </c>
      <c r="B141" s="1" t="s">
        <v>3774</v>
      </c>
      <c r="C141" s="1">
        <f>ROUND(Data_G_Iteration2[[#This Row],[Column1]],3)</f>
        <v>1.552</v>
      </c>
      <c r="D141" s="1">
        <f>ROUND(Data_G_Iteration2[[#This Row],[Column2]],4)</f>
        <v>-3.7008999999999999</v>
      </c>
    </row>
    <row r="142" spans="1:4" x14ac:dyDescent="0.3">
      <c r="A142" s="1" t="s">
        <v>3775</v>
      </c>
      <c r="B142" s="1" t="s">
        <v>3776</v>
      </c>
      <c r="C142" s="1">
        <f>ROUND(Data_G_Iteration2[[#This Row],[Column1]],3)</f>
        <v>1.556</v>
      </c>
      <c r="D142" s="1">
        <f>ROUND(Data_G_Iteration2[[#This Row],[Column2]],4)</f>
        <v>-3.7641</v>
      </c>
    </row>
    <row r="143" spans="1:4" x14ac:dyDescent="0.3">
      <c r="A143" s="1" t="s">
        <v>3777</v>
      </c>
      <c r="B143" s="1" t="s">
        <v>3778</v>
      </c>
      <c r="C143" s="1">
        <f>ROUND(Data_G_Iteration2[[#This Row],[Column1]],3)</f>
        <v>1.56</v>
      </c>
      <c r="D143" s="1">
        <f>ROUND(Data_G_Iteration2[[#This Row],[Column2]],4)</f>
        <v>-3.8281000000000001</v>
      </c>
    </row>
    <row r="144" spans="1:4" x14ac:dyDescent="0.3">
      <c r="A144" s="1" t="s">
        <v>3779</v>
      </c>
      <c r="B144" s="1" t="s">
        <v>3780</v>
      </c>
      <c r="C144" s="1">
        <f>ROUND(Data_G_Iteration2[[#This Row],[Column1]],3)</f>
        <v>1.5640000000000001</v>
      </c>
      <c r="D144" s="1">
        <f>ROUND(Data_G_Iteration2[[#This Row],[Column2]],4)</f>
        <v>-3.8929999999999998</v>
      </c>
    </row>
    <row r="145" spans="1:4" x14ac:dyDescent="0.3">
      <c r="A145" s="1" t="s">
        <v>3781</v>
      </c>
      <c r="B145" s="1" t="s">
        <v>3782</v>
      </c>
      <c r="C145" s="1">
        <f>ROUND(Data_G_Iteration2[[#This Row],[Column1]],3)</f>
        <v>1.5680000000000001</v>
      </c>
      <c r="D145" s="1">
        <f>ROUND(Data_G_Iteration2[[#This Row],[Column2]],4)</f>
        <v>-3.9586000000000001</v>
      </c>
    </row>
    <row r="146" spans="1:4" x14ac:dyDescent="0.3">
      <c r="A146" s="1" t="s">
        <v>290</v>
      </c>
      <c r="B146" s="1" t="s">
        <v>3783</v>
      </c>
      <c r="C146" s="1">
        <f>ROUND(Data_G_Iteration2[[#This Row],[Column1]],3)</f>
        <v>1.5720000000000001</v>
      </c>
      <c r="D146" s="1">
        <f>ROUND(Data_G_Iteration2[[#This Row],[Column2]],4)</f>
        <v>-4.0251000000000001</v>
      </c>
    </row>
    <row r="147" spans="1:4" x14ac:dyDescent="0.3">
      <c r="A147" s="1" t="s">
        <v>3784</v>
      </c>
      <c r="B147" s="1" t="s">
        <v>3785</v>
      </c>
      <c r="C147" s="1">
        <f>ROUND(Data_G_Iteration2[[#This Row],[Column1]],3)</f>
        <v>1.5760000000000001</v>
      </c>
      <c r="D147" s="1">
        <f>ROUND(Data_G_Iteration2[[#This Row],[Column2]],4)</f>
        <v>-4.0922999999999998</v>
      </c>
    </row>
    <row r="148" spans="1:4" x14ac:dyDescent="0.3">
      <c r="A148" s="1" t="s">
        <v>3786</v>
      </c>
      <c r="B148" s="1" t="s">
        <v>3787</v>
      </c>
      <c r="C148" s="1">
        <f>ROUND(Data_G_Iteration2[[#This Row],[Column1]],3)</f>
        <v>1.58</v>
      </c>
      <c r="D148" s="1">
        <f>ROUND(Data_G_Iteration2[[#This Row],[Column2]],4)</f>
        <v>-4.1604000000000001</v>
      </c>
    </row>
    <row r="149" spans="1:4" x14ac:dyDescent="0.3">
      <c r="A149" s="1" t="s">
        <v>3788</v>
      </c>
      <c r="B149" s="1" t="s">
        <v>3789</v>
      </c>
      <c r="C149" s="1">
        <f>ROUND(Data_G_Iteration2[[#This Row],[Column1]],3)</f>
        <v>1.5840000000000001</v>
      </c>
      <c r="D149" s="1">
        <f>ROUND(Data_G_Iteration2[[#This Row],[Column2]],4)</f>
        <v>-4.2294</v>
      </c>
    </row>
    <row r="150" spans="1:4" x14ac:dyDescent="0.3">
      <c r="A150" s="1" t="s">
        <v>3790</v>
      </c>
      <c r="B150" s="1" t="s">
        <v>3791</v>
      </c>
      <c r="C150" s="1">
        <f>ROUND(Data_G_Iteration2[[#This Row],[Column1]],3)</f>
        <v>1.5880000000000001</v>
      </c>
      <c r="D150" s="1">
        <f>ROUND(Data_G_Iteration2[[#This Row],[Column2]],4)</f>
        <v>-4.2991999999999999</v>
      </c>
    </row>
    <row r="151" spans="1:4" x14ac:dyDescent="0.3">
      <c r="A151" s="1" t="s">
        <v>3792</v>
      </c>
      <c r="B151" s="1" t="s">
        <v>3793</v>
      </c>
      <c r="C151" s="1">
        <f>ROUND(Data_G_Iteration2[[#This Row],[Column1]],3)</f>
        <v>1.5920000000000001</v>
      </c>
      <c r="D151" s="1">
        <f>ROUND(Data_G_Iteration2[[#This Row],[Column2]],4)</f>
        <v>-4.3697999999999997</v>
      </c>
    </row>
    <row r="152" spans="1:4" x14ac:dyDescent="0.3">
      <c r="A152" s="1" t="s">
        <v>3794</v>
      </c>
      <c r="B152" s="1" t="s">
        <v>3795</v>
      </c>
      <c r="C152" s="1">
        <f>ROUND(Data_G_Iteration2[[#This Row],[Column1]],3)</f>
        <v>1.5960000000000001</v>
      </c>
      <c r="D152" s="1">
        <f>ROUND(Data_G_Iteration2[[#This Row],[Column2]],4)</f>
        <v>-4.4413</v>
      </c>
    </row>
    <row r="153" spans="1:4" x14ac:dyDescent="0.3">
      <c r="A153" s="1" t="s">
        <v>3796</v>
      </c>
      <c r="B153" s="1" t="s">
        <v>3797</v>
      </c>
      <c r="C153" s="1">
        <f>ROUND(Data_G_Iteration2[[#This Row],[Column1]],3)</f>
        <v>1.6</v>
      </c>
      <c r="D153" s="1">
        <f>ROUND(Data_G_Iteration2[[#This Row],[Column2]],4)</f>
        <v>-4.5137</v>
      </c>
    </row>
    <row r="154" spans="1:4" x14ac:dyDescent="0.3">
      <c r="A154" s="1" t="s">
        <v>2249</v>
      </c>
      <c r="B154" s="1" t="s">
        <v>3798</v>
      </c>
      <c r="C154" s="1">
        <f>ROUND(Data_G_Iteration2[[#This Row],[Column1]],3)</f>
        <v>1.6040000000000001</v>
      </c>
      <c r="D154" s="1">
        <f>ROUND(Data_G_Iteration2[[#This Row],[Column2]],4)</f>
        <v>-4.5869999999999997</v>
      </c>
    </row>
    <row r="155" spans="1:4" x14ac:dyDescent="0.3">
      <c r="A155" s="1" t="s">
        <v>3799</v>
      </c>
      <c r="B155" s="1" t="s">
        <v>3800</v>
      </c>
      <c r="C155" s="1">
        <f>ROUND(Data_G_Iteration2[[#This Row],[Column1]],3)</f>
        <v>1.6080000000000001</v>
      </c>
      <c r="D155" s="1">
        <f>ROUND(Data_G_Iteration2[[#This Row],[Column2]],4)</f>
        <v>-4.6611000000000002</v>
      </c>
    </row>
    <row r="156" spans="1:4" x14ac:dyDescent="0.3">
      <c r="A156" s="1" t="s">
        <v>3801</v>
      </c>
      <c r="B156" s="1" t="s">
        <v>3802</v>
      </c>
      <c r="C156" s="1">
        <f>ROUND(Data_G_Iteration2[[#This Row],[Column1]],3)</f>
        <v>1.6120000000000001</v>
      </c>
      <c r="D156" s="1">
        <f>ROUND(Data_G_Iteration2[[#This Row],[Column2]],4)</f>
        <v>-4.7363</v>
      </c>
    </row>
    <row r="157" spans="1:4" x14ac:dyDescent="0.3">
      <c r="A157" s="1" t="s">
        <v>3803</v>
      </c>
      <c r="B157" s="1" t="s">
        <v>3804</v>
      </c>
      <c r="C157" s="1">
        <f>ROUND(Data_G_Iteration2[[#This Row],[Column1]],3)</f>
        <v>1.6160000000000001</v>
      </c>
      <c r="D157" s="1">
        <f>ROUND(Data_G_Iteration2[[#This Row],[Column2]],4)</f>
        <v>-4.8122999999999996</v>
      </c>
    </row>
    <row r="158" spans="1:4" x14ac:dyDescent="0.3">
      <c r="A158" s="1" t="s">
        <v>3805</v>
      </c>
      <c r="B158" s="1" t="s">
        <v>3806</v>
      </c>
      <c r="C158" s="1">
        <f>ROUND(Data_G_Iteration2[[#This Row],[Column1]],3)</f>
        <v>1.62</v>
      </c>
      <c r="D158" s="1">
        <f>ROUND(Data_G_Iteration2[[#This Row],[Column2]],4)</f>
        <v>-4.8893000000000004</v>
      </c>
    </row>
    <row r="159" spans="1:4" x14ac:dyDescent="0.3">
      <c r="A159" s="1" t="s">
        <v>3807</v>
      </c>
      <c r="B159" s="1" t="s">
        <v>3808</v>
      </c>
      <c r="C159" s="1">
        <f>ROUND(Data_G_Iteration2[[#This Row],[Column1]],3)</f>
        <v>1.6240000000000001</v>
      </c>
      <c r="D159" s="1">
        <f>ROUND(Data_G_Iteration2[[#This Row],[Column2]],4)</f>
        <v>-4.9672000000000001</v>
      </c>
    </row>
    <row r="160" spans="1:4" x14ac:dyDescent="0.3">
      <c r="A160" s="1" t="s">
        <v>3809</v>
      </c>
      <c r="B160" s="1" t="s">
        <v>3810</v>
      </c>
      <c r="C160" s="1">
        <f>ROUND(Data_G_Iteration2[[#This Row],[Column1]],3)</f>
        <v>1.6279999999999999</v>
      </c>
      <c r="D160" s="1">
        <f>ROUND(Data_G_Iteration2[[#This Row],[Column2]],4)</f>
        <v>-5.0461999999999998</v>
      </c>
    </row>
    <row r="161" spans="1:4" x14ac:dyDescent="0.3">
      <c r="A161" s="1" t="s">
        <v>3811</v>
      </c>
      <c r="B161" s="1" t="s">
        <v>3812</v>
      </c>
      <c r="C161" s="1">
        <f>ROUND(Data_G_Iteration2[[#This Row],[Column1]],3)</f>
        <v>1.6319999999999999</v>
      </c>
      <c r="D161" s="1">
        <f>ROUND(Data_G_Iteration2[[#This Row],[Column2]],4)</f>
        <v>-5.1261000000000001</v>
      </c>
    </row>
    <row r="162" spans="1:4" x14ac:dyDescent="0.3">
      <c r="A162" s="1" t="s">
        <v>3813</v>
      </c>
      <c r="B162" s="1" t="s">
        <v>3814</v>
      </c>
      <c r="C162" s="1">
        <f>ROUND(Data_G_Iteration2[[#This Row],[Column1]],3)</f>
        <v>1.6359999999999999</v>
      </c>
      <c r="D162" s="1">
        <f>ROUND(Data_G_Iteration2[[#This Row],[Column2]],4)</f>
        <v>-5.2070999999999996</v>
      </c>
    </row>
    <row r="163" spans="1:4" x14ac:dyDescent="0.3">
      <c r="A163" s="1" t="s">
        <v>3815</v>
      </c>
      <c r="B163" s="1" t="s">
        <v>3816</v>
      </c>
      <c r="C163" s="1">
        <f>ROUND(Data_G_Iteration2[[#This Row],[Column1]],3)</f>
        <v>1.64</v>
      </c>
      <c r="D163" s="1">
        <f>ROUND(Data_G_Iteration2[[#This Row],[Column2]],4)</f>
        <v>-5.2891000000000004</v>
      </c>
    </row>
    <row r="164" spans="1:4" x14ac:dyDescent="0.3">
      <c r="A164" s="1" t="s">
        <v>3817</v>
      </c>
      <c r="B164" s="1" t="s">
        <v>3818</v>
      </c>
      <c r="C164" s="1">
        <f>ROUND(Data_G_Iteration2[[#This Row],[Column1]],3)</f>
        <v>1.6439999999999999</v>
      </c>
      <c r="D164" s="1">
        <f>ROUND(Data_G_Iteration2[[#This Row],[Column2]],4)</f>
        <v>-5.3722000000000003</v>
      </c>
    </row>
    <row r="165" spans="1:4" x14ac:dyDescent="0.3">
      <c r="A165" s="1" t="s">
        <v>3819</v>
      </c>
      <c r="B165" s="1" t="s">
        <v>3820</v>
      </c>
      <c r="C165" s="1">
        <f>ROUND(Data_G_Iteration2[[#This Row],[Column1]],3)</f>
        <v>1.6479999999999999</v>
      </c>
      <c r="D165" s="1">
        <f>ROUND(Data_G_Iteration2[[#This Row],[Column2]],4)</f>
        <v>-5.4564000000000004</v>
      </c>
    </row>
    <row r="166" spans="1:4" x14ac:dyDescent="0.3">
      <c r="A166" s="1" t="s">
        <v>3821</v>
      </c>
      <c r="B166" s="1" t="s">
        <v>3822</v>
      </c>
      <c r="C166" s="1">
        <f>ROUND(Data_G_Iteration2[[#This Row],[Column1]],3)</f>
        <v>1.6519999999999999</v>
      </c>
      <c r="D166" s="1">
        <f>ROUND(Data_G_Iteration2[[#This Row],[Column2]],4)</f>
        <v>-5.5415999999999999</v>
      </c>
    </row>
    <row r="167" spans="1:4" x14ac:dyDescent="0.3">
      <c r="A167" s="1" t="s">
        <v>3823</v>
      </c>
      <c r="B167" s="1" t="s">
        <v>3824</v>
      </c>
      <c r="C167" s="1">
        <f>ROUND(Data_G_Iteration2[[#This Row],[Column1]],3)</f>
        <v>1.6559999999999999</v>
      </c>
      <c r="D167" s="1">
        <f>ROUND(Data_G_Iteration2[[#This Row],[Column2]],4)</f>
        <v>-5.6280000000000001</v>
      </c>
    </row>
    <row r="168" spans="1:4" x14ac:dyDescent="0.3">
      <c r="A168" s="1" t="s">
        <v>3825</v>
      </c>
      <c r="B168" s="1" t="s">
        <v>3826</v>
      </c>
      <c r="C168" s="1">
        <f>ROUND(Data_G_Iteration2[[#This Row],[Column1]],3)</f>
        <v>1.66</v>
      </c>
      <c r="D168" s="1">
        <f>ROUND(Data_G_Iteration2[[#This Row],[Column2]],4)</f>
        <v>-5.7154999999999996</v>
      </c>
    </row>
    <row r="169" spans="1:4" x14ac:dyDescent="0.3">
      <c r="A169" s="1" t="s">
        <v>3827</v>
      </c>
      <c r="B169" s="1" t="s">
        <v>3828</v>
      </c>
      <c r="C169" s="1">
        <f>ROUND(Data_G_Iteration2[[#This Row],[Column1]],3)</f>
        <v>1.6639999999999999</v>
      </c>
      <c r="D169" s="1">
        <f>ROUND(Data_G_Iteration2[[#This Row],[Column2]],4)</f>
        <v>-5.8041999999999998</v>
      </c>
    </row>
    <row r="170" spans="1:4" x14ac:dyDescent="0.3">
      <c r="A170" s="1" t="s">
        <v>3829</v>
      </c>
      <c r="B170" s="1" t="s">
        <v>3830</v>
      </c>
      <c r="C170" s="1">
        <f>ROUND(Data_G_Iteration2[[#This Row],[Column1]],3)</f>
        <v>1.6679999999999999</v>
      </c>
      <c r="D170" s="1">
        <f>ROUND(Data_G_Iteration2[[#This Row],[Column2]],4)</f>
        <v>-5.8940000000000001</v>
      </c>
    </row>
    <row r="171" spans="1:4" x14ac:dyDescent="0.3">
      <c r="A171" s="1" t="s">
        <v>3831</v>
      </c>
      <c r="B171" s="1" t="s">
        <v>3832</v>
      </c>
      <c r="C171" s="1">
        <f>ROUND(Data_G_Iteration2[[#This Row],[Column1]],3)</f>
        <v>1.6719999999999999</v>
      </c>
      <c r="D171" s="1">
        <f>ROUND(Data_G_Iteration2[[#This Row],[Column2]],4)</f>
        <v>-5.9851000000000001</v>
      </c>
    </row>
    <row r="172" spans="1:4" x14ac:dyDescent="0.3">
      <c r="A172" s="1" t="s">
        <v>2275</v>
      </c>
      <c r="B172" s="1" t="s">
        <v>3833</v>
      </c>
      <c r="C172" s="1">
        <f>ROUND(Data_G_Iteration2[[#This Row],[Column1]],3)</f>
        <v>1.6759999999999999</v>
      </c>
      <c r="D172" s="1">
        <f>ROUND(Data_G_Iteration2[[#This Row],[Column2]],4)</f>
        <v>-6.0773000000000001</v>
      </c>
    </row>
    <row r="173" spans="1:4" x14ac:dyDescent="0.3">
      <c r="A173" s="1" t="s">
        <v>3834</v>
      </c>
      <c r="B173" s="1" t="s">
        <v>3835</v>
      </c>
      <c r="C173" s="1">
        <f>ROUND(Data_G_Iteration2[[#This Row],[Column1]],3)</f>
        <v>1.68</v>
      </c>
      <c r="D173" s="1">
        <f>ROUND(Data_G_Iteration2[[#This Row],[Column2]],4)</f>
        <v>-6.1707999999999998</v>
      </c>
    </row>
    <row r="174" spans="1:4" x14ac:dyDescent="0.3">
      <c r="A174" s="1" t="s">
        <v>3836</v>
      </c>
      <c r="B174" s="1" t="s">
        <v>3837</v>
      </c>
      <c r="C174" s="1">
        <f>ROUND(Data_G_Iteration2[[#This Row],[Column1]],3)</f>
        <v>1.6839999999999999</v>
      </c>
      <c r="D174" s="1">
        <f>ROUND(Data_G_Iteration2[[#This Row],[Column2]],4)</f>
        <v>-6.2656000000000001</v>
      </c>
    </row>
    <row r="175" spans="1:4" x14ac:dyDescent="0.3">
      <c r="A175" s="1" t="s">
        <v>3838</v>
      </c>
      <c r="B175" s="1" t="s">
        <v>3839</v>
      </c>
      <c r="C175" s="1">
        <f>ROUND(Data_G_Iteration2[[#This Row],[Column1]],3)</f>
        <v>1.6879999999999999</v>
      </c>
      <c r="D175" s="1">
        <f>ROUND(Data_G_Iteration2[[#This Row],[Column2]],4)</f>
        <v>-6.3616000000000001</v>
      </c>
    </row>
    <row r="176" spans="1:4" x14ac:dyDescent="0.3">
      <c r="A176" s="1" t="s">
        <v>3840</v>
      </c>
      <c r="B176" s="1" t="s">
        <v>3841</v>
      </c>
      <c r="C176" s="1">
        <f>ROUND(Data_G_Iteration2[[#This Row],[Column1]],3)</f>
        <v>1.6919999999999999</v>
      </c>
      <c r="D176" s="1">
        <f>ROUND(Data_G_Iteration2[[#This Row],[Column2]],4)</f>
        <v>-6.4589999999999996</v>
      </c>
    </row>
    <row r="177" spans="1:4" x14ac:dyDescent="0.3">
      <c r="A177" s="1" t="s">
        <v>3842</v>
      </c>
      <c r="B177" s="1" t="s">
        <v>3843</v>
      </c>
      <c r="C177" s="1">
        <f>ROUND(Data_G_Iteration2[[#This Row],[Column1]],3)</f>
        <v>1.696</v>
      </c>
      <c r="D177" s="1">
        <f>ROUND(Data_G_Iteration2[[#This Row],[Column2]],4)</f>
        <v>-6.5575999999999999</v>
      </c>
    </row>
    <row r="178" spans="1:4" x14ac:dyDescent="0.3">
      <c r="A178" s="1" t="s">
        <v>2284</v>
      </c>
      <c r="B178" s="1" t="s">
        <v>3844</v>
      </c>
      <c r="C178" s="1">
        <f>ROUND(Data_G_Iteration2[[#This Row],[Column1]],3)</f>
        <v>1.7</v>
      </c>
      <c r="D178" s="1">
        <f>ROUND(Data_G_Iteration2[[#This Row],[Column2]],4)</f>
        <v>-6.6576000000000004</v>
      </c>
    </row>
    <row r="179" spans="1:4" x14ac:dyDescent="0.3">
      <c r="A179" s="1" t="s">
        <v>356</v>
      </c>
      <c r="B179" s="1" t="s">
        <v>3845</v>
      </c>
      <c r="C179" s="1">
        <f>ROUND(Data_G_Iteration2[[#This Row],[Column1]],3)</f>
        <v>1.704</v>
      </c>
      <c r="D179" s="1">
        <f>ROUND(Data_G_Iteration2[[#This Row],[Column2]],4)</f>
        <v>-6.7588999999999997</v>
      </c>
    </row>
    <row r="180" spans="1:4" x14ac:dyDescent="0.3">
      <c r="A180" s="1" t="s">
        <v>3846</v>
      </c>
      <c r="B180" s="1" t="s">
        <v>3847</v>
      </c>
      <c r="C180" s="1">
        <f>ROUND(Data_G_Iteration2[[#This Row],[Column1]],3)</f>
        <v>1.708</v>
      </c>
      <c r="D180" s="1">
        <f>ROUND(Data_G_Iteration2[[#This Row],[Column2]],4)</f>
        <v>-6.8615000000000004</v>
      </c>
    </row>
    <row r="181" spans="1:4" x14ac:dyDescent="0.3">
      <c r="A181" s="1" t="s">
        <v>3848</v>
      </c>
      <c r="B181" s="1" t="s">
        <v>3849</v>
      </c>
      <c r="C181" s="1">
        <f>ROUND(Data_G_Iteration2[[#This Row],[Column1]],3)</f>
        <v>1.712</v>
      </c>
      <c r="D181" s="1">
        <f>ROUND(Data_G_Iteration2[[#This Row],[Column2]],4)</f>
        <v>-6.9654999999999996</v>
      </c>
    </row>
    <row r="182" spans="1:4" x14ac:dyDescent="0.3">
      <c r="A182" s="1" t="s">
        <v>3850</v>
      </c>
      <c r="B182" s="1" t="s">
        <v>3851</v>
      </c>
      <c r="C182" s="1">
        <f>ROUND(Data_G_Iteration2[[#This Row],[Column1]],3)</f>
        <v>1.716</v>
      </c>
      <c r="D182" s="1">
        <f>ROUND(Data_G_Iteration2[[#This Row],[Column2]],4)</f>
        <v>-7.0709</v>
      </c>
    </row>
    <row r="183" spans="1:4" x14ac:dyDescent="0.3">
      <c r="A183" s="1" t="s">
        <v>3852</v>
      </c>
      <c r="B183" s="1" t="s">
        <v>3853</v>
      </c>
      <c r="C183" s="1">
        <f>ROUND(Data_G_Iteration2[[#This Row],[Column1]],3)</f>
        <v>1.72</v>
      </c>
      <c r="D183" s="1">
        <f>ROUND(Data_G_Iteration2[[#This Row],[Column2]],4)</f>
        <v>-7.1776999999999997</v>
      </c>
    </row>
    <row r="184" spans="1:4" x14ac:dyDescent="0.3">
      <c r="A184" s="1" t="s">
        <v>3854</v>
      </c>
      <c r="B184" s="1" t="s">
        <v>3855</v>
      </c>
      <c r="C184" s="1">
        <f>ROUND(Data_G_Iteration2[[#This Row],[Column1]],3)</f>
        <v>1.724</v>
      </c>
      <c r="D184" s="1">
        <f>ROUND(Data_G_Iteration2[[#This Row],[Column2]],4)</f>
        <v>-7.2858999999999998</v>
      </c>
    </row>
    <row r="185" spans="1:4" x14ac:dyDescent="0.3">
      <c r="A185" s="1" t="s">
        <v>3856</v>
      </c>
      <c r="B185" s="1" t="s">
        <v>3857</v>
      </c>
      <c r="C185" s="1">
        <f>ROUND(Data_G_Iteration2[[#This Row],[Column1]],3)</f>
        <v>1.728</v>
      </c>
      <c r="D185" s="1">
        <f>ROUND(Data_G_Iteration2[[#This Row],[Column2]],4)</f>
        <v>-7.3955000000000002</v>
      </c>
    </row>
    <row r="186" spans="1:4" x14ac:dyDescent="0.3">
      <c r="A186" s="1" t="s">
        <v>3858</v>
      </c>
      <c r="B186" s="1" t="s">
        <v>3859</v>
      </c>
      <c r="C186" s="1">
        <f>ROUND(Data_G_Iteration2[[#This Row],[Column1]],3)</f>
        <v>1.732</v>
      </c>
      <c r="D186" s="1">
        <f>ROUND(Data_G_Iteration2[[#This Row],[Column2]],4)</f>
        <v>-7.5065</v>
      </c>
    </row>
    <row r="187" spans="1:4" x14ac:dyDescent="0.3">
      <c r="A187" s="1" t="s">
        <v>3860</v>
      </c>
      <c r="B187" s="1" t="s">
        <v>3861</v>
      </c>
      <c r="C187" s="1">
        <f>ROUND(Data_G_Iteration2[[#This Row],[Column1]],3)</f>
        <v>1.736</v>
      </c>
      <c r="D187" s="1">
        <f>ROUND(Data_G_Iteration2[[#This Row],[Column2]],4)</f>
        <v>-7.6189999999999998</v>
      </c>
    </row>
    <row r="188" spans="1:4" x14ac:dyDescent="0.3">
      <c r="A188" s="1" t="s">
        <v>3862</v>
      </c>
      <c r="B188" s="1" t="s">
        <v>3863</v>
      </c>
      <c r="C188" s="1">
        <f>ROUND(Data_G_Iteration2[[#This Row],[Column1]],3)</f>
        <v>1.74</v>
      </c>
      <c r="D188" s="1">
        <f>ROUND(Data_G_Iteration2[[#This Row],[Column2]],4)</f>
        <v>-7.7328000000000001</v>
      </c>
    </row>
    <row r="189" spans="1:4" x14ac:dyDescent="0.3">
      <c r="A189" s="1" t="s">
        <v>2298</v>
      </c>
      <c r="B189" s="1" t="s">
        <v>3864</v>
      </c>
      <c r="C189" s="1">
        <f>ROUND(Data_G_Iteration2[[#This Row],[Column1]],3)</f>
        <v>1.744</v>
      </c>
      <c r="D189" s="1">
        <f>ROUND(Data_G_Iteration2[[#This Row],[Column2]],4)</f>
        <v>-7.8480999999999996</v>
      </c>
    </row>
    <row r="190" spans="1:4" x14ac:dyDescent="0.3">
      <c r="A190" s="1" t="s">
        <v>3865</v>
      </c>
      <c r="B190" s="1" t="s">
        <v>3866</v>
      </c>
      <c r="C190" s="1">
        <f>ROUND(Data_G_Iteration2[[#This Row],[Column1]],3)</f>
        <v>1.748</v>
      </c>
      <c r="D190" s="1">
        <f>ROUND(Data_G_Iteration2[[#This Row],[Column2]],4)</f>
        <v>-7.9648000000000003</v>
      </c>
    </row>
    <row r="191" spans="1:4" x14ac:dyDescent="0.3">
      <c r="A191" s="1" t="s">
        <v>3867</v>
      </c>
      <c r="B191" s="1" t="s">
        <v>3868</v>
      </c>
      <c r="C191" s="1">
        <f>ROUND(Data_G_Iteration2[[#This Row],[Column1]],3)</f>
        <v>1.752</v>
      </c>
      <c r="D191" s="1">
        <f>ROUND(Data_G_Iteration2[[#This Row],[Column2]],4)</f>
        <v>-8.0829000000000004</v>
      </c>
    </row>
    <row r="192" spans="1:4" x14ac:dyDescent="0.3">
      <c r="A192" s="1" t="s">
        <v>3869</v>
      </c>
      <c r="B192" s="1" t="s">
        <v>3870</v>
      </c>
      <c r="C192" s="1">
        <f>ROUND(Data_G_Iteration2[[#This Row],[Column1]],3)</f>
        <v>1.756</v>
      </c>
      <c r="D192" s="1">
        <f>ROUND(Data_G_Iteration2[[#This Row],[Column2]],4)</f>
        <v>-8.2025000000000006</v>
      </c>
    </row>
    <row r="193" spans="1:4" x14ac:dyDescent="0.3">
      <c r="A193" s="1" t="s">
        <v>3871</v>
      </c>
      <c r="B193" s="1" t="s">
        <v>3872</v>
      </c>
      <c r="C193" s="1">
        <f>ROUND(Data_G_Iteration2[[#This Row],[Column1]],3)</f>
        <v>1.76</v>
      </c>
      <c r="D193" s="1">
        <f>ROUND(Data_G_Iteration2[[#This Row],[Column2]],4)</f>
        <v>-8.3233999999999995</v>
      </c>
    </row>
    <row r="194" spans="1:4" x14ac:dyDescent="0.3">
      <c r="A194" s="1" t="s">
        <v>2304</v>
      </c>
      <c r="B194" s="1" t="s">
        <v>3873</v>
      </c>
      <c r="C194" s="1">
        <f>ROUND(Data_G_Iteration2[[#This Row],[Column1]],3)</f>
        <v>1.764</v>
      </c>
      <c r="D194" s="1">
        <f>ROUND(Data_G_Iteration2[[#This Row],[Column2]],4)</f>
        <v>-8.4457000000000004</v>
      </c>
    </row>
    <row r="195" spans="1:4" x14ac:dyDescent="0.3">
      <c r="A195" s="1" t="s">
        <v>3874</v>
      </c>
      <c r="B195" s="1" t="s">
        <v>3875</v>
      </c>
      <c r="C195" s="1">
        <f>ROUND(Data_G_Iteration2[[#This Row],[Column1]],3)</f>
        <v>1.768</v>
      </c>
      <c r="D195" s="1">
        <f>ROUND(Data_G_Iteration2[[#This Row],[Column2]],4)</f>
        <v>-8.5693999999999999</v>
      </c>
    </row>
    <row r="196" spans="1:4" x14ac:dyDescent="0.3">
      <c r="A196" s="1" t="s">
        <v>3876</v>
      </c>
      <c r="B196" s="1" t="s">
        <v>3877</v>
      </c>
      <c r="C196" s="1">
        <f>ROUND(Data_G_Iteration2[[#This Row],[Column1]],3)</f>
        <v>1.772</v>
      </c>
      <c r="D196" s="1">
        <f>ROUND(Data_G_Iteration2[[#This Row],[Column2]],4)</f>
        <v>-8.6944999999999997</v>
      </c>
    </row>
    <row r="197" spans="1:4" x14ac:dyDescent="0.3">
      <c r="A197" s="1" t="s">
        <v>3878</v>
      </c>
      <c r="B197" s="1" t="s">
        <v>3879</v>
      </c>
      <c r="C197" s="1">
        <f>ROUND(Data_G_Iteration2[[#This Row],[Column1]],3)</f>
        <v>1.776</v>
      </c>
      <c r="D197" s="1">
        <f>ROUND(Data_G_Iteration2[[#This Row],[Column2]],4)</f>
        <v>-8.8209999999999997</v>
      </c>
    </row>
    <row r="198" spans="1:4" x14ac:dyDescent="0.3">
      <c r="A198" s="1" t="s">
        <v>3880</v>
      </c>
      <c r="B198" s="1" t="s">
        <v>3881</v>
      </c>
      <c r="C198" s="1">
        <f>ROUND(Data_G_Iteration2[[#This Row],[Column1]],3)</f>
        <v>1.78</v>
      </c>
      <c r="D198" s="1">
        <f>ROUND(Data_G_Iteration2[[#This Row],[Column2]],4)</f>
        <v>-8.9487000000000005</v>
      </c>
    </row>
    <row r="199" spans="1:4" x14ac:dyDescent="0.3">
      <c r="A199" s="1" t="s">
        <v>3882</v>
      </c>
      <c r="B199" s="1" t="s">
        <v>3883</v>
      </c>
      <c r="C199" s="1">
        <f>ROUND(Data_G_Iteration2[[#This Row],[Column1]],3)</f>
        <v>1.784</v>
      </c>
      <c r="D199" s="1">
        <f>ROUND(Data_G_Iteration2[[#This Row],[Column2]],4)</f>
        <v>-9.0777999999999999</v>
      </c>
    </row>
    <row r="200" spans="1:4" x14ac:dyDescent="0.3">
      <c r="A200" s="1" t="s">
        <v>3884</v>
      </c>
      <c r="B200" s="1" t="s">
        <v>3885</v>
      </c>
      <c r="C200" s="1">
        <f>ROUND(Data_G_Iteration2[[#This Row],[Column1]],3)</f>
        <v>1.788</v>
      </c>
      <c r="D200" s="1">
        <f>ROUND(Data_G_Iteration2[[#This Row],[Column2]],4)</f>
        <v>-9.2081</v>
      </c>
    </row>
    <row r="201" spans="1:4" x14ac:dyDescent="0.3">
      <c r="A201" s="1" t="s">
        <v>3886</v>
      </c>
      <c r="B201" s="1" t="s">
        <v>3887</v>
      </c>
      <c r="C201" s="1">
        <f>ROUND(Data_G_Iteration2[[#This Row],[Column1]],3)</f>
        <v>1.792</v>
      </c>
      <c r="D201" s="1">
        <f>ROUND(Data_G_Iteration2[[#This Row],[Column2]],4)</f>
        <v>-9.3397000000000006</v>
      </c>
    </row>
    <row r="202" spans="1:4" x14ac:dyDescent="0.3">
      <c r="A202" s="1" t="s">
        <v>3888</v>
      </c>
      <c r="B202" s="1" t="s">
        <v>3889</v>
      </c>
      <c r="C202" s="1">
        <f>ROUND(Data_G_Iteration2[[#This Row],[Column1]],3)</f>
        <v>1.796</v>
      </c>
      <c r="D202" s="1">
        <f>ROUND(Data_G_Iteration2[[#This Row],[Column2]],4)</f>
        <v>-9.4725000000000001</v>
      </c>
    </row>
    <row r="203" spans="1:4" x14ac:dyDescent="0.3">
      <c r="A203" s="1" t="s">
        <v>3890</v>
      </c>
      <c r="B203" s="1" t="s">
        <v>3891</v>
      </c>
      <c r="C203" s="1">
        <f>ROUND(Data_G_Iteration2[[#This Row],[Column1]],3)</f>
        <v>1.8</v>
      </c>
      <c r="D203" s="1">
        <f>ROUND(Data_G_Iteration2[[#This Row],[Column2]],4)</f>
        <v>-9.6065000000000005</v>
      </c>
    </row>
    <row r="204" spans="1:4" x14ac:dyDescent="0.3">
      <c r="A204" s="1" t="s">
        <v>3892</v>
      </c>
      <c r="B204" s="1" t="s">
        <v>3893</v>
      </c>
      <c r="C204" s="1">
        <f>ROUND(Data_G_Iteration2[[#This Row],[Column1]],3)</f>
        <v>1.804</v>
      </c>
      <c r="D204" s="1">
        <f>ROUND(Data_G_Iteration2[[#This Row],[Column2]],4)</f>
        <v>-9.7416</v>
      </c>
    </row>
    <row r="205" spans="1:4" x14ac:dyDescent="0.3">
      <c r="A205" s="1" t="s">
        <v>3894</v>
      </c>
      <c r="B205" s="1" t="s">
        <v>3895</v>
      </c>
      <c r="C205" s="1">
        <f>ROUND(Data_G_Iteration2[[#This Row],[Column1]],3)</f>
        <v>1.8080000000000001</v>
      </c>
      <c r="D205" s="1">
        <f>ROUND(Data_G_Iteration2[[#This Row],[Column2]],4)</f>
        <v>-9.8778000000000006</v>
      </c>
    </row>
    <row r="206" spans="1:4" x14ac:dyDescent="0.3">
      <c r="A206" s="1" t="s">
        <v>3896</v>
      </c>
      <c r="B206" s="1" t="s">
        <v>3897</v>
      </c>
      <c r="C206" s="1">
        <f>ROUND(Data_G_Iteration2[[#This Row],[Column1]],3)</f>
        <v>1.8120000000000001</v>
      </c>
      <c r="D206" s="1">
        <f>ROUND(Data_G_Iteration2[[#This Row],[Column2]],4)</f>
        <v>-10.015000000000001</v>
      </c>
    </row>
    <row r="207" spans="1:4" x14ac:dyDescent="0.3">
      <c r="A207" s="1" t="s">
        <v>3898</v>
      </c>
      <c r="B207" s="1" t="s">
        <v>3899</v>
      </c>
      <c r="C207" s="1">
        <f>ROUND(Data_G_Iteration2[[#This Row],[Column1]],3)</f>
        <v>1.8160000000000001</v>
      </c>
      <c r="D207" s="1">
        <f>ROUND(Data_G_Iteration2[[#This Row],[Column2]],4)</f>
        <v>-10.1533</v>
      </c>
    </row>
    <row r="208" spans="1:4" x14ac:dyDescent="0.3">
      <c r="A208" s="1" t="s">
        <v>3900</v>
      </c>
      <c r="B208" s="1" t="s">
        <v>3901</v>
      </c>
      <c r="C208" s="1">
        <f>ROUND(Data_G_Iteration2[[#This Row],[Column1]],3)</f>
        <v>1.82</v>
      </c>
      <c r="D208" s="1">
        <f>ROUND(Data_G_Iteration2[[#This Row],[Column2]],4)</f>
        <v>-10.292400000000001</v>
      </c>
    </row>
    <row r="209" spans="1:4" x14ac:dyDescent="0.3">
      <c r="A209" s="1" t="s">
        <v>3902</v>
      </c>
      <c r="B209" s="1" t="s">
        <v>3903</v>
      </c>
      <c r="C209" s="1">
        <f>ROUND(Data_G_Iteration2[[#This Row],[Column1]],3)</f>
        <v>1.8240000000000001</v>
      </c>
      <c r="D209" s="1">
        <f>ROUND(Data_G_Iteration2[[#This Row],[Column2]],4)</f>
        <v>-10.432499999999999</v>
      </c>
    </row>
    <row r="210" spans="1:4" x14ac:dyDescent="0.3">
      <c r="A210" s="1" t="s">
        <v>3904</v>
      </c>
      <c r="B210" s="1" t="s">
        <v>3905</v>
      </c>
      <c r="C210" s="1">
        <f>ROUND(Data_G_Iteration2[[#This Row],[Column1]],3)</f>
        <v>1.8280000000000001</v>
      </c>
      <c r="D210" s="1">
        <f>ROUND(Data_G_Iteration2[[#This Row],[Column2]],4)</f>
        <v>-10.573399999999999</v>
      </c>
    </row>
    <row r="211" spans="1:4" x14ac:dyDescent="0.3">
      <c r="A211" s="1" t="s">
        <v>3906</v>
      </c>
      <c r="B211" s="1" t="s">
        <v>3907</v>
      </c>
      <c r="C211" s="1">
        <f>ROUND(Data_G_Iteration2[[#This Row],[Column1]],3)</f>
        <v>1.8320000000000001</v>
      </c>
      <c r="D211" s="1">
        <f>ROUND(Data_G_Iteration2[[#This Row],[Column2]],4)</f>
        <v>-10.715</v>
      </c>
    </row>
    <row r="212" spans="1:4" x14ac:dyDescent="0.3">
      <c r="A212" s="1" t="s">
        <v>3908</v>
      </c>
      <c r="B212" s="1" t="s">
        <v>3909</v>
      </c>
      <c r="C212" s="1">
        <f>ROUND(Data_G_Iteration2[[#This Row],[Column1]],3)</f>
        <v>1.8360000000000001</v>
      </c>
      <c r="D212" s="1">
        <f>ROUND(Data_G_Iteration2[[#This Row],[Column2]],4)</f>
        <v>-10.8573</v>
      </c>
    </row>
    <row r="213" spans="1:4" x14ac:dyDescent="0.3">
      <c r="A213" s="1" t="s">
        <v>3910</v>
      </c>
      <c r="B213" s="1" t="s">
        <v>3911</v>
      </c>
      <c r="C213" s="1">
        <f>ROUND(Data_G_Iteration2[[#This Row],[Column1]],3)</f>
        <v>1.84</v>
      </c>
      <c r="D213" s="1">
        <f>ROUND(Data_G_Iteration2[[#This Row],[Column2]],4)</f>
        <v>-11.0002</v>
      </c>
    </row>
    <row r="214" spans="1:4" x14ac:dyDescent="0.3">
      <c r="A214" s="1" t="s">
        <v>3912</v>
      </c>
      <c r="B214" s="1" t="s">
        <v>3913</v>
      </c>
      <c r="C214" s="1">
        <f>ROUND(Data_G_Iteration2[[#This Row],[Column1]],3)</f>
        <v>1.8440000000000001</v>
      </c>
      <c r="D214" s="1">
        <f>ROUND(Data_G_Iteration2[[#This Row],[Column2]],4)</f>
        <v>-11.143700000000001</v>
      </c>
    </row>
    <row r="215" spans="1:4" x14ac:dyDescent="0.3">
      <c r="A215" s="1" t="s">
        <v>2336</v>
      </c>
      <c r="B215" s="1" t="s">
        <v>3914</v>
      </c>
      <c r="C215" s="1">
        <f>ROUND(Data_G_Iteration2[[#This Row],[Column1]],3)</f>
        <v>1.8480000000000001</v>
      </c>
      <c r="D215" s="1">
        <f>ROUND(Data_G_Iteration2[[#This Row],[Column2]],4)</f>
        <v>-11.2875</v>
      </c>
    </row>
    <row r="216" spans="1:4" x14ac:dyDescent="0.3">
      <c r="A216" s="1" t="s">
        <v>2338</v>
      </c>
      <c r="B216" s="1" t="s">
        <v>3915</v>
      </c>
      <c r="C216" s="1">
        <f>ROUND(Data_G_Iteration2[[#This Row],[Column1]],3)</f>
        <v>1.8520000000000001</v>
      </c>
      <c r="D216" s="1">
        <f>ROUND(Data_G_Iteration2[[#This Row],[Column2]],4)</f>
        <v>-11.431699999999999</v>
      </c>
    </row>
    <row r="217" spans="1:4" x14ac:dyDescent="0.3">
      <c r="A217" s="1" t="s">
        <v>3916</v>
      </c>
      <c r="B217" s="1" t="s">
        <v>3917</v>
      </c>
      <c r="C217" s="1">
        <f>ROUND(Data_G_Iteration2[[#This Row],[Column1]],3)</f>
        <v>1.8560000000000001</v>
      </c>
      <c r="D217" s="1">
        <f>ROUND(Data_G_Iteration2[[#This Row],[Column2]],4)</f>
        <v>-11.5762</v>
      </c>
    </row>
    <row r="218" spans="1:4" x14ac:dyDescent="0.3">
      <c r="A218" s="1" t="s">
        <v>3918</v>
      </c>
      <c r="B218" s="1" t="s">
        <v>3919</v>
      </c>
      <c r="C218" s="1">
        <f>ROUND(Data_G_Iteration2[[#This Row],[Column1]],3)</f>
        <v>1.86</v>
      </c>
      <c r="D218" s="1">
        <f>ROUND(Data_G_Iteration2[[#This Row],[Column2]],4)</f>
        <v>-11.720800000000001</v>
      </c>
    </row>
    <row r="219" spans="1:4" x14ac:dyDescent="0.3">
      <c r="A219" s="1" t="s">
        <v>3920</v>
      </c>
      <c r="B219" s="1" t="s">
        <v>3921</v>
      </c>
      <c r="C219" s="1">
        <f>ROUND(Data_G_Iteration2[[#This Row],[Column1]],3)</f>
        <v>1.8640000000000001</v>
      </c>
      <c r="D219" s="1">
        <f>ROUND(Data_G_Iteration2[[#This Row],[Column2]],4)</f>
        <v>-11.865500000000001</v>
      </c>
    </row>
    <row r="220" spans="1:4" x14ac:dyDescent="0.3">
      <c r="A220" s="1" t="s">
        <v>2346</v>
      </c>
      <c r="B220" s="1" t="s">
        <v>3922</v>
      </c>
      <c r="C220" s="1">
        <f>ROUND(Data_G_Iteration2[[#This Row],[Column1]],3)</f>
        <v>1.8680000000000001</v>
      </c>
      <c r="D220" s="1">
        <f>ROUND(Data_G_Iteration2[[#This Row],[Column2]],4)</f>
        <v>-12.010199999999999</v>
      </c>
    </row>
    <row r="221" spans="1:4" x14ac:dyDescent="0.3">
      <c r="A221" s="1" t="s">
        <v>3923</v>
      </c>
      <c r="B221" s="1" t="s">
        <v>3924</v>
      </c>
      <c r="C221" s="1">
        <f>ROUND(Data_G_Iteration2[[#This Row],[Column1]],3)</f>
        <v>1.8720000000000001</v>
      </c>
      <c r="D221" s="1">
        <f>ROUND(Data_G_Iteration2[[#This Row],[Column2]],4)</f>
        <v>-12.1546</v>
      </c>
    </row>
    <row r="222" spans="1:4" x14ac:dyDescent="0.3">
      <c r="A222" s="1" t="s">
        <v>3925</v>
      </c>
      <c r="B222" s="1" t="s">
        <v>3926</v>
      </c>
      <c r="C222" s="1">
        <f>ROUND(Data_G_Iteration2[[#This Row],[Column1]],3)</f>
        <v>1.8759999999999999</v>
      </c>
      <c r="D222" s="1">
        <f>ROUND(Data_G_Iteration2[[#This Row],[Column2]],4)</f>
        <v>-12.2988</v>
      </c>
    </row>
    <row r="223" spans="1:4" x14ac:dyDescent="0.3">
      <c r="A223" s="1" t="s">
        <v>3927</v>
      </c>
      <c r="B223" s="1" t="s">
        <v>3928</v>
      </c>
      <c r="C223" s="1">
        <f>ROUND(Data_G_Iteration2[[#This Row],[Column1]],3)</f>
        <v>1.88</v>
      </c>
      <c r="D223" s="1">
        <f>ROUND(Data_G_Iteration2[[#This Row],[Column2]],4)</f>
        <v>-12.442600000000001</v>
      </c>
    </row>
    <row r="224" spans="1:4" x14ac:dyDescent="0.3">
      <c r="A224" s="1" t="s">
        <v>2353</v>
      </c>
      <c r="B224" s="1" t="s">
        <v>3929</v>
      </c>
      <c r="C224" s="1">
        <f>ROUND(Data_G_Iteration2[[#This Row],[Column1]],3)</f>
        <v>1.8839999999999999</v>
      </c>
      <c r="D224" s="1">
        <f>ROUND(Data_G_Iteration2[[#This Row],[Column2]],4)</f>
        <v>-12.585900000000001</v>
      </c>
    </row>
    <row r="225" spans="1:4" x14ac:dyDescent="0.3">
      <c r="A225" s="1" t="s">
        <v>3930</v>
      </c>
      <c r="B225" s="1" t="s">
        <v>3931</v>
      </c>
      <c r="C225" s="1">
        <f>ROUND(Data_G_Iteration2[[#This Row],[Column1]],3)</f>
        <v>1.8879999999999999</v>
      </c>
      <c r="D225" s="1">
        <f>ROUND(Data_G_Iteration2[[#This Row],[Column2]],4)</f>
        <v>-12.7285</v>
      </c>
    </row>
    <row r="226" spans="1:4" x14ac:dyDescent="0.3">
      <c r="A226" s="1" t="s">
        <v>3932</v>
      </c>
      <c r="B226" s="1" t="s">
        <v>3933</v>
      </c>
      <c r="C226" s="1">
        <f>ROUND(Data_G_Iteration2[[#This Row],[Column1]],3)</f>
        <v>1.8919999999999999</v>
      </c>
      <c r="D226" s="1">
        <f>ROUND(Data_G_Iteration2[[#This Row],[Column2]],4)</f>
        <v>-12.8703</v>
      </c>
    </row>
    <row r="227" spans="1:4" x14ac:dyDescent="0.3">
      <c r="A227" s="1" t="s">
        <v>3934</v>
      </c>
      <c r="B227" s="1" t="s">
        <v>3935</v>
      </c>
      <c r="C227" s="1">
        <f>ROUND(Data_G_Iteration2[[#This Row],[Column1]],3)</f>
        <v>1.8959999999999999</v>
      </c>
      <c r="D227" s="1">
        <f>ROUND(Data_G_Iteration2[[#This Row],[Column2]],4)</f>
        <v>-13.011100000000001</v>
      </c>
    </row>
    <row r="228" spans="1:4" x14ac:dyDescent="0.3">
      <c r="A228" s="1" t="s">
        <v>2361</v>
      </c>
      <c r="B228" s="1" t="s">
        <v>3936</v>
      </c>
      <c r="C228" s="1">
        <f>ROUND(Data_G_Iteration2[[#This Row],[Column1]],3)</f>
        <v>1.9</v>
      </c>
      <c r="D228" s="1">
        <f>ROUND(Data_G_Iteration2[[#This Row],[Column2]],4)</f>
        <v>-13.1509</v>
      </c>
    </row>
    <row r="229" spans="1:4" x14ac:dyDescent="0.3">
      <c r="A229" s="1" t="s">
        <v>3937</v>
      </c>
      <c r="B229" s="1" t="s">
        <v>3938</v>
      </c>
      <c r="C229" s="1">
        <f>ROUND(Data_G_Iteration2[[#This Row],[Column1]],3)</f>
        <v>1.9039999999999999</v>
      </c>
      <c r="D229" s="1">
        <f>ROUND(Data_G_Iteration2[[#This Row],[Column2]],4)</f>
        <v>-13.289400000000001</v>
      </c>
    </row>
    <row r="230" spans="1:4" x14ac:dyDescent="0.3">
      <c r="A230" s="1" t="s">
        <v>3939</v>
      </c>
      <c r="B230" s="1" t="s">
        <v>3940</v>
      </c>
      <c r="C230" s="1">
        <f>ROUND(Data_G_Iteration2[[#This Row],[Column1]],3)</f>
        <v>1.9079999999999999</v>
      </c>
      <c r="D230" s="1">
        <f>ROUND(Data_G_Iteration2[[#This Row],[Column2]],4)</f>
        <v>-13.426600000000001</v>
      </c>
    </row>
    <row r="231" spans="1:4" x14ac:dyDescent="0.3">
      <c r="A231" s="1" t="s">
        <v>3941</v>
      </c>
      <c r="B231" s="1" t="s">
        <v>3942</v>
      </c>
      <c r="C231" s="1">
        <f>ROUND(Data_G_Iteration2[[#This Row],[Column1]],3)</f>
        <v>1.9119999999999999</v>
      </c>
      <c r="D231" s="1">
        <f>ROUND(Data_G_Iteration2[[#This Row],[Column2]],4)</f>
        <v>-13.562200000000001</v>
      </c>
    </row>
    <row r="232" spans="1:4" x14ac:dyDescent="0.3">
      <c r="A232" s="1" t="s">
        <v>2367</v>
      </c>
      <c r="B232" s="1" t="s">
        <v>3943</v>
      </c>
      <c r="C232" s="1">
        <f>ROUND(Data_G_Iteration2[[#This Row],[Column1]],3)</f>
        <v>1.9159999999999999</v>
      </c>
      <c r="D232" s="1">
        <f>ROUND(Data_G_Iteration2[[#This Row],[Column2]],4)</f>
        <v>-13.696199999999999</v>
      </c>
    </row>
    <row r="233" spans="1:4" x14ac:dyDescent="0.3">
      <c r="A233" s="1" t="s">
        <v>2369</v>
      </c>
      <c r="B233" s="1" t="s">
        <v>3944</v>
      </c>
      <c r="C233" s="1">
        <f>ROUND(Data_G_Iteration2[[#This Row],[Column1]],3)</f>
        <v>1.92</v>
      </c>
      <c r="D233" s="1">
        <f>ROUND(Data_G_Iteration2[[#This Row],[Column2]],4)</f>
        <v>-13.828200000000001</v>
      </c>
    </row>
    <row r="234" spans="1:4" x14ac:dyDescent="0.3">
      <c r="A234" s="1" t="s">
        <v>3945</v>
      </c>
      <c r="B234" s="1" t="s">
        <v>3946</v>
      </c>
      <c r="C234" s="1">
        <f>ROUND(Data_G_Iteration2[[#This Row],[Column1]],3)</f>
        <v>1.9239999999999999</v>
      </c>
      <c r="D234" s="1">
        <f>ROUND(Data_G_Iteration2[[#This Row],[Column2]],4)</f>
        <v>-13.958299999999999</v>
      </c>
    </row>
    <row r="235" spans="1:4" x14ac:dyDescent="0.3">
      <c r="A235" s="1" t="s">
        <v>3947</v>
      </c>
      <c r="B235" s="1" t="s">
        <v>3948</v>
      </c>
      <c r="C235" s="1">
        <f>ROUND(Data_G_Iteration2[[#This Row],[Column1]],3)</f>
        <v>1.9279999999999999</v>
      </c>
      <c r="D235" s="1">
        <f>ROUND(Data_G_Iteration2[[#This Row],[Column2]],4)</f>
        <v>-14.0861</v>
      </c>
    </row>
    <row r="236" spans="1:4" x14ac:dyDescent="0.3">
      <c r="A236" s="1" t="s">
        <v>470</v>
      </c>
      <c r="B236" s="1" t="s">
        <v>3949</v>
      </c>
      <c r="C236" s="1">
        <f>ROUND(Data_G_Iteration2[[#This Row],[Column1]],3)</f>
        <v>1.9319999999999999</v>
      </c>
      <c r="D236" s="1">
        <f>ROUND(Data_G_Iteration2[[#This Row],[Column2]],4)</f>
        <v>-14.211499999999999</v>
      </c>
    </row>
    <row r="237" spans="1:4" x14ac:dyDescent="0.3">
      <c r="A237" s="1" t="s">
        <v>3950</v>
      </c>
      <c r="B237" s="1" t="s">
        <v>3951</v>
      </c>
      <c r="C237" s="1">
        <f>ROUND(Data_G_Iteration2[[#This Row],[Column1]],3)</f>
        <v>1.9359999999999999</v>
      </c>
      <c r="D237" s="1">
        <f>ROUND(Data_G_Iteration2[[#This Row],[Column2]],4)</f>
        <v>-14.3344</v>
      </c>
    </row>
    <row r="238" spans="1:4" x14ac:dyDescent="0.3">
      <c r="A238" s="1" t="s">
        <v>3952</v>
      </c>
      <c r="B238" s="1" t="s">
        <v>3953</v>
      </c>
      <c r="C238" s="1">
        <f>ROUND(Data_G_Iteration2[[#This Row],[Column1]],3)</f>
        <v>1.94</v>
      </c>
      <c r="D238" s="1">
        <f>ROUND(Data_G_Iteration2[[#This Row],[Column2]],4)</f>
        <v>-14.454499999999999</v>
      </c>
    </row>
    <row r="239" spans="1:4" x14ac:dyDescent="0.3">
      <c r="A239" s="1" t="s">
        <v>3954</v>
      </c>
      <c r="B239" s="1" t="s">
        <v>3955</v>
      </c>
      <c r="C239" s="1">
        <f>ROUND(Data_G_Iteration2[[#This Row],[Column1]],3)</f>
        <v>1.944</v>
      </c>
      <c r="D239" s="1">
        <f>ROUND(Data_G_Iteration2[[#This Row],[Column2]],4)</f>
        <v>-14.5718</v>
      </c>
    </row>
    <row r="240" spans="1:4" x14ac:dyDescent="0.3">
      <c r="A240" s="1" t="s">
        <v>3956</v>
      </c>
      <c r="B240" s="1" t="s">
        <v>3957</v>
      </c>
      <c r="C240" s="1">
        <f>ROUND(Data_G_Iteration2[[#This Row],[Column1]],3)</f>
        <v>1.948</v>
      </c>
      <c r="D240" s="1">
        <f>ROUND(Data_G_Iteration2[[#This Row],[Column2]],4)</f>
        <v>-14.6859</v>
      </c>
    </row>
    <row r="241" spans="1:4" x14ac:dyDescent="0.3">
      <c r="A241" s="1" t="s">
        <v>3958</v>
      </c>
      <c r="B241" s="1" t="s">
        <v>3959</v>
      </c>
      <c r="C241" s="1">
        <f>ROUND(Data_G_Iteration2[[#This Row],[Column1]],3)</f>
        <v>1.952</v>
      </c>
      <c r="D241" s="1">
        <f>ROUND(Data_G_Iteration2[[#This Row],[Column2]],4)</f>
        <v>-14.7967</v>
      </c>
    </row>
    <row r="242" spans="1:4" x14ac:dyDescent="0.3">
      <c r="A242" s="1" t="s">
        <v>3960</v>
      </c>
      <c r="B242" s="1" t="s">
        <v>3961</v>
      </c>
      <c r="C242" s="1">
        <f>ROUND(Data_G_Iteration2[[#This Row],[Column1]],3)</f>
        <v>1.956</v>
      </c>
      <c r="D242" s="1">
        <f>ROUND(Data_G_Iteration2[[#This Row],[Column2]],4)</f>
        <v>-14.9041</v>
      </c>
    </row>
    <row r="243" spans="1:4" x14ac:dyDescent="0.3">
      <c r="A243" s="1" t="s">
        <v>3962</v>
      </c>
      <c r="B243" s="1" t="s">
        <v>3963</v>
      </c>
      <c r="C243" s="1">
        <f>ROUND(Data_G_Iteration2[[#This Row],[Column1]],3)</f>
        <v>1.96</v>
      </c>
      <c r="D243" s="1">
        <f>ROUND(Data_G_Iteration2[[#This Row],[Column2]],4)</f>
        <v>-15.0078</v>
      </c>
    </row>
    <row r="244" spans="1:4" x14ac:dyDescent="0.3">
      <c r="A244" s="1" t="s">
        <v>2382</v>
      </c>
      <c r="B244" s="1" t="s">
        <v>3964</v>
      </c>
      <c r="C244" s="1">
        <f>ROUND(Data_G_Iteration2[[#This Row],[Column1]],3)</f>
        <v>1.964</v>
      </c>
      <c r="D244" s="1">
        <f>ROUND(Data_G_Iteration2[[#This Row],[Column2]],4)</f>
        <v>-15.107699999999999</v>
      </c>
    </row>
    <row r="245" spans="1:4" x14ac:dyDescent="0.3">
      <c r="A245" s="1" t="s">
        <v>3965</v>
      </c>
      <c r="B245" s="1" t="s">
        <v>3966</v>
      </c>
      <c r="C245" s="1">
        <f>ROUND(Data_G_Iteration2[[#This Row],[Column1]],3)</f>
        <v>1.968</v>
      </c>
      <c r="D245" s="1">
        <f>ROUND(Data_G_Iteration2[[#This Row],[Column2]],4)</f>
        <v>-15.2037</v>
      </c>
    </row>
    <row r="246" spans="1:4" x14ac:dyDescent="0.3">
      <c r="A246" s="1" t="s">
        <v>3967</v>
      </c>
      <c r="B246" s="1" t="s">
        <v>3968</v>
      </c>
      <c r="C246" s="1">
        <f>ROUND(Data_G_Iteration2[[#This Row],[Column1]],3)</f>
        <v>1.972</v>
      </c>
      <c r="D246" s="1">
        <f>ROUND(Data_G_Iteration2[[#This Row],[Column2]],4)</f>
        <v>-15.295400000000001</v>
      </c>
    </row>
    <row r="247" spans="1:4" x14ac:dyDescent="0.3">
      <c r="A247" s="1" t="s">
        <v>3969</v>
      </c>
      <c r="B247" s="1" t="s">
        <v>3970</v>
      </c>
      <c r="C247" s="1">
        <f>ROUND(Data_G_Iteration2[[#This Row],[Column1]],3)</f>
        <v>1.976</v>
      </c>
      <c r="D247" s="1">
        <f>ROUND(Data_G_Iteration2[[#This Row],[Column2]],4)</f>
        <v>-15.3828</v>
      </c>
    </row>
    <row r="248" spans="1:4" x14ac:dyDescent="0.3">
      <c r="A248" s="1" t="s">
        <v>3971</v>
      </c>
      <c r="B248" s="1" t="s">
        <v>3972</v>
      </c>
      <c r="C248" s="1">
        <f>ROUND(Data_G_Iteration2[[#This Row],[Column1]],3)</f>
        <v>1.98</v>
      </c>
      <c r="D248" s="1">
        <f>ROUND(Data_G_Iteration2[[#This Row],[Column2]],4)</f>
        <v>-15.4657</v>
      </c>
    </row>
    <row r="249" spans="1:4" x14ac:dyDescent="0.3">
      <c r="A249" s="1" t="s">
        <v>3973</v>
      </c>
      <c r="B249" s="1" t="s">
        <v>3974</v>
      </c>
      <c r="C249" s="1">
        <f>ROUND(Data_G_Iteration2[[#This Row],[Column1]],3)</f>
        <v>1.984</v>
      </c>
      <c r="D249" s="1">
        <f>ROUND(Data_G_Iteration2[[#This Row],[Column2]],4)</f>
        <v>-15.544</v>
      </c>
    </row>
    <row r="250" spans="1:4" x14ac:dyDescent="0.3">
      <c r="A250" s="1" t="s">
        <v>3975</v>
      </c>
      <c r="B250" s="1" t="s">
        <v>3976</v>
      </c>
      <c r="C250" s="1">
        <f>ROUND(Data_G_Iteration2[[#This Row],[Column1]],3)</f>
        <v>1.988</v>
      </c>
      <c r="D250" s="1">
        <f>ROUND(Data_G_Iteration2[[#This Row],[Column2]],4)</f>
        <v>-15.6175</v>
      </c>
    </row>
    <row r="251" spans="1:4" x14ac:dyDescent="0.3">
      <c r="A251" s="1" t="s">
        <v>3977</v>
      </c>
      <c r="B251" s="1" t="s">
        <v>3978</v>
      </c>
      <c r="C251" s="1">
        <f>ROUND(Data_G_Iteration2[[#This Row],[Column1]],3)</f>
        <v>1.992</v>
      </c>
      <c r="D251" s="1">
        <f>ROUND(Data_G_Iteration2[[#This Row],[Column2]],4)</f>
        <v>-15.6861</v>
      </c>
    </row>
    <row r="252" spans="1:4" x14ac:dyDescent="0.3">
      <c r="A252" s="1" t="s">
        <v>3979</v>
      </c>
      <c r="B252" s="1" t="s">
        <v>3980</v>
      </c>
      <c r="C252" s="1">
        <f>ROUND(Data_G_Iteration2[[#This Row],[Column1]],3)</f>
        <v>1.996</v>
      </c>
      <c r="D252" s="1">
        <f>ROUND(Data_G_Iteration2[[#This Row],[Column2]],4)</f>
        <v>-15.749599999999999</v>
      </c>
    </row>
    <row r="253" spans="1:4" x14ac:dyDescent="0.3">
      <c r="A253" s="1" t="s">
        <v>3981</v>
      </c>
      <c r="B253" s="1" t="s">
        <v>3982</v>
      </c>
      <c r="C253" s="1">
        <f>ROUND(Data_G_Iteration2[[#This Row],[Column1]],3)</f>
        <v>2</v>
      </c>
      <c r="D253" s="1">
        <f>ROUND(Data_G_Iteration2[[#This Row],[Column2]],4)</f>
        <v>-15.808</v>
      </c>
    </row>
    <row r="254" spans="1:4" x14ac:dyDescent="0.3">
      <c r="A254" s="1" t="s">
        <v>3983</v>
      </c>
      <c r="B254" s="1" t="s">
        <v>3984</v>
      </c>
      <c r="C254" s="1">
        <f>ROUND(Data_G_Iteration2[[#This Row],[Column1]],3)</f>
        <v>2.004</v>
      </c>
      <c r="D254" s="1">
        <f>ROUND(Data_G_Iteration2[[#This Row],[Column2]],4)</f>
        <v>-15.8611</v>
      </c>
    </row>
    <row r="255" spans="1:4" x14ac:dyDescent="0.3">
      <c r="A255" s="1" t="s">
        <v>3985</v>
      </c>
      <c r="B255" s="1" t="s">
        <v>3986</v>
      </c>
      <c r="C255" s="1">
        <f>ROUND(Data_G_Iteration2[[#This Row],[Column1]],3)</f>
        <v>2.008</v>
      </c>
      <c r="D255" s="1">
        <f>ROUND(Data_G_Iteration2[[#This Row],[Column2]],4)</f>
        <v>-15.908899999999999</v>
      </c>
    </row>
    <row r="256" spans="1:4" x14ac:dyDescent="0.3">
      <c r="A256" s="1" t="s">
        <v>2395</v>
      </c>
      <c r="B256" s="1" t="s">
        <v>3987</v>
      </c>
      <c r="C256" s="1">
        <f>ROUND(Data_G_Iteration2[[#This Row],[Column1]],3)</f>
        <v>2.012</v>
      </c>
      <c r="D256" s="1">
        <f>ROUND(Data_G_Iteration2[[#This Row],[Column2]],4)</f>
        <v>-15.9512</v>
      </c>
    </row>
    <row r="257" spans="1:4" x14ac:dyDescent="0.3">
      <c r="A257" s="1" t="s">
        <v>3988</v>
      </c>
      <c r="B257" s="1" t="s">
        <v>3989</v>
      </c>
      <c r="C257" s="1">
        <f>ROUND(Data_G_Iteration2[[#This Row],[Column1]],3)</f>
        <v>2.016</v>
      </c>
      <c r="D257" s="1">
        <f>ROUND(Data_G_Iteration2[[#This Row],[Column2]],4)</f>
        <v>-15.988099999999999</v>
      </c>
    </row>
    <row r="258" spans="1:4" x14ac:dyDescent="0.3">
      <c r="A258" s="1" t="s">
        <v>3990</v>
      </c>
      <c r="B258" s="1" t="s">
        <v>3991</v>
      </c>
      <c r="C258" s="1">
        <f>ROUND(Data_G_Iteration2[[#This Row],[Column1]],3)</f>
        <v>2.02</v>
      </c>
      <c r="D258" s="1">
        <f>ROUND(Data_G_Iteration2[[#This Row],[Column2]],4)</f>
        <v>-16.019600000000001</v>
      </c>
    </row>
    <row r="259" spans="1:4" x14ac:dyDescent="0.3">
      <c r="A259" s="1" t="s">
        <v>2399</v>
      </c>
      <c r="B259" s="1" t="s">
        <v>3992</v>
      </c>
      <c r="C259" s="1">
        <f>ROUND(Data_G_Iteration2[[#This Row],[Column1]],3)</f>
        <v>2.024</v>
      </c>
      <c r="D259" s="1">
        <f>ROUND(Data_G_Iteration2[[#This Row],[Column2]],4)</f>
        <v>-16.045500000000001</v>
      </c>
    </row>
    <row r="260" spans="1:4" x14ac:dyDescent="0.3">
      <c r="A260" s="1" t="s">
        <v>3993</v>
      </c>
      <c r="B260" s="1" t="s">
        <v>3994</v>
      </c>
      <c r="C260" s="1">
        <f>ROUND(Data_G_Iteration2[[#This Row],[Column1]],3)</f>
        <v>2.028</v>
      </c>
      <c r="D260" s="1">
        <f>ROUND(Data_G_Iteration2[[#This Row],[Column2]],4)</f>
        <v>-16.065899999999999</v>
      </c>
    </row>
    <row r="261" spans="1:4" x14ac:dyDescent="0.3">
      <c r="A261" s="1" t="s">
        <v>3995</v>
      </c>
      <c r="B261" s="1" t="s">
        <v>3996</v>
      </c>
      <c r="C261" s="1">
        <f>ROUND(Data_G_Iteration2[[#This Row],[Column1]],3)</f>
        <v>2.032</v>
      </c>
      <c r="D261" s="1">
        <f>ROUND(Data_G_Iteration2[[#This Row],[Column2]],4)</f>
        <v>-16.0809</v>
      </c>
    </row>
    <row r="262" spans="1:4" x14ac:dyDescent="0.3">
      <c r="A262" s="1" t="s">
        <v>3997</v>
      </c>
      <c r="B262" s="1" t="s">
        <v>3998</v>
      </c>
      <c r="C262" s="1">
        <f>ROUND(Data_G_Iteration2[[#This Row],[Column1]],3)</f>
        <v>2.036</v>
      </c>
      <c r="D262" s="1">
        <f>ROUND(Data_G_Iteration2[[#This Row],[Column2]],4)</f>
        <v>-16.090399999999999</v>
      </c>
    </row>
    <row r="263" spans="1:4" x14ac:dyDescent="0.3">
      <c r="A263" s="1" t="s">
        <v>3999</v>
      </c>
      <c r="B263" s="1" t="s">
        <v>4000</v>
      </c>
      <c r="C263" s="1">
        <f>ROUND(Data_G_Iteration2[[#This Row],[Column1]],3)</f>
        <v>2.04</v>
      </c>
      <c r="D263" s="1">
        <f>ROUND(Data_G_Iteration2[[#This Row],[Column2]],4)</f>
        <v>-16.0945</v>
      </c>
    </row>
    <row r="264" spans="1:4" x14ac:dyDescent="0.3">
      <c r="A264" s="1" t="s">
        <v>4001</v>
      </c>
      <c r="B264" s="1" t="s">
        <v>4002</v>
      </c>
      <c r="C264" s="1">
        <f>ROUND(Data_G_Iteration2[[#This Row],[Column1]],3)</f>
        <v>2.044</v>
      </c>
      <c r="D264" s="1">
        <f>ROUND(Data_G_Iteration2[[#This Row],[Column2]],4)</f>
        <v>-16.093299999999999</v>
      </c>
    </row>
    <row r="265" spans="1:4" x14ac:dyDescent="0.3">
      <c r="A265" s="1" t="s">
        <v>4003</v>
      </c>
      <c r="B265" s="1" t="s">
        <v>4004</v>
      </c>
      <c r="C265" s="1">
        <f>ROUND(Data_G_Iteration2[[#This Row],[Column1]],3)</f>
        <v>2.048</v>
      </c>
      <c r="D265" s="1">
        <f>ROUND(Data_G_Iteration2[[#This Row],[Column2]],4)</f>
        <v>-16.0869</v>
      </c>
    </row>
    <row r="266" spans="1:4" x14ac:dyDescent="0.3">
      <c r="A266" s="1" t="s">
        <v>4005</v>
      </c>
      <c r="B266" s="1" t="s">
        <v>4006</v>
      </c>
      <c r="C266" s="1">
        <f>ROUND(Data_G_Iteration2[[#This Row],[Column1]],3)</f>
        <v>2.052</v>
      </c>
      <c r="D266" s="1">
        <f>ROUND(Data_G_Iteration2[[#This Row],[Column2]],4)</f>
        <v>-16.075399999999998</v>
      </c>
    </row>
    <row r="267" spans="1:4" x14ac:dyDescent="0.3">
      <c r="A267" s="1" t="s">
        <v>4007</v>
      </c>
      <c r="B267" s="1" t="s">
        <v>4008</v>
      </c>
      <c r="C267" s="1">
        <f>ROUND(Data_G_Iteration2[[#This Row],[Column1]],3)</f>
        <v>2.056</v>
      </c>
      <c r="D267" s="1">
        <f>ROUND(Data_G_Iteration2[[#This Row],[Column2]],4)</f>
        <v>-16.058900000000001</v>
      </c>
    </row>
    <row r="268" spans="1:4" x14ac:dyDescent="0.3">
      <c r="A268" s="1" t="s">
        <v>4009</v>
      </c>
      <c r="B268" s="1" t="s">
        <v>4010</v>
      </c>
      <c r="C268" s="1">
        <f>ROUND(Data_G_Iteration2[[#This Row],[Column1]],3)</f>
        <v>2.06</v>
      </c>
      <c r="D268" s="1">
        <f>ROUND(Data_G_Iteration2[[#This Row],[Column2]],4)</f>
        <v>-16.037600000000001</v>
      </c>
    </row>
    <row r="269" spans="1:4" x14ac:dyDescent="0.3">
      <c r="A269" s="1" t="s">
        <v>4011</v>
      </c>
      <c r="B269" s="1" t="s">
        <v>4012</v>
      </c>
      <c r="C269" s="1">
        <f>ROUND(Data_G_Iteration2[[#This Row],[Column1]],3)</f>
        <v>2.0640000000000001</v>
      </c>
      <c r="D269" s="1">
        <f>ROUND(Data_G_Iteration2[[#This Row],[Column2]],4)</f>
        <v>-16.011700000000001</v>
      </c>
    </row>
    <row r="270" spans="1:4" x14ac:dyDescent="0.3">
      <c r="A270" s="1" t="s">
        <v>538</v>
      </c>
      <c r="B270" s="1" t="s">
        <v>4013</v>
      </c>
      <c r="C270" s="1">
        <f>ROUND(Data_G_Iteration2[[#This Row],[Column1]],3)</f>
        <v>2.0680000000000001</v>
      </c>
      <c r="D270" s="1">
        <f>ROUND(Data_G_Iteration2[[#This Row],[Column2]],4)</f>
        <v>-15.981199999999999</v>
      </c>
    </row>
    <row r="271" spans="1:4" x14ac:dyDescent="0.3">
      <c r="A271" s="1" t="s">
        <v>4014</v>
      </c>
      <c r="B271" s="1" t="s">
        <v>4015</v>
      </c>
      <c r="C271" s="1">
        <f>ROUND(Data_G_Iteration2[[#This Row],[Column1]],3)</f>
        <v>2.0720000000000001</v>
      </c>
      <c r="D271" s="1">
        <f>ROUND(Data_G_Iteration2[[#This Row],[Column2]],4)</f>
        <v>-15.946400000000001</v>
      </c>
    </row>
    <row r="272" spans="1:4" x14ac:dyDescent="0.3">
      <c r="A272" s="1" t="s">
        <v>4016</v>
      </c>
      <c r="B272" s="1" t="s">
        <v>4017</v>
      </c>
      <c r="C272" s="1">
        <f>ROUND(Data_G_Iteration2[[#This Row],[Column1]],3)</f>
        <v>2.0760000000000001</v>
      </c>
      <c r="D272" s="1">
        <f>ROUND(Data_G_Iteration2[[#This Row],[Column2]],4)</f>
        <v>-15.907500000000001</v>
      </c>
    </row>
    <row r="273" spans="1:4" x14ac:dyDescent="0.3">
      <c r="A273" s="1" t="s">
        <v>2415</v>
      </c>
      <c r="B273" s="1" t="s">
        <v>4018</v>
      </c>
      <c r="C273" s="1">
        <f>ROUND(Data_G_Iteration2[[#This Row],[Column1]],3)</f>
        <v>2.08</v>
      </c>
      <c r="D273" s="1">
        <f>ROUND(Data_G_Iteration2[[#This Row],[Column2]],4)</f>
        <v>-15.864699999999999</v>
      </c>
    </row>
    <row r="274" spans="1:4" x14ac:dyDescent="0.3">
      <c r="A274" s="1" t="s">
        <v>4019</v>
      </c>
      <c r="B274" s="1" t="s">
        <v>4020</v>
      </c>
      <c r="C274" s="1">
        <f>ROUND(Data_G_Iteration2[[#This Row],[Column1]],3)</f>
        <v>2.0840000000000001</v>
      </c>
      <c r="D274" s="1">
        <f>ROUND(Data_G_Iteration2[[#This Row],[Column2]],4)</f>
        <v>-15.818099999999999</v>
      </c>
    </row>
    <row r="275" spans="1:4" x14ac:dyDescent="0.3">
      <c r="A275" s="1" t="s">
        <v>4021</v>
      </c>
      <c r="B275" s="1" t="s">
        <v>4022</v>
      </c>
      <c r="C275" s="1">
        <f>ROUND(Data_G_Iteration2[[#This Row],[Column1]],3)</f>
        <v>2.0880000000000001</v>
      </c>
      <c r="D275" s="1">
        <f>ROUND(Data_G_Iteration2[[#This Row],[Column2]],4)</f>
        <v>-15.768000000000001</v>
      </c>
    </row>
    <row r="276" spans="1:4" x14ac:dyDescent="0.3">
      <c r="A276" s="1" t="s">
        <v>550</v>
      </c>
      <c r="B276" s="1" t="s">
        <v>4023</v>
      </c>
      <c r="C276" s="1">
        <f>ROUND(Data_G_Iteration2[[#This Row],[Column1]],3)</f>
        <v>2.0920000000000001</v>
      </c>
      <c r="D276" s="1">
        <f>ROUND(Data_G_Iteration2[[#This Row],[Column2]],4)</f>
        <v>-15.714700000000001</v>
      </c>
    </row>
    <row r="277" spans="1:4" x14ac:dyDescent="0.3">
      <c r="A277" s="1" t="s">
        <v>4024</v>
      </c>
      <c r="B277" s="1" t="s">
        <v>4025</v>
      </c>
      <c r="C277" s="1">
        <f>ROUND(Data_G_Iteration2[[#This Row],[Column1]],3)</f>
        <v>2.0960000000000001</v>
      </c>
      <c r="D277" s="1">
        <f>ROUND(Data_G_Iteration2[[#This Row],[Column2]],4)</f>
        <v>-15.658200000000001</v>
      </c>
    </row>
    <row r="278" spans="1:4" x14ac:dyDescent="0.3">
      <c r="A278" s="1" t="s">
        <v>554</v>
      </c>
      <c r="B278" s="1" t="s">
        <v>4026</v>
      </c>
      <c r="C278" s="1">
        <f>ROUND(Data_G_Iteration2[[#This Row],[Column1]],3)</f>
        <v>2.1</v>
      </c>
      <c r="D278" s="1">
        <f>ROUND(Data_G_Iteration2[[#This Row],[Column2]],4)</f>
        <v>-15.599</v>
      </c>
    </row>
    <row r="279" spans="1:4" x14ac:dyDescent="0.3">
      <c r="A279" s="1" t="s">
        <v>4027</v>
      </c>
      <c r="B279" s="1" t="s">
        <v>4028</v>
      </c>
      <c r="C279" s="1">
        <f>ROUND(Data_G_Iteration2[[#This Row],[Column1]],3)</f>
        <v>2.1040000000000001</v>
      </c>
      <c r="D279" s="1">
        <f>ROUND(Data_G_Iteration2[[#This Row],[Column2]],4)</f>
        <v>-15.537000000000001</v>
      </c>
    </row>
    <row r="280" spans="1:4" x14ac:dyDescent="0.3">
      <c r="A280" s="1" t="s">
        <v>4029</v>
      </c>
      <c r="B280" s="1" t="s">
        <v>4030</v>
      </c>
      <c r="C280" s="1">
        <f>ROUND(Data_G_Iteration2[[#This Row],[Column1]],3)</f>
        <v>2.1080000000000001</v>
      </c>
      <c r="D280" s="1">
        <f>ROUND(Data_G_Iteration2[[#This Row],[Column2]],4)</f>
        <v>-15.4727</v>
      </c>
    </row>
    <row r="281" spans="1:4" x14ac:dyDescent="0.3">
      <c r="A281" s="1" t="s">
        <v>4031</v>
      </c>
      <c r="B281" s="1" t="s">
        <v>4032</v>
      </c>
      <c r="C281" s="1">
        <f>ROUND(Data_G_Iteration2[[#This Row],[Column1]],3)</f>
        <v>2.1120000000000001</v>
      </c>
      <c r="D281" s="1">
        <f>ROUND(Data_G_Iteration2[[#This Row],[Column2]],4)</f>
        <v>-15.4062</v>
      </c>
    </row>
    <row r="282" spans="1:4" x14ac:dyDescent="0.3">
      <c r="A282" s="1" t="s">
        <v>4033</v>
      </c>
      <c r="B282" s="1" t="s">
        <v>4034</v>
      </c>
      <c r="C282" s="1">
        <f>ROUND(Data_G_Iteration2[[#This Row],[Column1]],3)</f>
        <v>2.1160000000000001</v>
      </c>
      <c r="D282" s="1">
        <f>ROUND(Data_G_Iteration2[[#This Row],[Column2]],4)</f>
        <v>-15.3376</v>
      </c>
    </row>
    <row r="283" spans="1:4" x14ac:dyDescent="0.3">
      <c r="A283" s="1" t="s">
        <v>4035</v>
      </c>
      <c r="B283" s="1" t="s">
        <v>4036</v>
      </c>
      <c r="C283" s="1">
        <f>ROUND(Data_G_Iteration2[[#This Row],[Column1]],3)</f>
        <v>2.12</v>
      </c>
      <c r="D283" s="1">
        <f>ROUND(Data_G_Iteration2[[#This Row],[Column2]],4)</f>
        <v>-15.267300000000001</v>
      </c>
    </row>
    <row r="284" spans="1:4" x14ac:dyDescent="0.3">
      <c r="A284" s="1" t="s">
        <v>4037</v>
      </c>
      <c r="B284" s="1" t="s">
        <v>4038</v>
      </c>
      <c r="C284" s="1">
        <f>ROUND(Data_G_Iteration2[[#This Row],[Column1]],3)</f>
        <v>2.1240000000000001</v>
      </c>
      <c r="D284" s="1">
        <f>ROUND(Data_G_Iteration2[[#This Row],[Column2]],4)</f>
        <v>-15.195399999999999</v>
      </c>
    </row>
    <row r="285" spans="1:4" x14ac:dyDescent="0.3">
      <c r="A285" s="1" t="s">
        <v>4039</v>
      </c>
      <c r="B285" s="1" t="s">
        <v>4040</v>
      </c>
      <c r="C285" s="1">
        <f>ROUND(Data_G_Iteration2[[#This Row],[Column1]],3)</f>
        <v>2.1280000000000001</v>
      </c>
      <c r="D285" s="1">
        <f>ROUND(Data_G_Iteration2[[#This Row],[Column2]],4)</f>
        <v>-15.1221</v>
      </c>
    </row>
    <row r="286" spans="1:4" x14ac:dyDescent="0.3">
      <c r="A286" s="1" t="s">
        <v>2431</v>
      </c>
      <c r="B286" s="1" t="s">
        <v>4041</v>
      </c>
      <c r="C286" s="1">
        <f>ROUND(Data_G_Iteration2[[#This Row],[Column1]],3)</f>
        <v>2.1320000000000001</v>
      </c>
      <c r="D286" s="1">
        <f>ROUND(Data_G_Iteration2[[#This Row],[Column2]],4)</f>
        <v>-15.047599999999999</v>
      </c>
    </row>
    <row r="287" spans="1:4" x14ac:dyDescent="0.3">
      <c r="A287" s="1" t="s">
        <v>4042</v>
      </c>
      <c r="B287" s="1" t="s">
        <v>4043</v>
      </c>
      <c r="C287" s="1">
        <f>ROUND(Data_G_Iteration2[[#This Row],[Column1]],3)</f>
        <v>2.1360000000000001</v>
      </c>
      <c r="D287" s="1">
        <f>ROUND(Data_G_Iteration2[[#This Row],[Column2]],4)</f>
        <v>-14.972099999999999</v>
      </c>
    </row>
    <row r="288" spans="1:4" x14ac:dyDescent="0.3">
      <c r="A288" s="1" t="s">
        <v>4044</v>
      </c>
      <c r="B288" s="1" t="s">
        <v>4045</v>
      </c>
      <c r="C288" s="1">
        <f>ROUND(Data_G_Iteration2[[#This Row],[Column1]],3)</f>
        <v>2.14</v>
      </c>
      <c r="D288" s="1">
        <f>ROUND(Data_G_Iteration2[[#This Row],[Column2]],4)</f>
        <v>-14.895799999999999</v>
      </c>
    </row>
    <row r="289" spans="1:4" x14ac:dyDescent="0.3">
      <c r="A289" s="1" t="s">
        <v>576</v>
      </c>
      <c r="B289" s="1" t="s">
        <v>4046</v>
      </c>
      <c r="C289" s="1">
        <f>ROUND(Data_G_Iteration2[[#This Row],[Column1]],3)</f>
        <v>2.1440000000000001</v>
      </c>
      <c r="D289" s="1">
        <f>ROUND(Data_G_Iteration2[[#This Row],[Column2]],4)</f>
        <v>-14.8187</v>
      </c>
    </row>
    <row r="290" spans="1:4" x14ac:dyDescent="0.3">
      <c r="A290" s="1" t="s">
        <v>4047</v>
      </c>
      <c r="B290" s="1" t="s">
        <v>4048</v>
      </c>
      <c r="C290" s="1">
        <f>ROUND(Data_G_Iteration2[[#This Row],[Column1]],3)</f>
        <v>2.1480000000000001</v>
      </c>
      <c r="D290" s="1">
        <f>ROUND(Data_G_Iteration2[[#This Row],[Column2]],4)</f>
        <v>-14.741199999999999</v>
      </c>
    </row>
    <row r="291" spans="1:4" x14ac:dyDescent="0.3">
      <c r="A291" s="1" t="s">
        <v>4049</v>
      </c>
      <c r="B291" s="1" t="s">
        <v>4050</v>
      </c>
      <c r="C291" s="1">
        <f>ROUND(Data_G_Iteration2[[#This Row],[Column1]],3)</f>
        <v>2.1520000000000001</v>
      </c>
      <c r="D291" s="1">
        <f>ROUND(Data_G_Iteration2[[#This Row],[Column2]],4)</f>
        <v>-14.6632</v>
      </c>
    </row>
    <row r="292" spans="1:4" x14ac:dyDescent="0.3">
      <c r="A292" s="1" t="s">
        <v>582</v>
      </c>
      <c r="B292" s="1" t="s">
        <v>4051</v>
      </c>
      <c r="C292" s="1">
        <f>ROUND(Data_G_Iteration2[[#This Row],[Column1]],3)</f>
        <v>2.1560000000000001</v>
      </c>
      <c r="D292" s="1">
        <f>ROUND(Data_G_Iteration2[[#This Row],[Column2]],4)</f>
        <v>-14.585000000000001</v>
      </c>
    </row>
    <row r="293" spans="1:4" x14ac:dyDescent="0.3">
      <c r="A293" s="1" t="s">
        <v>4052</v>
      </c>
      <c r="B293" s="1" t="s">
        <v>4053</v>
      </c>
      <c r="C293" s="1">
        <f>ROUND(Data_G_Iteration2[[#This Row],[Column1]],3)</f>
        <v>2.16</v>
      </c>
      <c r="D293" s="1">
        <f>ROUND(Data_G_Iteration2[[#This Row],[Column2]],4)</f>
        <v>-14.5068</v>
      </c>
    </row>
    <row r="294" spans="1:4" x14ac:dyDescent="0.3">
      <c r="A294" s="1" t="s">
        <v>4054</v>
      </c>
      <c r="B294" s="1" t="s">
        <v>4055</v>
      </c>
      <c r="C294" s="1">
        <f>ROUND(Data_G_Iteration2[[#This Row],[Column1]],3)</f>
        <v>2.1640000000000001</v>
      </c>
      <c r="D294" s="1">
        <f>ROUND(Data_G_Iteration2[[#This Row],[Column2]],4)</f>
        <v>-14.4285</v>
      </c>
    </row>
    <row r="295" spans="1:4" x14ac:dyDescent="0.3">
      <c r="A295" s="1" t="s">
        <v>4056</v>
      </c>
      <c r="B295" s="1" t="s">
        <v>4057</v>
      </c>
      <c r="C295" s="1">
        <f>ROUND(Data_G_Iteration2[[#This Row],[Column1]],3)</f>
        <v>2.1680000000000001</v>
      </c>
      <c r="D295" s="1">
        <f>ROUND(Data_G_Iteration2[[#This Row],[Column2]],4)</f>
        <v>-14.3504</v>
      </c>
    </row>
    <row r="296" spans="1:4" x14ac:dyDescent="0.3">
      <c r="A296" s="1" t="s">
        <v>4058</v>
      </c>
      <c r="B296" s="1" t="s">
        <v>4059</v>
      </c>
      <c r="C296" s="1">
        <f>ROUND(Data_G_Iteration2[[#This Row],[Column1]],3)</f>
        <v>2.1720000000000002</v>
      </c>
      <c r="D296" s="1">
        <f>ROUND(Data_G_Iteration2[[#This Row],[Column2]],4)</f>
        <v>-14.272600000000001</v>
      </c>
    </row>
    <row r="297" spans="1:4" x14ac:dyDescent="0.3">
      <c r="A297" s="1" t="s">
        <v>4060</v>
      </c>
      <c r="B297" s="1" t="s">
        <v>4061</v>
      </c>
      <c r="C297" s="1">
        <f>ROUND(Data_G_Iteration2[[#This Row],[Column1]],3)</f>
        <v>2.1760000000000002</v>
      </c>
      <c r="D297" s="1">
        <f>ROUND(Data_G_Iteration2[[#This Row],[Column2]],4)</f>
        <v>-14.1951</v>
      </c>
    </row>
    <row r="298" spans="1:4" x14ac:dyDescent="0.3">
      <c r="A298" s="1" t="s">
        <v>4062</v>
      </c>
      <c r="B298" s="1" t="s">
        <v>4063</v>
      </c>
      <c r="C298" s="1">
        <f>ROUND(Data_G_Iteration2[[#This Row],[Column1]],3)</f>
        <v>2.1800000000000002</v>
      </c>
      <c r="D298" s="1">
        <f>ROUND(Data_G_Iteration2[[#This Row],[Column2]],4)</f>
        <v>-14.118</v>
      </c>
    </row>
    <row r="299" spans="1:4" x14ac:dyDescent="0.3">
      <c r="A299" s="1" t="s">
        <v>4064</v>
      </c>
      <c r="B299" s="1" t="s">
        <v>4065</v>
      </c>
      <c r="C299" s="1">
        <f>ROUND(Data_G_Iteration2[[#This Row],[Column1]],3)</f>
        <v>2.1840000000000002</v>
      </c>
      <c r="D299" s="1">
        <f>ROUND(Data_G_Iteration2[[#This Row],[Column2]],4)</f>
        <v>-14.041399999999999</v>
      </c>
    </row>
    <row r="300" spans="1:4" x14ac:dyDescent="0.3">
      <c r="A300" s="1" t="s">
        <v>4066</v>
      </c>
      <c r="B300" s="1" t="s">
        <v>4067</v>
      </c>
      <c r="C300" s="1">
        <f>ROUND(Data_G_Iteration2[[#This Row],[Column1]],3)</f>
        <v>2.1880000000000002</v>
      </c>
      <c r="D300" s="1">
        <f>ROUND(Data_G_Iteration2[[#This Row],[Column2]],4)</f>
        <v>-13.9655</v>
      </c>
    </row>
    <row r="301" spans="1:4" x14ac:dyDescent="0.3">
      <c r="A301" s="1" t="s">
        <v>4068</v>
      </c>
      <c r="B301" s="1" t="s">
        <v>4069</v>
      </c>
      <c r="C301" s="1">
        <f>ROUND(Data_G_Iteration2[[#This Row],[Column1]],3)</f>
        <v>2.1920000000000002</v>
      </c>
      <c r="D301" s="1">
        <f>ROUND(Data_G_Iteration2[[#This Row],[Column2]],4)</f>
        <v>-13.8902</v>
      </c>
    </row>
    <row r="302" spans="1:4" x14ac:dyDescent="0.3">
      <c r="A302" s="1" t="s">
        <v>4070</v>
      </c>
      <c r="B302" s="1" t="s">
        <v>4071</v>
      </c>
      <c r="C302" s="1">
        <f>ROUND(Data_G_Iteration2[[#This Row],[Column1]],3)</f>
        <v>2.1960000000000002</v>
      </c>
      <c r="D302" s="1">
        <f>ROUND(Data_G_Iteration2[[#This Row],[Column2]],4)</f>
        <v>-13.8157</v>
      </c>
    </row>
    <row r="303" spans="1:4" x14ac:dyDescent="0.3">
      <c r="A303" s="1" t="s">
        <v>4072</v>
      </c>
      <c r="B303" s="1" t="s">
        <v>4073</v>
      </c>
      <c r="C303" s="1">
        <f>ROUND(Data_G_Iteration2[[#This Row],[Column1]],3)</f>
        <v>2.2000000000000002</v>
      </c>
      <c r="D303" s="1">
        <f>ROUND(Data_G_Iteration2[[#This Row],[Column2]],4)</f>
        <v>-13.741899999999999</v>
      </c>
    </row>
    <row r="304" spans="1:4" x14ac:dyDescent="0.3">
      <c r="A304" s="1" t="s">
        <v>4074</v>
      </c>
      <c r="B304" s="1" t="s">
        <v>4075</v>
      </c>
      <c r="C304" s="1">
        <f>ROUND(Data_G_Iteration2[[#This Row],[Column1]],3)</f>
        <v>2.2040000000000002</v>
      </c>
      <c r="D304" s="1">
        <f>ROUND(Data_G_Iteration2[[#This Row],[Column2]],4)</f>
        <v>-13.669</v>
      </c>
    </row>
    <row r="305" spans="1:4" x14ac:dyDescent="0.3">
      <c r="A305" s="1" t="s">
        <v>4076</v>
      </c>
      <c r="B305" s="1" t="s">
        <v>4077</v>
      </c>
      <c r="C305" s="1">
        <f>ROUND(Data_G_Iteration2[[#This Row],[Column1]],3)</f>
        <v>2.2080000000000002</v>
      </c>
      <c r="D305" s="1">
        <f>ROUND(Data_G_Iteration2[[#This Row],[Column2]],4)</f>
        <v>-13.597</v>
      </c>
    </row>
    <row r="306" spans="1:4" x14ac:dyDescent="0.3">
      <c r="A306" s="1" t="s">
        <v>4078</v>
      </c>
      <c r="B306" s="1" t="s">
        <v>4079</v>
      </c>
      <c r="C306" s="1">
        <f>ROUND(Data_G_Iteration2[[#This Row],[Column1]],3)</f>
        <v>2.2120000000000002</v>
      </c>
      <c r="D306" s="1">
        <f>ROUND(Data_G_Iteration2[[#This Row],[Column2]],4)</f>
        <v>-13.5258</v>
      </c>
    </row>
    <row r="307" spans="1:4" x14ac:dyDescent="0.3">
      <c r="A307" s="1" t="s">
        <v>4080</v>
      </c>
      <c r="B307" s="1" t="s">
        <v>4081</v>
      </c>
      <c r="C307" s="1">
        <f>ROUND(Data_G_Iteration2[[#This Row],[Column1]],3)</f>
        <v>2.2160000000000002</v>
      </c>
      <c r="D307" s="1">
        <f>ROUND(Data_G_Iteration2[[#This Row],[Column2]],4)</f>
        <v>-13.4557</v>
      </c>
    </row>
    <row r="308" spans="1:4" x14ac:dyDescent="0.3">
      <c r="A308" s="1" t="s">
        <v>4082</v>
      </c>
      <c r="B308" s="1" t="s">
        <v>4083</v>
      </c>
      <c r="C308" s="1">
        <f>ROUND(Data_G_Iteration2[[#This Row],[Column1]],3)</f>
        <v>2.2200000000000002</v>
      </c>
      <c r="D308" s="1">
        <f>ROUND(Data_G_Iteration2[[#This Row],[Column2]],4)</f>
        <v>-13.3865</v>
      </c>
    </row>
    <row r="309" spans="1:4" x14ac:dyDescent="0.3">
      <c r="A309" s="1" t="s">
        <v>4084</v>
      </c>
      <c r="B309" s="1" t="s">
        <v>4085</v>
      </c>
      <c r="C309" s="1">
        <f>ROUND(Data_G_Iteration2[[#This Row],[Column1]],3)</f>
        <v>2.2240000000000002</v>
      </c>
      <c r="D309" s="1">
        <f>ROUND(Data_G_Iteration2[[#This Row],[Column2]],4)</f>
        <v>-13.318300000000001</v>
      </c>
    </row>
    <row r="310" spans="1:4" x14ac:dyDescent="0.3">
      <c r="A310" s="1" t="s">
        <v>4086</v>
      </c>
      <c r="B310" s="1" t="s">
        <v>4087</v>
      </c>
      <c r="C310" s="1">
        <f>ROUND(Data_G_Iteration2[[#This Row],[Column1]],3)</f>
        <v>2.2280000000000002</v>
      </c>
      <c r="D310" s="1">
        <f>ROUND(Data_G_Iteration2[[#This Row],[Column2]],4)</f>
        <v>-13.251099999999999</v>
      </c>
    </row>
    <row r="311" spans="1:4" x14ac:dyDescent="0.3">
      <c r="A311" s="1" t="s">
        <v>4088</v>
      </c>
      <c r="B311" s="1" t="s">
        <v>4089</v>
      </c>
      <c r="C311" s="1">
        <f>ROUND(Data_G_Iteration2[[#This Row],[Column1]],3)</f>
        <v>2.2320000000000002</v>
      </c>
      <c r="D311" s="1">
        <f>ROUND(Data_G_Iteration2[[#This Row],[Column2]],4)</f>
        <v>-13.185</v>
      </c>
    </row>
    <row r="312" spans="1:4" x14ac:dyDescent="0.3">
      <c r="A312" s="1" t="s">
        <v>4090</v>
      </c>
      <c r="B312" s="1" t="s">
        <v>4091</v>
      </c>
      <c r="C312" s="1">
        <f>ROUND(Data_G_Iteration2[[#This Row],[Column1]],3)</f>
        <v>2.2360000000000002</v>
      </c>
      <c r="D312" s="1">
        <f>ROUND(Data_G_Iteration2[[#This Row],[Column2]],4)</f>
        <v>-13.119899999999999</v>
      </c>
    </row>
    <row r="313" spans="1:4" x14ac:dyDescent="0.3">
      <c r="A313" s="1" t="s">
        <v>4092</v>
      </c>
      <c r="B313" s="1" t="s">
        <v>4093</v>
      </c>
      <c r="C313" s="1">
        <f>ROUND(Data_G_Iteration2[[#This Row],[Column1]],3)</f>
        <v>2.2400000000000002</v>
      </c>
      <c r="D313" s="1">
        <f>ROUND(Data_G_Iteration2[[#This Row],[Column2]],4)</f>
        <v>-13.0558</v>
      </c>
    </row>
    <row r="314" spans="1:4" x14ac:dyDescent="0.3">
      <c r="A314" s="1" t="s">
        <v>4094</v>
      </c>
      <c r="B314" s="1" t="s">
        <v>4095</v>
      </c>
      <c r="C314" s="1">
        <f>ROUND(Data_G_Iteration2[[#This Row],[Column1]],3)</f>
        <v>2.2440000000000002</v>
      </c>
      <c r="D314" s="1">
        <f>ROUND(Data_G_Iteration2[[#This Row],[Column2]],4)</f>
        <v>-12.992800000000001</v>
      </c>
    </row>
    <row r="315" spans="1:4" x14ac:dyDescent="0.3">
      <c r="A315" s="1" t="s">
        <v>2462</v>
      </c>
      <c r="B315" s="1" t="s">
        <v>4096</v>
      </c>
      <c r="C315" s="1">
        <f>ROUND(Data_G_Iteration2[[#This Row],[Column1]],3)</f>
        <v>2.2480000000000002</v>
      </c>
      <c r="D315" s="1">
        <f>ROUND(Data_G_Iteration2[[#This Row],[Column2]],4)</f>
        <v>-12.930899999999999</v>
      </c>
    </row>
    <row r="316" spans="1:4" x14ac:dyDescent="0.3">
      <c r="A316" s="1" t="s">
        <v>2464</v>
      </c>
      <c r="B316" s="1" t="s">
        <v>4097</v>
      </c>
      <c r="C316" s="1">
        <f>ROUND(Data_G_Iteration2[[#This Row],[Column1]],3)</f>
        <v>2.2519999999999998</v>
      </c>
      <c r="D316" s="1">
        <f>ROUND(Data_G_Iteration2[[#This Row],[Column2]],4)</f>
        <v>-12.869899999999999</v>
      </c>
    </row>
    <row r="317" spans="1:4" x14ac:dyDescent="0.3">
      <c r="A317" s="1" t="s">
        <v>2466</v>
      </c>
      <c r="B317" s="1" t="s">
        <v>4098</v>
      </c>
      <c r="C317" s="1">
        <f>ROUND(Data_G_Iteration2[[#This Row],[Column1]],3)</f>
        <v>2.2559999999999998</v>
      </c>
      <c r="D317" s="1">
        <f>ROUND(Data_G_Iteration2[[#This Row],[Column2]],4)</f>
        <v>-12.81</v>
      </c>
    </row>
    <row r="318" spans="1:4" x14ac:dyDescent="0.3">
      <c r="A318" s="1" t="s">
        <v>4099</v>
      </c>
      <c r="B318" s="1" t="s">
        <v>4100</v>
      </c>
      <c r="C318" s="1">
        <f>ROUND(Data_G_Iteration2[[#This Row],[Column1]],3)</f>
        <v>2.2599999999999998</v>
      </c>
      <c r="D318" s="1">
        <f>ROUND(Data_G_Iteration2[[#This Row],[Column2]],4)</f>
        <v>-12.751200000000001</v>
      </c>
    </row>
    <row r="319" spans="1:4" x14ac:dyDescent="0.3">
      <c r="A319" s="1" t="s">
        <v>2470</v>
      </c>
      <c r="B319" s="1" t="s">
        <v>4101</v>
      </c>
      <c r="C319" s="1">
        <f>ROUND(Data_G_Iteration2[[#This Row],[Column1]],3)</f>
        <v>2.2639999999999998</v>
      </c>
      <c r="D319" s="1">
        <f>ROUND(Data_G_Iteration2[[#This Row],[Column2]],4)</f>
        <v>-12.693300000000001</v>
      </c>
    </row>
    <row r="320" spans="1:4" x14ac:dyDescent="0.3">
      <c r="A320" s="1" t="s">
        <v>2472</v>
      </c>
      <c r="B320" s="1" t="s">
        <v>4102</v>
      </c>
      <c r="C320" s="1">
        <f>ROUND(Data_G_Iteration2[[#This Row],[Column1]],3)</f>
        <v>2.2679999999999998</v>
      </c>
      <c r="D320" s="1">
        <f>ROUND(Data_G_Iteration2[[#This Row],[Column2]],4)</f>
        <v>-12.6364</v>
      </c>
    </row>
    <row r="321" spans="1:4" x14ac:dyDescent="0.3">
      <c r="A321" s="1" t="s">
        <v>2474</v>
      </c>
      <c r="B321" s="1" t="s">
        <v>4103</v>
      </c>
      <c r="C321" s="1">
        <f>ROUND(Data_G_Iteration2[[#This Row],[Column1]],3)</f>
        <v>2.2719999999999998</v>
      </c>
      <c r="D321" s="1">
        <f>ROUND(Data_G_Iteration2[[#This Row],[Column2]],4)</f>
        <v>-12.580500000000001</v>
      </c>
    </row>
    <row r="322" spans="1:4" x14ac:dyDescent="0.3">
      <c r="A322" s="1" t="s">
        <v>2476</v>
      </c>
      <c r="B322" s="1" t="s">
        <v>4104</v>
      </c>
      <c r="C322" s="1">
        <f>ROUND(Data_G_Iteration2[[#This Row],[Column1]],3)</f>
        <v>2.2759999999999998</v>
      </c>
      <c r="D322" s="1">
        <f>ROUND(Data_G_Iteration2[[#This Row],[Column2]],4)</f>
        <v>-12.525600000000001</v>
      </c>
    </row>
    <row r="323" spans="1:4" x14ac:dyDescent="0.3">
      <c r="A323" s="1" t="s">
        <v>4105</v>
      </c>
      <c r="B323" s="1" t="s">
        <v>4106</v>
      </c>
      <c r="C323" s="1">
        <f>ROUND(Data_G_Iteration2[[#This Row],[Column1]],3)</f>
        <v>2.2799999999999998</v>
      </c>
      <c r="D323" s="1">
        <f>ROUND(Data_G_Iteration2[[#This Row],[Column2]],4)</f>
        <v>-12.4716</v>
      </c>
    </row>
    <row r="324" spans="1:4" x14ac:dyDescent="0.3">
      <c r="A324" s="1" t="s">
        <v>2480</v>
      </c>
      <c r="B324" s="1" t="s">
        <v>4107</v>
      </c>
      <c r="C324" s="1">
        <f>ROUND(Data_G_Iteration2[[#This Row],[Column1]],3)</f>
        <v>2.2839999999999998</v>
      </c>
      <c r="D324" s="1">
        <f>ROUND(Data_G_Iteration2[[#This Row],[Column2]],4)</f>
        <v>-12.4185</v>
      </c>
    </row>
    <row r="325" spans="1:4" x14ac:dyDescent="0.3">
      <c r="A325" s="1" t="s">
        <v>2482</v>
      </c>
      <c r="B325" s="1" t="s">
        <v>4108</v>
      </c>
      <c r="C325" s="1">
        <f>ROUND(Data_G_Iteration2[[#This Row],[Column1]],3)</f>
        <v>2.2879999999999998</v>
      </c>
      <c r="D325" s="1">
        <f>ROUND(Data_G_Iteration2[[#This Row],[Column2]],4)</f>
        <v>-12.366300000000001</v>
      </c>
    </row>
    <row r="326" spans="1:4" x14ac:dyDescent="0.3">
      <c r="A326" s="1" t="s">
        <v>2484</v>
      </c>
      <c r="B326" s="1" t="s">
        <v>4109</v>
      </c>
      <c r="C326" s="1">
        <f>ROUND(Data_G_Iteration2[[#This Row],[Column1]],3)</f>
        <v>2.2919999999999998</v>
      </c>
      <c r="D326" s="1">
        <f>ROUND(Data_G_Iteration2[[#This Row],[Column2]],4)</f>
        <v>-12.315</v>
      </c>
    </row>
    <row r="327" spans="1:4" x14ac:dyDescent="0.3">
      <c r="A327" s="1" t="s">
        <v>2486</v>
      </c>
      <c r="B327" s="1" t="s">
        <v>4110</v>
      </c>
      <c r="C327" s="1">
        <f>ROUND(Data_G_Iteration2[[#This Row],[Column1]],3)</f>
        <v>2.2959999999999998</v>
      </c>
      <c r="D327" s="1">
        <f>ROUND(Data_G_Iteration2[[#This Row],[Column2]],4)</f>
        <v>-12.2645</v>
      </c>
    </row>
    <row r="328" spans="1:4" x14ac:dyDescent="0.3">
      <c r="A328" s="1" t="s">
        <v>2488</v>
      </c>
      <c r="B328" s="1" t="s">
        <v>4111</v>
      </c>
      <c r="C328" s="1">
        <f>ROUND(Data_G_Iteration2[[#This Row],[Column1]],3)</f>
        <v>2.2999999999999998</v>
      </c>
      <c r="D328" s="1">
        <f>ROUND(Data_G_Iteration2[[#This Row],[Column2]],4)</f>
        <v>-12.2148</v>
      </c>
    </row>
    <row r="329" spans="1:4" x14ac:dyDescent="0.3">
      <c r="A329" s="1" t="s">
        <v>2490</v>
      </c>
      <c r="B329" s="1" t="s">
        <v>4112</v>
      </c>
      <c r="C329" s="1">
        <f>ROUND(Data_G_Iteration2[[#This Row],[Column1]],3)</f>
        <v>2.3039999999999998</v>
      </c>
      <c r="D329" s="1">
        <f>ROUND(Data_G_Iteration2[[#This Row],[Column2]],4)</f>
        <v>-12.166</v>
      </c>
    </row>
    <row r="330" spans="1:4" x14ac:dyDescent="0.3">
      <c r="A330" s="1" t="s">
        <v>2492</v>
      </c>
      <c r="B330" s="1" t="s">
        <v>4113</v>
      </c>
      <c r="C330" s="1">
        <f>ROUND(Data_G_Iteration2[[#This Row],[Column1]],3)</f>
        <v>2.3079999999999998</v>
      </c>
      <c r="D330" s="1">
        <f>ROUND(Data_G_Iteration2[[#This Row],[Column2]],4)</f>
        <v>-12.117900000000001</v>
      </c>
    </row>
    <row r="331" spans="1:4" x14ac:dyDescent="0.3">
      <c r="A331" s="1" t="s">
        <v>660</v>
      </c>
      <c r="B331" s="1" t="s">
        <v>4114</v>
      </c>
      <c r="C331" s="1">
        <f>ROUND(Data_G_Iteration2[[#This Row],[Column1]],3)</f>
        <v>2.3119999999999998</v>
      </c>
      <c r="D331" s="1">
        <f>ROUND(Data_G_Iteration2[[#This Row],[Column2]],4)</f>
        <v>-12.070499999999999</v>
      </c>
    </row>
    <row r="332" spans="1:4" x14ac:dyDescent="0.3">
      <c r="A332" s="1" t="s">
        <v>662</v>
      </c>
      <c r="B332" s="1" t="s">
        <v>4115</v>
      </c>
      <c r="C332" s="1">
        <f>ROUND(Data_G_Iteration2[[#This Row],[Column1]],3)</f>
        <v>2.3159999999999998</v>
      </c>
      <c r="D332" s="1">
        <f>ROUND(Data_G_Iteration2[[#This Row],[Column2]],4)</f>
        <v>-12.023899999999999</v>
      </c>
    </row>
    <row r="333" spans="1:4" x14ac:dyDescent="0.3">
      <c r="A333" s="1" t="s">
        <v>2496</v>
      </c>
      <c r="B333" s="1" t="s">
        <v>4116</v>
      </c>
      <c r="C333" s="1">
        <f>ROUND(Data_G_Iteration2[[#This Row],[Column1]],3)</f>
        <v>2.3199999999999998</v>
      </c>
      <c r="D333" s="1">
        <f>ROUND(Data_G_Iteration2[[#This Row],[Column2]],4)</f>
        <v>-11.978</v>
      </c>
    </row>
    <row r="334" spans="1:4" x14ac:dyDescent="0.3">
      <c r="A334" s="1" t="s">
        <v>2498</v>
      </c>
      <c r="B334" s="1" t="s">
        <v>4117</v>
      </c>
      <c r="C334" s="1">
        <f>ROUND(Data_G_Iteration2[[#This Row],[Column1]],3)</f>
        <v>2.3239999999999998</v>
      </c>
      <c r="D334" s="1">
        <f>ROUND(Data_G_Iteration2[[#This Row],[Column2]],4)</f>
        <v>-11.932700000000001</v>
      </c>
    </row>
    <row r="335" spans="1:4" x14ac:dyDescent="0.3">
      <c r="A335" s="1" t="s">
        <v>2500</v>
      </c>
      <c r="B335" s="1" t="s">
        <v>4118</v>
      </c>
      <c r="C335" s="1">
        <f>ROUND(Data_G_Iteration2[[#This Row],[Column1]],3)</f>
        <v>2.3279999999999998</v>
      </c>
      <c r="D335" s="1">
        <f>ROUND(Data_G_Iteration2[[#This Row],[Column2]],4)</f>
        <v>-11.8881</v>
      </c>
    </row>
    <row r="336" spans="1:4" x14ac:dyDescent="0.3">
      <c r="A336" s="1" t="s">
        <v>670</v>
      </c>
      <c r="B336" s="1" t="s">
        <v>4119</v>
      </c>
      <c r="C336" s="1">
        <f>ROUND(Data_G_Iteration2[[#This Row],[Column1]],3)</f>
        <v>2.3319999999999999</v>
      </c>
      <c r="D336" s="1">
        <f>ROUND(Data_G_Iteration2[[#This Row],[Column2]],4)</f>
        <v>-11.844200000000001</v>
      </c>
    </row>
    <row r="337" spans="1:4" x14ac:dyDescent="0.3">
      <c r="A337" s="1" t="s">
        <v>2503</v>
      </c>
      <c r="B337" s="1" t="s">
        <v>4120</v>
      </c>
      <c r="C337" s="1">
        <f>ROUND(Data_G_Iteration2[[#This Row],[Column1]],3)</f>
        <v>2.3359999999999999</v>
      </c>
      <c r="D337" s="1">
        <f>ROUND(Data_G_Iteration2[[#This Row],[Column2]],4)</f>
        <v>-11.800800000000001</v>
      </c>
    </row>
    <row r="338" spans="1:4" x14ac:dyDescent="0.3">
      <c r="A338" s="1" t="s">
        <v>2505</v>
      </c>
      <c r="B338" s="1" t="s">
        <v>4121</v>
      </c>
      <c r="C338" s="1">
        <f>ROUND(Data_G_Iteration2[[#This Row],[Column1]],3)</f>
        <v>2.34</v>
      </c>
      <c r="D338" s="1">
        <f>ROUND(Data_G_Iteration2[[#This Row],[Column2]],4)</f>
        <v>-11.758100000000001</v>
      </c>
    </row>
    <row r="339" spans="1:4" x14ac:dyDescent="0.3">
      <c r="A339" s="1" t="s">
        <v>2507</v>
      </c>
      <c r="B339" s="1" t="s">
        <v>4122</v>
      </c>
      <c r="C339" s="1">
        <f>ROUND(Data_G_Iteration2[[#This Row],[Column1]],3)</f>
        <v>2.3439999999999999</v>
      </c>
      <c r="D339" s="1">
        <f>ROUND(Data_G_Iteration2[[#This Row],[Column2]],4)</f>
        <v>-11.7159</v>
      </c>
    </row>
    <row r="340" spans="1:4" x14ac:dyDescent="0.3">
      <c r="A340" s="1" t="s">
        <v>2509</v>
      </c>
      <c r="B340" s="1" t="s">
        <v>4123</v>
      </c>
      <c r="C340" s="1">
        <f>ROUND(Data_G_Iteration2[[#This Row],[Column1]],3)</f>
        <v>2.3479999999999999</v>
      </c>
      <c r="D340" s="1">
        <f>ROUND(Data_G_Iteration2[[#This Row],[Column2]],4)</f>
        <v>-11.674300000000001</v>
      </c>
    </row>
    <row r="341" spans="1:4" x14ac:dyDescent="0.3">
      <c r="A341" s="1" t="s">
        <v>4124</v>
      </c>
      <c r="B341" s="1" t="s">
        <v>4125</v>
      </c>
      <c r="C341" s="1">
        <f>ROUND(Data_G_Iteration2[[#This Row],[Column1]],3)</f>
        <v>2.3519999999999999</v>
      </c>
      <c r="D341" s="1">
        <f>ROUND(Data_G_Iteration2[[#This Row],[Column2]],4)</f>
        <v>-11.6332</v>
      </c>
    </row>
    <row r="342" spans="1:4" x14ac:dyDescent="0.3">
      <c r="A342" s="1" t="s">
        <v>2513</v>
      </c>
      <c r="B342" s="1" t="s">
        <v>4126</v>
      </c>
      <c r="C342" s="1">
        <f>ROUND(Data_G_Iteration2[[#This Row],[Column1]],3)</f>
        <v>2.3559999999999999</v>
      </c>
      <c r="D342" s="1">
        <f>ROUND(Data_G_Iteration2[[#This Row],[Column2]],4)</f>
        <v>-11.592599999999999</v>
      </c>
    </row>
    <row r="343" spans="1:4" x14ac:dyDescent="0.3">
      <c r="A343" s="1" t="s">
        <v>2515</v>
      </c>
      <c r="B343" s="1" t="s">
        <v>4127</v>
      </c>
      <c r="C343" s="1">
        <f>ROUND(Data_G_Iteration2[[#This Row],[Column1]],3)</f>
        <v>2.36</v>
      </c>
      <c r="D343" s="1">
        <f>ROUND(Data_G_Iteration2[[#This Row],[Column2]],4)</f>
        <v>-11.5525</v>
      </c>
    </row>
    <row r="344" spans="1:4" x14ac:dyDescent="0.3">
      <c r="A344" s="1" t="s">
        <v>2517</v>
      </c>
      <c r="B344" s="1" t="s">
        <v>4128</v>
      </c>
      <c r="C344" s="1">
        <f>ROUND(Data_G_Iteration2[[#This Row],[Column1]],3)</f>
        <v>2.3639999999999999</v>
      </c>
      <c r="D344" s="1">
        <f>ROUND(Data_G_Iteration2[[#This Row],[Column2]],4)</f>
        <v>-11.513</v>
      </c>
    </row>
    <row r="345" spans="1:4" x14ac:dyDescent="0.3">
      <c r="A345" s="1" t="s">
        <v>2519</v>
      </c>
      <c r="B345" s="1" t="s">
        <v>4129</v>
      </c>
      <c r="C345" s="1">
        <f>ROUND(Data_G_Iteration2[[#This Row],[Column1]],3)</f>
        <v>2.3679999999999999</v>
      </c>
      <c r="D345" s="1">
        <f>ROUND(Data_G_Iteration2[[#This Row],[Column2]],4)</f>
        <v>-11.4739</v>
      </c>
    </row>
    <row r="346" spans="1:4" x14ac:dyDescent="0.3">
      <c r="A346" s="1" t="s">
        <v>2521</v>
      </c>
      <c r="B346" s="1" t="s">
        <v>4130</v>
      </c>
      <c r="C346" s="1">
        <f>ROUND(Data_G_Iteration2[[#This Row],[Column1]],3)</f>
        <v>2.3719999999999999</v>
      </c>
      <c r="D346" s="1">
        <f>ROUND(Data_G_Iteration2[[#This Row],[Column2]],4)</f>
        <v>-11.4353</v>
      </c>
    </row>
    <row r="347" spans="1:4" x14ac:dyDescent="0.3">
      <c r="A347" s="1" t="s">
        <v>4131</v>
      </c>
      <c r="B347" s="1" t="s">
        <v>4132</v>
      </c>
      <c r="C347" s="1">
        <f>ROUND(Data_G_Iteration2[[#This Row],[Column1]],3)</f>
        <v>2.3759999999999999</v>
      </c>
      <c r="D347" s="1">
        <f>ROUND(Data_G_Iteration2[[#This Row],[Column2]],4)</f>
        <v>-11.3972</v>
      </c>
    </row>
    <row r="348" spans="1:4" x14ac:dyDescent="0.3">
      <c r="A348" s="1" t="s">
        <v>694</v>
      </c>
      <c r="B348" s="1" t="s">
        <v>4133</v>
      </c>
      <c r="C348" s="1">
        <f>ROUND(Data_G_Iteration2[[#This Row],[Column1]],3)</f>
        <v>2.38</v>
      </c>
      <c r="D348" s="1">
        <f>ROUND(Data_G_Iteration2[[#This Row],[Column2]],4)</f>
        <v>-11.359500000000001</v>
      </c>
    </row>
    <row r="349" spans="1:4" x14ac:dyDescent="0.3">
      <c r="A349" s="1" t="s">
        <v>2526</v>
      </c>
      <c r="B349" s="1" t="s">
        <v>4134</v>
      </c>
      <c r="C349" s="1">
        <f>ROUND(Data_G_Iteration2[[#This Row],[Column1]],3)</f>
        <v>2.3839999999999999</v>
      </c>
      <c r="D349" s="1">
        <f>ROUND(Data_G_Iteration2[[#This Row],[Column2]],4)</f>
        <v>-11.3223</v>
      </c>
    </row>
    <row r="350" spans="1:4" x14ac:dyDescent="0.3">
      <c r="A350" s="1" t="s">
        <v>698</v>
      </c>
      <c r="B350" s="1" t="s">
        <v>4135</v>
      </c>
      <c r="C350" s="1">
        <f>ROUND(Data_G_Iteration2[[#This Row],[Column1]],3)</f>
        <v>2.3879999999999999</v>
      </c>
      <c r="D350" s="1">
        <f>ROUND(Data_G_Iteration2[[#This Row],[Column2]],4)</f>
        <v>-11.285500000000001</v>
      </c>
    </row>
    <row r="351" spans="1:4" x14ac:dyDescent="0.3">
      <c r="A351" s="1" t="s">
        <v>4136</v>
      </c>
      <c r="B351" s="1" t="s">
        <v>4137</v>
      </c>
      <c r="C351" s="1">
        <f>ROUND(Data_G_Iteration2[[#This Row],[Column1]],3)</f>
        <v>2.3919999999999999</v>
      </c>
      <c r="D351" s="1">
        <f>ROUND(Data_G_Iteration2[[#This Row],[Column2]],4)</f>
        <v>-11.2492</v>
      </c>
    </row>
    <row r="352" spans="1:4" x14ac:dyDescent="0.3">
      <c r="A352" s="1" t="s">
        <v>4138</v>
      </c>
      <c r="B352" s="1" t="s">
        <v>4139</v>
      </c>
      <c r="C352" s="1">
        <f>ROUND(Data_G_Iteration2[[#This Row],[Column1]],3)</f>
        <v>2.3959999999999999</v>
      </c>
      <c r="D352" s="1">
        <f>ROUND(Data_G_Iteration2[[#This Row],[Column2]],4)</f>
        <v>-11.2133</v>
      </c>
    </row>
    <row r="353" spans="1:4" x14ac:dyDescent="0.3">
      <c r="A353" s="1" t="s">
        <v>4140</v>
      </c>
      <c r="B353" s="1" t="s">
        <v>4141</v>
      </c>
      <c r="C353" s="1">
        <f>ROUND(Data_G_Iteration2[[#This Row],[Column1]],3)</f>
        <v>2.4</v>
      </c>
      <c r="D353" s="1">
        <f>ROUND(Data_G_Iteration2[[#This Row],[Column2]],4)</f>
        <v>-11.177899999999999</v>
      </c>
    </row>
    <row r="354" spans="1:4" x14ac:dyDescent="0.3">
      <c r="A354" s="1" t="s">
        <v>4142</v>
      </c>
      <c r="B354" s="1" t="s">
        <v>4143</v>
      </c>
      <c r="C354" s="1">
        <f>ROUND(Data_G_Iteration2[[#This Row],[Column1]],3)</f>
        <v>2.4039999999999999</v>
      </c>
      <c r="D354" s="1">
        <f>ROUND(Data_G_Iteration2[[#This Row],[Column2]],4)</f>
        <v>-11.142899999999999</v>
      </c>
    </row>
    <row r="355" spans="1:4" x14ac:dyDescent="0.3">
      <c r="A355" s="1" t="s">
        <v>4144</v>
      </c>
      <c r="B355" s="1" t="s">
        <v>4145</v>
      </c>
      <c r="C355" s="1">
        <f>ROUND(Data_G_Iteration2[[#This Row],[Column1]],3)</f>
        <v>2.4079999999999999</v>
      </c>
      <c r="D355" s="1">
        <f>ROUND(Data_G_Iteration2[[#This Row],[Column2]],4)</f>
        <v>-11.1084</v>
      </c>
    </row>
    <row r="356" spans="1:4" x14ac:dyDescent="0.3">
      <c r="A356" s="1" t="s">
        <v>4146</v>
      </c>
      <c r="B356" s="1" t="s">
        <v>4147</v>
      </c>
      <c r="C356" s="1">
        <f>ROUND(Data_G_Iteration2[[#This Row],[Column1]],3)</f>
        <v>2.4119999999999999</v>
      </c>
      <c r="D356" s="1">
        <f>ROUND(Data_G_Iteration2[[#This Row],[Column2]],4)</f>
        <v>-11.074299999999999</v>
      </c>
    </row>
    <row r="357" spans="1:4" x14ac:dyDescent="0.3">
      <c r="A357" s="1" t="s">
        <v>2541</v>
      </c>
      <c r="B357" s="1" t="s">
        <v>4148</v>
      </c>
      <c r="C357" s="1">
        <f>ROUND(Data_G_Iteration2[[#This Row],[Column1]],3)</f>
        <v>2.4159999999999999</v>
      </c>
      <c r="D357" s="1">
        <f>ROUND(Data_G_Iteration2[[#This Row],[Column2]],4)</f>
        <v>-11.040699999999999</v>
      </c>
    </row>
    <row r="358" spans="1:4" x14ac:dyDescent="0.3">
      <c r="A358" s="1" t="s">
        <v>2543</v>
      </c>
      <c r="B358" s="1" t="s">
        <v>4149</v>
      </c>
      <c r="C358" s="1">
        <f>ROUND(Data_G_Iteration2[[#This Row],[Column1]],3)</f>
        <v>2.42</v>
      </c>
      <c r="D358" s="1">
        <f>ROUND(Data_G_Iteration2[[#This Row],[Column2]],4)</f>
        <v>-11.0076</v>
      </c>
    </row>
    <row r="359" spans="1:4" x14ac:dyDescent="0.3">
      <c r="A359" s="1" t="s">
        <v>4150</v>
      </c>
      <c r="B359" s="1" t="s">
        <v>4151</v>
      </c>
      <c r="C359" s="1">
        <f>ROUND(Data_G_Iteration2[[#This Row],[Column1]],3)</f>
        <v>2.4239999999999999</v>
      </c>
      <c r="D359" s="1">
        <f>ROUND(Data_G_Iteration2[[#This Row],[Column2]],4)</f>
        <v>-10.9749</v>
      </c>
    </row>
    <row r="360" spans="1:4" x14ac:dyDescent="0.3">
      <c r="A360" s="1" t="s">
        <v>4152</v>
      </c>
      <c r="B360" s="1" t="s">
        <v>4153</v>
      </c>
      <c r="C360" s="1">
        <f>ROUND(Data_G_Iteration2[[#This Row],[Column1]],3)</f>
        <v>2.4279999999999999</v>
      </c>
      <c r="D360" s="1">
        <f>ROUND(Data_G_Iteration2[[#This Row],[Column2]],4)</f>
        <v>-10.9427</v>
      </c>
    </row>
    <row r="361" spans="1:4" x14ac:dyDescent="0.3">
      <c r="A361" s="1" t="s">
        <v>2549</v>
      </c>
      <c r="B361" s="1" t="s">
        <v>4154</v>
      </c>
      <c r="C361" s="1">
        <f>ROUND(Data_G_Iteration2[[#This Row],[Column1]],3)</f>
        <v>2.4319999999999999</v>
      </c>
      <c r="D361" s="1">
        <f>ROUND(Data_G_Iteration2[[#This Row],[Column2]],4)</f>
        <v>-10.911</v>
      </c>
    </row>
    <row r="362" spans="1:4" x14ac:dyDescent="0.3">
      <c r="A362" s="1" t="s">
        <v>2551</v>
      </c>
      <c r="B362" s="1" t="s">
        <v>4155</v>
      </c>
      <c r="C362" s="1">
        <f>ROUND(Data_G_Iteration2[[#This Row],[Column1]],3)</f>
        <v>2.4359999999999999</v>
      </c>
      <c r="D362" s="1">
        <f>ROUND(Data_G_Iteration2[[#This Row],[Column2]],4)</f>
        <v>-10.879799999999999</v>
      </c>
    </row>
    <row r="363" spans="1:4" x14ac:dyDescent="0.3">
      <c r="A363" s="1" t="s">
        <v>2553</v>
      </c>
      <c r="B363" s="1" t="s">
        <v>4156</v>
      </c>
      <c r="C363" s="1">
        <f>ROUND(Data_G_Iteration2[[#This Row],[Column1]],3)</f>
        <v>2.44</v>
      </c>
      <c r="D363" s="1">
        <f>ROUND(Data_G_Iteration2[[#This Row],[Column2]],4)</f>
        <v>-10.8491</v>
      </c>
    </row>
    <row r="364" spans="1:4" x14ac:dyDescent="0.3">
      <c r="A364" s="1" t="s">
        <v>2555</v>
      </c>
      <c r="B364" s="1" t="s">
        <v>4157</v>
      </c>
      <c r="C364" s="1">
        <f>ROUND(Data_G_Iteration2[[#This Row],[Column1]],3)</f>
        <v>2.444</v>
      </c>
      <c r="D364" s="1">
        <f>ROUND(Data_G_Iteration2[[#This Row],[Column2]],4)</f>
        <v>-10.818899999999999</v>
      </c>
    </row>
    <row r="365" spans="1:4" x14ac:dyDescent="0.3">
      <c r="A365" s="1" t="s">
        <v>2557</v>
      </c>
      <c r="B365" s="1" t="s">
        <v>4158</v>
      </c>
      <c r="C365" s="1">
        <f>ROUND(Data_G_Iteration2[[#This Row],[Column1]],3)</f>
        <v>2.448</v>
      </c>
      <c r="D365" s="1">
        <f>ROUND(Data_G_Iteration2[[#This Row],[Column2]],4)</f>
        <v>-10.789300000000001</v>
      </c>
    </row>
    <row r="366" spans="1:4" x14ac:dyDescent="0.3">
      <c r="A366" s="1" t="s">
        <v>2559</v>
      </c>
      <c r="B366" s="1" t="s">
        <v>4159</v>
      </c>
      <c r="C366" s="1">
        <f>ROUND(Data_G_Iteration2[[#This Row],[Column1]],3)</f>
        <v>2.452</v>
      </c>
      <c r="D366" s="1">
        <f>ROUND(Data_G_Iteration2[[#This Row],[Column2]],4)</f>
        <v>-10.7601</v>
      </c>
    </row>
    <row r="367" spans="1:4" x14ac:dyDescent="0.3">
      <c r="A367" s="1" t="s">
        <v>2561</v>
      </c>
      <c r="B367" s="1" t="s">
        <v>4160</v>
      </c>
      <c r="C367" s="1">
        <f>ROUND(Data_G_Iteration2[[#This Row],[Column1]],3)</f>
        <v>2.456</v>
      </c>
      <c r="D367" s="1">
        <f>ROUND(Data_G_Iteration2[[#This Row],[Column2]],4)</f>
        <v>-10.7315</v>
      </c>
    </row>
    <row r="368" spans="1:4" x14ac:dyDescent="0.3">
      <c r="A368" s="1" t="s">
        <v>2563</v>
      </c>
      <c r="B368" s="1" t="s">
        <v>4161</v>
      </c>
      <c r="C368" s="1">
        <f>ROUND(Data_G_Iteration2[[#This Row],[Column1]],3)</f>
        <v>2.46</v>
      </c>
      <c r="D368" s="1">
        <f>ROUND(Data_G_Iteration2[[#This Row],[Column2]],4)</f>
        <v>-10.7035</v>
      </c>
    </row>
    <row r="369" spans="1:4" x14ac:dyDescent="0.3">
      <c r="A369" s="1" t="s">
        <v>2565</v>
      </c>
      <c r="B369" s="1" t="s">
        <v>4162</v>
      </c>
      <c r="C369" s="1">
        <f>ROUND(Data_G_Iteration2[[#This Row],[Column1]],3)</f>
        <v>2.464</v>
      </c>
      <c r="D369" s="1">
        <f>ROUND(Data_G_Iteration2[[#This Row],[Column2]],4)</f>
        <v>-10.676</v>
      </c>
    </row>
    <row r="370" spans="1:4" x14ac:dyDescent="0.3">
      <c r="A370" s="1" t="s">
        <v>2567</v>
      </c>
      <c r="B370" s="1" t="s">
        <v>4163</v>
      </c>
      <c r="C370" s="1">
        <f>ROUND(Data_G_Iteration2[[#This Row],[Column1]],3)</f>
        <v>2.468</v>
      </c>
      <c r="D370" s="1">
        <f>ROUND(Data_G_Iteration2[[#This Row],[Column2]],4)</f>
        <v>-10.648999999999999</v>
      </c>
    </row>
    <row r="371" spans="1:4" x14ac:dyDescent="0.3">
      <c r="A371" s="1" t="s">
        <v>4164</v>
      </c>
      <c r="B371" s="1" t="s">
        <v>4165</v>
      </c>
      <c r="C371" s="1">
        <f>ROUND(Data_G_Iteration2[[#This Row],[Column1]],3)</f>
        <v>2.472</v>
      </c>
      <c r="D371" s="1">
        <f>ROUND(Data_G_Iteration2[[#This Row],[Column2]],4)</f>
        <v>-10.6227</v>
      </c>
    </row>
    <row r="372" spans="1:4" x14ac:dyDescent="0.3">
      <c r="A372" s="1" t="s">
        <v>742</v>
      </c>
      <c r="B372" s="1" t="s">
        <v>4166</v>
      </c>
      <c r="C372" s="1">
        <f>ROUND(Data_G_Iteration2[[#This Row],[Column1]],3)</f>
        <v>2.476</v>
      </c>
      <c r="D372" s="1">
        <f>ROUND(Data_G_Iteration2[[#This Row],[Column2]],4)</f>
        <v>-10.5969</v>
      </c>
    </row>
    <row r="373" spans="1:4" x14ac:dyDescent="0.3">
      <c r="A373" s="1" t="s">
        <v>2572</v>
      </c>
      <c r="B373" s="1" t="s">
        <v>4167</v>
      </c>
      <c r="C373" s="1">
        <f>ROUND(Data_G_Iteration2[[#This Row],[Column1]],3)</f>
        <v>2.48</v>
      </c>
      <c r="D373" s="1">
        <f>ROUND(Data_G_Iteration2[[#This Row],[Column2]],4)</f>
        <v>-10.5717</v>
      </c>
    </row>
    <row r="374" spans="1:4" x14ac:dyDescent="0.3">
      <c r="A374" s="1" t="s">
        <v>2574</v>
      </c>
      <c r="B374" s="1" t="s">
        <v>4168</v>
      </c>
      <c r="C374" s="1">
        <f>ROUND(Data_G_Iteration2[[#This Row],[Column1]],3)</f>
        <v>2.484</v>
      </c>
      <c r="D374" s="1">
        <f>ROUND(Data_G_Iteration2[[#This Row],[Column2]],4)</f>
        <v>-10.5471</v>
      </c>
    </row>
    <row r="375" spans="1:4" x14ac:dyDescent="0.3">
      <c r="A375" s="1" t="s">
        <v>2576</v>
      </c>
      <c r="B375" s="1" t="s">
        <v>4169</v>
      </c>
      <c r="C375" s="1">
        <f>ROUND(Data_G_Iteration2[[#This Row],[Column1]],3)</f>
        <v>2.488</v>
      </c>
      <c r="D375" s="1">
        <f>ROUND(Data_G_Iteration2[[#This Row],[Column2]],4)</f>
        <v>-10.523099999999999</v>
      </c>
    </row>
    <row r="376" spans="1:4" x14ac:dyDescent="0.3">
      <c r="A376" s="1" t="s">
        <v>2578</v>
      </c>
      <c r="B376" s="1" t="s">
        <v>4170</v>
      </c>
      <c r="C376" s="1">
        <f>ROUND(Data_G_Iteration2[[#This Row],[Column1]],3)</f>
        <v>2.492</v>
      </c>
      <c r="D376" s="1">
        <f>ROUND(Data_G_Iteration2[[#This Row],[Column2]],4)</f>
        <v>-10.499599999999999</v>
      </c>
    </row>
    <row r="377" spans="1:4" x14ac:dyDescent="0.3">
      <c r="A377" s="1" t="s">
        <v>2580</v>
      </c>
      <c r="B377" s="1" t="s">
        <v>4171</v>
      </c>
      <c r="C377" s="1">
        <f>ROUND(Data_G_Iteration2[[#This Row],[Column1]],3)</f>
        <v>2.496</v>
      </c>
      <c r="D377" s="1">
        <f>ROUND(Data_G_Iteration2[[#This Row],[Column2]],4)</f>
        <v>-10.476800000000001</v>
      </c>
    </row>
    <row r="378" spans="1:4" x14ac:dyDescent="0.3">
      <c r="A378" s="1" t="s">
        <v>2582</v>
      </c>
      <c r="B378" s="1" t="s">
        <v>4172</v>
      </c>
      <c r="C378" s="1">
        <f>ROUND(Data_G_Iteration2[[#This Row],[Column1]],3)</f>
        <v>2.5</v>
      </c>
      <c r="D378" s="1">
        <f>ROUND(Data_G_Iteration2[[#This Row],[Column2]],4)</f>
        <v>-10.454700000000001</v>
      </c>
    </row>
    <row r="379" spans="1:4" x14ac:dyDescent="0.3">
      <c r="A379" s="1" t="s">
        <v>2584</v>
      </c>
      <c r="B379" s="1" t="s">
        <v>4173</v>
      </c>
      <c r="C379" s="1">
        <f>ROUND(Data_G_Iteration2[[#This Row],[Column1]],3)</f>
        <v>2.504</v>
      </c>
      <c r="D379" s="1">
        <f>ROUND(Data_G_Iteration2[[#This Row],[Column2]],4)</f>
        <v>-10.4331</v>
      </c>
    </row>
    <row r="380" spans="1:4" x14ac:dyDescent="0.3">
      <c r="A380" s="1" t="s">
        <v>2586</v>
      </c>
      <c r="B380" s="1" t="s">
        <v>4174</v>
      </c>
      <c r="C380" s="1">
        <f>ROUND(Data_G_Iteration2[[#This Row],[Column1]],3)</f>
        <v>2.508</v>
      </c>
      <c r="D380" s="1">
        <f>ROUND(Data_G_Iteration2[[#This Row],[Column2]],4)</f>
        <v>-10.412100000000001</v>
      </c>
    </row>
    <row r="381" spans="1:4" x14ac:dyDescent="0.3">
      <c r="A381" s="1" t="s">
        <v>2588</v>
      </c>
      <c r="B381" s="1" t="s">
        <v>4175</v>
      </c>
      <c r="C381" s="1">
        <f>ROUND(Data_G_Iteration2[[#This Row],[Column1]],3)</f>
        <v>2.512</v>
      </c>
      <c r="D381" s="1">
        <f>ROUND(Data_G_Iteration2[[#This Row],[Column2]],4)</f>
        <v>-10.3918</v>
      </c>
    </row>
    <row r="382" spans="1:4" x14ac:dyDescent="0.3">
      <c r="A382" s="1" t="s">
        <v>4176</v>
      </c>
      <c r="B382" s="1" t="s">
        <v>4177</v>
      </c>
      <c r="C382" s="1">
        <f>ROUND(Data_G_Iteration2[[#This Row],[Column1]],3)</f>
        <v>2.516</v>
      </c>
      <c r="D382" s="1">
        <f>ROUND(Data_G_Iteration2[[#This Row],[Column2]],4)</f>
        <v>-10.372</v>
      </c>
    </row>
    <row r="383" spans="1:4" x14ac:dyDescent="0.3">
      <c r="A383" s="1" t="s">
        <v>2592</v>
      </c>
      <c r="B383" s="1" t="s">
        <v>4178</v>
      </c>
      <c r="C383" s="1">
        <f>ROUND(Data_G_Iteration2[[#This Row],[Column1]],3)</f>
        <v>2.52</v>
      </c>
      <c r="D383" s="1">
        <f>ROUND(Data_G_Iteration2[[#This Row],[Column2]],4)</f>
        <v>-10.3529</v>
      </c>
    </row>
    <row r="384" spans="1:4" x14ac:dyDescent="0.3">
      <c r="A384" s="1" t="s">
        <v>2594</v>
      </c>
      <c r="B384" s="1" t="s">
        <v>4179</v>
      </c>
      <c r="C384" s="1">
        <f>ROUND(Data_G_Iteration2[[#This Row],[Column1]],3)</f>
        <v>2.524</v>
      </c>
      <c r="D384" s="1">
        <f>ROUND(Data_G_Iteration2[[#This Row],[Column2]],4)</f>
        <v>-10.3344</v>
      </c>
    </row>
    <row r="385" spans="1:4" x14ac:dyDescent="0.3">
      <c r="A385" s="1" t="s">
        <v>4180</v>
      </c>
      <c r="B385" s="1" t="s">
        <v>4181</v>
      </c>
      <c r="C385" s="1">
        <f>ROUND(Data_G_Iteration2[[#This Row],[Column1]],3)</f>
        <v>2.528</v>
      </c>
      <c r="D385" s="1">
        <f>ROUND(Data_G_Iteration2[[#This Row],[Column2]],4)</f>
        <v>-10.3165</v>
      </c>
    </row>
    <row r="386" spans="1:4" x14ac:dyDescent="0.3">
      <c r="A386" s="1" t="s">
        <v>2598</v>
      </c>
      <c r="B386" s="1" t="s">
        <v>4182</v>
      </c>
      <c r="C386" s="1">
        <f>ROUND(Data_G_Iteration2[[#This Row],[Column1]],3)</f>
        <v>2.532</v>
      </c>
      <c r="D386" s="1">
        <f>ROUND(Data_G_Iteration2[[#This Row],[Column2]],4)</f>
        <v>-10.299200000000001</v>
      </c>
    </row>
    <row r="387" spans="1:4" x14ac:dyDescent="0.3">
      <c r="A387" s="1" t="s">
        <v>4183</v>
      </c>
      <c r="B387" s="1" t="s">
        <v>4184</v>
      </c>
      <c r="C387" s="1">
        <f>ROUND(Data_G_Iteration2[[#This Row],[Column1]],3)</f>
        <v>2.536</v>
      </c>
      <c r="D387" s="1">
        <f>ROUND(Data_G_Iteration2[[#This Row],[Column2]],4)</f>
        <v>-10.282500000000001</v>
      </c>
    </row>
    <row r="388" spans="1:4" x14ac:dyDescent="0.3">
      <c r="A388" s="1" t="s">
        <v>2602</v>
      </c>
      <c r="B388" s="1" t="s">
        <v>4185</v>
      </c>
      <c r="C388" s="1">
        <f>ROUND(Data_G_Iteration2[[#This Row],[Column1]],3)</f>
        <v>2.54</v>
      </c>
      <c r="D388" s="1">
        <f>ROUND(Data_G_Iteration2[[#This Row],[Column2]],4)</f>
        <v>-10.266299999999999</v>
      </c>
    </row>
    <row r="389" spans="1:4" x14ac:dyDescent="0.3">
      <c r="A389" s="1" t="s">
        <v>4186</v>
      </c>
      <c r="B389" s="1" t="s">
        <v>4187</v>
      </c>
      <c r="C389" s="1">
        <f>ROUND(Data_G_Iteration2[[#This Row],[Column1]],3)</f>
        <v>2.544</v>
      </c>
      <c r="D389" s="1">
        <f>ROUND(Data_G_Iteration2[[#This Row],[Column2]],4)</f>
        <v>-10.2508</v>
      </c>
    </row>
    <row r="390" spans="1:4" x14ac:dyDescent="0.3">
      <c r="A390" s="1" t="s">
        <v>2606</v>
      </c>
      <c r="B390" s="1" t="s">
        <v>4188</v>
      </c>
      <c r="C390" s="1">
        <f>ROUND(Data_G_Iteration2[[#This Row],[Column1]],3)</f>
        <v>2.548</v>
      </c>
      <c r="D390" s="1">
        <f>ROUND(Data_G_Iteration2[[#This Row],[Column2]],4)</f>
        <v>-10.235799999999999</v>
      </c>
    </row>
    <row r="391" spans="1:4" x14ac:dyDescent="0.3">
      <c r="A391" s="1" t="s">
        <v>2608</v>
      </c>
      <c r="B391" s="1" t="s">
        <v>4189</v>
      </c>
      <c r="C391" s="1">
        <f>ROUND(Data_G_Iteration2[[#This Row],[Column1]],3)</f>
        <v>2.552</v>
      </c>
      <c r="D391" s="1">
        <f>ROUND(Data_G_Iteration2[[#This Row],[Column2]],4)</f>
        <v>-10.221399999999999</v>
      </c>
    </row>
    <row r="392" spans="1:4" x14ac:dyDescent="0.3">
      <c r="A392" s="1" t="s">
        <v>4190</v>
      </c>
      <c r="B392" s="1" t="s">
        <v>4191</v>
      </c>
      <c r="C392" s="1">
        <f>ROUND(Data_G_Iteration2[[#This Row],[Column1]],3)</f>
        <v>2.556</v>
      </c>
      <c r="D392" s="1">
        <f>ROUND(Data_G_Iteration2[[#This Row],[Column2]],4)</f>
        <v>-10.207599999999999</v>
      </c>
    </row>
    <row r="393" spans="1:4" x14ac:dyDescent="0.3">
      <c r="A393" s="1" t="s">
        <v>4192</v>
      </c>
      <c r="B393" s="1" t="s">
        <v>4193</v>
      </c>
      <c r="C393" s="1">
        <f>ROUND(Data_G_Iteration2[[#This Row],[Column1]],3)</f>
        <v>2.56</v>
      </c>
      <c r="D393" s="1">
        <f>ROUND(Data_G_Iteration2[[#This Row],[Column2]],4)</f>
        <v>-10.1943</v>
      </c>
    </row>
    <row r="394" spans="1:4" x14ac:dyDescent="0.3">
      <c r="A394" s="1" t="s">
        <v>4194</v>
      </c>
      <c r="B394" s="1" t="s">
        <v>4195</v>
      </c>
      <c r="C394" s="1">
        <f>ROUND(Data_G_Iteration2[[#This Row],[Column1]],3)</f>
        <v>2.5640000000000001</v>
      </c>
      <c r="D394" s="1">
        <f>ROUND(Data_G_Iteration2[[#This Row],[Column2]],4)</f>
        <v>-10.1815</v>
      </c>
    </row>
    <row r="395" spans="1:4" x14ac:dyDescent="0.3">
      <c r="A395" s="1" t="s">
        <v>2616</v>
      </c>
      <c r="B395" s="1" t="s">
        <v>4196</v>
      </c>
      <c r="C395" s="1">
        <f>ROUND(Data_G_Iteration2[[#This Row],[Column1]],3)</f>
        <v>2.5680000000000001</v>
      </c>
      <c r="D395" s="1">
        <f>ROUND(Data_G_Iteration2[[#This Row],[Column2]],4)</f>
        <v>-10.1692</v>
      </c>
    </row>
    <row r="396" spans="1:4" x14ac:dyDescent="0.3">
      <c r="A396" s="1" t="s">
        <v>2618</v>
      </c>
      <c r="B396" s="1" t="s">
        <v>4197</v>
      </c>
      <c r="C396" s="1">
        <f>ROUND(Data_G_Iteration2[[#This Row],[Column1]],3)</f>
        <v>2.5720000000000001</v>
      </c>
      <c r="D396" s="1">
        <f>ROUND(Data_G_Iteration2[[#This Row],[Column2]],4)</f>
        <v>-10.157400000000001</v>
      </c>
    </row>
    <row r="397" spans="1:4" x14ac:dyDescent="0.3">
      <c r="A397" s="1" t="s">
        <v>2620</v>
      </c>
      <c r="B397" s="1" t="s">
        <v>4198</v>
      </c>
      <c r="C397" s="1">
        <f>ROUND(Data_G_Iteration2[[#This Row],[Column1]],3)</f>
        <v>2.5760000000000001</v>
      </c>
      <c r="D397" s="1">
        <f>ROUND(Data_G_Iteration2[[#This Row],[Column2]],4)</f>
        <v>-10.1462</v>
      </c>
    </row>
    <row r="398" spans="1:4" x14ac:dyDescent="0.3">
      <c r="A398" s="1" t="s">
        <v>4199</v>
      </c>
      <c r="B398" s="1" t="s">
        <v>4200</v>
      </c>
      <c r="C398" s="1">
        <f>ROUND(Data_G_Iteration2[[#This Row],[Column1]],3)</f>
        <v>2.58</v>
      </c>
      <c r="D398" s="1">
        <f>ROUND(Data_G_Iteration2[[#This Row],[Column2]],4)</f>
        <v>-10.135400000000001</v>
      </c>
    </row>
    <row r="399" spans="1:4" x14ac:dyDescent="0.3">
      <c r="A399" s="1" t="s">
        <v>2624</v>
      </c>
      <c r="B399" s="1" t="s">
        <v>4201</v>
      </c>
      <c r="C399" s="1">
        <f>ROUND(Data_G_Iteration2[[#This Row],[Column1]],3)</f>
        <v>2.5840000000000001</v>
      </c>
      <c r="D399" s="1">
        <f>ROUND(Data_G_Iteration2[[#This Row],[Column2]],4)</f>
        <v>-10.125</v>
      </c>
    </row>
    <row r="400" spans="1:4" x14ac:dyDescent="0.3">
      <c r="A400" s="1" t="s">
        <v>2626</v>
      </c>
      <c r="B400" s="1" t="s">
        <v>4202</v>
      </c>
      <c r="C400" s="1">
        <f>ROUND(Data_G_Iteration2[[#This Row],[Column1]],3)</f>
        <v>2.5880000000000001</v>
      </c>
      <c r="D400" s="1">
        <f>ROUND(Data_G_Iteration2[[#This Row],[Column2]],4)</f>
        <v>-10.1152</v>
      </c>
    </row>
    <row r="401" spans="1:4" x14ac:dyDescent="0.3">
      <c r="A401" s="1" t="s">
        <v>4203</v>
      </c>
      <c r="B401" s="1" t="s">
        <v>4204</v>
      </c>
      <c r="C401" s="1">
        <f>ROUND(Data_G_Iteration2[[#This Row],[Column1]],3)</f>
        <v>2.5920000000000001</v>
      </c>
      <c r="D401" s="1">
        <f>ROUND(Data_G_Iteration2[[#This Row],[Column2]],4)</f>
        <v>-10.105700000000001</v>
      </c>
    </row>
    <row r="402" spans="1:4" x14ac:dyDescent="0.3">
      <c r="A402" s="1" t="s">
        <v>4205</v>
      </c>
      <c r="B402" s="1" t="s">
        <v>4206</v>
      </c>
      <c r="C402" s="1">
        <f>ROUND(Data_G_Iteration2[[#This Row],[Column1]],3)</f>
        <v>2.5960000000000001</v>
      </c>
      <c r="D402" s="1">
        <f>ROUND(Data_G_Iteration2[[#This Row],[Column2]],4)</f>
        <v>-10.0966</v>
      </c>
    </row>
    <row r="403" spans="1:4" x14ac:dyDescent="0.3">
      <c r="A403" s="1" t="s">
        <v>2632</v>
      </c>
      <c r="B403" s="1" t="s">
        <v>4207</v>
      </c>
      <c r="C403" s="1">
        <f>ROUND(Data_G_Iteration2[[#This Row],[Column1]],3)</f>
        <v>2.6</v>
      </c>
      <c r="D403" s="1">
        <f>ROUND(Data_G_Iteration2[[#This Row],[Column2]],4)</f>
        <v>-10.087999999999999</v>
      </c>
    </row>
    <row r="404" spans="1:4" x14ac:dyDescent="0.3">
      <c r="A404" s="1" t="s">
        <v>2634</v>
      </c>
      <c r="B404" s="1" t="s">
        <v>4208</v>
      </c>
      <c r="C404" s="1">
        <f>ROUND(Data_G_Iteration2[[#This Row],[Column1]],3)</f>
        <v>2.6040000000000001</v>
      </c>
      <c r="D404" s="1">
        <f>ROUND(Data_G_Iteration2[[#This Row],[Column2]],4)</f>
        <v>-10.079700000000001</v>
      </c>
    </row>
    <row r="405" spans="1:4" x14ac:dyDescent="0.3">
      <c r="A405" s="1" t="s">
        <v>2636</v>
      </c>
      <c r="B405" s="1" t="s">
        <v>4209</v>
      </c>
      <c r="C405" s="1">
        <f>ROUND(Data_G_Iteration2[[#This Row],[Column1]],3)</f>
        <v>2.6080000000000001</v>
      </c>
      <c r="D405" s="1">
        <f>ROUND(Data_G_Iteration2[[#This Row],[Column2]],4)</f>
        <v>-10.0718</v>
      </c>
    </row>
    <row r="406" spans="1:4" x14ac:dyDescent="0.3">
      <c r="A406" s="1" t="s">
        <v>2638</v>
      </c>
      <c r="B406" s="1" t="s">
        <v>4210</v>
      </c>
      <c r="C406" s="1">
        <f>ROUND(Data_G_Iteration2[[#This Row],[Column1]],3)</f>
        <v>2.6120000000000001</v>
      </c>
      <c r="D406" s="1">
        <f>ROUND(Data_G_Iteration2[[#This Row],[Column2]],4)</f>
        <v>-10.0642</v>
      </c>
    </row>
    <row r="407" spans="1:4" x14ac:dyDescent="0.3">
      <c r="A407" s="1" t="s">
        <v>2640</v>
      </c>
      <c r="B407" s="1" t="s">
        <v>4211</v>
      </c>
      <c r="C407" s="1">
        <f>ROUND(Data_G_Iteration2[[#This Row],[Column1]],3)</f>
        <v>2.6160000000000001</v>
      </c>
      <c r="D407" s="1">
        <f>ROUND(Data_G_Iteration2[[#This Row],[Column2]],4)</f>
        <v>-10.057</v>
      </c>
    </row>
    <row r="408" spans="1:4" x14ac:dyDescent="0.3">
      <c r="A408" s="1" t="s">
        <v>4212</v>
      </c>
      <c r="B408" s="1" t="s">
        <v>4213</v>
      </c>
      <c r="C408" s="1">
        <f>ROUND(Data_G_Iteration2[[#This Row],[Column1]],3)</f>
        <v>2.62</v>
      </c>
      <c r="D408" s="1">
        <f>ROUND(Data_G_Iteration2[[#This Row],[Column2]],4)</f>
        <v>-10.0501</v>
      </c>
    </row>
    <row r="409" spans="1:4" x14ac:dyDescent="0.3">
      <c r="A409" s="1" t="s">
        <v>2644</v>
      </c>
      <c r="B409" s="1" t="s">
        <v>4214</v>
      </c>
      <c r="C409" s="1">
        <f>ROUND(Data_G_Iteration2[[#This Row],[Column1]],3)</f>
        <v>2.6240000000000001</v>
      </c>
      <c r="D409" s="1">
        <f>ROUND(Data_G_Iteration2[[#This Row],[Column2]],4)</f>
        <v>-10.0435</v>
      </c>
    </row>
    <row r="410" spans="1:4" x14ac:dyDescent="0.3">
      <c r="A410" s="1" t="s">
        <v>4215</v>
      </c>
      <c r="B410" s="1" t="s">
        <v>4216</v>
      </c>
      <c r="C410" s="1">
        <f>ROUND(Data_G_Iteration2[[#This Row],[Column1]],3)</f>
        <v>2.6280000000000001</v>
      </c>
      <c r="D410" s="1">
        <f>ROUND(Data_G_Iteration2[[#This Row],[Column2]],4)</f>
        <v>-10.0372</v>
      </c>
    </row>
    <row r="411" spans="1:4" x14ac:dyDescent="0.3">
      <c r="A411" s="1" t="s">
        <v>2648</v>
      </c>
      <c r="B411" s="1" t="s">
        <v>4217</v>
      </c>
      <c r="C411" s="1">
        <f>ROUND(Data_G_Iteration2[[#This Row],[Column1]],3)</f>
        <v>2.6320000000000001</v>
      </c>
      <c r="D411" s="1">
        <f>ROUND(Data_G_Iteration2[[#This Row],[Column2]],4)</f>
        <v>-10.0311</v>
      </c>
    </row>
    <row r="412" spans="1:4" x14ac:dyDescent="0.3">
      <c r="A412" s="1" t="s">
        <v>4218</v>
      </c>
      <c r="B412" s="1" t="s">
        <v>4219</v>
      </c>
      <c r="C412" s="1">
        <f>ROUND(Data_G_Iteration2[[#This Row],[Column1]],3)</f>
        <v>2.6360000000000001</v>
      </c>
      <c r="D412" s="1">
        <f>ROUND(Data_G_Iteration2[[#This Row],[Column2]],4)</f>
        <v>-10.025399999999999</v>
      </c>
    </row>
    <row r="413" spans="1:4" x14ac:dyDescent="0.3">
      <c r="A413" s="1" t="s">
        <v>2652</v>
      </c>
      <c r="B413" s="1" t="s">
        <v>4220</v>
      </c>
      <c r="C413" s="1">
        <f>ROUND(Data_G_Iteration2[[#This Row],[Column1]],3)</f>
        <v>2.64</v>
      </c>
      <c r="D413" s="1">
        <f>ROUND(Data_G_Iteration2[[#This Row],[Column2]],4)</f>
        <v>-10.0198</v>
      </c>
    </row>
    <row r="414" spans="1:4" x14ac:dyDescent="0.3">
      <c r="A414" s="1" t="s">
        <v>2654</v>
      </c>
      <c r="B414" s="1" t="s">
        <v>4221</v>
      </c>
      <c r="C414" s="1">
        <f>ROUND(Data_G_Iteration2[[#This Row],[Column1]],3)</f>
        <v>2.6440000000000001</v>
      </c>
      <c r="D414" s="1">
        <f>ROUND(Data_G_Iteration2[[#This Row],[Column2]],4)</f>
        <v>-10.0145</v>
      </c>
    </row>
    <row r="415" spans="1:4" x14ac:dyDescent="0.3">
      <c r="A415" s="1" t="s">
        <v>4222</v>
      </c>
      <c r="B415" s="1" t="s">
        <v>4223</v>
      </c>
      <c r="C415" s="1">
        <f>ROUND(Data_G_Iteration2[[#This Row],[Column1]],3)</f>
        <v>2.6480000000000001</v>
      </c>
      <c r="D415" s="1">
        <f>ROUND(Data_G_Iteration2[[#This Row],[Column2]],4)</f>
        <v>-10.009399999999999</v>
      </c>
    </row>
    <row r="416" spans="1:4" x14ac:dyDescent="0.3">
      <c r="A416" s="1" t="s">
        <v>2658</v>
      </c>
      <c r="B416" s="1" t="s">
        <v>4224</v>
      </c>
      <c r="C416" s="1">
        <f>ROUND(Data_G_Iteration2[[#This Row],[Column1]],3)</f>
        <v>2.6520000000000001</v>
      </c>
      <c r="D416" s="1">
        <f>ROUND(Data_G_Iteration2[[#This Row],[Column2]],4)</f>
        <v>-10.0046</v>
      </c>
    </row>
    <row r="417" spans="1:4" x14ac:dyDescent="0.3">
      <c r="A417" s="1" t="s">
        <v>2660</v>
      </c>
      <c r="B417" s="1" t="s">
        <v>4225</v>
      </c>
      <c r="C417" s="1">
        <f>ROUND(Data_G_Iteration2[[#This Row],[Column1]],3)</f>
        <v>2.6560000000000001</v>
      </c>
      <c r="D417" s="1">
        <f>ROUND(Data_G_Iteration2[[#This Row],[Column2]],4)</f>
        <v>-9.9999000000000002</v>
      </c>
    </row>
    <row r="418" spans="1:4" x14ac:dyDescent="0.3">
      <c r="A418" s="1" t="s">
        <v>2662</v>
      </c>
      <c r="B418" s="1" t="s">
        <v>4226</v>
      </c>
      <c r="C418" s="1">
        <f>ROUND(Data_G_Iteration2[[#This Row],[Column1]],3)</f>
        <v>2.66</v>
      </c>
      <c r="D418" s="1">
        <f>ROUND(Data_G_Iteration2[[#This Row],[Column2]],4)</f>
        <v>-9.9954000000000001</v>
      </c>
    </row>
    <row r="419" spans="1:4" x14ac:dyDescent="0.3">
      <c r="A419" s="1" t="s">
        <v>2664</v>
      </c>
      <c r="B419" s="1" t="s">
        <v>4227</v>
      </c>
      <c r="C419" s="1">
        <f>ROUND(Data_G_Iteration2[[#This Row],[Column1]],3)</f>
        <v>2.6640000000000001</v>
      </c>
      <c r="D419" s="1">
        <f>ROUND(Data_G_Iteration2[[#This Row],[Column2]],4)</f>
        <v>-9.9910999999999994</v>
      </c>
    </row>
    <row r="420" spans="1:4" x14ac:dyDescent="0.3">
      <c r="A420" s="1" t="s">
        <v>2666</v>
      </c>
      <c r="B420" s="1" t="s">
        <v>4228</v>
      </c>
      <c r="C420" s="1">
        <f>ROUND(Data_G_Iteration2[[#This Row],[Column1]],3)</f>
        <v>2.6680000000000001</v>
      </c>
      <c r="D420" s="1">
        <f>ROUND(Data_G_Iteration2[[#This Row],[Column2]],4)</f>
        <v>-9.9870000000000001</v>
      </c>
    </row>
    <row r="421" spans="1:4" x14ac:dyDescent="0.3">
      <c r="A421" s="1" t="s">
        <v>4229</v>
      </c>
      <c r="B421" s="1" t="s">
        <v>4230</v>
      </c>
      <c r="C421" s="1">
        <f>ROUND(Data_G_Iteration2[[#This Row],[Column1]],3)</f>
        <v>2.6720000000000002</v>
      </c>
      <c r="D421" s="1">
        <f>ROUND(Data_G_Iteration2[[#This Row],[Column2]],4)</f>
        <v>-9.9831000000000003</v>
      </c>
    </row>
    <row r="422" spans="1:4" x14ac:dyDescent="0.3">
      <c r="A422" s="1" t="s">
        <v>2670</v>
      </c>
      <c r="B422" s="1" t="s">
        <v>4231</v>
      </c>
      <c r="C422" s="1">
        <f>ROUND(Data_G_Iteration2[[#This Row],[Column1]],3)</f>
        <v>2.6760000000000002</v>
      </c>
      <c r="D422" s="1">
        <f>ROUND(Data_G_Iteration2[[#This Row],[Column2]],4)</f>
        <v>-9.9793000000000003</v>
      </c>
    </row>
    <row r="423" spans="1:4" x14ac:dyDescent="0.3">
      <c r="A423" s="1" t="s">
        <v>2672</v>
      </c>
      <c r="B423" s="1" t="s">
        <v>4232</v>
      </c>
      <c r="C423" s="1">
        <f>ROUND(Data_G_Iteration2[[#This Row],[Column1]],3)</f>
        <v>2.68</v>
      </c>
      <c r="D423" s="1">
        <f>ROUND(Data_G_Iteration2[[#This Row],[Column2]],4)</f>
        <v>-9.9757999999999996</v>
      </c>
    </row>
    <row r="424" spans="1:4" x14ac:dyDescent="0.3">
      <c r="A424" s="1" t="s">
        <v>2674</v>
      </c>
      <c r="B424" s="1" t="s">
        <v>4233</v>
      </c>
      <c r="C424" s="1">
        <f>ROUND(Data_G_Iteration2[[#This Row],[Column1]],3)</f>
        <v>2.6840000000000002</v>
      </c>
      <c r="D424" s="1">
        <f>ROUND(Data_G_Iteration2[[#This Row],[Column2]],4)</f>
        <v>-9.9723000000000006</v>
      </c>
    </row>
    <row r="425" spans="1:4" x14ac:dyDescent="0.3">
      <c r="A425" s="1" t="s">
        <v>848</v>
      </c>
      <c r="B425" s="1" t="s">
        <v>4234</v>
      </c>
      <c r="C425" s="1">
        <f>ROUND(Data_G_Iteration2[[#This Row],[Column1]],3)</f>
        <v>2.6880000000000002</v>
      </c>
      <c r="D425" s="1">
        <f>ROUND(Data_G_Iteration2[[#This Row],[Column2]],4)</f>
        <v>-9.9690999999999992</v>
      </c>
    </row>
    <row r="426" spans="1:4" x14ac:dyDescent="0.3">
      <c r="A426" s="1" t="s">
        <v>2677</v>
      </c>
      <c r="B426" s="1" t="s">
        <v>4235</v>
      </c>
      <c r="C426" s="1">
        <f>ROUND(Data_G_Iteration2[[#This Row],[Column1]],3)</f>
        <v>2.6920000000000002</v>
      </c>
      <c r="D426" s="1">
        <f>ROUND(Data_G_Iteration2[[#This Row],[Column2]],4)</f>
        <v>-9.9659999999999993</v>
      </c>
    </row>
    <row r="427" spans="1:4" x14ac:dyDescent="0.3">
      <c r="A427" s="1" t="s">
        <v>2679</v>
      </c>
      <c r="B427" s="1" t="s">
        <v>4236</v>
      </c>
      <c r="C427" s="1">
        <f>ROUND(Data_G_Iteration2[[#This Row],[Column1]],3)</f>
        <v>2.6960000000000002</v>
      </c>
      <c r="D427" s="1">
        <f>ROUND(Data_G_Iteration2[[#This Row],[Column2]],4)</f>
        <v>-9.9629999999999992</v>
      </c>
    </row>
    <row r="428" spans="1:4" x14ac:dyDescent="0.3">
      <c r="A428" s="1" t="s">
        <v>2681</v>
      </c>
      <c r="B428" s="1" t="s">
        <v>4237</v>
      </c>
      <c r="C428" s="1">
        <f>ROUND(Data_G_Iteration2[[#This Row],[Column1]],3)</f>
        <v>2.7</v>
      </c>
      <c r="D428" s="1">
        <f>ROUND(Data_G_Iteration2[[#This Row],[Column2]],4)</f>
        <v>-9.9603000000000002</v>
      </c>
    </row>
    <row r="429" spans="1:4" x14ac:dyDescent="0.3">
      <c r="A429" s="1" t="s">
        <v>2683</v>
      </c>
      <c r="B429" s="1" t="s">
        <v>4238</v>
      </c>
      <c r="C429" s="1">
        <f>ROUND(Data_G_Iteration2[[#This Row],[Column1]],3)</f>
        <v>2.7040000000000002</v>
      </c>
      <c r="D429" s="1">
        <f>ROUND(Data_G_Iteration2[[#This Row],[Column2]],4)</f>
        <v>-9.9577000000000009</v>
      </c>
    </row>
    <row r="430" spans="1:4" x14ac:dyDescent="0.3">
      <c r="A430" s="1" t="s">
        <v>2685</v>
      </c>
      <c r="B430" s="1" t="s">
        <v>4239</v>
      </c>
      <c r="C430" s="1">
        <f>ROUND(Data_G_Iteration2[[#This Row],[Column1]],3)</f>
        <v>2.7080000000000002</v>
      </c>
      <c r="D430" s="1">
        <f>ROUND(Data_G_Iteration2[[#This Row],[Column2]],4)</f>
        <v>-9.9552999999999994</v>
      </c>
    </row>
    <row r="431" spans="1:4" x14ac:dyDescent="0.3">
      <c r="A431" s="1" t="s">
        <v>2687</v>
      </c>
      <c r="B431" s="1" t="s">
        <v>4240</v>
      </c>
      <c r="C431" s="1">
        <f>ROUND(Data_G_Iteration2[[#This Row],[Column1]],3)</f>
        <v>2.7120000000000002</v>
      </c>
      <c r="D431" s="1">
        <f>ROUND(Data_G_Iteration2[[#This Row],[Column2]],4)</f>
        <v>-9.9529999999999994</v>
      </c>
    </row>
    <row r="432" spans="1:4" x14ac:dyDescent="0.3">
      <c r="A432" s="1" t="s">
        <v>4241</v>
      </c>
      <c r="B432" s="1" t="s">
        <v>4242</v>
      </c>
      <c r="C432" s="1">
        <f>ROUND(Data_G_Iteration2[[#This Row],[Column1]],3)</f>
        <v>2.7160000000000002</v>
      </c>
      <c r="D432" s="1">
        <f>ROUND(Data_G_Iteration2[[#This Row],[Column2]],4)</f>
        <v>-9.9510000000000005</v>
      </c>
    </row>
    <row r="433" spans="1:4" x14ac:dyDescent="0.3">
      <c r="A433" s="1" t="s">
        <v>2691</v>
      </c>
      <c r="B433" s="1" t="s">
        <v>4243</v>
      </c>
      <c r="C433" s="1">
        <f>ROUND(Data_G_Iteration2[[#This Row],[Column1]],3)</f>
        <v>2.72</v>
      </c>
      <c r="D433" s="1">
        <f>ROUND(Data_G_Iteration2[[#This Row],[Column2]],4)</f>
        <v>-9.9490999999999996</v>
      </c>
    </row>
    <row r="434" spans="1:4" x14ac:dyDescent="0.3">
      <c r="A434" s="1" t="s">
        <v>2693</v>
      </c>
      <c r="B434" s="1" t="s">
        <v>4244</v>
      </c>
      <c r="C434" s="1">
        <f>ROUND(Data_G_Iteration2[[#This Row],[Column1]],3)</f>
        <v>2.7240000000000002</v>
      </c>
      <c r="D434" s="1">
        <f>ROUND(Data_G_Iteration2[[#This Row],[Column2]],4)</f>
        <v>-9.9474999999999998</v>
      </c>
    </row>
    <row r="435" spans="1:4" x14ac:dyDescent="0.3">
      <c r="A435" s="1" t="s">
        <v>4245</v>
      </c>
      <c r="B435" s="1" t="s">
        <v>4246</v>
      </c>
      <c r="C435" s="1">
        <f>ROUND(Data_G_Iteration2[[#This Row],[Column1]],3)</f>
        <v>2.7280000000000002</v>
      </c>
      <c r="D435" s="1">
        <f>ROUND(Data_G_Iteration2[[#This Row],[Column2]],4)</f>
        <v>-9.9459999999999997</v>
      </c>
    </row>
    <row r="436" spans="1:4" x14ac:dyDescent="0.3">
      <c r="A436" s="1" t="s">
        <v>4247</v>
      </c>
      <c r="B436" s="1" t="s">
        <v>4248</v>
      </c>
      <c r="C436" s="1">
        <f>ROUND(Data_G_Iteration2[[#This Row],[Column1]],3)</f>
        <v>2.7320000000000002</v>
      </c>
      <c r="D436" s="1">
        <f>ROUND(Data_G_Iteration2[[#This Row],[Column2]],4)</f>
        <v>-9.9448000000000008</v>
      </c>
    </row>
    <row r="437" spans="1:4" x14ac:dyDescent="0.3">
      <c r="A437" s="1" t="s">
        <v>4249</v>
      </c>
      <c r="B437" s="1" t="s">
        <v>4250</v>
      </c>
      <c r="C437" s="1">
        <f>ROUND(Data_G_Iteration2[[#This Row],[Column1]],3)</f>
        <v>2.7360000000000002</v>
      </c>
      <c r="D437" s="1">
        <f>ROUND(Data_G_Iteration2[[#This Row],[Column2]],4)</f>
        <v>-9.9437999999999995</v>
      </c>
    </row>
    <row r="438" spans="1:4" x14ac:dyDescent="0.3">
      <c r="A438" s="1" t="s">
        <v>4251</v>
      </c>
      <c r="B438" s="1" t="s">
        <v>4252</v>
      </c>
      <c r="C438" s="1">
        <f>ROUND(Data_G_Iteration2[[#This Row],[Column1]],3)</f>
        <v>2.74</v>
      </c>
      <c r="D438" s="1">
        <f>ROUND(Data_G_Iteration2[[#This Row],[Column2]],4)</f>
        <v>-9.9429999999999996</v>
      </c>
    </row>
    <row r="439" spans="1:4" x14ac:dyDescent="0.3">
      <c r="A439" s="1" t="s">
        <v>4253</v>
      </c>
      <c r="B439" s="1" t="s">
        <v>4254</v>
      </c>
      <c r="C439" s="1">
        <f>ROUND(Data_G_Iteration2[[#This Row],[Column1]],3)</f>
        <v>2.7440000000000002</v>
      </c>
      <c r="D439" s="1">
        <f>ROUND(Data_G_Iteration2[[#This Row],[Column2]],4)</f>
        <v>-9.9425000000000008</v>
      </c>
    </row>
    <row r="440" spans="1:4" x14ac:dyDescent="0.3">
      <c r="A440" s="1" t="s">
        <v>878</v>
      </c>
      <c r="B440" s="1" t="s">
        <v>4255</v>
      </c>
      <c r="C440" s="1">
        <f>ROUND(Data_G_Iteration2[[#This Row],[Column1]],3)</f>
        <v>2.7480000000000002</v>
      </c>
      <c r="D440" s="1">
        <f>ROUND(Data_G_Iteration2[[#This Row],[Column2]],4)</f>
        <v>-9.9421999999999997</v>
      </c>
    </row>
    <row r="441" spans="1:4" x14ac:dyDescent="0.3">
      <c r="A441" s="1" t="s">
        <v>4256</v>
      </c>
      <c r="B441" s="1" t="s">
        <v>4257</v>
      </c>
      <c r="C441" s="1">
        <f>ROUND(Data_G_Iteration2[[#This Row],[Column1]],3)</f>
        <v>2.7519999999999998</v>
      </c>
      <c r="D441" s="1">
        <f>ROUND(Data_G_Iteration2[[#This Row],[Column2]],4)</f>
        <v>-9.9421999999999997</v>
      </c>
    </row>
    <row r="442" spans="1:4" x14ac:dyDescent="0.3">
      <c r="A442" s="1" t="s">
        <v>2703</v>
      </c>
      <c r="B442" s="1" t="s">
        <v>4258</v>
      </c>
      <c r="C442" s="1">
        <f>ROUND(Data_G_Iteration2[[#This Row],[Column1]],3)</f>
        <v>2.7559999999999998</v>
      </c>
      <c r="D442" s="1">
        <f>ROUND(Data_G_Iteration2[[#This Row],[Column2]],4)</f>
        <v>-9.9425000000000008</v>
      </c>
    </row>
    <row r="443" spans="1:4" x14ac:dyDescent="0.3">
      <c r="A443" s="1" t="s">
        <v>4259</v>
      </c>
      <c r="B443" s="1" t="s">
        <v>4260</v>
      </c>
      <c r="C443" s="1">
        <f>ROUND(Data_G_Iteration2[[#This Row],[Column1]],3)</f>
        <v>2.76</v>
      </c>
      <c r="D443" s="1">
        <f>ROUND(Data_G_Iteration2[[#This Row],[Column2]],4)</f>
        <v>-9.9429999999999996</v>
      </c>
    </row>
    <row r="444" spans="1:4" x14ac:dyDescent="0.3">
      <c r="A444" s="1" t="s">
        <v>886</v>
      </c>
      <c r="B444" s="1" t="s">
        <v>4261</v>
      </c>
      <c r="C444" s="1">
        <f>ROUND(Data_G_Iteration2[[#This Row],[Column1]],3)</f>
        <v>2.7639999999999998</v>
      </c>
      <c r="D444" s="1">
        <f>ROUND(Data_G_Iteration2[[#This Row],[Column2]],4)</f>
        <v>-9.9438999999999993</v>
      </c>
    </row>
    <row r="445" spans="1:4" x14ac:dyDescent="0.3">
      <c r="A445" s="1" t="s">
        <v>4262</v>
      </c>
      <c r="B445" s="1" t="s">
        <v>4263</v>
      </c>
      <c r="C445" s="1">
        <f>ROUND(Data_G_Iteration2[[#This Row],[Column1]],3)</f>
        <v>2.7679999999999998</v>
      </c>
      <c r="D445" s="1">
        <f>ROUND(Data_G_Iteration2[[#This Row],[Column2]],4)</f>
        <v>-9.9451000000000001</v>
      </c>
    </row>
    <row r="446" spans="1:4" x14ac:dyDescent="0.3">
      <c r="A446" s="1" t="s">
        <v>2709</v>
      </c>
      <c r="B446" s="1" t="s">
        <v>4264</v>
      </c>
      <c r="C446" s="1">
        <f>ROUND(Data_G_Iteration2[[#This Row],[Column1]],3)</f>
        <v>2.7719999999999998</v>
      </c>
      <c r="D446" s="1">
        <f>ROUND(Data_G_Iteration2[[#This Row],[Column2]],4)</f>
        <v>-9.9466000000000001</v>
      </c>
    </row>
    <row r="447" spans="1:4" x14ac:dyDescent="0.3">
      <c r="A447" s="1" t="s">
        <v>4265</v>
      </c>
      <c r="B447" s="1" t="s">
        <v>4266</v>
      </c>
      <c r="C447" s="1">
        <f>ROUND(Data_G_Iteration2[[#This Row],[Column1]],3)</f>
        <v>2.7759999999999998</v>
      </c>
      <c r="D447" s="1">
        <f>ROUND(Data_G_Iteration2[[#This Row],[Column2]],4)</f>
        <v>-9.9484999999999992</v>
      </c>
    </row>
    <row r="448" spans="1:4" x14ac:dyDescent="0.3">
      <c r="A448" s="1" t="s">
        <v>4267</v>
      </c>
      <c r="B448" s="1" t="s">
        <v>4268</v>
      </c>
      <c r="C448" s="1">
        <f>ROUND(Data_G_Iteration2[[#This Row],[Column1]],3)</f>
        <v>2.78</v>
      </c>
      <c r="D448" s="1">
        <f>ROUND(Data_G_Iteration2[[#This Row],[Column2]],4)</f>
        <v>-9.9505999999999997</v>
      </c>
    </row>
    <row r="449" spans="1:4" x14ac:dyDescent="0.3">
      <c r="A449" s="1" t="s">
        <v>4269</v>
      </c>
      <c r="B449" s="1" t="s">
        <v>4270</v>
      </c>
      <c r="C449" s="1">
        <f>ROUND(Data_G_Iteration2[[#This Row],[Column1]],3)</f>
        <v>2.7839999999999998</v>
      </c>
      <c r="D449" s="1">
        <f>ROUND(Data_G_Iteration2[[#This Row],[Column2]],4)</f>
        <v>-9.9532000000000007</v>
      </c>
    </row>
    <row r="450" spans="1:4" x14ac:dyDescent="0.3">
      <c r="A450" s="1" t="s">
        <v>4271</v>
      </c>
      <c r="B450" s="1" t="s">
        <v>4272</v>
      </c>
      <c r="C450" s="1">
        <f>ROUND(Data_G_Iteration2[[#This Row],[Column1]],3)</f>
        <v>2.7879999999999998</v>
      </c>
      <c r="D450" s="1">
        <f>ROUND(Data_G_Iteration2[[#This Row],[Column2]],4)</f>
        <v>-9.9560999999999993</v>
      </c>
    </row>
    <row r="451" spans="1:4" x14ac:dyDescent="0.3">
      <c r="A451" s="1" t="s">
        <v>4273</v>
      </c>
      <c r="B451" s="1" t="s">
        <v>4274</v>
      </c>
      <c r="C451" s="1">
        <f>ROUND(Data_G_Iteration2[[#This Row],[Column1]],3)</f>
        <v>2.7919999999999998</v>
      </c>
      <c r="D451" s="1">
        <f>ROUND(Data_G_Iteration2[[#This Row],[Column2]],4)</f>
        <v>-9.9594000000000005</v>
      </c>
    </row>
    <row r="452" spans="1:4" x14ac:dyDescent="0.3">
      <c r="A452" s="1" t="s">
        <v>4275</v>
      </c>
      <c r="B452" s="1" t="s">
        <v>4276</v>
      </c>
      <c r="C452" s="1">
        <f>ROUND(Data_G_Iteration2[[#This Row],[Column1]],3)</f>
        <v>2.7959999999999998</v>
      </c>
      <c r="D452" s="1">
        <f>ROUND(Data_G_Iteration2[[#This Row],[Column2]],4)</f>
        <v>-9.9629999999999992</v>
      </c>
    </row>
    <row r="453" spans="1:4" x14ac:dyDescent="0.3">
      <c r="A453" s="1" t="s">
        <v>4277</v>
      </c>
      <c r="B453" s="1" t="s">
        <v>4278</v>
      </c>
      <c r="C453" s="1">
        <f>ROUND(Data_G_Iteration2[[#This Row],[Column1]],3)</f>
        <v>2.8</v>
      </c>
      <c r="D453" s="1">
        <f>ROUND(Data_G_Iteration2[[#This Row],[Column2]],4)</f>
        <v>-9.9671000000000003</v>
      </c>
    </row>
    <row r="454" spans="1:4" x14ac:dyDescent="0.3">
      <c r="A454" s="1" t="s">
        <v>4279</v>
      </c>
      <c r="B454" s="1" t="s">
        <v>4280</v>
      </c>
      <c r="C454" s="1">
        <f>ROUND(Data_G_Iteration2[[#This Row],[Column1]],3)</f>
        <v>2.8039999999999998</v>
      </c>
      <c r="D454" s="1">
        <f>ROUND(Data_G_Iteration2[[#This Row],[Column2]],4)</f>
        <v>-9.9715000000000007</v>
      </c>
    </row>
    <row r="455" spans="1:4" x14ac:dyDescent="0.3">
      <c r="A455" s="1" t="s">
        <v>4281</v>
      </c>
      <c r="B455" s="1" t="s">
        <v>4282</v>
      </c>
      <c r="C455" s="1">
        <f>ROUND(Data_G_Iteration2[[#This Row],[Column1]],3)</f>
        <v>2.8079999999999998</v>
      </c>
      <c r="D455" s="1">
        <f>ROUND(Data_G_Iteration2[[#This Row],[Column2]],4)</f>
        <v>-9.9763999999999999</v>
      </c>
    </row>
    <row r="456" spans="1:4" x14ac:dyDescent="0.3">
      <c r="A456" s="1" t="s">
        <v>4283</v>
      </c>
      <c r="B456" s="1" t="s">
        <v>4284</v>
      </c>
      <c r="C456" s="1">
        <f>ROUND(Data_G_Iteration2[[#This Row],[Column1]],3)</f>
        <v>2.8119999999999998</v>
      </c>
      <c r="D456" s="1">
        <f>ROUND(Data_G_Iteration2[[#This Row],[Column2]],4)</f>
        <v>-9.9816000000000003</v>
      </c>
    </row>
    <row r="457" spans="1:4" x14ac:dyDescent="0.3">
      <c r="A457" s="1" t="s">
        <v>4285</v>
      </c>
      <c r="B457" s="1" t="s">
        <v>4286</v>
      </c>
      <c r="C457" s="1">
        <f>ROUND(Data_G_Iteration2[[#This Row],[Column1]],3)</f>
        <v>2.8159999999999998</v>
      </c>
      <c r="D457" s="1">
        <f>ROUND(Data_G_Iteration2[[#This Row],[Column2]],4)</f>
        <v>-9.9872999999999994</v>
      </c>
    </row>
    <row r="458" spans="1:4" x14ac:dyDescent="0.3">
      <c r="A458" s="1" t="s">
        <v>4287</v>
      </c>
      <c r="B458" s="1" t="s">
        <v>4288</v>
      </c>
      <c r="C458" s="1">
        <f>ROUND(Data_G_Iteration2[[#This Row],[Column1]],3)</f>
        <v>2.82</v>
      </c>
      <c r="D458" s="1">
        <f>ROUND(Data_G_Iteration2[[#This Row],[Column2]],4)</f>
        <v>-9.9933999999999994</v>
      </c>
    </row>
    <row r="459" spans="1:4" x14ac:dyDescent="0.3">
      <c r="A459" s="1" t="s">
        <v>4289</v>
      </c>
      <c r="B459" s="1" t="s">
        <v>4290</v>
      </c>
      <c r="C459" s="1">
        <f>ROUND(Data_G_Iteration2[[#This Row],[Column1]],3)</f>
        <v>2.8239999999999998</v>
      </c>
      <c r="D459" s="1">
        <f>ROUND(Data_G_Iteration2[[#This Row],[Column2]],4)</f>
        <v>-9.9999000000000002</v>
      </c>
    </row>
    <row r="460" spans="1:4" x14ac:dyDescent="0.3">
      <c r="A460" s="1" t="s">
        <v>4291</v>
      </c>
      <c r="B460" s="1" t="s">
        <v>4292</v>
      </c>
      <c r="C460" s="1">
        <f>ROUND(Data_G_Iteration2[[#This Row],[Column1]],3)</f>
        <v>2.8279999999999998</v>
      </c>
      <c r="D460" s="1">
        <f>ROUND(Data_G_Iteration2[[#This Row],[Column2]],4)</f>
        <v>-10.0068</v>
      </c>
    </row>
    <row r="461" spans="1:4" x14ac:dyDescent="0.3">
      <c r="A461" s="1" t="s">
        <v>4293</v>
      </c>
      <c r="B461" s="1" t="s">
        <v>4294</v>
      </c>
      <c r="C461" s="1">
        <f>ROUND(Data_G_Iteration2[[#This Row],[Column1]],3)</f>
        <v>2.8319999999999999</v>
      </c>
      <c r="D461" s="1">
        <f>ROUND(Data_G_Iteration2[[#This Row],[Column2]],4)</f>
        <v>-10.014099999999999</v>
      </c>
    </row>
    <row r="462" spans="1:4" x14ac:dyDescent="0.3">
      <c r="A462" s="1" t="s">
        <v>2727</v>
      </c>
      <c r="B462" s="1" t="s">
        <v>4295</v>
      </c>
      <c r="C462" s="1">
        <f>ROUND(Data_G_Iteration2[[#This Row],[Column1]],3)</f>
        <v>2.8359999999999999</v>
      </c>
      <c r="D462" s="1">
        <f>ROUND(Data_G_Iteration2[[#This Row],[Column2]],4)</f>
        <v>-10.021800000000001</v>
      </c>
    </row>
    <row r="463" spans="1:4" x14ac:dyDescent="0.3">
      <c r="A463" s="1" t="s">
        <v>924</v>
      </c>
      <c r="B463" s="1" t="s">
        <v>4296</v>
      </c>
      <c r="C463" s="1">
        <f>ROUND(Data_G_Iteration2[[#This Row],[Column1]],3)</f>
        <v>2.84</v>
      </c>
      <c r="D463" s="1">
        <f>ROUND(Data_G_Iteration2[[#This Row],[Column2]],4)</f>
        <v>-10.029999999999999</v>
      </c>
    </row>
    <row r="464" spans="1:4" x14ac:dyDescent="0.3">
      <c r="A464" s="1" t="s">
        <v>4297</v>
      </c>
      <c r="B464" s="1" t="s">
        <v>4298</v>
      </c>
      <c r="C464" s="1">
        <f>ROUND(Data_G_Iteration2[[#This Row],[Column1]],3)</f>
        <v>2.8439999999999999</v>
      </c>
      <c r="D464" s="1">
        <f>ROUND(Data_G_Iteration2[[#This Row],[Column2]],4)</f>
        <v>-10.038500000000001</v>
      </c>
    </row>
    <row r="465" spans="1:4" x14ac:dyDescent="0.3">
      <c r="A465" s="1" t="s">
        <v>4299</v>
      </c>
      <c r="B465" s="1" t="s">
        <v>4300</v>
      </c>
      <c r="C465" s="1">
        <f>ROUND(Data_G_Iteration2[[#This Row],[Column1]],3)</f>
        <v>2.8479999999999999</v>
      </c>
      <c r="D465" s="1">
        <f>ROUND(Data_G_Iteration2[[#This Row],[Column2]],4)</f>
        <v>-10.047499999999999</v>
      </c>
    </row>
    <row r="466" spans="1:4" x14ac:dyDescent="0.3">
      <c r="A466" s="1" t="s">
        <v>4301</v>
      </c>
      <c r="B466" s="1" t="s">
        <v>4302</v>
      </c>
      <c r="C466" s="1">
        <f>ROUND(Data_G_Iteration2[[#This Row],[Column1]],3)</f>
        <v>2.8519999999999999</v>
      </c>
      <c r="D466" s="1">
        <f>ROUND(Data_G_Iteration2[[#This Row],[Column2]],4)</f>
        <v>-10.056900000000001</v>
      </c>
    </row>
    <row r="467" spans="1:4" x14ac:dyDescent="0.3">
      <c r="A467" s="1" t="s">
        <v>4303</v>
      </c>
      <c r="B467" s="1" t="s">
        <v>4304</v>
      </c>
      <c r="C467" s="1">
        <f>ROUND(Data_G_Iteration2[[#This Row],[Column1]],3)</f>
        <v>2.8559999999999999</v>
      </c>
      <c r="D467" s="1">
        <f>ROUND(Data_G_Iteration2[[#This Row],[Column2]],4)</f>
        <v>-10.066599999999999</v>
      </c>
    </row>
    <row r="468" spans="1:4" x14ac:dyDescent="0.3">
      <c r="A468" s="1" t="s">
        <v>4305</v>
      </c>
      <c r="B468" s="1" t="s">
        <v>4306</v>
      </c>
      <c r="C468" s="1">
        <f>ROUND(Data_G_Iteration2[[#This Row],[Column1]],3)</f>
        <v>2.86</v>
      </c>
      <c r="D468" s="1">
        <f>ROUND(Data_G_Iteration2[[#This Row],[Column2]],4)</f>
        <v>-10.0768</v>
      </c>
    </row>
    <row r="469" spans="1:4" x14ac:dyDescent="0.3">
      <c r="A469" s="1" t="s">
        <v>4307</v>
      </c>
      <c r="B469" s="1" t="s">
        <v>4308</v>
      </c>
      <c r="C469" s="1">
        <f>ROUND(Data_G_Iteration2[[#This Row],[Column1]],3)</f>
        <v>2.8639999999999999</v>
      </c>
      <c r="D469" s="1">
        <f>ROUND(Data_G_Iteration2[[#This Row],[Column2]],4)</f>
        <v>-10.087300000000001</v>
      </c>
    </row>
    <row r="470" spans="1:4" x14ac:dyDescent="0.3">
      <c r="A470" s="1" t="s">
        <v>4309</v>
      </c>
      <c r="B470" s="1" t="s">
        <v>4310</v>
      </c>
      <c r="C470" s="1">
        <f>ROUND(Data_G_Iteration2[[#This Row],[Column1]],3)</f>
        <v>2.8679999999999999</v>
      </c>
      <c r="D470" s="1">
        <f>ROUND(Data_G_Iteration2[[#This Row],[Column2]],4)</f>
        <v>-10.0982</v>
      </c>
    </row>
    <row r="471" spans="1:4" x14ac:dyDescent="0.3">
      <c r="A471" s="1" t="s">
        <v>4311</v>
      </c>
      <c r="B471" s="1" t="s">
        <v>4312</v>
      </c>
      <c r="C471" s="1">
        <f>ROUND(Data_G_Iteration2[[#This Row],[Column1]],3)</f>
        <v>2.8719999999999999</v>
      </c>
      <c r="D471" s="1">
        <f>ROUND(Data_G_Iteration2[[#This Row],[Column2]],4)</f>
        <v>-10.109500000000001</v>
      </c>
    </row>
    <row r="472" spans="1:4" x14ac:dyDescent="0.3">
      <c r="A472" s="1" t="s">
        <v>4313</v>
      </c>
      <c r="B472" s="1" t="s">
        <v>4314</v>
      </c>
      <c r="C472" s="1">
        <f>ROUND(Data_G_Iteration2[[#This Row],[Column1]],3)</f>
        <v>2.8759999999999999</v>
      </c>
      <c r="D472" s="1">
        <f>ROUND(Data_G_Iteration2[[#This Row],[Column2]],4)</f>
        <v>-10.1211</v>
      </c>
    </row>
    <row r="473" spans="1:4" x14ac:dyDescent="0.3">
      <c r="A473" s="1" t="s">
        <v>4315</v>
      </c>
      <c r="B473" s="1" t="s">
        <v>4316</v>
      </c>
      <c r="C473" s="1">
        <f>ROUND(Data_G_Iteration2[[#This Row],[Column1]],3)</f>
        <v>2.88</v>
      </c>
      <c r="D473" s="1">
        <f>ROUND(Data_G_Iteration2[[#This Row],[Column2]],4)</f>
        <v>-10.132999999999999</v>
      </c>
    </row>
    <row r="474" spans="1:4" x14ac:dyDescent="0.3">
      <c r="A474" s="1" t="s">
        <v>946</v>
      </c>
      <c r="B474" s="1" t="s">
        <v>4317</v>
      </c>
      <c r="C474" s="1">
        <f>ROUND(Data_G_Iteration2[[#This Row],[Column1]],3)</f>
        <v>2.8839999999999999</v>
      </c>
      <c r="D474" s="1">
        <f>ROUND(Data_G_Iteration2[[#This Row],[Column2]],4)</f>
        <v>-10.145300000000001</v>
      </c>
    </row>
    <row r="475" spans="1:4" x14ac:dyDescent="0.3">
      <c r="A475" s="1" t="s">
        <v>4318</v>
      </c>
      <c r="B475" s="1" t="s">
        <v>4319</v>
      </c>
      <c r="C475" s="1">
        <f>ROUND(Data_G_Iteration2[[#This Row],[Column1]],3)</f>
        <v>2.8879999999999999</v>
      </c>
      <c r="D475" s="1">
        <f>ROUND(Data_G_Iteration2[[#This Row],[Column2]],4)</f>
        <v>-10.1579</v>
      </c>
    </row>
    <row r="476" spans="1:4" x14ac:dyDescent="0.3">
      <c r="A476" s="1" t="s">
        <v>4320</v>
      </c>
      <c r="B476" s="1" t="s">
        <v>4321</v>
      </c>
      <c r="C476" s="1">
        <f>ROUND(Data_G_Iteration2[[#This Row],[Column1]],3)</f>
        <v>2.8919999999999999</v>
      </c>
      <c r="D476" s="1">
        <f>ROUND(Data_G_Iteration2[[#This Row],[Column2]],4)</f>
        <v>-10.1707</v>
      </c>
    </row>
    <row r="477" spans="1:4" x14ac:dyDescent="0.3">
      <c r="A477" s="1" t="s">
        <v>4322</v>
      </c>
      <c r="B477" s="1" t="s">
        <v>4323</v>
      </c>
      <c r="C477" s="1">
        <f>ROUND(Data_G_Iteration2[[#This Row],[Column1]],3)</f>
        <v>2.8959999999999999</v>
      </c>
      <c r="D477" s="1">
        <f>ROUND(Data_G_Iteration2[[#This Row],[Column2]],4)</f>
        <v>-10.1839</v>
      </c>
    </row>
    <row r="478" spans="1:4" x14ac:dyDescent="0.3">
      <c r="A478" s="1" t="s">
        <v>4324</v>
      </c>
      <c r="B478" s="1" t="s">
        <v>4325</v>
      </c>
      <c r="C478" s="1">
        <f>ROUND(Data_G_Iteration2[[#This Row],[Column1]],3)</f>
        <v>2.9</v>
      </c>
      <c r="D478" s="1">
        <f>ROUND(Data_G_Iteration2[[#This Row],[Column2]],4)</f>
        <v>-10.1973</v>
      </c>
    </row>
    <row r="479" spans="1:4" x14ac:dyDescent="0.3">
      <c r="A479" s="1" t="s">
        <v>4326</v>
      </c>
      <c r="B479" s="1" t="s">
        <v>4327</v>
      </c>
      <c r="C479" s="1">
        <f>ROUND(Data_G_Iteration2[[#This Row],[Column1]],3)</f>
        <v>2.9039999999999999</v>
      </c>
      <c r="D479" s="1">
        <f>ROUND(Data_G_Iteration2[[#This Row],[Column2]],4)</f>
        <v>-10.211</v>
      </c>
    </row>
    <row r="480" spans="1:4" x14ac:dyDescent="0.3">
      <c r="A480" s="1" t="s">
        <v>4328</v>
      </c>
      <c r="B480" s="1" t="s">
        <v>4329</v>
      </c>
      <c r="C480" s="1">
        <f>ROUND(Data_G_Iteration2[[#This Row],[Column1]],3)</f>
        <v>2.9079999999999999</v>
      </c>
      <c r="D480" s="1">
        <f>ROUND(Data_G_Iteration2[[#This Row],[Column2]],4)</f>
        <v>-10.2249</v>
      </c>
    </row>
    <row r="481" spans="1:4" x14ac:dyDescent="0.3">
      <c r="A481" s="1" t="s">
        <v>4330</v>
      </c>
      <c r="B481" s="1" t="s">
        <v>4331</v>
      </c>
      <c r="C481" s="1">
        <f>ROUND(Data_G_Iteration2[[#This Row],[Column1]],3)</f>
        <v>2.9119999999999999</v>
      </c>
      <c r="D481" s="1">
        <f>ROUND(Data_G_Iteration2[[#This Row],[Column2]],4)</f>
        <v>-10.239000000000001</v>
      </c>
    </row>
    <row r="482" spans="1:4" x14ac:dyDescent="0.3">
      <c r="A482" s="1" t="s">
        <v>2753</v>
      </c>
      <c r="B482" s="1" t="s">
        <v>4332</v>
      </c>
      <c r="C482" s="1">
        <f>ROUND(Data_G_Iteration2[[#This Row],[Column1]],3)</f>
        <v>2.9159999999999999</v>
      </c>
      <c r="D482" s="1">
        <f>ROUND(Data_G_Iteration2[[#This Row],[Column2]],4)</f>
        <v>-10.253399999999999</v>
      </c>
    </row>
    <row r="483" spans="1:4" x14ac:dyDescent="0.3">
      <c r="A483" s="1" t="s">
        <v>4333</v>
      </c>
      <c r="B483" s="1" t="s">
        <v>4334</v>
      </c>
      <c r="C483" s="1">
        <f>ROUND(Data_G_Iteration2[[#This Row],[Column1]],3)</f>
        <v>2.92</v>
      </c>
      <c r="D483" s="1">
        <f>ROUND(Data_G_Iteration2[[#This Row],[Column2]],4)</f>
        <v>-10.267899999999999</v>
      </c>
    </row>
    <row r="484" spans="1:4" x14ac:dyDescent="0.3">
      <c r="A484" s="1" t="s">
        <v>2756</v>
      </c>
      <c r="B484" s="1" t="s">
        <v>4335</v>
      </c>
      <c r="C484" s="1">
        <f>ROUND(Data_G_Iteration2[[#This Row],[Column1]],3)</f>
        <v>2.9239999999999999</v>
      </c>
      <c r="D484" s="1">
        <f>ROUND(Data_G_Iteration2[[#This Row],[Column2]],4)</f>
        <v>-10.2826</v>
      </c>
    </row>
    <row r="485" spans="1:4" x14ac:dyDescent="0.3">
      <c r="A485" s="1" t="s">
        <v>4336</v>
      </c>
      <c r="B485" s="1" t="s">
        <v>4337</v>
      </c>
      <c r="C485" s="1">
        <f>ROUND(Data_G_Iteration2[[#This Row],[Column1]],3)</f>
        <v>2.9279999999999999</v>
      </c>
      <c r="D485" s="1">
        <f>ROUND(Data_G_Iteration2[[#This Row],[Column2]],4)</f>
        <v>-10.2974</v>
      </c>
    </row>
    <row r="486" spans="1:4" x14ac:dyDescent="0.3">
      <c r="A486" s="1" t="s">
        <v>4338</v>
      </c>
      <c r="B486" s="1" t="s">
        <v>4339</v>
      </c>
      <c r="C486" s="1">
        <f>ROUND(Data_G_Iteration2[[#This Row],[Column1]],3)</f>
        <v>2.9319999999999999</v>
      </c>
      <c r="D486" s="1">
        <f>ROUND(Data_G_Iteration2[[#This Row],[Column2]],4)</f>
        <v>-10.3124</v>
      </c>
    </row>
    <row r="487" spans="1:4" x14ac:dyDescent="0.3">
      <c r="A487" s="1" t="s">
        <v>4340</v>
      </c>
      <c r="B487" s="1" t="s">
        <v>4341</v>
      </c>
      <c r="C487" s="1">
        <f>ROUND(Data_G_Iteration2[[#This Row],[Column1]],3)</f>
        <v>2.9359999999999999</v>
      </c>
      <c r="D487" s="1">
        <f>ROUND(Data_G_Iteration2[[#This Row],[Column2]],4)</f>
        <v>-10.327500000000001</v>
      </c>
    </row>
    <row r="488" spans="1:4" x14ac:dyDescent="0.3">
      <c r="A488" s="1" t="s">
        <v>4342</v>
      </c>
      <c r="B488" s="1" t="s">
        <v>4343</v>
      </c>
      <c r="C488" s="1">
        <f>ROUND(Data_G_Iteration2[[#This Row],[Column1]],3)</f>
        <v>2.94</v>
      </c>
      <c r="D488" s="1">
        <f>ROUND(Data_G_Iteration2[[#This Row],[Column2]],4)</f>
        <v>-10.3428</v>
      </c>
    </row>
    <row r="489" spans="1:4" x14ac:dyDescent="0.3">
      <c r="A489" s="1" t="s">
        <v>4344</v>
      </c>
      <c r="B489" s="1" t="s">
        <v>4345</v>
      </c>
      <c r="C489" s="1">
        <f>ROUND(Data_G_Iteration2[[#This Row],[Column1]],3)</f>
        <v>2.944</v>
      </c>
      <c r="D489" s="1">
        <f>ROUND(Data_G_Iteration2[[#This Row],[Column2]],4)</f>
        <v>-10.3581</v>
      </c>
    </row>
    <row r="490" spans="1:4" x14ac:dyDescent="0.3">
      <c r="A490" s="1" t="s">
        <v>4346</v>
      </c>
      <c r="B490" s="1" t="s">
        <v>4347</v>
      </c>
      <c r="C490" s="1">
        <f>ROUND(Data_G_Iteration2[[#This Row],[Column1]],3)</f>
        <v>2.948</v>
      </c>
      <c r="D490" s="1">
        <f>ROUND(Data_G_Iteration2[[#This Row],[Column2]],4)</f>
        <v>-10.3735</v>
      </c>
    </row>
    <row r="491" spans="1:4" x14ac:dyDescent="0.3">
      <c r="A491" s="1" t="s">
        <v>4348</v>
      </c>
      <c r="B491" s="1" t="s">
        <v>4349</v>
      </c>
      <c r="C491" s="1">
        <f>ROUND(Data_G_Iteration2[[#This Row],[Column1]],3)</f>
        <v>2.952</v>
      </c>
      <c r="D491" s="1">
        <f>ROUND(Data_G_Iteration2[[#This Row],[Column2]],4)</f>
        <v>-10.3889</v>
      </c>
    </row>
    <row r="492" spans="1:4" x14ac:dyDescent="0.3">
      <c r="A492" s="1" t="s">
        <v>4350</v>
      </c>
      <c r="B492" s="1" t="s">
        <v>4351</v>
      </c>
      <c r="C492" s="1">
        <f>ROUND(Data_G_Iteration2[[#This Row],[Column1]],3)</f>
        <v>2.956</v>
      </c>
      <c r="D492" s="1">
        <f>ROUND(Data_G_Iteration2[[#This Row],[Column2]],4)</f>
        <v>-10.404400000000001</v>
      </c>
    </row>
    <row r="493" spans="1:4" x14ac:dyDescent="0.3">
      <c r="A493" s="1" t="s">
        <v>4352</v>
      </c>
      <c r="B493" s="1" t="s">
        <v>4353</v>
      </c>
      <c r="C493" s="1">
        <f>ROUND(Data_G_Iteration2[[#This Row],[Column1]],3)</f>
        <v>2.96</v>
      </c>
      <c r="D493" s="1">
        <f>ROUND(Data_G_Iteration2[[#This Row],[Column2]],4)</f>
        <v>-10.4199</v>
      </c>
    </row>
    <row r="494" spans="1:4" x14ac:dyDescent="0.3">
      <c r="A494" s="1" t="s">
        <v>4354</v>
      </c>
      <c r="B494" s="1" t="s">
        <v>4355</v>
      </c>
      <c r="C494" s="1">
        <f>ROUND(Data_G_Iteration2[[#This Row],[Column1]],3)</f>
        <v>2.964</v>
      </c>
      <c r="D494" s="1">
        <f>ROUND(Data_G_Iteration2[[#This Row],[Column2]],4)</f>
        <v>-10.435499999999999</v>
      </c>
    </row>
    <row r="495" spans="1:4" x14ac:dyDescent="0.3">
      <c r="A495" s="1" t="s">
        <v>988</v>
      </c>
      <c r="B495" s="1" t="s">
        <v>4356</v>
      </c>
      <c r="C495" s="1">
        <f>ROUND(Data_G_Iteration2[[#This Row],[Column1]],3)</f>
        <v>2.968</v>
      </c>
      <c r="D495" s="1">
        <f>ROUND(Data_G_Iteration2[[#This Row],[Column2]],4)</f>
        <v>-10.451000000000001</v>
      </c>
    </row>
    <row r="496" spans="1:4" x14ac:dyDescent="0.3">
      <c r="A496" s="1" t="s">
        <v>4357</v>
      </c>
      <c r="B496" s="1" t="s">
        <v>4358</v>
      </c>
      <c r="C496" s="1">
        <f>ROUND(Data_G_Iteration2[[#This Row],[Column1]],3)</f>
        <v>2.972</v>
      </c>
      <c r="D496" s="1">
        <f>ROUND(Data_G_Iteration2[[#This Row],[Column2]],4)</f>
        <v>-10.4666</v>
      </c>
    </row>
    <row r="497" spans="1:4" x14ac:dyDescent="0.3">
      <c r="A497" s="1" t="s">
        <v>4359</v>
      </c>
      <c r="B497" s="1" t="s">
        <v>4360</v>
      </c>
      <c r="C497" s="1">
        <f>ROUND(Data_G_Iteration2[[#This Row],[Column1]],3)</f>
        <v>2.976</v>
      </c>
      <c r="D497" s="1">
        <f>ROUND(Data_G_Iteration2[[#This Row],[Column2]],4)</f>
        <v>-10.482200000000001</v>
      </c>
    </row>
    <row r="498" spans="1:4" x14ac:dyDescent="0.3">
      <c r="A498" s="1" t="s">
        <v>4361</v>
      </c>
      <c r="B498" s="1" t="s">
        <v>4362</v>
      </c>
      <c r="C498" s="1">
        <f>ROUND(Data_G_Iteration2[[#This Row],[Column1]],3)</f>
        <v>2.98</v>
      </c>
      <c r="D498" s="1">
        <f>ROUND(Data_G_Iteration2[[#This Row],[Column2]],4)</f>
        <v>-10.4977</v>
      </c>
    </row>
    <row r="499" spans="1:4" x14ac:dyDescent="0.3">
      <c r="A499" s="1" t="s">
        <v>4363</v>
      </c>
      <c r="B499" s="1" t="s">
        <v>4364</v>
      </c>
      <c r="C499" s="1">
        <f>ROUND(Data_G_Iteration2[[#This Row],[Column1]],3)</f>
        <v>2.984</v>
      </c>
      <c r="D499" s="1">
        <f>ROUND(Data_G_Iteration2[[#This Row],[Column2]],4)</f>
        <v>-10.513199999999999</v>
      </c>
    </row>
    <row r="500" spans="1:4" x14ac:dyDescent="0.3">
      <c r="A500" s="1" t="s">
        <v>4365</v>
      </c>
      <c r="B500" s="1" t="s">
        <v>4366</v>
      </c>
      <c r="C500" s="1">
        <f>ROUND(Data_G_Iteration2[[#This Row],[Column1]],3)</f>
        <v>2.988</v>
      </c>
      <c r="D500" s="1">
        <f>ROUND(Data_G_Iteration2[[#This Row],[Column2]],4)</f>
        <v>-10.528700000000001</v>
      </c>
    </row>
    <row r="501" spans="1:4" x14ac:dyDescent="0.3">
      <c r="A501" s="1" t="s">
        <v>4367</v>
      </c>
      <c r="B501" s="1" t="s">
        <v>4368</v>
      </c>
      <c r="C501" s="1">
        <f>ROUND(Data_G_Iteration2[[#This Row],[Column1]],3)</f>
        <v>2.992</v>
      </c>
      <c r="D501" s="1">
        <f>ROUND(Data_G_Iteration2[[#This Row],[Column2]],4)</f>
        <v>-10.5441</v>
      </c>
    </row>
    <row r="502" spans="1:4" x14ac:dyDescent="0.3">
      <c r="A502" s="1" t="s">
        <v>4369</v>
      </c>
      <c r="B502" s="1" t="s">
        <v>4370</v>
      </c>
      <c r="C502" s="1">
        <f>ROUND(Data_G_Iteration2[[#This Row],[Column1]],3)</f>
        <v>2.996</v>
      </c>
      <c r="D502" s="1">
        <f>ROUND(Data_G_Iteration2[[#This Row],[Column2]],4)</f>
        <v>-10.5596</v>
      </c>
    </row>
    <row r="503" spans="1:4" x14ac:dyDescent="0.3">
      <c r="A503" s="1" t="s">
        <v>4371</v>
      </c>
      <c r="B503" s="1" t="s">
        <v>4372</v>
      </c>
      <c r="C503" s="1">
        <f>ROUND(Data_G_Iteration2[[#This Row],[Column1]],3)</f>
        <v>3</v>
      </c>
      <c r="D503" s="1">
        <f>ROUND(Data_G_Iteration2[[#This Row],[Column2]],4)</f>
        <v>-10.5749</v>
      </c>
    </row>
    <row r="504" spans="1:4" x14ac:dyDescent="0.3">
      <c r="A504" s="1" t="s">
        <v>4373</v>
      </c>
      <c r="B504" s="1" t="s">
        <v>4374</v>
      </c>
      <c r="C504" s="1">
        <f>ROUND(Data_G_Iteration2[[#This Row],[Column1]],3)</f>
        <v>3.004</v>
      </c>
      <c r="D504" s="1">
        <f>ROUND(Data_G_Iteration2[[#This Row],[Column2]],4)</f>
        <v>-10.590199999999999</v>
      </c>
    </row>
    <row r="505" spans="1:4" x14ac:dyDescent="0.3">
      <c r="A505" s="1" t="s">
        <v>4375</v>
      </c>
      <c r="B505" s="1" t="s">
        <v>4376</v>
      </c>
      <c r="C505" s="1">
        <f>ROUND(Data_G_Iteration2[[#This Row],[Column1]],3)</f>
        <v>3.008</v>
      </c>
      <c r="D505" s="1">
        <f>ROUND(Data_G_Iteration2[[#This Row],[Column2]],4)</f>
        <v>-10.605499999999999</v>
      </c>
    </row>
    <row r="506" spans="1:4" x14ac:dyDescent="0.3">
      <c r="A506" s="1" t="s">
        <v>4377</v>
      </c>
      <c r="B506" s="1" t="s">
        <v>4378</v>
      </c>
      <c r="C506" s="1">
        <f>ROUND(Data_G_Iteration2[[#This Row],[Column1]],3)</f>
        <v>3.012</v>
      </c>
      <c r="D506" s="1">
        <f>ROUND(Data_G_Iteration2[[#This Row],[Column2]],4)</f>
        <v>-10.620699999999999</v>
      </c>
    </row>
    <row r="507" spans="1:4" x14ac:dyDescent="0.3">
      <c r="A507" s="1" t="s">
        <v>4379</v>
      </c>
      <c r="B507" s="1" t="s">
        <v>4380</v>
      </c>
      <c r="C507" s="1">
        <f>ROUND(Data_G_Iteration2[[#This Row],[Column1]],3)</f>
        <v>3.016</v>
      </c>
      <c r="D507" s="1">
        <f>ROUND(Data_G_Iteration2[[#This Row],[Column2]],4)</f>
        <v>-10.635899999999999</v>
      </c>
    </row>
    <row r="508" spans="1:4" x14ac:dyDescent="0.3">
      <c r="A508" s="1" t="s">
        <v>2782</v>
      </c>
      <c r="B508" s="1" t="s">
        <v>4381</v>
      </c>
      <c r="C508" s="1">
        <f>ROUND(Data_G_Iteration2[[#This Row],[Column1]],3)</f>
        <v>3.02</v>
      </c>
      <c r="D508" s="1">
        <f>ROUND(Data_G_Iteration2[[#This Row],[Column2]],4)</f>
        <v>-10.6511</v>
      </c>
    </row>
    <row r="509" spans="1:4" x14ac:dyDescent="0.3">
      <c r="A509" s="1" t="s">
        <v>4382</v>
      </c>
      <c r="B509" s="1" t="s">
        <v>4383</v>
      </c>
      <c r="C509" s="1">
        <f>ROUND(Data_G_Iteration2[[#This Row],[Column1]],3)</f>
        <v>3.024</v>
      </c>
      <c r="D509" s="1">
        <f>ROUND(Data_G_Iteration2[[#This Row],[Column2]],4)</f>
        <v>-10.6661</v>
      </c>
    </row>
    <row r="510" spans="1:4" x14ac:dyDescent="0.3">
      <c r="A510" s="1" t="s">
        <v>4384</v>
      </c>
      <c r="B510" s="1" t="s">
        <v>4385</v>
      </c>
      <c r="C510" s="1">
        <f>ROUND(Data_G_Iteration2[[#This Row],[Column1]],3)</f>
        <v>3.028</v>
      </c>
      <c r="D510" s="1">
        <f>ROUND(Data_G_Iteration2[[#This Row],[Column2]],4)</f>
        <v>-10.6812</v>
      </c>
    </row>
    <row r="511" spans="1:4" x14ac:dyDescent="0.3">
      <c r="A511" s="1" t="s">
        <v>2786</v>
      </c>
      <c r="B511" s="1" t="s">
        <v>4386</v>
      </c>
      <c r="C511" s="1">
        <f>ROUND(Data_G_Iteration2[[#This Row],[Column1]],3)</f>
        <v>3.032</v>
      </c>
      <c r="D511" s="1">
        <f>ROUND(Data_G_Iteration2[[#This Row],[Column2]],4)</f>
        <v>-10.696199999999999</v>
      </c>
    </row>
    <row r="512" spans="1:4" x14ac:dyDescent="0.3">
      <c r="A512" s="1" t="s">
        <v>4387</v>
      </c>
      <c r="B512" s="1" t="s">
        <v>4388</v>
      </c>
      <c r="C512" s="1">
        <f>ROUND(Data_G_Iteration2[[#This Row],[Column1]],3)</f>
        <v>3.036</v>
      </c>
      <c r="D512" s="1">
        <f>ROUND(Data_G_Iteration2[[#This Row],[Column2]],4)</f>
        <v>-10.7112</v>
      </c>
    </row>
    <row r="513" spans="1:4" x14ac:dyDescent="0.3">
      <c r="A513" s="1" t="s">
        <v>4389</v>
      </c>
      <c r="B513" s="1" t="s">
        <v>4390</v>
      </c>
      <c r="C513" s="1">
        <f>ROUND(Data_G_Iteration2[[#This Row],[Column1]],3)</f>
        <v>3.04</v>
      </c>
      <c r="D513" s="1">
        <f>ROUND(Data_G_Iteration2[[#This Row],[Column2]],4)</f>
        <v>-10.7262</v>
      </c>
    </row>
    <row r="514" spans="1:4" x14ac:dyDescent="0.3">
      <c r="A514" s="1" t="s">
        <v>4391</v>
      </c>
      <c r="B514" s="1" t="s">
        <v>4392</v>
      </c>
      <c r="C514" s="1">
        <f>ROUND(Data_G_Iteration2[[#This Row],[Column1]],3)</f>
        <v>3.044</v>
      </c>
      <c r="D514" s="1">
        <f>ROUND(Data_G_Iteration2[[#This Row],[Column2]],4)</f>
        <v>-10.741199999999999</v>
      </c>
    </row>
    <row r="515" spans="1:4" x14ac:dyDescent="0.3">
      <c r="A515" s="1" t="s">
        <v>1028</v>
      </c>
      <c r="B515" s="1" t="s">
        <v>4393</v>
      </c>
      <c r="C515" s="1">
        <f>ROUND(Data_G_Iteration2[[#This Row],[Column1]],3)</f>
        <v>3.048</v>
      </c>
      <c r="D515" s="1">
        <f>ROUND(Data_G_Iteration2[[#This Row],[Column2]],4)</f>
        <v>-10.7561</v>
      </c>
    </row>
    <row r="516" spans="1:4" x14ac:dyDescent="0.3">
      <c r="A516" s="1" t="s">
        <v>4394</v>
      </c>
      <c r="B516" s="1" t="s">
        <v>4395</v>
      </c>
      <c r="C516" s="1">
        <f>ROUND(Data_G_Iteration2[[#This Row],[Column1]],3)</f>
        <v>3.052</v>
      </c>
      <c r="D516" s="1">
        <f>ROUND(Data_G_Iteration2[[#This Row],[Column2]],4)</f>
        <v>-10.771100000000001</v>
      </c>
    </row>
    <row r="517" spans="1:4" x14ac:dyDescent="0.3">
      <c r="A517" s="1" t="s">
        <v>4396</v>
      </c>
      <c r="B517" s="1" t="s">
        <v>4397</v>
      </c>
      <c r="C517" s="1">
        <f>ROUND(Data_G_Iteration2[[#This Row],[Column1]],3)</f>
        <v>3.056</v>
      </c>
      <c r="D517" s="1">
        <f>ROUND(Data_G_Iteration2[[#This Row],[Column2]],4)</f>
        <v>-10.786</v>
      </c>
    </row>
    <row r="518" spans="1:4" x14ac:dyDescent="0.3">
      <c r="A518" s="1" t="s">
        <v>4398</v>
      </c>
      <c r="B518" s="1" t="s">
        <v>4399</v>
      </c>
      <c r="C518" s="1">
        <f>ROUND(Data_G_Iteration2[[#This Row],[Column1]],3)</f>
        <v>3.06</v>
      </c>
      <c r="D518" s="1">
        <f>ROUND(Data_G_Iteration2[[#This Row],[Column2]],4)</f>
        <v>-10.801</v>
      </c>
    </row>
    <row r="519" spans="1:4" x14ac:dyDescent="0.3">
      <c r="A519" s="1" t="s">
        <v>2796</v>
      </c>
      <c r="B519" s="1" t="s">
        <v>4400</v>
      </c>
      <c r="C519" s="1">
        <f>ROUND(Data_G_Iteration2[[#This Row],[Column1]],3)</f>
        <v>3.0640000000000001</v>
      </c>
      <c r="D519" s="1">
        <f>ROUND(Data_G_Iteration2[[#This Row],[Column2]],4)</f>
        <v>-10.816000000000001</v>
      </c>
    </row>
    <row r="520" spans="1:4" x14ac:dyDescent="0.3">
      <c r="A520" s="1" t="s">
        <v>1038</v>
      </c>
      <c r="B520" s="1" t="s">
        <v>4401</v>
      </c>
      <c r="C520" s="1">
        <f>ROUND(Data_G_Iteration2[[#This Row],[Column1]],3)</f>
        <v>3.0680000000000001</v>
      </c>
      <c r="D520" s="1">
        <f>ROUND(Data_G_Iteration2[[#This Row],[Column2]],4)</f>
        <v>-10.831</v>
      </c>
    </row>
    <row r="521" spans="1:4" x14ac:dyDescent="0.3">
      <c r="A521" s="1" t="s">
        <v>4402</v>
      </c>
      <c r="B521" s="1" t="s">
        <v>4403</v>
      </c>
      <c r="C521" s="1">
        <f>ROUND(Data_G_Iteration2[[#This Row],[Column1]],3)</f>
        <v>3.0720000000000001</v>
      </c>
      <c r="D521" s="1">
        <f>ROUND(Data_G_Iteration2[[#This Row],[Column2]],4)</f>
        <v>-10.8461</v>
      </c>
    </row>
    <row r="522" spans="1:4" x14ac:dyDescent="0.3">
      <c r="A522" s="1" t="s">
        <v>4404</v>
      </c>
      <c r="B522" s="1" t="s">
        <v>4405</v>
      </c>
      <c r="C522" s="1">
        <f>ROUND(Data_G_Iteration2[[#This Row],[Column1]],3)</f>
        <v>3.0760000000000001</v>
      </c>
      <c r="D522" s="1">
        <f>ROUND(Data_G_Iteration2[[#This Row],[Column2]],4)</f>
        <v>-10.8612</v>
      </c>
    </row>
    <row r="523" spans="1:4" x14ac:dyDescent="0.3">
      <c r="A523" s="1" t="s">
        <v>4406</v>
      </c>
      <c r="B523" s="1" t="s">
        <v>4407</v>
      </c>
      <c r="C523" s="1">
        <f>ROUND(Data_G_Iteration2[[#This Row],[Column1]],3)</f>
        <v>3.08</v>
      </c>
      <c r="D523" s="1">
        <f>ROUND(Data_G_Iteration2[[#This Row],[Column2]],4)</f>
        <v>-10.8764</v>
      </c>
    </row>
    <row r="524" spans="1:4" x14ac:dyDescent="0.3">
      <c r="A524" s="1" t="s">
        <v>4408</v>
      </c>
      <c r="B524" s="1" t="s">
        <v>4409</v>
      </c>
      <c r="C524" s="1">
        <f>ROUND(Data_G_Iteration2[[#This Row],[Column1]],3)</f>
        <v>3.0840000000000001</v>
      </c>
      <c r="D524" s="1">
        <f>ROUND(Data_G_Iteration2[[#This Row],[Column2]],4)</f>
        <v>-10.8917</v>
      </c>
    </row>
    <row r="525" spans="1:4" x14ac:dyDescent="0.3">
      <c r="A525" s="1" t="s">
        <v>4410</v>
      </c>
      <c r="B525" s="1" t="s">
        <v>4411</v>
      </c>
      <c r="C525" s="1">
        <f>ROUND(Data_G_Iteration2[[#This Row],[Column1]],3)</f>
        <v>3.0880000000000001</v>
      </c>
      <c r="D525" s="1">
        <f>ROUND(Data_G_Iteration2[[#This Row],[Column2]],4)</f>
        <v>-10.907</v>
      </c>
    </row>
    <row r="526" spans="1:4" x14ac:dyDescent="0.3">
      <c r="A526" s="1" t="s">
        <v>4412</v>
      </c>
      <c r="B526" s="1" t="s">
        <v>4413</v>
      </c>
      <c r="C526" s="1">
        <f>ROUND(Data_G_Iteration2[[#This Row],[Column1]],3)</f>
        <v>3.0920000000000001</v>
      </c>
      <c r="D526" s="1">
        <f>ROUND(Data_G_Iteration2[[#This Row],[Column2]],4)</f>
        <v>-10.9224</v>
      </c>
    </row>
    <row r="527" spans="1:4" x14ac:dyDescent="0.3">
      <c r="A527" s="1" t="s">
        <v>4414</v>
      </c>
      <c r="B527" s="1" t="s">
        <v>4415</v>
      </c>
      <c r="C527" s="1">
        <f>ROUND(Data_G_Iteration2[[#This Row],[Column1]],3)</f>
        <v>3.0960000000000001</v>
      </c>
      <c r="D527" s="1">
        <f>ROUND(Data_G_Iteration2[[#This Row],[Column2]],4)</f>
        <v>-10.938000000000001</v>
      </c>
    </row>
    <row r="528" spans="1:4" x14ac:dyDescent="0.3">
      <c r="A528" s="1" t="s">
        <v>4416</v>
      </c>
      <c r="B528" s="1" t="s">
        <v>4417</v>
      </c>
      <c r="C528" s="1">
        <f>ROUND(Data_G_Iteration2[[#This Row],[Column1]],3)</f>
        <v>3.1</v>
      </c>
      <c r="D528" s="1">
        <f>ROUND(Data_G_Iteration2[[#This Row],[Column2]],4)</f>
        <v>-10.9536</v>
      </c>
    </row>
    <row r="529" spans="1:4" x14ac:dyDescent="0.3">
      <c r="A529" s="1" t="s">
        <v>4418</v>
      </c>
      <c r="B529" s="1" t="s">
        <v>4419</v>
      </c>
      <c r="C529" s="1">
        <f>ROUND(Data_G_Iteration2[[#This Row],[Column1]],3)</f>
        <v>3.1040000000000001</v>
      </c>
      <c r="D529" s="1">
        <f>ROUND(Data_G_Iteration2[[#This Row],[Column2]],4)</f>
        <v>-10.9693</v>
      </c>
    </row>
    <row r="530" spans="1:4" x14ac:dyDescent="0.3">
      <c r="A530" s="1" t="s">
        <v>4420</v>
      </c>
      <c r="B530" s="1" t="s">
        <v>4421</v>
      </c>
      <c r="C530" s="1">
        <f>ROUND(Data_G_Iteration2[[#This Row],[Column1]],3)</f>
        <v>3.1080000000000001</v>
      </c>
      <c r="D530" s="1">
        <f>ROUND(Data_G_Iteration2[[#This Row],[Column2]],4)</f>
        <v>-10.985099999999999</v>
      </c>
    </row>
    <row r="531" spans="1:4" x14ac:dyDescent="0.3">
      <c r="A531" s="1" t="s">
        <v>4422</v>
      </c>
      <c r="B531" s="1" t="s">
        <v>4423</v>
      </c>
      <c r="C531" s="1">
        <f>ROUND(Data_G_Iteration2[[#This Row],[Column1]],3)</f>
        <v>3.1120000000000001</v>
      </c>
      <c r="D531" s="1">
        <f>ROUND(Data_G_Iteration2[[#This Row],[Column2]],4)</f>
        <v>-11.000999999999999</v>
      </c>
    </row>
    <row r="532" spans="1:4" x14ac:dyDescent="0.3">
      <c r="A532" s="1" t="s">
        <v>4424</v>
      </c>
      <c r="B532" s="1" t="s">
        <v>4425</v>
      </c>
      <c r="C532" s="1">
        <f>ROUND(Data_G_Iteration2[[#This Row],[Column1]],3)</f>
        <v>3.1160000000000001</v>
      </c>
      <c r="D532" s="1">
        <f>ROUND(Data_G_Iteration2[[#This Row],[Column2]],4)</f>
        <v>-11.016999999999999</v>
      </c>
    </row>
    <row r="533" spans="1:4" x14ac:dyDescent="0.3">
      <c r="A533" s="1" t="s">
        <v>4426</v>
      </c>
      <c r="B533" s="1" t="s">
        <v>4427</v>
      </c>
      <c r="C533" s="1">
        <f>ROUND(Data_G_Iteration2[[#This Row],[Column1]],3)</f>
        <v>3.12</v>
      </c>
      <c r="D533" s="1">
        <f>ROUND(Data_G_Iteration2[[#This Row],[Column2]],4)</f>
        <v>-11.033200000000001</v>
      </c>
    </row>
    <row r="534" spans="1:4" x14ac:dyDescent="0.3">
      <c r="A534" s="1" t="s">
        <v>4428</v>
      </c>
      <c r="B534" s="1" t="s">
        <v>4429</v>
      </c>
      <c r="C534" s="1">
        <f>ROUND(Data_G_Iteration2[[#This Row],[Column1]],3)</f>
        <v>3.1240000000000001</v>
      </c>
      <c r="D534" s="1">
        <f>ROUND(Data_G_Iteration2[[#This Row],[Column2]],4)</f>
        <v>-11.0495</v>
      </c>
    </row>
    <row r="535" spans="1:4" x14ac:dyDescent="0.3">
      <c r="A535" s="1" t="s">
        <v>4430</v>
      </c>
      <c r="B535" s="1" t="s">
        <v>4431</v>
      </c>
      <c r="C535" s="1">
        <f>ROUND(Data_G_Iteration2[[#This Row],[Column1]],3)</f>
        <v>3.1280000000000001</v>
      </c>
      <c r="D535" s="1">
        <f>ROUND(Data_G_Iteration2[[#This Row],[Column2]],4)</f>
        <v>-11.065799999999999</v>
      </c>
    </row>
    <row r="536" spans="1:4" x14ac:dyDescent="0.3">
      <c r="A536" s="1" t="s">
        <v>4432</v>
      </c>
      <c r="B536" s="1" t="s">
        <v>4433</v>
      </c>
      <c r="C536" s="1">
        <f>ROUND(Data_G_Iteration2[[#This Row],[Column1]],3)</f>
        <v>3.1320000000000001</v>
      </c>
      <c r="D536" s="1">
        <f>ROUND(Data_G_Iteration2[[#This Row],[Column2]],4)</f>
        <v>-11.0823</v>
      </c>
    </row>
    <row r="537" spans="1:4" x14ac:dyDescent="0.3">
      <c r="A537" s="1" t="s">
        <v>4434</v>
      </c>
      <c r="B537" s="1" t="s">
        <v>4435</v>
      </c>
      <c r="C537" s="1">
        <f>ROUND(Data_G_Iteration2[[#This Row],[Column1]],3)</f>
        <v>3.1360000000000001</v>
      </c>
      <c r="D537" s="1">
        <f>ROUND(Data_G_Iteration2[[#This Row],[Column2]],4)</f>
        <v>-11.0989</v>
      </c>
    </row>
    <row r="538" spans="1:4" x14ac:dyDescent="0.3">
      <c r="A538" s="1" t="s">
        <v>2817</v>
      </c>
      <c r="B538" s="1" t="s">
        <v>4436</v>
      </c>
      <c r="C538" s="1">
        <f>ROUND(Data_G_Iteration2[[#This Row],[Column1]],3)</f>
        <v>3.14</v>
      </c>
      <c r="D538" s="1">
        <f>ROUND(Data_G_Iteration2[[#This Row],[Column2]],4)</f>
        <v>-11.115600000000001</v>
      </c>
    </row>
    <row r="539" spans="1:4" x14ac:dyDescent="0.3">
      <c r="A539" s="1" t="s">
        <v>4437</v>
      </c>
      <c r="B539" s="1" t="s">
        <v>4438</v>
      </c>
      <c r="C539" s="1">
        <f>ROUND(Data_G_Iteration2[[#This Row],[Column1]],3)</f>
        <v>3.1440000000000001</v>
      </c>
      <c r="D539" s="1">
        <f>ROUND(Data_G_Iteration2[[#This Row],[Column2]],4)</f>
        <v>-11.132400000000001</v>
      </c>
    </row>
    <row r="540" spans="1:4" x14ac:dyDescent="0.3">
      <c r="A540" s="1" t="s">
        <v>4439</v>
      </c>
      <c r="B540" s="1" t="s">
        <v>4440</v>
      </c>
      <c r="C540" s="1">
        <f>ROUND(Data_G_Iteration2[[#This Row],[Column1]],3)</f>
        <v>3.1480000000000001</v>
      </c>
      <c r="D540" s="1">
        <f>ROUND(Data_G_Iteration2[[#This Row],[Column2]],4)</f>
        <v>-11.1493</v>
      </c>
    </row>
    <row r="541" spans="1:4" x14ac:dyDescent="0.3">
      <c r="A541" s="1" t="s">
        <v>4441</v>
      </c>
      <c r="B541" s="1" t="s">
        <v>4442</v>
      </c>
      <c r="C541" s="1">
        <f>ROUND(Data_G_Iteration2[[#This Row],[Column1]],3)</f>
        <v>3.1520000000000001</v>
      </c>
      <c r="D541" s="1">
        <f>ROUND(Data_G_Iteration2[[#This Row],[Column2]],4)</f>
        <v>-11.1663</v>
      </c>
    </row>
    <row r="542" spans="1:4" x14ac:dyDescent="0.3">
      <c r="A542" s="1" t="s">
        <v>4443</v>
      </c>
      <c r="B542" s="1" t="s">
        <v>4444</v>
      </c>
      <c r="C542" s="1">
        <f>ROUND(Data_G_Iteration2[[#This Row],[Column1]],3)</f>
        <v>3.1560000000000001</v>
      </c>
      <c r="D542" s="1">
        <f>ROUND(Data_G_Iteration2[[#This Row],[Column2]],4)</f>
        <v>-11.183299999999999</v>
      </c>
    </row>
    <row r="543" spans="1:4" x14ac:dyDescent="0.3">
      <c r="A543" s="1" t="s">
        <v>2823</v>
      </c>
      <c r="B543" s="1" t="s">
        <v>4445</v>
      </c>
      <c r="C543" s="1">
        <f>ROUND(Data_G_Iteration2[[#This Row],[Column1]],3)</f>
        <v>3.16</v>
      </c>
      <c r="D543" s="1">
        <f>ROUND(Data_G_Iteration2[[#This Row],[Column2]],4)</f>
        <v>-11.2004</v>
      </c>
    </row>
    <row r="544" spans="1:4" x14ac:dyDescent="0.3">
      <c r="A544" s="1" t="s">
        <v>4446</v>
      </c>
      <c r="B544" s="1" t="s">
        <v>4447</v>
      </c>
      <c r="C544" s="1">
        <f>ROUND(Data_G_Iteration2[[#This Row],[Column1]],3)</f>
        <v>3.1640000000000001</v>
      </c>
      <c r="D544" s="1">
        <f>ROUND(Data_G_Iteration2[[#This Row],[Column2]],4)</f>
        <v>-11.217499999999999</v>
      </c>
    </row>
    <row r="545" spans="1:4" x14ac:dyDescent="0.3">
      <c r="A545" s="1" t="s">
        <v>4448</v>
      </c>
      <c r="B545" s="1" t="s">
        <v>4449</v>
      </c>
      <c r="C545" s="1">
        <f>ROUND(Data_G_Iteration2[[#This Row],[Column1]],3)</f>
        <v>3.1680000000000001</v>
      </c>
      <c r="D545" s="1">
        <f>ROUND(Data_G_Iteration2[[#This Row],[Column2]],4)</f>
        <v>-11.2347</v>
      </c>
    </row>
    <row r="546" spans="1:4" x14ac:dyDescent="0.3">
      <c r="A546" s="1" t="s">
        <v>2827</v>
      </c>
      <c r="B546" s="1" t="s">
        <v>4450</v>
      </c>
      <c r="C546" s="1">
        <f>ROUND(Data_G_Iteration2[[#This Row],[Column1]],3)</f>
        <v>3.1720000000000002</v>
      </c>
      <c r="D546" s="1">
        <f>ROUND(Data_G_Iteration2[[#This Row],[Column2]],4)</f>
        <v>-11.251899999999999</v>
      </c>
    </row>
    <row r="547" spans="1:4" x14ac:dyDescent="0.3">
      <c r="A547" s="1" t="s">
        <v>4451</v>
      </c>
      <c r="B547" s="1" t="s">
        <v>4452</v>
      </c>
      <c r="C547" s="1">
        <f>ROUND(Data_G_Iteration2[[#This Row],[Column1]],3)</f>
        <v>3.1760000000000002</v>
      </c>
      <c r="D547" s="1">
        <f>ROUND(Data_G_Iteration2[[#This Row],[Column2]],4)</f>
        <v>-11.269</v>
      </c>
    </row>
    <row r="548" spans="1:4" x14ac:dyDescent="0.3">
      <c r="A548" s="1" t="s">
        <v>2830</v>
      </c>
      <c r="B548" s="1" t="s">
        <v>4453</v>
      </c>
      <c r="C548" s="1">
        <f>ROUND(Data_G_Iteration2[[#This Row],[Column1]],3)</f>
        <v>3.18</v>
      </c>
      <c r="D548" s="1">
        <f>ROUND(Data_G_Iteration2[[#This Row],[Column2]],4)</f>
        <v>-11.286199999999999</v>
      </c>
    </row>
    <row r="549" spans="1:4" x14ac:dyDescent="0.3">
      <c r="A549" s="1" t="s">
        <v>4454</v>
      </c>
      <c r="B549" s="1" t="s">
        <v>4455</v>
      </c>
      <c r="C549" s="1">
        <f>ROUND(Data_G_Iteration2[[#This Row],[Column1]],3)</f>
        <v>3.1840000000000002</v>
      </c>
      <c r="D549" s="1">
        <f>ROUND(Data_G_Iteration2[[#This Row],[Column2]],4)</f>
        <v>-11.3033</v>
      </c>
    </row>
    <row r="550" spans="1:4" x14ac:dyDescent="0.3">
      <c r="A550" s="1" t="s">
        <v>4456</v>
      </c>
      <c r="B550" s="1" t="s">
        <v>4457</v>
      </c>
      <c r="C550" s="1">
        <f>ROUND(Data_G_Iteration2[[#This Row],[Column1]],3)</f>
        <v>3.1880000000000002</v>
      </c>
      <c r="D550" s="1">
        <f>ROUND(Data_G_Iteration2[[#This Row],[Column2]],4)</f>
        <v>-11.3203</v>
      </c>
    </row>
    <row r="551" spans="1:4" x14ac:dyDescent="0.3">
      <c r="A551" s="1" t="s">
        <v>4458</v>
      </c>
      <c r="B551" s="1" t="s">
        <v>4459</v>
      </c>
      <c r="C551" s="1">
        <f>ROUND(Data_G_Iteration2[[#This Row],[Column1]],3)</f>
        <v>3.1920000000000002</v>
      </c>
      <c r="D551" s="1">
        <f>ROUND(Data_G_Iteration2[[#This Row],[Column2]],4)</f>
        <v>-11.337300000000001</v>
      </c>
    </row>
    <row r="552" spans="1:4" x14ac:dyDescent="0.3">
      <c r="A552" s="1" t="s">
        <v>4460</v>
      </c>
      <c r="B552" s="1" t="s">
        <v>4461</v>
      </c>
      <c r="C552" s="1">
        <f>ROUND(Data_G_Iteration2[[#This Row],[Column1]],3)</f>
        <v>3.1960000000000002</v>
      </c>
      <c r="D552" s="1">
        <f>ROUND(Data_G_Iteration2[[#This Row],[Column2]],4)</f>
        <v>-11.354100000000001</v>
      </c>
    </row>
    <row r="553" spans="1:4" x14ac:dyDescent="0.3">
      <c r="A553" s="1" t="s">
        <v>4462</v>
      </c>
      <c r="B553" s="1" t="s">
        <v>4463</v>
      </c>
      <c r="C553" s="1">
        <f>ROUND(Data_G_Iteration2[[#This Row],[Column1]],3)</f>
        <v>3.2</v>
      </c>
      <c r="D553" s="1">
        <f>ROUND(Data_G_Iteration2[[#This Row],[Column2]],4)</f>
        <v>-11.370799999999999</v>
      </c>
    </row>
    <row r="554" spans="1:4" x14ac:dyDescent="0.3">
      <c r="A554" s="1" t="s">
        <v>1106</v>
      </c>
      <c r="B554" s="1" t="s">
        <v>4464</v>
      </c>
      <c r="C554" s="1">
        <f>ROUND(Data_G_Iteration2[[#This Row],[Column1]],3)</f>
        <v>3.2040000000000002</v>
      </c>
      <c r="D554" s="1">
        <f>ROUND(Data_G_Iteration2[[#This Row],[Column2]],4)</f>
        <v>-11.3873</v>
      </c>
    </row>
    <row r="555" spans="1:4" x14ac:dyDescent="0.3">
      <c r="A555" s="1" t="s">
        <v>2840</v>
      </c>
      <c r="B555" s="1" t="s">
        <v>4465</v>
      </c>
      <c r="C555" s="1">
        <f>ROUND(Data_G_Iteration2[[#This Row],[Column1]],3)</f>
        <v>3.2080000000000002</v>
      </c>
      <c r="D555" s="1">
        <f>ROUND(Data_G_Iteration2[[#This Row],[Column2]],4)</f>
        <v>-11.403600000000001</v>
      </c>
    </row>
    <row r="556" spans="1:4" x14ac:dyDescent="0.3">
      <c r="A556" s="1" t="s">
        <v>1110</v>
      </c>
      <c r="B556" s="1" t="s">
        <v>4466</v>
      </c>
      <c r="C556" s="1">
        <f>ROUND(Data_G_Iteration2[[#This Row],[Column1]],3)</f>
        <v>3.2120000000000002</v>
      </c>
      <c r="D556" s="1">
        <f>ROUND(Data_G_Iteration2[[#This Row],[Column2]],4)</f>
        <v>-11.419600000000001</v>
      </c>
    </row>
    <row r="557" spans="1:4" x14ac:dyDescent="0.3">
      <c r="A557" s="1" t="s">
        <v>4467</v>
      </c>
      <c r="B557" s="1" t="s">
        <v>4468</v>
      </c>
      <c r="C557" s="1">
        <f>ROUND(Data_G_Iteration2[[#This Row],[Column1]],3)</f>
        <v>3.2160000000000002</v>
      </c>
      <c r="D557" s="1">
        <f>ROUND(Data_G_Iteration2[[#This Row],[Column2]],4)</f>
        <v>-11.4354</v>
      </c>
    </row>
    <row r="558" spans="1:4" x14ac:dyDescent="0.3">
      <c r="A558" s="1" t="s">
        <v>4469</v>
      </c>
      <c r="B558" s="1" t="s">
        <v>4470</v>
      </c>
      <c r="C558" s="1">
        <f>ROUND(Data_G_Iteration2[[#This Row],[Column1]],3)</f>
        <v>3.22</v>
      </c>
      <c r="D558" s="1">
        <f>ROUND(Data_G_Iteration2[[#This Row],[Column2]],4)</f>
        <v>-11.451000000000001</v>
      </c>
    </row>
    <row r="559" spans="1:4" x14ac:dyDescent="0.3">
      <c r="A559" s="1" t="s">
        <v>4471</v>
      </c>
      <c r="B559" s="1" t="s">
        <v>4472</v>
      </c>
      <c r="C559" s="1">
        <f>ROUND(Data_G_Iteration2[[#This Row],[Column1]],3)</f>
        <v>3.2240000000000002</v>
      </c>
      <c r="D559" s="1">
        <f>ROUND(Data_G_Iteration2[[#This Row],[Column2]],4)</f>
        <v>-11.466100000000001</v>
      </c>
    </row>
    <row r="560" spans="1:4" x14ac:dyDescent="0.3">
      <c r="A560" s="1" t="s">
        <v>4473</v>
      </c>
      <c r="B560" s="1" t="s">
        <v>4474</v>
      </c>
      <c r="C560" s="1">
        <f>ROUND(Data_G_Iteration2[[#This Row],[Column1]],3)</f>
        <v>3.2280000000000002</v>
      </c>
      <c r="D560" s="1">
        <f>ROUND(Data_G_Iteration2[[#This Row],[Column2]],4)</f>
        <v>-11.481</v>
      </c>
    </row>
    <row r="561" spans="1:4" x14ac:dyDescent="0.3">
      <c r="A561" s="1" t="s">
        <v>4475</v>
      </c>
      <c r="B561" s="1" t="s">
        <v>4476</v>
      </c>
      <c r="C561" s="1">
        <f>ROUND(Data_G_Iteration2[[#This Row],[Column1]],3)</f>
        <v>3.2320000000000002</v>
      </c>
      <c r="D561" s="1">
        <f>ROUND(Data_G_Iteration2[[#This Row],[Column2]],4)</f>
        <v>-11.4954</v>
      </c>
    </row>
    <row r="562" spans="1:4" x14ac:dyDescent="0.3">
      <c r="A562" s="1" t="s">
        <v>4477</v>
      </c>
      <c r="B562" s="1" t="s">
        <v>4478</v>
      </c>
      <c r="C562" s="1">
        <f>ROUND(Data_G_Iteration2[[#This Row],[Column1]],3)</f>
        <v>3.2360000000000002</v>
      </c>
      <c r="D562" s="1">
        <f>ROUND(Data_G_Iteration2[[#This Row],[Column2]],4)</f>
        <v>-11.509499999999999</v>
      </c>
    </row>
    <row r="563" spans="1:4" x14ac:dyDescent="0.3">
      <c r="A563" s="1" t="s">
        <v>4479</v>
      </c>
      <c r="B563" s="1" t="s">
        <v>4480</v>
      </c>
      <c r="C563" s="1">
        <f>ROUND(Data_G_Iteration2[[#This Row],[Column1]],3)</f>
        <v>3.24</v>
      </c>
      <c r="D563" s="1">
        <f>ROUND(Data_G_Iteration2[[#This Row],[Column2]],4)</f>
        <v>-11.523</v>
      </c>
    </row>
    <row r="564" spans="1:4" x14ac:dyDescent="0.3">
      <c r="A564" s="1" t="s">
        <v>4481</v>
      </c>
      <c r="B564" s="1" t="s">
        <v>4482</v>
      </c>
      <c r="C564" s="1">
        <f>ROUND(Data_G_Iteration2[[#This Row],[Column1]],3)</f>
        <v>3.2440000000000002</v>
      </c>
      <c r="D564" s="1">
        <f>ROUND(Data_G_Iteration2[[#This Row],[Column2]],4)</f>
        <v>-11.536099999999999</v>
      </c>
    </row>
    <row r="565" spans="1:4" x14ac:dyDescent="0.3">
      <c r="A565" s="1" t="s">
        <v>4483</v>
      </c>
      <c r="B565" s="1" t="s">
        <v>4484</v>
      </c>
      <c r="C565" s="1">
        <f>ROUND(Data_G_Iteration2[[#This Row],[Column1]],3)</f>
        <v>3.2480000000000002</v>
      </c>
      <c r="D565" s="1">
        <f>ROUND(Data_G_Iteration2[[#This Row],[Column2]],4)</f>
        <v>-11.5486</v>
      </c>
    </row>
    <row r="566" spans="1:4" x14ac:dyDescent="0.3">
      <c r="A566" s="1" t="s">
        <v>4485</v>
      </c>
      <c r="B566" s="1" t="s">
        <v>4486</v>
      </c>
      <c r="C566" s="1">
        <f>ROUND(Data_G_Iteration2[[#This Row],[Column1]],3)</f>
        <v>3.2519999999999998</v>
      </c>
      <c r="D566" s="1">
        <f>ROUND(Data_G_Iteration2[[#This Row],[Column2]],4)</f>
        <v>-11.560600000000001</v>
      </c>
    </row>
    <row r="567" spans="1:4" x14ac:dyDescent="0.3">
      <c r="A567" s="1" t="s">
        <v>4487</v>
      </c>
      <c r="B567" s="1" t="s">
        <v>4488</v>
      </c>
      <c r="C567" s="1">
        <f>ROUND(Data_G_Iteration2[[#This Row],[Column1]],3)</f>
        <v>3.2559999999999998</v>
      </c>
      <c r="D567" s="1">
        <f>ROUND(Data_G_Iteration2[[#This Row],[Column2]],4)</f>
        <v>-11.571999999999999</v>
      </c>
    </row>
    <row r="568" spans="1:4" x14ac:dyDescent="0.3">
      <c r="A568" s="1" t="s">
        <v>2855</v>
      </c>
      <c r="B568" s="1" t="s">
        <v>4489</v>
      </c>
      <c r="C568" s="1">
        <f>ROUND(Data_G_Iteration2[[#This Row],[Column1]],3)</f>
        <v>3.26</v>
      </c>
      <c r="D568" s="1">
        <f>ROUND(Data_G_Iteration2[[#This Row],[Column2]],4)</f>
        <v>-11.582800000000001</v>
      </c>
    </row>
    <row r="569" spans="1:4" x14ac:dyDescent="0.3">
      <c r="A569" s="1" t="s">
        <v>4490</v>
      </c>
      <c r="B569" s="1" t="s">
        <v>4491</v>
      </c>
      <c r="C569" s="1">
        <f>ROUND(Data_G_Iteration2[[#This Row],[Column1]],3)</f>
        <v>3.2639999999999998</v>
      </c>
      <c r="D569" s="1">
        <f>ROUND(Data_G_Iteration2[[#This Row],[Column2]],4)</f>
        <v>-11.5929</v>
      </c>
    </row>
    <row r="570" spans="1:4" x14ac:dyDescent="0.3">
      <c r="A570" s="1" t="s">
        <v>4492</v>
      </c>
      <c r="B570" s="1" t="s">
        <v>4493</v>
      </c>
      <c r="C570" s="1">
        <f>ROUND(Data_G_Iteration2[[#This Row],[Column1]],3)</f>
        <v>3.2679999999999998</v>
      </c>
      <c r="D570" s="1">
        <f>ROUND(Data_G_Iteration2[[#This Row],[Column2]],4)</f>
        <v>-11.6023</v>
      </c>
    </row>
    <row r="571" spans="1:4" x14ac:dyDescent="0.3">
      <c r="A571" s="1" t="s">
        <v>4494</v>
      </c>
      <c r="B571" s="1" t="s">
        <v>4495</v>
      </c>
      <c r="C571" s="1">
        <f>ROUND(Data_G_Iteration2[[#This Row],[Column1]],3)</f>
        <v>3.2719999999999998</v>
      </c>
      <c r="D571" s="1">
        <f>ROUND(Data_G_Iteration2[[#This Row],[Column2]],4)</f>
        <v>-11.611000000000001</v>
      </c>
    </row>
    <row r="572" spans="1:4" x14ac:dyDescent="0.3">
      <c r="A572" s="1" t="s">
        <v>4496</v>
      </c>
      <c r="B572" s="1" t="s">
        <v>4497</v>
      </c>
      <c r="C572" s="1">
        <f>ROUND(Data_G_Iteration2[[#This Row],[Column1]],3)</f>
        <v>3.2759999999999998</v>
      </c>
      <c r="D572" s="1">
        <f>ROUND(Data_G_Iteration2[[#This Row],[Column2]],4)</f>
        <v>-11.619</v>
      </c>
    </row>
    <row r="573" spans="1:4" x14ac:dyDescent="0.3">
      <c r="A573" s="1" t="s">
        <v>1144</v>
      </c>
      <c r="B573" s="1" t="s">
        <v>4498</v>
      </c>
      <c r="C573" s="1">
        <f>ROUND(Data_G_Iteration2[[#This Row],[Column1]],3)</f>
        <v>3.28</v>
      </c>
      <c r="D573" s="1">
        <f>ROUND(Data_G_Iteration2[[#This Row],[Column2]],4)</f>
        <v>-11.626200000000001</v>
      </c>
    </row>
    <row r="574" spans="1:4" x14ac:dyDescent="0.3">
      <c r="A574" s="1" t="s">
        <v>4499</v>
      </c>
      <c r="B574" s="1" t="s">
        <v>4500</v>
      </c>
      <c r="C574" s="1">
        <f>ROUND(Data_G_Iteration2[[#This Row],[Column1]],3)</f>
        <v>3.2839999999999998</v>
      </c>
      <c r="D574" s="1">
        <f>ROUND(Data_G_Iteration2[[#This Row],[Column2]],4)</f>
        <v>-11.6325</v>
      </c>
    </row>
    <row r="575" spans="1:4" x14ac:dyDescent="0.3">
      <c r="A575" s="1" t="s">
        <v>4501</v>
      </c>
      <c r="B575" s="1" t="s">
        <v>4502</v>
      </c>
      <c r="C575" s="1">
        <f>ROUND(Data_G_Iteration2[[#This Row],[Column1]],3)</f>
        <v>3.2879999999999998</v>
      </c>
      <c r="D575" s="1">
        <f>ROUND(Data_G_Iteration2[[#This Row],[Column2]],4)</f>
        <v>-11.638</v>
      </c>
    </row>
    <row r="576" spans="1:4" x14ac:dyDescent="0.3">
      <c r="A576" s="1" t="s">
        <v>4503</v>
      </c>
      <c r="B576" s="1" t="s">
        <v>4504</v>
      </c>
      <c r="C576" s="1">
        <f>ROUND(Data_G_Iteration2[[#This Row],[Column1]],3)</f>
        <v>3.2919999999999998</v>
      </c>
      <c r="D576" s="1">
        <f>ROUND(Data_G_Iteration2[[#This Row],[Column2]],4)</f>
        <v>-11.6427</v>
      </c>
    </row>
    <row r="577" spans="1:4" x14ac:dyDescent="0.3">
      <c r="A577" s="1" t="s">
        <v>4505</v>
      </c>
      <c r="B577" s="1" t="s">
        <v>4506</v>
      </c>
      <c r="C577" s="1">
        <f>ROUND(Data_G_Iteration2[[#This Row],[Column1]],3)</f>
        <v>3.2959999999999998</v>
      </c>
      <c r="D577" s="1">
        <f>ROUND(Data_G_Iteration2[[#This Row],[Column2]],4)</f>
        <v>-11.6465</v>
      </c>
    </row>
    <row r="578" spans="1:4" x14ac:dyDescent="0.3">
      <c r="A578" s="1" t="s">
        <v>4507</v>
      </c>
      <c r="B578" s="1" t="s">
        <v>4508</v>
      </c>
      <c r="C578" s="1">
        <f>ROUND(Data_G_Iteration2[[#This Row],[Column1]],3)</f>
        <v>3.3</v>
      </c>
      <c r="D578" s="1">
        <f>ROUND(Data_G_Iteration2[[#This Row],[Column2]],4)</f>
        <v>-11.6494</v>
      </c>
    </row>
    <row r="579" spans="1:4" x14ac:dyDescent="0.3">
      <c r="A579" s="1" t="s">
        <v>1156</v>
      </c>
      <c r="B579" s="1" t="s">
        <v>4509</v>
      </c>
      <c r="C579" s="1">
        <f>ROUND(Data_G_Iteration2[[#This Row],[Column1]],3)</f>
        <v>3.3039999999999998</v>
      </c>
      <c r="D579" s="1">
        <f>ROUND(Data_G_Iteration2[[#This Row],[Column2]],4)</f>
        <v>-11.651300000000001</v>
      </c>
    </row>
    <row r="580" spans="1:4" x14ac:dyDescent="0.3">
      <c r="A580" s="1" t="s">
        <v>1158</v>
      </c>
      <c r="B580" s="1" t="s">
        <v>4510</v>
      </c>
      <c r="C580" s="1">
        <f>ROUND(Data_G_Iteration2[[#This Row],[Column1]],3)</f>
        <v>3.3079999999999998</v>
      </c>
      <c r="D580" s="1">
        <f>ROUND(Data_G_Iteration2[[#This Row],[Column2]],4)</f>
        <v>-11.6523</v>
      </c>
    </row>
    <row r="581" spans="1:4" x14ac:dyDescent="0.3">
      <c r="A581" s="1" t="s">
        <v>4511</v>
      </c>
      <c r="B581" s="1" t="s">
        <v>4512</v>
      </c>
      <c r="C581" s="1">
        <f>ROUND(Data_G_Iteration2[[#This Row],[Column1]],3)</f>
        <v>3.3119999999999998</v>
      </c>
      <c r="D581" s="1">
        <f>ROUND(Data_G_Iteration2[[#This Row],[Column2]],4)</f>
        <v>-11.6524</v>
      </c>
    </row>
    <row r="582" spans="1:4" x14ac:dyDescent="0.3">
      <c r="A582" s="1" t="s">
        <v>1162</v>
      </c>
      <c r="B582" s="1" t="s">
        <v>4513</v>
      </c>
      <c r="C582" s="1">
        <f>ROUND(Data_G_Iteration2[[#This Row],[Column1]],3)</f>
        <v>3.3159999999999998</v>
      </c>
      <c r="D582" s="1">
        <f>ROUND(Data_G_Iteration2[[#This Row],[Column2]],4)</f>
        <v>-11.6515</v>
      </c>
    </row>
    <row r="583" spans="1:4" x14ac:dyDescent="0.3">
      <c r="A583" s="1" t="s">
        <v>1164</v>
      </c>
      <c r="B583" s="1" t="s">
        <v>4514</v>
      </c>
      <c r="C583" s="1">
        <f>ROUND(Data_G_Iteration2[[#This Row],[Column1]],3)</f>
        <v>3.32</v>
      </c>
      <c r="D583" s="1">
        <f>ROUND(Data_G_Iteration2[[#This Row],[Column2]],4)</f>
        <v>-11.6496</v>
      </c>
    </row>
    <row r="584" spans="1:4" x14ac:dyDescent="0.3">
      <c r="A584" s="1" t="s">
        <v>1166</v>
      </c>
      <c r="B584" s="1" t="s">
        <v>4515</v>
      </c>
      <c r="C584" s="1">
        <f>ROUND(Data_G_Iteration2[[#This Row],[Column1]],3)</f>
        <v>3.3239999999999998</v>
      </c>
      <c r="D584" s="1">
        <f>ROUND(Data_G_Iteration2[[#This Row],[Column2]],4)</f>
        <v>-11.646699999999999</v>
      </c>
    </row>
    <row r="585" spans="1:4" x14ac:dyDescent="0.3">
      <c r="A585" s="1" t="s">
        <v>1168</v>
      </c>
      <c r="B585" s="1" t="s">
        <v>4516</v>
      </c>
      <c r="C585" s="1">
        <f>ROUND(Data_G_Iteration2[[#This Row],[Column1]],3)</f>
        <v>3.3279999999999998</v>
      </c>
      <c r="D585" s="1">
        <f>ROUND(Data_G_Iteration2[[#This Row],[Column2]],4)</f>
        <v>-11.642799999999999</v>
      </c>
    </row>
    <row r="586" spans="1:4" x14ac:dyDescent="0.3">
      <c r="A586" s="1" t="s">
        <v>1170</v>
      </c>
      <c r="B586" s="1" t="s">
        <v>4517</v>
      </c>
      <c r="C586" s="1">
        <f>ROUND(Data_G_Iteration2[[#This Row],[Column1]],3)</f>
        <v>3.3319999999999999</v>
      </c>
      <c r="D586" s="1">
        <f>ROUND(Data_G_Iteration2[[#This Row],[Column2]],4)</f>
        <v>-11.6378</v>
      </c>
    </row>
    <row r="587" spans="1:4" x14ac:dyDescent="0.3">
      <c r="A587" s="1" t="s">
        <v>1172</v>
      </c>
      <c r="B587" s="1" t="s">
        <v>4518</v>
      </c>
      <c r="C587" s="1">
        <f>ROUND(Data_G_Iteration2[[#This Row],[Column1]],3)</f>
        <v>3.3359999999999999</v>
      </c>
      <c r="D587" s="1">
        <f>ROUND(Data_G_Iteration2[[#This Row],[Column2]],4)</f>
        <v>-11.6319</v>
      </c>
    </row>
    <row r="588" spans="1:4" x14ac:dyDescent="0.3">
      <c r="A588" s="1" t="s">
        <v>4519</v>
      </c>
      <c r="B588" s="1" t="s">
        <v>4520</v>
      </c>
      <c r="C588" s="1">
        <f>ROUND(Data_G_Iteration2[[#This Row],[Column1]],3)</f>
        <v>3.34</v>
      </c>
      <c r="D588" s="1">
        <f>ROUND(Data_G_Iteration2[[#This Row],[Column2]],4)</f>
        <v>-11.625</v>
      </c>
    </row>
    <row r="589" spans="1:4" x14ac:dyDescent="0.3">
      <c r="A589" s="1" t="s">
        <v>1176</v>
      </c>
      <c r="B589" s="1" t="s">
        <v>4521</v>
      </c>
      <c r="C589" s="1">
        <f>ROUND(Data_G_Iteration2[[#This Row],[Column1]],3)</f>
        <v>3.3439999999999999</v>
      </c>
      <c r="D589" s="1">
        <f>ROUND(Data_G_Iteration2[[#This Row],[Column2]],4)</f>
        <v>-11.617000000000001</v>
      </c>
    </row>
    <row r="590" spans="1:4" x14ac:dyDescent="0.3">
      <c r="A590" s="1" t="s">
        <v>1178</v>
      </c>
      <c r="B590" s="1" t="s">
        <v>4522</v>
      </c>
      <c r="C590" s="1">
        <f>ROUND(Data_G_Iteration2[[#This Row],[Column1]],3)</f>
        <v>3.3479999999999999</v>
      </c>
      <c r="D590" s="1">
        <f>ROUND(Data_G_Iteration2[[#This Row],[Column2]],4)</f>
        <v>-11.608000000000001</v>
      </c>
    </row>
    <row r="591" spans="1:4" x14ac:dyDescent="0.3">
      <c r="A591" s="1" t="s">
        <v>1180</v>
      </c>
      <c r="B591" s="1" t="s">
        <v>4523</v>
      </c>
      <c r="C591" s="1">
        <f>ROUND(Data_G_Iteration2[[#This Row],[Column1]],3)</f>
        <v>3.3519999999999999</v>
      </c>
      <c r="D591" s="1">
        <f>ROUND(Data_G_Iteration2[[#This Row],[Column2]],4)</f>
        <v>-11.598000000000001</v>
      </c>
    </row>
    <row r="592" spans="1:4" x14ac:dyDescent="0.3">
      <c r="A592" s="1" t="s">
        <v>1182</v>
      </c>
      <c r="B592" s="1" t="s">
        <v>4524</v>
      </c>
      <c r="C592" s="1">
        <f>ROUND(Data_G_Iteration2[[#This Row],[Column1]],3)</f>
        <v>3.3559999999999999</v>
      </c>
      <c r="D592" s="1">
        <f>ROUND(Data_G_Iteration2[[#This Row],[Column2]],4)</f>
        <v>-11.587</v>
      </c>
    </row>
    <row r="593" spans="1:4" x14ac:dyDescent="0.3">
      <c r="A593" s="1" t="s">
        <v>1184</v>
      </c>
      <c r="B593" s="1" t="s">
        <v>4525</v>
      </c>
      <c r="C593" s="1">
        <f>ROUND(Data_G_Iteration2[[#This Row],[Column1]],3)</f>
        <v>3.36</v>
      </c>
      <c r="D593" s="1">
        <f>ROUND(Data_G_Iteration2[[#This Row],[Column2]],4)</f>
        <v>-11.574999999999999</v>
      </c>
    </row>
    <row r="594" spans="1:4" x14ac:dyDescent="0.3">
      <c r="A594" s="1" t="s">
        <v>1186</v>
      </c>
      <c r="B594" s="1" t="s">
        <v>4526</v>
      </c>
      <c r="C594" s="1">
        <f>ROUND(Data_G_Iteration2[[#This Row],[Column1]],3)</f>
        <v>3.3639999999999999</v>
      </c>
      <c r="D594" s="1">
        <f>ROUND(Data_G_Iteration2[[#This Row],[Column2]],4)</f>
        <v>-11.561999999999999</v>
      </c>
    </row>
    <row r="595" spans="1:4" x14ac:dyDescent="0.3">
      <c r="A595" s="1" t="s">
        <v>1188</v>
      </c>
      <c r="B595" s="1" t="s">
        <v>4527</v>
      </c>
      <c r="C595" s="1">
        <f>ROUND(Data_G_Iteration2[[#This Row],[Column1]],3)</f>
        <v>3.3679999999999999</v>
      </c>
      <c r="D595" s="1">
        <f>ROUND(Data_G_Iteration2[[#This Row],[Column2]],4)</f>
        <v>-11.5481</v>
      </c>
    </row>
    <row r="596" spans="1:4" x14ac:dyDescent="0.3">
      <c r="A596" s="1" t="s">
        <v>1190</v>
      </c>
      <c r="B596" s="1" t="s">
        <v>4528</v>
      </c>
      <c r="C596" s="1">
        <f>ROUND(Data_G_Iteration2[[#This Row],[Column1]],3)</f>
        <v>3.3719999999999999</v>
      </c>
      <c r="D596" s="1">
        <f>ROUND(Data_G_Iteration2[[#This Row],[Column2]],4)</f>
        <v>-11.533200000000001</v>
      </c>
    </row>
    <row r="597" spans="1:4" x14ac:dyDescent="0.3">
      <c r="A597" s="1" t="s">
        <v>1192</v>
      </c>
      <c r="B597" s="1" t="s">
        <v>4529</v>
      </c>
      <c r="C597" s="1">
        <f>ROUND(Data_G_Iteration2[[#This Row],[Column1]],3)</f>
        <v>3.3759999999999999</v>
      </c>
      <c r="D597" s="1">
        <f>ROUND(Data_G_Iteration2[[#This Row],[Column2]],4)</f>
        <v>-11.517300000000001</v>
      </c>
    </row>
    <row r="598" spans="1:4" x14ac:dyDescent="0.3">
      <c r="A598" s="1" t="s">
        <v>4530</v>
      </c>
      <c r="B598" s="1" t="s">
        <v>4531</v>
      </c>
      <c r="C598" s="1">
        <f>ROUND(Data_G_Iteration2[[#This Row],[Column1]],3)</f>
        <v>3.38</v>
      </c>
      <c r="D598" s="1">
        <f>ROUND(Data_G_Iteration2[[#This Row],[Column2]],4)</f>
        <v>-11.5006</v>
      </c>
    </row>
    <row r="599" spans="1:4" x14ac:dyDescent="0.3">
      <c r="A599" s="1" t="s">
        <v>1196</v>
      </c>
      <c r="B599" s="1" t="s">
        <v>4532</v>
      </c>
      <c r="C599" s="1">
        <f>ROUND(Data_G_Iteration2[[#This Row],[Column1]],3)</f>
        <v>3.3839999999999999</v>
      </c>
      <c r="D599" s="1">
        <f>ROUND(Data_G_Iteration2[[#This Row],[Column2]],4)</f>
        <v>-11.482900000000001</v>
      </c>
    </row>
    <row r="600" spans="1:4" x14ac:dyDescent="0.3">
      <c r="A600" s="1" t="s">
        <v>1198</v>
      </c>
      <c r="B600" s="1" t="s">
        <v>4533</v>
      </c>
      <c r="C600" s="1">
        <f>ROUND(Data_G_Iteration2[[#This Row],[Column1]],3)</f>
        <v>3.3879999999999999</v>
      </c>
      <c r="D600" s="1">
        <f>ROUND(Data_G_Iteration2[[#This Row],[Column2]],4)</f>
        <v>-11.4643</v>
      </c>
    </row>
    <row r="601" spans="1:4" x14ac:dyDescent="0.3">
      <c r="A601" s="1" t="s">
        <v>1200</v>
      </c>
      <c r="B601" s="1" t="s">
        <v>4534</v>
      </c>
      <c r="C601" s="1">
        <f>ROUND(Data_G_Iteration2[[#This Row],[Column1]],3)</f>
        <v>3.3919999999999999</v>
      </c>
      <c r="D601" s="1">
        <f>ROUND(Data_G_Iteration2[[#This Row],[Column2]],4)</f>
        <v>-11.444800000000001</v>
      </c>
    </row>
    <row r="602" spans="1:4" x14ac:dyDescent="0.3">
      <c r="A602" s="1" t="s">
        <v>1202</v>
      </c>
      <c r="B602" s="1" t="s">
        <v>4535</v>
      </c>
      <c r="C602" s="1">
        <f>ROUND(Data_G_Iteration2[[#This Row],[Column1]],3)</f>
        <v>3.3959999999999999</v>
      </c>
      <c r="D602" s="1">
        <f>ROUND(Data_G_Iteration2[[#This Row],[Column2]],4)</f>
        <v>-11.4245</v>
      </c>
    </row>
    <row r="603" spans="1:4" x14ac:dyDescent="0.3">
      <c r="A603" s="1" t="s">
        <v>1204</v>
      </c>
      <c r="B603" s="1" t="s">
        <v>4536</v>
      </c>
      <c r="C603" s="1">
        <f>ROUND(Data_G_Iteration2[[#This Row],[Column1]],3)</f>
        <v>3.4</v>
      </c>
      <c r="D603" s="1">
        <f>ROUND(Data_G_Iteration2[[#This Row],[Column2]],4)</f>
        <v>-11.4034</v>
      </c>
    </row>
    <row r="604" spans="1:4" x14ac:dyDescent="0.3">
      <c r="A604" s="1" t="s">
        <v>1206</v>
      </c>
      <c r="B604" s="1" t="s">
        <v>4537</v>
      </c>
      <c r="C604" s="1">
        <f>ROUND(Data_G_Iteration2[[#This Row],[Column1]],3)</f>
        <v>3.4039999999999999</v>
      </c>
      <c r="D604" s="1">
        <f>ROUND(Data_G_Iteration2[[#This Row],[Column2]],4)</f>
        <v>-11.381399999999999</v>
      </c>
    </row>
    <row r="605" spans="1:4" x14ac:dyDescent="0.3">
      <c r="A605" s="1" t="s">
        <v>1208</v>
      </c>
      <c r="B605" s="1" t="s">
        <v>4538</v>
      </c>
      <c r="C605" s="1">
        <f>ROUND(Data_G_Iteration2[[#This Row],[Column1]],3)</f>
        <v>3.4079999999999999</v>
      </c>
      <c r="D605" s="1">
        <f>ROUND(Data_G_Iteration2[[#This Row],[Column2]],4)</f>
        <v>-11.358700000000001</v>
      </c>
    </row>
    <row r="606" spans="1:4" x14ac:dyDescent="0.3">
      <c r="A606" s="1" t="s">
        <v>1210</v>
      </c>
      <c r="B606" s="1" t="s">
        <v>4539</v>
      </c>
      <c r="C606" s="1">
        <f>ROUND(Data_G_Iteration2[[#This Row],[Column1]],3)</f>
        <v>3.4119999999999999</v>
      </c>
      <c r="D606" s="1">
        <f>ROUND(Data_G_Iteration2[[#This Row],[Column2]],4)</f>
        <v>-11.3352</v>
      </c>
    </row>
    <row r="607" spans="1:4" x14ac:dyDescent="0.3">
      <c r="A607" s="1" t="s">
        <v>1212</v>
      </c>
      <c r="B607" s="1" t="s">
        <v>4540</v>
      </c>
      <c r="C607" s="1">
        <f>ROUND(Data_G_Iteration2[[#This Row],[Column1]],3)</f>
        <v>3.4159999999999999</v>
      </c>
      <c r="D607" s="1">
        <f>ROUND(Data_G_Iteration2[[#This Row],[Column2]],4)</f>
        <v>-11.311</v>
      </c>
    </row>
    <row r="608" spans="1:4" x14ac:dyDescent="0.3">
      <c r="A608" s="1" t="s">
        <v>1214</v>
      </c>
      <c r="B608" s="1" t="s">
        <v>4541</v>
      </c>
      <c r="C608" s="1">
        <f>ROUND(Data_G_Iteration2[[#This Row],[Column1]],3)</f>
        <v>3.42</v>
      </c>
      <c r="D608" s="1">
        <f>ROUND(Data_G_Iteration2[[#This Row],[Column2]],4)</f>
        <v>-11.286099999999999</v>
      </c>
    </row>
    <row r="609" spans="1:4" x14ac:dyDescent="0.3">
      <c r="A609" s="1" t="s">
        <v>1216</v>
      </c>
      <c r="B609" s="1" t="s">
        <v>4542</v>
      </c>
      <c r="C609" s="1">
        <f>ROUND(Data_G_Iteration2[[#This Row],[Column1]],3)</f>
        <v>3.4239999999999999</v>
      </c>
      <c r="D609" s="1">
        <f>ROUND(Data_G_Iteration2[[#This Row],[Column2]],4)</f>
        <v>-11.260400000000001</v>
      </c>
    </row>
    <row r="610" spans="1:4" x14ac:dyDescent="0.3">
      <c r="A610" s="1" t="s">
        <v>1218</v>
      </c>
      <c r="B610" s="1" t="s">
        <v>4543</v>
      </c>
      <c r="C610" s="1">
        <f>ROUND(Data_G_Iteration2[[#This Row],[Column1]],3)</f>
        <v>3.4279999999999999</v>
      </c>
      <c r="D610" s="1">
        <f>ROUND(Data_G_Iteration2[[#This Row],[Column2]],4)</f>
        <v>-11.2341</v>
      </c>
    </row>
    <row r="611" spans="1:4" x14ac:dyDescent="0.3">
      <c r="A611" s="1" t="s">
        <v>1220</v>
      </c>
      <c r="B611" s="1" t="s">
        <v>4544</v>
      </c>
      <c r="C611" s="1">
        <f>ROUND(Data_G_Iteration2[[#This Row],[Column1]],3)</f>
        <v>3.4319999999999999</v>
      </c>
      <c r="D611" s="1">
        <f>ROUND(Data_G_Iteration2[[#This Row],[Column2]],4)</f>
        <v>-11.2072</v>
      </c>
    </row>
    <row r="612" spans="1:4" x14ac:dyDescent="0.3">
      <c r="A612" s="1" t="s">
        <v>1222</v>
      </c>
      <c r="B612" s="1" t="s">
        <v>4545</v>
      </c>
      <c r="C612" s="1">
        <f>ROUND(Data_G_Iteration2[[#This Row],[Column1]],3)</f>
        <v>3.4359999999999999</v>
      </c>
      <c r="D612" s="1">
        <f>ROUND(Data_G_Iteration2[[#This Row],[Column2]],4)</f>
        <v>-11.1797</v>
      </c>
    </row>
    <row r="613" spans="1:4" x14ac:dyDescent="0.3">
      <c r="A613" s="1" t="s">
        <v>1224</v>
      </c>
      <c r="B613" s="1" t="s">
        <v>4546</v>
      </c>
      <c r="C613" s="1">
        <f>ROUND(Data_G_Iteration2[[#This Row],[Column1]],3)</f>
        <v>3.44</v>
      </c>
      <c r="D613" s="1">
        <f>ROUND(Data_G_Iteration2[[#This Row],[Column2]],4)</f>
        <v>-11.1515</v>
      </c>
    </row>
    <row r="614" spans="1:4" x14ac:dyDescent="0.3">
      <c r="A614" s="1" t="s">
        <v>4547</v>
      </c>
      <c r="B614" s="1" t="s">
        <v>4548</v>
      </c>
      <c r="C614" s="1">
        <f>ROUND(Data_G_Iteration2[[#This Row],[Column1]],3)</f>
        <v>3.444</v>
      </c>
      <c r="D614" s="1">
        <f>ROUND(Data_G_Iteration2[[#This Row],[Column2]],4)</f>
        <v>-11.1228</v>
      </c>
    </row>
    <row r="615" spans="1:4" x14ac:dyDescent="0.3">
      <c r="A615" s="1" t="s">
        <v>1228</v>
      </c>
      <c r="B615" s="1" t="s">
        <v>4549</v>
      </c>
      <c r="C615" s="1">
        <f>ROUND(Data_G_Iteration2[[#This Row],[Column1]],3)</f>
        <v>3.448</v>
      </c>
      <c r="D615" s="1">
        <f>ROUND(Data_G_Iteration2[[#This Row],[Column2]],4)</f>
        <v>-11.093500000000001</v>
      </c>
    </row>
    <row r="616" spans="1:4" x14ac:dyDescent="0.3">
      <c r="A616" s="1" t="s">
        <v>1230</v>
      </c>
      <c r="B616" s="1" t="s">
        <v>4550</v>
      </c>
      <c r="C616" s="1">
        <f>ROUND(Data_G_Iteration2[[#This Row],[Column1]],3)</f>
        <v>3.452</v>
      </c>
      <c r="D616" s="1">
        <f>ROUND(Data_G_Iteration2[[#This Row],[Column2]],4)</f>
        <v>-11.063700000000001</v>
      </c>
    </row>
    <row r="617" spans="1:4" x14ac:dyDescent="0.3">
      <c r="A617" s="1" t="s">
        <v>1232</v>
      </c>
      <c r="B617" s="1" t="s">
        <v>4551</v>
      </c>
      <c r="C617" s="1">
        <f>ROUND(Data_G_Iteration2[[#This Row],[Column1]],3)</f>
        <v>3.456</v>
      </c>
      <c r="D617" s="1">
        <f>ROUND(Data_G_Iteration2[[#This Row],[Column2]],4)</f>
        <v>-11.0334</v>
      </c>
    </row>
    <row r="618" spans="1:4" x14ac:dyDescent="0.3">
      <c r="A618" s="1" t="s">
        <v>1234</v>
      </c>
      <c r="B618" s="1" t="s">
        <v>4552</v>
      </c>
      <c r="C618" s="1">
        <f>ROUND(Data_G_Iteration2[[#This Row],[Column1]],3)</f>
        <v>3.46</v>
      </c>
      <c r="D618" s="1">
        <f>ROUND(Data_G_Iteration2[[#This Row],[Column2]],4)</f>
        <v>-11.0025</v>
      </c>
    </row>
    <row r="619" spans="1:4" x14ac:dyDescent="0.3">
      <c r="A619" s="1" t="s">
        <v>4553</v>
      </c>
      <c r="B619" s="1" t="s">
        <v>4554</v>
      </c>
      <c r="C619" s="1">
        <f>ROUND(Data_G_Iteration2[[#This Row],[Column1]],3)</f>
        <v>3.464</v>
      </c>
      <c r="D619" s="1">
        <f>ROUND(Data_G_Iteration2[[#This Row],[Column2]],4)</f>
        <v>-10.9712</v>
      </c>
    </row>
    <row r="620" spans="1:4" x14ac:dyDescent="0.3">
      <c r="A620" s="1" t="s">
        <v>1238</v>
      </c>
      <c r="B620" s="1" t="s">
        <v>4555</v>
      </c>
      <c r="C620" s="1">
        <f>ROUND(Data_G_Iteration2[[#This Row],[Column1]],3)</f>
        <v>3.468</v>
      </c>
      <c r="D620" s="1">
        <f>ROUND(Data_G_Iteration2[[#This Row],[Column2]],4)</f>
        <v>-10.939399999999999</v>
      </c>
    </row>
    <row r="621" spans="1:4" x14ac:dyDescent="0.3">
      <c r="A621" s="1" t="s">
        <v>1240</v>
      </c>
      <c r="B621" s="1" t="s">
        <v>4556</v>
      </c>
      <c r="C621" s="1">
        <f>ROUND(Data_G_Iteration2[[#This Row],[Column1]],3)</f>
        <v>3.472</v>
      </c>
      <c r="D621" s="1">
        <f>ROUND(Data_G_Iteration2[[#This Row],[Column2]],4)</f>
        <v>-10.9071</v>
      </c>
    </row>
    <row r="622" spans="1:4" x14ac:dyDescent="0.3">
      <c r="A622" s="1" t="s">
        <v>1242</v>
      </c>
      <c r="B622" s="1" t="s">
        <v>4557</v>
      </c>
      <c r="C622" s="1">
        <f>ROUND(Data_G_Iteration2[[#This Row],[Column1]],3)</f>
        <v>3.476</v>
      </c>
      <c r="D622" s="1">
        <f>ROUND(Data_G_Iteration2[[#This Row],[Column2]],4)</f>
        <v>-10.8744</v>
      </c>
    </row>
    <row r="623" spans="1:4" x14ac:dyDescent="0.3">
      <c r="A623" s="1" t="s">
        <v>1244</v>
      </c>
      <c r="B623" s="1" t="s">
        <v>4558</v>
      </c>
      <c r="C623" s="1">
        <f>ROUND(Data_G_Iteration2[[#This Row],[Column1]],3)</f>
        <v>3.48</v>
      </c>
      <c r="D623" s="1">
        <f>ROUND(Data_G_Iteration2[[#This Row],[Column2]],4)</f>
        <v>-10.8413</v>
      </c>
    </row>
    <row r="624" spans="1:4" x14ac:dyDescent="0.3">
      <c r="A624" s="1" t="s">
        <v>1246</v>
      </c>
      <c r="B624" s="1" t="s">
        <v>4559</v>
      </c>
      <c r="C624" s="1">
        <f>ROUND(Data_G_Iteration2[[#This Row],[Column1]],3)</f>
        <v>3.484</v>
      </c>
      <c r="D624" s="1">
        <f>ROUND(Data_G_Iteration2[[#This Row],[Column2]],4)</f>
        <v>-10.807700000000001</v>
      </c>
    </row>
    <row r="625" spans="1:4" x14ac:dyDescent="0.3">
      <c r="A625" s="1" t="s">
        <v>1248</v>
      </c>
      <c r="B625" s="1" t="s">
        <v>4560</v>
      </c>
      <c r="C625" s="1">
        <f>ROUND(Data_G_Iteration2[[#This Row],[Column1]],3)</f>
        <v>3.488</v>
      </c>
      <c r="D625" s="1">
        <f>ROUND(Data_G_Iteration2[[#This Row],[Column2]],4)</f>
        <v>-10.7737</v>
      </c>
    </row>
    <row r="626" spans="1:4" x14ac:dyDescent="0.3">
      <c r="A626" s="1" t="s">
        <v>1250</v>
      </c>
      <c r="B626" s="1" t="s">
        <v>4561</v>
      </c>
      <c r="C626" s="1">
        <f>ROUND(Data_G_Iteration2[[#This Row],[Column1]],3)</f>
        <v>3.492</v>
      </c>
      <c r="D626" s="1">
        <f>ROUND(Data_G_Iteration2[[#This Row],[Column2]],4)</f>
        <v>-10.7393</v>
      </c>
    </row>
    <row r="627" spans="1:4" x14ac:dyDescent="0.3">
      <c r="A627" s="1" t="s">
        <v>1252</v>
      </c>
      <c r="B627" s="1" t="s">
        <v>4562</v>
      </c>
      <c r="C627" s="1">
        <f>ROUND(Data_G_Iteration2[[#This Row],[Column1]],3)</f>
        <v>3.496</v>
      </c>
      <c r="D627" s="1">
        <f>ROUND(Data_G_Iteration2[[#This Row],[Column2]],4)</f>
        <v>-10.7044</v>
      </c>
    </row>
    <row r="628" spans="1:4" x14ac:dyDescent="0.3">
      <c r="A628" s="1" t="s">
        <v>1254</v>
      </c>
      <c r="B628" s="1" t="s">
        <v>4563</v>
      </c>
      <c r="C628" s="1">
        <f>ROUND(Data_G_Iteration2[[#This Row],[Column1]],3)</f>
        <v>3.5</v>
      </c>
      <c r="D628" s="1">
        <f>ROUND(Data_G_Iteration2[[#This Row],[Column2]],4)</f>
        <v>-10.6691</v>
      </c>
    </row>
    <row r="629" spans="1:4" x14ac:dyDescent="0.3">
      <c r="A629" s="1" t="s">
        <v>1256</v>
      </c>
      <c r="B629" s="1" t="s">
        <v>4564</v>
      </c>
      <c r="C629" s="1">
        <f>ROUND(Data_G_Iteration2[[#This Row],[Column1]],3)</f>
        <v>3.504</v>
      </c>
      <c r="D629" s="1">
        <f>ROUND(Data_G_Iteration2[[#This Row],[Column2]],4)</f>
        <v>-10.6334</v>
      </c>
    </row>
    <row r="630" spans="1:4" x14ac:dyDescent="0.3">
      <c r="A630" s="1" t="s">
        <v>1258</v>
      </c>
      <c r="B630" s="1" t="s">
        <v>4565</v>
      </c>
      <c r="C630" s="1">
        <f>ROUND(Data_G_Iteration2[[#This Row],[Column1]],3)</f>
        <v>3.508</v>
      </c>
      <c r="D630" s="1">
        <f>ROUND(Data_G_Iteration2[[#This Row],[Column2]],4)</f>
        <v>-10.597300000000001</v>
      </c>
    </row>
    <row r="631" spans="1:4" x14ac:dyDescent="0.3">
      <c r="A631" s="1" t="s">
        <v>1260</v>
      </c>
      <c r="B631" s="1" t="s">
        <v>4566</v>
      </c>
      <c r="C631" s="1">
        <f>ROUND(Data_G_Iteration2[[#This Row],[Column1]],3)</f>
        <v>3.512</v>
      </c>
      <c r="D631" s="1">
        <f>ROUND(Data_G_Iteration2[[#This Row],[Column2]],4)</f>
        <v>-10.560700000000001</v>
      </c>
    </row>
    <row r="632" spans="1:4" x14ac:dyDescent="0.3">
      <c r="A632" s="1" t="s">
        <v>1262</v>
      </c>
      <c r="B632" s="1" t="s">
        <v>4567</v>
      </c>
      <c r="C632" s="1">
        <f>ROUND(Data_G_Iteration2[[#This Row],[Column1]],3)</f>
        <v>3.516</v>
      </c>
      <c r="D632" s="1">
        <f>ROUND(Data_G_Iteration2[[#This Row],[Column2]],4)</f>
        <v>-10.5237</v>
      </c>
    </row>
    <row r="633" spans="1:4" x14ac:dyDescent="0.3">
      <c r="A633" s="1" t="s">
        <v>1264</v>
      </c>
      <c r="B633" s="1" t="s">
        <v>4568</v>
      </c>
      <c r="C633" s="1">
        <f>ROUND(Data_G_Iteration2[[#This Row],[Column1]],3)</f>
        <v>3.52</v>
      </c>
      <c r="D633" s="1">
        <f>ROUND(Data_G_Iteration2[[#This Row],[Column2]],4)</f>
        <v>-10.4863</v>
      </c>
    </row>
    <row r="634" spans="1:4" x14ac:dyDescent="0.3">
      <c r="A634" s="1" t="s">
        <v>1266</v>
      </c>
      <c r="B634" s="1" t="s">
        <v>4569</v>
      </c>
      <c r="C634" s="1">
        <f>ROUND(Data_G_Iteration2[[#This Row],[Column1]],3)</f>
        <v>3.524</v>
      </c>
      <c r="D634" s="1">
        <f>ROUND(Data_G_Iteration2[[#This Row],[Column2]],4)</f>
        <v>-10.4483</v>
      </c>
    </row>
    <row r="635" spans="1:4" x14ac:dyDescent="0.3">
      <c r="A635" s="1" t="s">
        <v>4570</v>
      </c>
      <c r="B635" s="1" t="s">
        <v>4571</v>
      </c>
      <c r="C635" s="1">
        <f>ROUND(Data_G_Iteration2[[#This Row],[Column1]],3)</f>
        <v>3.528</v>
      </c>
      <c r="D635" s="1">
        <f>ROUND(Data_G_Iteration2[[#This Row],[Column2]],4)</f>
        <v>-10.4099</v>
      </c>
    </row>
    <row r="636" spans="1:4" x14ac:dyDescent="0.3">
      <c r="A636" s="1" t="s">
        <v>1270</v>
      </c>
      <c r="B636" s="1" t="s">
        <v>4572</v>
      </c>
      <c r="C636" s="1">
        <f>ROUND(Data_G_Iteration2[[#This Row],[Column1]],3)</f>
        <v>3.532</v>
      </c>
      <c r="D636" s="1">
        <f>ROUND(Data_G_Iteration2[[#This Row],[Column2]],4)</f>
        <v>-10.371</v>
      </c>
    </row>
    <row r="637" spans="1:4" x14ac:dyDescent="0.3">
      <c r="A637" s="1" t="s">
        <v>2971</v>
      </c>
      <c r="B637" s="1" t="s">
        <v>4573</v>
      </c>
      <c r="C637" s="1">
        <f>ROUND(Data_G_Iteration2[[#This Row],[Column1]],3)</f>
        <v>3.536</v>
      </c>
      <c r="D637" s="1">
        <f>ROUND(Data_G_Iteration2[[#This Row],[Column2]],4)</f>
        <v>-10.3315</v>
      </c>
    </row>
    <row r="638" spans="1:4" x14ac:dyDescent="0.3">
      <c r="A638" s="1" t="s">
        <v>1274</v>
      </c>
      <c r="B638" s="1" t="s">
        <v>4574</v>
      </c>
      <c r="C638" s="1">
        <f>ROUND(Data_G_Iteration2[[#This Row],[Column1]],3)</f>
        <v>3.54</v>
      </c>
      <c r="D638" s="1">
        <f>ROUND(Data_G_Iteration2[[#This Row],[Column2]],4)</f>
        <v>-10.291600000000001</v>
      </c>
    </row>
    <row r="639" spans="1:4" x14ac:dyDescent="0.3">
      <c r="A639" s="1" t="s">
        <v>1276</v>
      </c>
      <c r="B639" s="1" t="s">
        <v>4575</v>
      </c>
      <c r="C639" s="1">
        <f>ROUND(Data_G_Iteration2[[#This Row],[Column1]],3)</f>
        <v>3.544</v>
      </c>
      <c r="D639" s="1">
        <f>ROUND(Data_G_Iteration2[[#This Row],[Column2]],4)</f>
        <v>-10.250999999999999</v>
      </c>
    </row>
    <row r="640" spans="1:4" x14ac:dyDescent="0.3">
      <c r="A640" s="1" t="s">
        <v>1278</v>
      </c>
      <c r="B640" s="1" t="s">
        <v>4576</v>
      </c>
      <c r="C640" s="1">
        <f>ROUND(Data_G_Iteration2[[#This Row],[Column1]],3)</f>
        <v>3.548</v>
      </c>
      <c r="D640" s="1">
        <f>ROUND(Data_G_Iteration2[[#This Row],[Column2]],4)</f>
        <v>-10.209899999999999</v>
      </c>
    </row>
    <row r="641" spans="1:4" x14ac:dyDescent="0.3">
      <c r="A641" s="1" t="s">
        <v>1280</v>
      </c>
      <c r="B641" s="1" t="s">
        <v>4577</v>
      </c>
      <c r="C641" s="1">
        <f>ROUND(Data_G_Iteration2[[#This Row],[Column1]],3)</f>
        <v>3.552</v>
      </c>
      <c r="D641" s="1">
        <f>ROUND(Data_G_Iteration2[[#This Row],[Column2]],4)</f>
        <v>-10.168200000000001</v>
      </c>
    </row>
    <row r="642" spans="1:4" x14ac:dyDescent="0.3">
      <c r="A642" s="1" t="s">
        <v>1282</v>
      </c>
      <c r="B642" s="1" t="s">
        <v>4578</v>
      </c>
      <c r="C642" s="1">
        <f>ROUND(Data_G_Iteration2[[#This Row],[Column1]],3)</f>
        <v>3.556</v>
      </c>
      <c r="D642" s="1">
        <f>ROUND(Data_G_Iteration2[[#This Row],[Column2]],4)</f>
        <v>-10.1258</v>
      </c>
    </row>
    <row r="643" spans="1:4" x14ac:dyDescent="0.3">
      <c r="A643" s="1" t="s">
        <v>1284</v>
      </c>
      <c r="B643" s="1" t="s">
        <v>4579</v>
      </c>
      <c r="C643" s="1">
        <f>ROUND(Data_G_Iteration2[[#This Row],[Column1]],3)</f>
        <v>3.56</v>
      </c>
      <c r="D643" s="1">
        <f>ROUND(Data_G_Iteration2[[#This Row],[Column2]],4)</f>
        <v>-10.082800000000001</v>
      </c>
    </row>
    <row r="644" spans="1:4" x14ac:dyDescent="0.3">
      <c r="A644" s="1" t="s">
        <v>1286</v>
      </c>
      <c r="B644" s="1" t="s">
        <v>4580</v>
      </c>
      <c r="C644" s="1">
        <f>ROUND(Data_G_Iteration2[[#This Row],[Column1]],3)</f>
        <v>3.5640000000000001</v>
      </c>
      <c r="D644" s="1">
        <f>ROUND(Data_G_Iteration2[[#This Row],[Column2]],4)</f>
        <v>-10.039099999999999</v>
      </c>
    </row>
    <row r="645" spans="1:4" x14ac:dyDescent="0.3">
      <c r="A645" s="1" t="s">
        <v>1288</v>
      </c>
      <c r="B645" s="1" t="s">
        <v>4581</v>
      </c>
      <c r="C645" s="1">
        <f>ROUND(Data_G_Iteration2[[#This Row],[Column1]],3)</f>
        <v>3.5680000000000001</v>
      </c>
      <c r="D645" s="1">
        <f>ROUND(Data_G_Iteration2[[#This Row],[Column2]],4)</f>
        <v>-9.9946000000000002</v>
      </c>
    </row>
    <row r="646" spans="1:4" x14ac:dyDescent="0.3">
      <c r="A646" s="1" t="s">
        <v>4582</v>
      </c>
      <c r="B646" s="1" t="s">
        <v>4583</v>
      </c>
      <c r="C646" s="1">
        <f>ROUND(Data_G_Iteration2[[#This Row],[Column1]],3)</f>
        <v>3.5720000000000001</v>
      </c>
      <c r="D646" s="1">
        <f>ROUND(Data_G_Iteration2[[#This Row],[Column2]],4)</f>
        <v>-9.9494000000000007</v>
      </c>
    </row>
    <row r="647" spans="1:4" x14ac:dyDescent="0.3">
      <c r="A647" s="1" t="s">
        <v>4584</v>
      </c>
      <c r="B647" s="1" t="s">
        <v>4585</v>
      </c>
      <c r="C647" s="1">
        <f>ROUND(Data_G_Iteration2[[#This Row],[Column1]],3)</f>
        <v>3.5760000000000001</v>
      </c>
      <c r="D647" s="1">
        <f>ROUND(Data_G_Iteration2[[#This Row],[Column2]],4)</f>
        <v>-9.9034999999999993</v>
      </c>
    </row>
    <row r="648" spans="1:4" x14ac:dyDescent="0.3">
      <c r="A648" s="1" t="s">
        <v>1294</v>
      </c>
      <c r="B648" s="1" t="s">
        <v>4586</v>
      </c>
      <c r="C648" s="1">
        <f>ROUND(Data_G_Iteration2[[#This Row],[Column1]],3)</f>
        <v>3.58</v>
      </c>
      <c r="D648" s="1">
        <f>ROUND(Data_G_Iteration2[[#This Row],[Column2]],4)</f>
        <v>-9.8567</v>
      </c>
    </row>
    <row r="649" spans="1:4" x14ac:dyDescent="0.3">
      <c r="A649" s="1" t="s">
        <v>1296</v>
      </c>
      <c r="B649" s="1" t="s">
        <v>4587</v>
      </c>
      <c r="C649" s="1">
        <f>ROUND(Data_G_Iteration2[[#This Row],[Column1]],3)</f>
        <v>3.5840000000000001</v>
      </c>
      <c r="D649" s="1">
        <f>ROUND(Data_G_Iteration2[[#This Row],[Column2]],4)</f>
        <v>-9.8091000000000008</v>
      </c>
    </row>
    <row r="650" spans="1:4" x14ac:dyDescent="0.3">
      <c r="A650" s="1" t="s">
        <v>1298</v>
      </c>
      <c r="B650" s="1" t="s">
        <v>4588</v>
      </c>
      <c r="C650" s="1">
        <f>ROUND(Data_G_Iteration2[[#This Row],[Column1]],3)</f>
        <v>3.5880000000000001</v>
      </c>
      <c r="D650" s="1">
        <f>ROUND(Data_G_Iteration2[[#This Row],[Column2]],4)</f>
        <v>-9.7606999999999999</v>
      </c>
    </row>
    <row r="651" spans="1:4" x14ac:dyDescent="0.3">
      <c r="A651" s="1" t="s">
        <v>1300</v>
      </c>
      <c r="B651" s="1" t="s">
        <v>4589</v>
      </c>
      <c r="C651" s="1">
        <f>ROUND(Data_G_Iteration2[[#This Row],[Column1]],3)</f>
        <v>3.5920000000000001</v>
      </c>
      <c r="D651" s="1">
        <f>ROUND(Data_G_Iteration2[[#This Row],[Column2]],4)</f>
        <v>-9.7112999999999996</v>
      </c>
    </row>
    <row r="652" spans="1:4" x14ac:dyDescent="0.3">
      <c r="A652" s="1" t="s">
        <v>1302</v>
      </c>
      <c r="B652" s="1" t="s">
        <v>4590</v>
      </c>
      <c r="C652" s="1">
        <f>ROUND(Data_G_Iteration2[[#This Row],[Column1]],3)</f>
        <v>3.5960000000000001</v>
      </c>
      <c r="D652" s="1">
        <f>ROUND(Data_G_Iteration2[[#This Row],[Column2]],4)</f>
        <v>-9.6609999999999996</v>
      </c>
    </row>
    <row r="653" spans="1:4" x14ac:dyDescent="0.3">
      <c r="A653" s="1" t="s">
        <v>1304</v>
      </c>
      <c r="B653" s="1" t="s">
        <v>4591</v>
      </c>
      <c r="C653" s="1">
        <f>ROUND(Data_G_Iteration2[[#This Row],[Column1]],3)</f>
        <v>3.6</v>
      </c>
      <c r="D653" s="1">
        <f>ROUND(Data_G_Iteration2[[#This Row],[Column2]],4)</f>
        <v>-9.6097999999999999</v>
      </c>
    </row>
    <row r="654" spans="1:4" x14ac:dyDescent="0.3">
      <c r="A654" s="1" t="s">
        <v>1306</v>
      </c>
      <c r="B654" s="1" t="s">
        <v>4592</v>
      </c>
      <c r="C654" s="1">
        <f>ROUND(Data_G_Iteration2[[#This Row],[Column1]],3)</f>
        <v>3.6040000000000001</v>
      </c>
      <c r="D654" s="1">
        <f>ROUND(Data_G_Iteration2[[#This Row],[Column2]],4)</f>
        <v>-9.5577000000000005</v>
      </c>
    </row>
    <row r="655" spans="1:4" x14ac:dyDescent="0.3">
      <c r="A655" s="1" t="s">
        <v>1308</v>
      </c>
      <c r="B655" s="1" t="s">
        <v>4593</v>
      </c>
      <c r="C655" s="1">
        <f>ROUND(Data_G_Iteration2[[#This Row],[Column1]],3)</f>
        <v>3.6080000000000001</v>
      </c>
      <c r="D655" s="1">
        <f>ROUND(Data_G_Iteration2[[#This Row],[Column2]],4)</f>
        <v>-9.5045000000000002</v>
      </c>
    </row>
    <row r="656" spans="1:4" x14ac:dyDescent="0.3">
      <c r="A656" s="1" t="s">
        <v>1310</v>
      </c>
      <c r="B656" s="1" t="s">
        <v>4594</v>
      </c>
      <c r="C656" s="1">
        <f>ROUND(Data_G_Iteration2[[#This Row],[Column1]],3)</f>
        <v>3.6120000000000001</v>
      </c>
      <c r="D656" s="1">
        <f>ROUND(Data_G_Iteration2[[#This Row],[Column2]],4)</f>
        <v>-9.4503000000000004</v>
      </c>
    </row>
    <row r="657" spans="1:4" x14ac:dyDescent="0.3">
      <c r="A657" s="1" t="s">
        <v>1312</v>
      </c>
      <c r="B657" s="1" t="s">
        <v>4595</v>
      </c>
      <c r="C657" s="1">
        <f>ROUND(Data_G_Iteration2[[#This Row],[Column1]],3)</f>
        <v>3.6160000000000001</v>
      </c>
      <c r="D657" s="1">
        <f>ROUND(Data_G_Iteration2[[#This Row],[Column2]],4)</f>
        <v>-9.3950999999999993</v>
      </c>
    </row>
    <row r="658" spans="1:4" x14ac:dyDescent="0.3">
      <c r="A658" s="1" t="s">
        <v>1314</v>
      </c>
      <c r="B658" s="1" t="s">
        <v>4596</v>
      </c>
      <c r="C658" s="1">
        <f>ROUND(Data_G_Iteration2[[#This Row],[Column1]],3)</f>
        <v>3.62</v>
      </c>
      <c r="D658" s="1">
        <f>ROUND(Data_G_Iteration2[[#This Row],[Column2]],4)</f>
        <v>-9.3389000000000006</v>
      </c>
    </row>
    <row r="659" spans="1:4" x14ac:dyDescent="0.3">
      <c r="A659" s="1" t="s">
        <v>4597</v>
      </c>
      <c r="B659" s="1" t="s">
        <v>4598</v>
      </c>
      <c r="C659" s="1">
        <f>ROUND(Data_G_Iteration2[[#This Row],[Column1]],3)</f>
        <v>3.6240000000000001</v>
      </c>
      <c r="D659" s="1">
        <f>ROUND(Data_G_Iteration2[[#This Row],[Column2]],4)</f>
        <v>-9.2815999999999992</v>
      </c>
    </row>
    <row r="660" spans="1:4" x14ac:dyDescent="0.3">
      <c r="A660" s="1" t="s">
        <v>1318</v>
      </c>
      <c r="B660" s="1" t="s">
        <v>4599</v>
      </c>
      <c r="C660" s="1">
        <f>ROUND(Data_G_Iteration2[[#This Row],[Column1]],3)</f>
        <v>3.6280000000000001</v>
      </c>
      <c r="D660" s="1">
        <f>ROUND(Data_G_Iteration2[[#This Row],[Column2]],4)</f>
        <v>-9.2232000000000003</v>
      </c>
    </row>
    <row r="661" spans="1:4" x14ac:dyDescent="0.3">
      <c r="A661" s="1" t="s">
        <v>1320</v>
      </c>
      <c r="B661" s="1" t="s">
        <v>4600</v>
      </c>
      <c r="C661" s="1">
        <f>ROUND(Data_G_Iteration2[[#This Row],[Column1]],3)</f>
        <v>3.6320000000000001</v>
      </c>
      <c r="D661" s="1">
        <f>ROUND(Data_G_Iteration2[[#This Row],[Column2]],4)</f>
        <v>-9.1637000000000004</v>
      </c>
    </row>
    <row r="662" spans="1:4" x14ac:dyDescent="0.3">
      <c r="A662" s="1" t="s">
        <v>1322</v>
      </c>
      <c r="B662" s="1" t="s">
        <v>4601</v>
      </c>
      <c r="C662" s="1">
        <f>ROUND(Data_G_Iteration2[[#This Row],[Column1]],3)</f>
        <v>3.6360000000000001</v>
      </c>
      <c r="D662" s="1">
        <f>ROUND(Data_G_Iteration2[[#This Row],[Column2]],4)</f>
        <v>-9.1031999999999993</v>
      </c>
    </row>
    <row r="663" spans="1:4" x14ac:dyDescent="0.3">
      <c r="A663" s="1" t="s">
        <v>1324</v>
      </c>
      <c r="B663" s="1" t="s">
        <v>4602</v>
      </c>
      <c r="C663" s="1">
        <f>ROUND(Data_G_Iteration2[[#This Row],[Column1]],3)</f>
        <v>3.64</v>
      </c>
      <c r="D663" s="1">
        <f>ROUND(Data_G_Iteration2[[#This Row],[Column2]],4)</f>
        <v>-9.0416000000000007</v>
      </c>
    </row>
    <row r="664" spans="1:4" x14ac:dyDescent="0.3">
      <c r="A664" s="1" t="s">
        <v>1326</v>
      </c>
      <c r="B664" s="1" t="s">
        <v>4603</v>
      </c>
      <c r="C664" s="1">
        <f>ROUND(Data_G_Iteration2[[#This Row],[Column1]],3)</f>
        <v>3.6440000000000001</v>
      </c>
      <c r="D664" s="1">
        <f>ROUND(Data_G_Iteration2[[#This Row],[Column2]],4)</f>
        <v>-8.9789999999999992</v>
      </c>
    </row>
    <row r="665" spans="1:4" x14ac:dyDescent="0.3">
      <c r="A665" s="1" t="s">
        <v>1328</v>
      </c>
      <c r="B665" s="1" t="s">
        <v>4604</v>
      </c>
      <c r="C665" s="1">
        <f>ROUND(Data_G_Iteration2[[#This Row],[Column1]],3)</f>
        <v>3.6480000000000001</v>
      </c>
      <c r="D665" s="1">
        <f>ROUND(Data_G_Iteration2[[#This Row],[Column2]],4)</f>
        <v>-8.9152000000000005</v>
      </c>
    </row>
    <row r="666" spans="1:4" x14ac:dyDescent="0.3">
      <c r="A666" s="1" t="s">
        <v>4605</v>
      </c>
      <c r="B666" s="1" t="s">
        <v>4606</v>
      </c>
      <c r="C666" s="1">
        <f>ROUND(Data_G_Iteration2[[#This Row],[Column1]],3)</f>
        <v>3.6520000000000001</v>
      </c>
      <c r="D666" s="1">
        <f>ROUND(Data_G_Iteration2[[#This Row],[Column2]],4)</f>
        <v>-8.8505000000000003</v>
      </c>
    </row>
    <row r="667" spans="1:4" x14ac:dyDescent="0.3">
      <c r="A667" s="1" t="s">
        <v>1332</v>
      </c>
      <c r="B667" s="1" t="s">
        <v>4607</v>
      </c>
      <c r="C667" s="1">
        <f>ROUND(Data_G_Iteration2[[#This Row],[Column1]],3)</f>
        <v>3.6560000000000001</v>
      </c>
      <c r="D667" s="1">
        <f>ROUND(Data_G_Iteration2[[#This Row],[Column2]],4)</f>
        <v>-8.7845999999999993</v>
      </c>
    </row>
    <row r="668" spans="1:4" x14ac:dyDescent="0.3">
      <c r="A668" s="1" t="s">
        <v>1334</v>
      </c>
      <c r="B668" s="1" t="s">
        <v>4608</v>
      </c>
      <c r="C668" s="1">
        <f>ROUND(Data_G_Iteration2[[#This Row],[Column1]],3)</f>
        <v>3.66</v>
      </c>
      <c r="D668" s="1">
        <f>ROUND(Data_G_Iteration2[[#This Row],[Column2]],4)</f>
        <v>-8.7178000000000004</v>
      </c>
    </row>
    <row r="669" spans="1:4" x14ac:dyDescent="0.3">
      <c r="A669" s="1" t="s">
        <v>4609</v>
      </c>
      <c r="B669" s="1" t="s">
        <v>4610</v>
      </c>
      <c r="C669" s="1">
        <f>ROUND(Data_G_Iteration2[[#This Row],[Column1]],3)</f>
        <v>3.6640000000000001</v>
      </c>
      <c r="D669" s="1">
        <f>ROUND(Data_G_Iteration2[[#This Row],[Column2]],4)</f>
        <v>-8.65</v>
      </c>
    </row>
    <row r="670" spans="1:4" x14ac:dyDescent="0.3">
      <c r="A670" s="1" t="s">
        <v>1338</v>
      </c>
      <c r="B670" s="1" t="s">
        <v>4611</v>
      </c>
      <c r="C670" s="1">
        <f>ROUND(Data_G_Iteration2[[#This Row],[Column1]],3)</f>
        <v>3.6680000000000001</v>
      </c>
      <c r="D670" s="1">
        <f>ROUND(Data_G_Iteration2[[#This Row],[Column2]],4)</f>
        <v>-8.5812000000000008</v>
      </c>
    </row>
    <row r="671" spans="1:4" x14ac:dyDescent="0.3">
      <c r="A671" s="1" t="s">
        <v>1340</v>
      </c>
      <c r="B671" s="1" t="s">
        <v>4612</v>
      </c>
      <c r="C671" s="1">
        <f>ROUND(Data_G_Iteration2[[#This Row],[Column1]],3)</f>
        <v>3.6720000000000002</v>
      </c>
      <c r="D671" s="1">
        <f>ROUND(Data_G_Iteration2[[#This Row],[Column2]],4)</f>
        <v>-8.5114999999999998</v>
      </c>
    </row>
    <row r="672" spans="1:4" x14ac:dyDescent="0.3">
      <c r="A672" s="1" t="s">
        <v>1342</v>
      </c>
      <c r="B672" s="1" t="s">
        <v>4613</v>
      </c>
      <c r="C672" s="1">
        <f>ROUND(Data_G_Iteration2[[#This Row],[Column1]],3)</f>
        <v>3.6760000000000002</v>
      </c>
      <c r="D672" s="1">
        <f>ROUND(Data_G_Iteration2[[#This Row],[Column2]],4)</f>
        <v>-8.4407999999999994</v>
      </c>
    </row>
    <row r="673" spans="1:4" x14ac:dyDescent="0.3">
      <c r="A673" s="1" t="s">
        <v>4614</v>
      </c>
      <c r="B673" s="1" t="s">
        <v>4615</v>
      </c>
      <c r="C673" s="1">
        <f>ROUND(Data_G_Iteration2[[#This Row],[Column1]],3)</f>
        <v>3.68</v>
      </c>
      <c r="D673" s="1">
        <f>ROUND(Data_G_Iteration2[[#This Row],[Column2]],4)</f>
        <v>-8.3694000000000006</v>
      </c>
    </row>
    <row r="674" spans="1:4" x14ac:dyDescent="0.3">
      <c r="A674" s="1" t="s">
        <v>1346</v>
      </c>
      <c r="B674" s="1" t="s">
        <v>4616</v>
      </c>
      <c r="C674" s="1">
        <f>ROUND(Data_G_Iteration2[[#This Row],[Column1]],3)</f>
        <v>3.6840000000000002</v>
      </c>
      <c r="D674" s="1">
        <f>ROUND(Data_G_Iteration2[[#This Row],[Column2]],4)</f>
        <v>-8.2971000000000004</v>
      </c>
    </row>
    <row r="675" spans="1:4" x14ac:dyDescent="0.3">
      <c r="A675" s="1" t="s">
        <v>1348</v>
      </c>
      <c r="B675" s="1" t="s">
        <v>4617</v>
      </c>
      <c r="C675" s="1">
        <f>ROUND(Data_G_Iteration2[[#This Row],[Column1]],3)</f>
        <v>3.6880000000000002</v>
      </c>
      <c r="D675" s="1">
        <f>ROUND(Data_G_Iteration2[[#This Row],[Column2]],4)</f>
        <v>-8.2240000000000002</v>
      </c>
    </row>
    <row r="676" spans="1:4" x14ac:dyDescent="0.3">
      <c r="A676" s="1" t="s">
        <v>1350</v>
      </c>
      <c r="B676" s="1" t="s">
        <v>4618</v>
      </c>
      <c r="C676" s="1">
        <f>ROUND(Data_G_Iteration2[[#This Row],[Column1]],3)</f>
        <v>3.6920000000000002</v>
      </c>
      <c r="D676" s="1">
        <f>ROUND(Data_G_Iteration2[[#This Row],[Column2]],4)</f>
        <v>-8.1501999999999999</v>
      </c>
    </row>
    <row r="677" spans="1:4" x14ac:dyDescent="0.3">
      <c r="A677" s="1" t="s">
        <v>4619</v>
      </c>
      <c r="B677" s="1" t="s">
        <v>4620</v>
      </c>
      <c r="C677" s="1">
        <f>ROUND(Data_G_Iteration2[[#This Row],[Column1]],3)</f>
        <v>3.6960000000000002</v>
      </c>
      <c r="D677" s="1">
        <f>ROUND(Data_G_Iteration2[[#This Row],[Column2]],4)</f>
        <v>-8.0757999999999992</v>
      </c>
    </row>
    <row r="678" spans="1:4" x14ac:dyDescent="0.3">
      <c r="A678" s="1" t="s">
        <v>1354</v>
      </c>
      <c r="B678" s="1" t="s">
        <v>4621</v>
      </c>
      <c r="C678" s="1">
        <f>ROUND(Data_G_Iteration2[[#This Row],[Column1]],3)</f>
        <v>3.7</v>
      </c>
      <c r="D678" s="1">
        <f>ROUND(Data_G_Iteration2[[#This Row],[Column2]],4)</f>
        <v>-8.0007999999999999</v>
      </c>
    </row>
    <row r="679" spans="1:4" x14ac:dyDescent="0.3">
      <c r="A679" s="1" t="s">
        <v>1356</v>
      </c>
      <c r="B679" s="1" t="s">
        <v>4622</v>
      </c>
      <c r="C679" s="1">
        <f>ROUND(Data_G_Iteration2[[#This Row],[Column1]],3)</f>
        <v>3.7040000000000002</v>
      </c>
      <c r="D679" s="1">
        <f>ROUND(Data_G_Iteration2[[#This Row],[Column2]],4)</f>
        <v>-7.9252000000000002</v>
      </c>
    </row>
    <row r="680" spans="1:4" x14ac:dyDescent="0.3">
      <c r="A680" s="1" t="s">
        <v>1358</v>
      </c>
      <c r="B680" s="1" t="s">
        <v>4623</v>
      </c>
      <c r="C680" s="1">
        <f>ROUND(Data_G_Iteration2[[#This Row],[Column1]],3)</f>
        <v>3.7080000000000002</v>
      </c>
      <c r="D680" s="1">
        <f>ROUND(Data_G_Iteration2[[#This Row],[Column2]],4)</f>
        <v>-7.8491</v>
      </c>
    </row>
    <row r="681" spans="1:4" x14ac:dyDescent="0.3">
      <c r="A681" s="1" t="s">
        <v>1360</v>
      </c>
      <c r="B681" s="1" t="s">
        <v>4624</v>
      </c>
      <c r="C681" s="1">
        <f>ROUND(Data_G_Iteration2[[#This Row],[Column1]],3)</f>
        <v>3.7120000000000002</v>
      </c>
      <c r="D681" s="1">
        <f>ROUND(Data_G_Iteration2[[#This Row],[Column2]],4)</f>
        <v>-7.7725999999999997</v>
      </c>
    </row>
    <row r="682" spans="1:4" x14ac:dyDescent="0.3">
      <c r="A682" s="1" t="s">
        <v>1362</v>
      </c>
      <c r="B682" s="1" t="s">
        <v>4625</v>
      </c>
      <c r="C682" s="1">
        <f>ROUND(Data_G_Iteration2[[#This Row],[Column1]],3)</f>
        <v>3.7160000000000002</v>
      </c>
      <c r="D682" s="1">
        <f>ROUND(Data_G_Iteration2[[#This Row],[Column2]],4)</f>
        <v>-7.6958000000000002</v>
      </c>
    </row>
    <row r="683" spans="1:4" x14ac:dyDescent="0.3">
      <c r="A683" s="1" t="s">
        <v>1364</v>
      </c>
      <c r="B683" s="1" t="s">
        <v>4626</v>
      </c>
      <c r="C683" s="1">
        <f>ROUND(Data_G_Iteration2[[#This Row],[Column1]],3)</f>
        <v>3.72</v>
      </c>
      <c r="D683" s="1">
        <f>ROUND(Data_G_Iteration2[[#This Row],[Column2]],4)</f>
        <v>-7.6186999999999996</v>
      </c>
    </row>
    <row r="684" spans="1:4" x14ac:dyDescent="0.3">
      <c r="A684" s="1" t="s">
        <v>4627</v>
      </c>
      <c r="B684" s="1" t="s">
        <v>4628</v>
      </c>
      <c r="C684" s="1">
        <f>ROUND(Data_G_Iteration2[[#This Row],[Column1]],3)</f>
        <v>3.7240000000000002</v>
      </c>
      <c r="D684" s="1">
        <f>ROUND(Data_G_Iteration2[[#This Row],[Column2]],4)</f>
        <v>-7.5414000000000003</v>
      </c>
    </row>
    <row r="685" spans="1:4" x14ac:dyDescent="0.3">
      <c r="A685" s="1" t="s">
        <v>1368</v>
      </c>
      <c r="B685" s="1" t="s">
        <v>4629</v>
      </c>
      <c r="C685" s="1">
        <f>ROUND(Data_G_Iteration2[[#This Row],[Column1]],3)</f>
        <v>3.7280000000000002</v>
      </c>
      <c r="D685" s="1">
        <f>ROUND(Data_G_Iteration2[[#This Row],[Column2]],4)</f>
        <v>-7.4638999999999998</v>
      </c>
    </row>
    <row r="686" spans="1:4" x14ac:dyDescent="0.3">
      <c r="A686" s="1" t="s">
        <v>1370</v>
      </c>
      <c r="B686" s="1" t="s">
        <v>4630</v>
      </c>
      <c r="C686" s="1">
        <f>ROUND(Data_G_Iteration2[[#This Row],[Column1]],3)</f>
        <v>3.7320000000000002</v>
      </c>
      <c r="D686" s="1">
        <f>ROUND(Data_G_Iteration2[[#This Row],[Column2]],4)</f>
        <v>-7.3864000000000001</v>
      </c>
    </row>
    <row r="687" spans="1:4" x14ac:dyDescent="0.3">
      <c r="A687" s="1" t="s">
        <v>4631</v>
      </c>
      <c r="B687" s="1" t="s">
        <v>4632</v>
      </c>
      <c r="C687" s="1">
        <f>ROUND(Data_G_Iteration2[[#This Row],[Column1]],3)</f>
        <v>3.7360000000000002</v>
      </c>
      <c r="D687" s="1">
        <f>ROUND(Data_G_Iteration2[[#This Row],[Column2]],4)</f>
        <v>-7.3089000000000004</v>
      </c>
    </row>
    <row r="688" spans="1:4" x14ac:dyDescent="0.3">
      <c r="A688" s="1" t="s">
        <v>1374</v>
      </c>
      <c r="B688" s="1" t="s">
        <v>4633</v>
      </c>
      <c r="C688" s="1">
        <f>ROUND(Data_G_Iteration2[[#This Row],[Column1]],3)</f>
        <v>3.74</v>
      </c>
      <c r="D688" s="1">
        <f>ROUND(Data_G_Iteration2[[#This Row],[Column2]],4)</f>
        <v>-7.2314999999999996</v>
      </c>
    </row>
    <row r="689" spans="1:4" x14ac:dyDescent="0.3">
      <c r="A689" s="1" t="s">
        <v>1376</v>
      </c>
      <c r="B689" s="1" t="s">
        <v>4634</v>
      </c>
      <c r="C689" s="1">
        <f>ROUND(Data_G_Iteration2[[#This Row],[Column1]],3)</f>
        <v>3.7440000000000002</v>
      </c>
      <c r="D689" s="1">
        <f>ROUND(Data_G_Iteration2[[#This Row],[Column2]],4)</f>
        <v>-7.1543000000000001</v>
      </c>
    </row>
    <row r="690" spans="1:4" x14ac:dyDescent="0.3">
      <c r="A690" s="1" t="s">
        <v>1378</v>
      </c>
      <c r="B690" s="1" t="s">
        <v>4635</v>
      </c>
      <c r="C690" s="1">
        <f>ROUND(Data_G_Iteration2[[#This Row],[Column1]],3)</f>
        <v>3.7480000000000002</v>
      </c>
      <c r="D690" s="1">
        <f>ROUND(Data_G_Iteration2[[#This Row],[Column2]],4)</f>
        <v>-7.0773000000000001</v>
      </c>
    </row>
    <row r="691" spans="1:4" x14ac:dyDescent="0.3">
      <c r="A691" s="1" t="s">
        <v>1380</v>
      </c>
      <c r="B691" s="1" t="s">
        <v>4636</v>
      </c>
      <c r="C691" s="1">
        <f>ROUND(Data_G_Iteration2[[#This Row],[Column1]],3)</f>
        <v>3.7519999999999998</v>
      </c>
      <c r="D691" s="1">
        <f>ROUND(Data_G_Iteration2[[#This Row],[Column2]],4)</f>
        <v>-7.0006000000000004</v>
      </c>
    </row>
    <row r="692" spans="1:4" x14ac:dyDescent="0.3">
      <c r="A692" s="1" t="s">
        <v>1382</v>
      </c>
      <c r="B692" s="1" t="s">
        <v>4637</v>
      </c>
      <c r="C692" s="1">
        <f>ROUND(Data_G_Iteration2[[#This Row],[Column1]],3)</f>
        <v>3.7559999999999998</v>
      </c>
      <c r="D692" s="1">
        <f>ROUND(Data_G_Iteration2[[#This Row],[Column2]],4)</f>
        <v>-6.9244000000000003</v>
      </c>
    </row>
    <row r="693" spans="1:4" x14ac:dyDescent="0.3">
      <c r="A693" s="1" t="s">
        <v>1384</v>
      </c>
      <c r="B693" s="1" t="s">
        <v>4638</v>
      </c>
      <c r="C693" s="1">
        <f>ROUND(Data_G_Iteration2[[#This Row],[Column1]],3)</f>
        <v>3.76</v>
      </c>
      <c r="D693" s="1">
        <f>ROUND(Data_G_Iteration2[[#This Row],[Column2]],4)</f>
        <v>-6.8486000000000002</v>
      </c>
    </row>
    <row r="694" spans="1:4" x14ac:dyDescent="0.3">
      <c r="A694" s="1" t="s">
        <v>1386</v>
      </c>
      <c r="B694" s="1" t="s">
        <v>4639</v>
      </c>
      <c r="C694" s="1">
        <f>ROUND(Data_G_Iteration2[[#This Row],[Column1]],3)</f>
        <v>3.7639999999999998</v>
      </c>
      <c r="D694" s="1">
        <f>ROUND(Data_G_Iteration2[[#This Row],[Column2]],4)</f>
        <v>-6.7732999999999999</v>
      </c>
    </row>
    <row r="695" spans="1:4" x14ac:dyDescent="0.3">
      <c r="A695" s="1" t="s">
        <v>4640</v>
      </c>
      <c r="B695" s="1" t="s">
        <v>4641</v>
      </c>
      <c r="C695" s="1">
        <f>ROUND(Data_G_Iteration2[[#This Row],[Column1]],3)</f>
        <v>3.7679999999999998</v>
      </c>
      <c r="D695" s="1">
        <f>ROUND(Data_G_Iteration2[[#This Row],[Column2]],4)</f>
        <v>-6.6986999999999997</v>
      </c>
    </row>
    <row r="696" spans="1:4" x14ac:dyDescent="0.3">
      <c r="A696" s="1" t="s">
        <v>4642</v>
      </c>
      <c r="B696" s="1" t="s">
        <v>4643</v>
      </c>
      <c r="C696" s="1">
        <f>ROUND(Data_G_Iteration2[[#This Row],[Column1]],3)</f>
        <v>3.7719999999999998</v>
      </c>
      <c r="D696" s="1">
        <f>ROUND(Data_G_Iteration2[[#This Row],[Column2]],4)</f>
        <v>-6.6247999999999996</v>
      </c>
    </row>
    <row r="697" spans="1:4" x14ac:dyDescent="0.3">
      <c r="A697" s="1" t="s">
        <v>1392</v>
      </c>
      <c r="B697" s="1" t="s">
        <v>4644</v>
      </c>
      <c r="C697" s="1">
        <f>ROUND(Data_G_Iteration2[[#This Row],[Column1]],3)</f>
        <v>3.7759999999999998</v>
      </c>
      <c r="D697" s="1">
        <f>ROUND(Data_G_Iteration2[[#This Row],[Column2]],4)</f>
        <v>-6.5517000000000003</v>
      </c>
    </row>
    <row r="698" spans="1:4" x14ac:dyDescent="0.3">
      <c r="A698" s="1" t="s">
        <v>1394</v>
      </c>
      <c r="B698" s="1" t="s">
        <v>4645</v>
      </c>
      <c r="C698" s="1">
        <f>ROUND(Data_G_Iteration2[[#This Row],[Column1]],3)</f>
        <v>3.78</v>
      </c>
      <c r="D698" s="1">
        <f>ROUND(Data_G_Iteration2[[#This Row],[Column2]],4)</f>
        <v>-6.4794</v>
      </c>
    </row>
    <row r="699" spans="1:4" x14ac:dyDescent="0.3">
      <c r="A699" s="1" t="s">
        <v>1396</v>
      </c>
      <c r="B699" s="1" t="s">
        <v>4646</v>
      </c>
      <c r="C699" s="1">
        <f>ROUND(Data_G_Iteration2[[#This Row],[Column1]],3)</f>
        <v>3.7839999999999998</v>
      </c>
      <c r="D699" s="1">
        <f>ROUND(Data_G_Iteration2[[#This Row],[Column2]],4)</f>
        <v>-6.4080000000000004</v>
      </c>
    </row>
    <row r="700" spans="1:4" x14ac:dyDescent="0.3">
      <c r="A700" s="1" t="s">
        <v>1398</v>
      </c>
      <c r="B700" s="1" t="s">
        <v>4647</v>
      </c>
      <c r="C700" s="1">
        <f>ROUND(Data_G_Iteration2[[#This Row],[Column1]],3)</f>
        <v>3.7879999999999998</v>
      </c>
      <c r="D700" s="1">
        <f>ROUND(Data_G_Iteration2[[#This Row],[Column2]],4)</f>
        <v>-6.3376000000000001</v>
      </c>
    </row>
    <row r="701" spans="1:4" x14ac:dyDescent="0.3">
      <c r="A701" s="1" t="s">
        <v>1400</v>
      </c>
      <c r="B701" s="1" t="s">
        <v>4648</v>
      </c>
      <c r="C701" s="1">
        <f>ROUND(Data_G_Iteration2[[#This Row],[Column1]],3)</f>
        <v>3.7919999999999998</v>
      </c>
      <c r="D701" s="1">
        <f>ROUND(Data_G_Iteration2[[#This Row],[Column2]],4)</f>
        <v>-6.2683</v>
      </c>
    </row>
    <row r="702" spans="1:4" x14ac:dyDescent="0.3">
      <c r="A702" s="1" t="s">
        <v>1402</v>
      </c>
      <c r="B702" s="1" t="s">
        <v>4649</v>
      </c>
      <c r="C702" s="1">
        <f>ROUND(Data_G_Iteration2[[#This Row],[Column1]],3)</f>
        <v>3.7959999999999998</v>
      </c>
      <c r="D702" s="1">
        <f>ROUND(Data_G_Iteration2[[#This Row],[Column2]],4)</f>
        <v>-6.2000999999999999</v>
      </c>
    </row>
    <row r="703" spans="1:4" x14ac:dyDescent="0.3">
      <c r="A703" s="1" t="s">
        <v>1404</v>
      </c>
      <c r="B703" s="1" t="s">
        <v>4650</v>
      </c>
      <c r="C703" s="1">
        <f>ROUND(Data_G_Iteration2[[#This Row],[Column1]],3)</f>
        <v>3.8</v>
      </c>
      <c r="D703" s="1">
        <f>ROUND(Data_G_Iteration2[[#This Row],[Column2]],4)</f>
        <v>-6.133</v>
      </c>
    </row>
    <row r="704" spans="1:4" x14ac:dyDescent="0.3">
      <c r="A704" s="1" t="s">
        <v>1406</v>
      </c>
      <c r="B704" s="1" t="s">
        <v>4651</v>
      </c>
      <c r="C704" s="1">
        <f>ROUND(Data_G_Iteration2[[#This Row],[Column1]],3)</f>
        <v>3.8039999999999998</v>
      </c>
      <c r="D704" s="1">
        <f>ROUND(Data_G_Iteration2[[#This Row],[Column2]],4)</f>
        <v>-6.0671999999999997</v>
      </c>
    </row>
    <row r="705" spans="1:4" x14ac:dyDescent="0.3">
      <c r="A705" s="1" t="s">
        <v>1408</v>
      </c>
      <c r="B705" s="1" t="s">
        <v>4652</v>
      </c>
      <c r="C705" s="1">
        <f>ROUND(Data_G_Iteration2[[#This Row],[Column1]],3)</f>
        <v>3.8079999999999998</v>
      </c>
      <c r="D705" s="1">
        <f>ROUND(Data_G_Iteration2[[#This Row],[Column2]],4)</f>
        <v>-6.0027999999999997</v>
      </c>
    </row>
    <row r="706" spans="1:4" x14ac:dyDescent="0.3">
      <c r="A706" s="1" t="s">
        <v>1410</v>
      </c>
      <c r="B706" s="1" t="s">
        <v>4653</v>
      </c>
      <c r="C706" s="1">
        <f>ROUND(Data_G_Iteration2[[#This Row],[Column1]],3)</f>
        <v>3.8119999999999998</v>
      </c>
      <c r="D706" s="1">
        <f>ROUND(Data_G_Iteration2[[#This Row],[Column2]],4)</f>
        <v>-5.9397000000000002</v>
      </c>
    </row>
    <row r="707" spans="1:4" x14ac:dyDescent="0.3">
      <c r="A707" s="1" t="s">
        <v>1412</v>
      </c>
      <c r="B707" s="1" t="s">
        <v>4654</v>
      </c>
      <c r="C707" s="1">
        <f>ROUND(Data_G_Iteration2[[#This Row],[Column1]],3)</f>
        <v>3.8159999999999998</v>
      </c>
      <c r="D707" s="1">
        <f>ROUND(Data_G_Iteration2[[#This Row],[Column2]],4)</f>
        <v>-5.8780000000000001</v>
      </c>
    </row>
    <row r="708" spans="1:4" x14ac:dyDescent="0.3">
      <c r="A708" s="1" t="s">
        <v>4655</v>
      </c>
      <c r="B708" s="1" t="s">
        <v>4656</v>
      </c>
      <c r="C708" s="1">
        <f>ROUND(Data_G_Iteration2[[#This Row],[Column1]],3)</f>
        <v>3.82</v>
      </c>
      <c r="D708" s="1">
        <f>ROUND(Data_G_Iteration2[[#This Row],[Column2]],4)</f>
        <v>-5.8178000000000001</v>
      </c>
    </row>
    <row r="709" spans="1:4" x14ac:dyDescent="0.3">
      <c r="A709" s="1" t="s">
        <v>1416</v>
      </c>
      <c r="B709" s="1" t="s">
        <v>4657</v>
      </c>
      <c r="C709" s="1">
        <f>ROUND(Data_G_Iteration2[[#This Row],[Column1]],3)</f>
        <v>3.8239999999999998</v>
      </c>
      <c r="D709" s="1">
        <f>ROUND(Data_G_Iteration2[[#This Row],[Column2]],4)</f>
        <v>-5.7591999999999999</v>
      </c>
    </row>
    <row r="710" spans="1:4" x14ac:dyDescent="0.3">
      <c r="A710" s="1" t="s">
        <v>1418</v>
      </c>
      <c r="B710" s="1" t="s">
        <v>4658</v>
      </c>
      <c r="C710" s="1">
        <f>ROUND(Data_G_Iteration2[[#This Row],[Column1]],3)</f>
        <v>3.8279999999999998</v>
      </c>
      <c r="D710" s="1">
        <f>ROUND(Data_G_Iteration2[[#This Row],[Column2]],4)</f>
        <v>-5.7020999999999997</v>
      </c>
    </row>
    <row r="711" spans="1:4" x14ac:dyDescent="0.3">
      <c r="A711" s="1" t="s">
        <v>1420</v>
      </c>
      <c r="B711" s="1" t="s">
        <v>4659</v>
      </c>
      <c r="C711" s="1">
        <f>ROUND(Data_G_Iteration2[[#This Row],[Column1]],3)</f>
        <v>3.8319999999999999</v>
      </c>
      <c r="D711" s="1">
        <f>ROUND(Data_G_Iteration2[[#This Row],[Column2]],4)</f>
        <v>-5.6467000000000001</v>
      </c>
    </row>
    <row r="712" spans="1:4" x14ac:dyDescent="0.3">
      <c r="A712" s="1" t="s">
        <v>1422</v>
      </c>
      <c r="B712" s="1" t="s">
        <v>4660</v>
      </c>
      <c r="C712" s="1">
        <f>ROUND(Data_G_Iteration2[[#This Row],[Column1]],3)</f>
        <v>3.8359999999999999</v>
      </c>
      <c r="D712" s="1">
        <f>ROUND(Data_G_Iteration2[[#This Row],[Column2]],4)</f>
        <v>-5.5929000000000002</v>
      </c>
    </row>
    <row r="713" spans="1:4" x14ac:dyDescent="0.3">
      <c r="A713" s="1" t="s">
        <v>1424</v>
      </c>
      <c r="B713" s="1" t="s">
        <v>4661</v>
      </c>
      <c r="C713" s="1">
        <f>ROUND(Data_G_Iteration2[[#This Row],[Column1]],3)</f>
        <v>3.84</v>
      </c>
      <c r="D713" s="1">
        <f>ROUND(Data_G_Iteration2[[#This Row],[Column2]],4)</f>
        <v>-5.5408999999999997</v>
      </c>
    </row>
    <row r="714" spans="1:4" x14ac:dyDescent="0.3">
      <c r="A714" s="1" t="s">
        <v>1426</v>
      </c>
      <c r="B714" s="1" t="s">
        <v>4662</v>
      </c>
      <c r="C714" s="1">
        <f>ROUND(Data_G_Iteration2[[#This Row],[Column1]],3)</f>
        <v>3.8439999999999999</v>
      </c>
      <c r="D714" s="1">
        <f>ROUND(Data_G_Iteration2[[#This Row],[Column2]],4)</f>
        <v>-5.4907000000000004</v>
      </c>
    </row>
    <row r="715" spans="1:4" x14ac:dyDescent="0.3">
      <c r="A715" s="1" t="s">
        <v>1428</v>
      </c>
      <c r="B715" s="1" t="s">
        <v>4663</v>
      </c>
      <c r="C715" s="1">
        <f>ROUND(Data_G_Iteration2[[#This Row],[Column1]],3)</f>
        <v>3.8479999999999999</v>
      </c>
      <c r="D715" s="1">
        <f>ROUND(Data_G_Iteration2[[#This Row],[Column2]],4)</f>
        <v>-5.4423000000000004</v>
      </c>
    </row>
    <row r="716" spans="1:4" x14ac:dyDescent="0.3">
      <c r="A716" s="1" t="s">
        <v>1430</v>
      </c>
      <c r="B716" s="1" t="s">
        <v>4664</v>
      </c>
      <c r="C716" s="1">
        <f>ROUND(Data_G_Iteration2[[#This Row],[Column1]],3)</f>
        <v>3.8519999999999999</v>
      </c>
      <c r="D716" s="1">
        <f>ROUND(Data_G_Iteration2[[#This Row],[Column2]],4)</f>
        <v>-5.3956999999999997</v>
      </c>
    </row>
    <row r="717" spans="1:4" x14ac:dyDescent="0.3">
      <c r="A717" s="1" t="s">
        <v>1432</v>
      </c>
      <c r="B717" s="1" t="s">
        <v>4665</v>
      </c>
      <c r="C717" s="1">
        <f>ROUND(Data_G_Iteration2[[#This Row],[Column1]],3)</f>
        <v>3.8559999999999999</v>
      </c>
      <c r="D717" s="1">
        <f>ROUND(Data_G_Iteration2[[#This Row],[Column2]],4)</f>
        <v>-5.351</v>
      </c>
    </row>
    <row r="718" spans="1:4" x14ac:dyDescent="0.3">
      <c r="A718" s="1" t="s">
        <v>4666</v>
      </c>
      <c r="B718" s="1" t="s">
        <v>4667</v>
      </c>
      <c r="C718" s="1">
        <f>ROUND(Data_G_Iteration2[[#This Row],[Column1]],3)</f>
        <v>3.86</v>
      </c>
      <c r="D718" s="1">
        <f>ROUND(Data_G_Iteration2[[#This Row],[Column2]],4)</f>
        <v>-5.3083</v>
      </c>
    </row>
    <row r="719" spans="1:4" x14ac:dyDescent="0.3">
      <c r="A719" s="1" t="s">
        <v>1436</v>
      </c>
      <c r="B719" s="1" t="s">
        <v>4668</v>
      </c>
      <c r="C719" s="1">
        <f>ROUND(Data_G_Iteration2[[#This Row],[Column1]],3)</f>
        <v>3.8639999999999999</v>
      </c>
      <c r="D719" s="1">
        <f>ROUND(Data_G_Iteration2[[#This Row],[Column2]],4)</f>
        <v>-5.2675000000000001</v>
      </c>
    </row>
    <row r="720" spans="1:4" x14ac:dyDescent="0.3">
      <c r="A720" s="1" t="s">
        <v>1438</v>
      </c>
      <c r="B720" s="1" t="s">
        <v>4669</v>
      </c>
      <c r="C720" s="1">
        <f>ROUND(Data_G_Iteration2[[#This Row],[Column1]],3)</f>
        <v>3.8679999999999999</v>
      </c>
      <c r="D720" s="1">
        <f>ROUND(Data_G_Iteration2[[#This Row],[Column2]],4)</f>
        <v>-5.2286999999999999</v>
      </c>
    </row>
    <row r="721" spans="1:4" x14ac:dyDescent="0.3">
      <c r="A721" s="1" t="s">
        <v>4670</v>
      </c>
      <c r="B721" s="1" t="s">
        <v>4671</v>
      </c>
      <c r="C721" s="1">
        <f>ROUND(Data_G_Iteration2[[#This Row],[Column1]],3)</f>
        <v>3.8719999999999999</v>
      </c>
      <c r="D721" s="1">
        <f>ROUND(Data_G_Iteration2[[#This Row],[Column2]],4)</f>
        <v>-5.1919000000000004</v>
      </c>
    </row>
    <row r="722" spans="1:4" x14ac:dyDescent="0.3">
      <c r="A722" s="1" t="s">
        <v>4672</v>
      </c>
      <c r="B722" s="1" t="s">
        <v>4673</v>
      </c>
      <c r="C722" s="1">
        <f>ROUND(Data_G_Iteration2[[#This Row],[Column1]],3)</f>
        <v>3.8759999999999999</v>
      </c>
      <c r="D722" s="1">
        <f>ROUND(Data_G_Iteration2[[#This Row],[Column2]],4)</f>
        <v>-5.1571999999999996</v>
      </c>
    </row>
    <row r="723" spans="1:4" x14ac:dyDescent="0.3">
      <c r="A723" s="1" t="s">
        <v>1444</v>
      </c>
      <c r="B723" s="1" t="s">
        <v>4674</v>
      </c>
      <c r="C723" s="1">
        <f>ROUND(Data_G_Iteration2[[#This Row],[Column1]],3)</f>
        <v>3.88</v>
      </c>
      <c r="D723" s="1">
        <f>ROUND(Data_G_Iteration2[[#This Row],[Column2]],4)</f>
        <v>-5.1246</v>
      </c>
    </row>
    <row r="724" spans="1:4" x14ac:dyDescent="0.3">
      <c r="A724" s="1" t="s">
        <v>4675</v>
      </c>
      <c r="B724" s="1" t="s">
        <v>4676</v>
      </c>
      <c r="C724" s="1">
        <f>ROUND(Data_G_Iteration2[[#This Row],[Column1]],3)</f>
        <v>3.8839999999999999</v>
      </c>
      <c r="D724" s="1">
        <f>ROUND(Data_G_Iteration2[[#This Row],[Column2]],4)</f>
        <v>-5.0940000000000003</v>
      </c>
    </row>
    <row r="725" spans="1:4" x14ac:dyDescent="0.3">
      <c r="A725" s="1" t="s">
        <v>1448</v>
      </c>
      <c r="B725" s="1" t="s">
        <v>4677</v>
      </c>
      <c r="C725" s="1">
        <f>ROUND(Data_G_Iteration2[[#This Row],[Column1]],3)</f>
        <v>3.8879999999999999</v>
      </c>
      <c r="D725" s="1">
        <f>ROUND(Data_G_Iteration2[[#This Row],[Column2]],4)</f>
        <v>-5.0655999999999999</v>
      </c>
    </row>
    <row r="726" spans="1:4" x14ac:dyDescent="0.3">
      <c r="A726" s="1" t="s">
        <v>1450</v>
      </c>
      <c r="B726" s="1" t="s">
        <v>4678</v>
      </c>
      <c r="C726" s="1">
        <f>ROUND(Data_G_Iteration2[[#This Row],[Column1]],3)</f>
        <v>3.8919999999999999</v>
      </c>
      <c r="D726" s="1">
        <f>ROUND(Data_G_Iteration2[[#This Row],[Column2]],4)</f>
        <v>-5.0392000000000001</v>
      </c>
    </row>
    <row r="727" spans="1:4" x14ac:dyDescent="0.3">
      <c r="A727" s="1" t="s">
        <v>1452</v>
      </c>
      <c r="B727" s="1" t="s">
        <v>4679</v>
      </c>
      <c r="C727" s="1">
        <f>ROUND(Data_G_Iteration2[[#This Row],[Column1]],3)</f>
        <v>3.8959999999999999</v>
      </c>
      <c r="D727" s="1">
        <f>ROUND(Data_G_Iteration2[[#This Row],[Column2]],4)</f>
        <v>-5.0151000000000003</v>
      </c>
    </row>
    <row r="728" spans="1:4" x14ac:dyDescent="0.3">
      <c r="A728" s="1" t="s">
        <v>1454</v>
      </c>
      <c r="B728" s="1" t="s">
        <v>4680</v>
      </c>
      <c r="C728" s="1">
        <f>ROUND(Data_G_Iteration2[[#This Row],[Column1]],3)</f>
        <v>3.9</v>
      </c>
      <c r="D728" s="1">
        <f>ROUND(Data_G_Iteration2[[#This Row],[Column2]],4)</f>
        <v>-4.9931000000000001</v>
      </c>
    </row>
    <row r="729" spans="1:4" x14ac:dyDescent="0.3">
      <c r="A729" s="1" t="s">
        <v>1456</v>
      </c>
      <c r="B729" s="1" t="s">
        <v>4681</v>
      </c>
      <c r="C729" s="1">
        <f>ROUND(Data_G_Iteration2[[#This Row],[Column1]],3)</f>
        <v>3.9039999999999999</v>
      </c>
      <c r="D729" s="1">
        <f>ROUND(Data_G_Iteration2[[#This Row],[Column2]],4)</f>
        <v>-4.9732000000000003</v>
      </c>
    </row>
    <row r="730" spans="1:4" x14ac:dyDescent="0.3">
      <c r="A730" s="1" t="s">
        <v>1458</v>
      </c>
      <c r="B730" s="1" t="s">
        <v>4682</v>
      </c>
      <c r="C730" s="1">
        <f>ROUND(Data_G_Iteration2[[#This Row],[Column1]],3)</f>
        <v>3.9079999999999999</v>
      </c>
      <c r="D730" s="1">
        <f>ROUND(Data_G_Iteration2[[#This Row],[Column2]],4)</f>
        <v>-4.9555999999999996</v>
      </c>
    </row>
    <row r="731" spans="1:4" x14ac:dyDescent="0.3">
      <c r="A731" s="1" t="s">
        <v>1460</v>
      </c>
      <c r="B731" s="1" t="s">
        <v>4683</v>
      </c>
      <c r="C731" s="1">
        <f>ROUND(Data_G_Iteration2[[#This Row],[Column1]],3)</f>
        <v>3.9119999999999999</v>
      </c>
      <c r="D731" s="1">
        <f>ROUND(Data_G_Iteration2[[#This Row],[Column2]],4)</f>
        <v>-4.9401000000000002</v>
      </c>
    </row>
    <row r="732" spans="1:4" x14ac:dyDescent="0.3">
      <c r="A732" s="1" t="s">
        <v>4684</v>
      </c>
      <c r="B732" s="1" t="s">
        <v>4685</v>
      </c>
      <c r="C732" s="1">
        <f>ROUND(Data_G_Iteration2[[#This Row],[Column1]],3)</f>
        <v>3.9159999999999999</v>
      </c>
      <c r="D732" s="1">
        <f>ROUND(Data_G_Iteration2[[#This Row],[Column2]],4)</f>
        <v>-4.9268000000000001</v>
      </c>
    </row>
    <row r="733" spans="1:4" x14ac:dyDescent="0.3">
      <c r="A733" s="1" t="s">
        <v>1464</v>
      </c>
      <c r="B733" s="1" t="s">
        <v>4686</v>
      </c>
      <c r="C733" s="1">
        <f>ROUND(Data_G_Iteration2[[#This Row],[Column1]],3)</f>
        <v>3.92</v>
      </c>
      <c r="D733" s="1">
        <f>ROUND(Data_G_Iteration2[[#This Row],[Column2]],4)</f>
        <v>-4.9157999999999999</v>
      </c>
    </row>
    <row r="734" spans="1:4" x14ac:dyDescent="0.3">
      <c r="A734" s="1" t="s">
        <v>1466</v>
      </c>
      <c r="B734" s="1" t="s">
        <v>4687</v>
      </c>
      <c r="C734" s="1">
        <f>ROUND(Data_G_Iteration2[[#This Row],[Column1]],3)</f>
        <v>3.9239999999999999</v>
      </c>
      <c r="D734" s="1">
        <f>ROUND(Data_G_Iteration2[[#This Row],[Column2]],4)</f>
        <v>-4.9069000000000003</v>
      </c>
    </row>
    <row r="735" spans="1:4" x14ac:dyDescent="0.3">
      <c r="A735" s="1" t="s">
        <v>1468</v>
      </c>
      <c r="B735" s="1" t="s">
        <v>4688</v>
      </c>
      <c r="C735" s="1">
        <f>ROUND(Data_G_Iteration2[[#This Row],[Column1]],3)</f>
        <v>3.9279999999999999</v>
      </c>
      <c r="D735" s="1">
        <f>ROUND(Data_G_Iteration2[[#This Row],[Column2]],4)</f>
        <v>-4.9001999999999999</v>
      </c>
    </row>
    <row r="736" spans="1:4" x14ac:dyDescent="0.3">
      <c r="A736" s="1" t="s">
        <v>1470</v>
      </c>
      <c r="B736" s="1" t="s">
        <v>4689</v>
      </c>
      <c r="C736" s="1">
        <f>ROUND(Data_G_Iteration2[[#This Row],[Column1]],3)</f>
        <v>3.9319999999999999</v>
      </c>
      <c r="D736" s="1">
        <f>ROUND(Data_G_Iteration2[[#This Row],[Column2]],4)</f>
        <v>-4.8956999999999997</v>
      </c>
    </row>
    <row r="737" spans="1:4" x14ac:dyDescent="0.3">
      <c r="A737" s="1" t="s">
        <v>1472</v>
      </c>
      <c r="B737" s="1" t="s">
        <v>4690</v>
      </c>
      <c r="C737" s="1">
        <f>ROUND(Data_G_Iteration2[[#This Row],[Column1]],3)</f>
        <v>3.9359999999999999</v>
      </c>
      <c r="D737" s="1">
        <f>ROUND(Data_G_Iteration2[[#This Row],[Column2]],4)</f>
        <v>-4.8933999999999997</v>
      </c>
    </row>
    <row r="738" spans="1:4" x14ac:dyDescent="0.3">
      <c r="A738" s="1" t="s">
        <v>1474</v>
      </c>
      <c r="B738" s="1" t="s">
        <v>4691</v>
      </c>
      <c r="C738" s="1">
        <f>ROUND(Data_G_Iteration2[[#This Row],[Column1]],3)</f>
        <v>3.94</v>
      </c>
      <c r="D738" s="1">
        <f>ROUND(Data_G_Iteration2[[#This Row],[Column2]],4)</f>
        <v>-4.8933</v>
      </c>
    </row>
    <row r="739" spans="1:4" x14ac:dyDescent="0.3">
      <c r="A739" s="1" t="s">
        <v>1476</v>
      </c>
      <c r="B739" s="1" t="s">
        <v>4692</v>
      </c>
      <c r="C739" s="1">
        <f>ROUND(Data_G_Iteration2[[#This Row],[Column1]],3)</f>
        <v>3.944</v>
      </c>
      <c r="D739" s="1">
        <f>ROUND(Data_G_Iteration2[[#This Row],[Column2]],4)</f>
        <v>-4.8952999999999998</v>
      </c>
    </row>
    <row r="740" spans="1:4" x14ac:dyDescent="0.3">
      <c r="A740" s="1" t="s">
        <v>1478</v>
      </c>
      <c r="B740" s="1" t="s">
        <v>4693</v>
      </c>
      <c r="C740" s="1">
        <f>ROUND(Data_G_Iteration2[[#This Row],[Column1]],3)</f>
        <v>3.948</v>
      </c>
      <c r="D740" s="1">
        <f>ROUND(Data_G_Iteration2[[#This Row],[Column2]],4)</f>
        <v>-4.8994</v>
      </c>
    </row>
    <row r="741" spans="1:4" x14ac:dyDescent="0.3">
      <c r="A741" s="1" t="s">
        <v>1480</v>
      </c>
      <c r="B741" s="1" t="s">
        <v>4694</v>
      </c>
      <c r="C741" s="1">
        <f>ROUND(Data_G_Iteration2[[#This Row],[Column1]],3)</f>
        <v>3.952</v>
      </c>
      <c r="D741" s="1">
        <f>ROUND(Data_G_Iteration2[[#This Row],[Column2]],4)</f>
        <v>-4.9057000000000004</v>
      </c>
    </row>
    <row r="742" spans="1:4" x14ac:dyDescent="0.3">
      <c r="A742" s="1" t="s">
        <v>1482</v>
      </c>
      <c r="B742" s="1" t="s">
        <v>4695</v>
      </c>
      <c r="C742" s="1">
        <f>ROUND(Data_G_Iteration2[[#This Row],[Column1]],3)</f>
        <v>3.956</v>
      </c>
      <c r="D742" s="1">
        <f>ROUND(Data_G_Iteration2[[#This Row],[Column2]],4)</f>
        <v>-4.9141000000000004</v>
      </c>
    </row>
    <row r="743" spans="1:4" x14ac:dyDescent="0.3">
      <c r="A743" s="1" t="s">
        <v>1484</v>
      </c>
      <c r="B743" s="1" t="s">
        <v>4696</v>
      </c>
      <c r="C743" s="1">
        <f>ROUND(Data_G_Iteration2[[#This Row],[Column1]],3)</f>
        <v>3.96</v>
      </c>
      <c r="D743" s="1">
        <f>ROUND(Data_G_Iteration2[[#This Row],[Column2]],4)</f>
        <v>-4.9245999999999999</v>
      </c>
    </row>
    <row r="744" spans="1:4" x14ac:dyDescent="0.3">
      <c r="A744" s="1" t="s">
        <v>1486</v>
      </c>
      <c r="B744" s="1" t="s">
        <v>4697</v>
      </c>
      <c r="C744" s="1">
        <f>ROUND(Data_G_Iteration2[[#This Row],[Column1]],3)</f>
        <v>3.964</v>
      </c>
      <c r="D744" s="1">
        <f>ROUND(Data_G_Iteration2[[#This Row],[Column2]],4)</f>
        <v>-4.9371</v>
      </c>
    </row>
    <row r="745" spans="1:4" x14ac:dyDescent="0.3">
      <c r="A745" s="1" t="s">
        <v>1488</v>
      </c>
      <c r="B745" s="1" t="s">
        <v>4698</v>
      </c>
      <c r="C745" s="1">
        <f>ROUND(Data_G_Iteration2[[#This Row],[Column1]],3)</f>
        <v>3.968</v>
      </c>
      <c r="D745" s="1">
        <f>ROUND(Data_G_Iteration2[[#This Row],[Column2]],4)</f>
        <v>-4.9516999999999998</v>
      </c>
    </row>
    <row r="746" spans="1:4" x14ac:dyDescent="0.3">
      <c r="A746" s="1" t="s">
        <v>4699</v>
      </c>
      <c r="B746" s="1" t="s">
        <v>4700</v>
      </c>
      <c r="C746" s="1">
        <f>ROUND(Data_G_Iteration2[[#This Row],[Column1]],3)</f>
        <v>3.972</v>
      </c>
      <c r="D746" s="1">
        <f>ROUND(Data_G_Iteration2[[#This Row],[Column2]],4)</f>
        <v>-4.9682000000000004</v>
      </c>
    </row>
    <row r="747" spans="1:4" x14ac:dyDescent="0.3">
      <c r="A747" s="1" t="s">
        <v>1492</v>
      </c>
      <c r="B747" s="1" t="s">
        <v>4701</v>
      </c>
      <c r="C747" s="1">
        <f>ROUND(Data_G_Iteration2[[#This Row],[Column1]],3)</f>
        <v>3.976</v>
      </c>
      <c r="D747" s="1">
        <f>ROUND(Data_G_Iteration2[[#This Row],[Column2]],4)</f>
        <v>-4.9866999999999999</v>
      </c>
    </row>
    <row r="748" spans="1:4" x14ac:dyDescent="0.3">
      <c r="A748" s="1" t="s">
        <v>1494</v>
      </c>
      <c r="B748" s="1" t="s">
        <v>4702</v>
      </c>
      <c r="C748" s="1">
        <f>ROUND(Data_G_Iteration2[[#This Row],[Column1]],3)</f>
        <v>3.98</v>
      </c>
      <c r="D748" s="1">
        <f>ROUND(Data_G_Iteration2[[#This Row],[Column2]],4)</f>
        <v>-5.0071000000000003</v>
      </c>
    </row>
    <row r="749" spans="1:4" x14ac:dyDescent="0.3">
      <c r="A749" s="1" t="s">
        <v>4703</v>
      </c>
      <c r="B749" s="1" t="s">
        <v>4704</v>
      </c>
      <c r="C749" s="1">
        <f>ROUND(Data_G_Iteration2[[#This Row],[Column1]],3)</f>
        <v>3.984</v>
      </c>
      <c r="D749" s="1">
        <f>ROUND(Data_G_Iteration2[[#This Row],[Column2]],4)</f>
        <v>-5.0293999999999999</v>
      </c>
    </row>
    <row r="750" spans="1:4" x14ac:dyDescent="0.3">
      <c r="A750" s="1" t="s">
        <v>1498</v>
      </c>
      <c r="B750" s="1" t="s">
        <v>4705</v>
      </c>
      <c r="C750" s="1">
        <f>ROUND(Data_G_Iteration2[[#This Row],[Column1]],3)</f>
        <v>3.988</v>
      </c>
      <c r="D750" s="1">
        <f>ROUND(Data_G_Iteration2[[#This Row],[Column2]],4)</f>
        <v>-5.0533999999999999</v>
      </c>
    </row>
    <row r="751" spans="1:4" x14ac:dyDescent="0.3">
      <c r="A751" s="1" t="s">
        <v>4706</v>
      </c>
      <c r="B751" s="1" t="s">
        <v>4707</v>
      </c>
      <c r="C751" s="1">
        <f>ROUND(Data_G_Iteration2[[#This Row],[Column1]],3)</f>
        <v>3.992</v>
      </c>
      <c r="D751" s="1">
        <f>ROUND(Data_G_Iteration2[[#This Row],[Column2]],4)</f>
        <v>-5.0792999999999999</v>
      </c>
    </row>
    <row r="752" spans="1:4" x14ac:dyDescent="0.3">
      <c r="A752" s="1" t="s">
        <v>1502</v>
      </c>
      <c r="B752" s="1" t="s">
        <v>4708</v>
      </c>
      <c r="C752" s="1">
        <f>ROUND(Data_G_Iteration2[[#This Row],[Column1]],3)</f>
        <v>3.996</v>
      </c>
      <c r="D752" s="1">
        <f>ROUND(Data_G_Iteration2[[#This Row],[Column2]],4)</f>
        <v>-5.1069000000000004</v>
      </c>
    </row>
    <row r="753" spans="1:4" x14ac:dyDescent="0.3">
      <c r="A753" s="1" t="s">
        <v>1504</v>
      </c>
      <c r="B753" s="1" t="s">
        <v>4709</v>
      </c>
      <c r="C753" s="1">
        <f>ROUND(Data_G_Iteration2[[#This Row],[Column1]],3)</f>
        <v>4</v>
      </c>
      <c r="D753" s="1">
        <f>ROUND(Data_G_Iteration2[[#This Row],[Column2]],4)</f>
        <v>-5.1360999999999999</v>
      </c>
    </row>
    <row r="754" spans="1:4" x14ac:dyDescent="0.3">
      <c r="A754" s="1" t="s">
        <v>1506</v>
      </c>
      <c r="B754" s="1" t="s">
        <v>4710</v>
      </c>
      <c r="C754" s="1">
        <f>ROUND(Data_G_Iteration2[[#This Row],[Column1]],3)</f>
        <v>4.0039999999999996</v>
      </c>
      <c r="D754" s="1">
        <f>ROUND(Data_G_Iteration2[[#This Row],[Column2]],4)</f>
        <v>-5.1669</v>
      </c>
    </row>
    <row r="755" spans="1:4" x14ac:dyDescent="0.3">
      <c r="A755" s="1" t="s">
        <v>1508</v>
      </c>
      <c r="B755" s="1" t="s">
        <v>4711</v>
      </c>
      <c r="C755" s="1">
        <f>ROUND(Data_G_Iteration2[[#This Row],[Column1]],3)</f>
        <v>4.008</v>
      </c>
      <c r="D755" s="1">
        <f>ROUND(Data_G_Iteration2[[#This Row],[Column2]],4)</f>
        <v>-5.1992000000000003</v>
      </c>
    </row>
    <row r="756" spans="1:4" x14ac:dyDescent="0.3">
      <c r="A756" s="1" t="s">
        <v>1510</v>
      </c>
      <c r="B756" s="1" t="s">
        <v>4712</v>
      </c>
      <c r="C756" s="1">
        <f>ROUND(Data_G_Iteration2[[#This Row],[Column1]],3)</f>
        <v>4.0119999999999996</v>
      </c>
      <c r="D756" s="1">
        <f>ROUND(Data_G_Iteration2[[#This Row],[Column2]],4)</f>
        <v>-5.2329999999999997</v>
      </c>
    </row>
    <row r="757" spans="1:4" x14ac:dyDescent="0.3">
      <c r="A757" s="1" t="s">
        <v>1512</v>
      </c>
      <c r="B757" s="1" t="s">
        <v>4713</v>
      </c>
      <c r="C757" s="1">
        <f>ROUND(Data_G_Iteration2[[#This Row],[Column1]],3)</f>
        <v>4.016</v>
      </c>
      <c r="D757" s="1">
        <f>ROUND(Data_G_Iteration2[[#This Row],[Column2]],4)</f>
        <v>-5.2682000000000002</v>
      </c>
    </row>
    <row r="758" spans="1:4" x14ac:dyDescent="0.3">
      <c r="A758" s="1" t="s">
        <v>1514</v>
      </c>
      <c r="B758" s="1" t="s">
        <v>4714</v>
      </c>
      <c r="C758" s="1">
        <f>ROUND(Data_G_Iteration2[[#This Row],[Column1]],3)</f>
        <v>4.0199999999999996</v>
      </c>
      <c r="D758" s="1">
        <f>ROUND(Data_G_Iteration2[[#This Row],[Column2]],4)</f>
        <v>-5.3045999999999998</v>
      </c>
    </row>
    <row r="759" spans="1:4" x14ac:dyDescent="0.3">
      <c r="A759" s="1" t="s">
        <v>1516</v>
      </c>
      <c r="B759" s="1" t="s">
        <v>4715</v>
      </c>
      <c r="C759" s="1">
        <f>ROUND(Data_G_Iteration2[[#This Row],[Column1]],3)</f>
        <v>4.024</v>
      </c>
      <c r="D759" s="1">
        <f>ROUND(Data_G_Iteration2[[#This Row],[Column2]],4)</f>
        <v>-5.3422999999999998</v>
      </c>
    </row>
    <row r="760" spans="1:4" x14ac:dyDescent="0.3">
      <c r="A760" s="1" t="s">
        <v>1518</v>
      </c>
      <c r="B760" s="1" t="s">
        <v>4716</v>
      </c>
      <c r="C760" s="1">
        <f>ROUND(Data_G_Iteration2[[#This Row],[Column1]],3)</f>
        <v>4.0279999999999996</v>
      </c>
      <c r="D760" s="1">
        <f>ROUND(Data_G_Iteration2[[#This Row],[Column2]],4)</f>
        <v>-5.3811</v>
      </c>
    </row>
    <row r="761" spans="1:4" x14ac:dyDescent="0.3">
      <c r="A761" s="1" t="s">
        <v>1520</v>
      </c>
      <c r="B761" s="1" t="s">
        <v>4717</v>
      </c>
      <c r="C761" s="1">
        <f>ROUND(Data_G_Iteration2[[#This Row],[Column1]],3)</f>
        <v>4.032</v>
      </c>
      <c r="D761" s="1">
        <f>ROUND(Data_G_Iteration2[[#This Row],[Column2]],4)</f>
        <v>-5.4210000000000003</v>
      </c>
    </row>
    <row r="762" spans="1:4" x14ac:dyDescent="0.3">
      <c r="A762" s="1" t="s">
        <v>1522</v>
      </c>
      <c r="B762" s="1" t="s">
        <v>4718</v>
      </c>
      <c r="C762" s="1">
        <f>ROUND(Data_G_Iteration2[[#This Row],[Column1]],3)</f>
        <v>4.0359999999999996</v>
      </c>
      <c r="D762" s="1">
        <f>ROUND(Data_G_Iteration2[[#This Row],[Column2]],4)</f>
        <v>-5.4617000000000004</v>
      </c>
    </row>
    <row r="763" spans="1:4" x14ac:dyDescent="0.3">
      <c r="A763" s="1" t="s">
        <v>1524</v>
      </c>
      <c r="B763" s="1" t="s">
        <v>4719</v>
      </c>
      <c r="C763" s="1">
        <f>ROUND(Data_G_Iteration2[[#This Row],[Column1]],3)</f>
        <v>4.04</v>
      </c>
      <c r="D763" s="1">
        <f>ROUND(Data_G_Iteration2[[#This Row],[Column2]],4)</f>
        <v>-5.5034000000000001</v>
      </c>
    </row>
    <row r="764" spans="1:4" x14ac:dyDescent="0.3">
      <c r="A764" s="1" t="s">
        <v>1526</v>
      </c>
      <c r="B764" s="1" t="s">
        <v>4720</v>
      </c>
      <c r="C764" s="1">
        <f>ROUND(Data_G_Iteration2[[#This Row],[Column1]],3)</f>
        <v>4.0439999999999996</v>
      </c>
      <c r="D764" s="1">
        <f>ROUND(Data_G_Iteration2[[#This Row],[Column2]],4)</f>
        <v>-5.5457000000000001</v>
      </c>
    </row>
    <row r="765" spans="1:4" x14ac:dyDescent="0.3">
      <c r="A765" s="1" t="s">
        <v>1528</v>
      </c>
      <c r="B765" s="1" t="s">
        <v>4721</v>
      </c>
      <c r="C765" s="1">
        <f>ROUND(Data_G_Iteration2[[#This Row],[Column1]],3)</f>
        <v>4.048</v>
      </c>
      <c r="D765" s="1">
        <f>ROUND(Data_G_Iteration2[[#This Row],[Column2]],4)</f>
        <v>-5.5887000000000002</v>
      </c>
    </row>
    <row r="766" spans="1:4" x14ac:dyDescent="0.3">
      <c r="A766" s="1" t="s">
        <v>4722</v>
      </c>
      <c r="B766" s="1" t="s">
        <v>4723</v>
      </c>
      <c r="C766" s="1">
        <f>ROUND(Data_G_Iteration2[[#This Row],[Column1]],3)</f>
        <v>4.0519999999999996</v>
      </c>
      <c r="D766" s="1">
        <f>ROUND(Data_G_Iteration2[[#This Row],[Column2]],4)</f>
        <v>-5.6322999999999999</v>
      </c>
    </row>
    <row r="767" spans="1:4" x14ac:dyDescent="0.3">
      <c r="A767" s="1" t="s">
        <v>1532</v>
      </c>
      <c r="B767" s="1" t="s">
        <v>4724</v>
      </c>
      <c r="C767" s="1">
        <f>ROUND(Data_G_Iteration2[[#This Row],[Column1]],3)</f>
        <v>4.056</v>
      </c>
      <c r="D767" s="1">
        <f>ROUND(Data_G_Iteration2[[#This Row],[Column2]],4)</f>
        <v>-5.6761999999999997</v>
      </c>
    </row>
    <row r="768" spans="1:4" x14ac:dyDescent="0.3">
      <c r="A768" s="1" t="s">
        <v>1534</v>
      </c>
      <c r="B768" s="1" t="s">
        <v>4725</v>
      </c>
      <c r="C768" s="1">
        <f>ROUND(Data_G_Iteration2[[#This Row],[Column1]],3)</f>
        <v>4.0599999999999996</v>
      </c>
      <c r="D768" s="1">
        <f>ROUND(Data_G_Iteration2[[#This Row],[Column2]],4)</f>
        <v>-5.7205000000000004</v>
      </c>
    </row>
    <row r="769" spans="1:4" x14ac:dyDescent="0.3">
      <c r="A769" s="1" t="s">
        <v>4726</v>
      </c>
      <c r="B769" s="1" t="s">
        <v>4727</v>
      </c>
      <c r="C769" s="1">
        <f>ROUND(Data_G_Iteration2[[#This Row],[Column1]],3)</f>
        <v>4.0640000000000001</v>
      </c>
      <c r="D769" s="1">
        <f>ROUND(Data_G_Iteration2[[#This Row],[Column2]],4)</f>
        <v>-5.7648999999999999</v>
      </c>
    </row>
    <row r="770" spans="1:4" x14ac:dyDescent="0.3">
      <c r="A770" s="1" t="s">
        <v>1538</v>
      </c>
      <c r="B770" s="1" t="s">
        <v>4728</v>
      </c>
      <c r="C770" s="1">
        <f>ROUND(Data_G_Iteration2[[#This Row],[Column1]],3)</f>
        <v>4.0679999999999996</v>
      </c>
      <c r="D770" s="1">
        <f>ROUND(Data_G_Iteration2[[#This Row],[Column2]],4)</f>
        <v>-5.8094000000000001</v>
      </c>
    </row>
    <row r="771" spans="1:4" x14ac:dyDescent="0.3">
      <c r="A771" s="1" t="s">
        <v>1540</v>
      </c>
      <c r="B771" s="1" t="s">
        <v>4729</v>
      </c>
      <c r="C771" s="1">
        <f>ROUND(Data_G_Iteration2[[#This Row],[Column1]],3)</f>
        <v>4.0720000000000001</v>
      </c>
      <c r="D771" s="1">
        <f>ROUND(Data_G_Iteration2[[#This Row],[Column2]],4)</f>
        <v>-5.8537999999999997</v>
      </c>
    </row>
    <row r="772" spans="1:4" x14ac:dyDescent="0.3">
      <c r="A772" s="1" t="s">
        <v>4730</v>
      </c>
      <c r="B772" s="1" t="s">
        <v>4731</v>
      </c>
      <c r="C772" s="1">
        <f>ROUND(Data_G_Iteration2[[#This Row],[Column1]],3)</f>
        <v>4.0759999999999996</v>
      </c>
      <c r="D772" s="1">
        <f>ROUND(Data_G_Iteration2[[#This Row],[Column2]],4)</f>
        <v>-5.8981000000000003</v>
      </c>
    </row>
    <row r="773" spans="1:4" x14ac:dyDescent="0.3">
      <c r="A773" s="1" t="s">
        <v>1544</v>
      </c>
      <c r="B773" s="1" t="s">
        <v>4732</v>
      </c>
      <c r="C773" s="1">
        <f>ROUND(Data_G_Iteration2[[#This Row],[Column1]],3)</f>
        <v>4.08</v>
      </c>
      <c r="D773" s="1">
        <f>ROUND(Data_G_Iteration2[[#This Row],[Column2]],4)</f>
        <v>-5.9420000000000002</v>
      </c>
    </row>
    <row r="774" spans="1:4" x14ac:dyDescent="0.3">
      <c r="A774" s="1" t="s">
        <v>4733</v>
      </c>
      <c r="B774" s="1" t="s">
        <v>4734</v>
      </c>
      <c r="C774" s="1">
        <f>ROUND(Data_G_Iteration2[[#This Row],[Column1]],3)</f>
        <v>4.0839999999999996</v>
      </c>
      <c r="D774" s="1">
        <f>ROUND(Data_G_Iteration2[[#This Row],[Column2]],4)</f>
        <v>-5.9855</v>
      </c>
    </row>
    <row r="775" spans="1:4" x14ac:dyDescent="0.3">
      <c r="A775" s="1" t="s">
        <v>1548</v>
      </c>
      <c r="B775" s="1" t="s">
        <v>4735</v>
      </c>
      <c r="C775" s="1">
        <f>ROUND(Data_G_Iteration2[[#This Row],[Column1]],3)</f>
        <v>4.0880000000000001</v>
      </c>
      <c r="D775" s="1">
        <f>ROUND(Data_G_Iteration2[[#This Row],[Column2]],4)</f>
        <v>-6.0285000000000002</v>
      </c>
    </row>
    <row r="776" spans="1:4" x14ac:dyDescent="0.3">
      <c r="A776" s="1" t="s">
        <v>1550</v>
      </c>
      <c r="B776" s="1" t="s">
        <v>4736</v>
      </c>
      <c r="C776" s="1">
        <f>ROUND(Data_G_Iteration2[[#This Row],[Column1]],3)</f>
        <v>4.0919999999999996</v>
      </c>
      <c r="D776" s="1">
        <f>ROUND(Data_G_Iteration2[[#This Row],[Column2]],4)</f>
        <v>-6.0708000000000002</v>
      </c>
    </row>
    <row r="777" spans="1:4" x14ac:dyDescent="0.3">
      <c r="A777" s="1" t="s">
        <v>1552</v>
      </c>
      <c r="B777" s="1" t="s">
        <v>4737</v>
      </c>
      <c r="C777" s="1">
        <f>ROUND(Data_G_Iteration2[[#This Row],[Column1]],3)</f>
        <v>4.0960000000000001</v>
      </c>
      <c r="D777" s="1">
        <f>ROUND(Data_G_Iteration2[[#This Row],[Column2]],4)</f>
        <v>-6.1124000000000001</v>
      </c>
    </row>
    <row r="778" spans="1:4" x14ac:dyDescent="0.3">
      <c r="A778" s="1" t="s">
        <v>1554</v>
      </c>
      <c r="B778" s="1" t="s">
        <v>4738</v>
      </c>
      <c r="C778" s="1">
        <f>ROUND(Data_G_Iteration2[[#This Row],[Column1]],3)</f>
        <v>4.0999999999999996</v>
      </c>
      <c r="D778" s="1">
        <f>ROUND(Data_G_Iteration2[[#This Row],[Column2]],4)</f>
        <v>-6.1529999999999996</v>
      </c>
    </row>
    <row r="779" spans="1:4" x14ac:dyDescent="0.3">
      <c r="A779" s="1" t="s">
        <v>1556</v>
      </c>
      <c r="B779" s="1" t="s">
        <v>4739</v>
      </c>
      <c r="C779" s="1">
        <f>ROUND(Data_G_Iteration2[[#This Row],[Column1]],3)</f>
        <v>4.1040000000000001</v>
      </c>
      <c r="D779" s="1">
        <f>ROUND(Data_G_Iteration2[[#This Row],[Column2]],4)</f>
        <v>-6.1927000000000003</v>
      </c>
    </row>
    <row r="780" spans="1:4" x14ac:dyDescent="0.3">
      <c r="A780" s="1" t="s">
        <v>1558</v>
      </c>
      <c r="B780" s="1" t="s">
        <v>4740</v>
      </c>
      <c r="C780" s="1">
        <f>ROUND(Data_G_Iteration2[[#This Row],[Column1]],3)</f>
        <v>4.1079999999999997</v>
      </c>
      <c r="D780" s="1">
        <f>ROUND(Data_G_Iteration2[[#This Row],[Column2]],4)</f>
        <v>-6.2312000000000003</v>
      </c>
    </row>
    <row r="781" spans="1:4" x14ac:dyDescent="0.3">
      <c r="A781" s="1" t="s">
        <v>1560</v>
      </c>
      <c r="B781" s="1" t="s">
        <v>4741</v>
      </c>
      <c r="C781" s="1">
        <f>ROUND(Data_G_Iteration2[[#This Row],[Column1]],3)</f>
        <v>4.1120000000000001</v>
      </c>
      <c r="D781" s="1">
        <f>ROUND(Data_G_Iteration2[[#This Row],[Column2]],4)</f>
        <v>-6.2685000000000004</v>
      </c>
    </row>
    <row r="782" spans="1:4" x14ac:dyDescent="0.3">
      <c r="A782" s="1" t="s">
        <v>1562</v>
      </c>
      <c r="B782" s="1" t="s">
        <v>4742</v>
      </c>
      <c r="C782" s="1">
        <f>ROUND(Data_G_Iteration2[[#This Row],[Column1]],3)</f>
        <v>4.1159999999999997</v>
      </c>
      <c r="D782" s="1">
        <f>ROUND(Data_G_Iteration2[[#This Row],[Column2]],4)</f>
        <v>-6.3045999999999998</v>
      </c>
    </row>
    <row r="783" spans="1:4" x14ac:dyDescent="0.3">
      <c r="A783" s="1" t="s">
        <v>1564</v>
      </c>
      <c r="B783" s="1" t="s">
        <v>4743</v>
      </c>
      <c r="C783" s="1">
        <f>ROUND(Data_G_Iteration2[[#This Row],[Column1]],3)</f>
        <v>4.12</v>
      </c>
      <c r="D783" s="1">
        <f>ROUND(Data_G_Iteration2[[#This Row],[Column2]],4)</f>
        <v>-6.3391999999999999</v>
      </c>
    </row>
    <row r="784" spans="1:4" x14ac:dyDescent="0.3">
      <c r="A784" s="1" t="s">
        <v>1566</v>
      </c>
      <c r="B784" s="1" t="s">
        <v>4744</v>
      </c>
      <c r="C784" s="1">
        <f>ROUND(Data_G_Iteration2[[#This Row],[Column1]],3)</f>
        <v>4.1239999999999997</v>
      </c>
      <c r="D784" s="1">
        <f>ROUND(Data_G_Iteration2[[#This Row],[Column2]],4)</f>
        <v>-6.3723000000000001</v>
      </c>
    </row>
    <row r="785" spans="1:4" x14ac:dyDescent="0.3">
      <c r="A785" s="1" t="s">
        <v>4745</v>
      </c>
      <c r="B785" s="1" t="s">
        <v>4746</v>
      </c>
      <c r="C785" s="1">
        <f>ROUND(Data_G_Iteration2[[#This Row],[Column1]],3)</f>
        <v>4.1280000000000001</v>
      </c>
      <c r="D785" s="1">
        <f>ROUND(Data_G_Iteration2[[#This Row],[Column2]],4)</f>
        <v>-6.4039000000000001</v>
      </c>
    </row>
    <row r="786" spans="1:4" x14ac:dyDescent="0.3">
      <c r="A786" s="1" t="s">
        <v>1570</v>
      </c>
      <c r="B786" s="1" t="s">
        <v>4747</v>
      </c>
      <c r="C786" s="1">
        <f>ROUND(Data_G_Iteration2[[#This Row],[Column1]],3)</f>
        <v>4.1319999999999997</v>
      </c>
      <c r="D786" s="1">
        <f>ROUND(Data_G_Iteration2[[#This Row],[Column2]],4)</f>
        <v>-6.4339000000000004</v>
      </c>
    </row>
    <row r="787" spans="1:4" x14ac:dyDescent="0.3">
      <c r="A787" s="1" t="s">
        <v>1572</v>
      </c>
      <c r="B787" s="1" t="s">
        <v>4748</v>
      </c>
      <c r="C787" s="1">
        <f>ROUND(Data_G_Iteration2[[#This Row],[Column1]],3)</f>
        <v>4.1360000000000001</v>
      </c>
      <c r="D787" s="1">
        <f>ROUND(Data_G_Iteration2[[#This Row],[Column2]],4)</f>
        <v>-6.4621000000000004</v>
      </c>
    </row>
    <row r="788" spans="1:4" x14ac:dyDescent="0.3">
      <c r="A788" s="1" t="s">
        <v>1574</v>
      </c>
      <c r="B788" s="1" t="s">
        <v>4749</v>
      </c>
      <c r="C788" s="1">
        <f>ROUND(Data_G_Iteration2[[#This Row],[Column1]],3)</f>
        <v>4.1399999999999997</v>
      </c>
      <c r="D788" s="1">
        <f>ROUND(Data_G_Iteration2[[#This Row],[Column2]],4)</f>
        <v>-6.4886999999999997</v>
      </c>
    </row>
    <row r="789" spans="1:4" x14ac:dyDescent="0.3">
      <c r="A789" s="1" t="s">
        <v>1576</v>
      </c>
      <c r="B789" s="1" t="s">
        <v>4750</v>
      </c>
      <c r="C789" s="1">
        <f>ROUND(Data_G_Iteration2[[#This Row],[Column1]],3)</f>
        <v>4.1440000000000001</v>
      </c>
      <c r="D789" s="1">
        <f>ROUND(Data_G_Iteration2[[#This Row],[Column2]],4)</f>
        <v>-6.5134999999999996</v>
      </c>
    </row>
    <row r="790" spans="1:4" x14ac:dyDescent="0.3">
      <c r="A790" s="1" t="s">
        <v>1578</v>
      </c>
      <c r="B790" s="1" t="s">
        <v>4751</v>
      </c>
      <c r="C790" s="1">
        <f>ROUND(Data_G_Iteration2[[#This Row],[Column1]],3)</f>
        <v>4.1479999999999997</v>
      </c>
      <c r="D790" s="1">
        <f>ROUND(Data_G_Iteration2[[#This Row],[Column2]],4)</f>
        <v>-6.5365000000000002</v>
      </c>
    </row>
    <row r="791" spans="1:4" x14ac:dyDescent="0.3">
      <c r="A791" s="1" t="s">
        <v>1580</v>
      </c>
      <c r="B791" s="1" t="s">
        <v>4752</v>
      </c>
      <c r="C791" s="1">
        <f>ROUND(Data_G_Iteration2[[#This Row],[Column1]],3)</f>
        <v>4.1520000000000001</v>
      </c>
      <c r="D791" s="1">
        <f>ROUND(Data_G_Iteration2[[#This Row],[Column2]],4)</f>
        <v>-6.5576999999999996</v>
      </c>
    </row>
    <row r="792" spans="1:4" x14ac:dyDescent="0.3">
      <c r="A792" s="1" t="s">
        <v>1582</v>
      </c>
      <c r="B792" s="1" t="s">
        <v>4753</v>
      </c>
      <c r="C792" s="1">
        <f>ROUND(Data_G_Iteration2[[#This Row],[Column1]],3)</f>
        <v>4.1559999999999997</v>
      </c>
      <c r="D792" s="1">
        <f>ROUND(Data_G_Iteration2[[#This Row],[Column2]],4)</f>
        <v>-6.577</v>
      </c>
    </row>
    <row r="793" spans="1:4" x14ac:dyDescent="0.3">
      <c r="A793" s="1" t="s">
        <v>4754</v>
      </c>
      <c r="B793" s="1" t="s">
        <v>4755</v>
      </c>
      <c r="C793" s="1">
        <f>ROUND(Data_G_Iteration2[[#This Row],[Column1]],3)</f>
        <v>4.16</v>
      </c>
      <c r="D793" s="1">
        <f>ROUND(Data_G_Iteration2[[#This Row],[Column2]],4)</f>
        <v>-6.5945999999999998</v>
      </c>
    </row>
    <row r="794" spans="1:4" x14ac:dyDescent="0.3">
      <c r="A794" s="1" t="s">
        <v>4756</v>
      </c>
      <c r="B794" s="1" t="s">
        <v>4757</v>
      </c>
      <c r="C794" s="1">
        <f>ROUND(Data_G_Iteration2[[#This Row],[Column1]],3)</f>
        <v>4.1639999999999997</v>
      </c>
      <c r="D794" s="1">
        <f>ROUND(Data_G_Iteration2[[#This Row],[Column2]],4)</f>
        <v>-6.6102999999999996</v>
      </c>
    </row>
    <row r="795" spans="1:4" x14ac:dyDescent="0.3">
      <c r="A795" s="1" t="s">
        <v>3273</v>
      </c>
      <c r="B795" s="1" t="s">
        <v>4758</v>
      </c>
      <c r="C795" s="1">
        <f>ROUND(Data_G_Iteration2[[#This Row],[Column1]],3)</f>
        <v>4.1680000000000001</v>
      </c>
      <c r="D795" s="1">
        <f>ROUND(Data_G_Iteration2[[#This Row],[Column2]],4)</f>
        <v>-6.6242999999999999</v>
      </c>
    </row>
    <row r="796" spans="1:4" x14ac:dyDescent="0.3">
      <c r="A796" s="1" t="s">
        <v>4759</v>
      </c>
      <c r="B796" s="1" t="s">
        <v>4760</v>
      </c>
      <c r="C796" s="1">
        <f>ROUND(Data_G_Iteration2[[#This Row],[Column1]],3)</f>
        <v>4.1719999999999997</v>
      </c>
      <c r="D796" s="1">
        <f>ROUND(Data_G_Iteration2[[#This Row],[Column2]],4)</f>
        <v>-6.6364999999999998</v>
      </c>
    </row>
    <row r="797" spans="1:4" x14ac:dyDescent="0.3">
      <c r="A797" s="1" t="s">
        <v>4761</v>
      </c>
      <c r="B797" s="1" t="s">
        <v>4762</v>
      </c>
      <c r="C797" s="1">
        <f>ROUND(Data_G_Iteration2[[#This Row],[Column1]],3)</f>
        <v>4.1760000000000002</v>
      </c>
      <c r="D797" s="1">
        <f>ROUND(Data_G_Iteration2[[#This Row],[Column2]],4)</f>
        <v>-6.6470000000000002</v>
      </c>
    </row>
    <row r="798" spans="1:4" x14ac:dyDescent="0.3">
      <c r="A798" s="1" t="s">
        <v>4763</v>
      </c>
      <c r="B798" s="1" t="s">
        <v>4764</v>
      </c>
      <c r="C798" s="1">
        <f>ROUND(Data_G_Iteration2[[#This Row],[Column1]],3)</f>
        <v>4.18</v>
      </c>
      <c r="D798" s="1">
        <f>ROUND(Data_G_Iteration2[[#This Row],[Column2]],4)</f>
        <v>-6.6558000000000002</v>
      </c>
    </row>
    <row r="799" spans="1:4" x14ac:dyDescent="0.3">
      <c r="A799" s="1" t="s">
        <v>4765</v>
      </c>
      <c r="B799" s="1" t="s">
        <v>4766</v>
      </c>
      <c r="C799" s="1">
        <f>ROUND(Data_G_Iteration2[[#This Row],[Column1]],3)</f>
        <v>4.1840000000000002</v>
      </c>
      <c r="D799" s="1">
        <f>ROUND(Data_G_Iteration2[[#This Row],[Column2]],4)</f>
        <v>-6.6630000000000003</v>
      </c>
    </row>
    <row r="800" spans="1:4" x14ac:dyDescent="0.3">
      <c r="A800" s="1" t="s">
        <v>4767</v>
      </c>
      <c r="B800" s="1" t="s">
        <v>4768</v>
      </c>
      <c r="C800" s="1">
        <f>ROUND(Data_G_Iteration2[[#This Row],[Column1]],3)</f>
        <v>4.1879999999999997</v>
      </c>
      <c r="D800" s="1">
        <f>ROUND(Data_G_Iteration2[[#This Row],[Column2]],4)</f>
        <v>-6.6687000000000003</v>
      </c>
    </row>
    <row r="801" spans="1:4" x14ac:dyDescent="0.3">
      <c r="A801" s="1" t="s">
        <v>4769</v>
      </c>
      <c r="B801" s="1" t="s">
        <v>4770</v>
      </c>
      <c r="C801" s="1">
        <f>ROUND(Data_G_Iteration2[[#This Row],[Column1]],3)</f>
        <v>4.1920000000000002</v>
      </c>
      <c r="D801" s="1">
        <f>ROUND(Data_G_Iteration2[[#This Row],[Column2]],4)</f>
        <v>-6.6729000000000003</v>
      </c>
    </row>
    <row r="802" spans="1:4" x14ac:dyDescent="0.3">
      <c r="A802" s="1" t="s">
        <v>4771</v>
      </c>
      <c r="B802" s="1" t="s">
        <v>4772</v>
      </c>
      <c r="C802" s="1">
        <f>ROUND(Data_G_Iteration2[[#This Row],[Column1]],3)</f>
        <v>4.1959999999999997</v>
      </c>
      <c r="D802" s="1">
        <f>ROUND(Data_G_Iteration2[[#This Row],[Column2]],4)</f>
        <v>-6.6757999999999997</v>
      </c>
    </row>
    <row r="803" spans="1:4" x14ac:dyDescent="0.3">
      <c r="A803" s="1" t="s">
        <v>4773</v>
      </c>
      <c r="B803" s="1" t="s">
        <v>4774</v>
      </c>
      <c r="C803" s="1">
        <f>ROUND(Data_G_Iteration2[[#This Row],[Column1]],3)</f>
        <v>4.2</v>
      </c>
      <c r="D803" s="1">
        <f>ROUND(Data_G_Iteration2[[#This Row],[Column2]],4)</f>
        <v>-6.6772999999999998</v>
      </c>
    </row>
    <row r="804" spans="1:4" x14ac:dyDescent="0.3">
      <c r="A804" s="1" t="s">
        <v>4775</v>
      </c>
      <c r="B804" s="1" t="s">
        <v>4776</v>
      </c>
      <c r="C804" s="1">
        <f>ROUND(Data_G_Iteration2[[#This Row],[Column1]],3)</f>
        <v>4.2039999999999997</v>
      </c>
      <c r="D804" s="1">
        <f>ROUND(Data_G_Iteration2[[#This Row],[Column2]],4)</f>
        <v>-6.6776</v>
      </c>
    </row>
    <row r="805" spans="1:4" x14ac:dyDescent="0.3">
      <c r="A805" s="1" t="s">
        <v>4777</v>
      </c>
      <c r="B805" s="1" t="s">
        <v>4778</v>
      </c>
      <c r="C805" s="1">
        <f>ROUND(Data_G_Iteration2[[#This Row],[Column1]],3)</f>
        <v>4.2080000000000002</v>
      </c>
      <c r="D805" s="1">
        <f>ROUND(Data_G_Iteration2[[#This Row],[Column2]],4)</f>
        <v>-6.6768000000000001</v>
      </c>
    </row>
    <row r="806" spans="1:4" x14ac:dyDescent="0.3">
      <c r="A806" s="1" t="s">
        <v>4779</v>
      </c>
      <c r="B806" s="1" t="s">
        <v>4780</v>
      </c>
      <c r="C806" s="1">
        <f>ROUND(Data_G_Iteration2[[#This Row],[Column1]],3)</f>
        <v>4.2119999999999997</v>
      </c>
      <c r="D806" s="1">
        <f>ROUND(Data_G_Iteration2[[#This Row],[Column2]],4)</f>
        <v>-6.6749999999999998</v>
      </c>
    </row>
    <row r="807" spans="1:4" x14ac:dyDescent="0.3">
      <c r="A807" s="1" t="s">
        <v>4781</v>
      </c>
      <c r="B807" s="1" t="s">
        <v>4782</v>
      </c>
      <c r="C807" s="1">
        <f>ROUND(Data_G_Iteration2[[#This Row],[Column1]],3)</f>
        <v>4.2160000000000002</v>
      </c>
      <c r="D807" s="1">
        <f>ROUND(Data_G_Iteration2[[#This Row],[Column2]],4)</f>
        <v>-6.6722000000000001</v>
      </c>
    </row>
    <row r="808" spans="1:4" x14ac:dyDescent="0.3">
      <c r="A808" s="1" t="s">
        <v>4783</v>
      </c>
      <c r="B808" s="1" t="s">
        <v>4784</v>
      </c>
      <c r="C808" s="1">
        <f>ROUND(Data_G_Iteration2[[#This Row],[Column1]],3)</f>
        <v>4.22</v>
      </c>
      <c r="D808" s="1">
        <f>ROUND(Data_G_Iteration2[[#This Row],[Column2]],4)</f>
        <v>-6.6685999999999996</v>
      </c>
    </row>
    <row r="809" spans="1:4" x14ac:dyDescent="0.3">
      <c r="A809" s="1" t="s">
        <v>1616</v>
      </c>
      <c r="B809" s="1" t="s">
        <v>4785</v>
      </c>
      <c r="C809" s="1">
        <f>ROUND(Data_G_Iteration2[[#This Row],[Column1]],3)</f>
        <v>4.2240000000000002</v>
      </c>
      <c r="D809" s="1">
        <f>ROUND(Data_G_Iteration2[[#This Row],[Column2]],4)</f>
        <v>-6.6642000000000001</v>
      </c>
    </row>
    <row r="810" spans="1:4" x14ac:dyDescent="0.3">
      <c r="A810" s="1" t="s">
        <v>4786</v>
      </c>
      <c r="B810" s="1" t="s">
        <v>4787</v>
      </c>
      <c r="C810" s="1">
        <f>ROUND(Data_G_Iteration2[[#This Row],[Column1]],3)</f>
        <v>4.2279999999999998</v>
      </c>
      <c r="D810" s="1">
        <f>ROUND(Data_G_Iteration2[[#This Row],[Column2]],4)</f>
        <v>-6.6592000000000002</v>
      </c>
    </row>
    <row r="811" spans="1:4" x14ac:dyDescent="0.3">
      <c r="A811" s="1" t="s">
        <v>4788</v>
      </c>
      <c r="B811" s="1" t="s">
        <v>4789</v>
      </c>
      <c r="C811" s="1">
        <f>ROUND(Data_G_Iteration2[[#This Row],[Column1]],3)</f>
        <v>4.2320000000000002</v>
      </c>
      <c r="D811" s="1">
        <f>ROUND(Data_G_Iteration2[[#This Row],[Column2]],4)</f>
        <v>-6.6536999999999997</v>
      </c>
    </row>
    <row r="812" spans="1:4" x14ac:dyDescent="0.3">
      <c r="A812" s="1" t="s">
        <v>4790</v>
      </c>
      <c r="B812" s="1" t="s">
        <v>4791</v>
      </c>
      <c r="C812" s="1">
        <f>ROUND(Data_G_Iteration2[[#This Row],[Column1]],3)</f>
        <v>4.2359999999999998</v>
      </c>
      <c r="D812" s="1">
        <f>ROUND(Data_G_Iteration2[[#This Row],[Column2]],4)</f>
        <v>-6.6477000000000004</v>
      </c>
    </row>
    <row r="813" spans="1:4" x14ac:dyDescent="0.3">
      <c r="A813" s="1" t="s">
        <v>4792</v>
      </c>
      <c r="B813" s="1" t="s">
        <v>4793</v>
      </c>
      <c r="C813" s="1">
        <f>ROUND(Data_G_Iteration2[[#This Row],[Column1]],3)</f>
        <v>4.24</v>
      </c>
      <c r="D813" s="1">
        <f>ROUND(Data_G_Iteration2[[#This Row],[Column2]],4)</f>
        <v>-6.6414</v>
      </c>
    </row>
    <row r="814" spans="1:4" x14ac:dyDescent="0.3">
      <c r="A814" s="1" t="s">
        <v>4794</v>
      </c>
      <c r="B814" s="1" t="s">
        <v>4795</v>
      </c>
      <c r="C814" s="1">
        <f>ROUND(Data_G_Iteration2[[#This Row],[Column1]],3)</f>
        <v>4.2439999999999998</v>
      </c>
      <c r="D814" s="1">
        <f>ROUND(Data_G_Iteration2[[#This Row],[Column2]],4)</f>
        <v>-6.6348000000000003</v>
      </c>
    </row>
    <row r="815" spans="1:4" x14ac:dyDescent="0.3">
      <c r="A815" s="1" t="s">
        <v>4796</v>
      </c>
      <c r="B815" s="1" t="s">
        <v>4797</v>
      </c>
      <c r="C815" s="1">
        <f>ROUND(Data_G_Iteration2[[#This Row],[Column1]],3)</f>
        <v>4.2480000000000002</v>
      </c>
      <c r="D815" s="1">
        <f>ROUND(Data_G_Iteration2[[#This Row],[Column2]],4)</f>
        <v>-6.6280999999999999</v>
      </c>
    </row>
    <row r="816" spans="1:4" x14ac:dyDescent="0.3">
      <c r="A816" s="1" t="s">
        <v>4798</v>
      </c>
      <c r="B816" s="1" t="s">
        <v>4799</v>
      </c>
      <c r="C816" s="1">
        <f>ROUND(Data_G_Iteration2[[#This Row],[Column1]],3)</f>
        <v>4.2519999999999998</v>
      </c>
      <c r="D816" s="1">
        <f>ROUND(Data_G_Iteration2[[#This Row],[Column2]],4)</f>
        <v>-6.6212999999999997</v>
      </c>
    </row>
    <row r="817" spans="1:4" x14ac:dyDescent="0.3">
      <c r="A817" s="1" t="s">
        <v>4800</v>
      </c>
      <c r="B817" s="1" t="s">
        <v>4801</v>
      </c>
      <c r="C817" s="1">
        <f>ROUND(Data_G_Iteration2[[#This Row],[Column1]],3)</f>
        <v>4.2560000000000002</v>
      </c>
      <c r="D817" s="1">
        <f>ROUND(Data_G_Iteration2[[#This Row],[Column2]],4)</f>
        <v>-6.6143999999999998</v>
      </c>
    </row>
    <row r="818" spans="1:4" x14ac:dyDescent="0.3">
      <c r="A818" s="1" t="s">
        <v>4802</v>
      </c>
      <c r="B818" s="1" t="s">
        <v>4803</v>
      </c>
      <c r="C818" s="1">
        <f>ROUND(Data_G_Iteration2[[#This Row],[Column1]],3)</f>
        <v>4.26</v>
      </c>
      <c r="D818" s="1">
        <f>ROUND(Data_G_Iteration2[[#This Row],[Column2]],4)</f>
        <v>-6.6075999999999997</v>
      </c>
    </row>
    <row r="819" spans="1:4" x14ac:dyDescent="0.3">
      <c r="A819" s="1" t="s">
        <v>4804</v>
      </c>
      <c r="B819" s="1" t="s">
        <v>4805</v>
      </c>
      <c r="C819" s="1">
        <f>ROUND(Data_G_Iteration2[[#This Row],[Column1]],3)</f>
        <v>4.2640000000000002</v>
      </c>
      <c r="D819" s="1">
        <f>ROUND(Data_G_Iteration2[[#This Row],[Column2]],4)</f>
        <v>-6.601</v>
      </c>
    </row>
    <row r="820" spans="1:4" x14ac:dyDescent="0.3">
      <c r="A820" s="1" t="s">
        <v>4806</v>
      </c>
      <c r="B820" s="1" t="s">
        <v>4807</v>
      </c>
      <c r="C820" s="1">
        <f>ROUND(Data_G_Iteration2[[#This Row],[Column1]],3)</f>
        <v>4.2679999999999998</v>
      </c>
      <c r="D820" s="1">
        <f>ROUND(Data_G_Iteration2[[#This Row],[Column2]],4)</f>
        <v>-6.5945999999999998</v>
      </c>
    </row>
    <row r="821" spans="1:4" x14ac:dyDescent="0.3">
      <c r="A821" s="1" t="s">
        <v>4808</v>
      </c>
      <c r="B821" s="1" t="s">
        <v>4809</v>
      </c>
      <c r="C821" s="1">
        <f>ROUND(Data_G_Iteration2[[#This Row],[Column1]],3)</f>
        <v>4.2720000000000002</v>
      </c>
      <c r="D821" s="1">
        <f>ROUND(Data_G_Iteration2[[#This Row],[Column2]],4)</f>
        <v>-6.5884</v>
      </c>
    </row>
    <row r="822" spans="1:4" x14ac:dyDescent="0.3">
      <c r="A822" s="1" t="s">
        <v>3305</v>
      </c>
      <c r="B822" s="1" t="s">
        <v>4810</v>
      </c>
      <c r="C822" s="1">
        <f>ROUND(Data_G_Iteration2[[#This Row],[Column1]],3)</f>
        <v>4.2759999999999998</v>
      </c>
      <c r="D822" s="1">
        <f>ROUND(Data_G_Iteration2[[#This Row],[Column2]],4)</f>
        <v>-6.5826000000000002</v>
      </c>
    </row>
    <row r="823" spans="1:4" x14ac:dyDescent="0.3">
      <c r="A823" s="1" t="s">
        <v>4811</v>
      </c>
      <c r="B823" s="1" t="s">
        <v>4812</v>
      </c>
      <c r="C823" s="1">
        <f>ROUND(Data_G_Iteration2[[#This Row],[Column1]],3)</f>
        <v>4.28</v>
      </c>
      <c r="D823" s="1">
        <f>ROUND(Data_G_Iteration2[[#This Row],[Column2]],4)</f>
        <v>-6.5772000000000004</v>
      </c>
    </row>
    <row r="824" spans="1:4" x14ac:dyDescent="0.3">
      <c r="A824" s="1" t="s">
        <v>4813</v>
      </c>
      <c r="B824" s="1" t="s">
        <v>4814</v>
      </c>
      <c r="C824" s="1">
        <f>ROUND(Data_G_Iteration2[[#This Row],[Column1]],3)</f>
        <v>4.2839999999999998</v>
      </c>
      <c r="D824" s="1">
        <f>ROUND(Data_G_Iteration2[[#This Row],[Column2]],4)</f>
        <v>-6.5720999999999998</v>
      </c>
    </row>
    <row r="825" spans="1:4" x14ac:dyDescent="0.3">
      <c r="A825" s="1" t="s">
        <v>4815</v>
      </c>
      <c r="B825" s="1" t="s">
        <v>4816</v>
      </c>
      <c r="C825" s="1">
        <f>ROUND(Data_G_Iteration2[[#This Row],[Column1]],3)</f>
        <v>4.2880000000000003</v>
      </c>
      <c r="D825" s="1">
        <f>ROUND(Data_G_Iteration2[[#This Row],[Column2]],4)</f>
        <v>-6.5674999999999999</v>
      </c>
    </row>
    <row r="826" spans="1:4" x14ac:dyDescent="0.3">
      <c r="A826" s="1" t="s">
        <v>4817</v>
      </c>
      <c r="B826" s="1" t="s">
        <v>4818</v>
      </c>
      <c r="C826" s="1">
        <f>ROUND(Data_G_Iteration2[[#This Row],[Column1]],3)</f>
        <v>4.2919999999999998</v>
      </c>
      <c r="D826" s="1">
        <f>ROUND(Data_G_Iteration2[[#This Row],[Column2]],4)</f>
        <v>-6.5635000000000003</v>
      </c>
    </row>
    <row r="827" spans="1:4" x14ac:dyDescent="0.3">
      <c r="A827" s="1" t="s">
        <v>4819</v>
      </c>
      <c r="B827" s="1" t="s">
        <v>4820</v>
      </c>
      <c r="C827" s="1">
        <f>ROUND(Data_G_Iteration2[[#This Row],[Column1]],3)</f>
        <v>4.2960000000000003</v>
      </c>
      <c r="D827" s="1">
        <f>ROUND(Data_G_Iteration2[[#This Row],[Column2]],4)</f>
        <v>-6.5598999999999998</v>
      </c>
    </row>
    <row r="828" spans="1:4" x14ac:dyDescent="0.3">
      <c r="A828" s="1" t="s">
        <v>4821</v>
      </c>
      <c r="B828" s="1" t="s">
        <v>4822</v>
      </c>
      <c r="C828" s="1">
        <f>ROUND(Data_G_Iteration2[[#This Row],[Column1]],3)</f>
        <v>4.3</v>
      </c>
      <c r="D828" s="1">
        <f>ROUND(Data_G_Iteration2[[#This Row],[Column2]],4)</f>
        <v>-6.5568</v>
      </c>
    </row>
    <row r="829" spans="1:4" x14ac:dyDescent="0.3">
      <c r="A829" s="1" t="s">
        <v>4823</v>
      </c>
      <c r="B829" s="1" t="s">
        <v>4824</v>
      </c>
      <c r="C829" s="1">
        <f>ROUND(Data_G_Iteration2[[#This Row],[Column1]],3)</f>
        <v>4.3040000000000003</v>
      </c>
      <c r="D829" s="1">
        <f>ROUND(Data_G_Iteration2[[#This Row],[Column2]],4)</f>
        <v>-6.5542999999999996</v>
      </c>
    </row>
    <row r="830" spans="1:4" x14ac:dyDescent="0.3">
      <c r="A830" s="1" t="s">
        <v>4825</v>
      </c>
      <c r="B830" s="1" t="s">
        <v>4826</v>
      </c>
      <c r="C830" s="1">
        <f>ROUND(Data_G_Iteration2[[#This Row],[Column1]],3)</f>
        <v>4.3079999999999998</v>
      </c>
      <c r="D830" s="1">
        <f>ROUND(Data_G_Iteration2[[#This Row],[Column2]],4)</f>
        <v>-6.5523999999999996</v>
      </c>
    </row>
    <row r="831" spans="1:4" x14ac:dyDescent="0.3">
      <c r="A831" s="1" t="s">
        <v>4827</v>
      </c>
      <c r="B831" s="1" t="s">
        <v>4828</v>
      </c>
      <c r="C831" s="1">
        <f>ROUND(Data_G_Iteration2[[#This Row],[Column1]],3)</f>
        <v>4.3120000000000003</v>
      </c>
      <c r="D831" s="1">
        <f>ROUND(Data_G_Iteration2[[#This Row],[Column2]],4)</f>
        <v>-6.5510000000000002</v>
      </c>
    </row>
    <row r="832" spans="1:4" x14ac:dyDescent="0.3">
      <c r="A832" s="1" t="s">
        <v>4829</v>
      </c>
      <c r="B832" s="1" t="s">
        <v>4830</v>
      </c>
      <c r="C832" s="1">
        <f>ROUND(Data_G_Iteration2[[#This Row],[Column1]],3)</f>
        <v>4.3159999999999998</v>
      </c>
      <c r="D832" s="1">
        <f>ROUND(Data_G_Iteration2[[#This Row],[Column2]],4)</f>
        <v>-6.5500999999999996</v>
      </c>
    </row>
    <row r="833" spans="1:4" x14ac:dyDescent="0.3">
      <c r="A833" s="1" t="s">
        <v>4831</v>
      </c>
      <c r="B833" s="1" t="s">
        <v>4832</v>
      </c>
      <c r="C833" s="1">
        <f>ROUND(Data_G_Iteration2[[#This Row],[Column1]],3)</f>
        <v>4.32</v>
      </c>
      <c r="D833" s="1">
        <f>ROUND(Data_G_Iteration2[[#This Row],[Column2]],4)</f>
        <v>-6.5498000000000003</v>
      </c>
    </row>
    <row r="834" spans="1:4" x14ac:dyDescent="0.3">
      <c r="A834" s="1" t="s">
        <v>4833</v>
      </c>
      <c r="B834" s="1" t="s">
        <v>4834</v>
      </c>
      <c r="C834" s="1">
        <f>ROUND(Data_G_Iteration2[[#This Row],[Column1]],3)</f>
        <v>4.3239999999999998</v>
      </c>
      <c r="D834" s="1">
        <f>ROUND(Data_G_Iteration2[[#This Row],[Column2]],4)</f>
        <v>-6.5500999999999996</v>
      </c>
    </row>
    <row r="835" spans="1:4" x14ac:dyDescent="0.3">
      <c r="A835" s="1" t="s">
        <v>4835</v>
      </c>
      <c r="B835" s="1" t="s">
        <v>4836</v>
      </c>
      <c r="C835" s="1">
        <f>ROUND(Data_G_Iteration2[[#This Row],[Column1]],3)</f>
        <v>4.3280000000000003</v>
      </c>
      <c r="D835" s="1">
        <f>ROUND(Data_G_Iteration2[[#This Row],[Column2]],4)</f>
        <v>-6.5507999999999997</v>
      </c>
    </row>
    <row r="836" spans="1:4" x14ac:dyDescent="0.3">
      <c r="A836" s="1" t="s">
        <v>4837</v>
      </c>
      <c r="B836" s="1" t="s">
        <v>4838</v>
      </c>
      <c r="C836" s="1">
        <f>ROUND(Data_G_Iteration2[[#This Row],[Column1]],3)</f>
        <v>4.3319999999999999</v>
      </c>
      <c r="D836" s="1">
        <f>ROUND(Data_G_Iteration2[[#This Row],[Column2]],4)</f>
        <v>-6.5519999999999996</v>
      </c>
    </row>
    <row r="837" spans="1:4" x14ac:dyDescent="0.3">
      <c r="A837" s="1" t="s">
        <v>4839</v>
      </c>
      <c r="B837" s="1" t="s">
        <v>4840</v>
      </c>
      <c r="C837" s="1">
        <f>ROUND(Data_G_Iteration2[[#This Row],[Column1]],3)</f>
        <v>4.3360000000000003</v>
      </c>
      <c r="D837" s="1">
        <f>ROUND(Data_G_Iteration2[[#This Row],[Column2]],4)</f>
        <v>-6.5537000000000001</v>
      </c>
    </row>
    <row r="838" spans="1:4" x14ac:dyDescent="0.3">
      <c r="A838" s="1" t="s">
        <v>4841</v>
      </c>
      <c r="B838" s="1" t="s">
        <v>4842</v>
      </c>
      <c r="C838" s="1">
        <f>ROUND(Data_G_Iteration2[[#This Row],[Column1]],3)</f>
        <v>4.34</v>
      </c>
      <c r="D838" s="1">
        <f>ROUND(Data_G_Iteration2[[#This Row],[Column2]],4)</f>
        <v>-6.5557999999999996</v>
      </c>
    </row>
    <row r="839" spans="1:4" x14ac:dyDescent="0.3">
      <c r="A839" s="1" t="s">
        <v>4843</v>
      </c>
      <c r="B839" s="1" t="s">
        <v>4844</v>
      </c>
      <c r="C839" s="1">
        <f>ROUND(Data_G_Iteration2[[#This Row],[Column1]],3)</f>
        <v>4.3440000000000003</v>
      </c>
      <c r="D839" s="1">
        <f>ROUND(Data_G_Iteration2[[#This Row],[Column2]],4)</f>
        <v>-6.5583</v>
      </c>
    </row>
    <row r="840" spans="1:4" x14ac:dyDescent="0.3">
      <c r="A840" s="1" t="s">
        <v>4845</v>
      </c>
      <c r="B840" s="1" t="s">
        <v>4846</v>
      </c>
      <c r="C840" s="1">
        <f>ROUND(Data_G_Iteration2[[#This Row],[Column1]],3)</f>
        <v>4.3479999999999999</v>
      </c>
      <c r="D840" s="1">
        <f>ROUND(Data_G_Iteration2[[#This Row],[Column2]],4)</f>
        <v>-6.5610999999999997</v>
      </c>
    </row>
    <row r="841" spans="1:4" x14ac:dyDescent="0.3">
      <c r="A841" s="1" t="s">
        <v>4847</v>
      </c>
      <c r="B841" s="1" t="s">
        <v>4848</v>
      </c>
      <c r="C841" s="1">
        <f>ROUND(Data_G_Iteration2[[#This Row],[Column1]],3)</f>
        <v>4.3520000000000003</v>
      </c>
      <c r="D841" s="1">
        <f>ROUND(Data_G_Iteration2[[#This Row],[Column2]],4)</f>
        <v>-6.5641999999999996</v>
      </c>
    </row>
    <row r="842" spans="1:4" x14ac:dyDescent="0.3">
      <c r="A842" s="1" t="s">
        <v>4849</v>
      </c>
      <c r="B842" s="1" t="s">
        <v>4850</v>
      </c>
      <c r="C842" s="1">
        <f>ROUND(Data_G_Iteration2[[#This Row],[Column1]],3)</f>
        <v>4.3559999999999999</v>
      </c>
      <c r="D842" s="1">
        <f>ROUND(Data_G_Iteration2[[#This Row],[Column2]],4)</f>
        <v>-6.5675999999999997</v>
      </c>
    </row>
    <row r="843" spans="1:4" x14ac:dyDescent="0.3">
      <c r="A843" s="1" t="s">
        <v>1684</v>
      </c>
      <c r="B843" s="1" t="s">
        <v>4851</v>
      </c>
      <c r="C843" s="1">
        <f>ROUND(Data_G_Iteration2[[#This Row],[Column1]],3)</f>
        <v>4.3600000000000003</v>
      </c>
      <c r="D843" s="1">
        <f>ROUND(Data_G_Iteration2[[#This Row],[Column2]],4)</f>
        <v>-6.5712000000000002</v>
      </c>
    </row>
    <row r="844" spans="1:4" x14ac:dyDescent="0.3">
      <c r="A844" s="1" t="s">
        <v>4852</v>
      </c>
      <c r="B844" s="1" t="s">
        <v>4853</v>
      </c>
      <c r="C844" s="1">
        <f>ROUND(Data_G_Iteration2[[#This Row],[Column1]],3)</f>
        <v>4.3639999999999999</v>
      </c>
      <c r="D844" s="1">
        <f>ROUND(Data_G_Iteration2[[#This Row],[Column2]],4)</f>
        <v>-6.5749000000000004</v>
      </c>
    </row>
    <row r="845" spans="1:4" x14ac:dyDescent="0.3">
      <c r="A845" s="1" t="s">
        <v>4854</v>
      </c>
      <c r="B845" s="1" t="s">
        <v>4855</v>
      </c>
      <c r="C845" s="1">
        <f>ROUND(Data_G_Iteration2[[#This Row],[Column1]],3)</f>
        <v>4.3680000000000003</v>
      </c>
      <c r="D845" s="1">
        <f>ROUND(Data_G_Iteration2[[#This Row],[Column2]],4)</f>
        <v>-6.5788000000000002</v>
      </c>
    </row>
    <row r="846" spans="1:4" x14ac:dyDescent="0.3">
      <c r="A846" s="1" t="s">
        <v>4856</v>
      </c>
      <c r="B846" s="1" t="s">
        <v>4857</v>
      </c>
      <c r="C846" s="1">
        <f>ROUND(Data_G_Iteration2[[#This Row],[Column1]],3)</f>
        <v>4.3719999999999999</v>
      </c>
      <c r="D846" s="1">
        <f>ROUND(Data_G_Iteration2[[#This Row],[Column2]],4)</f>
        <v>-6.5826000000000002</v>
      </c>
    </row>
    <row r="847" spans="1:4" x14ac:dyDescent="0.3">
      <c r="A847" s="1" t="s">
        <v>4858</v>
      </c>
      <c r="B847" s="1" t="s">
        <v>4859</v>
      </c>
      <c r="C847" s="1">
        <f>ROUND(Data_G_Iteration2[[#This Row],[Column1]],3)</f>
        <v>4.3760000000000003</v>
      </c>
      <c r="D847" s="1">
        <f>ROUND(Data_G_Iteration2[[#This Row],[Column2]],4)</f>
        <v>-6.5865</v>
      </c>
    </row>
    <row r="848" spans="1:4" x14ac:dyDescent="0.3">
      <c r="A848" s="1" t="s">
        <v>4860</v>
      </c>
      <c r="B848" s="1" t="s">
        <v>4861</v>
      </c>
      <c r="C848" s="1">
        <f>ROUND(Data_G_Iteration2[[#This Row],[Column1]],3)</f>
        <v>4.38</v>
      </c>
      <c r="D848" s="1">
        <f>ROUND(Data_G_Iteration2[[#This Row],[Column2]],4)</f>
        <v>-6.5902000000000003</v>
      </c>
    </row>
    <row r="849" spans="1:4" x14ac:dyDescent="0.3">
      <c r="A849" s="1" t="s">
        <v>4862</v>
      </c>
      <c r="B849" s="1" t="s">
        <v>4863</v>
      </c>
      <c r="C849" s="1">
        <f>ROUND(Data_G_Iteration2[[#This Row],[Column1]],3)</f>
        <v>4.3840000000000003</v>
      </c>
      <c r="D849" s="1">
        <f>ROUND(Data_G_Iteration2[[#This Row],[Column2]],4)</f>
        <v>-6.5937999999999999</v>
      </c>
    </row>
    <row r="850" spans="1:4" x14ac:dyDescent="0.3">
      <c r="A850" s="1" t="s">
        <v>4864</v>
      </c>
      <c r="B850" s="1" t="s">
        <v>4865</v>
      </c>
      <c r="C850" s="1">
        <f>ROUND(Data_G_Iteration2[[#This Row],[Column1]],3)</f>
        <v>4.3879999999999999</v>
      </c>
      <c r="D850" s="1">
        <f>ROUND(Data_G_Iteration2[[#This Row],[Column2]],4)</f>
        <v>-6.5972999999999997</v>
      </c>
    </row>
    <row r="851" spans="1:4" x14ac:dyDescent="0.3">
      <c r="A851" s="1" t="s">
        <v>4866</v>
      </c>
      <c r="B851" s="1" t="s">
        <v>4867</v>
      </c>
      <c r="C851" s="1">
        <f>ROUND(Data_G_Iteration2[[#This Row],[Column1]],3)</f>
        <v>4.3920000000000003</v>
      </c>
      <c r="D851" s="1">
        <f>ROUND(Data_G_Iteration2[[#This Row],[Column2]],4)</f>
        <v>-6.6005000000000003</v>
      </c>
    </row>
    <row r="852" spans="1:4" x14ac:dyDescent="0.3">
      <c r="A852" s="1" t="s">
        <v>4868</v>
      </c>
      <c r="B852" s="1" t="s">
        <v>4869</v>
      </c>
      <c r="C852" s="1">
        <f>ROUND(Data_G_Iteration2[[#This Row],[Column1]],3)</f>
        <v>4.3959999999999999</v>
      </c>
      <c r="D852" s="1">
        <f>ROUND(Data_G_Iteration2[[#This Row],[Column2]],4)</f>
        <v>-6.6033999999999997</v>
      </c>
    </row>
    <row r="853" spans="1:4" x14ac:dyDescent="0.3">
      <c r="A853" s="1" t="s">
        <v>4870</v>
      </c>
      <c r="B853" s="1" t="s">
        <v>4871</v>
      </c>
      <c r="C853" s="1">
        <f>ROUND(Data_G_Iteration2[[#This Row],[Column1]],3)</f>
        <v>4.4000000000000004</v>
      </c>
      <c r="D853" s="1">
        <f>ROUND(Data_G_Iteration2[[#This Row],[Column2]],4)</f>
        <v>-6.6059000000000001</v>
      </c>
    </row>
    <row r="854" spans="1:4" x14ac:dyDescent="0.3">
      <c r="A854" s="1" t="s">
        <v>4872</v>
      </c>
      <c r="B854" s="1" t="s">
        <v>4873</v>
      </c>
      <c r="C854" s="1">
        <f>ROUND(Data_G_Iteration2[[#This Row],[Column1]],3)</f>
        <v>4.4039999999999999</v>
      </c>
      <c r="D854" s="1">
        <f>ROUND(Data_G_Iteration2[[#This Row],[Column2]],4)</f>
        <v>-6.6079999999999997</v>
      </c>
    </row>
    <row r="855" spans="1:4" x14ac:dyDescent="0.3">
      <c r="A855" s="1" t="s">
        <v>4874</v>
      </c>
      <c r="B855" s="1" t="s">
        <v>4875</v>
      </c>
      <c r="C855" s="1">
        <f>ROUND(Data_G_Iteration2[[#This Row],[Column1]],3)</f>
        <v>4.4080000000000004</v>
      </c>
      <c r="D855" s="1">
        <f>ROUND(Data_G_Iteration2[[#This Row],[Column2]],4)</f>
        <v>-6.6097000000000001</v>
      </c>
    </row>
    <row r="856" spans="1:4" x14ac:dyDescent="0.3">
      <c r="A856" s="1" t="s">
        <v>4876</v>
      </c>
      <c r="B856" s="1" t="s">
        <v>4877</v>
      </c>
      <c r="C856" s="1">
        <f>ROUND(Data_G_Iteration2[[#This Row],[Column1]],3)</f>
        <v>4.4119999999999999</v>
      </c>
      <c r="D856" s="1">
        <f>ROUND(Data_G_Iteration2[[#This Row],[Column2]],4)</f>
        <v>-6.6109</v>
      </c>
    </row>
    <row r="857" spans="1:4" x14ac:dyDescent="0.3">
      <c r="A857" s="1" t="s">
        <v>4878</v>
      </c>
      <c r="B857" s="1" t="s">
        <v>4879</v>
      </c>
      <c r="C857" s="1">
        <f>ROUND(Data_G_Iteration2[[#This Row],[Column1]],3)</f>
        <v>4.4160000000000004</v>
      </c>
      <c r="D857" s="1">
        <f>ROUND(Data_G_Iteration2[[#This Row],[Column2]],4)</f>
        <v>-6.6115000000000004</v>
      </c>
    </row>
    <row r="858" spans="1:4" x14ac:dyDescent="0.3">
      <c r="A858" s="1" t="s">
        <v>4880</v>
      </c>
      <c r="B858" s="1" t="s">
        <v>4881</v>
      </c>
      <c r="C858" s="1">
        <f>ROUND(Data_G_Iteration2[[#This Row],[Column1]],3)</f>
        <v>4.42</v>
      </c>
      <c r="D858" s="1">
        <f>ROUND(Data_G_Iteration2[[#This Row],[Column2]],4)</f>
        <v>-6.6116000000000001</v>
      </c>
    </row>
    <row r="859" spans="1:4" x14ac:dyDescent="0.3">
      <c r="A859" s="1" t="s">
        <v>4882</v>
      </c>
      <c r="B859" s="1" t="s">
        <v>4883</v>
      </c>
      <c r="C859" s="1">
        <f>ROUND(Data_G_Iteration2[[#This Row],[Column1]],3)</f>
        <v>4.4240000000000004</v>
      </c>
      <c r="D859" s="1">
        <f>ROUND(Data_G_Iteration2[[#This Row],[Column2]],4)</f>
        <v>-6.6109999999999998</v>
      </c>
    </row>
    <row r="860" spans="1:4" x14ac:dyDescent="0.3">
      <c r="A860" s="1" t="s">
        <v>4884</v>
      </c>
      <c r="B860" s="1" t="s">
        <v>4885</v>
      </c>
      <c r="C860" s="1">
        <f>ROUND(Data_G_Iteration2[[#This Row],[Column1]],3)</f>
        <v>4.4279999999999999</v>
      </c>
      <c r="D860" s="1">
        <f>ROUND(Data_G_Iteration2[[#This Row],[Column2]],4)</f>
        <v>-6.6097999999999999</v>
      </c>
    </row>
    <row r="861" spans="1:4" x14ac:dyDescent="0.3">
      <c r="A861" s="1" t="s">
        <v>4886</v>
      </c>
      <c r="B861" s="1" t="s">
        <v>4887</v>
      </c>
      <c r="C861" s="1">
        <f>ROUND(Data_G_Iteration2[[#This Row],[Column1]],3)</f>
        <v>4.4320000000000004</v>
      </c>
      <c r="D861" s="1">
        <f>ROUND(Data_G_Iteration2[[#This Row],[Column2]],4)</f>
        <v>-6.6078999999999999</v>
      </c>
    </row>
    <row r="862" spans="1:4" x14ac:dyDescent="0.3">
      <c r="A862" s="1" t="s">
        <v>4888</v>
      </c>
      <c r="B862" s="1" t="s">
        <v>4889</v>
      </c>
      <c r="C862" s="1">
        <f>ROUND(Data_G_Iteration2[[#This Row],[Column1]],3)</f>
        <v>4.4359999999999999</v>
      </c>
      <c r="D862" s="1">
        <f>ROUND(Data_G_Iteration2[[#This Row],[Column2]],4)</f>
        <v>-6.6054000000000004</v>
      </c>
    </row>
    <row r="863" spans="1:4" x14ac:dyDescent="0.3">
      <c r="A863" s="1" t="s">
        <v>4890</v>
      </c>
      <c r="B863" s="1" t="s">
        <v>4891</v>
      </c>
      <c r="C863" s="1">
        <f>ROUND(Data_G_Iteration2[[#This Row],[Column1]],3)</f>
        <v>4.4400000000000004</v>
      </c>
      <c r="D863" s="1">
        <f>ROUND(Data_G_Iteration2[[#This Row],[Column2]],4)</f>
        <v>-6.6021999999999998</v>
      </c>
    </row>
    <row r="864" spans="1:4" x14ac:dyDescent="0.3">
      <c r="A864" s="1" t="s">
        <v>4892</v>
      </c>
      <c r="B864" s="1" t="s">
        <v>4893</v>
      </c>
      <c r="C864" s="1">
        <f>ROUND(Data_G_Iteration2[[#This Row],[Column1]],3)</f>
        <v>4.444</v>
      </c>
      <c r="D864" s="1">
        <f>ROUND(Data_G_Iteration2[[#This Row],[Column2]],4)</f>
        <v>-6.5982000000000003</v>
      </c>
    </row>
    <row r="865" spans="1:4" x14ac:dyDescent="0.3">
      <c r="A865" s="1" t="s">
        <v>4894</v>
      </c>
      <c r="B865" s="1" t="s">
        <v>4895</v>
      </c>
      <c r="C865" s="1">
        <f>ROUND(Data_G_Iteration2[[#This Row],[Column1]],3)</f>
        <v>4.4480000000000004</v>
      </c>
      <c r="D865" s="1">
        <f>ROUND(Data_G_Iteration2[[#This Row],[Column2]],4)</f>
        <v>-6.5936000000000003</v>
      </c>
    </row>
    <row r="866" spans="1:4" x14ac:dyDescent="0.3">
      <c r="A866" s="1" t="s">
        <v>4896</v>
      </c>
      <c r="B866" s="1" t="s">
        <v>4897</v>
      </c>
      <c r="C866" s="1">
        <f>ROUND(Data_G_Iteration2[[#This Row],[Column1]],3)</f>
        <v>4.452</v>
      </c>
      <c r="D866" s="1">
        <f>ROUND(Data_G_Iteration2[[#This Row],[Column2]],4)</f>
        <v>-6.5881999999999996</v>
      </c>
    </row>
    <row r="867" spans="1:4" x14ac:dyDescent="0.3">
      <c r="A867" s="1" t="s">
        <v>1732</v>
      </c>
      <c r="B867" s="1" t="s">
        <v>4898</v>
      </c>
      <c r="C867" s="1">
        <f>ROUND(Data_G_Iteration2[[#This Row],[Column1]],3)</f>
        <v>4.4560000000000004</v>
      </c>
      <c r="D867" s="1">
        <f>ROUND(Data_G_Iteration2[[#This Row],[Column2]],4)</f>
        <v>-6.5822000000000003</v>
      </c>
    </row>
    <row r="868" spans="1:4" x14ac:dyDescent="0.3">
      <c r="A868" s="1" t="s">
        <v>4899</v>
      </c>
      <c r="B868" s="1" t="s">
        <v>4900</v>
      </c>
      <c r="C868" s="1">
        <f>ROUND(Data_G_Iteration2[[#This Row],[Column1]],3)</f>
        <v>4.46</v>
      </c>
      <c r="D868" s="1">
        <f>ROUND(Data_G_Iteration2[[#This Row],[Column2]],4)</f>
        <v>-6.5754999999999999</v>
      </c>
    </row>
    <row r="869" spans="1:4" x14ac:dyDescent="0.3">
      <c r="A869" s="1" t="s">
        <v>1736</v>
      </c>
      <c r="B869" s="1" t="s">
        <v>4901</v>
      </c>
      <c r="C869" s="1">
        <f>ROUND(Data_G_Iteration2[[#This Row],[Column1]],3)</f>
        <v>4.4640000000000004</v>
      </c>
      <c r="D869" s="1">
        <f>ROUND(Data_G_Iteration2[[#This Row],[Column2]],4)</f>
        <v>-6.5681000000000003</v>
      </c>
    </row>
    <row r="870" spans="1:4" x14ac:dyDescent="0.3">
      <c r="A870" s="1" t="s">
        <v>4902</v>
      </c>
      <c r="B870" s="1" t="s">
        <v>4903</v>
      </c>
      <c r="C870" s="1">
        <f>ROUND(Data_G_Iteration2[[#This Row],[Column1]],3)</f>
        <v>4.468</v>
      </c>
      <c r="D870" s="1">
        <f>ROUND(Data_G_Iteration2[[#This Row],[Column2]],4)</f>
        <v>-6.56</v>
      </c>
    </row>
    <row r="871" spans="1:4" x14ac:dyDescent="0.3">
      <c r="A871" s="1" t="s">
        <v>4904</v>
      </c>
      <c r="B871" s="1" t="s">
        <v>4905</v>
      </c>
      <c r="C871" s="1">
        <f>ROUND(Data_G_Iteration2[[#This Row],[Column1]],3)</f>
        <v>4.4720000000000004</v>
      </c>
      <c r="D871" s="1">
        <f>ROUND(Data_G_Iteration2[[#This Row],[Column2]],4)</f>
        <v>-6.5514000000000001</v>
      </c>
    </row>
    <row r="872" spans="1:4" x14ac:dyDescent="0.3">
      <c r="A872" s="1" t="s">
        <v>4906</v>
      </c>
      <c r="B872" s="1" t="s">
        <v>4907</v>
      </c>
      <c r="C872" s="1">
        <f>ROUND(Data_G_Iteration2[[#This Row],[Column1]],3)</f>
        <v>4.476</v>
      </c>
      <c r="D872" s="1">
        <f>ROUND(Data_G_Iteration2[[#This Row],[Column2]],4)</f>
        <v>-6.5422000000000002</v>
      </c>
    </row>
    <row r="873" spans="1:4" x14ac:dyDescent="0.3">
      <c r="A873" s="1" t="s">
        <v>3359</v>
      </c>
      <c r="B873" s="1" t="s">
        <v>4908</v>
      </c>
      <c r="C873" s="1">
        <f>ROUND(Data_G_Iteration2[[#This Row],[Column1]],3)</f>
        <v>4.4800000000000004</v>
      </c>
      <c r="D873" s="1">
        <f>ROUND(Data_G_Iteration2[[#This Row],[Column2]],4)</f>
        <v>-6.5324</v>
      </c>
    </row>
    <row r="874" spans="1:4" x14ac:dyDescent="0.3">
      <c r="A874" s="1" t="s">
        <v>1746</v>
      </c>
      <c r="B874" s="1" t="s">
        <v>4909</v>
      </c>
      <c r="C874" s="1">
        <f>ROUND(Data_G_Iteration2[[#This Row],[Column1]],3)</f>
        <v>4.484</v>
      </c>
      <c r="D874" s="1">
        <f>ROUND(Data_G_Iteration2[[#This Row],[Column2]],4)</f>
        <v>-6.5221</v>
      </c>
    </row>
    <row r="875" spans="1:4" x14ac:dyDescent="0.3">
      <c r="A875" s="1" t="s">
        <v>4910</v>
      </c>
      <c r="B875" s="1" t="s">
        <v>4911</v>
      </c>
      <c r="C875" s="1">
        <f>ROUND(Data_G_Iteration2[[#This Row],[Column1]],3)</f>
        <v>4.4880000000000004</v>
      </c>
      <c r="D875" s="1">
        <f>ROUND(Data_G_Iteration2[[#This Row],[Column2]],4)</f>
        <v>-6.5114000000000001</v>
      </c>
    </row>
    <row r="876" spans="1:4" x14ac:dyDescent="0.3">
      <c r="A876" s="1" t="s">
        <v>4912</v>
      </c>
      <c r="B876" s="1" t="s">
        <v>4913</v>
      </c>
      <c r="C876" s="1">
        <f>ROUND(Data_G_Iteration2[[#This Row],[Column1]],3)</f>
        <v>4.492</v>
      </c>
      <c r="D876" s="1">
        <f>ROUND(Data_G_Iteration2[[#This Row],[Column2]],4)</f>
        <v>-6.5003000000000002</v>
      </c>
    </row>
    <row r="877" spans="1:4" x14ac:dyDescent="0.3">
      <c r="A877" s="1" t="s">
        <v>4914</v>
      </c>
      <c r="B877" s="1" t="s">
        <v>4915</v>
      </c>
      <c r="C877" s="1">
        <f>ROUND(Data_G_Iteration2[[#This Row],[Column1]],3)</f>
        <v>4.4960000000000004</v>
      </c>
      <c r="D877" s="1">
        <f>ROUND(Data_G_Iteration2[[#This Row],[Column2]],4)</f>
        <v>-6.4888000000000003</v>
      </c>
    </row>
    <row r="878" spans="1:4" x14ac:dyDescent="0.3">
      <c r="A878" s="1" t="s">
        <v>4916</v>
      </c>
      <c r="B878" s="1" t="s">
        <v>4917</v>
      </c>
      <c r="C878" s="1">
        <f>ROUND(Data_G_Iteration2[[#This Row],[Column1]],3)</f>
        <v>4.5</v>
      </c>
      <c r="D878" s="1">
        <f>ROUND(Data_G_Iteration2[[#This Row],[Column2]],4)</f>
        <v>-6.4770000000000003</v>
      </c>
    </row>
    <row r="879" spans="1:4" x14ac:dyDescent="0.3">
      <c r="A879" s="1" t="s">
        <v>4918</v>
      </c>
      <c r="B879" s="1" t="s">
        <v>4919</v>
      </c>
      <c r="C879" s="1">
        <f>ROUND(Data_G_Iteration2[[#This Row],[Column1]],3)</f>
        <v>4.5039999999999996</v>
      </c>
      <c r="D879" s="1">
        <f>ROUND(Data_G_Iteration2[[#This Row],[Column2]],4)</f>
        <v>-6.4649999999999999</v>
      </c>
    </row>
    <row r="880" spans="1:4" x14ac:dyDescent="0.3">
      <c r="A880" s="1" t="s">
        <v>1758</v>
      </c>
      <c r="B880" s="1" t="s">
        <v>4920</v>
      </c>
      <c r="C880" s="1">
        <f>ROUND(Data_G_Iteration2[[#This Row],[Column1]],3)</f>
        <v>4.508</v>
      </c>
      <c r="D880" s="1">
        <f>ROUND(Data_G_Iteration2[[#This Row],[Column2]],4)</f>
        <v>-6.4527999999999999</v>
      </c>
    </row>
    <row r="881" spans="1:4" x14ac:dyDescent="0.3">
      <c r="A881" s="1" t="s">
        <v>3370</v>
      </c>
      <c r="B881" s="1" t="s">
        <v>4921</v>
      </c>
      <c r="C881" s="1">
        <f>ROUND(Data_G_Iteration2[[#This Row],[Column1]],3)</f>
        <v>4.5119999999999996</v>
      </c>
      <c r="D881" s="1">
        <f>ROUND(Data_G_Iteration2[[#This Row],[Column2]],4)</f>
        <v>-6.4404000000000003</v>
      </c>
    </row>
    <row r="882" spans="1:4" x14ac:dyDescent="0.3">
      <c r="A882" s="1" t="s">
        <v>4922</v>
      </c>
      <c r="B882" s="1" t="s">
        <v>4923</v>
      </c>
      <c r="C882" s="1">
        <f>ROUND(Data_G_Iteration2[[#This Row],[Column1]],3)</f>
        <v>4.516</v>
      </c>
      <c r="D882" s="1">
        <f>ROUND(Data_G_Iteration2[[#This Row],[Column2]],4)</f>
        <v>-6.4279999999999999</v>
      </c>
    </row>
    <row r="883" spans="1:4" x14ac:dyDescent="0.3">
      <c r="A883" s="1" t="s">
        <v>4924</v>
      </c>
      <c r="B883" s="1" t="s">
        <v>4925</v>
      </c>
      <c r="C883" s="1">
        <f>ROUND(Data_G_Iteration2[[#This Row],[Column1]],3)</f>
        <v>4.5199999999999996</v>
      </c>
      <c r="D883" s="1">
        <f>ROUND(Data_G_Iteration2[[#This Row],[Column2]],4)</f>
        <v>-6.4156000000000004</v>
      </c>
    </row>
    <row r="884" spans="1:4" x14ac:dyDescent="0.3">
      <c r="A884" s="1" t="s">
        <v>4926</v>
      </c>
      <c r="B884" s="1" t="s">
        <v>4927</v>
      </c>
      <c r="C884" s="1">
        <f>ROUND(Data_G_Iteration2[[#This Row],[Column1]],3)</f>
        <v>4.524</v>
      </c>
      <c r="D884" s="1">
        <f>ROUND(Data_G_Iteration2[[#This Row],[Column2]],4)</f>
        <v>-6.4032</v>
      </c>
    </row>
    <row r="885" spans="1:4" x14ac:dyDescent="0.3">
      <c r="A885" s="1" t="s">
        <v>3375</v>
      </c>
      <c r="B885" s="1" t="s">
        <v>4928</v>
      </c>
      <c r="C885" s="1">
        <f>ROUND(Data_G_Iteration2[[#This Row],[Column1]],3)</f>
        <v>4.5279999999999996</v>
      </c>
      <c r="D885" s="1">
        <f>ROUND(Data_G_Iteration2[[#This Row],[Column2]],4)</f>
        <v>-6.3909000000000002</v>
      </c>
    </row>
    <row r="886" spans="1:4" x14ac:dyDescent="0.3">
      <c r="A886" s="1" t="s">
        <v>4929</v>
      </c>
      <c r="B886" s="1" t="s">
        <v>4930</v>
      </c>
      <c r="C886" s="1">
        <f>ROUND(Data_G_Iteration2[[#This Row],[Column1]],3)</f>
        <v>4.532</v>
      </c>
      <c r="D886" s="1">
        <f>ROUND(Data_G_Iteration2[[#This Row],[Column2]],4)</f>
        <v>-6.3787000000000003</v>
      </c>
    </row>
    <row r="887" spans="1:4" x14ac:dyDescent="0.3">
      <c r="A887" s="1" t="s">
        <v>4931</v>
      </c>
      <c r="B887" s="1" t="s">
        <v>4932</v>
      </c>
      <c r="C887" s="1">
        <f>ROUND(Data_G_Iteration2[[#This Row],[Column1]],3)</f>
        <v>4.5359999999999996</v>
      </c>
      <c r="D887" s="1">
        <f>ROUND(Data_G_Iteration2[[#This Row],[Column2]],4)</f>
        <v>-6.3667999999999996</v>
      </c>
    </row>
    <row r="888" spans="1:4" x14ac:dyDescent="0.3">
      <c r="A888" s="1" t="s">
        <v>4933</v>
      </c>
      <c r="B888" s="1" t="s">
        <v>4934</v>
      </c>
      <c r="C888" s="1">
        <f>ROUND(Data_G_Iteration2[[#This Row],[Column1]],3)</f>
        <v>4.54</v>
      </c>
      <c r="D888" s="1">
        <f>ROUND(Data_G_Iteration2[[#This Row],[Column2]],4)</f>
        <v>-6.3552</v>
      </c>
    </row>
    <row r="889" spans="1:4" x14ac:dyDescent="0.3">
      <c r="A889" s="1" t="s">
        <v>4935</v>
      </c>
      <c r="B889" s="1" t="s">
        <v>4936</v>
      </c>
      <c r="C889" s="1">
        <f>ROUND(Data_G_Iteration2[[#This Row],[Column1]],3)</f>
        <v>4.5439999999999996</v>
      </c>
      <c r="D889" s="1">
        <f>ROUND(Data_G_Iteration2[[#This Row],[Column2]],4)</f>
        <v>-6.3438999999999997</v>
      </c>
    </row>
    <row r="890" spans="1:4" x14ac:dyDescent="0.3">
      <c r="A890" s="1" t="s">
        <v>4937</v>
      </c>
      <c r="B890" s="1" t="s">
        <v>4938</v>
      </c>
      <c r="C890" s="1">
        <f>ROUND(Data_G_Iteration2[[#This Row],[Column1]],3)</f>
        <v>4.548</v>
      </c>
      <c r="D890" s="1">
        <f>ROUND(Data_G_Iteration2[[#This Row],[Column2]],4)</f>
        <v>-6.3329000000000004</v>
      </c>
    </row>
    <row r="891" spans="1:4" x14ac:dyDescent="0.3">
      <c r="A891" s="1" t="s">
        <v>4939</v>
      </c>
      <c r="B891" s="1" t="s">
        <v>4940</v>
      </c>
      <c r="C891" s="1">
        <f>ROUND(Data_G_Iteration2[[#This Row],[Column1]],3)</f>
        <v>4.5519999999999996</v>
      </c>
      <c r="D891" s="1">
        <f>ROUND(Data_G_Iteration2[[#This Row],[Column2]],4)</f>
        <v>-6.3224</v>
      </c>
    </row>
    <row r="892" spans="1:4" x14ac:dyDescent="0.3">
      <c r="A892" s="1" t="s">
        <v>4941</v>
      </c>
      <c r="B892" s="1" t="s">
        <v>4942</v>
      </c>
      <c r="C892" s="1">
        <f>ROUND(Data_G_Iteration2[[#This Row],[Column1]],3)</f>
        <v>4.556</v>
      </c>
      <c r="D892" s="1">
        <f>ROUND(Data_G_Iteration2[[#This Row],[Column2]],4)</f>
        <v>-6.3122999999999996</v>
      </c>
    </row>
    <row r="893" spans="1:4" x14ac:dyDescent="0.3">
      <c r="A893" s="1" t="s">
        <v>4943</v>
      </c>
      <c r="B893" s="1" t="s">
        <v>4944</v>
      </c>
      <c r="C893" s="1">
        <f>ROUND(Data_G_Iteration2[[#This Row],[Column1]],3)</f>
        <v>4.5599999999999996</v>
      </c>
      <c r="D893" s="1">
        <f>ROUND(Data_G_Iteration2[[#This Row],[Column2]],4)</f>
        <v>-6.3028000000000004</v>
      </c>
    </row>
    <row r="894" spans="1:4" x14ac:dyDescent="0.3">
      <c r="A894" s="1" t="s">
        <v>4945</v>
      </c>
      <c r="B894" s="1" t="s">
        <v>4946</v>
      </c>
      <c r="C894" s="1">
        <f>ROUND(Data_G_Iteration2[[#This Row],[Column1]],3)</f>
        <v>4.5640000000000001</v>
      </c>
      <c r="D894" s="1">
        <f>ROUND(Data_G_Iteration2[[#This Row],[Column2]],4)</f>
        <v>-6.2937000000000003</v>
      </c>
    </row>
    <row r="895" spans="1:4" x14ac:dyDescent="0.3">
      <c r="A895" s="1" t="s">
        <v>4947</v>
      </c>
      <c r="B895" s="1" t="s">
        <v>4948</v>
      </c>
      <c r="C895" s="1">
        <f>ROUND(Data_G_Iteration2[[#This Row],[Column1]],3)</f>
        <v>4.5679999999999996</v>
      </c>
      <c r="D895" s="1">
        <f>ROUND(Data_G_Iteration2[[#This Row],[Column2]],4)</f>
        <v>-6.2851999999999997</v>
      </c>
    </row>
    <row r="896" spans="1:4" x14ac:dyDescent="0.3">
      <c r="A896" s="1" t="s">
        <v>4949</v>
      </c>
      <c r="B896" s="1" t="s">
        <v>4950</v>
      </c>
      <c r="C896" s="1">
        <f>ROUND(Data_G_Iteration2[[#This Row],[Column1]],3)</f>
        <v>4.5720000000000001</v>
      </c>
      <c r="D896" s="1">
        <f>ROUND(Data_G_Iteration2[[#This Row],[Column2]],4)</f>
        <v>-6.2774000000000001</v>
      </c>
    </row>
    <row r="897" spans="1:4" x14ac:dyDescent="0.3">
      <c r="A897" s="1" t="s">
        <v>4951</v>
      </c>
      <c r="B897" s="1" t="s">
        <v>4952</v>
      </c>
      <c r="C897" s="1">
        <f>ROUND(Data_G_Iteration2[[#This Row],[Column1]],3)</f>
        <v>4.5759999999999996</v>
      </c>
      <c r="D897" s="1">
        <f>ROUND(Data_G_Iteration2[[#This Row],[Column2]],4)</f>
        <v>-6.2701000000000002</v>
      </c>
    </row>
    <row r="898" spans="1:4" x14ac:dyDescent="0.3">
      <c r="A898" s="1" t="s">
        <v>4953</v>
      </c>
      <c r="B898" s="1" t="s">
        <v>4954</v>
      </c>
      <c r="C898" s="1">
        <f>ROUND(Data_G_Iteration2[[#This Row],[Column1]],3)</f>
        <v>4.58</v>
      </c>
      <c r="D898" s="1">
        <f>ROUND(Data_G_Iteration2[[#This Row],[Column2]],4)</f>
        <v>-6.2634999999999996</v>
      </c>
    </row>
    <row r="899" spans="1:4" x14ac:dyDescent="0.3">
      <c r="A899" s="1" t="s">
        <v>4955</v>
      </c>
      <c r="B899" s="1" t="s">
        <v>4956</v>
      </c>
      <c r="C899" s="1">
        <f>ROUND(Data_G_Iteration2[[#This Row],[Column1]],3)</f>
        <v>4.5839999999999996</v>
      </c>
      <c r="D899" s="1">
        <f>ROUND(Data_G_Iteration2[[#This Row],[Column2]],4)</f>
        <v>-6.2575000000000003</v>
      </c>
    </row>
    <row r="900" spans="1:4" x14ac:dyDescent="0.3">
      <c r="A900" s="1" t="s">
        <v>1798</v>
      </c>
      <c r="B900" s="1" t="s">
        <v>4957</v>
      </c>
      <c r="C900" s="1">
        <f>ROUND(Data_G_Iteration2[[#This Row],[Column1]],3)</f>
        <v>4.5880000000000001</v>
      </c>
      <c r="D900" s="1">
        <f>ROUND(Data_G_Iteration2[[#This Row],[Column2]],4)</f>
        <v>-6.2522000000000002</v>
      </c>
    </row>
    <row r="901" spans="1:4" x14ac:dyDescent="0.3">
      <c r="A901" s="1" t="s">
        <v>4958</v>
      </c>
      <c r="B901" s="1" t="s">
        <v>4959</v>
      </c>
      <c r="C901" s="1">
        <f>ROUND(Data_G_Iteration2[[#This Row],[Column1]],3)</f>
        <v>4.5919999999999996</v>
      </c>
      <c r="D901" s="1">
        <f>ROUND(Data_G_Iteration2[[#This Row],[Column2]],4)</f>
        <v>-6.2476000000000003</v>
      </c>
    </row>
    <row r="902" spans="1:4" x14ac:dyDescent="0.3">
      <c r="A902" s="1" t="s">
        <v>4960</v>
      </c>
      <c r="B902" s="1" t="s">
        <v>4961</v>
      </c>
      <c r="C902" s="1">
        <f>ROUND(Data_G_Iteration2[[#This Row],[Column1]],3)</f>
        <v>4.5960000000000001</v>
      </c>
      <c r="D902" s="1">
        <f>ROUND(Data_G_Iteration2[[#This Row],[Column2]],4)</f>
        <v>-6.2436999999999996</v>
      </c>
    </row>
    <row r="903" spans="1:4" x14ac:dyDescent="0.3">
      <c r="A903" s="1" t="s">
        <v>4962</v>
      </c>
      <c r="B903" s="1" t="s">
        <v>4963</v>
      </c>
      <c r="C903" s="1">
        <f>ROUND(Data_G_Iteration2[[#This Row],[Column1]],3)</f>
        <v>4.5999999999999996</v>
      </c>
      <c r="D903" s="1">
        <f>ROUND(Data_G_Iteration2[[#This Row],[Column2]],4)</f>
        <v>-6.2404000000000002</v>
      </c>
    </row>
    <row r="904" spans="1:4" x14ac:dyDescent="0.3">
      <c r="A904" s="1" t="s">
        <v>3396</v>
      </c>
      <c r="B904" s="1" t="s">
        <v>4964</v>
      </c>
      <c r="C904" s="1">
        <f>ROUND(Data_G_Iteration2[[#This Row],[Column1]],3)</f>
        <v>4.6040000000000001</v>
      </c>
      <c r="D904" s="1">
        <f>ROUND(Data_G_Iteration2[[#This Row],[Column2]],4)</f>
        <v>-6.2378</v>
      </c>
    </row>
    <row r="905" spans="1:4" x14ac:dyDescent="0.3">
      <c r="A905" s="1" t="s">
        <v>4965</v>
      </c>
      <c r="B905" s="1" t="s">
        <v>4966</v>
      </c>
      <c r="C905" s="1">
        <f>ROUND(Data_G_Iteration2[[#This Row],[Column1]],3)</f>
        <v>4.6079999999999997</v>
      </c>
      <c r="D905" s="1">
        <f>ROUND(Data_G_Iteration2[[#This Row],[Column2]],4)</f>
        <v>-6.2358000000000002</v>
      </c>
    </row>
    <row r="906" spans="1:4" x14ac:dyDescent="0.3">
      <c r="A906" s="1" t="s">
        <v>4967</v>
      </c>
      <c r="B906" s="1" t="s">
        <v>4968</v>
      </c>
      <c r="C906" s="1">
        <f>ROUND(Data_G_Iteration2[[#This Row],[Column1]],3)</f>
        <v>4.6120000000000001</v>
      </c>
      <c r="D906" s="1">
        <f>ROUND(Data_G_Iteration2[[#This Row],[Column2]],4)</f>
        <v>-6.2344999999999997</v>
      </c>
    </row>
    <row r="907" spans="1:4" x14ac:dyDescent="0.3">
      <c r="A907" s="1" t="s">
        <v>4969</v>
      </c>
      <c r="B907" s="1" t="s">
        <v>4970</v>
      </c>
      <c r="C907" s="1">
        <f>ROUND(Data_G_Iteration2[[#This Row],[Column1]],3)</f>
        <v>4.6159999999999997</v>
      </c>
      <c r="D907" s="1">
        <f>ROUND(Data_G_Iteration2[[#This Row],[Column2]],4)</f>
        <v>-6.2337999999999996</v>
      </c>
    </row>
    <row r="908" spans="1:4" x14ac:dyDescent="0.3">
      <c r="A908" s="1" t="s">
        <v>4971</v>
      </c>
      <c r="B908" s="1" t="s">
        <v>4972</v>
      </c>
      <c r="C908" s="1">
        <f>ROUND(Data_G_Iteration2[[#This Row],[Column1]],3)</f>
        <v>4.62</v>
      </c>
      <c r="D908" s="1">
        <f>ROUND(Data_G_Iteration2[[#This Row],[Column2]],4)</f>
        <v>-6.2336</v>
      </c>
    </row>
    <row r="909" spans="1:4" x14ac:dyDescent="0.3">
      <c r="A909" s="1" t="s">
        <v>4973</v>
      </c>
      <c r="B909" s="1" t="s">
        <v>4974</v>
      </c>
      <c r="C909" s="1">
        <f>ROUND(Data_G_Iteration2[[#This Row],[Column1]],3)</f>
        <v>4.6239999999999997</v>
      </c>
      <c r="D909" s="1">
        <f>ROUND(Data_G_Iteration2[[#This Row],[Column2]],4)</f>
        <v>-6.2340999999999998</v>
      </c>
    </row>
    <row r="910" spans="1:4" x14ac:dyDescent="0.3">
      <c r="A910" s="1" t="s">
        <v>4975</v>
      </c>
      <c r="B910" s="1" t="s">
        <v>4976</v>
      </c>
      <c r="C910" s="1">
        <f>ROUND(Data_G_Iteration2[[#This Row],[Column1]],3)</f>
        <v>4.6280000000000001</v>
      </c>
      <c r="D910" s="1">
        <f>ROUND(Data_G_Iteration2[[#This Row],[Column2]],4)</f>
        <v>-6.2350000000000003</v>
      </c>
    </row>
    <row r="911" spans="1:4" x14ac:dyDescent="0.3">
      <c r="A911" s="1" t="s">
        <v>1820</v>
      </c>
      <c r="B911" s="1" t="s">
        <v>4977</v>
      </c>
      <c r="C911" s="1">
        <f>ROUND(Data_G_Iteration2[[#This Row],[Column1]],3)</f>
        <v>4.6319999999999997</v>
      </c>
      <c r="D911" s="1">
        <f>ROUND(Data_G_Iteration2[[#This Row],[Column2]],4)</f>
        <v>-6.2363999999999997</v>
      </c>
    </row>
    <row r="912" spans="1:4" x14ac:dyDescent="0.3">
      <c r="A912" s="1" t="s">
        <v>4978</v>
      </c>
      <c r="B912" s="1" t="s">
        <v>4979</v>
      </c>
      <c r="C912" s="1">
        <f>ROUND(Data_G_Iteration2[[#This Row],[Column1]],3)</f>
        <v>4.6360000000000001</v>
      </c>
      <c r="D912" s="1">
        <f>ROUND(Data_G_Iteration2[[#This Row],[Column2]],4)</f>
        <v>-6.2382999999999997</v>
      </c>
    </row>
    <row r="913" spans="1:4" x14ac:dyDescent="0.3">
      <c r="A913" s="1" t="s">
        <v>4980</v>
      </c>
      <c r="B913" s="1" t="s">
        <v>4981</v>
      </c>
      <c r="C913" s="1">
        <f>ROUND(Data_G_Iteration2[[#This Row],[Column1]],3)</f>
        <v>4.6399999999999997</v>
      </c>
      <c r="D913" s="1">
        <f>ROUND(Data_G_Iteration2[[#This Row],[Column2]],4)</f>
        <v>-6.2405999999999997</v>
      </c>
    </row>
    <row r="914" spans="1:4" x14ac:dyDescent="0.3">
      <c r="A914" s="1" t="s">
        <v>4982</v>
      </c>
      <c r="B914" s="1" t="s">
        <v>4983</v>
      </c>
      <c r="C914" s="1">
        <f>ROUND(Data_G_Iteration2[[#This Row],[Column1]],3)</f>
        <v>4.6440000000000001</v>
      </c>
      <c r="D914" s="1">
        <f>ROUND(Data_G_Iteration2[[#This Row],[Column2]],4)</f>
        <v>-6.2431999999999999</v>
      </c>
    </row>
    <row r="915" spans="1:4" x14ac:dyDescent="0.3">
      <c r="A915" s="1" t="s">
        <v>4984</v>
      </c>
      <c r="B915" s="1" t="s">
        <v>4985</v>
      </c>
      <c r="C915" s="1">
        <f>ROUND(Data_G_Iteration2[[#This Row],[Column1]],3)</f>
        <v>4.6479999999999997</v>
      </c>
      <c r="D915" s="1">
        <f>ROUND(Data_G_Iteration2[[#This Row],[Column2]],4)</f>
        <v>-6.2462</v>
      </c>
    </row>
    <row r="916" spans="1:4" x14ac:dyDescent="0.3">
      <c r="A916" s="1" t="s">
        <v>4986</v>
      </c>
      <c r="B916" s="1" t="s">
        <v>4987</v>
      </c>
      <c r="C916" s="1">
        <f>ROUND(Data_G_Iteration2[[#This Row],[Column1]],3)</f>
        <v>4.6520000000000001</v>
      </c>
      <c r="D916" s="1">
        <f>ROUND(Data_G_Iteration2[[#This Row],[Column2]],4)</f>
        <v>-6.2493999999999996</v>
      </c>
    </row>
    <row r="917" spans="1:4" x14ac:dyDescent="0.3">
      <c r="A917" s="1" t="s">
        <v>4988</v>
      </c>
      <c r="B917" s="1" t="s">
        <v>4989</v>
      </c>
      <c r="C917" s="1">
        <f>ROUND(Data_G_Iteration2[[#This Row],[Column1]],3)</f>
        <v>4.6559999999999997</v>
      </c>
      <c r="D917" s="1">
        <f>ROUND(Data_G_Iteration2[[#This Row],[Column2]],4)</f>
        <v>-6.2526999999999999</v>
      </c>
    </row>
    <row r="918" spans="1:4" x14ac:dyDescent="0.3">
      <c r="A918" s="1" t="s">
        <v>4990</v>
      </c>
      <c r="B918" s="1" t="s">
        <v>4991</v>
      </c>
      <c r="C918" s="1">
        <f>ROUND(Data_G_Iteration2[[#This Row],[Column1]],3)</f>
        <v>4.66</v>
      </c>
      <c r="D918" s="1">
        <f>ROUND(Data_G_Iteration2[[#This Row],[Column2]],4)</f>
        <v>-6.2563000000000004</v>
      </c>
    </row>
    <row r="919" spans="1:4" x14ac:dyDescent="0.3">
      <c r="A919" s="1" t="s">
        <v>4992</v>
      </c>
      <c r="B919" s="1" t="s">
        <v>4993</v>
      </c>
      <c r="C919" s="1">
        <f>ROUND(Data_G_Iteration2[[#This Row],[Column1]],3)</f>
        <v>4.6639999999999997</v>
      </c>
      <c r="D919" s="1">
        <f>ROUND(Data_G_Iteration2[[#This Row],[Column2]],4)</f>
        <v>-6.2599</v>
      </c>
    </row>
    <row r="920" spans="1:4" x14ac:dyDescent="0.3">
      <c r="A920" s="1" t="s">
        <v>1838</v>
      </c>
      <c r="B920" s="1" t="s">
        <v>4994</v>
      </c>
      <c r="C920" s="1">
        <f>ROUND(Data_G_Iteration2[[#This Row],[Column1]],3)</f>
        <v>4.6680000000000001</v>
      </c>
      <c r="D920" s="1">
        <f>ROUND(Data_G_Iteration2[[#This Row],[Column2]],4)</f>
        <v>-6.2634999999999996</v>
      </c>
    </row>
    <row r="921" spans="1:4" x14ac:dyDescent="0.3">
      <c r="A921" s="1" t="s">
        <v>4995</v>
      </c>
      <c r="B921" s="1" t="s">
        <v>4996</v>
      </c>
      <c r="C921" s="1">
        <f>ROUND(Data_G_Iteration2[[#This Row],[Column1]],3)</f>
        <v>4.6719999999999997</v>
      </c>
      <c r="D921" s="1">
        <f>ROUND(Data_G_Iteration2[[#This Row],[Column2]],4)</f>
        <v>-6.2671000000000001</v>
      </c>
    </row>
    <row r="922" spans="1:4" x14ac:dyDescent="0.3">
      <c r="A922" s="1" t="s">
        <v>4997</v>
      </c>
      <c r="B922" s="1" t="s">
        <v>4998</v>
      </c>
      <c r="C922" s="1">
        <f>ROUND(Data_G_Iteration2[[#This Row],[Column1]],3)</f>
        <v>4.6760000000000002</v>
      </c>
      <c r="D922" s="1">
        <f>ROUND(Data_G_Iteration2[[#This Row],[Column2]],4)</f>
        <v>-6.2705000000000002</v>
      </c>
    </row>
    <row r="923" spans="1:4" x14ac:dyDescent="0.3">
      <c r="A923" s="1" t="s">
        <v>3418</v>
      </c>
      <c r="B923" s="1" t="s">
        <v>4999</v>
      </c>
      <c r="C923" s="1">
        <f>ROUND(Data_G_Iteration2[[#This Row],[Column1]],3)</f>
        <v>4.68</v>
      </c>
      <c r="D923" s="1">
        <f>ROUND(Data_G_Iteration2[[#This Row],[Column2]],4)</f>
        <v>-6.2739000000000003</v>
      </c>
    </row>
    <row r="924" spans="1:4" x14ac:dyDescent="0.3">
      <c r="A924" s="1" t="s">
        <v>1846</v>
      </c>
      <c r="B924" s="1" t="s">
        <v>5000</v>
      </c>
      <c r="C924" s="1">
        <f>ROUND(Data_G_Iteration2[[#This Row],[Column1]],3)</f>
        <v>4.6840000000000002</v>
      </c>
      <c r="D924" s="1">
        <f>ROUND(Data_G_Iteration2[[#This Row],[Column2]],4)</f>
        <v>-6.2770000000000001</v>
      </c>
    </row>
    <row r="925" spans="1:4" x14ac:dyDescent="0.3">
      <c r="A925" s="1" t="s">
        <v>5001</v>
      </c>
      <c r="B925" s="1" t="s">
        <v>5002</v>
      </c>
      <c r="C925" s="1">
        <f>ROUND(Data_G_Iteration2[[#This Row],[Column1]],3)</f>
        <v>4.6879999999999997</v>
      </c>
      <c r="D925" s="1">
        <f>ROUND(Data_G_Iteration2[[#This Row],[Column2]],4)</f>
        <v>-6.2797999999999998</v>
      </c>
    </row>
    <row r="926" spans="1:4" x14ac:dyDescent="0.3">
      <c r="A926" s="1" t="s">
        <v>5003</v>
      </c>
      <c r="B926" s="1" t="s">
        <v>5004</v>
      </c>
      <c r="C926" s="1">
        <f>ROUND(Data_G_Iteration2[[#This Row],[Column1]],3)</f>
        <v>4.6920000000000002</v>
      </c>
      <c r="D926" s="1">
        <f>ROUND(Data_G_Iteration2[[#This Row],[Column2]],4)</f>
        <v>-6.2823000000000002</v>
      </c>
    </row>
    <row r="927" spans="1:4" x14ac:dyDescent="0.3">
      <c r="A927" s="1" t="s">
        <v>5005</v>
      </c>
      <c r="B927" s="1" t="s">
        <v>5006</v>
      </c>
      <c r="C927" s="1">
        <f>ROUND(Data_G_Iteration2[[#This Row],[Column1]],3)</f>
        <v>4.6959999999999997</v>
      </c>
      <c r="D927" s="1">
        <f>ROUND(Data_G_Iteration2[[#This Row],[Column2]],4)</f>
        <v>-6.2843999999999998</v>
      </c>
    </row>
    <row r="928" spans="1:4" x14ac:dyDescent="0.3">
      <c r="A928" s="1" t="s">
        <v>1854</v>
      </c>
      <c r="B928" s="1" t="s">
        <v>5007</v>
      </c>
      <c r="C928" s="1">
        <f>ROUND(Data_G_Iteration2[[#This Row],[Column1]],3)</f>
        <v>4.7</v>
      </c>
      <c r="D928" s="1">
        <f>ROUND(Data_G_Iteration2[[#This Row],[Column2]],4)</f>
        <v>-6.2861000000000002</v>
      </c>
    </row>
    <row r="929" spans="1:4" x14ac:dyDescent="0.3">
      <c r="A929" s="1" t="s">
        <v>5008</v>
      </c>
      <c r="B929" s="1" t="s">
        <v>5009</v>
      </c>
      <c r="C929" s="1">
        <f>ROUND(Data_G_Iteration2[[#This Row],[Column1]],3)</f>
        <v>4.7039999999999997</v>
      </c>
      <c r="D929" s="1">
        <f>ROUND(Data_G_Iteration2[[#This Row],[Column2]],4)</f>
        <v>-6.2873000000000001</v>
      </c>
    </row>
    <row r="930" spans="1:4" x14ac:dyDescent="0.3">
      <c r="A930" s="1" t="s">
        <v>5010</v>
      </c>
      <c r="B930" s="1" t="s">
        <v>5011</v>
      </c>
      <c r="C930" s="1">
        <f>ROUND(Data_G_Iteration2[[#This Row],[Column1]],3)</f>
        <v>4.7080000000000002</v>
      </c>
      <c r="D930" s="1">
        <f>ROUND(Data_G_Iteration2[[#This Row],[Column2]],4)</f>
        <v>-6.2880000000000003</v>
      </c>
    </row>
    <row r="931" spans="1:4" x14ac:dyDescent="0.3">
      <c r="A931" s="1" t="s">
        <v>5012</v>
      </c>
      <c r="B931" s="1" t="s">
        <v>5013</v>
      </c>
      <c r="C931" s="1">
        <f>ROUND(Data_G_Iteration2[[#This Row],[Column1]],3)</f>
        <v>4.7119999999999997</v>
      </c>
      <c r="D931" s="1">
        <f>ROUND(Data_G_Iteration2[[#This Row],[Column2]],4)</f>
        <v>-6.2881999999999998</v>
      </c>
    </row>
    <row r="932" spans="1:4" x14ac:dyDescent="0.3">
      <c r="A932" s="1" t="s">
        <v>5014</v>
      </c>
      <c r="B932" s="1" t="s">
        <v>5015</v>
      </c>
      <c r="C932" s="1">
        <f>ROUND(Data_G_Iteration2[[#This Row],[Column1]],3)</f>
        <v>4.7160000000000002</v>
      </c>
      <c r="D932" s="1">
        <f>ROUND(Data_G_Iteration2[[#This Row],[Column2]],4)</f>
        <v>-6.2877000000000001</v>
      </c>
    </row>
    <row r="933" spans="1:4" x14ac:dyDescent="0.3">
      <c r="A933" s="1" t="s">
        <v>5016</v>
      </c>
      <c r="B933" s="1" t="s">
        <v>5017</v>
      </c>
      <c r="C933" s="1">
        <f>ROUND(Data_G_Iteration2[[#This Row],[Column1]],3)</f>
        <v>4.72</v>
      </c>
      <c r="D933" s="1">
        <f>ROUND(Data_G_Iteration2[[#This Row],[Column2]],4)</f>
        <v>-6.2866</v>
      </c>
    </row>
    <row r="934" spans="1:4" x14ac:dyDescent="0.3">
      <c r="A934" s="1" t="s">
        <v>5018</v>
      </c>
      <c r="B934" s="1" t="s">
        <v>5019</v>
      </c>
      <c r="C934" s="1">
        <f>ROUND(Data_G_Iteration2[[#This Row],[Column1]],3)</f>
        <v>4.7240000000000002</v>
      </c>
      <c r="D934" s="1">
        <f>ROUND(Data_G_Iteration2[[#This Row],[Column2]],4)</f>
        <v>-6.2847999999999997</v>
      </c>
    </row>
    <row r="935" spans="1:4" x14ac:dyDescent="0.3">
      <c r="A935" s="1" t="s">
        <v>5020</v>
      </c>
      <c r="B935" s="1" t="s">
        <v>5021</v>
      </c>
      <c r="C935" s="1">
        <f>ROUND(Data_G_Iteration2[[#This Row],[Column1]],3)</f>
        <v>4.7279999999999998</v>
      </c>
      <c r="D935" s="1">
        <f>ROUND(Data_G_Iteration2[[#This Row],[Column2]],4)</f>
        <v>-6.2824</v>
      </c>
    </row>
    <row r="936" spans="1:4" x14ac:dyDescent="0.3">
      <c r="A936" s="1" t="s">
        <v>5022</v>
      </c>
      <c r="B936" s="1" t="s">
        <v>5023</v>
      </c>
      <c r="C936" s="1">
        <f>ROUND(Data_G_Iteration2[[#This Row],[Column1]],3)</f>
        <v>4.7320000000000002</v>
      </c>
      <c r="D936" s="1">
        <f>ROUND(Data_G_Iteration2[[#This Row],[Column2]],4)</f>
        <v>-6.2792000000000003</v>
      </c>
    </row>
    <row r="937" spans="1:4" x14ac:dyDescent="0.3">
      <c r="A937" s="1" t="s">
        <v>1872</v>
      </c>
      <c r="B937" s="1" t="s">
        <v>5024</v>
      </c>
      <c r="C937" s="1">
        <f>ROUND(Data_G_Iteration2[[#This Row],[Column1]],3)</f>
        <v>4.7359999999999998</v>
      </c>
      <c r="D937" s="1">
        <f>ROUND(Data_G_Iteration2[[#This Row],[Column2]],4)</f>
        <v>-6.2754000000000003</v>
      </c>
    </row>
    <row r="938" spans="1:4" x14ac:dyDescent="0.3">
      <c r="A938" s="1" t="s">
        <v>5025</v>
      </c>
      <c r="B938" s="1" t="s">
        <v>5026</v>
      </c>
      <c r="C938" s="1">
        <f>ROUND(Data_G_Iteration2[[#This Row],[Column1]],3)</f>
        <v>4.74</v>
      </c>
      <c r="D938" s="1">
        <f>ROUND(Data_G_Iteration2[[#This Row],[Column2]],4)</f>
        <v>-6.2709000000000001</v>
      </c>
    </row>
    <row r="939" spans="1:4" x14ac:dyDescent="0.3">
      <c r="A939" s="1" t="s">
        <v>5027</v>
      </c>
      <c r="B939" s="1" t="s">
        <v>5028</v>
      </c>
      <c r="C939" s="1">
        <f>ROUND(Data_G_Iteration2[[#This Row],[Column1]],3)</f>
        <v>4.7439999999999998</v>
      </c>
      <c r="D939" s="1">
        <f>ROUND(Data_G_Iteration2[[#This Row],[Column2]],4)</f>
        <v>-6.2656000000000001</v>
      </c>
    </row>
    <row r="940" spans="1:4" x14ac:dyDescent="0.3">
      <c r="A940" s="1" t="s">
        <v>3439</v>
      </c>
      <c r="B940" s="1" t="s">
        <v>5029</v>
      </c>
      <c r="C940" s="1">
        <f>ROUND(Data_G_Iteration2[[#This Row],[Column1]],3)</f>
        <v>4.7480000000000002</v>
      </c>
      <c r="D940" s="1">
        <f>ROUND(Data_G_Iteration2[[#This Row],[Column2]],4)</f>
        <v>-6.2596999999999996</v>
      </c>
    </row>
    <row r="941" spans="1:4" x14ac:dyDescent="0.3">
      <c r="A941" s="1" t="s">
        <v>5030</v>
      </c>
      <c r="B941" s="1" t="s">
        <v>5031</v>
      </c>
      <c r="C941" s="1">
        <f>ROUND(Data_G_Iteration2[[#This Row],[Column1]],3)</f>
        <v>4.7519999999999998</v>
      </c>
      <c r="D941" s="1">
        <f>ROUND(Data_G_Iteration2[[#This Row],[Column2]],4)</f>
        <v>-6.2530999999999999</v>
      </c>
    </row>
    <row r="942" spans="1:4" x14ac:dyDescent="0.3">
      <c r="A942" s="1" t="s">
        <v>1882</v>
      </c>
      <c r="B942" s="1" t="s">
        <v>5032</v>
      </c>
      <c r="C942" s="1">
        <f>ROUND(Data_G_Iteration2[[#This Row],[Column1]],3)</f>
        <v>4.7560000000000002</v>
      </c>
      <c r="D942" s="1">
        <f>ROUND(Data_G_Iteration2[[#This Row],[Column2]],4)</f>
        <v>-6.2458</v>
      </c>
    </row>
    <row r="943" spans="1:4" x14ac:dyDescent="0.3">
      <c r="A943" s="1" t="s">
        <v>5033</v>
      </c>
      <c r="B943" s="1" t="s">
        <v>5034</v>
      </c>
      <c r="C943" s="1">
        <f>ROUND(Data_G_Iteration2[[#This Row],[Column1]],3)</f>
        <v>4.76</v>
      </c>
      <c r="D943" s="1">
        <f>ROUND(Data_G_Iteration2[[#This Row],[Column2]],4)</f>
        <v>-6.2378999999999998</v>
      </c>
    </row>
    <row r="944" spans="1:4" x14ac:dyDescent="0.3">
      <c r="A944" s="1" t="s">
        <v>5035</v>
      </c>
      <c r="B944" s="1" t="s">
        <v>5036</v>
      </c>
      <c r="C944" s="1">
        <f>ROUND(Data_G_Iteration2[[#This Row],[Column1]],3)</f>
        <v>4.7640000000000002</v>
      </c>
      <c r="D944" s="1">
        <f>ROUND(Data_G_Iteration2[[#This Row],[Column2]],4)</f>
        <v>-6.2294</v>
      </c>
    </row>
    <row r="945" spans="1:4" x14ac:dyDescent="0.3">
      <c r="A945" s="1" t="s">
        <v>1888</v>
      </c>
      <c r="B945" s="1" t="s">
        <v>5037</v>
      </c>
      <c r="C945" s="1">
        <f>ROUND(Data_G_Iteration2[[#This Row],[Column1]],3)</f>
        <v>4.7679999999999998</v>
      </c>
      <c r="D945" s="1">
        <f>ROUND(Data_G_Iteration2[[#This Row],[Column2]],4)</f>
        <v>-6.2202999999999999</v>
      </c>
    </row>
    <row r="946" spans="1:4" x14ac:dyDescent="0.3">
      <c r="A946" s="1" t="s">
        <v>5038</v>
      </c>
      <c r="B946" s="1" t="s">
        <v>5039</v>
      </c>
      <c r="C946" s="1">
        <f>ROUND(Data_G_Iteration2[[#This Row],[Column1]],3)</f>
        <v>4.7720000000000002</v>
      </c>
      <c r="D946" s="1">
        <f>ROUND(Data_G_Iteration2[[#This Row],[Column2]],4)</f>
        <v>-6.2106000000000003</v>
      </c>
    </row>
    <row r="947" spans="1:4" x14ac:dyDescent="0.3">
      <c r="A947" s="1" t="s">
        <v>5040</v>
      </c>
      <c r="B947" s="1" t="s">
        <v>5041</v>
      </c>
      <c r="C947" s="1">
        <f>ROUND(Data_G_Iteration2[[#This Row],[Column1]],3)</f>
        <v>4.7759999999999998</v>
      </c>
      <c r="D947" s="1">
        <f>ROUND(Data_G_Iteration2[[#This Row],[Column2]],4)</f>
        <v>-6.2004999999999999</v>
      </c>
    </row>
    <row r="948" spans="1:4" x14ac:dyDescent="0.3">
      <c r="A948" s="1" t="s">
        <v>1894</v>
      </c>
      <c r="B948" s="1" t="s">
        <v>5042</v>
      </c>
      <c r="C948" s="1">
        <f>ROUND(Data_G_Iteration2[[#This Row],[Column1]],3)</f>
        <v>4.78</v>
      </c>
      <c r="D948" s="1">
        <f>ROUND(Data_G_Iteration2[[#This Row],[Column2]],4)</f>
        <v>-6.19</v>
      </c>
    </row>
    <row r="949" spans="1:4" x14ac:dyDescent="0.3">
      <c r="A949" s="1" t="s">
        <v>5043</v>
      </c>
      <c r="B949" s="1" t="s">
        <v>5044</v>
      </c>
      <c r="C949" s="1">
        <f>ROUND(Data_G_Iteration2[[#This Row],[Column1]],3)</f>
        <v>4.7839999999999998</v>
      </c>
      <c r="D949" s="1">
        <f>ROUND(Data_G_Iteration2[[#This Row],[Column2]],4)</f>
        <v>-6.1790000000000003</v>
      </c>
    </row>
    <row r="950" spans="1:4" x14ac:dyDescent="0.3">
      <c r="A950" s="1" t="s">
        <v>5045</v>
      </c>
      <c r="B950" s="1" t="s">
        <v>5046</v>
      </c>
      <c r="C950" s="1">
        <f>ROUND(Data_G_Iteration2[[#This Row],[Column1]],3)</f>
        <v>4.7880000000000003</v>
      </c>
      <c r="D950" s="1">
        <f>ROUND(Data_G_Iteration2[[#This Row],[Column2]],4)</f>
        <v>-6.1677</v>
      </c>
    </row>
    <row r="951" spans="1:4" x14ac:dyDescent="0.3">
      <c r="A951" s="1" t="s">
        <v>5047</v>
      </c>
      <c r="B951" s="1" t="s">
        <v>5048</v>
      </c>
      <c r="C951" s="1">
        <f>ROUND(Data_G_Iteration2[[#This Row],[Column1]],3)</f>
        <v>4.7919999999999998</v>
      </c>
      <c r="D951" s="1">
        <f>ROUND(Data_G_Iteration2[[#This Row],[Column2]],4)</f>
        <v>-6.1561000000000003</v>
      </c>
    </row>
    <row r="952" spans="1:4" x14ac:dyDescent="0.3">
      <c r="A952" s="1" t="s">
        <v>1902</v>
      </c>
      <c r="B952" s="1" t="s">
        <v>5049</v>
      </c>
      <c r="C952" s="1">
        <f>ROUND(Data_G_Iteration2[[#This Row],[Column1]],3)</f>
        <v>4.7960000000000003</v>
      </c>
      <c r="D952" s="1">
        <f>ROUND(Data_G_Iteration2[[#This Row],[Column2]],4)</f>
        <v>-6.1444000000000001</v>
      </c>
    </row>
    <row r="953" spans="1:4" x14ac:dyDescent="0.3">
      <c r="A953" s="1" t="s">
        <v>5050</v>
      </c>
      <c r="B953" s="1" t="s">
        <v>5051</v>
      </c>
      <c r="C953" s="1">
        <f>ROUND(Data_G_Iteration2[[#This Row],[Column1]],3)</f>
        <v>4.8</v>
      </c>
      <c r="D953" s="1">
        <f>ROUND(Data_G_Iteration2[[#This Row],[Column2]],4)</f>
        <v>-6.1323999999999996</v>
      </c>
    </row>
    <row r="954" spans="1:4" x14ac:dyDescent="0.3">
      <c r="A954" s="1" t="s">
        <v>5052</v>
      </c>
      <c r="B954" s="1" t="s">
        <v>5053</v>
      </c>
      <c r="C954" s="1">
        <f>ROUND(Data_G_Iteration2[[#This Row],[Column1]],3)</f>
        <v>4.8040000000000003</v>
      </c>
      <c r="D954" s="1">
        <f>ROUND(Data_G_Iteration2[[#This Row],[Column2]],4)</f>
        <v>-6.1204000000000001</v>
      </c>
    </row>
    <row r="955" spans="1:4" x14ac:dyDescent="0.3">
      <c r="A955" s="1" t="s">
        <v>5054</v>
      </c>
      <c r="B955" s="1" t="s">
        <v>5055</v>
      </c>
      <c r="C955" s="1">
        <f>ROUND(Data_G_Iteration2[[#This Row],[Column1]],3)</f>
        <v>4.8079999999999998</v>
      </c>
      <c r="D955" s="1">
        <f>ROUND(Data_G_Iteration2[[#This Row],[Column2]],4)</f>
        <v>-6.1082999999999998</v>
      </c>
    </row>
    <row r="956" spans="1:4" x14ac:dyDescent="0.3">
      <c r="A956" s="1" t="s">
        <v>5056</v>
      </c>
      <c r="B956" s="1" t="s">
        <v>5057</v>
      </c>
      <c r="C956" s="1">
        <f>ROUND(Data_G_Iteration2[[#This Row],[Column1]],3)</f>
        <v>4.8120000000000003</v>
      </c>
      <c r="D956" s="1">
        <f>ROUND(Data_G_Iteration2[[#This Row],[Column2]],4)</f>
        <v>-6.0963000000000003</v>
      </c>
    </row>
    <row r="957" spans="1:4" x14ac:dyDescent="0.3">
      <c r="A957" s="1" t="s">
        <v>5058</v>
      </c>
      <c r="B957" s="1" t="s">
        <v>5059</v>
      </c>
      <c r="C957" s="1">
        <f>ROUND(Data_G_Iteration2[[#This Row],[Column1]],3)</f>
        <v>4.8159999999999998</v>
      </c>
      <c r="D957" s="1">
        <f>ROUND(Data_G_Iteration2[[#This Row],[Column2]],4)</f>
        <v>-6.0842999999999998</v>
      </c>
    </row>
    <row r="958" spans="1:4" x14ac:dyDescent="0.3">
      <c r="A958" s="1" t="s">
        <v>5060</v>
      </c>
      <c r="B958" s="1" t="s">
        <v>5061</v>
      </c>
      <c r="C958" s="1">
        <f>ROUND(Data_G_Iteration2[[#This Row],[Column1]],3)</f>
        <v>4.82</v>
      </c>
      <c r="D958" s="1">
        <f>ROUND(Data_G_Iteration2[[#This Row],[Column2]],4)</f>
        <v>-6.0726000000000004</v>
      </c>
    </row>
    <row r="959" spans="1:4" x14ac:dyDescent="0.3">
      <c r="A959" s="1" t="s">
        <v>1916</v>
      </c>
      <c r="B959" s="1" t="s">
        <v>5062</v>
      </c>
      <c r="C959" s="1">
        <f>ROUND(Data_G_Iteration2[[#This Row],[Column1]],3)</f>
        <v>4.8239999999999998</v>
      </c>
      <c r="D959" s="1">
        <f>ROUND(Data_G_Iteration2[[#This Row],[Column2]],4)</f>
        <v>-6.0609999999999999</v>
      </c>
    </row>
    <row r="960" spans="1:4" x14ac:dyDescent="0.3">
      <c r="A960" s="1" t="s">
        <v>5063</v>
      </c>
      <c r="B960" s="1" t="s">
        <v>5064</v>
      </c>
      <c r="C960" s="1">
        <f>ROUND(Data_G_Iteration2[[#This Row],[Column1]],3)</f>
        <v>4.8280000000000003</v>
      </c>
      <c r="D960" s="1">
        <f>ROUND(Data_G_Iteration2[[#This Row],[Column2]],4)</f>
        <v>-6.0496999999999996</v>
      </c>
    </row>
    <row r="961" spans="1:4" x14ac:dyDescent="0.3">
      <c r="A961" s="1" t="s">
        <v>5065</v>
      </c>
      <c r="B961" s="1" t="s">
        <v>5066</v>
      </c>
      <c r="C961" s="1">
        <f>ROUND(Data_G_Iteration2[[#This Row],[Column1]],3)</f>
        <v>4.8319999999999999</v>
      </c>
      <c r="D961" s="1">
        <f>ROUND(Data_G_Iteration2[[#This Row],[Column2]],4)</f>
        <v>-6.0388000000000002</v>
      </c>
    </row>
    <row r="962" spans="1:4" x14ac:dyDescent="0.3">
      <c r="A962" s="1" t="s">
        <v>5067</v>
      </c>
      <c r="B962" s="1" t="s">
        <v>5068</v>
      </c>
      <c r="C962" s="1">
        <f>ROUND(Data_G_Iteration2[[#This Row],[Column1]],3)</f>
        <v>4.8360000000000003</v>
      </c>
      <c r="D962" s="1">
        <f>ROUND(Data_G_Iteration2[[#This Row],[Column2]],4)</f>
        <v>-6.0282999999999998</v>
      </c>
    </row>
    <row r="963" spans="1:4" x14ac:dyDescent="0.3">
      <c r="A963" s="1" t="s">
        <v>5069</v>
      </c>
      <c r="B963" s="1" t="s">
        <v>5070</v>
      </c>
      <c r="C963" s="1">
        <f>ROUND(Data_G_Iteration2[[#This Row],[Column1]],3)</f>
        <v>4.84</v>
      </c>
      <c r="D963" s="1">
        <f>ROUND(Data_G_Iteration2[[#This Row],[Column2]],4)</f>
        <v>-6.0182000000000002</v>
      </c>
    </row>
    <row r="964" spans="1:4" x14ac:dyDescent="0.3">
      <c r="A964" s="1" t="s">
        <v>5071</v>
      </c>
      <c r="B964" s="1" t="s">
        <v>5072</v>
      </c>
      <c r="C964" s="1">
        <f>ROUND(Data_G_Iteration2[[#This Row],[Column1]],3)</f>
        <v>4.8440000000000003</v>
      </c>
      <c r="D964" s="1">
        <f>ROUND(Data_G_Iteration2[[#This Row],[Column2]],4)</f>
        <v>-6.0086000000000004</v>
      </c>
    </row>
    <row r="965" spans="1:4" x14ac:dyDescent="0.3">
      <c r="A965" s="1" t="s">
        <v>5073</v>
      </c>
      <c r="B965" s="1" t="s">
        <v>5074</v>
      </c>
      <c r="C965" s="1">
        <f>ROUND(Data_G_Iteration2[[#This Row],[Column1]],3)</f>
        <v>4.8479999999999999</v>
      </c>
      <c r="D965" s="1">
        <f>ROUND(Data_G_Iteration2[[#This Row],[Column2]],4)</f>
        <v>-5.9996</v>
      </c>
    </row>
    <row r="966" spans="1:4" x14ac:dyDescent="0.3">
      <c r="A966" s="1" t="s">
        <v>1930</v>
      </c>
      <c r="B966" s="1" t="s">
        <v>5075</v>
      </c>
      <c r="C966" s="1">
        <f>ROUND(Data_G_Iteration2[[#This Row],[Column1]],3)</f>
        <v>4.8520000000000003</v>
      </c>
      <c r="D966" s="1">
        <f>ROUND(Data_G_Iteration2[[#This Row],[Column2]],4)</f>
        <v>-5.9911000000000003</v>
      </c>
    </row>
    <row r="967" spans="1:4" x14ac:dyDescent="0.3">
      <c r="A967" s="1" t="s">
        <v>5076</v>
      </c>
      <c r="B967" s="1" t="s">
        <v>5077</v>
      </c>
      <c r="C967" s="1">
        <f>ROUND(Data_G_Iteration2[[#This Row],[Column1]],3)</f>
        <v>4.8559999999999999</v>
      </c>
      <c r="D967" s="1">
        <f>ROUND(Data_G_Iteration2[[#This Row],[Column2]],4)</f>
        <v>-5.9832999999999998</v>
      </c>
    </row>
    <row r="968" spans="1:4" x14ac:dyDescent="0.3">
      <c r="A968" s="1" t="s">
        <v>5078</v>
      </c>
      <c r="B968" s="1" t="s">
        <v>5079</v>
      </c>
      <c r="C968" s="1">
        <f>ROUND(Data_G_Iteration2[[#This Row],[Column1]],3)</f>
        <v>4.8600000000000003</v>
      </c>
      <c r="D968" s="1">
        <f>ROUND(Data_G_Iteration2[[#This Row],[Column2]],4)</f>
        <v>-5.9760999999999997</v>
      </c>
    </row>
    <row r="969" spans="1:4" x14ac:dyDescent="0.3">
      <c r="A969" s="1" t="s">
        <v>5080</v>
      </c>
      <c r="B969" s="1" t="s">
        <v>5081</v>
      </c>
      <c r="C969" s="1">
        <f>ROUND(Data_G_Iteration2[[#This Row],[Column1]],3)</f>
        <v>4.8639999999999999</v>
      </c>
      <c r="D969" s="1">
        <f>ROUND(Data_G_Iteration2[[#This Row],[Column2]],4)</f>
        <v>-5.9696999999999996</v>
      </c>
    </row>
    <row r="970" spans="1:4" x14ac:dyDescent="0.3">
      <c r="A970" s="1" t="s">
        <v>5082</v>
      </c>
      <c r="B970" s="1" t="s">
        <v>5083</v>
      </c>
      <c r="C970" s="1">
        <f>ROUND(Data_G_Iteration2[[#This Row],[Column1]],3)</f>
        <v>4.8680000000000003</v>
      </c>
      <c r="D970" s="1">
        <f>ROUND(Data_G_Iteration2[[#This Row],[Column2]],4)</f>
        <v>-5.9638999999999998</v>
      </c>
    </row>
    <row r="971" spans="1:4" x14ac:dyDescent="0.3">
      <c r="A971" s="1" t="s">
        <v>5084</v>
      </c>
      <c r="B971" s="1" t="s">
        <v>5085</v>
      </c>
      <c r="C971" s="1">
        <f>ROUND(Data_G_Iteration2[[#This Row],[Column1]],3)</f>
        <v>4.8719999999999999</v>
      </c>
      <c r="D971" s="1">
        <f>ROUND(Data_G_Iteration2[[#This Row],[Column2]],4)</f>
        <v>-5.9588999999999999</v>
      </c>
    </row>
    <row r="972" spans="1:4" x14ac:dyDescent="0.3">
      <c r="A972" s="1" t="s">
        <v>5086</v>
      </c>
      <c r="B972" s="1" t="s">
        <v>5087</v>
      </c>
      <c r="C972" s="1">
        <f>ROUND(Data_G_Iteration2[[#This Row],[Column1]],3)</f>
        <v>4.8760000000000003</v>
      </c>
      <c r="D972" s="1">
        <f>ROUND(Data_G_Iteration2[[#This Row],[Column2]],4)</f>
        <v>-5.9546999999999999</v>
      </c>
    </row>
    <row r="973" spans="1:4" x14ac:dyDescent="0.3">
      <c r="A973" s="1" t="s">
        <v>5088</v>
      </c>
      <c r="B973" s="1" t="s">
        <v>5089</v>
      </c>
      <c r="C973" s="1">
        <f>ROUND(Data_G_Iteration2[[#This Row],[Column1]],3)</f>
        <v>4.88</v>
      </c>
      <c r="D973" s="1">
        <f>ROUND(Data_G_Iteration2[[#This Row],[Column2]],4)</f>
        <v>-5.9512</v>
      </c>
    </row>
    <row r="974" spans="1:4" x14ac:dyDescent="0.3">
      <c r="A974" s="1" t="s">
        <v>5090</v>
      </c>
      <c r="B974" s="1" t="s">
        <v>5091</v>
      </c>
      <c r="C974" s="1">
        <f>ROUND(Data_G_Iteration2[[#This Row],[Column1]],3)</f>
        <v>4.8840000000000003</v>
      </c>
      <c r="D974" s="1">
        <f>ROUND(Data_G_Iteration2[[#This Row],[Column2]],4)</f>
        <v>-5.9485000000000001</v>
      </c>
    </row>
    <row r="975" spans="1:4" x14ac:dyDescent="0.3">
      <c r="A975" s="1" t="s">
        <v>5092</v>
      </c>
      <c r="B975" s="1" t="s">
        <v>5093</v>
      </c>
      <c r="C975" s="1">
        <f>ROUND(Data_G_Iteration2[[#This Row],[Column1]],3)</f>
        <v>4.8879999999999999</v>
      </c>
      <c r="D975" s="1">
        <f>ROUND(Data_G_Iteration2[[#This Row],[Column2]],4)</f>
        <v>-5.9465000000000003</v>
      </c>
    </row>
    <row r="976" spans="1:4" x14ac:dyDescent="0.3">
      <c r="A976" s="1" t="s">
        <v>3481</v>
      </c>
      <c r="B976" s="1" t="s">
        <v>5094</v>
      </c>
      <c r="C976" s="1">
        <f>ROUND(Data_G_Iteration2[[#This Row],[Column1]],3)</f>
        <v>4.8920000000000003</v>
      </c>
      <c r="D976" s="1">
        <f>ROUND(Data_G_Iteration2[[#This Row],[Column2]],4)</f>
        <v>-5.9452999999999996</v>
      </c>
    </row>
    <row r="977" spans="1:4" x14ac:dyDescent="0.3">
      <c r="A977" s="1" t="s">
        <v>5095</v>
      </c>
      <c r="B977" s="1" t="s">
        <v>5096</v>
      </c>
      <c r="C977" s="1">
        <f>ROUND(Data_G_Iteration2[[#This Row],[Column1]],3)</f>
        <v>4.8959999999999999</v>
      </c>
      <c r="D977" s="1">
        <f>ROUND(Data_G_Iteration2[[#This Row],[Column2]],4)</f>
        <v>-5.9447999999999999</v>
      </c>
    </row>
    <row r="978" spans="1:4" x14ac:dyDescent="0.3">
      <c r="A978" s="1" t="s">
        <v>5097</v>
      </c>
      <c r="B978" s="1" t="s">
        <v>5098</v>
      </c>
      <c r="C978" s="1">
        <f>ROUND(Data_G_Iteration2[[#This Row],[Column1]],3)</f>
        <v>4.9000000000000004</v>
      </c>
      <c r="D978" s="1">
        <f>ROUND(Data_G_Iteration2[[#This Row],[Column2]],4)</f>
        <v>-5.9451000000000001</v>
      </c>
    </row>
    <row r="979" spans="1:4" x14ac:dyDescent="0.3">
      <c r="A979" s="1" t="s">
        <v>5099</v>
      </c>
      <c r="B979" s="1" t="s">
        <v>5100</v>
      </c>
      <c r="C979" s="1">
        <f>ROUND(Data_G_Iteration2[[#This Row],[Column1]],3)</f>
        <v>4.9039999999999999</v>
      </c>
      <c r="D979" s="1">
        <f>ROUND(Data_G_Iteration2[[#This Row],[Column2]],4)</f>
        <v>-5.9461000000000004</v>
      </c>
    </row>
    <row r="980" spans="1:4" x14ac:dyDescent="0.3">
      <c r="A980" s="1" t="s">
        <v>1958</v>
      </c>
      <c r="B980" s="1" t="s">
        <v>5101</v>
      </c>
      <c r="C980" s="1">
        <f>ROUND(Data_G_Iteration2[[#This Row],[Column1]],3)</f>
        <v>4.9080000000000004</v>
      </c>
      <c r="D980" s="1">
        <f>ROUND(Data_G_Iteration2[[#This Row],[Column2]],4)</f>
        <v>-5.9477000000000002</v>
      </c>
    </row>
    <row r="981" spans="1:4" x14ac:dyDescent="0.3">
      <c r="A981" s="1" t="s">
        <v>5102</v>
      </c>
      <c r="B981" s="1" t="s">
        <v>5103</v>
      </c>
      <c r="C981" s="1">
        <f>ROUND(Data_G_Iteration2[[#This Row],[Column1]],3)</f>
        <v>4.9119999999999999</v>
      </c>
      <c r="D981" s="1">
        <f>ROUND(Data_G_Iteration2[[#This Row],[Column2]],4)</f>
        <v>-5.95</v>
      </c>
    </row>
    <row r="982" spans="1:4" x14ac:dyDescent="0.3">
      <c r="A982" s="1" t="s">
        <v>5104</v>
      </c>
      <c r="B982" s="1" t="s">
        <v>5105</v>
      </c>
      <c r="C982" s="1">
        <f>ROUND(Data_G_Iteration2[[#This Row],[Column1]],3)</f>
        <v>4.9160000000000004</v>
      </c>
      <c r="D982" s="1">
        <f>ROUND(Data_G_Iteration2[[#This Row],[Column2]],4)</f>
        <v>-5.9528999999999996</v>
      </c>
    </row>
    <row r="983" spans="1:4" x14ac:dyDescent="0.3">
      <c r="A983" s="1" t="s">
        <v>3490</v>
      </c>
      <c r="B983" s="1" t="s">
        <v>5106</v>
      </c>
      <c r="C983" s="1">
        <f>ROUND(Data_G_Iteration2[[#This Row],[Column1]],3)</f>
        <v>4.92</v>
      </c>
      <c r="D983" s="1">
        <f>ROUND(Data_G_Iteration2[[#This Row],[Column2]],4)</f>
        <v>-5.9564000000000004</v>
      </c>
    </row>
    <row r="984" spans="1:4" x14ac:dyDescent="0.3">
      <c r="A984" s="1" t="s">
        <v>3492</v>
      </c>
      <c r="B984" s="1" t="s">
        <v>5107</v>
      </c>
      <c r="C984" s="1">
        <f>ROUND(Data_G_Iteration2[[#This Row],[Column1]],3)</f>
        <v>4.9240000000000004</v>
      </c>
      <c r="D984" s="1">
        <f>ROUND(Data_G_Iteration2[[#This Row],[Column2]],4)</f>
        <v>-5.9603000000000002</v>
      </c>
    </row>
    <row r="985" spans="1:4" x14ac:dyDescent="0.3">
      <c r="A985" s="1" t="s">
        <v>5108</v>
      </c>
      <c r="B985" s="1" t="s">
        <v>5109</v>
      </c>
      <c r="C985" s="1">
        <f>ROUND(Data_G_Iteration2[[#This Row],[Column1]],3)</f>
        <v>4.9279999999999999</v>
      </c>
      <c r="D985" s="1">
        <f>ROUND(Data_G_Iteration2[[#This Row],[Column2]],4)</f>
        <v>-5.9646999999999997</v>
      </c>
    </row>
    <row r="986" spans="1:4" x14ac:dyDescent="0.3">
      <c r="A986" s="1" t="s">
        <v>3496</v>
      </c>
      <c r="B986" s="1" t="s">
        <v>5110</v>
      </c>
      <c r="C986" s="1">
        <f>ROUND(Data_G_Iteration2[[#This Row],[Column1]],3)</f>
        <v>4.9320000000000004</v>
      </c>
      <c r="D986" s="1">
        <f>ROUND(Data_G_Iteration2[[#This Row],[Column2]],4)</f>
        <v>-5.9695</v>
      </c>
    </row>
    <row r="987" spans="1:4" x14ac:dyDescent="0.3">
      <c r="A987" s="1" t="s">
        <v>3498</v>
      </c>
      <c r="B987" s="1" t="s">
        <v>5111</v>
      </c>
      <c r="C987" s="1">
        <f>ROUND(Data_G_Iteration2[[#This Row],[Column1]],3)</f>
        <v>4.9359999999999999</v>
      </c>
      <c r="D987" s="1">
        <f>ROUND(Data_G_Iteration2[[#This Row],[Column2]],4)</f>
        <v>-5.9747000000000003</v>
      </c>
    </row>
    <row r="988" spans="1:4" x14ac:dyDescent="0.3">
      <c r="A988" s="1" t="s">
        <v>3500</v>
      </c>
      <c r="B988" s="1" t="s">
        <v>5112</v>
      </c>
      <c r="C988" s="1">
        <f>ROUND(Data_G_Iteration2[[#This Row],[Column1]],3)</f>
        <v>4.9400000000000004</v>
      </c>
      <c r="D988" s="1">
        <f>ROUND(Data_G_Iteration2[[#This Row],[Column2]],4)</f>
        <v>-5.9801000000000002</v>
      </c>
    </row>
    <row r="989" spans="1:4" x14ac:dyDescent="0.3">
      <c r="A989" s="1" t="s">
        <v>3502</v>
      </c>
      <c r="B989" s="1" t="s">
        <v>5113</v>
      </c>
      <c r="C989" s="1">
        <f>ROUND(Data_G_Iteration2[[#This Row],[Column1]],3)</f>
        <v>4.944</v>
      </c>
      <c r="D989" s="1">
        <f>ROUND(Data_G_Iteration2[[#This Row],[Column2]],4)</f>
        <v>-5.9856999999999996</v>
      </c>
    </row>
    <row r="990" spans="1:4" x14ac:dyDescent="0.3">
      <c r="A990" s="1" t="s">
        <v>3504</v>
      </c>
      <c r="B990" s="1" t="s">
        <v>5114</v>
      </c>
      <c r="C990" s="1">
        <f>ROUND(Data_G_Iteration2[[#This Row],[Column1]],3)</f>
        <v>4.9480000000000004</v>
      </c>
      <c r="D990" s="1">
        <f>ROUND(Data_G_Iteration2[[#This Row],[Column2]],4)</f>
        <v>-5.9915000000000003</v>
      </c>
    </row>
    <row r="991" spans="1:4" x14ac:dyDescent="0.3">
      <c r="A991" s="1" t="s">
        <v>5115</v>
      </c>
      <c r="B991" s="1" t="s">
        <v>5116</v>
      </c>
      <c r="C991" s="1">
        <f>ROUND(Data_G_Iteration2[[#This Row],[Column1]],3)</f>
        <v>4.952</v>
      </c>
      <c r="D991" s="1">
        <f>ROUND(Data_G_Iteration2[[#This Row],[Column2]],4)</f>
        <v>-5.9973000000000001</v>
      </c>
    </row>
    <row r="992" spans="1:4" x14ac:dyDescent="0.3">
      <c r="A992" s="1" t="s">
        <v>3508</v>
      </c>
      <c r="B992" s="1" t="s">
        <v>5117</v>
      </c>
      <c r="C992" s="1">
        <f>ROUND(Data_G_Iteration2[[#This Row],[Column1]],3)</f>
        <v>4.9560000000000004</v>
      </c>
      <c r="D992" s="1">
        <f>ROUND(Data_G_Iteration2[[#This Row],[Column2]],4)</f>
        <v>-6.0030999999999999</v>
      </c>
    </row>
    <row r="993" spans="1:4" x14ac:dyDescent="0.3">
      <c r="A993" s="1" t="s">
        <v>5118</v>
      </c>
      <c r="B993" s="1" t="s">
        <v>5119</v>
      </c>
      <c r="C993" s="1">
        <f>ROUND(Data_G_Iteration2[[#This Row],[Column1]],3)</f>
        <v>4.96</v>
      </c>
      <c r="D993" s="1">
        <f>ROUND(Data_G_Iteration2[[#This Row],[Column2]],4)</f>
        <v>-6.0087999999999999</v>
      </c>
    </row>
    <row r="994" spans="1:4" x14ac:dyDescent="0.3">
      <c r="A994" s="1" t="s">
        <v>3512</v>
      </c>
      <c r="B994" s="1" t="s">
        <v>5120</v>
      </c>
      <c r="C994" s="1">
        <f>ROUND(Data_G_Iteration2[[#This Row],[Column1]],3)</f>
        <v>4.9640000000000004</v>
      </c>
      <c r="D994" s="1">
        <f>ROUND(Data_G_Iteration2[[#This Row],[Column2]],4)</f>
        <v>-6.0143000000000004</v>
      </c>
    </row>
    <row r="995" spans="1:4" x14ac:dyDescent="0.3">
      <c r="A995" s="1" t="s">
        <v>3514</v>
      </c>
      <c r="B995" s="1" t="s">
        <v>5121</v>
      </c>
      <c r="C995" s="1">
        <f>ROUND(Data_G_Iteration2[[#This Row],[Column1]],3)</f>
        <v>4.968</v>
      </c>
      <c r="D995" s="1">
        <f>ROUND(Data_G_Iteration2[[#This Row],[Column2]],4)</f>
        <v>-6.0194999999999999</v>
      </c>
    </row>
    <row r="996" spans="1:4" x14ac:dyDescent="0.3">
      <c r="A996" s="1" t="s">
        <v>3516</v>
      </c>
      <c r="B996" s="1" t="s">
        <v>5122</v>
      </c>
      <c r="C996" s="1">
        <f>ROUND(Data_G_Iteration2[[#This Row],[Column1]],3)</f>
        <v>4.9720000000000004</v>
      </c>
      <c r="D996" s="1">
        <f>ROUND(Data_G_Iteration2[[#This Row],[Column2]],4)</f>
        <v>-6.0244999999999997</v>
      </c>
    </row>
    <row r="997" spans="1:4" x14ac:dyDescent="0.3">
      <c r="A997" s="1" t="s">
        <v>3518</v>
      </c>
      <c r="B997" s="1" t="s">
        <v>5123</v>
      </c>
      <c r="C997" s="1">
        <f>ROUND(Data_G_Iteration2[[#This Row],[Column1]],3)</f>
        <v>4.976</v>
      </c>
      <c r="D997" s="1">
        <f>ROUND(Data_G_Iteration2[[#This Row],[Column2]],4)</f>
        <v>-6.0289999999999999</v>
      </c>
    </row>
    <row r="998" spans="1:4" x14ac:dyDescent="0.3">
      <c r="A998" s="1" t="s">
        <v>3520</v>
      </c>
      <c r="B998" s="1" t="s">
        <v>5124</v>
      </c>
      <c r="C998" s="1">
        <f>ROUND(Data_G_Iteration2[[#This Row],[Column1]],3)</f>
        <v>4.9800000000000004</v>
      </c>
      <c r="D998" s="1">
        <f>ROUND(Data_G_Iteration2[[#This Row],[Column2]],4)</f>
        <v>-6.0331000000000001</v>
      </c>
    </row>
    <row r="999" spans="1:4" x14ac:dyDescent="0.3">
      <c r="A999" s="1" t="s">
        <v>3522</v>
      </c>
      <c r="B999" s="1" t="s">
        <v>5125</v>
      </c>
      <c r="C999" s="1">
        <f>ROUND(Data_G_Iteration2[[#This Row],[Column1]],3)</f>
        <v>4.984</v>
      </c>
      <c r="D999" s="1">
        <f>ROUND(Data_G_Iteration2[[#This Row],[Column2]],4)</f>
        <v>-6.0366999999999997</v>
      </c>
    </row>
    <row r="1000" spans="1:4" x14ac:dyDescent="0.3">
      <c r="A1000" s="1" t="s">
        <v>1998</v>
      </c>
      <c r="B1000" s="1" t="s">
        <v>5126</v>
      </c>
      <c r="C1000" s="1">
        <f>ROUND(Data_G_Iteration2[[#This Row],[Column1]],3)</f>
        <v>4.9880000000000004</v>
      </c>
      <c r="D1000" s="1">
        <f>ROUND(Data_G_Iteration2[[#This Row],[Column2]],4)</f>
        <v>-6.0396000000000001</v>
      </c>
    </row>
    <row r="1001" spans="1:4" x14ac:dyDescent="0.3">
      <c r="A1001" s="1" t="s">
        <v>5127</v>
      </c>
      <c r="B1001" s="1" t="s">
        <v>5128</v>
      </c>
      <c r="C1001" s="1">
        <f>ROUND(Data_G_Iteration2[[#This Row],[Column1]],3)</f>
        <v>4.992</v>
      </c>
      <c r="D1001" s="1">
        <f>ROUND(Data_G_Iteration2[[#This Row],[Column2]],4)</f>
        <v>-6.0418000000000003</v>
      </c>
    </row>
    <row r="1002" spans="1:4" x14ac:dyDescent="0.3">
      <c r="A1002" s="1" t="s">
        <v>3528</v>
      </c>
      <c r="B1002" s="1" t="s">
        <v>5129</v>
      </c>
      <c r="C1002" s="1">
        <f>ROUND(Data_G_Iteration2[[#This Row],[Column1]],3)</f>
        <v>4.9960000000000004</v>
      </c>
      <c r="D1002" s="1">
        <f>ROUND(Data_G_Iteration2[[#This Row],[Column2]],4)</f>
        <v>-6.0434000000000001</v>
      </c>
    </row>
    <row r="1003" spans="1:4" x14ac:dyDescent="0.3">
      <c r="A1003" s="1" t="s">
        <v>3530</v>
      </c>
      <c r="B1003" s="1" t="s">
        <v>5130</v>
      </c>
      <c r="C1003" s="1">
        <f>ROUND(Data_G_Iteration2[[#This Row],[Column1]],3)</f>
        <v>5</v>
      </c>
      <c r="D1003" s="1">
        <f>ROUND(Data_G_Iteration2[[#This Row],[Column2]],4)</f>
        <v>-6.0441000000000003</v>
      </c>
    </row>
    <row r="1004" spans="1:4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195A4-0194-4D70-B519-B78D2F3992A2}">
  <sheetPr codeName="Sheet4"/>
  <dimension ref="A1:D1004"/>
  <sheetViews>
    <sheetView workbookViewId="0">
      <selection activeCell="D2" sqref="D2"/>
    </sheetView>
  </sheetViews>
  <sheetFormatPr defaultRowHeight="14.4" x14ac:dyDescent="0.3"/>
  <cols>
    <col min="1" max="1" width="15.5546875" style="1" customWidth="1"/>
    <col min="2" max="2" width="14.88671875" style="1" customWidth="1"/>
    <col min="3" max="3" width="14" style="1" customWidth="1"/>
    <col min="4" max="4" width="15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5131</v>
      </c>
      <c r="B2" s="1" t="s">
        <v>3</v>
      </c>
      <c r="C2" s="1" t="s">
        <v>2006</v>
      </c>
      <c r="D2" s="1" t="s">
        <v>3</v>
      </c>
    </row>
    <row r="3" spans="1:4" x14ac:dyDescent="0.3">
      <c r="A3" s="1" t="s">
        <v>2008</v>
      </c>
      <c r="B3" s="1" t="s">
        <v>5132</v>
      </c>
      <c r="C3" s="1">
        <f>ROUND(DataG_Iteration3[[#This Row],[Column1]],3)</f>
        <v>1</v>
      </c>
      <c r="D3" s="1">
        <f>ROUND(DataG_Iteration3[[#This Row],[Column2]],4)</f>
        <v>-0.31979999999999997</v>
      </c>
    </row>
    <row r="4" spans="1:4" x14ac:dyDescent="0.3">
      <c r="A4" s="1" t="s">
        <v>5133</v>
      </c>
      <c r="B4" s="1" t="s">
        <v>5134</v>
      </c>
      <c r="C4" s="1">
        <f>ROUND(DataG_Iteration3[[#This Row],[Column1]],3)</f>
        <v>1.004</v>
      </c>
      <c r="D4" s="1">
        <f>ROUND(DataG_Iteration3[[#This Row],[Column2]],4)</f>
        <v>-0.32150000000000001</v>
      </c>
    </row>
    <row r="5" spans="1:4" x14ac:dyDescent="0.3">
      <c r="A5" s="1" t="s">
        <v>2011</v>
      </c>
      <c r="B5" s="1" t="s">
        <v>5135</v>
      </c>
      <c r="C5" s="1">
        <f>ROUND(DataG_Iteration3[[#This Row],[Column1]],3)</f>
        <v>1.008</v>
      </c>
      <c r="D5" s="1">
        <f>ROUND(DataG_Iteration3[[#This Row],[Column2]],4)</f>
        <v>-0.32369999999999999</v>
      </c>
    </row>
    <row r="6" spans="1:4" x14ac:dyDescent="0.3">
      <c r="A6" s="1" t="s">
        <v>3537</v>
      </c>
      <c r="B6" s="1" t="s">
        <v>5136</v>
      </c>
      <c r="C6" s="1">
        <f>ROUND(DataG_Iteration3[[#This Row],[Column1]],3)</f>
        <v>1.012</v>
      </c>
      <c r="D6" s="1">
        <f>ROUND(DataG_Iteration3[[#This Row],[Column2]],4)</f>
        <v>-0.32729999999999998</v>
      </c>
    </row>
    <row r="7" spans="1:4" x14ac:dyDescent="0.3">
      <c r="A7" s="1" t="s">
        <v>2015</v>
      </c>
      <c r="B7" s="1" t="s">
        <v>5137</v>
      </c>
      <c r="C7" s="1">
        <f>ROUND(DataG_Iteration3[[#This Row],[Column1]],3)</f>
        <v>1.016</v>
      </c>
      <c r="D7" s="1">
        <f>ROUND(DataG_Iteration3[[#This Row],[Column2]],4)</f>
        <v>-0.33250000000000002</v>
      </c>
    </row>
    <row r="8" spans="1:4" x14ac:dyDescent="0.3">
      <c r="A8" s="1" t="s">
        <v>2017</v>
      </c>
      <c r="B8" s="1" t="s">
        <v>5138</v>
      </c>
      <c r="C8" s="1">
        <f>ROUND(DataG_Iteration3[[#This Row],[Column1]],3)</f>
        <v>1.02</v>
      </c>
      <c r="D8" s="1">
        <f>ROUND(DataG_Iteration3[[#This Row],[Column2]],4)</f>
        <v>-0.33950000000000002</v>
      </c>
    </row>
    <row r="9" spans="1:4" x14ac:dyDescent="0.3">
      <c r="A9" s="1" t="s">
        <v>3541</v>
      </c>
      <c r="B9" s="1" t="s">
        <v>5139</v>
      </c>
      <c r="C9" s="1">
        <f>ROUND(DataG_Iteration3[[#This Row],[Column1]],3)</f>
        <v>1.024</v>
      </c>
      <c r="D9" s="1">
        <f>ROUND(DataG_Iteration3[[#This Row],[Column2]],4)</f>
        <v>-0.34799999999999998</v>
      </c>
    </row>
    <row r="10" spans="1:4" x14ac:dyDescent="0.3">
      <c r="A10" s="1" t="s">
        <v>2021</v>
      </c>
      <c r="B10" s="1" t="s">
        <v>5140</v>
      </c>
      <c r="C10" s="1">
        <f>ROUND(DataG_Iteration3[[#This Row],[Column1]],3)</f>
        <v>1.028</v>
      </c>
      <c r="D10" s="1">
        <f>ROUND(DataG_Iteration3[[#This Row],[Column2]],4)</f>
        <v>-0.3574</v>
      </c>
    </row>
    <row r="11" spans="1:4" x14ac:dyDescent="0.3">
      <c r="A11" s="1" t="s">
        <v>2023</v>
      </c>
      <c r="B11" s="1" t="s">
        <v>5141</v>
      </c>
      <c r="C11" s="1">
        <f>ROUND(DataG_Iteration3[[#This Row],[Column1]],3)</f>
        <v>1.032</v>
      </c>
      <c r="D11" s="1">
        <f>ROUND(DataG_Iteration3[[#This Row],[Column2]],4)</f>
        <v>-0.36709999999999998</v>
      </c>
    </row>
    <row r="12" spans="1:4" x14ac:dyDescent="0.3">
      <c r="A12" s="1" t="s">
        <v>2025</v>
      </c>
      <c r="B12" s="1" t="s">
        <v>5142</v>
      </c>
      <c r="C12" s="1">
        <f>ROUND(DataG_Iteration3[[#This Row],[Column1]],3)</f>
        <v>1.036</v>
      </c>
      <c r="D12" s="1">
        <f>ROUND(DataG_Iteration3[[#This Row],[Column2]],4)</f>
        <v>-0.37619999999999998</v>
      </c>
    </row>
    <row r="13" spans="1:4" x14ac:dyDescent="0.3">
      <c r="A13" s="1" t="s">
        <v>2027</v>
      </c>
      <c r="B13" s="1" t="s">
        <v>5143</v>
      </c>
      <c r="C13" s="1">
        <f>ROUND(DataG_Iteration3[[#This Row],[Column1]],3)</f>
        <v>1.04</v>
      </c>
      <c r="D13" s="1">
        <f>ROUND(DataG_Iteration3[[#This Row],[Column2]],4)</f>
        <v>-0.38419999999999999</v>
      </c>
    </row>
    <row r="14" spans="1:4" x14ac:dyDescent="0.3">
      <c r="A14" s="1" t="s">
        <v>2029</v>
      </c>
      <c r="B14" s="1" t="s">
        <v>5144</v>
      </c>
      <c r="C14" s="1">
        <f>ROUND(DataG_Iteration3[[#This Row],[Column1]],3)</f>
        <v>1.044</v>
      </c>
      <c r="D14" s="1">
        <f>ROUND(DataG_Iteration3[[#This Row],[Column2]],4)</f>
        <v>-0.39069999999999999</v>
      </c>
    </row>
    <row r="15" spans="1:4" x14ac:dyDescent="0.3">
      <c r="A15" s="1" t="s">
        <v>2031</v>
      </c>
      <c r="B15" s="1" t="s">
        <v>5145</v>
      </c>
      <c r="C15" s="1">
        <f>ROUND(DataG_Iteration3[[#This Row],[Column1]],3)</f>
        <v>1.048</v>
      </c>
      <c r="D15" s="1">
        <f>ROUND(DataG_Iteration3[[#This Row],[Column2]],4)</f>
        <v>-0.39579999999999999</v>
      </c>
    </row>
    <row r="16" spans="1:4" x14ac:dyDescent="0.3">
      <c r="A16" s="1" t="s">
        <v>2033</v>
      </c>
      <c r="B16" s="1" t="s">
        <v>5146</v>
      </c>
      <c r="C16" s="1">
        <f>ROUND(DataG_Iteration3[[#This Row],[Column1]],3)</f>
        <v>1.052</v>
      </c>
      <c r="D16" s="1">
        <f>ROUND(DataG_Iteration3[[#This Row],[Column2]],4)</f>
        <v>-0.39979999999999999</v>
      </c>
    </row>
    <row r="17" spans="1:4" x14ac:dyDescent="0.3">
      <c r="A17" s="1" t="s">
        <v>3551</v>
      </c>
      <c r="B17" s="1" t="s">
        <v>5147</v>
      </c>
      <c r="C17" s="1">
        <f>ROUND(DataG_Iteration3[[#This Row],[Column1]],3)</f>
        <v>1.056</v>
      </c>
      <c r="D17" s="1">
        <f>ROUND(DataG_Iteration3[[#This Row],[Column2]],4)</f>
        <v>-0.40329999999999999</v>
      </c>
    </row>
    <row r="18" spans="1:4" x14ac:dyDescent="0.3">
      <c r="A18" s="1" t="s">
        <v>2037</v>
      </c>
      <c r="B18" s="1" t="s">
        <v>5148</v>
      </c>
      <c r="C18" s="1">
        <f>ROUND(DataG_Iteration3[[#This Row],[Column1]],3)</f>
        <v>1.06</v>
      </c>
      <c r="D18" s="1">
        <f>ROUND(DataG_Iteration3[[#This Row],[Column2]],4)</f>
        <v>-0.40699999999999997</v>
      </c>
    </row>
    <row r="19" spans="1:4" x14ac:dyDescent="0.3">
      <c r="A19" s="1" t="s">
        <v>2039</v>
      </c>
      <c r="B19" s="1" t="s">
        <v>5149</v>
      </c>
      <c r="C19" s="1">
        <f>ROUND(DataG_Iteration3[[#This Row],[Column1]],3)</f>
        <v>1.0640000000000001</v>
      </c>
      <c r="D19" s="1">
        <f>ROUND(DataG_Iteration3[[#This Row],[Column2]],4)</f>
        <v>-0.41170000000000001</v>
      </c>
    </row>
    <row r="20" spans="1:4" x14ac:dyDescent="0.3">
      <c r="A20" s="1" t="s">
        <v>3555</v>
      </c>
      <c r="B20" s="1" t="s">
        <v>5150</v>
      </c>
      <c r="C20" s="1">
        <f>ROUND(DataG_Iteration3[[#This Row],[Column1]],3)</f>
        <v>1.0680000000000001</v>
      </c>
      <c r="D20" s="1">
        <f>ROUND(DataG_Iteration3[[#This Row],[Column2]],4)</f>
        <v>-0.41770000000000002</v>
      </c>
    </row>
    <row r="21" spans="1:4" x14ac:dyDescent="0.3">
      <c r="A21" s="1" t="s">
        <v>3557</v>
      </c>
      <c r="B21" s="1" t="s">
        <v>5151</v>
      </c>
      <c r="C21" s="1">
        <f>ROUND(DataG_Iteration3[[#This Row],[Column1]],3)</f>
        <v>1.0720000000000001</v>
      </c>
      <c r="D21" s="1">
        <f>ROUND(DataG_Iteration3[[#This Row],[Column2]],4)</f>
        <v>-0.42549999999999999</v>
      </c>
    </row>
    <row r="22" spans="1:4" x14ac:dyDescent="0.3">
      <c r="A22" s="1" t="s">
        <v>3559</v>
      </c>
      <c r="B22" s="1" t="s">
        <v>5152</v>
      </c>
      <c r="C22" s="1">
        <f>ROUND(DataG_Iteration3[[#This Row],[Column1]],3)</f>
        <v>1.0760000000000001</v>
      </c>
      <c r="D22" s="1">
        <f>ROUND(DataG_Iteration3[[#This Row],[Column2]],4)</f>
        <v>-0.43480000000000002</v>
      </c>
    </row>
    <row r="23" spans="1:4" x14ac:dyDescent="0.3">
      <c r="A23" s="1" t="s">
        <v>3561</v>
      </c>
      <c r="B23" s="1" t="s">
        <v>5153</v>
      </c>
      <c r="C23" s="1">
        <f>ROUND(DataG_Iteration3[[#This Row],[Column1]],3)</f>
        <v>1.08</v>
      </c>
      <c r="D23" s="1">
        <f>ROUND(DataG_Iteration3[[#This Row],[Column2]],4)</f>
        <v>-0.44519999999999998</v>
      </c>
    </row>
    <row r="24" spans="1:4" x14ac:dyDescent="0.3">
      <c r="A24" s="1" t="s">
        <v>3563</v>
      </c>
      <c r="B24" s="1" t="s">
        <v>5154</v>
      </c>
      <c r="C24" s="1">
        <f>ROUND(DataG_Iteration3[[#This Row],[Column1]],3)</f>
        <v>1.0840000000000001</v>
      </c>
      <c r="D24" s="1">
        <f>ROUND(DataG_Iteration3[[#This Row],[Column2]],4)</f>
        <v>-0.45629999999999998</v>
      </c>
    </row>
    <row r="25" spans="1:4" x14ac:dyDescent="0.3">
      <c r="A25" s="1" t="s">
        <v>48</v>
      </c>
      <c r="B25" s="1" t="s">
        <v>5155</v>
      </c>
      <c r="C25" s="1">
        <f>ROUND(DataG_Iteration3[[#This Row],[Column1]],3)</f>
        <v>1.0880000000000001</v>
      </c>
      <c r="D25" s="1">
        <f>ROUND(DataG_Iteration3[[#This Row],[Column2]],4)</f>
        <v>-0.46729999999999999</v>
      </c>
    </row>
    <row r="26" spans="1:4" x14ac:dyDescent="0.3">
      <c r="A26" s="1" t="s">
        <v>3566</v>
      </c>
      <c r="B26" s="1" t="s">
        <v>5156</v>
      </c>
      <c r="C26" s="1">
        <f>ROUND(DataG_Iteration3[[#This Row],[Column1]],3)</f>
        <v>1.0920000000000001</v>
      </c>
      <c r="D26" s="1">
        <f>ROUND(DataG_Iteration3[[#This Row],[Column2]],4)</f>
        <v>-0.47739999999999999</v>
      </c>
    </row>
    <row r="27" spans="1:4" x14ac:dyDescent="0.3">
      <c r="A27" s="1" t="s">
        <v>3568</v>
      </c>
      <c r="B27" s="1" t="s">
        <v>5157</v>
      </c>
      <c r="C27" s="1">
        <f>ROUND(DataG_Iteration3[[#This Row],[Column1]],3)</f>
        <v>1.0960000000000001</v>
      </c>
      <c r="D27" s="1">
        <f>ROUND(DataG_Iteration3[[#This Row],[Column2]],4)</f>
        <v>-0.48649999999999999</v>
      </c>
    </row>
    <row r="28" spans="1:4" x14ac:dyDescent="0.3">
      <c r="A28" s="1" t="s">
        <v>3570</v>
      </c>
      <c r="B28" s="1" t="s">
        <v>5158</v>
      </c>
      <c r="C28" s="1">
        <f>ROUND(DataG_Iteration3[[#This Row],[Column1]],3)</f>
        <v>1.1000000000000001</v>
      </c>
      <c r="D28" s="1">
        <f>ROUND(DataG_Iteration3[[#This Row],[Column2]],4)</f>
        <v>-0.49409999999999998</v>
      </c>
    </row>
    <row r="29" spans="1:4" x14ac:dyDescent="0.3">
      <c r="A29" s="1" t="s">
        <v>3572</v>
      </c>
      <c r="B29" s="1" t="s">
        <v>5159</v>
      </c>
      <c r="C29" s="1">
        <f>ROUND(DataG_Iteration3[[#This Row],[Column1]],3)</f>
        <v>1.1040000000000001</v>
      </c>
      <c r="D29" s="1">
        <f>ROUND(DataG_Iteration3[[#This Row],[Column2]],4)</f>
        <v>-0.50060000000000004</v>
      </c>
    </row>
    <row r="30" spans="1:4" x14ac:dyDescent="0.3">
      <c r="A30" s="1" t="s">
        <v>3574</v>
      </c>
      <c r="B30" s="1" t="s">
        <v>5160</v>
      </c>
      <c r="C30" s="1">
        <f>ROUND(DataG_Iteration3[[#This Row],[Column1]],3)</f>
        <v>1.1080000000000001</v>
      </c>
      <c r="D30" s="1">
        <f>ROUND(DataG_Iteration3[[#This Row],[Column2]],4)</f>
        <v>-0.50639999999999996</v>
      </c>
    </row>
    <row r="31" spans="1:4" x14ac:dyDescent="0.3">
      <c r="A31" s="1" t="s">
        <v>3576</v>
      </c>
      <c r="B31" s="1" t="s">
        <v>5161</v>
      </c>
      <c r="C31" s="1">
        <f>ROUND(DataG_Iteration3[[#This Row],[Column1]],3)</f>
        <v>1.1120000000000001</v>
      </c>
      <c r="D31" s="1">
        <f>ROUND(DataG_Iteration3[[#This Row],[Column2]],4)</f>
        <v>-0.51219999999999999</v>
      </c>
    </row>
    <row r="32" spans="1:4" x14ac:dyDescent="0.3">
      <c r="A32" s="1" t="s">
        <v>3578</v>
      </c>
      <c r="B32" s="1" t="s">
        <v>5162</v>
      </c>
      <c r="C32" s="1">
        <f>ROUND(DataG_Iteration3[[#This Row],[Column1]],3)</f>
        <v>1.1160000000000001</v>
      </c>
      <c r="D32" s="1">
        <f>ROUND(DataG_Iteration3[[#This Row],[Column2]],4)</f>
        <v>-0.51839999999999997</v>
      </c>
    </row>
    <row r="33" spans="1:4" x14ac:dyDescent="0.3">
      <c r="A33" s="1" t="s">
        <v>3580</v>
      </c>
      <c r="B33" s="1" t="s">
        <v>5163</v>
      </c>
      <c r="C33" s="1">
        <f>ROUND(DataG_Iteration3[[#This Row],[Column1]],3)</f>
        <v>1.1200000000000001</v>
      </c>
      <c r="D33" s="1">
        <f>ROUND(DataG_Iteration3[[#This Row],[Column2]],4)</f>
        <v>-0.52590000000000003</v>
      </c>
    </row>
    <row r="34" spans="1:4" x14ac:dyDescent="0.3">
      <c r="A34" s="1" t="s">
        <v>3582</v>
      </c>
      <c r="B34" s="1" t="s">
        <v>5164</v>
      </c>
      <c r="C34" s="1">
        <f>ROUND(DataG_Iteration3[[#This Row],[Column1]],3)</f>
        <v>1.1240000000000001</v>
      </c>
      <c r="D34" s="1">
        <f>ROUND(DataG_Iteration3[[#This Row],[Column2]],4)</f>
        <v>-0.53490000000000004</v>
      </c>
    </row>
    <row r="35" spans="1:4" x14ac:dyDescent="0.3">
      <c r="A35" s="1" t="s">
        <v>3584</v>
      </c>
      <c r="B35" s="1" t="s">
        <v>5165</v>
      </c>
      <c r="C35" s="1">
        <f>ROUND(DataG_Iteration3[[#This Row],[Column1]],3)</f>
        <v>1.1279999999999999</v>
      </c>
      <c r="D35" s="1">
        <f>ROUND(DataG_Iteration3[[#This Row],[Column2]],4)</f>
        <v>-0.54549999999999998</v>
      </c>
    </row>
    <row r="36" spans="1:4" x14ac:dyDescent="0.3">
      <c r="A36" s="1" t="s">
        <v>3586</v>
      </c>
      <c r="B36" s="1" t="s">
        <v>5166</v>
      </c>
      <c r="C36" s="1">
        <f>ROUND(DataG_Iteration3[[#This Row],[Column1]],3)</f>
        <v>1.1319999999999999</v>
      </c>
      <c r="D36" s="1">
        <f>ROUND(DataG_Iteration3[[#This Row],[Column2]],4)</f>
        <v>-0.55740000000000001</v>
      </c>
    </row>
    <row r="37" spans="1:4" x14ac:dyDescent="0.3">
      <c r="A37" s="1" t="s">
        <v>3588</v>
      </c>
      <c r="B37" s="1" t="s">
        <v>5167</v>
      </c>
      <c r="C37" s="1">
        <f>ROUND(DataG_Iteration3[[#This Row],[Column1]],3)</f>
        <v>1.1359999999999999</v>
      </c>
      <c r="D37" s="1">
        <f>ROUND(DataG_Iteration3[[#This Row],[Column2]],4)</f>
        <v>-0.57030000000000003</v>
      </c>
    </row>
    <row r="38" spans="1:4" x14ac:dyDescent="0.3">
      <c r="A38" s="1" t="s">
        <v>74</v>
      </c>
      <c r="B38" s="1" t="s">
        <v>5168</v>
      </c>
      <c r="C38" s="1">
        <f>ROUND(DataG_Iteration3[[#This Row],[Column1]],3)</f>
        <v>1.1399999999999999</v>
      </c>
      <c r="D38" s="1">
        <f>ROUND(DataG_Iteration3[[#This Row],[Column2]],4)</f>
        <v>-0.58350000000000002</v>
      </c>
    </row>
    <row r="39" spans="1:4" x14ac:dyDescent="0.3">
      <c r="A39" s="1" t="s">
        <v>76</v>
      </c>
      <c r="B39" s="1" t="s">
        <v>5169</v>
      </c>
      <c r="C39" s="1">
        <f>ROUND(DataG_Iteration3[[#This Row],[Column1]],3)</f>
        <v>1.1439999999999999</v>
      </c>
      <c r="D39" s="1">
        <f>ROUND(DataG_Iteration3[[#This Row],[Column2]],4)</f>
        <v>-0.59619999999999995</v>
      </c>
    </row>
    <row r="40" spans="1:4" x14ac:dyDescent="0.3">
      <c r="A40" s="1" t="s">
        <v>3592</v>
      </c>
      <c r="B40" s="1" t="s">
        <v>5170</v>
      </c>
      <c r="C40" s="1">
        <f>ROUND(DataG_Iteration3[[#This Row],[Column1]],3)</f>
        <v>1.1479999999999999</v>
      </c>
      <c r="D40" s="1">
        <f>ROUND(DataG_Iteration3[[#This Row],[Column2]],4)</f>
        <v>-0.60809999999999997</v>
      </c>
    </row>
    <row r="41" spans="1:4" x14ac:dyDescent="0.3">
      <c r="A41" s="1" t="s">
        <v>80</v>
      </c>
      <c r="B41" s="1" t="s">
        <v>5171</v>
      </c>
      <c r="C41" s="1">
        <f>ROUND(DataG_Iteration3[[#This Row],[Column1]],3)</f>
        <v>1.1519999999999999</v>
      </c>
      <c r="D41" s="1">
        <f>ROUND(DataG_Iteration3[[#This Row],[Column2]],4)</f>
        <v>-0.61890000000000001</v>
      </c>
    </row>
    <row r="42" spans="1:4" x14ac:dyDescent="0.3">
      <c r="A42" s="1" t="s">
        <v>3596</v>
      </c>
      <c r="B42" s="1" t="s">
        <v>5172</v>
      </c>
      <c r="C42" s="1">
        <f>ROUND(DataG_Iteration3[[#This Row],[Column1]],3)</f>
        <v>1.1559999999999999</v>
      </c>
      <c r="D42" s="1">
        <f>ROUND(DataG_Iteration3[[#This Row],[Column2]],4)</f>
        <v>-0.62849999999999995</v>
      </c>
    </row>
    <row r="43" spans="1:4" x14ac:dyDescent="0.3">
      <c r="A43" s="1" t="s">
        <v>84</v>
      </c>
      <c r="B43" s="1" t="s">
        <v>5173</v>
      </c>
      <c r="C43" s="1">
        <f>ROUND(DataG_Iteration3[[#This Row],[Column1]],3)</f>
        <v>1.1599999999999999</v>
      </c>
      <c r="D43" s="1">
        <f>ROUND(DataG_Iteration3[[#This Row],[Column2]],4)</f>
        <v>-0.63719999999999999</v>
      </c>
    </row>
    <row r="44" spans="1:4" x14ac:dyDescent="0.3">
      <c r="A44" s="1" t="s">
        <v>86</v>
      </c>
      <c r="B44" s="1" t="s">
        <v>5174</v>
      </c>
      <c r="C44" s="1">
        <f>ROUND(DataG_Iteration3[[#This Row],[Column1]],3)</f>
        <v>1.1639999999999999</v>
      </c>
      <c r="D44" s="1">
        <f>ROUND(DataG_Iteration3[[#This Row],[Column2]],4)</f>
        <v>-0.64549999999999996</v>
      </c>
    </row>
    <row r="45" spans="1:4" x14ac:dyDescent="0.3">
      <c r="A45" s="1" t="s">
        <v>88</v>
      </c>
      <c r="B45" s="1" t="s">
        <v>5175</v>
      </c>
      <c r="C45" s="1">
        <f>ROUND(DataG_Iteration3[[#This Row],[Column1]],3)</f>
        <v>1.1679999999999999</v>
      </c>
      <c r="D45" s="1">
        <f>ROUND(DataG_Iteration3[[#This Row],[Column2]],4)</f>
        <v>-0.6542</v>
      </c>
    </row>
    <row r="46" spans="1:4" x14ac:dyDescent="0.3">
      <c r="A46" s="1" t="s">
        <v>90</v>
      </c>
      <c r="B46" s="1" t="s">
        <v>5176</v>
      </c>
      <c r="C46" s="1">
        <f>ROUND(DataG_Iteration3[[#This Row],[Column1]],3)</f>
        <v>1.1719999999999999</v>
      </c>
      <c r="D46" s="1">
        <f>ROUND(DataG_Iteration3[[#This Row],[Column2]],4)</f>
        <v>-0.66369999999999996</v>
      </c>
    </row>
    <row r="47" spans="1:4" x14ac:dyDescent="0.3">
      <c r="A47" s="1" t="s">
        <v>92</v>
      </c>
      <c r="B47" s="1" t="s">
        <v>5177</v>
      </c>
      <c r="C47" s="1">
        <f>ROUND(DataG_Iteration3[[#This Row],[Column1]],3)</f>
        <v>1.1759999999999999</v>
      </c>
      <c r="D47" s="1">
        <f>ROUND(DataG_Iteration3[[#This Row],[Column2]],4)</f>
        <v>-0.67449999999999999</v>
      </c>
    </row>
    <row r="48" spans="1:4" x14ac:dyDescent="0.3">
      <c r="A48" s="1" t="s">
        <v>3604</v>
      </c>
      <c r="B48" s="1" t="s">
        <v>5178</v>
      </c>
      <c r="C48" s="1">
        <f>ROUND(DataG_Iteration3[[#This Row],[Column1]],3)</f>
        <v>1.18</v>
      </c>
      <c r="D48" s="1">
        <f>ROUND(DataG_Iteration3[[#This Row],[Column2]],4)</f>
        <v>-0.68700000000000006</v>
      </c>
    </row>
    <row r="49" spans="1:4" x14ac:dyDescent="0.3">
      <c r="A49" s="1" t="s">
        <v>96</v>
      </c>
      <c r="B49" s="1" t="s">
        <v>5179</v>
      </c>
      <c r="C49" s="1">
        <f>ROUND(DataG_Iteration3[[#This Row],[Column1]],3)</f>
        <v>1.1839999999999999</v>
      </c>
      <c r="D49" s="1">
        <f>ROUND(DataG_Iteration3[[#This Row],[Column2]],4)</f>
        <v>-0.70089999999999997</v>
      </c>
    </row>
    <row r="50" spans="1:4" x14ac:dyDescent="0.3">
      <c r="A50" s="1" t="s">
        <v>98</v>
      </c>
      <c r="B50" s="1" t="s">
        <v>5180</v>
      </c>
      <c r="C50" s="1">
        <f>ROUND(DataG_Iteration3[[#This Row],[Column1]],3)</f>
        <v>1.1879999999999999</v>
      </c>
      <c r="D50" s="1">
        <f>ROUND(DataG_Iteration3[[#This Row],[Column2]],4)</f>
        <v>-0.71599999999999997</v>
      </c>
    </row>
    <row r="51" spans="1:4" x14ac:dyDescent="0.3">
      <c r="A51" s="1" t="s">
        <v>5181</v>
      </c>
      <c r="B51" s="1" t="s">
        <v>5182</v>
      </c>
      <c r="C51" s="1">
        <f>ROUND(DataG_Iteration3[[#This Row],[Column1]],3)</f>
        <v>1.1919999999999999</v>
      </c>
      <c r="D51" s="1">
        <f>ROUND(DataG_Iteration3[[#This Row],[Column2]],4)</f>
        <v>-0.73180000000000001</v>
      </c>
    </row>
    <row r="52" spans="1:4" x14ac:dyDescent="0.3">
      <c r="A52" s="1" t="s">
        <v>102</v>
      </c>
      <c r="B52" s="1" t="s">
        <v>5183</v>
      </c>
      <c r="C52" s="1">
        <f>ROUND(DataG_Iteration3[[#This Row],[Column1]],3)</f>
        <v>1.196</v>
      </c>
      <c r="D52" s="1">
        <f>ROUND(DataG_Iteration3[[#This Row],[Column2]],4)</f>
        <v>-0.74760000000000004</v>
      </c>
    </row>
    <row r="53" spans="1:4" x14ac:dyDescent="0.3">
      <c r="A53" s="1" t="s">
        <v>104</v>
      </c>
      <c r="B53" s="1" t="s">
        <v>5184</v>
      </c>
      <c r="C53" s="1">
        <f>ROUND(DataG_Iteration3[[#This Row],[Column1]],3)</f>
        <v>1.2</v>
      </c>
      <c r="D53" s="1">
        <f>ROUND(DataG_Iteration3[[#This Row],[Column2]],4)</f>
        <v>-0.76280000000000003</v>
      </c>
    </row>
    <row r="54" spans="1:4" x14ac:dyDescent="0.3">
      <c r="A54" s="1" t="s">
        <v>106</v>
      </c>
      <c r="B54" s="1" t="s">
        <v>5185</v>
      </c>
      <c r="C54" s="1">
        <f>ROUND(DataG_Iteration3[[#This Row],[Column1]],3)</f>
        <v>1.204</v>
      </c>
      <c r="D54" s="1">
        <f>ROUND(DataG_Iteration3[[#This Row],[Column2]],4)</f>
        <v>-0.77710000000000001</v>
      </c>
    </row>
    <row r="55" spans="1:4" x14ac:dyDescent="0.3">
      <c r="A55" s="1" t="s">
        <v>108</v>
      </c>
      <c r="B55" s="1" t="s">
        <v>5186</v>
      </c>
      <c r="C55" s="1">
        <f>ROUND(DataG_Iteration3[[#This Row],[Column1]],3)</f>
        <v>1.208</v>
      </c>
      <c r="D55" s="1">
        <f>ROUND(DataG_Iteration3[[#This Row],[Column2]],4)</f>
        <v>-0.79039999999999999</v>
      </c>
    </row>
    <row r="56" spans="1:4" x14ac:dyDescent="0.3">
      <c r="A56" s="1" t="s">
        <v>110</v>
      </c>
      <c r="B56" s="1" t="s">
        <v>5187</v>
      </c>
      <c r="C56" s="1">
        <f>ROUND(DataG_Iteration3[[#This Row],[Column1]],3)</f>
        <v>1.212</v>
      </c>
      <c r="D56" s="1">
        <f>ROUND(DataG_Iteration3[[#This Row],[Column2]],4)</f>
        <v>-0.80269999999999997</v>
      </c>
    </row>
    <row r="57" spans="1:4" x14ac:dyDescent="0.3">
      <c r="A57" s="1" t="s">
        <v>2086</v>
      </c>
      <c r="B57" s="1" t="s">
        <v>5188</v>
      </c>
      <c r="C57" s="1">
        <f>ROUND(DataG_Iteration3[[#This Row],[Column1]],3)</f>
        <v>1.216</v>
      </c>
      <c r="D57" s="1">
        <f>ROUND(DataG_Iteration3[[#This Row],[Column2]],4)</f>
        <v>-0.81440000000000001</v>
      </c>
    </row>
    <row r="58" spans="1:4" x14ac:dyDescent="0.3">
      <c r="A58" s="1" t="s">
        <v>114</v>
      </c>
      <c r="B58" s="1" t="s">
        <v>5189</v>
      </c>
      <c r="C58" s="1">
        <f>ROUND(DataG_Iteration3[[#This Row],[Column1]],3)</f>
        <v>1.22</v>
      </c>
      <c r="D58" s="1">
        <f>ROUND(DataG_Iteration3[[#This Row],[Column2]],4)</f>
        <v>-0.82620000000000005</v>
      </c>
    </row>
    <row r="59" spans="1:4" x14ac:dyDescent="0.3">
      <c r="A59" s="1" t="s">
        <v>2089</v>
      </c>
      <c r="B59" s="1" t="s">
        <v>5190</v>
      </c>
      <c r="C59" s="1">
        <f>ROUND(DataG_Iteration3[[#This Row],[Column1]],3)</f>
        <v>1.224</v>
      </c>
      <c r="D59" s="1">
        <f>ROUND(DataG_Iteration3[[#This Row],[Column2]],4)</f>
        <v>-0.83860000000000001</v>
      </c>
    </row>
    <row r="60" spans="1:4" x14ac:dyDescent="0.3">
      <c r="A60" s="1" t="s">
        <v>2091</v>
      </c>
      <c r="B60" s="1" t="s">
        <v>5191</v>
      </c>
      <c r="C60" s="1">
        <f>ROUND(DataG_Iteration3[[#This Row],[Column1]],3)</f>
        <v>1.228</v>
      </c>
      <c r="D60" s="1">
        <f>ROUND(DataG_Iteration3[[#This Row],[Column2]],4)</f>
        <v>-0.85209999999999997</v>
      </c>
    </row>
    <row r="61" spans="1:4" x14ac:dyDescent="0.3">
      <c r="A61" s="1" t="s">
        <v>2093</v>
      </c>
      <c r="B61" s="1" t="s">
        <v>5192</v>
      </c>
      <c r="C61" s="1">
        <f>ROUND(DataG_Iteration3[[#This Row],[Column1]],3)</f>
        <v>1.232</v>
      </c>
      <c r="D61" s="1">
        <f>ROUND(DataG_Iteration3[[#This Row],[Column2]],4)</f>
        <v>-0.86709999999999998</v>
      </c>
    </row>
    <row r="62" spans="1:4" x14ac:dyDescent="0.3">
      <c r="A62" s="1" t="s">
        <v>2095</v>
      </c>
      <c r="B62" s="1" t="s">
        <v>5193</v>
      </c>
      <c r="C62" s="1">
        <f>ROUND(DataG_Iteration3[[#This Row],[Column1]],3)</f>
        <v>1.236</v>
      </c>
      <c r="D62" s="1">
        <f>ROUND(DataG_Iteration3[[#This Row],[Column2]],4)</f>
        <v>-0.88370000000000004</v>
      </c>
    </row>
    <row r="63" spans="1:4" x14ac:dyDescent="0.3">
      <c r="A63" s="1" t="s">
        <v>2097</v>
      </c>
      <c r="B63" s="1" t="s">
        <v>5194</v>
      </c>
      <c r="C63" s="1">
        <f>ROUND(DataG_Iteration3[[#This Row],[Column1]],3)</f>
        <v>1.24</v>
      </c>
      <c r="D63" s="1">
        <f>ROUND(DataG_Iteration3[[#This Row],[Column2]],4)</f>
        <v>-0.90169999999999995</v>
      </c>
    </row>
    <row r="64" spans="1:4" x14ac:dyDescent="0.3">
      <c r="A64" s="1" t="s">
        <v>2099</v>
      </c>
      <c r="B64" s="1" t="s">
        <v>5195</v>
      </c>
      <c r="C64" s="1">
        <f>ROUND(DataG_Iteration3[[#This Row],[Column1]],3)</f>
        <v>1.244</v>
      </c>
      <c r="D64" s="1">
        <f>ROUND(DataG_Iteration3[[#This Row],[Column2]],4)</f>
        <v>-0.92059999999999997</v>
      </c>
    </row>
    <row r="65" spans="1:4" x14ac:dyDescent="0.3">
      <c r="A65" s="1" t="s">
        <v>3623</v>
      </c>
      <c r="B65" s="1" t="s">
        <v>5196</v>
      </c>
      <c r="C65" s="1">
        <f>ROUND(DataG_Iteration3[[#This Row],[Column1]],3)</f>
        <v>1.248</v>
      </c>
      <c r="D65" s="1">
        <f>ROUND(DataG_Iteration3[[#This Row],[Column2]],4)</f>
        <v>-0.94</v>
      </c>
    </row>
    <row r="66" spans="1:4" x14ac:dyDescent="0.3">
      <c r="A66" s="1" t="s">
        <v>5197</v>
      </c>
      <c r="B66" s="1" t="s">
        <v>5198</v>
      </c>
      <c r="C66" s="1">
        <f>ROUND(DataG_Iteration3[[#This Row],[Column1]],3)</f>
        <v>1.252</v>
      </c>
      <c r="D66" s="1">
        <f>ROUND(DataG_Iteration3[[#This Row],[Column2]],4)</f>
        <v>-0.95920000000000005</v>
      </c>
    </row>
    <row r="67" spans="1:4" x14ac:dyDescent="0.3">
      <c r="A67" s="1" t="s">
        <v>5199</v>
      </c>
      <c r="B67" s="1" t="s">
        <v>5200</v>
      </c>
      <c r="C67" s="1">
        <f>ROUND(DataG_Iteration3[[#This Row],[Column1]],3)</f>
        <v>1.256</v>
      </c>
      <c r="D67" s="1">
        <f>ROUND(DataG_Iteration3[[#This Row],[Column2]],4)</f>
        <v>-0.9778</v>
      </c>
    </row>
    <row r="68" spans="1:4" x14ac:dyDescent="0.3">
      <c r="A68" s="1" t="s">
        <v>3629</v>
      </c>
      <c r="B68" s="1" t="s">
        <v>5201</v>
      </c>
      <c r="C68" s="1">
        <f>ROUND(DataG_Iteration3[[#This Row],[Column1]],3)</f>
        <v>1.26</v>
      </c>
      <c r="D68" s="1">
        <f>ROUND(DataG_Iteration3[[#This Row],[Column2]],4)</f>
        <v>-0.99550000000000005</v>
      </c>
    </row>
    <row r="69" spans="1:4" x14ac:dyDescent="0.3">
      <c r="A69" s="1" t="s">
        <v>3631</v>
      </c>
      <c r="B69" s="1" t="s">
        <v>5202</v>
      </c>
      <c r="C69" s="1">
        <f>ROUND(DataG_Iteration3[[#This Row],[Column1]],3)</f>
        <v>1.264</v>
      </c>
      <c r="D69" s="1">
        <f>ROUND(DataG_Iteration3[[#This Row],[Column2]],4)</f>
        <v>-1.0122</v>
      </c>
    </row>
    <row r="70" spans="1:4" x14ac:dyDescent="0.3">
      <c r="A70" s="1" t="s">
        <v>3633</v>
      </c>
      <c r="B70" s="1" t="s">
        <v>5203</v>
      </c>
      <c r="C70" s="1">
        <f>ROUND(DataG_Iteration3[[#This Row],[Column1]],3)</f>
        <v>1.268</v>
      </c>
      <c r="D70" s="1">
        <f>ROUND(DataG_Iteration3[[#This Row],[Column2]],4)</f>
        <v>-1.0283</v>
      </c>
    </row>
    <row r="71" spans="1:4" x14ac:dyDescent="0.3">
      <c r="A71" s="1" t="s">
        <v>5204</v>
      </c>
      <c r="B71" s="1" t="s">
        <v>5205</v>
      </c>
      <c r="C71" s="1">
        <f>ROUND(DataG_Iteration3[[#This Row],[Column1]],3)</f>
        <v>1.272</v>
      </c>
      <c r="D71" s="1">
        <f>ROUND(DataG_Iteration3[[#This Row],[Column2]],4)</f>
        <v>-1.0442</v>
      </c>
    </row>
    <row r="72" spans="1:4" x14ac:dyDescent="0.3">
      <c r="A72" s="1" t="s">
        <v>3637</v>
      </c>
      <c r="B72" s="1" t="s">
        <v>5206</v>
      </c>
      <c r="C72" s="1">
        <f>ROUND(DataG_Iteration3[[#This Row],[Column1]],3)</f>
        <v>1.276</v>
      </c>
      <c r="D72" s="1">
        <f>ROUND(DataG_Iteration3[[#This Row],[Column2]],4)</f>
        <v>-1.0604</v>
      </c>
    </row>
    <row r="73" spans="1:4" x14ac:dyDescent="0.3">
      <c r="A73" s="1" t="s">
        <v>3639</v>
      </c>
      <c r="B73" s="1" t="s">
        <v>5207</v>
      </c>
      <c r="C73" s="1">
        <f>ROUND(DataG_Iteration3[[#This Row],[Column1]],3)</f>
        <v>1.28</v>
      </c>
      <c r="D73" s="1">
        <f>ROUND(DataG_Iteration3[[#This Row],[Column2]],4)</f>
        <v>-1.0774999999999999</v>
      </c>
    </row>
    <row r="74" spans="1:4" x14ac:dyDescent="0.3">
      <c r="A74" s="1" t="s">
        <v>3641</v>
      </c>
      <c r="B74" s="1" t="s">
        <v>5208</v>
      </c>
      <c r="C74" s="1">
        <f>ROUND(DataG_Iteration3[[#This Row],[Column1]],3)</f>
        <v>1.284</v>
      </c>
      <c r="D74" s="1">
        <f>ROUND(DataG_Iteration3[[#This Row],[Column2]],4)</f>
        <v>-1.0960000000000001</v>
      </c>
    </row>
    <row r="75" spans="1:4" x14ac:dyDescent="0.3">
      <c r="A75" s="1" t="s">
        <v>3643</v>
      </c>
      <c r="B75" s="1" t="s">
        <v>5209</v>
      </c>
      <c r="C75" s="1">
        <f>ROUND(DataG_Iteration3[[#This Row],[Column1]],3)</f>
        <v>1.288</v>
      </c>
      <c r="D75" s="1">
        <f>ROUND(DataG_Iteration3[[#This Row],[Column2]],4)</f>
        <v>-1.1161000000000001</v>
      </c>
    </row>
    <row r="76" spans="1:4" x14ac:dyDescent="0.3">
      <c r="A76" s="1" t="s">
        <v>3645</v>
      </c>
      <c r="B76" s="1" t="s">
        <v>5210</v>
      </c>
      <c r="C76" s="1">
        <f>ROUND(DataG_Iteration3[[#This Row],[Column1]],3)</f>
        <v>1.292</v>
      </c>
      <c r="D76" s="1">
        <f>ROUND(DataG_Iteration3[[#This Row],[Column2]],4)</f>
        <v>-1.1377999999999999</v>
      </c>
    </row>
    <row r="77" spans="1:4" x14ac:dyDescent="0.3">
      <c r="A77" s="1" t="s">
        <v>3647</v>
      </c>
      <c r="B77" s="1" t="s">
        <v>5211</v>
      </c>
      <c r="C77" s="1">
        <f>ROUND(DataG_Iteration3[[#This Row],[Column1]],3)</f>
        <v>1.296</v>
      </c>
      <c r="D77" s="1">
        <f>ROUND(DataG_Iteration3[[#This Row],[Column2]],4)</f>
        <v>-1.1607000000000001</v>
      </c>
    </row>
    <row r="78" spans="1:4" x14ac:dyDescent="0.3">
      <c r="A78" s="1" t="s">
        <v>3649</v>
      </c>
      <c r="B78" s="1" t="s">
        <v>5212</v>
      </c>
      <c r="C78" s="1">
        <f>ROUND(DataG_Iteration3[[#This Row],[Column1]],3)</f>
        <v>1.3</v>
      </c>
      <c r="D78" s="1">
        <f>ROUND(DataG_Iteration3[[#This Row],[Column2]],4)</f>
        <v>-1.1843999999999999</v>
      </c>
    </row>
    <row r="79" spans="1:4" x14ac:dyDescent="0.3">
      <c r="A79" s="1" t="s">
        <v>3651</v>
      </c>
      <c r="B79" s="1" t="s">
        <v>5213</v>
      </c>
      <c r="C79" s="1">
        <f>ROUND(DataG_Iteration3[[#This Row],[Column1]],3)</f>
        <v>1.304</v>
      </c>
      <c r="D79" s="1">
        <f>ROUND(DataG_Iteration3[[#This Row],[Column2]],4)</f>
        <v>-1.2083999999999999</v>
      </c>
    </row>
    <row r="80" spans="1:4" x14ac:dyDescent="0.3">
      <c r="A80" s="1" t="s">
        <v>3653</v>
      </c>
      <c r="B80" s="1" t="s">
        <v>5214</v>
      </c>
      <c r="C80" s="1">
        <f>ROUND(DataG_Iteration3[[#This Row],[Column1]],3)</f>
        <v>1.3080000000000001</v>
      </c>
      <c r="D80" s="1">
        <f>ROUND(DataG_Iteration3[[#This Row],[Column2]],4)</f>
        <v>-1.2321</v>
      </c>
    </row>
    <row r="81" spans="1:4" x14ac:dyDescent="0.3">
      <c r="A81" s="1" t="s">
        <v>3655</v>
      </c>
      <c r="B81" s="1" t="s">
        <v>5215</v>
      </c>
      <c r="C81" s="1">
        <f>ROUND(DataG_Iteration3[[#This Row],[Column1]],3)</f>
        <v>1.3120000000000001</v>
      </c>
      <c r="D81" s="1">
        <f>ROUND(DataG_Iteration3[[#This Row],[Column2]],4)</f>
        <v>-1.2551000000000001</v>
      </c>
    </row>
    <row r="82" spans="1:4" x14ac:dyDescent="0.3">
      <c r="A82" s="1" t="s">
        <v>3657</v>
      </c>
      <c r="B82" s="1" t="s">
        <v>5216</v>
      </c>
      <c r="C82" s="1">
        <f>ROUND(DataG_Iteration3[[#This Row],[Column1]],3)</f>
        <v>1.3160000000000001</v>
      </c>
      <c r="D82" s="1">
        <f>ROUND(DataG_Iteration3[[#This Row],[Column2]],4)</f>
        <v>-1.2773000000000001</v>
      </c>
    </row>
    <row r="83" spans="1:4" x14ac:dyDescent="0.3">
      <c r="A83" s="1" t="s">
        <v>3659</v>
      </c>
      <c r="B83" s="1" t="s">
        <v>5217</v>
      </c>
      <c r="C83" s="1">
        <f>ROUND(DataG_Iteration3[[#This Row],[Column1]],3)</f>
        <v>1.32</v>
      </c>
      <c r="D83" s="1">
        <f>ROUND(DataG_Iteration3[[#This Row],[Column2]],4)</f>
        <v>-1.2987</v>
      </c>
    </row>
    <row r="84" spans="1:4" x14ac:dyDescent="0.3">
      <c r="A84" s="1" t="s">
        <v>3661</v>
      </c>
      <c r="B84" s="1" t="s">
        <v>5218</v>
      </c>
      <c r="C84" s="1">
        <f>ROUND(DataG_Iteration3[[#This Row],[Column1]],3)</f>
        <v>1.3240000000000001</v>
      </c>
      <c r="D84" s="1">
        <f>ROUND(DataG_Iteration3[[#This Row],[Column2]],4)</f>
        <v>-1.3198000000000001</v>
      </c>
    </row>
    <row r="85" spans="1:4" x14ac:dyDescent="0.3">
      <c r="A85" s="1" t="s">
        <v>3663</v>
      </c>
      <c r="B85" s="1" t="s">
        <v>5219</v>
      </c>
      <c r="C85" s="1">
        <f>ROUND(DataG_Iteration3[[#This Row],[Column1]],3)</f>
        <v>1.3280000000000001</v>
      </c>
      <c r="D85" s="1">
        <f>ROUND(DataG_Iteration3[[#This Row],[Column2]],4)</f>
        <v>-1.3411</v>
      </c>
    </row>
    <row r="86" spans="1:4" x14ac:dyDescent="0.3">
      <c r="A86" s="1" t="s">
        <v>3665</v>
      </c>
      <c r="B86" s="1" t="s">
        <v>5220</v>
      </c>
      <c r="C86" s="1">
        <f>ROUND(DataG_Iteration3[[#This Row],[Column1]],3)</f>
        <v>1.3320000000000001</v>
      </c>
      <c r="D86" s="1">
        <f>ROUND(DataG_Iteration3[[#This Row],[Column2]],4)</f>
        <v>-1.363</v>
      </c>
    </row>
    <row r="87" spans="1:4" x14ac:dyDescent="0.3">
      <c r="A87" s="1" t="s">
        <v>5221</v>
      </c>
      <c r="B87" s="1" t="s">
        <v>5222</v>
      </c>
      <c r="C87" s="1">
        <f>ROUND(DataG_Iteration3[[#This Row],[Column1]],3)</f>
        <v>1.3360000000000001</v>
      </c>
      <c r="D87" s="1">
        <f>ROUND(DataG_Iteration3[[#This Row],[Column2]],4)</f>
        <v>-1.3862000000000001</v>
      </c>
    </row>
    <row r="88" spans="1:4" x14ac:dyDescent="0.3">
      <c r="A88" s="1" t="s">
        <v>5223</v>
      </c>
      <c r="B88" s="1" t="s">
        <v>5224</v>
      </c>
      <c r="C88" s="1">
        <f>ROUND(DataG_Iteration3[[#This Row],[Column1]],3)</f>
        <v>1.34</v>
      </c>
      <c r="D88" s="1">
        <f>ROUND(DataG_Iteration3[[#This Row],[Column2]],4)</f>
        <v>-1.4108000000000001</v>
      </c>
    </row>
    <row r="89" spans="1:4" x14ac:dyDescent="0.3">
      <c r="A89" s="1" t="s">
        <v>3671</v>
      </c>
      <c r="B89" s="1" t="s">
        <v>5225</v>
      </c>
      <c r="C89" s="1">
        <f>ROUND(DataG_Iteration3[[#This Row],[Column1]],3)</f>
        <v>1.3440000000000001</v>
      </c>
      <c r="D89" s="1">
        <f>ROUND(DataG_Iteration3[[#This Row],[Column2]],4)</f>
        <v>-1.4372</v>
      </c>
    </row>
    <row r="90" spans="1:4" x14ac:dyDescent="0.3">
      <c r="A90" s="1" t="s">
        <v>3673</v>
      </c>
      <c r="B90" s="1" t="s">
        <v>5226</v>
      </c>
      <c r="C90" s="1">
        <f>ROUND(DataG_Iteration3[[#This Row],[Column1]],3)</f>
        <v>1.3480000000000001</v>
      </c>
      <c r="D90" s="1">
        <f>ROUND(DataG_Iteration3[[#This Row],[Column2]],4)</f>
        <v>-1.4651000000000001</v>
      </c>
    </row>
    <row r="91" spans="1:4" x14ac:dyDescent="0.3">
      <c r="A91" s="1" t="s">
        <v>3675</v>
      </c>
      <c r="B91" s="1" t="s">
        <v>5227</v>
      </c>
      <c r="C91" s="1">
        <f>ROUND(DataG_Iteration3[[#This Row],[Column1]],3)</f>
        <v>1.3520000000000001</v>
      </c>
      <c r="D91" s="1">
        <f>ROUND(DataG_Iteration3[[#This Row],[Column2]],4)</f>
        <v>-1.4941</v>
      </c>
    </row>
    <row r="92" spans="1:4" x14ac:dyDescent="0.3">
      <c r="A92" s="1" t="s">
        <v>3677</v>
      </c>
      <c r="B92" s="1" t="s">
        <v>5228</v>
      </c>
      <c r="C92" s="1">
        <f>ROUND(DataG_Iteration3[[#This Row],[Column1]],3)</f>
        <v>1.3560000000000001</v>
      </c>
      <c r="D92" s="1">
        <f>ROUND(DataG_Iteration3[[#This Row],[Column2]],4)</f>
        <v>-1.5238</v>
      </c>
    </row>
    <row r="93" spans="1:4" x14ac:dyDescent="0.3">
      <c r="A93" s="1" t="s">
        <v>3679</v>
      </c>
      <c r="B93" s="1" t="s">
        <v>5229</v>
      </c>
      <c r="C93" s="1">
        <f>ROUND(DataG_Iteration3[[#This Row],[Column1]],3)</f>
        <v>1.36</v>
      </c>
      <c r="D93" s="1">
        <f>ROUND(DataG_Iteration3[[#This Row],[Column2]],4)</f>
        <v>-1.5536000000000001</v>
      </c>
    </row>
    <row r="94" spans="1:4" x14ac:dyDescent="0.3">
      <c r="A94" s="1" t="s">
        <v>3681</v>
      </c>
      <c r="B94" s="1" t="s">
        <v>5230</v>
      </c>
      <c r="C94" s="1">
        <f>ROUND(DataG_Iteration3[[#This Row],[Column1]],3)</f>
        <v>1.3640000000000001</v>
      </c>
      <c r="D94" s="1">
        <f>ROUND(DataG_Iteration3[[#This Row],[Column2]],4)</f>
        <v>-1.583</v>
      </c>
    </row>
    <row r="95" spans="1:4" x14ac:dyDescent="0.3">
      <c r="A95" s="1" t="s">
        <v>5231</v>
      </c>
      <c r="B95" s="1" t="s">
        <v>5232</v>
      </c>
      <c r="C95" s="1">
        <f>ROUND(DataG_Iteration3[[#This Row],[Column1]],3)</f>
        <v>1.3680000000000001</v>
      </c>
      <c r="D95" s="1">
        <f>ROUND(DataG_Iteration3[[#This Row],[Column2]],4)</f>
        <v>-1.6117999999999999</v>
      </c>
    </row>
    <row r="96" spans="1:4" x14ac:dyDescent="0.3">
      <c r="A96" s="1" t="s">
        <v>3685</v>
      </c>
      <c r="B96" s="1" t="s">
        <v>5233</v>
      </c>
      <c r="C96" s="1">
        <f>ROUND(DataG_Iteration3[[#This Row],[Column1]],3)</f>
        <v>1.3720000000000001</v>
      </c>
      <c r="D96" s="1">
        <f>ROUND(DataG_Iteration3[[#This Row],[Column2]],4)</f>
        <v>-1.6398999999999999</v>
      </c>
    </row>
    <row r="97" spans="1:4" x14ac:dyDescent="0.3">
      <c r="A97" s="1" t="s">
        <v>3687</v>
      </c>
      <c r="B97" s="1" t="s">
        <v>5234</v>
      </c>
      <c r="C97" s="1">
        <f>ROUND(DataG_Iteration3[[#This Row],[Column1]],3)</f>
        <v>1.3759999999999999</v>
      </c>
      <c r="D97" s="1">
        <f>ROUND(DataG_Iteration3[[#This Row],[Column2]],4)</f>
        <v>-1.6675</v>
      </c>
    </row>
    <row r="98" spans="1:4" x14ac:dyDescent="0.3">
      <c r="A98" s="1" t="s">
        <v>3689</v>
      </c>
      <c r="B98" s="1" t="s">
        <v>5235</v>
      </c>
      <c r="C98" s="1">
        <f>ROUND(DataG_Iteration3[[#This Row],[Column1]],3)</f>
        <v>1.38</v>
      </c>
      <c r="D98" s="1">
        <f>ROUND(DataG_Iteration3[[#This Row],[Column2]],4)</f>
        <v>-1.6951000000000001</v>
      </c>
    </row>
    <row r="99" spans="1:4" x14ac:dyDescent="0.3">
      <c r="A99" s="1" t="s">
        <v>3691</v>
      </c>
      <c r="B99" s="1" t="s">
        <v>5236</v>
      </c>
      <c r="C99" s="1">
        <f>ROUND(DataG_Iteration3[[#This Row],[Column1]],3)</f>
        <v>1.3839999999999999</v>
      </c>
      <c r="D99" s="1">
        <f>ROUND(DataG_Iteration3[[#This Row],[Column2]],4)</f>
        <v>-1.7231000000000001</v>
      </c>
    </row>
    <row r="100" spans="1:4" x14ac:dyDescent="0.3">
      <c r="A100" s="1" t="s">
        <v>5237</v>
      </c>
      <c r="B100" s="1" t="s">
        <v>5238</v>
      </c>
      <c r="C100" s="1">
        <f>ROUND(DataG_Iteration3[[#This Row],[Column1]],3)</f>
        <v>1.3879999999999999</v>
      </c>
      <c r="D100" s="1">
        <f>ROUND(DataG_Iteration3[[#This Row],[Column2]],4)</f>
        <v>-1.7522</v>
      </c>
    </row>
    <row r="101" spans="1:4" x14ac:dyDescent="0.3">
      <c r="A101" s="1" t="s">
        <v>3695</v>
      </c>
      <c r="B101" s="1" t="s">
        <v>5239</v>
      </c>
      <c r="C101" s="1">
        <f>ROUND(DataG_Iteration3[[#This Row],[Column1]],3)</f>
        <v>1.3919999999999999</v>
      </c>
      <c r="D101" s="1">
        <f>ROUND(DataG_Iteration3[[#This Row],[Column2]],4)</f>
        <v>-1.7827999999999999</v>
      </c>
    </row>
    <row r="102" spans="1:4" x14ac:dyDescent="0.3">
      <c r="A102" s="1" t="s">
        <v>3697</v>
      </c>
      <c r="B102" s="1" t="s">
        <v>5240</v>
      </c>
      <c r="C102" s="1">
        <f>ROUND(DataG_Iteration3[[#This Row],[Column1]],3)</f>
        <v>1.3959999999999999</v>
      </c>
      <c r="D102" s="1">
        <f>ROUND(DataG_Iteration3[[#This Row],[Column2]],4)</f>
        <v>-1.8151999999999999</v>
      </c>
    </row>
    <row r="103" spans="1:4" x14ac:dyDescent="0.3">
      <c r="A103" s="1" t="s">
        <v>3699</v>
      </c>
      <c r="B103" s="1" t="s">
        <v>5241</v>
      </c>
      <c r="C103" s="1">
        <f>ROUND(DataG_Iteration3[[#This Row],[Column1]],3)</f>
        <v>1.4</v>
      </c>
      <c r="D103" s="1">
        <f>ROUND(DataG_Iteration3[[#This Row],[Column2]],4)</f>
        <v>-1.8492</v>
      </c>
    </row>
    <row r="104" spans="1:4" x14ac:dyDescent="0.3">
      <c r="A104" s="1" t="s">
        <v>5242</v>
      </c>
      <c r="B104" s="1" t="s">
        <v>5243</v>
      </c>
      <c r="C104" s="1">
        <f>ROUND(DataG_Iteration3[[#This Row],[Column1]],3)</f>
        <v>1.4039999999999999</v>
      </c>
      <c r="D104" s="1">
        <f>ROUND(DataG_Iteration3[[#This Row],[Column2]],4)</f>
        <v>-1.8848</v>
      </c>
    </row>
    <row r="105" spans="1:4" x14ac:dyDescent="0.3">
      <c r="A105" s="1" t="s">
        <v>3702</v>
      </c>
      <c r="B105" s="1" t="s">
        <v>5244</v>
      </c>
      <c r="C105" s="1">
        <f>ROUND(DataG_Iteration3[[#This Row],[Column1]],3)</f>
        <v>1.4079999999999999</v>
      </c>
      <c r="D105" s="1">
        <f>ROUND(DataG_Iteration3[[#This Row],[Column2]],4)</f>
        <v>-1.9213</v>
      </c>
    </row>
    <row r="106" spans="1:4" x14ac:dyDescent="0.3">
      <c r="A106" s="1" t="s">
        <v>3704</v>
      </c>
      <c r="B106" s="1" t="s">
        <v>5245</v>
      </c>
      <c r="C106" s="1">
        <f>ROUND(DataG_Iteration3[[#This Row],[Column1]],3)</f>
        <v>1.4119999999999999</v>
      </c>
      <c r="D106" s="1">
        <f>ROUND(DataG_Iteration3[[#This Row],[Column2]],4)</f>
        <v>-1.9583999999999999</v>
      </c>
    </row>
    <row r="107" spans="1:4" x14ac:dyDescent="0.3">
      <c r="A107" s="1" t="s">
        <v>3706</v>
      </c>
      <c r="B107" s="1" t="s">
        <v>5246</v>
      </c>
      <c r="C107" s="1">
        <f>ROUND(DataG_Iteration3[[#This Row],[Column1]],3)</f>
        <v>1.4159999999999999</v>
      </c>
      <c r="D107" s="1">
        <f>ROUND(DataG_Iteration3[[#This Row],[Column2]],4)</f>
        <v>-1.9955000000000001</v>
      </c>
    </row>
    <row r="108" spans="1:4" x14ac:dyDescent="0.3">
      <c r="A108" s="1" t="s">
        <v>3708</v>
      </c>
      <c r="B108" s="1" t="s">
        <v>5247</v>
      </c>
      <c r="C108" s="1">
        <f>ROUND(DataG_Iteration3[[#This Row],[Column1]],3)</f>
        <v>1.42</v>
      </c>
      <c r="D108" s="1">
        <f>ROUND(DataG_Iteration3[[#This Row],[Column2]],4)</f>
        <v>-2.0322</v>
      </c>
    </row>
    <row r="109" spans="1:4" x14ac:dyDescent="0.3">
      <c r="A109" s="1" t="s">
        <v>3710</v>
      </c>
      <c r="B109" s="1" t="s">
        <v>5248</v>
      </c>
      <c r="C109" s="1">
        <f>ROUND(DataG_Iteration3[[#This Row],[Column1]],3)</f>
        <v>1.4239999999999999</v>
      </c>
      <c r="D109" s="1">
        <f>ROUND(DataG_Iteration3[[#This Row],[Column2]],4)</f>
        <v>-2.0682999999999998</v>
      </c>
    </row>
    <row r="110" spans="1:4" x14ac:dyDescent="0.3">
      <c r="A110" s="1" t="s">
        <v>3712</v>
      </c>
      <c r="B110" s="1" t="s">
        <v>5249</v>
      </c>
      <c r="C110" s="1">
        <f>ROUND(DataG_Iteration3[[#This Row],[Column1]],3)</f>
        <v>1.4279999999999999</v>
      </c>
      <c r="D110" s="1">
        <f>ROUND(DataG_Iteration3[[#This Row],[Column2]],4)</f>
        <v>-2.1038999999999999</v>
      </c>
    </row>
    <row r="111" spans="1:4" x14ac:dyDescent="0.3">
      <c r="A111" s="1" t="s">
        <v>3714</v>
      </c>
      <c r="B111" s="1" t="s">
        <v>5250</v>
      </c>
      <c r="C111" s="1">
        <f>ROUND(DataG_Iteration3[[#This Row],[Column1]],3)</f>
        <v>1.4319999999999999</v>
      </c>
      <c r="D111" s="1">
        <f>ROUND(DataG_Iteration3[[#This Row],[Column2]],4)</f>
        <v>-2.1393</v>
      </c>
    </row>
    <row r="112" spans="1:4" x14ac:dyDescent="0.3">
      <c r="A112" s="1" t="s">
        <v>3716</v>
      </c>
      <c r="B112" s="1" t="s">
        <v>5251</v>
      </c>
      <c r="C112" s="1">
        <f>ROUND(DataG_Iteration3[[#This Row],[Column1]],3)</f>
        <v>1.4359999999999999</v>
      </c>
      <c r="D112" s="1">
        <f>ROUND(DataG_Iteration3[[#This Row],[Column2]],4)</f>
        <v>-2.1749999999999998</v>
      </c>
    </row>
    <row r="113" spans="1:4" x14ac:dyDescent="0.3">
      <c r="A113" s="1" t="s">
        <v>3718</v>
      </c>
      <c r="B113" s="1" t="s">
        <v>5252</v>
      </c>
      <c r="C113" s="1">
        <f>ROUND(DataG_Iteration3[[#This Row],[Column1]],3)</f>
        <v>1.44</v>
      </c>
      <c r="D113" s="1">
        <f>ROUND(DataG_Iteration3[[#This Row],[Column2]],4)</f>
        <v>-2.2115999999999998</v>
      </c>
    </row>
    <row r="114" spans="1:4" x14ac:dyDescent="0.3">
      <c r="A114" s="1" t="s">
        <v>3720</v>
      </c>
      <c r="B114" s="1" t="s">
        <v>5253</v>
      </c>
      <c r="C114" s="1">
        <f>ROUND(DataG_Iteration3[[#This Row],[Column1]],3)</f>
        <v>1.444</v>
      </c>
      <c r="D114" s="1">
        <f>ROUND(DataG_Iteration3[[#This Row],[Column2]],4)</f>
        <v>-2.2496</v>
      </c>
    </row>
    <row r="115" spans="1:4" x14ac:dyDescent="0.3">
      <c r="A115" s="1" t="s">
        <v>3722</v>
      </c>
      <c r="B115" s="1" t="s">
        <v>5254</v>
      </c>
      <c r="C115" s="1">
        <f>ROUND(DataG_Iteration3[[#This Row],[Column1]],3)</f>
        <v>1.448</v>
      </c>
      <c r="D115" s="1">
        <f>ROUND(DataG_Iteration3[[#This Row],[Column2]],4)</f>
        <v>-2.2892999999999999</v>
      </c>
    </row>
    <row r="116" spans="1:4" x14ac:dyDescent="0.3">
      <c r="A116" s="1" t="s">
        <v>3724</v>
      </c>
      <c r="B116" s="1" t="s">
        <v>5255</v>
      </c>
      <c r="C116" s="1">
        <f>ROUND(DataG_Iteration3[[#This Row],[Column1]],3)</f>
        <v>1.452</v>
      </c>
      <c r="D116" s="1">
        <f>ROUND(DataG_Iteration3[[#This Row],[Column2]],4)</f>
        <v>-2.3309000000000002</v>
      </c>
    </row>
    <row r="117" spans="1:4" x14ac:dyDescent="0.3">
      <c r="A117" s="1" t="s">
        <v>3726</v>
      </c>
      <c r="B117" s="1" t="s">
        <v>5256</v>
      </c>
      <c r="C117" s="1">
        <f>ROUND(DataG_Iteration3[[#This Row],[Column1]],3)</f>
        <v>1.456</v>
      </c>
      <c r="D117" s="1">
        <f>ROUND(DataG_Iteration3[[#This Row],[Column2]],4)</f>
        <v>-2.3742999999999999</v>
      </c>
    </row>
    <row r="118" spans="1:4" x14ac:dyDescent="0.3">
      <c r="A118" s="1" t="s">
        <v>3728</v>
      </c>
      <c r="B118" s="1" t="s">
        <v>5257</v>
      </c>
      <c r="C118" s="1">
        <f>ROUND(DataG_Iteration3[[#This Row],[Column1]],3)</f>
        <v>1.46</v>
      </c>
      <c r="D118" s="1">
        <f>ROUND(DataG_Iteration3[[#This Row],[Column2]],4)</f>
        <v>-2.4190999999999998</v>
      </c>
    </row>
    <row r="119" spans="1:4" x14ac:dyDescent="0.3">
      <c r="A119" s="1" t="s">
        <v>3730</v>
      </c>
      <c r="B119" s="1" t="s">
        <v>5258</v>
      </c>
      <c r="C119" s="1">
        <f>ROUND(DataG_Iteration3[[#This Row],[Column1]],3)</f>
        <v>1.464</v>
      </c>
      <c r="D119" s="1">
        <f>ROUND(DataG_Iteration3[[#This Row],[Column2]],4)</f>
        <v>-2.4649000000000001</v>
      </c>
    </row>
    <row r="120" spans="1:4" x14ac:dyDescent="0.3">
      <c r="A120" s="1" t="s">
        <v>3732</v>
      </c>
      <c r="B120" s="1" t="s">
        <v>5259</v>
      </c>
      <c r="C120" s="1">
        <f>ROUND(DataG_Iteration3[[#This Row],[Column1]],3)</f>
        <v>1.468</v>
      </c>
      <c r="D120" s="1">
        <f>ROUND(DataG_Iteration3[[#This Row],[Column2]],4)</f>
        <v>-2.5110999999999999</v>
      </c>
    </row>
    <row r="121" spans="1:4" x14ac:dyDescent="0.3">
      <c r="A121" s="1" t="s">
        <v>3734</v>
      </c>
      <c r="B121" s="1" t="s">
        <v>5260</v>
      </c>
      <c r="C121" s="1">
        <f>ROUND(DataG_Iteration3[[#This Row],[Column1]],3)</f>
        <v>1.472</v>
      </c>
      <c r="D121" s="1">
        <f>ROUND(DataG_Iteration3[[#This Row],[Column2]],4)</f>
        <v>-2.5571999999999999</v>
      </c>
    </row>
    <row r="122" spans="1:4" x14ac:dyDescent="0.3">
      <c r="A122" s="1" t="s">
        <v>3736</v>
      </c>
      <c r="B122" s="1" t="s">
        <v>5261</v>
      </c>
      <c r="C122" s="1">
        <f>ROUND(DataG_Iteration3[[#This Row],[Column1]],3)</f>
        <v>1.476</v>
      </c>
      <c r="D122" s="1">
        <f>ROUND(DataG_Iteration3[[#This Row],[Column2]],4)</f>
        <v>-2.6030000000000002</v>
      </c>
    </row>
    <row r="123" spans="1:4" x14ac:dyDescent="0.3">
      <c r="A123" s="1" t="s">
        <v>3738</v>
      </c>
      <c r="B123" s="1" t="s">
        <v>5262</v>
      </c>
      <c r="C123" s="1">
        <f>ROUND(DataG_Iteration3[[#This Row],[Column1]],3)</f>
        <v>1.48</v>
      </c>
      <c r="D123" s="1">
        <f>ROUND(DataG_Iteration3[[#This Row],[Column2]],4)</f>
        <v>-2.6482000000000001</v>
      </c>
    </row>
    <row r="124" spans="1:4" x14ac:dyDescent="0.3">
      <c r="A124" s="1" t="s">
        <v>3740</v>
      </c>
      <c r="B124" s="1" t="s">
        <v>5263</v>
      </c>
      <c r="C124" s="1">
        <f>ROUND(DataG_Iteration3[[#This Row],[Column1]],3)</f>
        <v>1.484</v>
      </c>
      <c r="D124" s="1">
        <f>ROUND(DataG_Iteration3[[#This Row],[Column2]],4)</f>
        <v>-2.6930999999999998</v>
      </c>
    </row>
    <row r="125" spans="1:4" x14ac:dyDescent="0.3">
      <c r="A125" s="1" t="s">
        <v>3742</v>
      </c>
      <c r="B125" s="1" t="s">
        <v>5264</v>
      </c>
      <c r="C125" s="1">
        <f>ROUND(DataG_Iteration3[[#This Row],[Column1]],3)</f>
        <v>1.488</v>
      </c>
      <c r="D125" s="1">
        <f>ROUND(DataG_Iteration3[[#This Row],[Column2]],4)</f>
        <v>-2.7382</v>
      </c>
    </row>
    <row r="126" spans="1:4" x14ac:dyDescent="0.3">
      <c r="A126" s="1" t="s">
        <v>3744</v>
      </c>
      <c r="B126" s="1" t="s">
        <v>5265</v>
      </c>
      <c r="C126" s="1">
        <f>ROUND(DataG_Iteration3[[#This Row],[Column1]],3)</f>
        <v>1.492</v>
      </c>
      <c r="D126" s="1">
        <f>ROUND(DataG_Iteration3[[#This Row],[Column2]],4)</f>
        <v>-2.7839</v>
      </c>
    </row>
    <row r="127" spans="1:4" x14ac:dyDescent="0.3">
      <c r="A127" s="1" t="s">
        <v>3746</v>
      </c>
      <c r="B127" s="1" t="s">
        <v>5266</v>
      </c>
      <c r="C127" s="1">
        <f>ROUND(DataG_Iteration3[[#This Row],[Column1]],3)</f>
        <v>1.496</v>
      </c>
      <c r="D127" s="1">
        <f>ROUND(DataG_Iteration3[[#This Row],[Column2]],4)</f>
        <v>-2.8309000000000002</v>
      </c>
    </row>
    <row r="128" spans="1:4" x14ac:dyDescent="0.3">
      <c r="A128" s="1" t="s">
        <v>3748</v>
      </c>
      <c r="B128" s="1" t="s">
        <v>5267</v>
      </c>
      <c r="C128" s="1">
        <f>ROUND(DataG_Iteration3[[#This Row],[Column1]],3)</f>
        <v>1.5</v>
      </c>
      <c r="D128" s="1">
        <f>ROUND(DataG_Iteration3[[#This Row],[Column2]],4)</f>
        <v>-2.8795999999999999</v>
      </c>
    </row>
    <row r="129" spans="1:4" x14ac:dyDescent="0.3">
      <c r="A129" s="1" t="s">
        <v>5268</v>
      </c>
      <c r="B129" s="1" t="s">
        <v>5269</v>
      </c>
      <c r="C129" s="1">
        <f>ROUND(DataG_Iteration3[[#This Row],[Column1]],3)</f>
        <v>1.504</v>
      </c>
      <c r="D129" s="1">
        <f>ROUND(DataG_Iteration3[[#This Row],[Column2]],4)</f>
        <v>-2.9302999999999999</v>
      </c>
    </row>
    <row r="130" spans="1:4" x14ac:dyDescent="0.3">
      <c r="A130" s="1" t="s">
        <v>3752</v>
      </c>
      <c r="B130" s="1" t="s">
        <v>5270</v>
      </c>
      <c r="C130" s="1">
        <f>ROUND(DataG_Iteration3[[#This Row],[Column1]],3)</f>
        <v>1.508</v>
      </c>
      <c r="D130" s="1">
        <f>ROUND(DataG_Iteration3[[#This Row],[Column2]],4)</f>
        <v>-2.9830999999999999</v>
      </c>
    </row>
    <row r="131" spans="1:4" x14ac:dyDescent="0.3">
      <c r="A131" s="1" t="s">
        <v>3754</v>
      </c>
      <c r="B131" s="1" t="s">
        <v>5271</v>
      </c>
      <c r="C131" s="1">
        <f>ROUND(DataG_Iteration3[[#This Row],[Column1]],3)</f>
        <v>1.512</v>
      </c>
      <c r="D131" s="1">
        <f>ROUND(DataG_Iteration3[[#This Row],[Column2]],4)</f>
        <v>-3.0377000000000001</v>
      </c>
    </row>
    <row r="132" spans="1:4" x14ac:dyDescent="0.3">
      <c r="A132" s="1" t="s">
        <v>3756</v>
      </c>
      <c r="B132" s="1" t="s">
        <v>5272</v>
      </c>
      <c r="C132" s="1">
        <f>ROUND(DataG_Iteration3[[#This Row],[Column1]],3)</f>
        <v>1.516</v>
      </c>
      <c r="D132" s="1">
        <f>ROUND(DataG_Iteration3[[#This Row],[Column2]],4)</f>
        <v>-3.0937000000000001</v>
      </c>
    </row>
    <row r="133" spans="1:4" x14ac:dyDescent="0.3">
      <c r="A133" s="1" t="s">
        <v>3758</v>
      </c>
      <c r="B133" s="1" t="s">
        <v>5273</v>
      </c>
      <c r="C133" s="1">
        <f>ROUND(DataG_Iteration3[[#This Row],[Column1]],3)</f>
        <v>1.52</v>
      </c>
      <c r="D133" s="1">
        <f>ROUND(DataG_Iteration3[[#This Row],[Column2]],4)</f>
        <v>-3.1505999999999998</v>
      </c>
    </row>
    <row r="134" spans="1:4" x14ac:dyDescent="0.3">
      <c r="A134" s="1" t="s">
        <v>3760</v>
      </c>
      <c r="B134" s="1" t="s">
        <v>5274</v>
      </c>
      <c r="C134" s="1">
        <f>ROUND(DataG_Iteration3[[#This Row],[Column1]],3)</f>
        <v>1.524</v>
      </c>
      <c r="D134" s="1">
        <f>ROUND(DataG_Iteration3[[#This Row],[Column2]],4)</f>
        <v>-3.2078000000000002</v>
      </c>
    </row>
    <row r="135" spans="1:4" x14ac:dyDescent="0.3">
      <c r="A135" s="1" t="s">
        <v>3762</v>
      </c>
      <c r="B135" s="1" t="s">
        <v>5275</v>
      </c>
      <c r="C135" s="1">
        <f>ROUND(DataG_Iteration3[[#This Row],[Column1]],3)</f>
        <v>1.528</v>
      </c>
      <c r="D135" s="1">
        <f>ROUND(DataG_Iteration3[[#This Row],[Column2]],4)</f>
        <v>-3.2648000000000001</v>
      </c>
    </row>
    <row r="136" spans="1:4" x14ac:dyDescent="0.3">
      <c r="A136" s="1" t="s">
        <v>5276</v>
      </c>
      <c r="B136" s="1" t="s">
        <v>5277</v>
      </c>
      <c r="C136" s="1">
        <f>ROUND(DataG_Iteration3[[#This Row],[Column1]],3)</f>
        <v>1.532</v>
      </c>
      <c r="D136" s="1">
        <f>ROUND(DataG_Iteration3[[#This Row],[Column2]],4)</f>
        <v>-3.3214000000000001</v>
      </c>
    </row>
    <row r="137" spans="1:4" x14ac:dyDescent="0.3">
      <c r="A137" s="1" t="s">
        <v>3766</v>
      </c>
      <c r="B137" s="1" t="s">
        <v>5278</v>
      </c>
      <c r="C137" s="1">
        <f>ROUND(DataG_Iteration3[[#This Row],[Column1]],3)</f>
        <v>1.536</v>
      </c>
      <c r="D137" s="1">
        <f>ROUND(DataG_Iteration3[[#This Row],[Column2]],4)</f>
        <v>-3.3776000000000002</v>
      </c>
    </row>
    <row r="138" spans="1:4" x14ac:dyDescent="0.3">
      <c r="A138" s="1" t="s">
        <v>3768</v>
      </c>
      <c r="B138" s="1" t="s">
        <v>5279</v>
      </c>
      <c r="C138" s="1">
        <f>ROUND(DataG_Iteration3[[#This Row],[Column1]],3)</f>
        <v>1.54</v>
      </c>
      <c r="D138" s="1">
        <f>ROUND(DataG_Iteration3[[#This Row],[Column2]],4)</f>
        <v>-3.4338000000000002</v>
      </c>
    </row>
    <row r="139" spans="1:4" x14ac:dyDescent="0.3">
      <c r="A139" s="1" t="s">
        <v>3770</v>
      </c>
      <c r="B139" s="1" t="s">
        <v>5280</v>
      </c>
      <c r="C139" s="1">
        <f>ROUND(DataG_Iteration3[[#This Row],[Column1]],3)</f>
        <v>1.544</v>
      </c>
      <c r="D139" s="1">
        <f>ROUND(DataG_Iteration3[[#This Row],[Column2]],4)</f>
        <v>-3.4904999999999999</v>
      </c>
    </row>
    <row r="140" spans="1:4" x14ac:dyDescent="0.3">
      <c r="A140" s="1" t="s">
        <v>2222</v>
      </c>
      <c r="B140" s="1" t="s">
        <v>5281</v>
      </c>
      <c r="C140" s="1">
        <f>ROUND(DataG_Iteration3[[#This Row],[Column1]],3)</f>
        <v>1.548</v>
      </c>
      <c r="D140" s="1">
        <f>ROUND(DataG_Iteration3[[#This Row],[Column2]],4)</f>
        <v>-3.5482</v>
      </c>
    </row>
    <row r="141" spans="1:4" x14ac:dyDescent="0.3">
      <c r="A141" s="1" t="s">
        <v>3773</v>
      </c>
      <c r="B141" s="1" t="s">
        <v>5282</v>
      </c>
      <c r="C141" s="1">
        <f>ROUND(DataG_Iteration3[[#This Row],[Column1]],3)</f>
        <v>1.552</v>
      </c>
      <c r="D141" s="1">
        <f>ROUND(DataG_Iteration3[[#This Row],[Column2]],4)</f>
        <v>-3.6074999999999999</v>
      </c>
    </row>
    <row r="142" spans="1:4" x14ac:dyDescent="0.3">
      <c r="A142" s="1" t="s">
        <v>3775</v>
      </c>
      <c r="B142" s="1" t="s">
        <v>5283</v>
      </c>
      <c r="C142" s="1">
        <f>ROUND(DataG_Iteration3[[#This Row],[Column1]],3)</f>
        <v>1.556</v>
      </c>
      <c r="D142" s="1">
        <f>ROUND(DataG_Iteration3[[#This Row],[Column2]],4)</f>
        <v>-3.6688999999999998</v>
      </c>
    </row>
    <row r="143" spans="1:4" x14ac:dyDescent="0.3">
      <c r="A143" s="1" t="s">
        <v>5284</v>
      </c>
      <c r="B143" s="1" t="s">
        <v>5285</v>
      </c>
      <c r="C143" s="1">
        <f>ROUND(DataG_Iteration3[[#This Row],[Column1]],3)</f>
        <v>1.56</v>
      </c>
      <c r="D143" s="1">
        <f>ROUND(DataG_Iteration3[[#This Row],[Column2]],4)</f>
        <v>-3.7326000000000001</v>
      </c>
    </row>
    <row r="144" spans="1:4" x14ac:dyDescent="0.3">
      <c r="A144" s="1" t="s">
        <v>3779</v>
      </c>
      <c r="B144" s="1" t="s">
        <v>5286</v>
      </c>
      <c r="C144" s="1">
        <f>ROUND(DataG_Iteration3[[#This Row],[Column1]],3)</f>
        <v>1.5640000000000001</v>
      </c>
      <c r="D144" s="1">
        <f>ROUND(DataG_Iteration3[[#This Row],[Column2]],4)</f>
        <v>-3.7985000000000002</v>
      </c>
    </row>
    <row r="145" spans="1:4" x14ac:dyDescent="0.3">
      <c r="A145" s="1" t="s">
        <v>3781</v>
      </c>
      <c r="B145" s="1" t="s">
        <v>5287</v>
      </c>
      <c r="C145" s="1">
        <f>ROUND(DataG_Iteration3[[#This Row],[Column1]],3)</f>
        <v>1.5680000000000001</v>
      </c>
      <c r="D145" s="1">
        <f>ROUND(DataG_Iteration3[[#This Row],[Column2]],4)</f>
        <v>-3.8662999999999998</v>
      </c>
    </row>
    <row r="146" spans="1:4" x14ac:dyDescent="0.3">
      <c r="A146" s="1" t="s">
        <v>290</v>
      </c>
      <c r="B146" s="1" t="s">
        <v>5288</v>
      </c>
      <c r="C146" s="1">
        <f>ROUND(DataG_Iteration3[[#This Row],[Column1]],3)</f>
        <v>1.5720000000000001</v>
      </c>
      <c r="D146" s="1">
        <f>ROUND(DataG_Iteration3[[#This Row],[Column2]],4)</f>
        <v>-3.9354</v>
      </c>
    </row>
    <row r="147" spans="1:4" x14ac:dyDescent="0.3">
      <c r="A147" s="1" t="s">
        <v>3784</v>
      </c>
      <c r="B147" s="1" t="s">
        <v>5289</v>
      </c>
      <c r="C147" s="1">
        <f>ROUND(DataG_Iteration3[[#This Row],[Column1]],3)</f>
        <v>1.5760000000000001</v>
      </c>
      <c r="D147" s="1">
        <f>ROUND(DataG_Iteration3[[#This Row],[Column2]],4)</f>
        <v>-4.0052000000000003</v>
      </c>
    </row>
    <row r="148" spans="1:4" x14ac:dyDescent="0.3">
      <c r="A148" s="1" t="s">
        <v>3786</v>
      </c>
      <c r="B148" s="1" t="s">
        <v>5290</v>
      </c>
      <c r="C148" s="1">
        <f>ROUND(DataG_Iteration3[[#This Row],[Column1]],3)</f>
        <v>1.58</v>
      </c>
      <c r="D148" s="1">
        <f>ROUND(DataG_Iteration3[[#This Row],[Column2]],4)</f>
        <v>-4.0751999999999997</v>
      </c>
    </row>
    <row r="149" spans="1:4" x14ac:dyDescent="0.3">
      <c r="A149" s="1" t="s">
        <v>3788</v>
      </c>
      <c r="B149" s="1" t="s">
        <v>5291</v>
      </c>
      <c r="C149" s="1">
        <f>ROUND(DataG_Iteration3[[#This Row],[Column1]],3)</f>
        <v>1.5840000000000001</v>
      </c>
      <c r="D149" s="1">
        <f>ROUND(DataG_Iteration3[[#This Row],[Column2]],4)</f>
        <v>-4.1448999999999998</v>
      </c>
    </row>
    <row r="150" spans="1:4" x14ac:dyDescent="0.3">
      <c r="A150" s="1" t="s">
        <v>3790</v>
      </c>
      <c r="B150" s="1" t="s">
        <v>5292</v>
      </c>
      <c r="C150" s="1">
        <f>ROUND(DataG_Iteration3[[#This Row],[Column1]],3)</f>
        <v>1.5880000000000001</v>
      </c>
      <c r="D150" s="1">
        <f>ROUND(DataG_Iteration3[[#This Row],[Column2]],4)</f>
        <v>-4.2142999999999997</v>
      </c>
    </row>
    <row r="151" spans="1:4" x14ac:dyDescent="0.3">
      <c r="A151" s="1" t="s">
        <v>3792</v>
      </c>
      <c r="B151" s="1" t="s">
        <v>5293</v>
      </c>
      <c r="C151" s="1">
        <f>ROUND(DataG_Iteration3[[#This Row],[Column1]],3)</f>
        <v>1.5920000000000001</v>
      </c>
      <c r="D151" s="1">
        <f>ROUND(DataG_Iteration3[[#This Row],[Column2]],4)</f>
        <v>-4.2834000000000003</v>
      </c>
    </row>
    <row r="152" spans="1:4" x14ac:dyDescent="0.3">
      <c r="A152" s="1" t="s">
        <v>3794</v>
      </c>
      <c r="B152" s="1" t="s">
        <v>5294</v>
      </c>
      <c r="C152" s="1">
        <f>ROUND(DataG_Iteration3[[#This Row],[Column1]],3)</f>
        <v>1.5960000000000001</v>
      </c>
      <c r="D152" s="1">
        <f>ROUND(DataG_Iteration3[[#This Row],[Column2]],4)</f>
        <v>-4.3528000000000002</v>
      </c>
    </row>
    <row r="153" spans="1:4" x14ac:dyDescent="0.3">
      <c r="A153" s="1" t="s">
        <v>5295</v>
      </c>
      <c r="B153" s="1" t="s">
        <v>5296</v>
      </c>
      <c r="C153" s="1">
        <f>ROUND(DataG_Iteration3[[#This Row],[Column1]],3)</f>
        <v>1.6</v>
      </c>
      <c r="D153" s="1">
        <f>ROUND(DataG_Iteration3[[#This Row],[Column2]],4)</f>
        <v>-4.423</v>
      </c>
    </row>
    <row r="154" spans="1:4" x14ac:dyDescent="0.3">
      <c r="A154" s="1" t="s">
        <v>2249</v>
      </c>
      <c r="B154" s="1" t="s">
        <v>5297</v>
      </c>
      <c r="C154" s="1">
        <f>ROUND(DataG_Iteration3[[#This Row],[Column1]],3)</f>
        <v>1.6040000000000001</v>
      </c>
      <c r="D154" s="1">
        <f>ROUND(DataG_Iteration3[[#This Row],[Column2]],4)</f>
        <v>-4.4946999999999999</v>
      </c>
    </row>
    <row r="155" spans="1:4" x14ac:dyDescent="0.3">
      <c r="A155" s="1" t="s">
        <v>3799</v>
      </c>
      <c r="B155" s="1" t="s">
        <v>5298</v>
      </c>
      <c r="C155" s="1">
        <f>ROUND(DataG_Iteration3[[#This Row],[Column1]],3)</f>
        <v>1.6080000000000001</v>
      </c>
      <c r="D155" s="1">
        <f>ROUND(DataG_Iteration3[[#This Row],[Column2]],4)</f>
        <v>-4.5683999999999996</v>
      </c>
    </row>
    <row r="156" spans="1:4" x14ac:dyDescent="0.3">
      <c r="A156" s="1" t="s">
        <v>3801</v>
      </c>
      <c r="B156" s="1" t="s">
        <v>5299</v>
      </c>
      <c r="C156" s="1">
        <f>ROUND(DataG_Iteration3[[#This Row],[Column1]],3)</f>
        <v>1.6120000000000001</v>
      </c>
      <c r="D156" s="1">
        <f>ROUND(DataG_Iteration3[[#This Row],[Column2]],4)</f>
        <v>-4.6444999999999999</v>
      </c>
    </row>
    <row r="157" spans="1:4" x14ac:dyDescent="0.3">
      <c r="A157" s="1" t="s">
        <v>3803</v>
      </c>
      <c r="B157" s="1" t="s">
        <v>5300</v>
      </c>
      <c r="C157" s="1">
        <f>ROUND(DataG_Iteration3[[#This Row],[Column1]],3)</f>
        <v>1.6160000000000001</v>
      </c>
      <c r="D157" s="1">
        <f>ROUND(DataG_Iteration3[[#This Row],[Column2]],4)</f>
        <v>-4.7232000000000003</v>
      </c>
    </row>
    <row r="158" spans="1:4" x14ac:dyDescent="0.3">
      <c r="A158" s="1" t="s">
        <v>5301</v>
      </c>
      <c r="B158" s="1" t="s">
        <v>5302</v>
      </c>
      <c r="C158" s="1">
        <f>ROUND(DataG_Iteration3[[#This Row],[Column1]],3)</f>
        <v>1.62</v>
      </c>
      <c r="D158" s="1">
        <f>ROUND(DataG_Iteration3[[#This Row],[Column2]],4)</f>
        <v>-4.8041999999999998</v>
      </c>
    </row>
    <row r="159" spans="1:4" x14ac:dyDescent="0.3">
      <c r="A159" s="1" t="s">
        <v>5303</v>
      </c>
      <c r="B159" s="1" t="s">
        <v>5304</v>
      </c>
      <c r="C159" s="1">
        <f>ROUND(DataG_Iteration3[[#This Row],[Column1]],3)</f>
        <v>1.6240000000000001</v>
      </c>
      <c r="D159" s="1">
        <f>ROUND(DataG_Iteration3[[#This Row],[Column2]],4)</f>
        <v>-4.8869999999999996</v>
      </c>
    </row>
    <row r="160" spans="1:4" x14ac:dyDescent="0.3">
      <c r="A160" s="1" t="s">
        <v>3809</v>
      </c>
      <c r="B160" s="1" t="s">
        <v>5305</v>
      </c>
      <c r="C160" s="1">
        <f>ROUND(DataG_Iteration3[[#This Row],[Column1]],3)</f>
        <v>1.6279999999999999</v>
      </c>
      <c r="D160" s="1">
        <f>ROUND(DataG_Iteration3[[#This Row],[Column2]],4)</f>
        <v>-4.9710999999999999</v>
      </c>
    </row>
    <row r="161" spans="1:4" x14ac:dyDescent="0.3">
      <c r="A161" s="1" t="s">
        <v>3811</v>
      </c>
      <c r="B161" s="1" t="s">
        <v>5306</v>
      </c>
      <c r="C161" s="1">
        <f>ROUND(DataG_Iteration3[[#This Row],[Column1]],3)</f>
        <v>1.6319999999999999</v>
      </c>
      <c r="D161" s="1">
        <f>ROUND(DataG_Iteration3[[#This Row],[Column2]],4)</f>
        <v>-5.0556000000000001</v>
      </c>
    </row>
    <row r="162" spans="1:4" x14ac:dyDescent="0.3">
      <c r="A162" s="1" t="s">
        <v>3813</v>
      </c>
      <c r="B162" s="1" t="s">
        <v>5307</v>
      </c>
      <c r="C162" s="1">
        <f>ROUND(DataG_Iteration3[[#This Row],[Column1]],3)</f>
        <v>1.6359999999999999</v>
      </c>
      <c r="D162" s="1">
        <f>ROUND(DataG_Iteration3[[#This Row],[Column2]],4)</f>
        <v>-5.14</v>
      </c>
    </row>
    <row r="163" spans="1:4" x14ac:dyDescent="0.3">
      <c r="A163" s="1" t="s">
        <v>5308</v>
      </c>
      <c r="B163" s="1" t="s">
        <v>5309</v>
      </c>
      <c r="C163" s="1">
        <f>ROUND(DataG_Iteration3[[#This Row],[Column1]],3)</f>
        <v>1.64</v>
      </c>
      <c r="D163" s="1">
        <f>ROUND(DataG_Iteration3[[#This Row],[Column2]],4)</f>
        <v>-5.2241</v>
      </c>
    </row>
    <row r="164" spans="1:4" x14ac:dyDescent="0.3">
      <c r="A164" s="1" t="s">
        <v>3817</v>
      </c>
      <c r="B164" s="1" t="s">
        <v>5310</v>
      </c>
      <c r="C164" s="1">
        <f>ROUND(DataG_Iteration3[[#This Row],[Column1]],3)</f>
        <v>1.6439999999999999</v>
      </c>
      <c r="D164" s="1">
        <f>ROUND(DataG_Iteration3[[#This Row],[Column2]],4)</f>
        <v>-5.3079000000000001</v>
      </c>
    </row>
    <row r="165" spans="1:4" x14ac:dyDescent="0.3">
      <c r="A165" s="1" t="s">
        <v>3819</v>
      </c>
      <c r="B165" s="1" t="s">
        <v>5311</v>
      </c>
      <c r="C165" s="1">
        <f>ROUND(DataG_Iteration3[[#This Row],[Column1]],3)</f>
        <v>1.6479999999999999</v>
      </c>
      <c r="D165" s="1">
        <f>ROUND(DataG_Iteration3[[#This Row],[Column2]],4)</f>
        <v>-5.3914999999999997</v>
      </c>
    </row>
    <row r="166" spans="1:4" x14ac:dyDescent="0.3">
      <c r="A166" s="1" t="s">
        <v>3821</v>
      </c>
      <c r="B166" s="1" t="s">
        <v>5312</v>
      </c>
      <c r="C166" s="1">
        <f>ROUND(DataG_Iteration3[[#This Row],[Column1]],3)</f>
        <v>1.6519999999999999</v>
      </c>
      <c r="D166" s="1">
        <f>ROUND(DataG_Iteration3[[#This Row],[Column2]],4)</f>
        <v>-5.4756999999999998</v>
      </c>
    </row>
    <row r="167" spans="1:4" x14ac:dyDescent="0.3">
      <c r="A167" s="1" t="s">
        <v>3823</v>
      </c>
      <c r="B167" s="1" t="s">
        <v>5313</v>
      </c>
      <c r="C167" s="1">
        <f>ROUND(DataG_Iteration3[[#This Row],[Column1]],3)</f>
        <v>1.6559999999999999</v>
      </c>
      <c r="D167" s="1">
        <f>ROUND(DataG_Iteration3[[#This Row],[Column2]],4)</f>
        <v>-5.5610999999999997</v>
      </c>
    </row>
    <row r="168" spans="1:4" x14ac:dyDescent="0.3">
      <c r="A168" s="1" t="s">
        <v>5314</v>
      </c>
      <c r="B168" s="1" t="s">
        <v>5315</v>
      </c>
      <c r="C168" s="1">
        <f>ROUND(DataG_Iteration3[[#This Row],[Column1]],3)</f>
        <v>1.66</v>
      </c>
      <c r="D168" s="1">
        <f>ROUND(DataG_Iteration3[[#This Row],[Column2]],4)</f>
        <v>-5.6485000000000003</v>
      </c>
    </row>
    <row r="169" spans="1:4" x14ac:dyDescent="0.3">
      <c r="A169" s="1" t="s">
        <v>3827</v>
      </c>
      <c r="B169" s="1" t="s">
        <v>5316</v>
      </c>
      <c r="C169" s="1">
        <f>ROUND(DataG_Iteration3[[#This Row],[Column1]],3)</f>
        <v>1.6639999999999999</v>
      </c>
      <c r="D169" s="1">
        <f>ROUND(DataG_Iteration3[[#This Row],[Column2]],4)</f>
        <v>-5.7384000000000004</v>
      </c>
    </row>
    <row r="170" spans="1:4" x14ac:dyDescent="0.3">
      <c r="A170" s="1" t="s">
        <v>3829</v>
      </c>
      <c r="B170" s="1" t="s">
        <v>5317</v>
      </c>
      <c r="C170" s="1">
        <f>ROUND(DataG_Iteration3[[#This Row],[Column1]],3)</f>
        <v>1.6679999999999999</v>
      </c>
      <c r="D170" s="1">
        <f>ROUND(DataG_Iteration3[[#This Row],[Column2]],4)</f>
        <v>-5.8310000000000004</v>
      </c>
    </row>
    <row r="171" spans="1:4" x14ac:dyDescent="0.3">
      <c r="A171" s="1" t="s">
        <v>3831</v>
      </c>
      <c r="B171" s="1" t="s">
        <v>5318</v>
      </c>
      <c r="C171" s="1">
        <f>ROUND(DataG_Iteration3[[#This Row],[Column1]],3)</f>
        <v>1.6719999999999999</v>
      </c>
      <c r="D171" s="1">
        <f>ROUND(DataG_Iteration3[[#This Row],[Column2]],4)</f>
        <v>-5.9264000000000001</v>
      </c>
    </row>
    <row r="172" spans="1:4" x14ac:dyDescent="0.3">
      <c r="A172" s="1" t="s">
        <v>2275</v>
      </c>
      <c r="B172" s="1" t="s">
        <v>5319</v>
      </c>
      <c r="C172" s="1">
        <f>ROUND(DataG_Iteration3[[#This Row],[Column1]],3)</f>
        <v>1.6759999999999999</v>
      </c>
      <c r="D172" s="1">
        <f>ROUND(DataG_Iteration3[[#This Row],[Column2]],4)</f>
        <v>-6.0240999999999998</v>
      </c>
    </row>
    <row r="173" spans="1:4" x14ac:dyDescent="0.3">
      <c r="A173" s="1" t="s">
        <v>3834</v>
      </c>
      <c r="B173" s="1" t="s">
        <v>5320</v>
      </c>
      <c r="C173" s="1">
        <f>ROUND(DataG_Iteration3[[#This Row],[Column1]],3)</f>
        <v>1.68</v>
      </c>
      <c r="D173" s="1">
        <f>ROUND(DataG_Iteration3[[#This Row],[Column2]],4)</f>
        <v>-6.1234999999999999</v>
      </c>
    </row>
    <row r="174" spans="1:4" x14ac:dyDescent="0.3">
      <c r="A174" s="1" t="s">
        <v>3836</v>
      </c>
      <c r="B174" s="1" t="s">
        <v>5321</v>
      </c>
      <c r="C174" s="1">
        <f>ROUND(DataG_Iteration3[[#This Row],[Column1]],3)</f>
        <v>1.6839999999999999</v>
      </c>
      <c r="D174" s="1">
        <f>ROUND(DataG_Iteration3[[#This Row],[Column2]],4)</f>
        <v>-6.2237999999999998</v>
      </c>
    </row>
    <row r="175" spans="1:4" x14ac:dyDescent="0.3">
      <c r="A175" s="1" t="s">
        <v>3838</v>
      </c>
      <c r="B175" s="1" t="s">
        <v>5322</v>
      </c>
      <c r="C175" s="1">
        <f>ROUND(DataG_Iteration3[[#This Row],[Column1]],3)</f>
        <v>1.6879999999999999</v>
      </c>
      <c r="D175" s="1">
        <f>ROUND(DataG_Iteration3[[#This Row],[Column2]],4)</f>
        <v>-6.3243</v>
      </c>
    </row>
    <row r="176" spans="1:4" x14ac:dyDescent="0.3">
      <c r="A176" s="1" t="s">
        <v>3840</v>
      </c>
      <c r="B176" s="1" t="s">
        <v>5323</v>
      </c>
      <c r="C176" s="1">
        <f>ROUND(DataG_Iteration3[[#This Row],[Column1]],3)</f>
        <v>1.6919999999999999</v>
      </c>
      <c r="D176" s="1">
        <f>ROUND(DataG_Iteration3[[#This Row],[Column2]],4)</f>
        <v>-6.4244000000000003</v>
      </c>
    </row>
    <row r="177" spans="1:4" x14ac:dyDescent="0.3">
      <c r="A177" s="1" t="s">
        <v>3842</v>
      </c>
      <c r="B177" s="1" t="s">
        <v>5324</v>
      </c>
      <c r="C177" s="1">
        <f>ROUND(DataG_Iteration3[[#This Row],[Column1]],3)</f>
        <v>1.696</v>
      </c>
      <c r="D177" s="1">
        <f>ROUND(DataG_Iteration3[[#This Row],[Column2]],4)</f>
        <v>-6.5239000000000003</v>
      </c>
    </row>
    <row r="178" spans="1:4" x14ac:dyDescent="0.3">
      <c r="A178" s="1" t="s">
        <v>2284</v>
      </c>
      <c r="B178" s="1" t="s">
        <v>5325</v>
      </c>
      <c r="C178" s="1">
        <f>ROUND(DataG_Iteration3[[#This Row],[Column1]],3)</f>
        <v>1.7</v>
      </c>
      <c r="D178" s="1">
        <f>ROUND(DataG_Iteration3[[#This Row],[Column2]],4)</f>
        <v>-6.6230000000000002</v>
      </c>
    </row>
    <row r="179" spans="1:4" x14ac:dyDescent="0.3">
      <c r="A179" s="1" t="s">
        <v>356</v>
      </c>
      <c r="B179" s="1" t="s">
        <v>5326</v>
      </c>
      <c r="C179" s="1">
        <f>ROUND(DataG_Iteration3[[#This Row],[Column1]],3)</f>
        <v>1.704</v>
      </c>
      <c r="D179" s="1">
        <f>ROUND(DataG_Iteration3[[#This Row],[Column2]],4)</f>
        <v>-6.7222</v>
      </c>
    </row>
    <row r="180" spans="1:4" x14ac:dyDescent="0.3">
      <c r="A180" s="1" t="s">
        <v>3846</v>
      </c>
      <c r="B180" s="1" t="s">
        <v>5327</v>
      </c>
      <c r="C180" s="1">
        <f>ROUND(DataG_Iteration3[[#This Row],[Column1]],3)</f>
        <v>1.708</v>
      </c>
      <c r="D180" s="1">
        <f>ROUND(DataG_Iteration3[[#This Row],[Column2]],4)</f>
        <v>-6.8223000000000003</v>
      </c>
    </row>
    <row r="181" spans="1:4" x14ac:dyDescent="0.3">
      <c r="A181" s="1" t="s">
        <v>5328</v>
      </c>
      <c r="B181" s="1" t="s">
        <v>5329</v>
      </c>
      <c r="C181" s="1">
        <f>ROUND(DataG_Iteration3[[#This Row],[Column1]],3)</f>
        <v>1.712</v>
      </c>
      <c r="D181" s="1">
        <f>ROUND(DataG_Iteration3[[#This Row],[Column2]],4)</f>
        <v>-6.9240000000000004</v>
      </c>
    </row>
    <row r="182" spans="1:4" x14ac:dyDescent="0.3">
      <c r="A182" s="1" t="s">
        <v>3850</v>
      </c>
      <c r="B182" s="1" t="s">
        <v>5330</v>
      </c>
      <c r="C182" s="1">
        <f>ROUND(DataG_Iteration3[[#This Row],[Column1]],3)</f>
        <v>1.716</v>
      </c>
      <c r="D182" s="1">
        <f>ROUND(DataG_Iteration3[[#This Row],[Column2]],4)</f>
        <v>-7.0282</v>
      </c>
    </row>
    <row r="183" spans="1:4" x14ac:dyDescent="0.3">
      <c r="A183" s="1" t="s">
        <v>3852</v>
      </c>
      <c r="B183" s="1" t="s">
        <v>5331</v>
      </c>
      <c r="C183" s="1">
        <f>ROUND(DataG_Iteration3[[#This Row],[Column1]],3)</f>
        <v>1.72</v>
      </c>
      <c r="D183" s="1">
        <f>ROUND(DataG_Iteration3[[#This Row],[Column2]],4)</f>
        <v>-7.1353999999999997</v>
      </c>
    </row>
    <row r="184" spans="1:4" x14ac:dyDescent="0.3">
      <c r="A184" s="1" t="s">
        <v>3854</v>
      </c>
      <c r="B184" s="1" t="s">
        <v>5332</v>
      </c>
      <c r="C184" s="1">
        <f>ROUND(DataG_Iteration3[[#This Row],[Column1]],3)</f>
        <v>1.724</v>
      </c>
      <c r="D184" s="1">
        <f>ROUND(DataG_Iteration3[[#This Row],[Column2]],4)</f>
        <v>-7.2457000000000003</v>
      </c>
    </row>
    <row r="185" spans="1:4" x14ac:dyDescent="0.3">
      <c r="A185" s="1" t="s">
        <v>3856</v>
      </c>
      <c r="B185" s="1" t="s">
        <v>5333</v>
      </c>
      <c r="C185" s="1">
        <f>ROUND(DataG_Iteration3[[#This Row],[Column1]],3)</f>
        <v>1.728</v>
      </c>
      <c r="D185" s="1">
        <f>ROUND(DataG_Iteration3[[#This Row],[Column2]],4)</f>
        <v>-7.3587999999999996</v>
      </c>
    </row>
    <row r="186" spans="1:4" x14ac:dyDescent="0.3">
      <c r="A186" s="1" t="s">
        <v>3858</v>
      </c>
      <c r="B186" s="1" t="s">
        <v>5334</v>
      </c>
      <c r="C186" s="1">
        <f>ROUND(DataG_Iteration3[[#This Row],[Column1]],3)</f>
        <v>1.732</v>
      </c>
      <c r="D186" s="1">
        <f>ROUND(DataG_Iteration3[[#This Row],[Column2]],4)</f>
        <v>-7.4740000000000002</v>
      </c>
    </row>
    <row r="187" spans="1:4" x14ac:dyDescent="0.3">
      <c r="A187" s="1" t="s">
        <v>3860</v>
      </c>
      <c r="B187" s="1" t="s">
        <v>5335</v>
      </c>
      <c r="C187" s="1">
        <f>ROUND(DataG_Iteration3[[#This Row],[Column1]],3)</f>
        <v>1.736</v>
      </c>
      <c r="D187" s="1">
        <f>ROUND(DataG_Iteration3[[#This Row],[Column2]],4)</f>
        <v>-7.5904999999999996</v>
      </c>
    </row>
    <row r="188" spans="1:4" x14ac:dyDescent="0.3">
      <c r="A188" s="1" t="s">
        <v>374</v>
      </c>
      <c r="B188" s="1" t="s">
        <v>5336</v>
      </c>
      <c r="C188" s="1">
        <f>ROUND(DataG_Iteration3[[#This Row],[Column1]],3)</f>
        <v>1.74</v>
      </c>
      <c r="D188" s="1">
        <f>ROUND(DataG_Iteration3[[#This Row],[Column2]],4)</f>
        <v>-7.7073999999999998</v>
      </c>
    </row>
    <row r="189" spans="1:4" x14ac:dyDescent="0.3">
      <c r="A189" s="1" t="s">
        <v>2298</v>
      </c>
      <c r="B189" s="1" t="s">
        <v>5337</v>
      </c>
      <c r="C189" s="1">
        <f>ROUND(DataG_Iteration3[[#This Row],[Column1]],3)</f>
        <v>1.744</v>
      </c>
      <c r="D189" s="1">
        <f>ROUND(DataG_Iteration3[[#This Row],[Column2]],4)</f>
        <v>-7.8239000000000001</v>
      </c>
    </row>
    <row r="190" spans="1:4" x14ac:dyDescent="0.3">
      <c r="A190" s="1" t="s">
        <v>3865</v>
      </c>
      <c r="B190" s="1" t="s">
        <v>5338</v>
      </c>
      <c r="C190" s="1">
        <f>ROUND(DataG_Iteration3[[#This Row],[Column1]],3)</f>
        <v>1.748</v>
      </c>
      <c r="D190" s="1">
        <f>ROUND(DataG_Iteration3[[#This Row],[Column2]],4)</f>
        <v>-7.9394999999999998</v>
      </c>
    </row>
    <row r="191" spans="1:4" x14ac:dyDescent="0.3">
      <c r="A191" s="1" t="s">
        <v>3867</v>
      </c>
      <c r="B191" s="1" t="s">
        <v>5339</v>
      </c>
      <c r="C191" s="1">
        <f>ROUND(DataG_Iteration3[[#This Row],[Column1]],3)</f>
        <v>1.752</v>
      </c>
      <c r="D191" s="1">
        <f>ROUND(DataG_Iteration3[[#This Row],[Column2]],4)</f>
        <v>-8.0541</v>
      </c>
    </row>
    <row r="192" spans="1:4" x14ac:dyDescent="0.3">
      <c r="A192" s="1" t="s">
        <v>3869</v>
      </c>
      <c r="B192" s="1" t="s">
        <v>5340</v>
      </c>
      <c r="C192" s="1">
        <f>ROUND(DataG_Iteration3[[#This Row],[Column1]],3)</f>
        <v>1.756</v>
      </c>
      <c r="D192" s="1">
        <f>ROUND(DataG_Iteration3[[#This Row],[Column2]],4)</f>
        <v>-8.1682000000000006</v>
      </c>
    </row>
    <row r="193" spans="1:4" x14ac:dyDescent="0.3">
      <c r="A193" s="1" t="s">
        <v>3871</v>
      </c>
      <c r="B193" s="1" t="s">
        <v>5341</v>
      </c>
      <c r="C193" s="1">
        <f>ROUND(DataG_Iteration3[[#This Row],[Column1]],3)</f>
        <v>1.76</v>
      </c>
      <c r="D193" s="1">
        <f>ROUND(DataG_Iteration3[[#This Row],[Column2]],4)</f>
        <v>-8.2825000000000006</v>
      </c>
    </row>
    <row r="194" spans="1:4" x14ac:dyDescent="0.3">
      <c r="A194" s="1" t="s">
        <v>2304</v>
      </c>
      <c r="B194" s="1" t="s">
        <v>5342</v>
      </c>
      <c r="C194" s="1">
        <f>ROUND(DataG_Iteration3[[#This Row],[Column1]],3)</f>
        <v>1.764</v>
      </c>
      <c r="D194" s="1">
        <f>ROUND(DataG_Iteration3[[#This Row],[Column2]],4)</f>
        <v>-8.3980999999999995</v>
      </c>
    </row>
    <row r="195" spans="1:4" x14ac:dyDescent="0.3">
      <c r="A195" s="1" t="s">
        <v>3874</v>
      </c>
      <c r="B195" s="1" t="s">
        <v>5343</v>
      </c>
      <c r="C195" s="1">
        <f>ROUND(DataG_Iteration3[[#This Row],[Column1]],3)</f>
        <v>1.768</v>
      </c>
      <c r="D195" s="1">
        <f>ROUND(DataG_Iteration3[[#This Row],[Column2]],4)</f>
        <v>-8.5158000000000005</v>
      </c>
    </row>
    <row r="196" spans="1:4" x14ac:dyDescent="0.3">
      <c r="A196" s="1" t="s">
        <v>3876</v>
      </c>
      <c r="B196" s="1" t="s">
        <v>5344</v>
      </c>
      <c r="C196" s="1">
        <f>ROUND(DataG_Iteration3[[#This Row],[Column1]],3)</f>
        <v>1.772</v>
      </c>
      <c r="D196" s="1">
        <f>ROUND(DataG_Iteration3[[#This Row],[Column2]],4)</f>
        <v>-8.6365999999999996</v>
      </c>
    </row>
    <row r="197" spans="1:4" x14ac:dyDescent="0.3">
      <c r="A197" s="1" t="s">
        <v>5345</v>
      </c>
      <c r="B197" s="1" t="s">
        <v>5346</v>
      </c>
      <c r="C197" s="1">
        <f>ROUND(DataG_Iteration3[[#This Row],[Column1]],3)</f>
        <v>1.776</v>
      </c>
      <c r="D197" s="1">
        <f>ROUND(DataG_Iteration3[[#This Row],[Column2]],4)</f>
        <v>-8.7606000000000002</v>
      </c>
    </row>
    <row r="198" spans="1:4" x14ac:dyDescent="0.3">
      <c r="A198" s="1" t="s">
        <v>3880</v>
      </c>
      <c r="B198" s="1" t="s">
        <v>5347</v>
      </c>
      <c r="C198" s="1">
        <f>ROUND(DataG_Iteration3[[#This Row],[Column1]],3)</f>
        <v>1.78</v>
      </c>
      <c r="D198" s="1">
        <f>ROUND(DataG_Iteration3[[#This Row],[Column2]],4)</f>
        <v>-8.8877000000000006</v>
      </c>
    </row>
    <row r="199" spans="1:4" x14ac:dyDescent="0.3">
      <c r="A199" s="1" t="s">
        <v>5348</v>
      </c>
      <c r="B199" s="1" t="s">
        <v>5349</v>
      </c>
      <c r="C199" s="1">
        <f>ROUND(DataG_Iteration3[[#This Row],[Column1]],3)</f>
        <v>1.784</v>
      </c>
      <c r="D199" s="1">
        <f>ROUND(DataG_Iteration3[[#This Row],[Column2]],4)</f>
        <v>-9.0175000000000001</v>
      </c>
    </row>
    <row r="200" spans="1:4" x14ac:dyDescent="0.3">
      <c r="A200" s="1" t="s">
        <v>3884</v>
      </c>
      <c r="B200" s="1" t="s">
        <v>5350</v>
      </c>
      <c r="C200" s="1">
        <f>ROUND(DataG_Iteration3[[#This Row],[Column1]],3)</f>
        <v>1.788</v>
      </c>
      <c r="D200" s="1">
        <f>ROUND(DataG_Iteration3[[#This Row],[Column2]],4)</f>
        <v>-9.1486999999999998</v>
      </c>
    </row>
    <row r="201" spans="1:4" x14ac:dyDescent="0.3">
      <c r="A201" s="1" t="s">
        <v>3886</v>
      </c>
      <c r="B201" s="1" t="s">
        <v>5351</v>
      </c>
      <c r="C201" s="1">
        <f>ROUND(DataG_Iteration3[[#This Row],[Column1]],3)</f>
        <v>1.792</v>
      </c>
      <c r="D201" s="1">
        <f>ROUND(DataG_Iteration3[[#This Row],[Column2]],4)</f>
        <v>-9.2803000000000004</v>
      </c>
    </row>
    <row r="202" spans="1:4" x14ac:dyDescent="0.3">
      <c r="A202" s="1" t="s">
        <v>3888</v>
      </c>
      <c r="B202" s="1" t="s">
        <v>5352</v>
      </c>
      <c r="C202" s="1">
        <f>ROUND(DataG_Iteration3[[#This Row],[Column1]],3)</f>
        <v>1.796</v>
      </c>
      <c r="D202" s="1">
        <f>ROUND(DataG_Iteration3[[#This Row],[Column2]],4)</f>
        <v>-9.4110999999999994</v>
      </c>
    </row>
    <row r="203" spans="1:4" x14ac:dyDescent="0.3">
      <c r="A203" s="1" t="s">
        <v>3890</v>
      </c>
      <c r="B203" s="1" t="s">
        <v>5353</v>
      </c>
      <c r="C203" s="1">
        <f>ROUND(DataG_Iteration3[[#This Row],[Column1]],3)</f>
        <v>1.8</v>
      </c>
      <c r="D203" s="1">
        <f>ROUND(DataG_Iteration3[[#This Row],[Column2]],4)</f>
        <v>-9.5404</v>
      </c>
    </row>
    <row r="204" spans="1:4" x14ac:dyDescent="0.3">
      <c r="A204" s="1" t="s">
        <v>3892</v>
      </c>
      <c r="B204" s="1" t="s">
        <v>5354</v>
      </c>
      <c r="C204" s="1">
        <f>ROUND(DataG_Iteration3[[#This Row],[Column1]],3)</f>
        <v>1.804</v>
      </c>
      <c r="D204" s="1">
        <f>ROUND(DataG_Iteration3[[#This Row],[Column2]],4)</f>
        <v>-9.6678999999999995</v>
      </c>
    </row>
    <row r="205" spans="1:4" x14ac:dyDescent="0.3">
      <c r="A205" s="1" t="s">
        <v>3894</v>
      </c>
      <c r="B205" s="1" t="s">
        <v>5355</v>
      </c>
      <c r="C205" s="1">
        <f>ROUND(DataG_Iteration3[[#This Row],[Column1]],3)</f>
        <v>1.8080000000000001</v>
      </c>
      <c r="D205" s="1">
        <f>ROUND(DataG_Iteration3[[#This Row],[Column2]],4)</f>
        <v>-9.7937999999999992</v>
      </c>
    </row>
    <row r="206" spans="1:4" x14ac:dyDescent="0.3">
      <c r="A206" s="1" t="s">
        <v>3896</v>
      </c>
      <c r="B206" s="1" t="s">
        <v>5356</v>
      </c>
      <c r="C206" s="1">
        <f>ROUND(DataG_Iteration3[[#This Row],[Column1]],3)</f>
        <v>1.8120000000000001</v>
      </c>
      <c r="D206" s="1">
        <f>ROUND(DataG_Iteration3[[#This Row],[Column2]],4)</f>
        <v>-9.9189000000000007</v>
      </c>
    </row>
    <row r="207" spans="1:4" x14ac:dyDescent="0.3">
      <c r="A207" s="1" t="s">
        <v>3898</v>
      </c>
      <c r="B207" s="1" t="s">
        <v>5357</v>
      </c>
      <c r="C207" s="1">
        <f>ROUND(DataG_Iteration3[[#This Row],[Column1]],3)</f>
        <v>1.8160000000000001</v>
      </c>
      <c r="D207" s="1">
        <f>ROUND(DataG_Iteration3[[#This Row],[Column2]],4)</f>
        <v>-10.0443</v>
      </c>
    </row>
    <row r="208" spans="1:4" x14ac:dyDescent="0.3">
      <c r="A208" s="1" t="s">
        <v>3900</v>
      </c>
      <c r="B208" s="1" t="s">
        <v>5358</v>
      </c>
      <c r="C208" s="1">
        <f>ROUND(DataG_Iteration3[[#This Row],[Column1]],3)</f>
        <v>1.82</v>
      </c>
      <c r="D208" s="1">
        <f>ROUND(DataG_Iteration3[[#This Row],[Column2]],4)</f>
        <v>-10.1713</v>
      </c>
    </row>
    <row r="209" spans="1:4" x14ac:dyDescent="0.3">
      <c r="A209" s="1" t="s">
        <v>5359</v>
      </c>
      <c r="B209" s="1" t="s">
        <v>5360</v>
      </c>
      <c r="C209" s="1">
        <f>ROUND(DataG_Iteration3[[#This Row],[Column1]],3)</f>
        <v>1.8240000000000001</v>
      </c>
      <c r="D209" s="1">
        <f>ROUND(DataG_Iteration3[[#This Row],[Column2]],4)</f>
        <v>-10.300800000000001</v>
      </c>
    </row>
    <row r="210" spans="1:4" x14ac:dyDescent="0.3">
      <c r="A210" s="1" t="s">
        <v>3904</v>
      </c>
      <c r="B210" s="1" t="s">
        <v>5361</v>
      </c>
      <c r="C210" s="1">
        <f>ROUND(DataG_Iteration3[[#This Row],[Column1]],3)</f>
        <v>1.8280000000000001</v>
      </c>
      <c r="D210" s="1">
        <f>ROUND(DataG_Iteration3[[#This Row],[Column2]],4)</f>
        <v>-10.4335</v>
      </c>
    </row>
    <row r="211" spans="1:4" x14ac:dyDescent="0.3">
      <c r="A211" s="1" t="s">
        <v>3906</v>
      </c>
      <c r="B211" s="1" t="s">
        <v>5362</v>
      </c>
      <c r="C211" s="1">
        <f>ROUND(DataG_Iteration3[[#This Row],[Column1]],3)</f>
        <v>1.8320000000000001</v>
      </c>
      <c r="D211" s="1">
        <f>ROUND(DataG_Iteration3[[#This Row],[Column2]],4)</f>
        <v>-10.5693</v>
      </c>
    </row>
    <row r="212" spans="1:4" x14ac:dyDescent="0.3">
      <c r="A212" s="1" t="s">
        <v>3908</v>
      </c>
      <c r="B212" s="1" t="s">
        <v>5363</v>
      </c>
      <c r="C212" s="1">
        <f>ROUND(DataG_Iteration3[[#This Row],[Column1]],3)</f>
        <v>1.8360000000000001</v>
      </c>
      <c r="D212" s="1">
        <f>ROUND(DataG_Iteration3[[#This Row],[Column2]],4)</f>
        <v>-10.707700000000001</v>
      </c>
    </row>
    <row r="213" spans="1:4" x14ac:dyDescent="0.3">
      <c r="A213" s="1" t="s">
        <v>5364</v>
      </c>
      <c r="B213" s="1" t="s">
        <v>5365</v>
      </c>
      <c r="C213" s="1">
        <f>ROUND(DataG_Iteration3[[#This Row],[Column1]],3)</f>
        <v>1.84</v>
      </c>
      <c r="D213" s="1">
        <f>ROUND(DataG_Iteration3[[#This Row],[Column2]],4)</f>
        <v>-10.847300000000001</v>
      </c>
    </row>
    <row r="214" spans="1:4" x14ac:dyDescent="0.3">
      <c r="A214" s="1" t="s">
        <v>3912</v>
      </c>
      <c r="B214" s="1" t="s">
        <v>5366</v>
      </c>
      <c r="C214" s="1">
        <f>ROUND(DataG_Iteration3[[#This Row],[Column1]],3)</f>
        <v>1.8440000000000001</v>
      </c>
      <c r="D214" s="1">
        <f>ROUND(DataG_Iteration3[[#This Row],[Column2]],4)</f>
        <v>-10.986800000000001</v>
      </c>
    </row>
    <row r="215" spans="1:4" x14ac:dyDescent="0.3">
      <c r="A215" s="1" t="s">
        <v>2336</v>
      </c>
      <c r="B215" s="1" t="s">
        <v>5367</v>
      </c>
      <c r="C215" s="1">
        <f>ROUND(DataG_Iteration3[[#This Row],[Column1]],3)</f>
        <v>1.8480000000000001</v>
      </c>
      <c r="D215" s="1">
        <f>ROUND(DataG_Iteration3[[#This Row],[Column2]],4)</f>
        <v>-11.124499999999999</v>
      </c>
    </row>
    <row r="216" spans="1:4" x14ac:dyDescent="0.3">
      <c r="A216" s="1" t="s">
        <v>2338</v>
      </c>
      <c r="B216" s="1" t="s">
        <v>5368</v>
      </c>
      <c r="C216" s="1">
        <f>ROUND(DataG_Iteration3[[#This Row],[Column1]],3)</f>
        <v>1.8520000000000001</v>
      </c>
      <c r="D216" s="1">
        <f>ROUND(DataG_Iteration3[[#This Row],[Column2]],4)</f>
        <v>-11.259399999999999</v>
      </c>
    </row>
    <row r="217" spans="1:4" x14ac:dyDescent="0.3">
      <c r="A217" s="1" t="s">
        <v>3916</v>
      </c>
      <c r="B217" s="1" t="s">
        <v>5369</v>
      </c>
      <c r="C217" s="1">
        <f>ROUND(DataG_Iteration3[[#This Row],[Column1]],3)</f>
        <v>1.8560000000000001</v>
      </c>
      <c r="D217" s="1">
        <f>ROUND(DataG_Iteration3[[#This Row],[Column2]],4)</f>
        <v>-11.390599999999999</v>
      </c>
    </row>
    <row r="218" spans="1:4" x14ac:dyDescent="0.3">
      <c r="A218" s="1" t="s">
        <v>5370</v>
      </c>
      <c r="B218" s="1" t="s">
        <v>5371</v>
      </c>
      <c r="C218" s="1">
        <f>ROUND(DataG_Iteration3[[#This Row],[Column1]],3)</f>
        <v>1.86</v>
      </c>
      <c r="D218" s="1">
        <f>ROUND(DataG_Iteration3[[#This Row],[Column2]],4)</f>
        <v>-11.5183</v>
      </c>
    </row>
    <row r="219" spans="1:4" x14ac:dyDescent="0.3">
      <c r="A219" s="1" t="s">
        <v>3920</v>
      </c>
      <c r="B219" s="1" t="s">
        <v>5372</v>
      </c>
      <c r="C219" s="1">
        <f>ROUND(DataG_Iteration3[[#This Row],[Column1]],3)</f>
        <v>1.8640000000000001</v>
      </c>
      <c r="D219" s="1">
        <f>ROUND(DataG_Iteration3[[#This Row],[Column2]],4)</f>
        <v>-11.6433</v>
      </c>
    </row>
    <row r="220" spans="1:4" x14ac:dyDescent="0.3">
      <c r="A220" s="1" t="s">
        <v>2346</v>
      </c>
      <c r="B220" s="1" t="s">
        <v>5373</v>
      </c>
      <c r="C220" s="1">
        <f>ROUND(DataG_Iteration3[[#This Row],[Column1]],3)</f>
        <v>1.8680000000000001</v>
      </c>
      <c r="D220" s="1">
        <f>ROUND(DataG_Iteration3[[#This Row],[Column2]],4)</f>
        <v>-11.7669</v>
      </c>
    </row>
    <row r="221" spans="1:4" x14ac:dyDescent="0.3">
      <c r="A221" s="1" t="s">
        <v>3923</v>
      </c>
      <c r="B221" s="1" t="s">
        <v>5374</v>
      </c>
      <c r="C221" s="1">
        <f>ROUND(DataG_Iteration3[[#This Row],[Column1]],3)</f>
        <v>1.8720000000000001</v>
      </c>
      <c r="D221" s="1">
        <f>ROUND(DataG_Iteration3[[#This Row],[Column2]],4)</f>
        <v>-11.890599999999999</v>
      </c>
    </row>
    <row r="222" spans="1:4" x14ac:dyDescent="0.3">
      <c r="A222" s="1" t="s">
        <v>3925</v>
      </c>
      <c r="B222" s="1">
        <v>-12.01</v>
      </c>
      <c r="C222" s="1">
        <f>ROUND(DataG_Iteration3[[#This Row],[Column1]],3)</f>
        <v>1.8759999999999999</v>
      </c>
      <c r="D222" s="1">
        <f>ROUND(DataG_Iteration3[[#This Row],[Column2]],4)</f>
        <v>-12.01</v>
      </c>
    </row>
    <row r="223" spans="1:4" x14ac:dyDescent="0.3">
      <c r="A223" s="1" t="s">
        <v>5375</v>
      </c>
      <c r="B223" s="1">
        <v>-12.02</v>
      </c>
      <c r="C223" s="1">
        <f>ROUND(DataG_Iteration3[[#This Row],[Column1]],3)</f>
        <v>1.88</v>
      </c>
      <c r="D223" s="1">
        <f>ROUND(DataG_Iteration3[[#This Row],[Column2]],4)</f>
        <v>-12.02</v>
      </c>
    </row>
    <row r="224" spans="1:4" x14ac:dyDescent="0.3">
      <c r="A224" s="1" t="s">
        <v>5376</v>
      </c>
      <c r="B224" s="1">
        <v>-12.03</v>
      </c>
      <c r="C224" s="1">
        <f>ROUND(DataG_Iteration3[[#This Row],[Column1]],3)</f>
        <v>1.8839999999999999</v>
      </c>
      <c r="D224" s="1">
        <f>ROUND(DataG_Iteration3[[#This Row],[Column2]],4)</f>
        <v>-12.03</v>
      </c>
    </row>
    <row r="225" spans="1:4" x14ac:dyDescent="0.3">
      <c r="A225" s="1" t="s">
        <v>3930</v>
      </c>
      <c r="B225" s="1">
        <v>-12.04</v>
      </c>
      <c r="C225" s="1">
        <f>ROUND(DataG_Iteration3[[#This Row],[Column1]],3)</f>
        <v>1.8879999999999999</v>
      </c>
      <c r="D225" s="1">
        <f>ROUND(DataG_Iteration3[[#This Row],[Column2]],4)</f>
        <v>-12.04</v>
      </c>
    </row>
    <row r="226" spans="1:4" x14ac:dyDescent="0.3">
      <c r="A226" s="1" t="s">
        <v>3932</v>
      </c>
      <c r="B226" s="1">
        <v>-12.06</v>
      </c>
      <c r="C226" s="1">
        <f>ROUND(DataG_Iteration3[[#This Row],[Column1]],3)</f>
        <v>1.8919999999999999</v>
      </c>
      <c r="D226" s="1">
        <f>ROUND(DataG_Iteration3[[#This Row],[Column2]],4)</f>
        <v>-12.06</v>
      </c>
    </row>
    <row r="227" spans="1:4" x14ac:dyDescent="0.3">
      <c r="A227" s="1" t="s">
        <v>5377</v>
      </c>
      <c r="B227" s="1">
        <v>-12.08</v>
      </c>
      <c r="C227" s="1">
        <f>ROUND(DataG_Iteration3[[#This Row],[Column1]],3)</f>
        <v>1.8959999999999999</v>
      </c>
      <c r="D227" s="1">
        <f>ROUND(DataG_Iteration3[[#This Row],[Column2]],4)</f>
        <v>-12.08</v>
      </c>
    </row>
    <row r="228" spans="1:4" x14ac:dyDescent="0.3">
      <c r="A228" s="1" t="s">
        <v>2361</v>
      </c>
      <c r="B228" s="1">
        <v>-12.09</v>
      </c>
      <c r="C228" s="1">
        <f>ROUND(DataG_Iteration3[[#This Row],[Column1]],3)</f>
        <v>1.9</v>
      </c>
      <c r="D228" s="1">
        <f>ROUND(DataG_Iteration3[[#This Row],[Column2]],4)</f>
        <v>-12.09</v>
      </c>
    </row>
    <row r="229" spans="1:4" x14ac:dyDescent="0.3">
      <c r="A229" s="1" t="s">
        <v>5378</v>
      </c>
      <c r="B229" s="1">
        <v>-12.1</v>
      </c>
      <c r="C229" s="1">
        <f>ROUND(DataG_Iteration3[[#This Row],[Column1]],3)</f>
        <v>1.9039999999999999</v>
      </c>
      <c r="D229" s="1">
        <f>ROUND(DataG_Iteration3[[#This Row],[Column2]],4)</f>
        <v>-12.1</v>
      </c>
    </row>
    <row r="230" spans="1:4" x14ac:dyDescent="0.3">
      <c r="A230" s="1" t="s">
        <v>3939</v>
      </c>
      <c r="B230" s="1">
        <v>-12.15</v>
      </c>
      <c r="C230" s="1">
        <f>ROUND(DataG_Iteration3[[#This Row],[Column1]],3)</f>
        <v>1.9079999999999999</v>
      </c>
      <c r="D230" s="1">
        <f>ROUND(DataG_Iteration3[[#This Row],[Column2]],4)</f>
        <v>-12.15</v>
      </c>
    </row>
    <row r="231" spans="1:4" x14ac:dyDescent="0.3">
      <c r="A231" s="1" t="s">
        <v>3941</v>
      </c>
      <c r="B231" s="1">
        <v>-12.16</v>
      </c>
      <c r="C231" s="1">
        <f>ROUND(DataG_Iteration3[[#This Row],[Column1]],3)</f>
        <v>1.9119999999999999</v>
      </c>
      <c r="D231" s="1">
        <f>ROUND(DataG_Iteration3[[#This Row],[Column2]],4)</f>
        <v>-12.16</v>
      </c>
    </row>
    <row r="232" spans="1:4" x14ac:dyDescent="0.3">
      <c r="A232" s="1" t="s">
        <v>2367</v>
      </c>
      <c r="B232" s="1">
        <v>-12.17</v>
      </c>
      <c r="C232" s="1">
        <f>ROUND(DataG_Iteration3[[#This Row],[Column1]],3)</f>
        <v>1.9159999999999999</v>
      </c>
      <c r="D232" s="1">
        <f>ROUND(DataG_Iteration3[[#This Row],[Column2]],4)</f>
        <v>-12.17</v>
      </c>
    </row>
    <row r="233" spans="1:4" x14ac:dyDescent="0.3">
      <c r="A233" s="1" t="s">
        <v>2369</v>
      </c>
      <c r="B233" s="1">
        <v>-12.18</v>
      </c>
      <c r="C233" s="1">
        <f>ROUND(DataG_Iteration3[[#This Row],[Column1]],3)</f>
        <v>1.92</v>
      </c>
      <c r="D233" s="1">
        <f>ROUND(DataG_Iteration3[[#This Row],[Column2]],4)</f>
        <v>-12.18</v>
      </c>
    </row>
    <row r="234" spans="1:4" x14ac:dyDescent="0.3">
      <c r="A234" s="1" t="s">
        <v>3945</v>
      </c>
      <c r="B234" s="1">
        <v>-12.19</v>
      </c>
      <c r="C234" s="1">
        <f>ROUND(DataG_Iteration3[[#This Row],[Column1]],3)</f>
        <v>1.9239999999999999</v>
      </c>
      <c r="D234" s="1">
        <f>ROUND(DataG_Iteration3[[#This Row],[Column2]],4)</f>
        <v>-12.19</v>
      </c>
    </row>
    <row r="235" spans="1:4" x14ac:dyDescent="0.3">
      <c r="A235" s="1" t="s">
        <v>3947</v>
      </c>
      <c r="B235" s="1">
        <v>-12.2</v>
      </c>
      <c r="C235" s="1">
        <f>ROUND(DataG_Iteration3[[#This Row],[Column1]],3)</f>
        <v>1.9279999999999999</v>
      </c>
      <c r="D235" s="1">
        <f>ROUND(DataG_Iteration3[[#This Row],[Column2]],4)</f>
        <v>-12.2</v>
      </c>
    </row>
    <row r="236" spans="1:4" x14ac:dyDescent="0.3">
      <c r="A236" s="1" t="s">
        <v>470</v>
      </c>
      <c r="B236" s="1">
        <v>-12.21</v>
      </c>
      <c r="C236" s="1">
        <f>ROUND(DataG_Iteration3[[#This Row],[Column1]],3)</f>
        <v>1.9319999999999999</v>
      </c>
      <c r="D236" s="1">
        <f>ROUND(DataG_Iteration3[[#This Row],[Column2]],4)</f>
        <v>-12.21</v>
      </c>
    </row>
    <row r="237" spans="1:4" x14ac:dyDescent="0.3">
      <c r="A237" s="1" t="s">
        <v>5379</v>
      </c>
      <c r="B237" s="1">
        <v>-12.22</v>
      </c>
      <c r="C237" s="1">
        <f>ROUND(DataG_Iteration3[[#This Row],[Column1]],3)</f>
        <v>1.9359999999999999</v>
      </c>
      <c r="D237" s="1">
        <f>ROUND(DataG_Iteration3[[#This Row],[Column2]],4)</f>
        <v>-12.22</v>
      </c>
    </row>
    <row r="238" spans="1:4" x14ac:dyDescent="0.3">
      <c r="A238" s="1" t="s">
        <v>3952</v>
      </c>
      <c r="B238" s="1">
        <v>-12.35</v>
      </c>
      <c r="C238" s="1">
        <f>ROUND(DataG_Iteration3[[#This Row],[Column1]],3)</f>
        <v>1.94</v>
      </c>
      <c r="D238" s="1">
        <f>ROUND(DataG_Iteration3[[#This Row],[Column2]],4)</f>
        <v>-12.35</v>
      </c>
    </row>
    <row r="239" spans="1:4" x14ac:dyDescent="0.3">
      <c r="A239" s="1" t="s">
        <v>5380</v>
      </c>
      <c r="B239" s="1">
        <v>-12.38</v>
      </c>
      <c r="C239" s="1">
        <f>ROUND(DataG_Iteration3[[#This Row],[Column1]],3)</f>
        <v>1.944</v>
      </c>
      <c r="D239" s="1">
        <f>ROUND(DataG_Iteration3[[#This Row],[Column2]],4)</f>
        <v>-12.38</v>
      </c>
    </row>
    <row r="240" spans="1:4" x14ac:dyDescent="0.3">
      <c r="A240" s="1" t="s">
        <v>3956</v>
      </c>
      <c r="B240" s="1">
        <v>-12.39</v>
      </c>
      <c r="C240" s="1">
        <f>ROUND(DataG_Iteration3[[#This Row],[Column1]],3)</f>
        <v>1.948</v>
      </c>
      <c r="D240" s="1">
        <f>ROUND(DataG_Iteration3[[#This Row],[Column2]],4)</f>
        <v>-12.39</v>
      </c>
    </row>
    <row r="241" spans="1:4" x14ac:dyDescent="0.3">
      <c r="A241" s="1" t="s">
        <v>3958</v>
      </c>
      <c r="B241" s="1">
        <v>-12.4</v>
      </c>
      <c r="C241" s="1">
        <f>ROUND(DataG_Iteration3[[#This Row],[Column1]],3)</f>
        <v>1.952</v>
      </c>
      <c r="D241" s="1">
        <f>ROUND(DataG_Iteration3[[#This Row],[Column2]],4)</f>
        <v>-12.4</v>
      </c>
    </row>
    <row r="242" spans="1:4" x14ac:dyDescent="0.3">
      <c r="A242" s="1" t="s">
        <v>3960</v>
      </c>
      <c r="B242" s="1">
        <v>-12.45</v>
      </c>
      <c r="C242" s="1">
        <f>ROUND(DataG_Iteration3[[#This Row],[Column1]],3)</f>
        <v>1.956</v>
      </c>
      <c r="D242" s="1">
        <f>ROUND(DataG_Iteration3[[#This Row],[Column2]],4)</f>
        <v>-12.45</v>
      </c>
    </row>
    <row r="243" spans="1:4" x14ac:dyDescent="0.3">
      <c r="A243" s="1" t="s">
        <v>3962</v>
      </c>
      <c r="B243" s="1">
        <v>-12.48</v>
      </c>
      <c r="C243" s="1">
        <f>ROUND(DataG_Iteration3[[#This Row],[Column1]],3)</f>
        <v>1.96</v>
      </c>
      <c r="D243" s="1">
        <f>ROUND(DataG_Iteration3[[#This Row],[Column2]],4)</f>
        <v>-12.48</v>
      </c>
    </row>
    <row r="244" spans="1:4" x14ac:dyDescent="0.3">
      <c r="A244" s="1" t="s">
        <v>2382</v>
      </c>
      <c r="B244" s="1">
        <v>-12.5</v>
      </c>
      <c r="C244" s="1">
        <f>ROUND(DataG_Iteration3[[#This Row],[Column1]],3)</f>
        <v>1.964</v>
      </c>
      <c r="D244" s="1">
        <f>ROUND(DataG_Iteration3[[#This Row],[Column2]],4)</f>
        <v>-12.5</v>
      </c>
    </row>
    <row r="245" spans="1:4" x14ac:dyDescent="0.3">
      <c r="A245" s="1" t="s">
        <v>3965</v>
      </c>
      <c r="B245" s="1">
        <v>-12.52</v>
      </c>
      <c r="C245" s="1">
        <f>ROUND(DataG_Iteration3[[#This Row],[Column1]],3)</f>
        <v>1.968</v>
      </c>
      <c r="D245" s="1">
        <f>ROUND(DataG_Iteration3[[#This Row],[Column2]],4)</f>
        <v>-12.52</v>
      </c>
    </row>
    <row r="246" spans="1:4" x14ac:dyDescent="0.3">
      <c r="A246" s="1" t="s">
        <v>3967</v>
      </c>
      <c r="B246" s="1">
        <v>-12.54</v>
      </c>
      <c r="C246" s="1">
        <f>ROUND(DataG_Iteration3[[#This Row],[Column1]],3)</f>
        <v>1.972</v>
      </c>
      <c r="D246" s="1">
        <f>ROUND(DataG_Iteration3[[#This Row],[Column2]],4)</f>
        <v>-12.54</v>
      </c>
    </row>
    <row r="247" spans="1:4" x14ac:dyDescent="0.3">
      <c r="A247" s="1" t="s">
        <v>3969</v>
      </c>
      <c r="B247" s="1">
        <v>-12.56</v>
      </c>
      <c r="C247" s="1">
        <f>ROUND(DataG_Iteration3[[#This Row],[Column1]],3)</f>
        <v>1.976</v>
      </c>
      <c r="D247" s="1">
        <f>ROUND(DataG_Iteration3[[#This Row],[Column2]],4)</f>
        <v>-12.56</v>
      </c>
    </row>
    <row r="248" spans="1:4" x14ac:dyDescent="0.3">
      <c r="A248" s="1" t="s">
        <v>3971</v>
      </c>
      <c r="B248" s="1">
        <v>-12.58</v>
      </c>
      <c r="C248" s="1">
        <f>ROUND(DataG_Iteration3[[#This Row],[Column1]],3)</f>
        <v>1.98</v>
      </c>
      <c r="D248" s="1">
        <f>ROUND(DataG_Iteration3[[#This Row],[Column2]],4)</f>
        <v>-12.58</v>
      </c>
    </row>
    <row r="249" spans="1:4" x14ac:dyDescent="0.3">
      <c r="A249" s="1" t="s">
        <v>3973</v>
      </c>
      <c r="B249" s="1">
        <v>-12.6</v>
      </c>
      <c r="C249" s="1">
        <f>ROUND(DataG_Iteration3[[#This Row],[Column1]],3)</f>
        <v>1.984</v>
      </c>
      <c r="D249" s="1">
        <f>ROUND(DataG_Iteration3[[#This Row],[Column2]],4)</f>
        <v>-12.6</v>
      </c>
    </row>
    <row r="250" spans="1:4" x14ac:dyDescent="0.3">
      <c r="A250" s="1" t="s">
        <v>5381</v>
      </c>
      <c r="B250" s="1">
        <v>-12.62</v>
      </c>
      <c r="C250" s="1">
        <f>ROUND(DataG_Iteration3[[#This Row],[Column1]],3)</f>
        <v>1.988</v>
      </c>
      <c r="D250" s="1">
        <f>ROUND(DataG_Iteration3[[#This Row],[Column2]],4)</f>
        <v>-12.62</v>
      </c>
    </row>
    <row r="251" spans="1:4" x14ac:dyDescent="0.3">
      <c r="A251" s="1" t="s">
        <v>3977</v>
      </c>
      <c r="B251" s="1">
        <v>-12.64</v>
      </c>
      <c r="C251" s="1">
        <f>ROUND(DataG_Iteration3[[#This Row],[Column1]],3)</f>
        <v>1.992</v>
      </c>
      <c r="D251" s="1">
        <f>ROUND(DataG_Iteration3[[#This Row],[Column2]],4)</f>
        <v>-12.64</v>
      </c>
    </row>
    <row r="252" spans="1:4" x14ac:dyDescent="0.3">
      <c r="A252" s="1" t="s">
        <v>3979</v>
      </c>
      <c r="B252" s="1">
        <v>-12.66</v>
      </c>
      <c r="C252" s="1">
        <f>ROUND(DataG_Iteration3[[#This Row],[Column1]],3)</f>
        <v>1.996</v>
      </c>
      <c r="D252" s="1">
        <f>ROUND(DataG_Iteration3[[#This Row],[Column2]],4)</f>
        <v>-12.66</v>
      </c>
    </row>
    <row r="253" spans="1:4" x14ac:dyDescent="0.3">
      <c r="A253" s="1" t="s">
        <v>3981</v>
      </c>
      <c r="B253" s="1">
        <v>-12.68</v>
      </c>
      <c r="C253" s="1">
        <f>ROUND(DataG_Iteration3[[#This Row],[Column1]],3)</f>
        <v>2</v>
      </c>
      <c r="D253" s="1">
        <f>ROUND(DataG_Iteration3[[#This Row],[Column2]],4)</f>
        <v>-12.68</v>
      </c>
    </row>
    <row r="254" spans="1:4" x14ac:dyDescent="0.3">
      <c r="A254" s="1" t="s">
        <v>3983</v>
      </c>
      <c r="B254" s="1">
        <v>-12.69</v>
      </c>
      <c r="C254" s="1">
        <f>ROUND(DataG_Iteration3[[#This Row],[Column1]],3)</f>
        <v>2.004</v>
      </c>
      <c r="D254" s="1">
        <f>ROUND(DataG_Iteration3[[#This Row],[Column2]],4)</f>
        <v>-12.69</v>
      </c>
    </row>
    <row r="255" spans="1:4" x14ac:dyDescent="0.3">
      <c r="A255" s="1" t="s">
        <v>5382</v>
      </c>
      <c r="B255" s="1">
        <v>-12.7</v>
      </c>
      <c r="C255" s="1">
        <f>ROUND(DataG_Iteration3[[#This Row],[Column1]],3)</f>
        <v>2.008</v>
      </c>
      <c r="D255" s="1">
        <f>ROUND(DataG_Iteration3[[#This Row],[Column2]],4)</f>
        <v>-12.7</v>
      </c>
    </row>
    <row r="256" spans="1:4" x14ac:dyDescent="0.3">
      <c r="A256" s="1" t="s">
        <v>2395</v>
      </c>
      <c r="B256" s="1">
        <v>-12.72</v>
      </c>
      <c r="C256" s="1">
        <f>ROUND(DataG_Iteration3[[#This Row],[Column1]],3)</f>
        <v>2.012</v>
      </c>
      <c r="D256" s="1">
        <f>ROUND(DataG_Iteration3[[#This Row],[Column2]],4)</f>
        <v>-12.72</v>
      </c>
    </row>
    <row r="257" spans="1:4" x14ac:dyDescent="0.3">
      <c r="A257" s="1" t="s">
        <v>3988</v>
      </c>
      <c r="B257" s="1">
        <v>-12.728</v>
      </c>
      <c r="C257" s="1">
        <f>ROUND(DataG_Iteration3[[#This Row],[Column1]],3)</f>
        <v>2.016</v>
      </c>
      <c r="D257" s="1">
        <f>ROUND(DataG_Iteration3[[#This Row],[Column2]],4)</f>
        <v>-12.728</v>
      </c>
    </row>
    <row r="258" spans="1:4" x14ac:dyDescent="0.3">
      <c r="A258" s="1" t="s">
        <v>3990</v>
      </c>
      <c r="B258" s="1">
        <v>-12.731999999999999</v>
      </c>
      <c r="C258" s="1">
        <f>ROUND(DataG_Iteration3[[#This Row],[Column1]],3)</f>
        <v>2.02</v>
      </c>
      <c r="D258" s="1">
        <f>ROUND(DataG_Iteration3[[#This Row],[Column2]],4)</f>
        <v>-12.731999999999999</v>
      </c>
    </row>
    <row r="259" spans="1:4" x14ac:dyDescent="0.3">
      <c r="A259" s="1" t="s">
        <v>2399</v>
      </c>
      <c r="B259" s="1">
        <v>-12.738</v>
      </c>
      <c r="C259" s="1">
        <f>ROUND(DataG_Iteration3[[#This Row],[Column1]],3)</f>
        <v>2.024</v>
      </c>
      <c r="D259" s="1">
        <f>ROUND(DataG_Iteration3[[#This Row],[Column2]],4)</f>
        <v>-12.738</v>
      </c>
    </row>
    <row r="260" spans="1:4" x14ac:dyDescent="0.3">
      <c r="A260" s="1" t="s">
        <v>3993</v>
      </c>
      <c r="B260" s="1">
        <v>-12.8</v>
      </c>
      <c r="C260" s="1">
        <f>ROUND(DataG_Iteration3[[#This Row],[Column1]],3)</f>
        <v>2.028</v>
      </c>
      <c r="D260" s="1">
        <f>ROUND(DataG_Iteration3[[#This Row],[Column2]],4)</f>
        <v>-12.8</v>
      </c>
    </row>
    <row r="261" spans="1:4" x14ac:dyDescent="0.3">
      <c r="A261" s="1" t="s">
        <v>3995</v>
      </c>
      <c r="B261" s="1">
        <v>-12.9</v>
      </c>
      <c r="C261" s="1">
        <f>ROUND(DataG_Iteration3[[#This Row],[Column1]],3)</f>
        <v>2.032</v>
      </c>
      <c r="D261" s="1">
        <f>ROUND(DataG_Iteration3[[#This Row],[Column2]],4)</f>
        <v>-12.9</v>
      </c>
    </row>
    <row r="262" spans="1:4" x14ac:dyDescent="0.3">
      <c r="A262" s="1" t="s">
        <v>3997</v>
      </c>
      <c r="B262" s="1">
        <v>-13</v>
      </c>
      <c r="C262" s="1">
        <f>ROUND(DataG_Iteration3[[#This Row],[Column1]],3)</f>
        <v>2.036</v>
      </c>
      <c r="D262" s="1">
        <f>ROUND(DataG_Iteration3[[#This Row],[Column2]],4)</f>
        <v>-13</v>
      </c>
    </row>
    <row r="263" spans="1:4" x14ac:dyDescent="0.3">
      <c r="A263" s="1" t="s">
        <v>5383</v>
      </c>
      <c r="B263" s="1">
        <v>-13.1</v>
      </c>
      <c r="C263" s="1">
        <f>ROUND(DataG_Iteration3[[#This Row],[Column1]],3)</f>
        <v>2.04</v>
      </c>
      <c r="D263" s="1">
        <f>ROUND(DataG_Iteration3[[#This Row],[Column2]],4)</f>
        <v>-13.1</v>
      </c>
    </row>
    <row r="264" spans="1:4" x14ac:dyDescent="0.3">
      <c r="A264" s="1" t="s">
        <v>5384</v>
      </c>
      <c r="B264" s="1">
        <v>-13.2</v>
      </c>
      <c r="C264" s="1">
        <f>ROUND(DataG_Iteration3[[#This Row],[Column1]],3)</f>
        <v>2.044</v>
      </c>
      <c r="D264" s="1">
        <f>ROUND(DataG_Iteration3[[#This Row],[Column2]],4)</f>
        <v>-13.2</v>
      </c>
    </row>
    <row r="265" spans="1:4" x14ac:dyDescent="0.3">
      <c r="A265" s="1" t="s">
        <v>4003</v>
      </c>
      <c r="B265" s="1">
        <v>-13.208</v>
      </c>
      <c r="C265" s="1">
        <f>ROUND(DataG_Iteration3[[#This Row],[Column1]],3)</f>
        <v>2.048</v>
      </c>
      <c r="D265" s="1">
        <f>ROUND(DataG_Iteration3[[#This Row],[Column2]],4)</f>
        <v>-13.208</v>
      </c>
    </row>
    <row r="266" spans="1:4" x14ac:dyDescent="0.3">
      <c r="A266" s="1" t="s">
        <v>4005</v>
      </c>
      <c r="B266" s="1">
        <v>-13.25</v>
      </c>
      <c r="C266" s="1">
        <f>ROUND(DataG_Iteration3[[#This Row],[Column1]],3)</f>
        <v>2.052</v>
      </c>
      <c r="D266" s="1">
        <f>ROUND(DataG_Iteration3[[#This Row],[Column2]],4)</f>
        <v>-13.25</v>
      </c>
    </row>
    <row r="267" spans="1:4" x14ac:dyDescent="0.3">
      <c r="A267" s="1" t="s">
        <v>4007</v>
      </c>
      <c r="B267" s="1">
        <v>-13.28</v>
      </c>
      <c r="C267" s="1">
        <f>ROUND(DataG_Iteration3[[#This Row],[Column1]],3)</f>
        <v>2.056</v>
      </c>
      <c r="D267" s="1">
        <f>ROUND(DataG_Iteration3[[#This Row],[Column2]],4)</f>
        <v>-13.28</v>
      </c>
    </row>
    <row r="268" spans="1:4" x14ac:dyDescent="0.3">
      <c r="A268" s="1" t="s">
        <v>4009</v>
      </c>
      <c r="B268" s="1">
        <v>-13.305</v>
      </c>
      <c r="C268" s="1">
        <f>ROUND(DataG_Iteration3[[#This Row],[Column1]],3)</f>
        <v>2.06</v>
      </c>
      <c r="D268" s="1">
        <f>ROUND(DataG_Iteration3[[#This Row],[Column2]],4)</f>
        <v>-13.305</v>
      </c>
    </row>
    <row r="269" spans="1:4" x14ac:dyDescent="0.3">
      <c r="A269" s="1" t="s">
        <v>4011</v>
      </c>
      <c r="B269" s="1">
        <v>-13.308</v>
      </c>
      <c r="C269" s="1">
        <f>ROUND(DataG_Iteration3[[#This Row],[Column1]],3)</f>
        <v>2.0640000000000001</v>
      </c>
      <c r="D269" s="1">
        <f>ROUND(DataG_Iteration3[[#This Row],[Column2]],4)</f>
        <v>-13.308</v>
      </c>
    </row>
    <row r="270" spans="1:4" x14ac:dyDescent="0.3">
      <c r="A270" s="1" t="s">
        <v>538</v>
      </c>
      <c r="B270" s="1">
        <v>-13.315</v>
      </c>
      <c r="C270" s="1">
        <f>ROUND(DataG_Iteration3[[#This Row],[Column1]],3)</f>
        <v>2.0680000000000001</v>
      </c>
      <c r="D270" s="1">
        <f>ROUND(DataG_Iteration3[[#This Row],[Column2]],4)</f>
        <v>-13.315</v>
      </c>
    </row>
    <row r="271" spans="1:4" x14ac:dyDescent="0.3">
      <c r="A271" s="1" t="s">
        <v>4014</v>
      </c>
      <c r="B271" s="1">
        <v>-13.324999999999999</v>
      </c>
      <c r="C271" s="1">
        <f>ROUND(DataG_Iteration3[[#This Row],[Column1]],3)</f>
        <v>2.0720000000000001</v>
      </c>
      <c r="D271" s="1">
        <f>ROUND(DataG_Iteration3[[#This Row],[Column2]],4)</f>
        <v>-13.324999999999999</v>
      </c>
    </row>
    <row r="272" spans="1:4" x14ac:dyDescent="0.3">
      <c r="A272" s="1" t="s">
        <v>4016</v>
      </c>
      <c r="B272" s="1">
        <v>-13.345000000000001</v>
      </c>
      <c r="C272" s="1">
        <f>ROUND(DataG_Iteration3[[#This Row],[Column1]],3)</f>
        <v>2.0760000000000001</v>
      </c>
      <c r="D272" s="1">
        <f>ROUND(DataG_Iteration3[[#This Row],[Column2]],4)</f>
        <v>-13.345000000000001</v>
      </c>
    </row>
    <row r="273" spans="1:4" x14ac:dyDescent="0.3">
      <c r="A273" s="1" t="s">
        <v>2415</v>
      </c>
      <c r="B273" s="1">
        <v>-13.365</v>
      </c>
      <c r="C273" s="1">
        <f>ROUND(DataG_Iteration3[[#This Row],[Column1]],3)</f>
        <v>2.08</v>
      </c>
      <c r="D273" s="1">
        <f>ROUND(DataG_Iteration3[[#This Row],[Column2]],4)</f>
        <v>-13.365</v>
      </c>
    </row>
    <row r="274" spans="1:4" x14ac:dyDescent="0.3">
      <c r="A274" s="1" t="s">
        <v>4019</v>
      </c>
      <c r="B274" s="1">
        <v>-13.385</v>
      </c>
      <c r="C274" s="1">
        <f>ROUND(DataG_Iteration3[[#This Row],[Column1]],3)</f>
        <v>2.0840000000000001</v>
      </c>
      <c r="D274" s="1">
        <f>ROUND(DataG_Iteration3[[#This Row],[Column2]],4)</f>
        <v>-13.385</v>
      </c>
    </row>
    <row r="275" spans="1:4" x14ac:dyDescent="0.3">
      <c r="A275" s="1" t="s">
        <v>4021</v>
      </c>
      <c r="B275" s="1">
        <v>-13.404999999999999</v>
      </c>
      <c r="C275" s="1">
        <f>ROUND(DataG_Iteration3[[#This Row],[Column1]],3)</f>
        <v>2.0880000000000001</v>
      </c>
      <c r="D275" s="1">
        <f>ROUND(DataG_Iteration3[[#This Row],[Column2]],4)</f>
        <v>-13.404999999999999</v>
      </c>
    </row>
    <row r="276" spans="1:4" x14ac:dyDescent="0.3">
      <c r="A276" s="1" t="s">
        <v>550</v>
      </c>
      <c r="B276" s="1">
        <v>-13.505000000000001</v>
      </c>
      <c r="C276" s="1">
        <f>ROUND(DataG_Iteration3[[#This Row],[Column1]],3)</f>
        <v>2.0920000000000001</v>
      </c>
      <c r="D276" s="1">
        <f>ROUND(DataG_Iteration3[[#This Row],[Column2]],4)</f>
        <v>-13.505000000000001</v>
      </c>
    </row>
    <row r="277" spans="1:4" x14ac:dyDescent="0.3">
      <c r="A277" s="1" t="s">
        <v>4024</v>
      </c>
      <c r="B277" s="1">
        <v>-13.38</v>
      </c>
      <c r="C277" s="1">
        <f>ROUND(DataG_Iteration3[[#This Row],[Column1]],3)</f>
        <v>2.0960000000000001</v>
      </c>
      <c r="D277" s="1">
        <f>ROUND(DataG_Iteration3[[#This Row],[Column2]],4)</f>
        <v>-13.38</v>
      </c>
    </row>
    <row r="278" spans="1:4" x14ac:dyDescent="0.3">
      <c r="A278" s="1" t="s">
        <v>554</v>
      </c>
      <c r="B278" s="1">
        <v>-13.35</v>
      </c>
      <c r="C278" s="1">
        <f>ROUND(DataG_Iteration3[[#This Row],[Column1]],3)</f>
        <v>2.1</v>
      </c>
      <c r="D278" s="1">
        <f>ROUND(DataG_Iteration3[[#This Row],[Column2]],4)</f>
        <v>-13.35</v>
      </c>
    </row>
    <row r="279" spans="1:4" x14ac:dyDescent="0.3">
      <c r="A279" s="1" t="s">
        <v>4027</v>
      </c>
      <c r="B279" s="1" t="s">
        <v>5385</v>
      </c>
      <c r="C279" s="1">
        <f>ROUND(DataG_Iteration3[[#This Row],[Column1]],3)</f>
        <v>2.1040000000000001</v>
      </c>
      <c r="D279" s="1">
        <f>ROUND(DataG_Iteration3[[#This Row],[Column2]],4)</f>
        <v>-13.357799999999999</v>
      </c>
    </row>
    <row r="280" spans="1:4" x14ac:dyDescent="0.3">
      <c r="A280" s="1" t="s">
        <v>4029</v>
      </c>
      <c r="B280" s="1" t="s">
        <v>5386</v>
      </c>
      <c r="C280" s="1">
        <f>ROUND(DataG_Iteration3[[#This Row],[Column1]],3)</f>
        <v>2.1080000000000001</v>
      </c>
      <c r="D280" s="1">
        <f>ROUND(DataG_Iteration3[[#This Row],[Column2]],4)</f>
        <v>-13.291</v>
      </c>
    </row>
    <row r="281" spans="1:4" x14ac:dyDescent="0.3">
      <c r="A281" s="1" t="s">
        <v>4031</v>
      </c>
      <c r="B281" s="1" t="s">
        <v>5387</v>
      </c>
      <c r="C281" s="1">
        <f>ROUND(DataG_Iteration3[[#This Row],[Column1]],3)</f>
        <v>2.1120000000000001</v>
      </c>
      <c r="D281" s="1">
        <f>ROUND(DataG_Iteration3[[#This Row],[Column2]],4)</f>
        <v>-13.2187</v>
      </c>
    </row>
    <row r="282" spans="1:4" x14ac:dyDescent="0.3">
      <c r="A282" s="1" t="s">
        <v>4033</v>
      </c>
      <c r="B282" s="1" t="s">
        <v>5388</v>
      </c>
      <c r="C282" s="1">
        <f>ROUND(DataG_Iteration3[[#This Row],[Column1]],3)</f>
        <v>2.1160000000000001</v>
      </c>
      <c r="D282" s="1">
        <f>ROUND(DataG_Iteration3[[#This Row],[Column2]],4)</f>
        <v>-13.140499999999999</v>
      </c>
    </row>
    <row r="283" spans="1:4" x14ac:dyDescent="0.3">
      <c r="A283" s="1" t="s">
        <v>5389</v>
      </c>
      <c r="B283" s="1" t="s">
        <v>5390</v>
      </c>
      <c r="C283" s="1">
        <f>ROUND(DataG_Iteration3[[#This Row],[Column1]],3)</f>
        <v>2.12</v>
      </c>
      <c r="D283" s="1">
        <f>ROUND(DataG_Iteration3[[#This Row],[Column2]],4)</f>
        <v>-13.0572</v>
      </c>
    </row>
    <row r="284" spans="1:4" x14ac:dyDescent="0.3">
      <c r="A284" s="1" t="s">
        <v>4037</v>
      </c>
      <c r="B284" s="1" t="s">
        <v>5391</v>
      </c>
      <c r="C284" s="1">
        <f>ROUND(DataG_Iteration3[[#This Row],[Column1]],3)</f>
        <v>2.1240000000000001</v>
      </c>
      <c r="D284" s="1">
        <f>ROUND(DataG_Iteration3[[#This Row],[Column2]],4)</f>
        <v>-12.970599999999999</v>
      </c>
    </row>
    <row r="285" spans="1:4" x14ac:dyDescent="0.3">
      <c r="A285" s="1" t="s">
        <v>4039</v>
      </c>
      <c r="B285" s="1" t="s">
        <v>5392</v>
      </c>
      <c r="C285" s="1">
        <f>ROUND(DataG_Iteration3[[#This Row],[Column1]],3)</f>
        <v>2.1280000000000001</v>
      </c>
      <c r="D285" s="1">
        <f>ROUND(DataG_Iteration3[[#This Row],[Column2]],4)</f>
        <v>-12.882999999999999</v>
      </c>
    </row>
    <row r="286" spans="1:4" x14ac:dyDescent="0.3">
      <c r="A286" s="1" t="s">
        <v>2431</v>
      </c>
      <c r="B286" s="1" t="s">
        <v>5393</v>
      </c>
      <c r="C286" s="1">
        <f>ROUND(DataG_Iteration3[[#This Row],[Column1]],3)</f>
        <v>2.1320000000000001</v>
      </c>
      <c r="D286" s="1">
        <f>ROUND(DataG_Iteration3[[#This Row],[Column2]],4)</f>
        <v>-12.7971</v>
      </c>
    </row>
    <row r="287" spans="1:4" x14ac:dyDescent="0.3">
      <c r="A287" s="1" t="s">
        <v>5394</v>
      </c>
      <c r="B287" s="1" t="s">
        <v>5395</v>
      </c>
      <c r="C287" s="1">
        <f>ROUND(DataG_Iteration3[[#This Row],[Column1]],3)</f>
        <v>2.1360000000000001</v>
      </c>
      <c r="D287" s="1">
        <f>ROUND(DataG_Iteration3[[#This Row],[Column2]],4)</f>
        <v>-12.7149</v>
      </c>
    </row>
    <row r="288" spans="1:4" x14ac:dyDescent="0.3">
      <c r="A288" s="1" t="s">
        <v>4044</v>
      </c>
      <c r="B288" s="1" t="s">
        <v>5396</v>
      </c>
      <c r="C288" s="1">
        <f>ROUND(DataG_Iteration3[[#This Row],[Column1]],3)</f>
        <v>2.14</v>
      </c>
      <c r="D288" s="1">
        <f>ROUND(DataG_Iteration3[[#This Row],[Column2]],4)</f>
        <v>-12.637700000000001</v>
      </c>
    </row>
    <row r="289" spans="1:4" x14ac:dyDescent="0.3">
      <c r="A289" s="1" t="s">
        <v>5397</v>
      </c>
      <c r="B289" s="1" t="s">
        <v>5398</v>
      </c>
      <c r="C289" s="1">
        <f>ROUND(DataG_Iteration3[[#This Row],[Column1]],3)</f>
        <v>2.1440000000000001</v>
      </c>
      <c r="D289" s="1">
        <f>ROUND(DataG_Iteration3[[#This Row],[Column2]],4)</f>
        <v>-12.5655</v>
      </c>
    </row>
    <row r="290" spans="1:4" x14ac:dyDescent="0.3">
      <c r="A290" s="1" t="s">
        <v>5399</v>
      </c>
      <c r="B290" s="1" t="s">
        <v>5400</v>
      </c>
      <c r="C290" s="1">
        <f>ROUND(DataG_Iteration3[[#This Row],[Column1]],3)</f>
        <v>2.1480000000000001</v>
      </c>
      <c r="D290" s="1">
        <f>ROUND(DataG_Iteration3[[#This Row],[Column2]],4)</f>
        <v>-12.497400000000001</v>
      </c>
    </row>
    <row r="291" spans="1:4" x14ac:dyDescent="0.3">
      <c r="A291" s="1" t="s">
        <v>4049</v>
      </c>
      <c r="B291" s="1" t="s">
        <v>5401</v>
      </c>
      <c r="C291" s="1">
        <f>ROUND(DataG_Iteration3[[#This Row],[Column1]],3)</f>
        <v>2.1520000000000001</v>
      </c>
      <c r="D291" s="1">
        <f>ROUND(DataG_Iteration3[[#This Row],[Column2]],4)</f>
        <v>-12.4314</v>
      </c>
    </row>
    <row r="292" spans="1:4" x14ac:dyDescent="0.3">
      <c r="A292" s="1" t="s">
        <v>582</v>
      </c>
      <c r="B292" s="1" t="s">
        <v>5402</v>
      </c>
      <c r="C292" s="1">
        <f>ROUND(DataG_Iteration3[[#This Row],[Column1]],3)</f>
        <v>2.1560000000000001</v>
      </c>
      <c r="D292" s="1">
        <f>ROUND(DataG_Iteration3[[#This Row],[Column2]],4)</f>
        <v>-12.3653</v>
      </c>
    </row>
    <row r="293" spans="1:4" x14ac:dyDescent="0.3">
      <c r="A293" s="1" t="s">
        <v>4052</v>
      </c>
      <c r="B293" s="1" t="s">
        <v>5403</v>
      </c>
      <c r="C293" s="1">
        <f>ROUND(DataG_Iteration3[[#This Row],[Column1]],3)</f>
        <v>2.16</v>
      </c>
      <c r="D293" s="1">
        <f>ROUND(DataG_Iteration3[[#This Row],[Column2]],4)</f>
        <v>-12.296799999999999</v>
      </c>
    </row>
    <row r="294" spans="1:4" x14ac:dyDescent="0.3">
      <c r="A294" s="1" t="s">
        <v>4054</v>
      </c>
      <c r="B294" s="1" t="s">
        <v>5404</v>
      </c>
      <c r="C294" s="1">
        <f>ROUND(DataG_Iteration3[[#This Row],[Column1]],3)</f>
        <v>2.1640000000000001</v>
      </c>
      <c r="D294" s="1">
        <f>ROUND(DataG_Iteration3[[#This Row],[Column2]],4)</f>
        <v>-12.2242</v>
      </c>
    </row>
    <row r="295" spans="1:4" x14ac:dyDescent="0.3">
      <c r="A295" s="1" t="s">
        <v>4056</v>
      </c>
      <c r="B295" s="1" t="s">
        <v>5405</v>
      </c>
      <c r="C295" s="1">
        <f>ROUND(DataG_Iteration3[[#This Row],[Column1]],3)</f>
        <v>2.1680000000000001</v>
      </c>
      <c r="D295" s="1">
        <f>ROUND(DataG_Iteration3[[#This Row],[Column2]],4)</f>
        <v>-12.146800000000001</v>
      </c>
    </row>
    <row r="296" spans="1:4" x14ac:dyDescent="0.3">
      <c r="A296" s="1" t="s">
        <v>4058</v>
      </c>
      <c r="B296" s="1" t="s">
        <v>5406</v>
      </c>
      <c r="C296" s="1">
        <f>ROUND(DataG_Iteration3[[#This Row],[Column1]],3)</f>
        <v>2.1720000000000002</v>
      </c>
      <c r="D296" s="1">
        <f>ROUND(DataG_Iteration3[[#This Row],[Column2]],4)</f>
        <v>-12.065</v>
      </c>
    </row>
    <row r="297" spans="1:4" x14ac:dyDescent="0.3">
      <c r="A297" s="1" t="s">
        <v>4060</v>
      </c>
      <c r="B297" s="1" t="s">
        <v>5407</v>
      </c>
      <c r="C297" s="1">
        <f>ROUND(DataG_Iteration3[[#This Row],[Column1]],3)</f>
        <v>2.1760000000000002</v>
      </c>
      <c r="D297" s="1">
        <f>ROUND(DataG_Iteration3[[#This Row],[Column2]],4)</f>
        <v>-11.9802</v>
      </c>
    </row>
    <row r="298" spans="1:4" x14ac:dyDescent="0.3">
      <c r="A298" s="1" t="s">
        <v>4062</v>
      </c>
      <c r="B298" s="1" t="s">
        <v>5408</v>
      </c>
      <c r="C298" s="1">
        <f>ROUND(DataG_Iteration3[[#This Row],[Column1]],3)</f>
        <v>2.1800000000000002</v>
      </c>
      <c r="D298" s="1">
        <f>ROUND(DataG_Iteration3[[#This Row],[Column2]],4)</f>
        <v>-11.8947</v>
      </c>
    </row>
    <row r="299" spans="1:4" x14ac:dyDescent="0.3">
      <c r="A299" s="1" t="s">
        <v>4064</v>
      </c>
      <c r="B299" s="1" t="s">
        <v>5409</v>
      </c>
      <c r="C299" s="1">
        <f>ROUND(DataG_Iteration3[[#This Row],[Column1]],3)</f>
        <v>2.1840000000000002</v>
      </c>
      <c r="D299" s="1">
        <f>ROUND(DataG_Iteration3[[#This Row],[Column2]],4)</f>
        <v>-11.8108</v>
      </c>
    </row>
    <row r="300" spans="1:4" x14ac:dyDescent="0.3">
      <c r="A300" s="1" t="s">
        <v>4066</v>
      </c>
      <c r="B300" s="1" t="s">
        <v>5410</v>
      </c>
      <c r="C300" s="1">
        <f>ROUND(DataG_Iteration3[[#This Row],[Column1]],3)</f>
        <v>2.1880000000000002</v>
      </c>
      <c r="D300" s="1">
        <f>ROUND(DataG_Iteration3[[#This Row],[Column2]],4)</f>
        <v>-11.730700000000001</v>
      </c>
    </row>
    <row r="301" spans="1:4" x14ac:dyDescent="0.3">
      <c r="A301" s="1" t="s">
        <v>4068</v>
      </c>
      <c r="B301" s="1" t="s">
        <v>5411</v>
      </c>
      <c r="C301" s="1">
        <f>ROUND(DataG_Iteration3[[#This Row],[Column1]],3)</f>
        <v>2.1920000000000002</v>
      </c>
      <c r="D301" s="1">
        <f>ROUND(DataG_Iteration3[[#This Row],[Column2]],4)</f>
        <v>-11.655799999999999</v>
      </c>
    </row>
    <row r="302" spans="1:4" x14ac:dyDescent="0.3">
      <c r="A302" s="1" t="s">
        <v>4070</v>
      </c>
      <c r="B302" s="1" t="s">
        <v>5412</v>
      </c>
      <c r="C302" s="1">
        <f>ROUND(DataG_Iteration3[[#This Row],[Column1]],3)</f>
        <v>2.1960000000000002</v>
      </c>
      <c r="D302" s="1">
        <f>ROUND(DataG_Iteration3[[#This Row],[Column2]],4)</f>
        <v>-11.586499999999999</v>
      </c>
    </row>
    <row r="303" spans="1:4" x14ac:dyDescent="0.3">
      <c r="A303" s="1" t="s">
        <v>4072</v>
      </c>
      <c r="B303" s="1" t="s">
        <v>5413</v>
      </c>
      <c r="C303" s="1">
        <f>ROUND(DataG_Iteration3[[#This Row],[Column1]],3)</f>
        <v>2.2000000000000002</v>
      </c>
      <c r="D303" s="1">
        <f>ROUND(DataG_Iteration3[[#This Row],[Column2]],4)</f>
        <v>-11.522</v>
      </c>
    </row>
    <row r="304" spans="1:4" x14ac:dyDescent="0.3">
      <c r="A304" s="1" t="s">
        <v>4074</v>
      </c>
      <c r="B304" s="1" t="s">
        <v>5414</v>
      </c>
      <c r="C304" s="1">
        <f>ROUND(DataG_Iteration3[[#This Row],[Column1]],3)</f>
        <v>2.2040000000000002</v>
      </c>
      <c r="D304" s="1">
        <f>ROUND(DataG_Iteration3[[#This Row],[Column2]],4)</f>
        <v>-11.460599999999999</v>
      </c>
    </row>
    <row r="305" spans="1:4" x14ac:dyDescent="0.3">
      <c r="A305" s="1" t="s">
        <v>5415</v>
      </c>
      <c r="B305" s="1" t="s">
        <v>5416</v>
      </c>
      <c r="C305" s="1">
        <f>ROUND(DataG_Iteration3[[#This Row],[Column1]],3)</f>
        <v>2.2080000000000002</v>
      </c>
      <c r="D305" s="1">
        <f>ROUND(DataG_Iteration3[[#This Row],[Column2]],4)</f>
        <v>-11.4002</v>
      </c>
    </row>
    <row r="306" spans="1:4" x14ac:dyDescent="0.3">
      <c r="A306" s="1" t="s">
        <v>4078</v>
      </c>
      <c r="B306" s="1" t="s">
        <v>5417</v>
      </c>
      <c r="C306" s="1">
        <f>ROUND(DataG_Iteration3[[#This Row],[Column1]],3)</f>
        <v>2.2120000000000002</v>
      </c>
      <c r="D306" s="1">
        <f>ROUND(DataG_Iteration3[[#This Row],[Column2]],4)</f>
        <v>-11.3383</v>
      </c>
    </row>
    <row r="307" spans="1:4" x14ac:dyDescent="0.3">
      <c r="A307" s="1" t="s">
        <v>4080</v>
      </c>
      <c r="B307" s="1" t="s">
        <v>5418</v>
      </c>
      <c r="C307" s="1">
        <f>ROUND(DataG_Iteration3[[#This Row],[Column1]],3)</f>
        <v>2.2160000000000002</v>
      </c>
      <c r="D307" s="1">
        <f>ROUND(DataG_Iteration3[[#This Row],[Column2]],4)</f>
        <v>-11.273</v>
      </c>
    </row>
    <row r="308" spans="1:4" x14ac:dyDescent="0.3">
      <c r="A308" s="1" t="s">
        <v>4082</v>
      </c>
      <c r="B308" s="1" t="s">
        <v>5419</v>
      </c>
      <c r="C308" s="1">
        <f>ROUND(DataG_Iteration3[[#This Row],[Column1]],3)</f>
        <v>2.2200000000000002</v>
      </c>
      <c r="D308" s="1">
        <f>ROUND(DataG_Iteration3[[#This Row],[Column2]],4)</f>
        <v>-11.203200000000001</v>
      </c>
    </row>
    <row r="309" spans="1:4" x14ac:dyDescent="0.3">
      <c r="A309" s="1" t="s">
        <v>4084</v>
      </c>
      <c r="B309" s="1" t="s">
        <v>5420</v>
      </c>
      <c r="C309" s="1">
        <f>ROUND(DataG_Iteration3[[#This Row],[Column1]],3)</f>
        <v>2.2240000000000002</v>
      </c>
      <c r="D309" s="1">
        <f>ROUND(DataG_Iteration3[[#This Row],[Column2]],4)</f>
        <v>-11.1289</v>
      </c>
    </row>
    <row r="310" spans="1:4" x14ac:dyDescent="0.3">
      <c r="A310" s="1" t="s">
        <v>4086</v>
      </c>
      <c r="B310" s="1" t="s">
        <v>5421</v>
      </c>
      <c r="C310" s="1">
        <f>ROUND(DataG_Iteration3[[#This Row],[Column1]],3)</f>
        <v>2.2280000000000002</v>
      </c>
      <c r="D310" s="1">
        <f>ROUND(DataG_Iteration3[[#This Row],[Column2]],4)</f>
        <v>-11.051299999999999</v>
      </c>
    </row>
    <row r="311" spans="1:4" x14ac:dyDescent="0.3">
      <c r="A311" s="1" t="s">
        <v>5422</v>
      </c>
      <c r="B311" s="1" t="s">
        <v>5423</v>
      </c>
      <c r="C311" s="1">
        <f>ROUND(DataG_Iteration3[[#This Row],[Column1]],3)</f>
        <v>2.2320000000000002</v>
      </c>
      <c r="D311" s="1">
        <f>ROUND(DataG_Iteration3[[#This Row],[Column2]],4)</f>
        <v>-10.972200000000001</v>
      </c>
    </row>
    <row r="312" spans="1:4" x14ac:dyDescent="0.3">
      <c r="A312" s="1" t="s">
        <v>5424</v>
      </c>
      <c r="B312" s="1" t="s">
        <v>5425</v>
      </c>
      <c r="C312" s="1">
        <f>ROUND(DataG_Iteration3[[#This Row],[Column1]],3)</f>
        <v>2.2360000000000002</v>
      </c>
      <c r="D312" s="1">
        <f>ROUND(DataG_Iteration3[[#This Row],[Column2]],4)</f>
        <v>-10.8941</v>
      </c>
    </row>
    <row r="313" spans="1:4" x14ac:dyDescent="0.3">
      <c r="A313" s="1" t="s">
        <v>4092</v>
      </c>
      <c r="B313" s="1" t="s">
        <v>5426</v>
      </c>
      <c r="C313" s="1">
        <f>ROUND(DataG_Iteration3[[#This Row],[Column1]],3)</f>
        <v>2.2400000000000002</v>
      </c>
      <c r="D313" s="1">
        <f>ROUND(DataG_Iteration3[[#This Row],[Column2]],4)</f>
        <v>-10.8193</v>
      </c>
    </row>
    <row r="314" spans="1:4" x14ac:dyDescent="0.3">
      <c r="A314" s="1" t="s">
        <v>4094</v>
      </c>
      <c r="B314" s="1" t="s">
        <v>5427</v>
      </c>
      <c r="C314" s="1">
        <f>ROUND(DataG_Iteration3[[#This Row],[Column1]],3)</f>
        <v>2.2440000000000002</v>
      </c>
      <c r="D314" s="1">
        <f>ROUND(DataG_Iteration3[[#This Row],[Column2]],4)</f>
        <v>-10.7494</v>
      </c>
    </row>
    <row r="315" spans="1:4" x14ac:dyDescent="0.3">
      <c r="A315" s="1" t="s">
        <v>2462</v>
      </c>
      <c r="B315" s="1" t="s">
        <v>5428</v>
      </c>
      <c r="C315" s="1">
        <f>ROUND(DataG_Iteration3[[#This Row],[Column1]],3)</f>
        <v>2.2480000000000002</v>
      </c>
      <c r="D315" s="1">
        <f>ROUND(DataG_Iteration3[[#This Row],[Column2]],4)</f>
        <v>-10.6853</v>
      </c>
    </row>
    <row r="316" spans="1:4" x14ac:dyDescent="0.3">
      <c r="A316" s="1" t="s">
        <v>2464</v>
      </c>
      <c r="B316" s="1" t="s">
        <v>5429</v>
      </c>
      <c r="C316" s="1">
        <f>ROUND(DataG_Iteration3[[#This Row],[Column1]],3)</f>
        <v>2.2519999999999998</v>
      </c>
      <c r="D316" s="1">
        <f>ROUND(DataG_Iteration3[[#This Row],[Column2]],4)</f>
        <v>-10.6266</v>
      </c>
    </row>
    <row r="317" spans="1:4" x14ac:dyDescent="0.3">
      <c r="A317" s="1" t="s">
        <v>2466</v>
      </c>
      <c r="B317" s="1" t="s">
        <v>5430</v>
      </c>
      <c r="C317" s="1">
        <f>ROUND(DataG_Iteration3[[#This Row],[Column1]],3)</f>
        <v>2.2559999999999998</v>
      </c>
      <c r="D317" s="1">
        <f>ROUND(DataG_Iteration3[[#This Row],[Column2]],4)</f>
        <v>-10.5718</v>
      </c>
    </row>
    <row r="318" spans="1:4" x14ac:dyDescent="0.3">
      <c r="A318" s="1" t="s">
        <v>2468</v>
      </c>
      <c r="B318" s="1" t="s">
        <v>5431</v>
      </c>
      <c r="C318" s="1">
        <f>ROUND(DataG_Iteration3[[#This Row],[Column1]],3)</f>
        <v>2.2599999999999998</v>
      </c>
      <c r="D318" s="1">
        <f>ROUND(DataG_Iteration3[[#This Row],[Column2]],4)</f>
        <v>-10.5189</v>
      </c>
    </row>
    <row r="319" spans="1:4" x14ac:dyDescent="0.3">
      <c r="A319" s="1" t="s">
        <v>2470</v>
      </c>
      <c r="B319" s="1" t="s">
        <v>5432</v>
      </c>
      <c r="C319" s="1">
        <f>ROUND(DataG_Iteration3[[#This Row],[Column1]],3)</f>
        <v>2.2639999999999998</v>
      </c>
      <c r="D319" s="1">
        <f>ROUND(DataG_Iteration3[[#This Row],[Column2]],4)</f>
        <v>-10.465299999999999</v>
      </c>
    </row>
    <row r="320" spans="1:4" x14ac:dyDescent="0.3">
      <c r="A320" s="1" t="s">
        <v>2472</v>
      </c>
      <c r="B320" s="1" t="s">
        <v>5433</v>
      </c>
      <c r="C320" s="1">
        <f>ROUND(DataG_Iteration3[[#This Row],[Column1]],3)</f>
        <v>2.2679999999999998</v>
      </c>
      <c r="D320" s="1">
        <f>ROUND(DataG_Iteration3[[#This Row],[Column2]],4)</f>
        <v>-10.408799999999999</v>
      </c>
    </row>
    <row r="321" spans="1:4" x14ac:dyDescent="0.3">
      <c r="A321" s="1" t="s">
        <v>2474</v>
      </c>
      <c r="B321" s="1" t="s">
        <v>5434</v>
      </c>
      <c r="C321" s="1">
        <f>ROUND(DataG_Iteration3[[#This Row],[Column1]],3)</f>
        <v>2.2719999999999998</v>
      </c>
      <c r="D321" s="1">
        <f>ROUND(DataG_Iteration3[[#This Row],[Column2]],4)</f>
        <v>-10.347799999999999</v>
      </c>
    </row>
    <row r="322" spans="1:4" x14ac:dyDescent="0.3">
      <c r="A322" s="1" t="s">
        <v>2476</v>
      </c>
      <c r="B322" s="1" t="s">
        <v>5435</v>
      </c>
      <c r="C322" s="1">
        <f>ROUND(DataG_Iteration3[[#This Row],[Column1]],3)</f>
        <v>2.2759999999999998</v>
      </c>
      <c r="D322" s="1">
        <f>ROUND(DataG_Iteration3[[#This Row],[Column2]],4)</f>
        <v>-10.2818</v>
      </c>
    </row>
    <row r="323" spans="1:4" x14ac:dyDescent="0.3">
      <c r="A323" s="1" t="s">
        <v>2478</v>
      </c>
      <c r="B323" s="1" t="s">
        <v>5436</v>
      </c>
      <c r="C323" s="1">
        <f>ROUND(DataG_Iteration3[[#This Row],[Column1]],3)</f>
        <v>2.2799999999999998</v>
      </c>
      <c r="D323" s="1">
        <f>ROUND(DataG_Iteration3[[#This Row],[Column2]],4)</f>
        <v>-10.211499999999999</v>
      </c>
    </row>
    <row r="324" spans="1:4" x14ac:dyDescent="0.3">
      <c r="A324" s="1" t="s">
        <v>2480</v>
      </c>
      <c r="B324" s="1" t="s">
        <v>5437</v>
      </c>
      <c r="C324" s="1">
        <f>ROUND(DataG_Iteration3[[#This Row],[Column1]],3)</f>
        <v>2.2839999999999998</v>
      </c>
      <c r="D324" s="1">
        <f>ROUND(DataG_Iteration3[[#This Row],[Column2]],4)</f>
        <v>-10.1387</v>
      </c>
    </row>
    <row r="325" spans="1:4" x14ac:dyDescent="0.3">
      <c r="A325" s="1" t="s">
        <v>2482</v>
      </c>
      <c r="B325" s="1" t="s">
        <v>5438</v>
      </c>
      <c r="C325" s="1">
        <f>ROUND(DataG_Iteration3[[#This Row],[Column1]],3)</f>
        <v>2.2879999999999998</v>
      </c>
      <c r="D325" s="1">
        <f>ROUND(DataG_Iteration3[[#This Row],[Column2]],4)</f>
        <v>-10.0657</v>
      </c>
    </row>
    <row r="326" spans="1:4" x14ac:dyDescent="0.3">
      <c r="A326" s="1" t="s">
        <v>2484</v>
      </c>
      <c r="B326" s="1" t="s">
        <v>5439</v>
      </c>
      <c r="C326" s="1">
        <f>ROUND(DataG_Iteration3[[#This Row],[Column1]],3)</f>
        <v>2.2919999999999998</v>
      </c>
      <c r="D326" s="1">
        <f>ROUND(DataG_Iteration3[[#This Row],[Column2]],4)</f>
        <v>-9.9951000000000008</v>
      </c>
    </row>
    <row r="327" spans="1:4" x14ac:dyDescent="0.3">
      <c r="A327" s="1" t="s">
        <v>2486</v>
      </c>
      <c r="B327" s="1" t="s">
        <v>5440</v>
      </c>
      <c r="C327" s="1">
        <f>ROUND(DataG_Iteration3[[#This Row],[Column1]],3)</f>
        <v>2.2959999999999998</v>
      </c>
      <c r="D327" s="1">
        <f>ROUND(DataG_Iteration3[[#This Row],[Column2]],4)</f>
        <v>-9.9290000000000003</v>
      </c>
    </row>
    <row r="328" spans="1:4" x14ac:dyDescent="0.3">
      <c r="A328" s="1" t="s">
        <v>2488</v>
      </c>
      <c r="B328" s="1" t="s">
        <v>5441</v>
      </c>
      <c r="C328" s="1">
        <f>ROUND(DataG_Iteration3[[#This Row],[Column1]],3)</f>
        <v>2.2999999999999998</v>
      </c>
      <c r="D328" s="1">
        <f>ROUND(DataG_Iteration3[[#This Row],[Column2]],4)</f>
        <v>-9.8688000000000002</v>
      </c>
    </row>
    <row r="329" spans="1:4" x14ac:dyDescent="0.3">
      <c r="A329" s="1" t="s">
        <v>2490</v>
      </c>
      <c r="B329" s="1" t="s">
        <v>5442</v>
      </c>
      <c r="C329" s="1">
        <f>ROUND(DataG_Iteration3[[#This Row],[Column1]],3)</f>
        <v>2.3039999999999998</v>
      </c>
      <c r="D329" s="1">
        <f>ROUND(DataG_Iteration3[[#This Row],[Column2]],4)</f>
        <v>-9.8145000000000007</v>
      </c>
    </row>
    <row r="330" spans="1:4" x14ac:dyDescent="0.3">
      <c r="A330" s="1" t="s">
        <v>2492</v>
      </c>
      <c r="B330" s="1" t="s">
        <v>5443</v>
      </c>
      <c r="C330" s="1">
        <f>ROUND(DataG_Iteration3[[#This Row],[Column1]],3)</f>
        <v>2.3079999999999998</v>
      </c>
      <c r="D330" s="1">
        <f>ROUND(DataG_Iteration3[[#This Row],[Column2]],4)</f>
        <v>-9.7651000000000003</v>
      </c>
    </row>
    <row r="331" spans="1:4" x14ac:dyDescent="0.3">
      <c r="A331" s="1" t="s">
        <v>660</v>
      </c>
      <c r="B331" s="1" t="s">
        <v>5444</v>
      </c>
      <c r="C331" s="1">
        <f>ROUND(DataG_Iteration3[[#This Row],[Column1]],3)</f>
        <v>2.3119999999999998</v>
      </c>
      <c r="D331" s="1">
        <f>ROUND(DataG_Iteration3[[#This Row],[Column2]],4)</f>
        <v>-9.7186000000000003</v>
      </c>
    </row>
    <row r="332" spans="1:4" x14ac:dyDescent="0.3">
      <c r="A332" s="1" t="s">
        <v>662</v>
      </c>
      <c r="B332" s="1" t="s">
        <v>5445</v>
      </c>
      <c r="C332" s="1">
        <f>ROUND(DataG_Iteration3[[#This Row],[Column1]],3)</f>
        <v>2.3159999999999998</v>
      </c>
      <c r="D332" s="1">
        <f>ROUND(DataG_Iteration3[[#This Row],[Column2]],4)</f>
        <v>-9.6722999999999999</v>
      </c>
    </row>
    <row r="333" spans="1:4" x14ac:dyDescent="0.3">
      <c r="A333" s="1" t="s">
        <v>2496</v>
      </c>
      <c r="B333" s="1" t="s">
        <v>5446</v>
      </c>
      <c r="C333" s="1">
        <f>ROUND(DataG_Iteration3[[#This Row],[Column1]],3)</f>
        <v>2.3199999999999998</v>
      </c>
      <c r="D333" s="1">
        <f>ROUND(DataG_Iteration3[[#This Row],[Column2]],4)</f>
        <v>-9.6235999999999997</v>
      </c>
    </row>
    <row r="334" spans="1:4" x14ac:dyDescent="0.3">
      <c r="A334" s="1" t="s">
        <v>2498</v>
      </c>
      <c r="B334" s="1" t="s">
        <v>5447</v>
      </c>
      <c r="C334" s="1">
        <f>ROUND(DataG_Iteration3[[#This Row],[Column1]],3)</f>
        <v>2.3239999999999998</v>
      </c>
      <c r="D334" s="1">
        <f>ROUND(DataG_Iteration3[[#This Row],[Column2]],4)</f>
        <v>-9.5701999999999998</v>
      </c>
    </row>
    <row r="335" spans="1:4" x14ac:dyDescent="0.3">
      <c r="A335" s="1" t="s">
        <v>2500</v>
      </c>
      <c r="B335" s="1" t="s">
        <v>5448</v>
      </c>
      <c r="C335" s="1">
        <f>ROUND(DataG_Iteration3[[#This Row],[Column1]],3)</f>
        <v>2.3279999999999998</v>
      </c>
      <c r="D335" s="1">
        <f>ROUND(DataG_Iteration3[[#This Row],[Column2]],4)</f>
        <v>-9.5111000000000008</v>
      </c>
    </row>
    <row r="336" spans="1:4" x14ac:dyDescent="0.3">
      <c r="A336" s="1" t="s">
        <v>670</v>
      </c>
      <c r="B336" s="1" t="s">
        <v>5449</v>
      </c>
      <c r="C336" s="1">
        <f>ROUND(DataG_Iteration3[[#This Row],[Column1]],3)</f>
        <v>2.3319999999999999</v>
      </c>
      <c r="D336" s="1">
        <f>ROUND(DataG_Iteration3[[#This Row],[Column2]],4)</f>
        <v>-9.4464000000000006</v>
      </c>
    </row>
    <row r="337" spans="1:4" x14ac:dyDescent="0.3">
      <c r="A337" s="1" t="s">
        <v>2503</v>
      </c>
      <c r="B337" s="1" t="s">
        <v>5450</v>
      </c>
      <c r="C337" s="1">
        <f>ROUND(DataG_Iteration3[[#This Row],[Column1]],3)</f>
        <v>2.3359999999999999</v>
      </c>
      <c r="D337" s="1">
        <f>ROUND(DataG_Iteration3[[#This Row],[Column2]],4)</f>
        <v>-9.3775999999999993</v>
      </c>
    </row>
    <row r="338" spans="1:4" x14ac:dyDescent="0.3">
      <c r="A338" s="1" t="s">
        <v>2505</v>
      </c>
      <c r="B338" s="1" t="s">
        <v>5451</v>
      </c>
      <c r="C338" s="1">
        <f>ROUND(DataG_Iteration3[[#This Row],[Column1]],3)</f>
        <v>2.34</v>
      </c>
      <c r="D338" s="1">
        <f>ROUND(DataG_Iteration3[[#This Row],[Column2]],4)</f>
        <v>-9.3070000000000004</v>
      </c>
    </row>
    <row r="339" spans="1:4" x14ac:dyDescent="0.3">
      <c r="A339" s="1" t="s">
        <v>2507</v>
      </c>
      <c r="B339" s="1" t="s">
        <v>5452</v>
      </c>
      <c r="C339" s="1">
        <f>ROUND(DataG_Iteration3[[#This Row],[Column1]],3)</f>
        <v>2.3439999999999999</v>
      </c>
      <c r="D339" s="1">
        <f>ROUND(DataG_Iteration3[[#This Row],[Column2]],4)</f>
        <v>-9.2375000000000007</v>
      </c>
    </row>
    <row r="340" spans="1:4" x14ac:dyDescent="0.3">
      <c r="A340" s="1" t="s">
        <v>2509</v>
      </c>
      <c r="B340" s="1" t="s">
        <v>5453</v>
      </c>
      <c r="C340" s="1">
        <f>ROUND(DataG_Iteration3[[#This Row],[Column1]],3)</f>
        <v>2.3479999999999999</v>
      </c>
      <c r="D340" s="1">
        <f>ROUND(DataG_Iteration3[[#This Row],[Column2]],4)</f>
        <v>-9.1719000000000008</v>
      </c>
    </row>
    <row r="341" spans="1:4" x14ac:dyDescent="0.3">
      <c r="A341" s="1" t="s">
        <v>2511</v>
      </c>
      <c r="B341" s="1" t="s">
        <v>5454</v>
      </c>
      <c r="C341" s="1">
        <f>ROUND(DataG_Iteration3[[#This Row],[Column1]],3)</f>
        <v>2.3519999999999999</v>
      </c>
      <c r="D341" s="1">
        <f>ROUND(DataG_Iteration3[[#This Row],[Column2]],4)</f>
        <v>-9.1120999999999999</v>
      </c>
    </row>
    <row r="342" spans="1:4" x14ac:dyDescent="0.3">
      <c r="A342" s="1" t="s">
        <v>2513</v>
      </c>
      <c r="B342" s="1" t="s">
        <v>5455</v>
      </c>
      <c r="C342" s="1">
        <f>ROUND(DataG_Iteration3[[#This Row],[Column1]],3)</f>
        <v>2.3559999999999999</v>
      </c>
      <c r="D342" s="1">
        <f>ROUND(DataG_Iteration3[[#This Row],[Column2]],4)</f>
        <v>-9.0589999999999993</v>
      </c>
    </row>
    <row r="343" spans="1:4" x14ac:dyDescent="0.3">
      <c r="A343" s="1" t="s">
        <v>2515</v>
      </c>
      <c r="B343" s="1" t="s">
        <v>5456</v>
      </c>
      <c r="C343" s="1">
        <f>ROUND(DataG_Iteration3[[#This Row],[Column1]],3)</f>
        <v>2.36</v>
      </c>
      <c r="D343" s="1">
        <f>ROUND(DataG_Iteration3[[#This Row],[Column2]],4)</f>
        <v>-9.0119000000000007</v>
      </c>
    </row>
    <row r="344" spans="1:4" x14ac:dyDescent="0.3">
      <c r="A344" s="1" t="s">
        <v>5457</v>
      </c>
      <c r="B344" s="1" t="s">
        <v>5458</v>
      </c>
      <c r="C344" s="1">
        <f>ROUND(DataG_Iteration3[[#This Row],[Column1]],3)</f>
        <v>2.3639999999999999</v>
      </c>
      <c r="D344" s="1">
        <f>ROUND(DataG_Iteration3[[#This Row],[Column2]],4)</f>
        <v>-8.9692000000000007</v>
      </c>
    </row>
    <row r="345" spans="1:4" x14ac:dyDescent="0.3">
      <c r="A345" s="1" t="s">
        <v>5459</v>
      </c>
      <c r="B345" s="1" t="s">
        <v>5460</v>
      </c>
      <c r="C345" s="1">
        <f>ROUND(DataG_Iteration3[[#This Row],[Column1]],3)</f>
        <v>2.3679999999999999</v>
      </c>
      <c r="D345" s="1">
        <f>ROUND(DataG_Iteration3[[#This Row],[Column2]],4)</f>
        <v>-8.9278999999999993</v>
      </c>
    </row>
    <row r="346" spans="1:4" x14ac:dyDescent="0.3">
      <c r="A346" s="1" t="s">
        <v>2521</v>
      </c>
      <c r="B346" s="1" t="s">
        <v>5461</v>
      </c>
      <c r="C346" s="1">
        <f>ROUND(DataG_Iteration3[[#This Row],[Column1]],3)</f>
        <v>2.3719999999999999</v>
      </c>
      <c r="D346" s="1">
        <f>ROUND(DataG_Iteration3[[#This Row],[Column2]],4)</f>
        <v>-8.8848000000000003</v>
      </c>
    </row>
    <row r="347" spans="1:4" x14ac:dyDescent="0.3">
      <c r="A347" s="1" t="s">
        <v>2523</v>
      </c>
      <c r="B347" s="1" t="s">
        <v>5462</v>
      </c>
      <c r="C347" s="1">
        <f>ROUND(DataG_Iteration3[[#This Row],[Column1]],3)</f>
        <v>2.3759999999999999</v>
      </c>
      <c r="D347" s="1">
        <f>ROUND(DataG_Iteration3[[#This Row],[Column2]],4)</f>
        <v>-8.8369999999999997</v>
      </c>
    </row>
    <row r="348" spans="1:4" x14ac:dyDescent="0.3">
      <c r="A348" s="1" t="s">
        <v>694</v>
      </c>
      <c r="B348" s="1" t="s">
        <v>5463</v>
      </c>
      <c r="C348" s="1">
        <f>ROUND(DataG_Iteration3[[#This Row],[Column1]],3)</f>
        <v>2.38</v>
      </c>
      <c r="D348" s="1">
        <f>ROUND(DataG_Iteration3[[#This Row],[Column2]],4)</f>
        <v>-8.7824000000000009</v>
      </c>
    </row>
    <row r="349" spans="1:4" x14ac:dyDescent="0.3">
      <c r="A349" s="1" t="s">
        <v>2526</v>
      </c>
      <c r="B349" s="1" t="s">
        <v>5464</v>
      </c>
      <c r="C349" s="1">
        <f>ROUND(DataG_Iteration3[[#This Row],[Column1]],3)</f>
        <v>2.3839999999999999</v>
      </c>
      <c r="D349" s="1">
        <f>ROUND(DataG_Iteration3[[#This Row],[Column2]],4)</f>
        <v>-8.7203999999999997</v>
      </c>
    </row>
    <row r="350" spans="1:4" x14ac:dyDescent="0.3">
      <c r="A350" s="1" t="s">
        <v>698</v>
      </c>
      <c r="B350" s="1" t="s">
        <v>5465</v>
      </c>
      <c r="C350" s="1">
        <f>ROUND(DataG_Iteration3[[#This Row],[Column1]],3)</f>
        <v>2.3879999999999999</v>
      </c>
      <c r="D350" s="1">
        <f>ROUND(DataG_Iteration3[[#This Row],[Column2]],4)</f>
        <v>-8.6518999999999995</v>
      </c>
    </row>
    <row r="351" spans="1:4" x14ac:dyDescent="0.3">
      <c r="A351" s="1" t="s">
        <v>2530</v>
      </c>
      <c r="B351" s="1" t="s">
        <v>5466</v>
      </c>
      <c r="C351" s="1">
        <f>ROUND(DataG_Iteration3[[#This Row],[Column1]],3)</f>
        <v>2.3919999999999999</v>
      </c>
      <c r="D351" s="1">
        <f>ROUND(DataG_Iteration3[[#This Row],[Column2]],4)</f>
        <v>-8.5792000000000002</v>
      </c>
    </row>
    <row r="352" spans="1:4" x14ac:dyDescent="0.3">
      <c r="A352" s="1" t="s">
        <v>2532</v>
      </c>
      <c r="B352" s="1" t="s">
        <v>5467</v>
      </c>
      <c r="C352" s="1">
        <f>ROUND(DataG_Iteration3[[#This Row],[Column1]],3)</f>
        <v>2.3959999999999999</v>
      </c>
      <c r="D352" s="1">
        <f>ROUND(DataG_Iteration3[[#This Row],[Column2]],4)</f>
        <v>-8.5058000000000007</v>
      </c>
    </row>
    <row r="353" spans="1:4" x14ac:dyDescent="0.3">
      <c r="A353" s="1" t="s">
        <v>704</v>
      </c>
      <c r="B353" s="1" t="s">
        <v>5468</v>
      </c>
      <c r="C353" s="1">
        <f>ROUND(DataG_Iteration3[[#This Row],[Column1]],3)</f>
        <v>2.4</v>
      </c>
      <c r="D353" s="1">
        <f>ROUND(DataG_Iteration3[[#This Row],[Column2]],4)</f>
        <v>-8.4350000000000005</v>
      </c>
    </row>
    <row r="354" spans="1:4" x14ac:dyDescent="0.3">
      <c r="A354" s="1" t="s">
        <v>2535</v>
      </c>
      <c r="B354" s="1" t="s">
        <v>5469</v>
      </c>
      <c r="C354" s="1">
        <f>ROUND(DataG_Iteration3[[#This Row],[Column1]],3)</f>
        <v>2.4039999999999999</v>
      </c>
      <c r="D354" s="1">
        <f>ROUND(DataG_Iteration3[[#This Row],[Column2]],4)</f>
        <v>-8.3699999999999992</v>
      </c>
    </row>
    <row r="355" spans="1:4" x14ac:dyDescent="0.3">
      <c r="A355" s="1" t="s">
        <v>4144</v>
      </c>
      <c r="B355" s="1" t="s">
        <v>5470</v>
      </c>
      <c r="C355" s="1">
        <f>ROUND(DataG_Iteration3[[#This Row],[Column1]],3)</f>
        <v>2.4079999999999999</v>
      </c>
      <c r="D355" s="1">
        <f>ROUND(DataG_Iteration3[[#This Row],[Column2]],4)</f>
        <v>-8.3125999999999998</v>
      </c>
    </row>
    <row r="356" spans="1:4" x14ac:dyDescent="0.3">
      <c r="A356" s="1" t="s">
        <v>2539</v>
      </c>
      <c r="B356" s="1" t="s">
        <v>5471</v>
      </c>
      <c r="C356" s="1">
        <f>ROUND(DataG_Iteration3[[#This Row],[Column1]],3)</f>
        <v>2.4119999999999999</v>
      </c>
      <c r="D356" s="1">
        <f>ROUND(DataG_Iteration3[[#This Row],[Column2]],4)</f>
        <v>-8.2629999999999999</v>
      </c>
    </row>
    <row r="357" spans="1:4" x14ac:dyDescent="0.3">
      <c r="A357" s="1" t="s">
        <v>2541</v>
      </c>
      <c r="B357" s="1" t="s">
        <v>5472</v>
      </c>
      <c r="C357" s="1">
        <f>ROUND(DataG_Iteration3[[#This Row],[Column1]],3)</f>
        <v>2.4159999999999999</v>
      </c>
      <c r="D357" s="1">
        <f>ROUND(DataG_Iteration3[[#This Row],[Column2]],4)</f>
        <v>-8.2199000000000009</v>
      </c>
    </row>
    <row r="358" spans="1:4" x14ac:dyDescent="0.3">
      <c r="A358" s="1" t="s">
        <v>5473</v>
      </c>
      <c r="B358" s="1" t="s">
        <v>5474</v>
      </c>
      <c r="C358" s="1">
        <f>ROUND(DataG_Iteration3[[#This Row],[Column1]],3)</f>
        <v>2.42</v>
      </c>
      <c r="D358" s="1">
        <f>ROUND(DataG_Iteration3[[#This Row],[Column2]],4)</f>
        <v>-8.1803000000000008</v>
      </c>
    </row>
    <row r="359" spans="1:4" x14ac:dyDescent="0.3">
      <c r="A359" s="1" t="s">
        <v>2545</v>
      </c>
      <c r="B359" s="1" t="s">
        <v>5475</v>
      </c>
      <c r="C359" s="1">
        <f>ROUND(DataG_Iteration3[[#This Row],[Column1]],3)</f>
        <v>2.4239999999999999</v>
      </c>
      <c r="D359" s="1">
        <f>ROUND(DataG_Iteration3[[#This Row],[Column2]],4)</f>
        <v>-8.1401000000000003</v>
      </c>
    </row>
    <row r="360" spans="1:4" x14ac:dyDescent="0.3">
      <c r="A360" s="1" t="s">
        <v>4152</v>
      </c>
      <c r="B360" s="1" t="s">
        <v>5476</v>
      </c>
      <c r="C360" s="1">
        <f>ROUND(DataG_Iteration3[[#This Row],[Column1]],3)</f>
        <v>2.4279999999999999</v>
      </c>
      <c r="D360" s="1">
        <f>ROUND(DataG_Iteration3[[#This Row],[Column2]],4)</f>
        <v>-8.0953999999999997</v>
      </c>
    </row>
    <row r="361" spans="1:4" x14ac:dyDescent="0.3">
      <c r="A361" s="1" t="s">
        <v>2549</v>
      </c>
      <c r="B361" s="1" t="s">
        <v>5477</v>
      </c>
      <c r="C361" s="1">
        <f>ROUND(DataG_Iteration3[[#This Row],[Column1]],3)</f>
        <v>2.4319999999999999</v>
      </c>
      <c r="D361" s="1">
        <f>ROUND(DataG_Iteration3[[#This Row],[Column2]],4)</f>
        <v>-8.0424000000000007</v>
      </c>
    </row>
    <row r="362" spans="1:4" x14ac:dyDescent="0.3">
      <c r="A362" s="1" t="s">
        <v>2551</v>
      </c>
      <c r="B362" s="1" t="s">
        <v>5478</v>
      </c>
      <c r="C362" s="1">
        <f>ROUND(DataG_Iteration3[[#This Row],[Column1]],3)</f>
        <v>2.4359999999999999</v>
      </c>
      <c r="D362" s="1">
        <f>ROUND(DataG_Iteration3[[#This Row],[Column2]],4)</f>
        <v>-7.9791999999999996</v>
      </c>
    </row>
    <row r="363" spans="1:4" x14ac:dyDescent="0.3">
      <c r="A363" s="1" t="s">
        <v>2553</v>
      </c>
      <c r="B363" s="1" t="s">
        <v>5479</v>
      </c>
      <c r="C363" s="1">
        <f>ROUND(DataG_Iteration3[[#This Row],[Column1]],3)</f>
        <v>2.44</v>
      </c>
      <c r="D363" s="1">
        <f>ROUND(DataG_Iteration3[[#This Row],[Column2]],4)</f>
        <v>-7.9057000000000004</v>
      </c>
    </row>
    <row r="364" spans="1:4" x14ac:dyDescent="0.3">
      <c r="A364" s="1" t="s">
        <v>2555</v>
      </c>
      <c r="B364" s="1" t="s">
        <v>5480</v>
      </c>
      <c r="C364" s="1">
        <f>ROUND(DataG_Iteration3[[#This Row],[Column1]],3)</f>
        <v>2.444</v>
      </c>
      <c r="D364" s="1">
        <f>ROUND(DataG_Iteration3[[#This Row],[Column2]],4)</f>
        <v>-7.8240999999999996</v>
      </c>
    </row>
    <row r="365" spans="1:4" x14ac:dyDescent="0.3">
      <c r="A365" s="1" t="s">
        <v>2557</v>
      </c>
      <c r="B365" s="1" t="s">
        <v>5481</v>
      </c>
      <c r="C365" s="1">
        <f>ROUND(DataG_Iteration3[[#This Row],[Column1]],3)</f>
        <v>2.448</v>
      </c>
      <c r="D365" s="1">
        <f>ROUND(DataG_Iteration3[[#This Row],[Column2]],4)</f>
        <v>-7.7382999999999997</v>
      </c>
    </row>
    <row r="366" spans="1:4" x14ac:dyDescent="0.3">
      <c r="A366" s="1" t="s">
        <v>2559</v>
      </c>
      <c r="B366" s="1" t="s">
        <v>5482</v>
      </c>
      <c r="C366" s="1">
        <f>ROUND(DataG_Iteration3[[#This Row],[Column1]],3)</f>
        <v>2.452</v>
      </c>
      <c r="D366" s="1">
        <f>ROUND(DataG_Iteration3[[#This Row],[Column2]],4)</f>
        <v>-7.6532</v>
      </c>
    </row>
    <row r="367" spans="1:4" x14ac:dyDescent="0.3">
      <c r="A367" s="1" t="s">
        <v>5483</v>
      </c>
      <c r="B367" s="1" t="s">
        <v>5484</v>
      </c>
      <c r="C367" s="1">
        <f>ROUND(DataG_Iteration3[[#This Row],[Column1]],3)</f>
        <v>2.456</v>
      </c>
      <c r="D367" s="1">
        <f>ROUND(DataG_Iteration3[[#This Row],[Column2]],4)</f>
        <v>-7.5735000000000001</v>
      </c>
    </row>
    <row r="368" spans="1:4" x14ac:dyDescent="0.3">
      <c r="A368" s="1" t="s">
        <v>2563</v>
      </c>
      <c r="B368" s="1" t="s">
        <v>5485</v>
      </c>
      <c r="C368" s="1">
        <f>ROUND(DataG_Iteration3[[#This Row],[Column1]],3)</f>
        <v>2.46</v>
      </c>
      <c r="D368" s="1">
        <f>ROUND(DataG_Iteration3[[#This Row],[Column2]],4)</f>
        <v>-7.5030999999999999</v>
      </c>
    </row>
    <row r="369" spans="1:4" x14ac:dyDescent="0.3">
      <c r="A369" s="1" t="s">
        <v>2565</v>
      </c>
      <c r="B369" s="1" t="s">
        <v>5486</v>
      </c>
      <c r="C369" s="1">
        <f>ROUND(DataG_Iteration3[[#This Row],[Column1]],3)</f>
        <v>2.464</v>
      </c>
      <c r="D369" s="1">
        <f>ROUND(DataG_Iteration3[[#This Row],[Column2]],4)</f>
        <v>-7.444</v>
      </c>
    </row>
    <row r="370" spans="1:4" x14ac:dyDescent="0.3">
      <c r="A370" s="1" t="s">
        <v>2567</v>
      </c>
      <c r="B370" s="1" t="s">
        <v>5487</v>
      </c>
      <c r="C370" s="1">
        <f>ROUND(DataG_Iteration3[[#This Row],[Column1]],3)</f>
        <v>2.468</v>
      </c>
      <c r="D370" s="1">
        <f>ROUND(DataG_Iteration3[[#This Row],[Column2]],4)</f>
        <v>-7.3958000000000004</v>
      </c>
    </row>
    <row r="371" spans="1:4" x14ac:dyDescent="0.3">
      <c r="A371" s="1" t="s">
        <v>4164</v>
      </c>
      <c r="B371" s="1" t="s">
        <v>5488</v>
      </c>
      <c r="C371" s="1">
        <f>ROUND(DataG_Iteration3[[#This Row],[Column1]],3)</f>
        <v>2.472</v>
      </c>
      <c r="D371" s="1">
        <f>ROUND(DataG_Iteration3[[#This Row],[Column2]],4)</f>
        <v>-7.3558000000000003</v>
      </c>
    </row>
    <row r="372" spans="1:4" x14ac:dyDescent="0.3">
      <c r="A372" s="1" t="s">
        <v>742</v>
      </c>
      <c r="B372" s="1" t="s">
        <v>5489</v>
      </c>
      <c r="C372" s="1">
        <f>ROUND(DataG_Iteration3[[#This Row],[Column1]],3)</f>
        <v>2.476</v>
      </c>
      <c r="D372" s="1">
        <f>ROUND(DataG_Iteration3[[#This Row],[Column2]],4)</f>
        <v>-7.3192000000000004</v>
      </c>
    </row>
    <row r="373" spans="1:4" x14ac:dyDescent="0.3">
      <c r="A373" s="1" t="s">
        <v>2572</v>
      </c>
      <c r="B373" s="1" t="s">
        <v>5490</v>
      </c>
      <c r="C373" s="1">
        <f>ROUND(DataG_Iteration3[[#This Row],[Column1]],3)</f>
        <v>2.48</v>
      </c>
      <c r="D373" s="1">
        <f>ROUND(DataG_Iteration3[[#This Row],[Column2]],4)</f>
        <v>-7.2797000000000001</v>
      </c>
    </row>
    <row r="374" spans="1:4" x14ac:dyDescent="0.3">
      <c r="A374" s="1" t="s">
        <v>2574</v>
      </c>
      <c r="B374" s="1" t="s">
        <v>5491</v>
      </c>
      <c r="C374" s="1">
        <f>ROUND(DataG_Iteration3[[#This Row],[Column1]],3)</f>
        <v>2.484</v>
      </c>
      <c r="D374" s="1">
        <f>ROUND(DataG_Iteration3[[#This Row],[Column2]],4)</f>
        <v>-7.2309999999999999</v>
      </c>
    </row>
    <row r="375" spans="1:4" x14ac:dyDescent="0.3">
      <c r="A375" s="1" t="s">
        <v>2576</v>
      </c>
      <c r="B375" s="1" t="s">
        <v>5492</v>
      </c>
      <c r="C375" s="1">
        <f>ROUND(DataG_Iteration3[[#This Row],[Column1]],3)</f>
        <v>2.488</v>
      </c>
      <c r="D375" s="1">
        <f>ROUND(DataG_Iteration3[[#This Row],[Column2]],4)</f>
        <v>-7.1681999999999997</v>
      </c>
    </row>
    <row r="376" spans="1:4" x14ac:dyDescent="0.3">
      <c r="A376" s="1" t="s">
        <v>2578</v>
      </c>
      <c r="B376" s="1" t="s">
        <v>5493</v>
      </c>
      <c r="C376" s="1">
        <f>ROUND(DataG_Iteration3[[#This Row],[Column1]],3)</f>
        <v>2.492</v>
      </c>
      <c r="D376" s="1">
        <f>ROUND(DataG_Iteration3[[#This Row],[Column2]],4)</f>
        <v>-7.0891999999999999</v>
      </c>
    </row>
    <row r="377" spans="1:4" x14ac:dyDescent="0.3">
      <c r="A377" s="1" t="s">
        <v>2580</v>
      </c>
      <c r="B377" s="1" t="s">
        <v>5494</v>
      </c>
      <c r="C377" s="1">
        <f>ROUND(DataG_Iteration3[[#This Row],[Column1]],3)</f>
        <v>2.496</v>
      </c>
      <c r="D377" s="1">
        <f>ROUND(DataG_Iteration3[[#This Row],[Column2]],4)</f>
        <v>-6.9957000000000003</v>
      </c>
    </row>
    <row r="378" spans="1:4" x14ac:dyDescent="0.3">
      <c r="A378" s="1" t="s">
        <v>2582</v>
      </c>
      <c r="B378" s="1" t="s">
        <v>5495</v>
      </c>
      <c r="C378" s="1">
        <f>ROUND(DataG_Iteration3[[#This Row],[Column1]],3)</f>
        <v>2.5</v>
      </c>
      <c r="D378" s="1">
        <f>ROUND(DataG_Iteration3[[#This Row],[Column2]],4)</f>
        <v>-6.8930999999999996</v>
      </c>
    </row>
    <row r="379" spans="1:4" x14ac:dyDescent="0.3">
      <c r="A379" s="1" t="s">
        <v>2584</v>
      </c>
      <c r="B379" s="1" t="s">
        <v>5496</v>
      </c>
      <c r="C379" s="1">
        <f>ROUND(DataG_Iteration3[[#This Row],[Column1]],3)</f>
        <v>2.504</v>
      </c>
      <c r="D379" s="1">
        <f>ROUND(DataG_Iteration3[[#This Row],[Column2]],4)</f>
        <v>-6.7904</v>
      </c>
    </row>
    <row r="380" spans="1:4" x14ac:dyDescent="0.3">
      <c r="A380" s="1" t="s">
        <v>2586</v>
      </c>
      <c r="B380" s="1" t="s">
        <v>5497</v>
      </c>
      <c r="C380" s="1">
        <f>ROUND(DataG_Iteration3[[#This Row],[Column1]],3)</f>
        <v>2.508</v>
      </c>
      <c r="D380" s="1">
        <f>ROUND(DataG_Iteration3[[#This Row],[Column2]],4)</f>
        <v>-6.6988000000000003</v>
      </c>
    </row>
    <row r="381" spans="1:4" x14ac:dyDescent="0.3">
      <c r="A381" s="1" t="s">
        <v>2588</v>
      </c>
      <c r="B381" s="1" t="s">
        <v>5498</v>
      </c>
      <c r="C381" s="1">
        <f>ROUND(DataG_Iteration3[[#This Row],[Column1]],3)</f>
        <v>2.512</v>
      </c>
      <c r="D381" s="1">
        <f>ROUND(DataG_Iteration3[[#This Row],[Column2]],4)</f>
        <v>-6.6302000000000003</v>
      </c>
    </row>
    <row r="382" spans="1:4" x14ac:dyDescent="0.3">
      <c r="A382" s="1" t="s">
        <v>4176</v>
      </c>
      <c r="B382" s="1" t="s">
        <v>5499</v>
      </c>
      <c r="C382" s="1">
        <f>ROUND(DataG_Iteration3[[#This Row],[Column1]],3)</f>
        <v>2.516</v>
      </c>
      <c r="D382" s="1">
        <f>ROUND(DataG_Iteration3[[#This Row],[Column2]],4)</f>
        <v>-6.5960999999999999</v>
      </c>
    </row>
    <row r="383" spans="1:4" x14ac:dyDescent="0.3">
      <c r="A383" s="1" t="s">
        <v>2592</v>
      </c>
      <c r="B383" s="1" t="s">
        <v>5500</v>
      </c>
      <c r="C383" s="1">
        <f>ROUND(DataG_Iteration3[[#This Row],[Column1]],3)</f>
        <v>2.52</v>
      </c>
      <c r="D383" s="1">
        <f>ROUND(DataG_Iteration3[[#This Row],[Column2]],4)</f>
        <v>-6.6062000000000003</v>
      </c>
    </row>
    <row r="384" spans="1:4" x14ac:dyDescent="0.3">
      <c r="A384" s="1" t="s">
        <v>2594</v>
      </c>
      <c r="B384" s="1" t="s">
        <v>5501</v>
      </c>
      <c r="C384" s="1">
        <f>ROUND(DataG_Iteration3[[#This Row],[Column1]],3)</f>
        <v>2.524</v>
      </c>
      <c r="D384" s="1">
        <f>ROUND(DataG_Iteration3[[#This Row],[Column2]],4)</f>
        <v>-6.6677</v>
      </c>
    </row>
    <row r="385" spans="1:4" x14ac:dyDescent="0.3">
      <c r="A385" s="1" t="s">
        <v>2596</v>
      </c>
      <c r="B385" s="1" t="s">
        <v>5502</v>
      </c>
      <c r="C385" s="1">
        <f>ROUND(DataG_Iteration3[[#This Row],[Column1]],3)</f>
        <v>2.528</v>
      </c>
      <c r="D385" s="1">
        <f>ROUND(DataG_Iteration3[[#This Row],[Column2]],4)</f>
        <v>-6.7847999999999997</v>
      </c>
    </row>
    <row r="386" spans="1:4" x14ac:dyDescent="0.3">
      <c r="A386" s="1" t="s">
        <v>2598</v>
      </c>
      <c r="B386" s="1" t="s">
        <v>5503</v>
      </c>
      <c r="C386" s="1">
        <f>ROUND(DataG_Iteration3[[#This Row],[Column1]],3)</f>
        <v>2.532</v>
      </c>
      <c r="D386" s="1">
        <f>ROUND(DataG_Iteration3[[#This Row],[Column2]],4)</f>
        <v>-6.9576000000000002</v>
      </c>
    </row>
    <row r="387" spans="1:4" x14ac:dyDescent="0.3">
      <c r="A387" s="1" t="s">
        <v>2600</v>
      </c>
      <c r="B387" s="1" t="s">
        <v>5504</v>
      </c>
      <c r="C387" s="1">
        <f>ROUND(DataG_Iteration3[[#This Row],[Column1]],3)</f>
        <v>2.536</v>
      </c>
      <c r="D387" s="1">
        <f>ROUND(DataG_Iteration3[[#This Row],[Column2]],4)</f>
        <v>-7.1816000000000004</v>
      </c>
    </row>
    <row r="388" spans="1:4" x14ac:dyDescent="0.3">
      <c r="A388" s="1" t="s">
        <v>2602</v>
      </c>
      <c r="B388" s="1" t="s">
        <v>5505</v>
      </c>
      <c r="C388" s="1">
        <f>ROUND(DataG_Iteration3[[#This Row],[Column1]],3)</f>
        <v>2.54</v>
      </c>
      <c r="D388" s="1">
        <f>ROUND(DataG_Iteration3[[#This Row],[Column2]],4)</f>
        <v>-7.4466999999999999</v>
      </c>
    </row>
    <row r="389" spans="1:4" x14ac:dyDescent="0.3">
      <c r="A389" s="1" t="s">
        <v>4186</v>
      </c>
      <c r="B389" s="1" t="s">
        <v>5506</v>
      </c>
      <c r="C389" s="1">
        <f>ROUND(DataG_Iteration3[[#This Row],[Column1]],3)</f>
        <v>2.544</v>
      </c>
      <c r="D389" s="1">
        <f>ROUND(DataG_Iteration3[[#This Row],[Column2]],4)</f>
        <v>-7.7365000000000004</v>
      </c>
    </row>
    <row r="390" spans="1:4" x14ac:dyDescent="0.3">
      <c r="A390" s="1" t="s">
        <v>2606</v>
      </c>
      <c r="B390" s="1" t="s">
        <v>5507</v>
      </c>
      <c r="C390" s="1">
        <f>ROUND(DataG_Iteration3[[#This Row],[Column1]],3)</f>
        <v>2.548</v>
      </c>
      <c r="D390" s="1">
        <f>ROUND(DataG_Iteration3[[#This Row],[Column2]],4)</f>
        <v>-8.0282</v>
      </c>
    </row>
    <row r="391" spans="1:4" x14ac:dyDescent="0.3">
      <c r="A391" s="1" t="s">
        <v>5508</v>
      </c>
      <c r="B391" s="1" t="s">
        <v>5509</v>
      </c>
      <c r="C391" s="1">
        <f>ROUND(DataG_Iteration3[[#This Row],[Column1]],3)</f>
        <v>2.552</v>
      </c>
      <c r="D391" s="1">
        <f>ROUND(DataG_Iteration3[[#This Row],[Column2]],4)</f>
        <v>-8.2940000000000005</v>
      </c>
    </row>
    <row r="392" spans="1:4" x14ac:dyDescent="0.3">
      <c r="A392" s="1" t="s">
        <v>5510</v>
      </c>
      <c r="B392" s="1" t="s">
        <v>5511</v>
      </c>
      <c r="C392" s="1">
        <f>ROUND(DataG_Iteration3[[#This Row],[Column1]],3)</f>
        <v>2.556</v>
      </c>
      <c r="D392" s="1">
        <f>ROUND(DataG_Iteration3[[#This Row],[Column2]],4)</f>
        <v>-8.5051000000000005</v>
      </c>
    </row>
    <row r="393" spans="1:4" x14ac:dyDescent="0.3">
      <c r="A393" s="1" t="s">
        <v>2612</v>
      </c>
      <c r="B393" s="1" t="s">
        <v>5512</v>
      </c>
      <c r="C393" s="1">
        <f>ROUND(DataG_Iteration3[[#This Row],[Column1]],3)</f>
        <v>2.56</v>
      </c>
      <c r="D393" s="1">
        <f>ROUND(DataG_Iteration3[[#This Row],[Column2]],4)</f>
        <v>-8.6379999999999999</v>
      </c>
    </row>
    <row r="394" spans="1:4" x14ac:dyDescent="0.3">
      <c r="A394" s="1" t="s">
        <v>2614</v>
      </c>
      <c r="B394" s="1" t="s">
        <v>5513</v>
      </c>
      <c r="C394" s="1">
        <f>ROUND(DataG_Iteration3[[#This Row],[Column1]],3)</f>
        <v>2.5640000000000001</v>
      </c>
      <c r="D394" s="1">
        <f>ROUND(DataG_Iteration3[[#This Row],[Column2]],4)</f>
        <v>-8.6813000000000002</v>
      </c>
    </row>
    <row r="395" spans="1:4" x14ac:dyDescent="0.3">
      <c r="A395" s="1" t="s">
        <v>2616</v>
      </c>
      <c r="B395" s="1" t="s">
        <v>5514</v>
      </c>
      <c r="C395" s="1">
        <f>ROUND(DataG_Iteration3[[#This Row],[Column1]],3)</f>
        <v>2.5680000000000001</v>
      </c>
      <c r="D395" s="1">
        <f>ROUND(DataG_Iteration3[[#This Row],[Column2]],4)</f>
        <v>-8.6394000000000002</v>
      </c>
    </row>
    <row r="396" spans="1:4" x14ac:dyDescent="0.3">
      <c r="A396" s="1" t="s">
        <v>2618</v>
      </c>
      <c r="B396" s="1" t="s">
        <v>5515</v>
      </c>
      <c r="C396" s="1">
        <f>ROUND(DataG_Iteration3[[#This Row],[Column1]],3)</f>
        <v>2.5720000000000001</v>
      </c>
      <c r="D396" s="1">
        <f>ROUND(DataG_Iteration3[[#This Row],[Column2]],4)</f>
        <v>-8.5313999999999997</v>
      </c>
    </row>
    <row r="397" spans="1:4" x14ac:dyDescent="0.3">
      <c r="A397" s="1" t="s">
        <v>2620</v>
      </c>
      <c r="B397" s="1" t="s">
        <v>5516</v>
      </c>
      <c r="C397" s="1">
        <f>ROUND(DataG_Iteration3[[#This Row],[Column1]],3)</f>
        <v>2.5760000000000001</v>
      </c>
      <c r="D397" s="1">
        <f>ROUND(DataG_Iteration3[[#This Row],[Column2]],4)</f>
        <v>-8.3857999999999997</v>
      </c>
    </row>
    <row r="398" spans="1:4" x14ac:dyDescent="0.3">
      <c r="A398" s="1" t="s">
        <v>2622</v>
      </c>
      <c r="B398" s="1" t="s">
        <v>5517</v>
      </c>
      <c r="C398" s="1">
        <f>ROUND(DataG_Iteration3[[#This Row],[Column1]],3)</f>
        <v>2.58</v>
      </c>
      <c r="D398" s="1">
        <f>ROUND(DataG_Iteration3[[#This Row],[Column2]],4)</f>
        <v>-8.2334999999999994</v>
      </c>
    </row>
    <row r="399" spans="1:4" x14ac:dyDescent="0.3">
      <c r="A399" s="1" t="s">
        <v>5518</v>
      </c>
      <c r="B399" s="1" t="s">
        <v>5519</v>
      </c>
      <c r="C399" s="1">
        <f>ROUND(DataG_Iteration3[[#This Row],[Column1]],3)</f>
        <v>2.5840000000000001</v>
      </c>
      <c r="D399" s="1">
        <f>ROUND(DataG_Iteration3[[#This Row],[Column2]],4)</f>
        <v>-8.1022999999999996</v>
      </c>
    </row>
    <row r="400" spans="1:4" x14ac:dyDescent="0.3">
      <c r="A400" s="1" t="s">
        <v>2626</v>
      </c>
      <c r="B400" s="1" t="s">
        <v>5520</v>
      </c>
      <c r="C400" s="1">
        <f>ROUND(DataG_Iteration3[[#This Row],[Column1]],3)</f>
        <v>2.5880000000000001</v>
      </c>
      <c r="D400" s="1">
        <f>ROUND(DataG_Iteration3[[#This Row],[Column2]],4)</f>
        <v>-8.0147999999999993</v>
      </c>
    </row>
    <row r="401" spans="1:4" x14ac:dyDescent="0.3">
      <c r="A401" s="1" t="s">
        <v>2628</v>
      </c>
      <c r="B401" s="1" t="s">
        <v>5521</v>
      </c>
      <c r="C401" s="1">
        <f>ROUND(DataG_Iteration3[[#This Row],[Column1]],3)</f>
        <v>2.5920000000000001</v>
      </c>
      <c r="D401" s="1">
        <f>ROUND(DataG_Iteration3[[#This Row],[Column2]],4)</f>
        <v>-7.9874999999999998</v>
      </c>
    </row>
    <row r="402" spans="1:4" x14ac:dyDescent="0.3">
      <c r="A402" s="1" t="s">
        <v>2630</v>
      </c>
      <c r="B402" s="1" t="s">
        <v>5522</v>
      </c>
      <c r="C402" s="1">
        <f>ROUND(DataG_Iteration3[[#This Row],[Column1]],3)</f>
        <v>2.5960000000000001</v>
      </c>
      <c r="D402" s="1">
        <f>ROUND(DataG_Iteration3[[#This Row],[Column2]],4)</f>
        <v>-8.0315999999999992</v>
      </c>
    </row>
    <row r="403" spans="1:4" x14ac:dyDescent="0.3">
      <c r="A403" s="1" t="s">
        <v>2632</v>
      </c>
      <c r="B403" s="1" t="s">
        <v>5523</v>
      </c>
      <c r="C403" s="1">
        <f>ROUND(DataG_Iteration3[[#This Row],[Column1]],3)</f>
        <v>2.6</v>
      </c>
      <c r="D403" s="1">
        <f>ROUND(DataG_Iteration3[[#This Row],[Column2]],4)</f>
        <v>-8.1536000000000008</v>
      </c>
    </row>
    <row r="404" spans="1:4" x14ac:dyDescent="0.3">
      <c r="A404" s="1" t="s">
        <v>2634</v>
      </c>
      <c r="B404" s="1" t="s">
        <v>5524</v>
      </c>
      <c r="C404" s="1">
        <f>ROUND(DataG_Iteration3[[#This Row],[Column1]],3)</f>
        <v>2.6040000000000001</v>
      </c>
      <c r="D404" s="1">
        <f>ROUND(DataG_Iteration3[[#This Row],[Column2]],4)</f>
        <v>-8.3566000000000003</v>
      </c>
    </row>
    <row r="405" spans="1:4" x14ac:dyDescent="0.3">
      <c r="A405" s="1" t="s">
        <v>2636</v>
      </c>
      <c r="B405" s="1" t="s">
        <v>5525</v>
      </c>
      <c r="C405" s="1">
        <f>ROUND(DataG_Iteration3[[#This Row],[Column1]],3)</f>
        <v>2.6080000000000001</v>
      </c>
      <c r="D405" s="1">
        <f>ROUND(DataG_Iteration3[[#This Row],[Column2]],4)</f>
        <v>-8.6405999999999992</v>
      </c>
    </row>
    <row r="406" spans="1:4" x14ac:dyDescent="0.3">
      <c r="A406" s="1" t="s">
        <v>2638</v>
      </c>
      <c r="B406" s="1" t="s">
        <v>5526</v>
      </c>
      <c r="C406" s="1">
        <f>ROUND(DataG_Iteration3[[#This Row],[Column1]],3)</f>
        <v>2.6120000000000001</v>
      </c>
      <c r="D406" s="1">
        <f>ROUND(DataG_Iteration3[[#This Row],[Column2]],4)</f>
        <v>-9.0025999999999993</v>
      </c>
    </row>
    <row r="407" spans="1:4" x14ac:dyDescent="0.3">
      <c r="A407" s="1" t="s">
        <v>2640</v>
      </c>
      <c r="B407" s="1" t="s">
        <v>5527</v>
      </c>
      <c r="C407" s="1">
        <f>ROUND(DataG_Iteration3[[#This Row],[Column1]],3)</f>
        <v>2.6160000000000001</v>
      </c>
      <c r="D407" s="1">
        <f>ROUND(DataG_Iteration3[[#This Row],[Column2]],4)</f>
        <v>-9.4369999999999994</v>
      </c>
    </row>
    <row r="408" spans="1:4" x14ac:dyDescent="0.3">
      <c r="A408" s="1" t="s">
        <v>2642</v>
      </c>
      <c r="B408" s="1" t="s">
        <v>5528</v>
      </c>
      <c r="C408" s="1">
        <f>ROUND(DataG_Iteration3[[#This Row],[Column1]],3)</f>
        <v>2.62</v>
      </c>
      <c r="D408" s="1">
        <f>ROUND(DataG_Iteration3[[#This Row],[Column2]],4)</f>
        <v>-9.9352999999999998</v>
      </c>
    </row>
    <row r="409" spans="1:4" x14ac:dyDescent="0.3">
      <c r="A409" s="1" t="s">
        <v>2644</v>
      </c>
      <c r="B409" s="1" t="s">
        <v>5529</v>
      </c>
      <c r="C409" s="1">
        <f>ROUND(DataG_Iteration3[[#This Row],[Column1]],3)</f>
        <v>2.6240000000000001</v>
      </c>
      <c r="D409" s="1">
        <f>ROUND(DataG_Iteration3[[#This Row],[Column2]],4)</f>
        <v>-10.4854</v>
      </c>
    </row>
    <row r="410" spans="1:4" x14ac:dyDescent="0.3">
      <c r="A410" s="1" t="s">
        <v>4215</v>
      </c>
      <c r="B410" s="1" t="s">
        <v>5530</v>
      </c>
      <c r="C410" s="1">
        <f>ROUND(DataG_Iteration3[[#This Row],[Column1]],3)</f>
        <v>2.6280000000000001</v>
      </c>
      <c r="D410" s="1">
        <f>ROUND(DataG_Iteration3[[#This Row],[Column2]],4)</f>
        <v>-11.0717</v>
      </c>
    </row>
    <row r="411" spans="1:4" x14ac:dyDescent="0.3">
      <c r="A411" s="1" t="s">
        <v>2648</v>
      </c>
      <c r="B411" s="1" t="s">
        <v>5531</v>
      </c>
      <c r="C411" s="1">
        <f>ROUND(DataG_Iteration3[[#This Row],[Column1]],3)</f>
        <v>2.6320000000000001</v>
      </c>
      <c r="D411" s="1">
        <f>ROUND(DataG_Iteration3[[#This Row],[Column2]],4)</f>
        <v>-11.6744</v>
      </c>
    </row>
    <row r="412" spans="1:4" x14ac:dyDescent="0.3">
      <c r="A412" s="1" t="s">
        <v>4218</v>
      </c>
      <c r="B412" s="1" t="s">
        <v>5532</v>
      </c>
      <c r="C412" s="1">
        <f>ROUND(DataG_Iteration3[[#This Row],[Column1]],3)</f>
        <v>2.6360000000000001</v>
      </c>
      <c r="D412" s="1">
        <f>ROUND(DataG_Iteration3[[#This Row],[Column2]],4)</f>
        <v>-12.270099999999999</v>
      </c>
    </row>
    <row r="413" spans="1:4" x14ac:dyDescent="0.3">
      <c r="A413" s="1" t="s">
        <v>2652</v>
      </c>
      <c r="B413" s="1" t="s">
        <v>5533</v>
      </c>
      <c r="C413" s="1">
        <f>ROUND(DataG_Iteration3[[#This Row],[Column1]],3)</f>
        <v>2.64</v>
      </c>
      <c r="D413" s="1">
        <f>ROUND(DataG_Iteration3[[#This Row],[Column2]],4)</f>
        <v>-12.8329</v>
      </c>
    </row>
    <row r="414" spans="1:4" x14ac:dyDescent="0.3">
      <c r="A414" s="1" t="s">
        <v>2654</v>
      </c>
      <c r="B414" s="1" t="s">
        <v>5534</v>
      </c>
      <c r="C414" s="1">
        <f>ROUND(DataG_Iteration3[[#This Row],[Column1]],3)</f>
        <v>2.6440000000000001</v>
      </c>
      <c r="D414" s="1">
        <f>ROUND(DataG_Iteration3[[#This Row],[Column2]],4)</f>
        <v>-13.3361</v>
      </c>
    </row>
    <row r="415" spans="1:4" x14ac:dyDescent="0.3">
      <c r="A415" s="1" t="s">
        <v>4222</v>
      </c>
      <c r="B415" s="1" t="s">
        <v>5535</v>
      </c>
      <c r="C415" s="1">
        <f>ROUND(DataG_Iteration3[[#This Row],[Column1]],3)</f>
        <v>2.6480000000000001</v>
      </c>
      <c r="D415" s="1">
        <f>ROUND(DataG_Iteration3[[#This Row],[Column2]],4)</f>
        <v>-13.7554</v>
      </c>
    </row>
    <row r="416" spans="1:4" x14ac:dyDescent="0.3">
      <c r="A416" s="1" t="s">
        <v>2658</v>
      </c>
      <c r="B416" s="1" t="s">
        <v>5536</v>
      </c>
      <c r="C416" s="1">
        <f>ROUND(DataG_Iteration3[[#This Row],[Column1]],3)</f>
        <v>2.6520000000000001</v>
      </c>
      <c r="D416" s="1">
        <f>ROUND(DataG_Iteration3[[#This Row],[Column2]],4)</f>
        <v>-14.0723</v>
      </c>
    </row>
    <row r="417" spans="1:4" x14ac:dyDescent="0.3">
      <c r="A417" s="1" t="s">
        <v>2660</v>
      </c>
      <c r="B417" s="1" t="s">
        <v>5537</v>
      </c>
      <c r="C417" s="1">
        <f>ROUND(DataG_Iteration3[[#This Row],[Column1]],3)</f>
        <v>2.6560000000000001</v>
      </c>
      <c r="D417" s="1">
        <f>ROUND(DataG_Iteration3[[#This Row],[Column2]],4)</f>
        <v>-14.2768</v>
      </c>
    </row>
    <row r="418" spans="1:4" x14ac:dyDescent="0.3">
      <c r="A418" s="1" t="s">
        <v>2662</v>
      </c>
      <c r="B418" s="1" t="s">
        <v>5538</v>
      </c>
      <c r="C418" s="1">
        <f>ROUND(DataG_Iteration3[[#This Row],[Column1]],3)</f>
        <v>2.66</v>
      </c>
      <c r="D418" s="1">
        <f>ROUND(DataG_Iteration3[[#This Row],[Column2]],4)</f>
        <v>-14.368600000000001</v>
      </c>
    </row>
    <row r="419" spans="1:4" x14ac:dyDescent="0.3">
      <c r="A419" s="1" t="s">
        <v>2664</v>
      </c>
      <c r="B419" s="1" t="s">
        <v>5539</v>
      </c>
      <c r="C419" s="1">
        <f>ROUND(DataG_Iteration3[[#This Row],[Column1]],3)</f>
        <v>2.6640000000000001</v>
      </c>
      <c r="D419" s="1">
        <f>ROUND(DataG_Iteration3[[#This Row],[Column2]],4)</f>
        <v>-14.357100000000001</v>
      </c>
    </row>
    <row r="420" spans="1:4" x14ac:dyDescent="0.3">
      <c r="A420" s="1" t="s">
        <v>2666</v>
      </c>
      <c r="B420" s="1" t="s">
        <v>5540</v>
      </c>
      <c r="C420" s="1">
        <f>ROUND(DataG_Iteration3[[#This Row],[Column1]],3)</f>
        <v>2.6680000000000001</v>
      </c>
      <c r="D420" s="1">
        <f>ROUND(DataG_Iteration3[[#This Row],[Column2]],4)</f>
        <v>-14.258699999999999</v>
      </c>
    </row>
    <row r="421" spans="1:4" x14ac:dyDescent="0.3">
      <c r="A421" s="1" t="s">
        <v>2668</v>
      </c>
      <c r="B421" s="1" t="s">
        <v>5541</v>
      </c>
      <c r="C421" s="1">
        <f>ROUND(DataG_Iteration3[[#This Row],[Column1]],3)</f>
        <v>2.6720000000000002</v>
      </c>
      <c r="D421" s="1">
        <f>ROUND(DataG_Iteration3[[#This Row],[Column2]],4)</f>
        <v>-14.094200000000001</v>
      </c>
    </row>
    <row r="422" spans="1:4" x14ac:dyDescent="0.3">
      <c r="A422" s="1" t="s">
        <v>2670</v>
      </c>
      <c r="B422" s="1" t="s">
        <v>5542</v>
      </c>
      <c r="C422" s="1">
        <f>ROUND(DataG_Iteration3[[#This Row],[Column1]],3)</f>
        <v>2.6760000000000002</v>
      </c>
      <c r="D422" s="1">
        <f>ROUND(DataG_Iteration3[[#This Row],[Column2]],4)</f>
        <v>-13.8858</v>
      </c>
    </row>
    <row r="423" spans="1:4" x14ac:dyDescent="0.3">
      <c r="A423" s="1" t="s">
        <v>2672</v>
      </c>
      <c r="B423" s="1" t="s">
        <v>5543</v>
      </c>
      <c r="C423" s="1">
        <f>ROUND(DataG_Iteration3[[#This Row],[Column1]],3)</f>
        <v>2.68</v>
      </c>
      <c r="D423" s="1">
        <f>ROUND(DataG_Iteration3[[#This Row],[Column2]],4)</f>
        <v>-13.6546</v>
      </c>
    </row>
    <row r="424" spans="1:4" x14ac:dyDescent="0.3">
      <c r="A424" s="1" t="s">
        <v>2674</v>
      </c>
      <c r="B424" s="1" t="s">
        <v>5544</v>
      </c>
      <c r="C424" s="1">
        <f>ROUND(DataG_Iteration3[[#This Row],[Column1]],3)</f>
        <v>2.6840000000000002</v>
      </c>
      <c r="D424" s="1">
        <f>ROUND(DataG_Iteration3[[#This Row],[Column2]],4)</f>
        <v>-13.4183</v>
      </c>
    </row>
    <row r="425" spans="1:4" x14ac:dyDescent="0.3">
      <c r="A425" s="1" t="s">
        <v>848</v>
      </c>
      <c r="B425" s="1" t="s">
        <v>5545</v>
      </c>
      <c r="C425" s="1">
        <f>ROUND(DataG_Iteration3[[#This Row],[Column1]],3)</f>
        <v>2.6880000000000002</v>
      </c>
      <c r="D425" s="1">
        <f>ROUND(DataG_Iteration3[[#This Row],[Column2]],4)</f>
        <v>-13.1904</v>
      </c>
    </row>
    <row r="426" spans="1:4" x14ac:dyDescent="0.3">
      <c r="A426" s="1" t="s">
        <v>2677</v>
      </c>
      <c r="B426" s="1" t="s">
        <v>5546</v>
      </c>
      <c r="C426" s="1">
        <f>ROUND(DataG_Iteration3[[#This Row],[Column1]],3)</f>
        <v>2.6920000000000002</v>
      </c>
      <c r="D426" s="1">
        <f>ROUND(DataG_Iteration3[[#This Row],[Column2]],4)</f>
        <v>-12.9793</v>
      </c>
    </row>
    <row r="427" spans="1:4" x14ac:dyDescent="0.3">
      <c r="A427" s="1" t="s">
        <v>5547</v>
      </c>
      <c r="B427" s="1" t="s">
        <v>5548</v>
      </c>
      <c r="C427" s="1">
        <f>ROUND(DataG_Iteration3[[#This Row],[Column1]],3)</f>
        <v>2.6960000000000002</v>
      </c>
      <c r="D427" s="1">
        <f>ROUND(DataG_Iteration3[[#This Row],[Column2]],4)</f>
        <v>-12.7882</v>
      </c>
    </row>
    <row r="428" spans="1:4" x14ac:dyDescent="0.3">
      <c r="A428" s="1" t="s">
        <v>2681</v>
      </c>
      <c r="B428" s="1" t="s">
        <v>5549</v>
      </c>
      <c r="C428" s="1">
        <f>ROUND(DataG_Iteration3[[#This Row],[Column1]],3)</f>
        <v>2.7</v>
      </c>
      <c r="D428" s="1">
        <f>ROUND(DataG_Iteration3[[#This Row],[Column2]],4)</f>
        <v>-12.615600000000001</v>
      </c>
    </row>
    <row r="429" spans="1:4" x14ac:dyDescent="0.3">
      <c r="A429" s="1" t="s">
        <v>5550</v>
      </c>
      <c r="B429" s="1" t="s">
        <v>5551</v>
      </c>
      <c r="C429" s="1">
        <f>ROUND(DataG_Iteration3[[#This Row],[Column1]],3)</f>
        <v>2.7040000000000002</v>
      </c>
      <c r="D429" s="1">
        <f>ROUND(DataG_Iteration3[[#This Row],[Column2]],4)</f>
        <v>-12.455299999999999</v>
      </c>
    </row>
    <row r="430" spans="1:4" x14ac:dyDescent="0.3">
      <c r="A430" s="1" t="s">
        <v>2685</v>
      </c>
      <c r="B430" s="1" t="s">
        <v>5552</v>
      </c>
      <c r="C430" s="1">
        <f>ROUND(DataG_Iteration3[[#This Row],[Column1]],3)</f>
        <v>2.7080000000000002</v>
      </c>
      <c r="D430" s="1">
        <f>ROUND(DataG_Iteration3[[#This Row],[Column2]],4)</f>
        <v>-12.298400000000001</v>
      </c>
    </row>
    <row r="431" spans="1:4" x14ac:dyDescent="0.3">
      <c r="A431" s="1" t="s">
        <v>2687</v>
      </c>
      <c r="B431" s="1" t="s">
        <v>5553</v>
      </c>
      <c r="C431" s="1">
        <f>ROUND(DataG_Iteration3[[#This Row],[Column1]],3)</f>
        <v>2.7120000000000002</v>
      </c>
      <c r="D431" s="1">
        <f>ROUND(DataG_Iteration3[[#This Row],[Column2]],4)</f>
        <v>-12.134399999999999</v>
      </c>
    </row>
    <row r="432" spans="1:4" x14ac:dyDescent="0.3">
      <c r="A432" s="1" t="s">
        <v>5554</v>
      </c>
      <c r="B432" s="1" t="s">
        <v>5555</v>
      </c>
      <c r="C432" s="1">
        <f>ROUND(DataG_Iteration3[[#This Row],[Column1]],3)</f>
        <v>2.7160000000000002</v>
      </c>
      <c r="D432" s="1">
        <f>ROUND(DataG_Iteration3[[#This Row],[Column2]],4)</f>
        <v>-11.9542</v>
      </c>
    </row>
    <row r="433" spans="1:4" x14ac:dyDescent="0.3">
      <c r="A433" s="1" t="s">
        <v>2691</v>
      </c>
      <c r="B433" s="1" t="s">
        <v>5556</v>
      </c>
      <c r="C433" s="1">
        <f>ROUND(DataG_Iteration3[[#This Row],[Column1]],3)</f>
        <v>2.72</v>
      </c>
      <c r="D433" s="1">
        <f>ROUND(DataG_Iteration3[[#This Row],[Column2]],4)</f>
        <v>-11.7522</v>
      </c>
    </row>
    <row r="434" spans="1:4" x14ac:dyDescent="0.3">
      <c r="A434" s="1" t="s">
        <v>2693</v>
      </c>
      <c r="B434" s="1" t="s">
        <v>5557</v>
      </c>
      <c r="C434" s="1">
        <f>ROUND(DataG_Iteration3[[#This Row],[Column1]],3)</f>
        <v>2.7240000000000002</v>
      </c>
      <c r="D434" s="1">
        <f>ROUND(DataG_Iteration3[[#This Row],[Column2]],4)</f>
        <v>-11.5281</v>
      </c>
    </row>
    <row r="435" spans="1:4" x14ac:dyDescent="0.3">
      <c r="A435" s="1" t="s">
        <v>4245</v>
      </c>
      <c r="B435" s="1" t="s">
        <v>5558</v>
      </c>
      <c r="C435" s="1">
        <f>ROUND(DataG_Iteration3[[#This Row],[Column1]],3)</f>
        <v>2.7280000000000002</v>
      </c>
      <c r="D435" s="1">
        <f>ROUND(DataG_Iteration3[[#This Row],[Column2]],4)</f>
        <v>-11.287599999999999</v>
      </c>
    </row>
    <row r="436" spans="1:4" x14ac:dyDescent="0.3">
      <c r="A436" s="1" t="s">
        <v>4247</v>
      </c>
      <c r="B436" s="1" t="s">
        <v>5559</v>
      </c>
      <c r="C436" s="1">
        <f>ROUND(DataG_Iteration3[[#This Row],[Column1]],3)</f>
        <v>2.7320000000000002</v>
      </c>
      <c r="D436" s="1">
        <f>ROUND(DataG_Iteration3[[#This Row],[Column2]],4)</f>
        <v>-11.042</v>
      </c>
    </row>
    <row r="437" spans="1:4" x14ac:dyDescent="0.3">
      <c r="A437" s="1" t="s">
        <v>4249</v>
      </c>
      <c r="B437" s="1" t="s">
        <v>5560</v>
      </c>
      <c r="C437" s="1">
        <f>ROUND(DataG_Iteration3[[#This Row],[Column1]],3)</f>
        <v>2.7360000000000002</v>
      </c>
      <c r="D437" s="1">
        <f>ROUND(DataG_Iteration3[[#This Row],[Column2]],4)</f>
        <v>-10.805899999999999</v>
      </c>
    </row>
    <row r="438" spans="1:4" x14ac:dyDescent="0.3">
      <c r="A438" s="1" t="s">
        <v>4251</v>
      </c>
      <c r="B438" s="1" t="s">
        <v>5561</v>
      </c>
      <c r="C438" s="1">
        <f>ROUND(DataG_Iteration3[[#This Row],[Column1]],3)</f>
        <v>2.74</v>
      </c>
      <c r="D438" s="1">
        <f>ROUND(DataG_Iteration3[[#This Row],[Column2]],4)</f>
        <v>-10.595700000000001</v>
      </c>
    </row>
    <row r="439" spans="1:4" x14ac:dyDescent="0.3">
      <c r="A439" s="1" t="s">
        <v>4253</v>
      </c>
      <c r="B439" s="1" t="s">
        <v>5562</v>
      </c>
      <c r="C439" s="1">
        <f>ROUND(DataG_Iteration3[[#This Row],[Column1]],3)</f>
        <v>2.7440000000000002</v>
      </c>
      <c r="D439" s="1">
        <f>ROUND(DataG_Iteration3[[#This Row],[Column2]],4)</f>
        <v>-10.4275</v>
      </c>
    </row>
    <row r="440" spans="1:4" x14ac:dyDescent="0.3">
      <c r="A440" s="1" t="s">
        <v>878</v>
      </c>
      <c r="B440" s="1" t="s">
        <v>5563</v>
      </c>
      <c r="C440" s="1">
        <f>ROUND(DataG_Iteration3[[#This Row],[Column1]],3)</f>
        <v>2.7480000000000002</v>
      </c>
      <c r="D440" s="1">
        <f>ROUND(DataG_Iteration3[[#This Row],[Column2]],4)</f>
        <v>-10.3161</v>
      </c>
    </row>
    <row r="441" spans="1:4" x14ac:dyDescent="0.3">
      <c r="A441" s="1" t="s">
        <v>4256</v>
      </c>
      <c r="B441" s="1" t="s">
        <v>5564</v>
      </c>
      <c r="C441" s="1">
        <f>ROUND(DataG_Iteration3[[#This Row],[Column1]],3)</f>
        <v>2.7519999999999998</v>
      </c>
      <c r="D441" s="1">
        <f>ROUND(DataG_Iteration3[[#This Row],[Column2]],4)</f>
        <v>-10.2742</v>
      </c>
    </row>
    <row r="442" spans="1:4" x14ac:dyDescent="0.3">
      <c r="A442" s="1" t="s">
        <v>2703</v>
      </c>
      <c r="B442" s="1" t="s">
        <v>5565</v>
      </c>
      <c r="C442" s="1">
        <f>ROUND(DataG_Iteration3[[#This Row],[Column1]],3)</f>
        <v>2.7559999999999998</v>
      </c>
      <c r="D442" s="1">
        <f>ROUND(DataG_Iteration3[[#This Row],[Column2]],4)</f>
        <v>-10.3124</v>
      </c>
    </row>
    <row r="443" spans="1:4" x14ac:dyDescent="0.3">
      <c r="A443" s="1" t="s">
        <v>4259</v>
      </c>
      <c r="B443" s="1" t="s">
        <v>5566</v>
      </c>
      <c r="C443" s="1">
        <f>ROUND(DataG_Iteration3[[#This Row],[Column1]],3)</f>
        <v>2.76</v>
      </c>
      <c r="D443" s="1">
        <f>ROUND(DataG_Iteration3[[#This Row],[Column2]],4)</f>
        <v>-10.439</v>
      </c>
    </row>
    <row r="444" spans="1:4" x14ac:dyDescent="0.3">
      <c r="A444" s="1" t="s">
        <v>886</v>
      </c>
      <c r="B444" s="1" t="s">
        <v>5567</v>
      </c>
      <c r="C444" s="1">
        <f>ROUND(DataG_Iteration3[[#This Row],[Column1]],3)</f>
        <v>2.7639999999999998</v>
      </c>
      <c r="D444" s="1">
        <f>ROUND(DataG_Iteration3[[#This Row],[Column2]],4)</f>
        <v>-10.660299999999999</v>
      </c>
    </row>
    <row r="445" spans="1:4" x14ac:dyDescent="0.3">
      <c r="A445" s="1" t="s">
        <v>4262</v>
      </c>
      <c r="B445" s="1" t="s">
        <v>5568</v>
      </c>
      <c r="C445" s="1">
        <f>ROUND(DataG_Iteration3[[#This Row],[Column1]],3)</f>
        <v>2.7679999999999998</v>
      </c>
      <c r="D445" s="1">
        <f>ROUND(DataG_Iteration3[[#This Row],[Column2]],4)</f>
        <v>-10.980499999999999</v>
      </c>
    </row>
    <row r="446" spans="1:4" x14ac:dyDescent="0.3">
      <c r="A446" s="1" t="s">
        <v>2709</v>
      </c>
      <c r="B446" s="1" t="s">
        <v>5569</v>
      </c>
      <c r="C446" s="1">
        <f>ROUND(DataG_Iteration3[[#This Row],[Column1]],3)</f>
        <v>2.7719999999999998</v>
      </c>
      <c r="D446" s="1">
        <f>ROUND(DataG_Iteration3[[#This Row],[Column2]],4)</f>
        <v>-11.401</v>
      </c>
    </row>
    <row r="447" spans="1:4" x14ac:dyDescent="0.3">
      <c r="A447" s="1" t="s">
        <v>4265</v>
      </c>
      <c r="B447" s="1" t="s">
        <v>5570</v>
      </c>
      <c r="C447" s="1">
        <f>ROUND(DataG_Iteration3[[#This Row],[Column1]],3)</f>
        <v>2.7759999999999998</v>
      </c>
      <c r="D447" s="1">
        <f>ROUND(DataG_Iteration3[[#This Row],[Column2]],4)</f>
        <v>-11.9194</v>
      </c>
    </row>
    <row r="448" spans="1:4" x14ac:dyDescent="0.3">
      <c r="A448" s="1" t="s">
        <v>4267</v>
      </c>
      <c r="B448" s="1">
        <v>-12.527397000000001</v>
      </c>
      <c r="C448" s="1">
        <f>ROUND(DataG_Iteration3[[#This Row],[Column1]],3)</f>
        <v>2.78</v>
      </c>
      <c r="D448" s="1">
        <f>ROUND(DataG_Iteration3[[#This Row],[Column2]],4)</f>
        <v>-12.5274</v>
      </c>
    </row>
    <row r="449" spans="1:4" x14ac:dyDescent="0.3">
      <c r="A449" s="1" t="s">
        <v>4269</v>
      </c>
      <c r="B449" s="1">
        <v>-12.53</v>
      </c>
      <c r="C449" s="1">
        <f>ROUND(DataG_Iteration3[[#This Row],[Column1]],3)</f>
        <v>2.7839999999999998</v>
      </c>
      <c r="D449" s="1">
        <f>ROUND(DataG_Iteration3[[#This Row],[Column2]],4)</f>
        <v>-12.53</v>
      </c>
    </row>
    <row r="450" spans="1:4" x14ac:dyDescent="0.3">
      <c r="A450" s="1" t="s">
        <v>4271</v>
      </c>
      <c r="B450" s="1">
        <v>-12.532</v>
      </c>
      <c r="C450" s="1">
        <f>ROUND(DataG_Iteration3[[#This Row],[Column1]],3)</f>
        <v>2.7879999999999998</v>
      </c>
      <c r="D450" s="1">
        <f>ROUND(DataG_Iteration3[[#This Row],[Column2]],4)</f>
        <v>-12.532</v>
      </c>
    </row>
    <row r="451" spans="1:4" x14ac:dyDescent="0.3">
      <c r="A451" s="1" t="s">
        <v>5571</v>
      </c>
      <c r="B451" s="1">
        <v>-12.534000000000001</v>
      </c>
      <c r="C451" s="1">
        <f>ROUND(DataG_Iteration3[[#This Row],[Column1]],3)</f>
        <v>2.7919999999999998</v>
      </c>
      <c r="D451" s="1">
        <f>ROUND(DataG_Iteration3[[#This Row],[Column2]],4)</f>
        <v>-12.534000000000001</v>
      </c>
    </row>
    <row r="452" spans="1:4" x14ac:dyDescent="0.3">
      <c r="A452" s="1" t="s">
        <v>4275</v>
      </c>
      <c r="B452" s="1">
        <v>-12.536</v>
      </c>
      <c r="C452" s="1">
        <f>ROUND(DataG_Iteration3[[#This Row],[Column1]],3)</f>
        <v>2.7959999999999998</v>
      </c>
      <c r="D452" s="1">
        <f>ROUND(DataG_Iteration3[[#This Row],[Column2]],4)</f>
        <v>-12.536</v>
      </c>
    </row>
    <row r="453" spans="1:4" x14ac:dyDescent="0.3">
      <c r="A453" s="1" t="s">
        <v>4277</v>
      </c>
      <c r="B453" s="1">
        <v>-12.538</v>
      </c>
      <c r="C453" s="1">
        <f>ROUND(DataG_Iteration3[[#This Row],[Column1]],3)</f>
        <v>2.8</v>
      </c>
      <c r="D453" s="1">
        <f>ROUND(DataG_Iteration3[[#This Row],[Column2]],4)</f>
        <v>-12.538</v>
      </c>
    </row>
    <row r="454" spans="1:4" x14ac:dyDescent="0.3">
      <c r="A454" s="1" t="s">
        <v>4279</v>
      </c>
      <c r="B454" s="1">
        <v>-12.542</v>
      </c>
      <c r="C454" s="1">
        <f>ROUND(DataG_Iteration3[[#This Row],[Column1]],3)</f>
        <v>2.8039999999999998</v>
      </c>
      <c r="D454" s="1">
        <f>ROUND(DataG_Iteration3[[#This Row],[Column2]],4)</f>
        <v>-12.542</v>
      </c>
    </row>
    <row r="455" spans="1:4" x14ac:dyDescent="0.3">
      <c r="A455" s="1" t="s">
        <v>4281</v>
      </c>
      <c r="B455" s="1">
        <v>-12.561999999999999</v>
      </c>
      <c r="C455" s="1">
        <f>ROUND(DataG_Iteration3[[#This Row],[Column1]],3)</f>
        <v>2.8079999999999998</v>
      </c>
      <c r="D455" s="1">
        <f>ROUND(DataG_Iteration3[[#This Row],[Column2]],4)</f>
        <v>-12.561999999999999</v>
      </c>
    </row>
    <row r="456" spans="1:4" x14ac:dyDescent="0.3">
      <c r="A456" s="1" t="s">
        <v>4283</v>
      </c>
      <c r="B456" s="1">
        <v>-12.6</v>
      </c>
      <c r="C456" s="1">
        <f>ROUND(DataG_Iteration3[[#This Row],[Column1]],3)</f>
        <v>2.8119999999999998</v>
      </c>
      <c r="D456" s="1">
        <f>ROUND(DataG_Iteration3[[#This Row],[Column2]],4)</f>
        <v>-12.6</v>
      </c>
    </row>
    <row r="457" spans="1:4" x14ac:dyDescent="0.3">
      <c r="A457" s="1" t="s">
        <v>4285</v>
      </c>
      <c r="B457" s="1">
        <v>-12.65</v>
      </c>
      <c r="C457" s="1">
        <f>ROUND(DataG_Iteration3[[#This Row],[Column1]],3)</f>
        <v>2.8159999999999998</v>
      </c>
      <c r="D457" s="1">
        <f>ROUND(DataG_Iteration3[[#This Row],[Column2]],4)</f>
        <v>-12.65</v>
      </c>
    </row>
    <row r="458" spans="1:4" x14ac:dyDescent="0.3">
      <c r="A458" s="1" t="s">
        <v>4287</v>
      </c>
      <c r="B458" s="1">
        <v>-12.68</v>
      </c>
      <c r="C458" s="1">
        <f>ROUND(DataG_Iteration3[[#This Row],[Column1]],3)</f>
        <v>2.82</v>
      </c>
      <c r="D458" s="1">
        <f>ROUND(DataG_Iteration3[[#This Row],[Column2]],4)</f>
        <v>-12.68</v>
      </c>
    </row>
    <row r="459" spans="1:4" x14ac:dyDescent="0.3">
      <c r="A459" s="1" t="s">
        <v>4289</v>
      </c>
      <c r="B459" s="1">
        <v>-12.685</v>
      </c>
      <c r="C459" s="1">
        <f>ROUND(DataG_Iteration3[[#This Row],[Column1]],3)</f>
        <v>2.8239999999999998</v>
      </c>
      <c r="D459" s="1">
        <f>ROUND(DataG_Iteration3[[#This Row],[Column2]],4)</f>
        <v>-12.685</v>
      </c>
    </row>
    <row r="460" spans="1:4" x14ac:dyDescent="0.3">
      <c r="A460" s="1" t="s">
        <v>4291</v>
      </c>
      <c r="B460" s="1">
        <v>-12.725</v>
      </c>
      <c r="C460" s="1">
        <f>ROUND(DataG_Iteration3[[#This Row],[Column1]],3)</f>
        <v>2.8279999999999998</v>
      </c>
      <c r="D460" s="1">
        <f>ROUND(DataG_Iteration3[[#This Row],[Column2]],4)</f>
        <v>-12.725</v>
      </c>
    </row>
    <row r="461" spans="1:4" x14ac:dyDescent="0.3">
      <c r="A461" s="1" t="s">
        <v>4293</v>
      </c>
      <c r="B461" s="1">
        <v>-12.734999999999999</v>
      </c>
      <c r="C461" s="1">
        <f>ROUND(DataG_Iteration3[[#This Row],[Column1]],3)</f>
        <v>2.8319999999999999</v>
      </c>
      <c r="D461" s="1">
        <f>ROUND(DataG_Iteration3[[#This Row],[Column2]],4)</f>
        <v>-12.734999999999999</v>
      </c>
    </row>
    <row r="462" spans="1:4" x14ac:dyDescent="0.3">
      <c r="A462" s="1" t="s">
        <v>2727</v>
      </c>
      <c r="B462" s="1">
        <v>-12.744999999999999</v>
      </c>
      <c r="C462" s="1">
        <f>ROUND(DataG_Iteration3[[#This Row],[Column1]],3)</f>
        <v>2.8359999999999999</v>
      </c>
      <c r="D462" s="1">
        <f>ROUND(DataG_Iteration3[[#This Row],[Column2]],4)</f>
        <v>-12.744999999999999</v>
      </c>
    </row>
    <row r="463" spans="1:4" x14ac:dyDescent="0.3">
      <c r="A463" s="1" t="s">
        <v>924</v>
      </c>
      <c r="B463" s="1">
        <v>-12.765000000000001</v>
      </c>
      <c r="C463" s="1">
        <f>ROUND(DataG_Iteration3[[#This Row],[Column1]],3)</f>
        <v>2.84</v>
      </c>
      <c r="D463" s="1">
        <f>ROUND(DataG_Iteration3[[#This Row],[Column2]],4)</f>
        <v>-12.765000000000001</v>
      </c>
    </row>
    <row r="464" spans="1:4" x14ac:dyDescent="0.3">
      <c r="A464" s="1" t="s">
        <v>4297</v>
      </c>
      <c r="B464" s="1">
        <v>-12.785</v>
      </c>
      <c r="C464" s="1">
        <f>ROUND(DataG_Iteration3[[#This Row],[Column1]],3)</f>
        <v>2.8439999999999999</v>
      </c>
      <c r="D464" s="1">
        <f>ROUND(DataG_Iteration3[[#This Row],[Column2]],4)</f>
        <v>-12.785</v>
      </c>
    </row>
    <row r="465" spans="1:4" x14ac:dyDescent="0.3">
      <c r="A465" s="1" t="s">
        <v>4299</v>
      </c>
      <c r="B465" s="1">
        <v>-12.805</v>
      </c>
      <c r="C465" s="1">
        <f>ROUND(DataG_Iteration3[[#This Row],[Column1]],3)</f>
        <v>2.8479999999999999</v>
      </c>
      <c r="D465" s="1">
        <f>ROUND(DataG_Iteration3[[#This Row],[Column2]],4)</f>
        <v>-12.805</v>
      </c>
    </row>
    <row r="466" spans="1:4" x14ac:dyDescent="0.3">
      <c r="A466" s="1" t="s">
        <v>4301</v>
      </c>
      <c r="B466" s="1">
        <v>-12.815</v>
      </c>
      <c r="C466" s="1">
        <f>ROUND(DataG_Iteration3[[#This Row],[Column1]],3)</f>
        <v>2.8519999999999999</v>
      </c>
      <c r="D466" s="1">
        <f>ROUND(DataG_Iteration3[[#This Row],[Column2]],4)</f>
        <v>-12.815</v>
      </c>
    </row>
    <row r="467" spans="1:4" x14ac:dyDescent="0.3">
      <c r="A467" s="1" t="s">
        <v>4303</v>
      </c>
      <c r="B467" s="1">
        <v>-12.824999999999999</v>
      </c>
      <c r="C467" s="1">
        <f>ROUND(DataG_Iteration3[[#This Row],[Column1]],3)</f>
        <v>2.8559999999999999</v>
      </c>
      <c r="D467" s="1">
        <f>ROUND(DataG_Iteration3[[#This Row],[Column2]],4)</f>
        <v>-12.824999999999999</v>
      </c>
    </row>
    <row r="468" spans="1:4" x14ac:dyDescent="0.3">
      <c r="A468" s="1" t="s">
        <v>5572</v>
      </c>
      <c r="B468" s="1">
        <v>-12.835000000000001</v>
      </c>
      <c r="C468" s="1">
        <f>ROUND(DataG_Iteration3[[#This Row],[Column1]],3)</f>
        <v>2.86</v>
      </c>
      <c r="D468" s="1">
        <f>ROUND(DataG_Iteration3[[#This Row],[Column2]],4)</f>
        <v>-12.835000000000001</v>
      </c>
    </row>
    <row r="469" spans="1:4" x14ac:dyDescent="0.3">
      <c r="A469" s="1" t="s">
        <v>4307</v>
      </c>
      <c r="B469" s="1">
        <v>-12.845000000000001</v>
      </c>
      <c r="C469" s="1">
        <f>ROUND(DataG_Iteration3[[#This Row],[Column1]],3)</f>
        <v>2.8639999999999999</v>
      </c>
      <c r="D469" s="1">
        <f>ROUND(DataG_Iteration3[[#This Row],[Column2]],4)</f>
        <v>-12.845000000000001</v>
      </c>
    </row>
    <row r="470" spans="1:4" x14ac:dyDescent="0.3">
      <c r="A470" s="1" t="s">
        <v>4309</v>
      </c>
      <c r="B470" s="1">
        <v>-12.855</v>
      </c>
      <c r="C470" s="1">
        <f>ROUND(DataG_Iteration3[[#This Row],[Column1]],3)</f>
        <v>2.8679999999999999</v>
      </c>
      <c r="D470" s="1">
        <f>ROUND(DataG_Iteration3[[#This Row],[Column2]],4)</f>
        <v>-12.855</v>
      </c>
    </row>
    <row r="471" spans="1:4" x14ac:dyDescent="0.3">
      <c r="A471" s="1" t="s">
        <v>4311</v>
      </c>
      <c r="B471" s="1">
        <v>-12.865</v>
      </c>
      <c r="C471" s="1">
        <f>ROUND(DataG_Iteration3[[#This Row],[Column1]],3)</f>
        <v>2.8719999999999999</v>
      </c>
      <c r="D471" s="1">
        <f>ROUND(DataG_Iteration3[[#This Row],[Column2]],4)</f>
        <v>-12.865</v>
      </c>
    </row>
    <row r="472" spans="1:4" x14ac:dyDescent="0.3">
      <c r="A472" s="1" t="s">
        <v>4313</v>
      </c>
      <c r="B472" s="1">
        <v>-12.875</v>
      </c>
      <c r="C472" s="1">
        <f>ROUND(DataG_Iteration3[[#This Row],[Column1]],3)</f>
        <v>2.8759999999999999</v>
      </c>
      <c r="D472" s="1">
        <f>ROUND(DataG_Iteration3[[#This Row],[Column2]],4)</f>
        <v>-12.875</v>
      </c>
    </row>
    <row r="473" spans="1:4" x14ac:dyDescent="0.3">
      <c r="A473" s="1" t="s">
        <v>2740</v>
      </c>
      <c r="B473" s="1">
        <v>-12.885</v>
      </c>
      <c r="C473" s="1">
        <f>ROUND(DataG_Iteration3[[#This Row],[Column1]],3)</f>
        <v>2.88</v>
      </c>
      <c r="D473" s="1">
        <f>ROUND(DataG_Iteration3[[#This Row],[Column2]],4)</f>
        <v>-12.885</v>
      </c>
    </row>
    <row r="474" spans="1:4" x14ac:dyDescent="0.3">
      <c r="A474" s="1" t="s">
        <v>946</v>
      </c>
      <c r="B474" s="1" t="s">
        <v>5573</v>
      </c>
      <c r="C474" s="1">
        <f>ROUND(DataG_Iteration3[[#This Row],[Column1]],3)</f>
        <v>2.8839999999999999</v>
      </c>
      <c r="D474" s="1">
        <f>ROUND(DataG_Iteration3[[#This Row],[Column2]],4)</f>
        <v>-12.8262</v>
      </c>
    </row>
    <row r="475" spans="1:4" x14ac:dyDescent="0.3">
      <c r="A475" s="1" t="s">
        <v>4318</v>
      </c>
      <c r="B475" s="1" t="s">
        <v>5574</v>
      </c>
      <c r="C475" s="1">
        <f>ROUND(DataG_Iteration3[[#This Row],[Column1]],3)</f>
        <v>2.8879999999999999</v>
      </c>
      <c r="D475" s="1">
        <f>ROUND(DataG_Iteration3[[#This Row],[Column2]],4)</f>
        <v>-12.7491</v>
      </c>
    </row>
    <row r="476" spans="1:4" x14ac:dyDescent="0.3">
      <c r="A476" s="1" t="s">
        <v>950</v>
      </c>
      <c r="B476" s="1" t="s">
        <v>5575</v>
      </c>
      <c r="C476" s="1">
        <f>ROUND(DataG_Iteration3[[#This Row],[Column1]],3)</f>
        <v>2.8919999999999999</v>
      </c>
      <c r="D476" s="1">
        <f>ROUND(DataG_Iteration3[[#This Row],[Column2]],4)</f>
        <v>-12.683400000000001</v>
      </c>
    </row>
    <row r="477" spans="1:4" x14ac:dyDescent="0.3">
      <c r="A477" s="1" t="s">
        <v>4322</v>
      </c>
      <c r="B477" s="1" t="s">
        <v>5576</v>
      </c>
      <c r="C477" s="1">
        <f>ROUND(DataG_Iteration3[[#This Row],[Column1]],3)</f>
        <v>2.8959999999999999</v>
      </c>
      <c r="D477" s="1">
        <f>ROUND(DataG_Iteration3[[#This Row],[Column2]],4)</f>
        <v>-12.6264</v>
      </c>
    </row>
    <row r="478" spans="1:4" x14ac:dyDescent="0.3">
      <c r="A478" s="1" t="s">
        <v>4324</v>
      </c>
      <c r="B478" s="1" t="s">
        <v>5577</v>
      </c>
      <c r="C478" s="1">
        <f>ROUND(DataG_Iteration3[[#This Row],[Column1]],3)</f>
        <v>2.9</v>
      </c>
      <c r="D478" s="1">
        <f>ROUND(DataG_Iteration3[[#This Row],[Column2]],4)</f>
        <v>-12.5749</v>
      </c>
    </row>
    <row r="479" spans="1:4" x14ac:dyDescent="0.3">
      <c r="A479" s="1" t="s">
        <v>5578</v>
      </c>
      <c r="B479" s="1" t="s">
        <v>5579</v>
      </c>
      <c r="C479" s="1">
        <f>ROUND(DataG_Iteration3[[#This Row],[Column1]],3)</f>
        <v>2.9039999999999999</v>
      </c>
      <c r="D479" s="1">
        <f>ROUND(DataG_Iteration3[[#This Row],[Column2]],4)</f>
        <v>-12.525600000000001</v>
      </c>
    </row>
    <row r="480" spans="1:4" x14ac:dyDescent="0.3">
      <c r="A480" s="1" t="s">
        <v>4328</v>
      </c>
      <c r="B480" s="1" t="s">
        <v>5580</v>
      </c>
      <c r="C480" s="1">
        <f>ROUND(DataG_Iteration3[[#This Row],[Column1]],3)</f>
        <v>2.9079999999999999</v>
      </c>
      <c r="D480" s="1">
        <f>ROUND(DataG_Iteration3[[#This Row],[Column2]],4)</f>
        <v>-12.476000000000001</v>
      </c>
    </row>
    <row r="481" spans="1:4" x14ac:dyDescent="0.3">
      <c r="A481" s="1" t="s">
        <v>5581</v>
      </c>
      <c r="B481" s="1" t="s">
        <v>5582</v>
      </c>
      <c r="C481" s="1">
        <f>ROUND(DataG_Iteration3[[#This Row],[Column1]],3)</f>
        <v>2.9119999999999999</v>
      </c>
      <c r="D481" s="1">
        <f>ROUND(DataG_Iteration3[[#This Row],[Column2]],4)</f>
        <v>-12.424899999999999</v>
      </c>
    </row>
    <row r="482" spans="1:4" x14ac:dyDescent="0.3">
      <c r="A482" s="1" t="s">
        <v>2753</v>
      </c>
      <c r="B482" s="1" t="s">
        <v>5583</v>
      </c>
      <c r="C482" s="1">
        <f>ROUND(DataG_Iteration3[[#This Row],[Column1]],3)</f>
        <v>2.9159999999999999</v>
      </c>
      <c r="D482" s="1">
        <f>ROUND(DataG_Iteration3[[#This Row],[Column2]],4)</f>
        <v>-12.3719</v>
      </c>
    </row>
    <row r="483" spans="1:4" x14ac:dyDescent="0.3">
      <c r="A483" s="1" t="s">
        <v>4333</v>
      </c>
      <c r="B483" s="1" t="s">
        <v>5584</v>
      </c>
      <c r="C483" s="1">
        <f>ROUND(DataG_Iteration3[[#This Row],[Column1]],3)</f>
        <v>2.92</v>
      </c>
      <c r="D483" s="1">
        <f>ROUND(DataG_Iteration3[[#This Row],[Column2]],4)</f>
        <v>-12.318099999999999</v>
      </c>
    </row>
    <row r="484" spans="1:4" x14ac:dyDescent="0.3">
      <c r="A484" s="1" t="s">
        <v>5585</v>
      </c>
      <c r="B484" s="1" t="s">
        <v>5586</v>
      </c>
      <c r="C484" s="1">
        <f>ROUND(DataG_Iteration3[[#This Row],[Column1]],3)</f>
        <v>2.9239999999999999</v>
      </c>
      <c r="D484" s="1">
        <f>ROUND(DataG_Iteration3[[#This Row],[Column2]],4)</f>
        <v>-12.265000000000001</v>
      </c>
    </row>
    <row r="485" spans="1:4" x14ac:dyDescent="0.3">
      <c r="A485" s="1" t="s">
        <v>4336</v>
      </c>
      <c r="B485" s="1" t="s">
        <v>5587</v>
      </c>
      <c r="C485" s="1">
        <f>ROUND(DataG_Iteration3[[#This Row],[Column1]],3)</f>
        <v>2.9279999999999999</v>
      </c>
      <c r="D485" s="1">
        <f>ROUND(DataG_Iteration3[[#This Row],[Column2]],4)</f>
        <v>-12.214399999999999</v>
      </c>
    </row>
    <row r="486" spans="1:4" x14ac:dyDescent="0.3">
      <c r="A486" s="1" t="s">
        <v>4338</v>
      </c>
      <c r="B486" s="1" t="s">
        <v>5588</v>
      </c>
      <c r="C486" s="1">
        <f>ROUND(DataG_Iteration3[[#This Row],[Column1]],3)</f>
        <v>2.9319999999999999</v>
      </c>
      <c r="D486" s="1">
        <f>ROUND(DataG_Iteration3[[#This Row],[Column2]],4)</f>
        <v>-12.168100000000001</v>
      </c>
    </row>
    <row r="487" spans="1:4" x14ac:dyDescent="0.3">
      <c r="A487" s="1" t="s">
        <v>4340</v>
      </c>
      <c r="B487" s="1" t="s">
        <v>5589</v>
      </c>
      <c r="C487" s="1">
        <f>ROUND(DataG_Iteration3[[#This Row],[Column1]],3)</f>
        <v>2.9359999999999999</v>
      </c>
      <c r="D487" s="1">
        <f>ROUND(DataG_Iteration3[[#This Row],[Column2]],4)</f>
        <v>-12.1271</v>
      </c>
    </row>
    <row r="488" spans="1:4" x14ac:dyDescent="0.3">
      <c r="A488" s="1" t="s">
        <v>4342</v>
      </c>
      <c r="B488" s="1" t="s">
        <v>5590</v>
      </c>
      <c r="C488" s="1">
        <f>ROUND(DataG_Iteration3[[#This Row],[Column1]],3)</f>
        <v>2.94</v>
      </c>
      <c r="D488" s="1">
        <f>ROUND(DataG_Iteration3[[#This Row],[Column2]],4)</f>
        <v>-12.091799999999999</v>
      </c>
    </row>
    <row r="489" spans="1:4" x14ac:dyDescent="0.3">
      <c r="A489" s="1" t="s">
        <v>4344</v>
      </c>
      <c r="B489" s="1" t="s">
        <v>5591</v>
      </c>
      <c r="C489" s="1">
        <f>ROUND(DataG_Iteration3[[#This Row],[Column1]],3)</f>
        <v>2.944</v>
      </c>
      <c r="D489" s="1">
        <f>ROUND(DataG_Iteration3[[#This Row],[Column2]],4)</f>
        <v>-12.0618</v>
      </c>
    </row>
    <row r="490" spans="1:4" x14ac:dyDescent="0.3">
      <c r="A490" s="1" t="s">
        <v>5592</v>
      </c>
      <c r="B490" s="1" t="s">
        <v>5593</v>
      </c>
      <c r="C490" s="1">
        <f>ROUND(DataG_Iteration3[[#This Row],[Column1]],3)</f>
        <v>2.948</v>
      </c>
      <c r="D490" s="1">
        <f>ROUND(DataG_Iteration3[[#This Row],[Column2]],4)</f>
        <v>-12.0359</v>
      </c>
    </row>
    <row r="491" spans="1:4" x14ac:dyDescent="0.3">
      <c r="A491" s="1" t="s">
        <v>5594</v>
      </c>
      <c r="B491" s="1" t="s">
        <v>5595</v>
      </c>
      <c r="C491" s="1">
        <f>ROUND(DataG_Iteration3[[#This Row],[Column1]],3)</f>
        <v>2.952</v>
      </c>
      <c r="D491" s="1">
        <f>ROUND(DataG_Iteration3[[#This Row],[Column2]],4)</f>
        <v>-12.0128</v>
      </c>
    </row>
    <row r="492" spans="1:4" x14ac:dyDescent="0.3">
      <c r="A492" s="1" t="s">
        <v>4350</v>
      </c>
      <c r="B492" s="1" t="s">
        <v>5596</v>
      </c>
      <c r="C492" s="1">
        <f>ROUND(DataG_Iteration3[[#This Row],[Column1]],3)</f>
        <v>2.956</v>
      </c>
      <c r="D492" s="1">
        <f>ROUND(DataG_Iteration3[[#This Row],[Column2]],4)</f>
        <v>-11.9907</v>
      </c>
    </row>
    <row r="493" spans="1:4" x14ac:dyDescent="0.3">
      <c r="A493" s="1" t="s">
        <v>4352</v>
      </c>
      <c r="B493" s="1" t="s">
        <v>5597</v>
      </c>
      <c r="C493" s="1">
        <f>ROUND(DataG_Iteration3[[#This Row],[Column1]],3)</f>
        <v>2.96</v>
      </c>
      <c r="D493" s="1">
        <f>ROUND(DataG_Iteration3[[#This Row],[Column2]],4)</f>
        <v>-11.968299999999999</v>
      </c>
    </row>
    <row r="494" spans="1:4" x14ac:dyDescent="0.3">
      <c r="A494" s="1" t="s">
        <v>4354</v>
      </c>
      <c r="B494" s="1" t="s">
        <v>5598</v>
      </c>
      <c r="C494" s="1">
        <f>ROUND(DataG_Iteration3[[#This Row],[Column1]],3)</f>
        <v>2.964</v>
      </c>
      <c r="D494" s="1">
        <f>ROUND(DataG_Iteration3[[#This Row],[Column2]],4)</f>
        <v>-11.944800000000001</v>
      </c>
    </row>
    <row r="495" spans="1:4" x14ac:dyDescent="0.3">
      <c r="A495" s="1" t="s">
        <v>988</v>
      </c>
      <c r="B495" s="1" t="s">
        <v>5599</v>
      </c>
      <c r="C495" s="1">
        <f>ROUND(DataG_Iteration3[[#This Row],[Column1]],3)</f>
        <v>2.968</v>
      </c>
      <c r="D495" s="1">
        <f>ROUND(DataG_Iteration3[[#This Row],[Column2]],4)</f>
        <v>-11.9199</v>
      </c>
    </row>
    <row r="496" spans="1:4" x14ac:dyDescent="0.3">
      <c r="A496" s="1" t="s">
        <v>4357</v>
      </c>
      <c r="B496" s="1" t="s">
        <v>5600</v>
      </c>
      <c r="C496" s="1">
        <f>ROUND(DataG_Iteration3[[#This Row],[Column1]],3)</f>
        <v>2.972</v>
      </c>
      <c r="D496" s="1">
        <f>ROUND(DataG_Iteration3[[#This Row],[Column2]],4)</f>
        <v>-11.893800000000001</v>
      </c>
    </row>
    <row r="497" spans="1:4" x14ac:dyDescent="0.3">
      <c r="A497" s="1" t="s">
        <v>4359</v>
      </c>
      <c r="B497" s="1" t="s">
        <v>5601</v>
      </c>
      <c r="C497" s="1">
        <f>ROUND(DataG_Iteration3[[#This Row],[Column1]],3)</f>
        <v>2.976</v>
      </c>
      <c r="D497" s="1">
        <f>ROUND(DataG_Iteration3[[#This Row],[Column2]],4)</f>
        <v>-11.8674</v>
      </c>
    </row>
    <row r="498" spans="1:4" x14ac:dyDescent="0.3">
      <c r="A498" s="1" t="s">
        <v>4361</v>
      </c>
      <c r="B498" s="1" t="s">
        <v>5602</v>
      </c>
      <c r="C498" s="1">
        <f>ROUND(DataG_Iteration3[[#This Row],[Column1]],3)</f>
        <v>2.98</v>
      </c>
      <c r="D498" s="1">
        <f>ROUND(DataG_Iteration3[[#This Row],[Column2]],4)</f>
        <v>-11.841699999999999</v>
      </c>
    </row>
    <row r="499" spans="1:4" x14ac:dyDescent="0.3">
      <c r="A499" s="1" t="s">
        <v>5603</v>
      </c>
      <c r="B499" s="1" t="s">
        <v>5604</v>
      </c>
      <c r="C499" s="1">
        <f>ROUND(DataG_Iteration3[[#This Row],[Column1]],3)</f>
        <v>2.984</v>
      </c>
      <c r="D499" s="1">
        <f>ROUND(DataG_Iteration3[[#This Row],[Column2]],4)</f>
        <v>-11.8178</v>
      </c>
    </row>
    <row r="500" spans="1:4" x14ac:dyDescent="0.3">
      <c r="A500" s="1" t="s">
        <v>4365</v>
      </c>
      <c r="B500" s="1" t="s">
        <v>5605</v>
      </c>
      <c r="C500" s="1">
        <f>ROUND(DataG_Iteration3[[#This Row],[Column1]],3)</f>
        <v>2.988</v>
      </c>
      <c r="D500" s="1">
        <f>ROUND(DataG_Iteration3[[#This Row],[Column2]],4)</f>
        <v>-11.7964</v>
      </c>
    </row>
    <row r="501" spans="1:4" x14ac:dyDescent="0.3">
      <c r="A501" s="1" t="s">
        <v>4367</v>
      </c>
      <c r="B501" s="1" t="s">
        <v>5606</v>
      </c>
      <c r="C501" s="1">
        <f>ROUND(DataG_Iteration3[[#This Row],[Column1]],3)</f>
        <v>2.992</v>
      </c>
      <c r="D501" s="1">
        <f>ROUND(DataG_Iteration3[[#This Row],[Column2]],4)</f>
        <v>-11.777799999999999</v>
      </c>
    </row>
    <row r="502" spans="1:4" x14ac:dyDescent="0.3">
      <c r="A502" s="1" t="s">
        <v>4369</v>
      </c>
      <c r="B502" s="1" t="s">
        <v>5607</v>
      </c>
      <c r="C502" s="1">
        <f>ROUND(DataG_Iteration3[[#This Row],[Column1]],3)</f>
        <v>2.996</v>
      </c>
      <c r="D502" s="1">
        <f>ROUND(DataG_Iteration3[[#This Row],[Column2]],4)</f>
        <v>-11.761900000000001</v>
      </c>
    </row>
    <row r="503" spans="1:4" x14ac:dyDescent="0.3">
      <c r="A503" s="1" t="s">
        <v>4371</v>
      </c>
      <c r="B503" s="1" t="s">
        <v>5608</v>
      </c>
      <c r="C503" s="1">
        <f>ROUND(DataG_Iteration3[[#This Row],[Column1]],3)</f>
        <v>3</v>
      </c>
      <c r="D503" s="1">
        <f>ROUND(DataG_Iteration3[[#This Row],[Column2]],4)</f>
        <v>-11.748200000000001</v>
      </c>
    </row>
    <row r="504" spans="1:4" x14ac:dyDescent="0.3">
      <c r="A504" s="1" t="s">
        <v>4373</v>
      </c>
      <c r="B504" s="1" t="s">
        <v>5609</v>
      </c>
      <c r="C504" s="1">
        <f>ROUND(DataG_Iteration3[[#This Row],[Column1]],3)</f>
        <v>3.004</v>
      </c>
      <c r="D504" s="1">
        <f>ROUND(DataG_Iteration3[[#This Row],[Column2]],4)</f>
        <v>-11.735799999999999</v>
      </c>
    </row>
    <row r="505" spans="1:4" x14ac:dyDescent="0.3">
      <c r="A505" s="1" t="s">
        <v>4375</v>
      </c>
      <c r="B505" s="1" t="s">
        <v>5610</v>
      </c>
      <c r="C505" s="1">
        <f>ROUND(DataG_Iteration3[[#This Row],[Column1]],3)</f>
        <v>3.008</v>
      </c>
      <c r="D505" s="1">
        <f>ROUND(DataG_Iteration3[[#This Row],[Column2]],4)</f>
        <v>-11.723699999999999</v>
      </c>
    </row>
    <row r="506" spans="1:4" x14ac:dyDescent="0.3">
      <c r="A506" s="1" t="s">
        <v>5611</v>
      </c>
      <c r="B506" s="1" t="s">
        <v>5612</v>
      </c>
      <c r="C506" s="1">
        <f>ROUND(DataG_Iteration3[[#This Row],[Column1]],3)</f>
        <v>3.012</v>
      </c>
      <c r="D506" s="1">
        <f>ROUND(DataG_Iteration3[[#This Row],[Column2]],4)</f>
        <v>-11.7111</v>
      </c>
    </row>
    <row r="507" spans="1:4" x14ac:dyDescent="0.3">
      <c r="A507" s="1" t="s">
        <v>4379</v>
      </c>
      <c r="B507" s="1" t="s">
        <v>5613</v>
      </c>
      <c r="C507" s="1">
        <f>ROUND(DataG_Iteration3[[#This Row],[Column1]],3)</f>
        <v>3.016</v>
      </c>
      <c r="D507" s="1">
        <f>ROUND(DataG_Iteration3[[#This Row],[Column2]],4)</f>
        <v>-11.6973</v>
      </c>
    </row>
    <row r="508" spans="1:4" x14ac:dyDescent="0.3">
      <c r="A508" s="1" t="s">
        <v>2782</v>
      </c>
      <c r="B508" s="1" t="s">
        <v>5614</v>
      </c>
      <c r="C508" s="1">
        <f>ROUND(DataG_Iteration3[[#This Row],[Column1]],3)</f>
        <v>3.02</v>
      </c>
      <c r="D508" s="1">
        <f>ROUND(DataG_Iteration3[[#This Row],[Column2]],4)</f>
        <v>-11.6821</v>
      </c>
    </row>
    <row r="509" spans="1:4" x14ac:dyDescent="0.3">
      <c r="A509" s="1" t="s">
        <v>4382</v>
      </c>
      <c r="B509" s="1" t="s">
        <v>5615</v>
      </c>
      <c r="C509" s="1">
        <f>ROUND(DataG_Iteration3[[#This Row],[Column1]],3)</f>
        <v>3.024</v>
      </c>
      <c r="D509" s="1">
        <f>ROUND(DataG_Iteration3[[#This Row],[Column2]],4)</f>
        <v>-11.6656</v>
      </c>
    </row>
    <row r="510" spans="1:4" x14ac:dyDescent="0.3">
      <c r="A510" s="1" t="s">
        <v>4384</v>
      </c>
      <c r="B510" s="1" t="s">
        <v>5616</v>
      </c>
      <c r="C510" s="1">
        <f>ROUND(DataG_Iteration3[[#This Row],[Column1]],3)</f>
        <v>3.028</v>
      </c>
      <c r="D510" s="1">
        <f>ROUND(DataG_Iteration3[[#This Row],[Column2]],4)</f>
        <v>-11.648400000000001</v>
      </c>
    </row>
    <row r="511" spans="1:4" x14ac:dyDescent="0.3">
      <c r="A511" s="1" t="s">
        <v>2786</v>
      </c>
      <c r="B511" s="1" t="s">
        <v>5617</v>
      </c>
      <c r="C511" s="1">
        <f>ROUND(DataG_Iteration3[[#This Row],[Column1]],3)</f>
        <v>3.032</v>
      </c>
      <c r="D511" s="1">
        <f>ROUND(DataG_Iteration3[[#This Row],[Column2]],4)</f>
        <v>-11.6312</v>
      </c>
    </row>
    <row r="512" spans="1:4" x14ac:dyDescent="0.3">
      <c r="A512" s="1" t="s">
        <v>5618</v>
      </c>
      <c r="B512" s="1" t="s">
        <v>5619</v>
      </c>
      <c r="C512" s="1">
        <f>ROUND(DataG_Iteration3[[#This Row],[Column1]],3)</f>
        <v>3.036</v>
      </c>
      <c r="D512" s="1">
        <f>ROUND(DataG_Iteration3[[#This Row],[Column2]],4)</f>
        <v>-11.614800000000001</v>
      </c>
    </row>
    <row r="513" spans="1:4" x14ac:dyDescent="0.3">
      <c r="A513" s="1" t="s">
        <v>4389</v>
      </c>
      <c r="B513" s="1" t="s">
        <v>5620</v>
      </c>
      <c r="C513" s="1">
        <f>ROUND(DataG_Iteration3[[#This Row],[Column1]],3)</f>
        <v>3.04</v>
      </c>
      <c r="D513" s="1">
        <f>ROUND(DataG_Iteration3[[#This Row],[Column2]],4)</f>
        <v>-11.5998</v>
      </c>
    </row>
    <row r="514" spans="1:4" x14ac:dyDescent="0.3">
      <c r="A514" s="1" t="s">
        <v>4391</v>
      </c>
      <c r="B514" s="1" t="s">
        <v>5621</v>
      </c>
      <c r="C514" s="1">
        <f>ROUND(DataG_Iteration3[[#This Row],[Column1]],3)</f>
        <v>3.044</v>
      </c>
      <c r="D514" s="1">
        <f>ROUND(DataG_Iteration3[[#This Row],[Column2]],4)</f>
        <v>-11.5867</v>
      </c>
    </row>
    <row r="515" spans="1:4" x14ac:dyDescent="0.3">
      <c r="A515" s="1" t="s">
        <v>1028</v>
      </c>
      <c r="B515" s="1" t="s">
        <v>5622</v>
      </c>
      <c r="C515" s="1">
        <f>ROUND(DataG_Iteration3[[#This Row],[Column1]],3)</f>
        <v>3.048</v>
      </c>
      <c r="D515" s="1">
        <f>ROUND(DataG_Iteration3[[#This Row],[Column2]],4)</f>
        <v>-11.5754</v>
      </c>
    </row>
    <row r="516" spans="1:4" x14ac:dyDescent="0.3">
      <c r="A516" s="1" t="s">
        <v>4394</v>
      </c>
      <c r="B516" s="1" t="s">
        <v>5623</v>
      </c>
      <c r="C516" s="1">
        <f>ROUND(DataG_Iteration3[[#This Row],[Column1]],3)</f>
        <v>3.052</v>
      </c>
      <c r="D516" s="1">
        <f>ROUND(DataG_Iteration3[[#This Row],[Column2]],4)</f>
        <v>-11.565799999999999</v>
      </c>
    </row>
    <row r="517" spans="1:4" x14ac:dyDescent="0.3">
      <c r="A517" s="1" t="s">
        <v>4396</v>
      </c>
      <c r="B517" s="1" t="s">
        <v>5624</v>
      </c>
      <c r="C517" s="1">
        <f>ROUND(DataG_Iteration3[[#This Row],[Column1]],3)</f>
        <v>3.056</v>
      </c>
      <c r="D517" s="1">
        <f>ROUND(DataG_Iteration3[[#This Row],[Column2]],4)</f>
        <v>-11.5573</v>
      </c>
    </row>
    <row r="518" spans="1:4" x14ac:dyDescent="0.3">
      <c r="A518" s="1" t="s">
        <v>4398</v>
      </c>
      <c r="B518" s="1" t="s">
        <v>5625</v>
      </c>
      <c r="C518" s="1">
        <f>ROUND(DataG_Iteration3[[#This Row],[Column1]],3)</f>
        <v>3.06</v>
      </c>
      <c r="D518" s="1">
        <f>ROUND(DataG_Iteration3[[#This Row],[Column2]],4)</f>
        <v>-11.549099999999999</v>
      </c>
    </row>
    <row r="519" spans="1:4" x14ac:dyDescent="0.3">
      <c r="A519" s="1" t="s">
        <v>2796</v>
      </c>
      <c r="B519" s="1" t="s">
        <v>5626</v>
      </c>
      <c r="C519" s="1">
        <f>ROUND(DataG_Iteration3[[#This Row],[Column1]],3)</f>
        <v>3.0640000000000001</v>
      </c>
      <c r="D519" s="1">
        <f>ROUND(DataG_Iteration3[[#This Row],[Column2]],4)</f>
        <v>-11.5406</v>
      </c>
    </row>
    <row r="520" spans="1:4" x14ac:dyDescent="0.3">
      <c r="A520" s="1" t="s">
        <v>1038</v>
      </c>
      <c r="B520" s="1" t="s">
        <v>5627</v>
      </c>
      <c r="C520" s="1">
        <f>ROUND(DataG_Iteration3[[#This Row],[Column1]],3)</f>
        <v>3.0680000000000001</v>
      </c>
      <c r="D520" s="1">
        <f>ROUND(DataG_Iteration3[[#This Row],[Column2]],4)</f>
        <v>-11.5312</v>
      </c>
    </row>
    <row r="521" spans="1:4" x14ac:dyDescent="0.3">
      <c r="A521" s="1" t="s">
        <v>4402</v>
      </c>
      <c r="B521" s="1" t="s">
        <v>5628</v>
      </c>
      <c r="C521" s="1">
        <f>ROUND(DataG_Iteration3[[#This Row],[Column1]],3)</f>
        <v>3.0720000000000001</v>
      </c>
      <c r="D521" s="1">
        <f>ROUND(DataG_Iteration3[[#This Row],[Column2]],4)</f>
        <v>-11.5207</v>
      </c>
    </row>
    <row r="522" spans="1:4" x14ac:dyDescent="0.3">
      <c r="A522" s="1" t="s">
        <v>5629</v>
      </c>
      <c r="B522" s="1" t="s">
        <v>5630</v>
      </c>
      <c r="C522" s="1">
        <f>ROUND(DataG_Iteration3[[#This Row],[Column1]],3)</f>
        <v>3.0760000000000001</v>
      </c>
      <c r="D522" s="1">
        <f>ROUND(DataG_Iteration3[[#This Row],[Column2]],4)</f>
        <v>-11.509</v>
      </c>
    </row>
    <row r="523" spans="1:4" x14ac:dyDescent="0.3">
      <c r="A523" s="1" t="s">
        <v>4406</v>
      </c>
      <c r="B523" s="1" t="s">
        <v>5631</v>
      </c>
      <c r="C523" s="1">
        <f>ROUND(DataG_Iteration3[[#This Row],[Column1]],3)</f>
        <v>3.08</v>
      </c>
      <c r="D523" s="1">
        <f>ROUND(DataG_Iteration3[[#This Row],[Column2]],4)</f>
        <v>-11.4964</v>
      </c>
    </row>
    <row r="524" spans="1:4" x14ac:dyDescent="0.3">
      <c r="A524" s="1" t="s">
        <v>4408</v>
      </c>
      <c r="B524" s="1" t="s">
        <v>5632</v>
      </c>
      <c r="C524" s="1">
        <f>ROUND(DataG_Iteration3[[#This Row],[Column1]],3)</f>
        <v>3.0840000000000001</v>
      </c>
      <c r="D524" s="1">
        <f>ROUND(DataG_Iteration3[[#This Row],[Column2]],4)</f>
        <v>-11.4834</v>
      </c>
    </row>
    <row r="525" spans="1:4" x14ac:dyDescent="0.3">
      <c r="A525" s="1" t="s">
        <v>4410</v>
      </c>
      <c r="B525" s="1" t="s">
        <v>5633</v>
      </c>
      <c r="C525" s="1">
        <f>ROUND(DataG_Iteration3[[#This Row],[Column1]],3)</f>
        <v>3.0880000000000001</v>
      </c>
      <c r="D525" s="1">
        <f>ROUND(DataG_Iteration3[[#This Row],[Column2]],4)</f>
        <v>-11.470499999999999</v>
      </c>
    </row>
    <row r="526" spans="1:4" x14ac:dyDescent="0.3">
      <c r="A526" s="1" t="s">
        <v>4412</v>
      </c>
      <c r="B526" s="1" t="s">
        <v>5634</v>
      </c>
      <c r="C526" s="1">
        <f>ROUND(DataG_Iteration3[[#This Row],[Column1]],3)</f>
        <v>3.0920000000000001</v>
      </c>
      <c r="D526" s="1">
        <f>ROUND(DataG_Iteration3[[#This Row],[Column2]],4)</f>
        <v>-11.458399999999999</v>
      </c>
    </row>
    <row r="527" spans="1:4" x14ac:dyDescent="0.3">
      <c r="A527" s="1" t="s">
        <v>4414</v>
      </c>
      <c r="B527" s="1" t="s">
        <v>5635</v>
      </c>
      <c r="C527" s="1">
        <f>ROUND(DataG_Iteration3[[#This Row],[Column1]],3)</f>
        <v>3.0960000000000001</v>
      </c>
      <c r="D527" s="1">
        <f>ROUND(DataG_Iteration3[[#This Row],[Column2]],4)</f>
        <v>-11.4473</v>
      </c>
    </row>
    <row r="528" spans="1:4" x14ac:dyDescent="0.3">
      <c r="A528" s="1" t="s">
        <v>4416</v>
      </c>
      <c r="B528" s="1" t="s">
        <v>5636</v>
      </c>
      <c r="C528" s="1">
        <f>ROUND(DataG_Iteration3[[#This Row],[Column1]],3)</f>
        <v>3.1</v>
      </c>
      <c r="D528" s="1">
        <f>ROUND(DataG_Iteration3[[#This Row],[Column2]],4)</f>
        <v>-11.4373</v>
      </c>
    </row>
    <row r="529" spans="1:4" x14ac:dyDescent="0.3">
      <c r="A529" s="1" t="s">
        <v>5637</v>
      </c>
      <c r="B529" s="1" t="s">
        <v>5638</v>
      </c>
      <c r="C529" s="1">
        <f>ROUND(DataG_Iteration3[[#This Row],[Column1]],3)</f>
        <v>3.1040000000000001</v>
      </c>
      <c r="D529" s="1">
        <f>ROUND(DataG_Iteration3[[#This Row],[Column2]],4)</f>
        <v>-11.4285</v>
      </c>
    </row>
    <row r="530" spans="1:4" x14ac:dyDescent="0.3">
      <c r="A530" s="1" t="s">
        <v>4420</v>
      </c>
      <c r="B530" s="1" t="s">
        <v>5639</v>
      </c>
      <c r="C530" s="1">
        <f>ROUND(DataG_Iteration3[[#This Row],[Column1]],3)</f>
        <v>3.1080000000000001</v>
      </c>
      <c r="D530" s="1">
        <f>ROUND(DataG_Iteration3[[#This Row],[Column2]],4)</f>
        <v>-11.420299999999999</v>
      </c>
    </row>
    <row r="531" spans="1:4" x14ac:dyDescent="0.3">
      <c r="A531" s="1" t="s">
        <v>4422</v>
      </c>
      <c r="B531" s="1" t="s">
        <v>5640</v>
      </c>
      <c r="C531" s="1">
        <f>ROUND(DataG_Iteration3[[#This Row],[Column1]],3)</f>
        <v>3.1120000000000001</v>
      </c>
      <c r="D531" s="1">
        <f>ROUND(DataG_Iteration3[[#This Row],[Column2]],4)</f>
        <v>-11.4122</v>
      </c>
    </row>
    <row r="532" spans="1:4" x14ac:dyDescent="0.3">
      <c r="A532" s="1" t="s">
        <v>4424</v>
      </c>
      <c r="B532" s="1" t="s">
        <v>5641</v>
      </c>
      <c r="C532" s="1">
        <f>ROUND(DataG_Iteration3[[#This Row],[Column1]],3)</f>
        <v>3.1160000000000001</v>
      </c>
      <c r="D532" s="1">
        <f>ROUND(DataG_Iteration3[[#This Row],[Column2]],4)</f>
        <v>-11.4038</v>
      </c>
    </row>
    <row r="533" spans="1:4" x14ac:dyDescent="0.3">
      <c r="A533" s="1" t="s">
        <v>4426</v>
      </c>
      <c r="B533" s="1" t="s">
        <v>5642</v>
      </c>
      <c r="C533" s="1">
        <f>ROUND(DataG_Iteration3[[#This Row],[Column1]],3)</f>
        <v>3.12</v>
      </c>
      <c r="D533" s="1">
        <f>ROUND(DataG_Iteration3[[#This Row],[Column2]],4)</f>
        <v>-11.394600000000001</v>
      </c>
    </row>
    <row r="534" spans="1:4" x14ac:dyDescent="0.3">
      <c r="A534" s="1" t="s">
        <v>4428</v>
      </c>
      <c r="B534" s="1" t="s">
        <v>5643</v>
      </c>
      <c r="C534" s="1">
        <f>ROUND(DataG_Iteration3[[#This Row],[Column1]],3)</f>
        <v>3.1240000000000001</v>
      </c>
      <c r="D534" s="1">
        <f>ROUND(DataG_Iteration3[[#This Row],[Column2]],4)</f>
        <v>-11.3841</v>
      </c>
    </row>
    <row r="535" spans="1:4" x14ac:dyDescent="0.3">
      <c r="A535" s="1" t="s">
        <v>4430</v>
      </c>
      <c r="B535" s="1" t="s">
        <v>5644</v>
      </c>
      <c r="C535" s="1">
        <f>ROUND(DataG_Iteration3[[#This Row],[Column1]],3)</f>
        <v>3.1280000000000001</v>
      </c>
      <c r="D535" s="1">
        <f>ROUND(DataG_Iteration3[[#This Row],[Column2]],4)</f>
        <v>-11.372400000000001</v>
      </c>
    </row>
    <row r="536" spans="1:4" x14ac:dyDescent="0.3">
      <c r="A536" s="1" t="s">
        <v>4432</v>
      </c>
      <c r="B536" s="1" t="s">
        <v>5645</v>
      </c>
      <c r="C536" s="1">
        <f>ROUND(DataG_Iteration3[[#This Row],[Column1]],3)</f>
        <v>3.1320000000000001</v>
      </c>
      <c r="D536" s="1">
        <f>ROUND(DataG_Iteration3[[#This Row],[Column2]],4)</f>
        <v>-11.3596</v>
      </c>
    </row>
    <row r="537" spans="1:4" x14ac:dyDescent="0.3">
      <c r="A537" s="1" t="s">
        <v>5646</v>
      </c>
      <c r="B537" s="1" t="s">
        <v>5647</v>
      </c>
      <c r="C537" s="1">
        <f>ROUND(DataG_Iteration3[[#This Row],[Column1]],3)</f>
        <v>3.1360000000000001</v>
      </c>
      <c r="D537" s="1">
        <f>ROUND(DataG_Iteration3[[#This Row],[Column2]],4)</f>
        <v>-11.3461</v>
      </c>
    </row>
    <row r="538" spans="1:4" x14ac:dyDescent="0.3">
      <c r="A538" s="1" t="s">
        <v>2817</v>
      </c>
      <c r="B538" s="1" t="s">
        <v>5648</v>
      </c>
      <c r="C538" s="1">
        <f>ROUND(DataG_Iteration3[[#This Row],[Column1]],3)</f>
        <v>3.14</v>
      </c>
      <c r="D538" s="1">
        <f>ROUND(DataG_Iteration3[[#This Row],[Column2]],4)</f>
        <v>-11.3322</v>
      </c>
    </row>
    <row r="539" spans="1:4" x14ac:dyDescent="0.3">
      <c r="A539" s="1" t="s">
        <v>4437</v>
      </c>
      <c r="B539" s="1" t="s">
        <v>5649</v>
      </c>
      <c r="C539" s="1">
        <f>ROUND(DataG_Iteration3[[#This Row],[Column1]],3)</f>
        <v>3.1440000000000001</v>
      </c>
      <c r="D539" s="1">
        <f>ROUND(DataG_Iteration3[[#This Row],[Column2]],4)</f>
        <v>-11.3185</v>
      </c>
    </row>
    <row r="540" spans="1:4" x14ac:dyDescent="0.3">
      <c r="A540" s="1" t="s">
        <v>4439</v>
      </c>
      <c r="B540" s="1" t="s">
        <v>5650</v>
      </c>
      <c r="C540" s="1">
        <f>ROUND(DataG_Iteration3[[#This Row],[Column1]],3)</f>
        <v>3.1480000000000001</v>
      </c>
      <c r="D540" s="1">
        <f>ROUND(DataG_Iteration3[[#This Row],[Column2]],4)</f>
        <v>-11.305300000000001</v>
      </c>
    </row>
    <row r="541" spans="1:4" x14ac:dyDescent="0.3">
      <c r="A541" s="1" t="s">
        <v>4441</v>
      </c>
      <c r="B541" s="1" t="s">
        <v>5651</v>
      </c>
      <c r="C541" s="1">
        <f>ROUND(DataG_Iteration3[[#This Row],[Column1]],3)</f>
        <v>3.1520000000000001</v>
      </c>
      <c r="D541" s="1">
        <f>ROUND(DataG_Iteration3[[#This Row],[Column2]],4)</f>
        <v>-11.2928</v>
      </c>
    </row>
    <row r="542" spans="1:4" x14ac:dyDescent="0.3">
      <c r="A542" s="1" t="s">
        <v>4443</v>
      </c>
      <c r="B542" s="1" t="s">
        <v>5652</v>
      </c>
      <c r="C542" s="1">
        <f>ROUND(DataG_Iteration3[[#This Row],[Column1]],3)</f>
        <v>3.1560000000000001</v>
      </c>
      <c r="D542" s="1">
        <f>ROUND(DataG_Iteration3[[#This Row],[Column2]],4)</f>
        <v>-11.280900000000001</v>
      </c>
    </row>
    <row r="543" spans="1:4" x14ac:dyDescent="0.3">
      <c r="A543" s="1" t="s">
        <v>2823</v>
      </c>
      <c r="B543" s="1" t="s">
        <v>5653</v>
      </c>
      <c r="C543" s="1">
        <f>ROUND(DataG_Iteration3[[#This Row],[Column1]],3)</f>
        <v>3.16</v>
      </c>
      <c r="D543" s="1">
        <f>ROUND(DataG_Iteration3[[#This Row],[Column2]],4)</f>
        <v>-11.269500000000001</v>
      </c>
    </row>
    <row r="544" spans="1:4" x14ac:dyDescent="0.3">
      <c r="A544" s="1" t="s">
        <v>5654</v>
      </c>
      <c r="B544" s="1" t="s">
        <v>5655</v>
      </c>
      <c r="C544" s="1">
        <f>ROUND(DataG_Iteration3[[#This Row],[Column1]],3)</f>
        <v>3.1640000000000001</v>
      </c>
      <c r="D544" s="1">
        <f>ROUND(DataG_Iteration3[[#This Row],[Column2]],4)</f>
        <v>-11.2582</v>
      </c>
    </row>
    <row r="545" spans="1:4" x14ac:dyDescent="0.3">
      <c r="A545" s="1" t="s">
        <v>5656</v>
      </c>
      <c r="B545" s="1" t="s">
        <v>5657</v>
      </c>
      <c r="C545" s="1">
        <f>ROUND(DataG_Iteration3[[#This Row],[Column1]],3)</f>
        <v>3.1680000000000001</v>
      </c>
      <c r="D545" s="1">
        <f>ROUND(DataG_Iteration3[[#This Row],[Column2]],4)</f>
        <v>-11.2464</v>
      </c>
    </row>
    <row r="546" spans="1:4" x14ac:dyDescent="0.3">
      <c r="A546" s="1" t="s">
        <v>2827</v>
      </c>
      <c r="B546" s="1" t="s">
        <v>5658</v>
      </c>
      <c r="C546" s="1">
        <f>ROUND(DataG_Iteration3[[#This Row],[Column1]],3)</f>
        <v>3.1720000000000002</v>
      </c>
      <c r="D546" s="1">
        <f>ROUND(DataG_Iteration3[[#This Row],[Column2]],4)</f>
        <v>-11.2338</v>
      </c>
    </row>
    <row r="547" spans="1:4" x14ac:dyDescent="0.3">
      <c r="A547" s="1" t="s">
        <v>4451</v>
      </c>
      <c r="B547" s="1" t="s">
        <v>5659</v>
      </c>
      <c r="C547" s="1">
        <f>ROUND(DataG_Iteration3[[#This Row],[Column1]],3)</f>
        <v>3.1760000000000002</v>
      </c>
      <c r="D547" s="1">
        <f>ROUND(DataG_Iteration3[[#This Row],[Column2]],4)</f>
        <v>-11.22</v>
      </c>
    </row>
    <row r="548" spans="1:4" x14ac:dyDescent="0.3">
      <c r="A548" s="1" t="s">
        <v>2830</v>
      </c>
      <c r="B548" s="1" t="s">
        <v>5660</v>
      </c>
      <c r="C548" s="1">
        <f>ROUND(DataG_Iteration3[[#This Row],[Column1]],3)</f>
        <v>3.18</v>
      </c>
      <c r="D548" s="1">
        <f>ROUND(DataG_Iteration3[[#This Row],[Column2]],4)</f>
        <v>-11.2049</v>
      </c>
    </row>
    <row r="549" spans="1:4" x14ac:dyDescent="0.3">
      <c r="A549" s="1" t="s">
        <v>4454</v>
      </c>
      <c r="B549" s="1" t="s">
        <v>5661</v>
      </c>
      <c r="C549" s="1">
        <f>ROUND(DataG_Iteration3[[#This Row],[Column1]],3)</f>
        <v>3.1840000000000002</v>
      </c>
      <c r="D549" s="1">
        <f>ROUND(DataG_Iteration3[[#This Row],[Column2]],4)</f>
        <v>-11.188499999999999</v>
      </c>
    </row>
    <row r="550" spans="1:4" x14ac:dyDescent="0.3">
      <c r="A550" s="1" t="s">
        <v>4456</v>
      </c>
      <c r="B550" s="1" t="s">
        <v>5662</v>
      </c>
      <c r="C550" s="1">
        <f>ROUND(DataG_Iteration3[[#This Row],[Column1]],3)</f>
        <v>3.1880000000000002</v>
      </c>
      <c r="D550" s="1">
        <f>ROUND(DataG_Iteration3[[#This Row],[Column2]],4)</f>
        <v>-11.170999999999999</v>
      </c>
    </row>
    <row r="551" spans="1:4" x14ac:dyDescent="0.3">
      <c r="A551" s="1" t="s">
        <v>4458</v>
      </c>
      <c r="B551" s="1" t="s">
        <v>5663</v>
      </c>
      <c r="C551" s="1">
        <f>ROUND(DataG_Iteration3[[#This Row],[Column1]],3)</f>
        <v>3.1920000000000002</v>
      </c>
      <c r="D551" s="1">
        <f>ROUND(DataG_Iteration3[[#This Row],[Column2]],4)</f>
        <v>-11.152799999999999</v>
      </c>
    </row>
    <row r="552" spans="1:4" x14ac:dyDescent="0.3">
      <c r="A552" s="1" t="s">
        <v>4460</v>
      </c>
      <c r="B552" s="1" t="s">
        <v>5664</v>
      </c>
      <c r="C552" s="1">
        <f>ROUND(DataG_Iteration3[[#This Row],[Column1]],3)</f>
        <v>3.1960000000000002</v>
      </c>
      <c r="D552" s="1">
        <f>ROUND(DataG_Iteration3[[#This Row],[Column2]],4)</f>
        <v>-11.1343</v>
      </c>
    </row>
    <row r="553" spans="1:4" x14ac:dyDescent="0.3">
      <c r="A553" s="1" t="s">
        <v>4462</v>
      </c>
      <c r="B553" s="1" t="s">
        <v>5665</v>
      </c>
      <c r="C553" s="1">
        <f>ROUND(DataG_Iteration3[[#This Row],[Column1]],3)</f>
        <v>3.2</v>
      </c>
      <c r="D553" s="1">
        <f>ROUND(DataG_Iteration3[[#This Row],[Column2]],4)</f>
        <v>-11.1159</v>
      </c>
    </row>
    <row r="554" spans="1:4" x14ac:dyDescent="0.3">
      <c r="A554" s="1" t="s">
        <v>1106</v>
      </c>
      <c r="B554" s="1" t="s">
        <v>5666</v>
      </c>
      <c r="C554" s="1">
        <f>ROUND(DataG_Iteration3[[#This Row],[Column1]],3)</f>
        <v>3.2040000000000002</v>
      </c>
      <c r="D554" s="1">
        <f>ROUND(DataG_Iteration3[[#This Row],[Column2]],4)</f>
        <v>-11.097899999999999</v>
      </c>
    </row>
    <row r="555" spans="1:4" x14ac:dyDescent="0.3">
      <c r="A555" s="1" t="s">
        <v>2840</v>
      </c>
      <c r="B555" s="1" t="s">
        <v>5667</v>
      </c>
      <c r="C555" s="1">
        <f>ROUND(DataG_Iteration3[[#This Row],[Column1]],3)</f>
        <v>3.2080000000000002</v>
      </c>
      <c r="D555" s="1">
        <f>ROUND(DataG_Iteration3[[#This Row],[Column2]],4)</f>
        <v>-11.0802</v>
      </c>
    </row>
    <row r="556" spans="1:4" x14ac:dyDescent="0.3">
      <c r="A556" s="1" t="s">
        <v>1110</v>
      </c>
      <c r="B556" s="1" t="s">
        <v>5668</v>
      </c>
      <c r="C556" s="1">
        <f>ROUND(DataG_Iteration3[[#This Row],[Column1]],3)</f>
        <v>3.2120000000000002</v>
      </c>
      <c r="D556" s="1">
        <f>ROUND(DataG_Iteration3[[#This Row],[Column2]],4)</f>
        <v>-11.062799999999999</v>
      </c>
    </row>
    <row r="557" spans="1:4" x14ac:dyDescent="0.3">
      <c r="A557" s="1" t="s">
        <v>4467</v>
      </c>
      <c r="B557" s="1" t="s">
        <v>5669</v>
      </c>
      <c r="C557" s="1">
        <f>ROUND(DataG_Iteration3[[#This Row],[Column1]],3)</f>
        <v>3.2160000000000002</v>
      </c>
      <c r="D557" s="1">
        <f>ROUND(DataG_Iteration3[[#This Row],[Column2]],4)</f>
        <v>-11.045500000000001</v>
      </c>
    </row>
    <row r="558" spans="1:4" x14ac:dyDescent="0.3">
      <c r="A558" s="1" t="s">
        <v>5670</v>
      </c>
      <c r="B558" s="1" t="s">
        <v>5671</v>
      </c>
      <c r="C558" s="1">
        <f>ROUND(DataG_Iteration3[[#This Row],[Column1]],3)</f>
        <v>3.22</v>
      </c>
      <c r="D558" s="1">
        <f>ROUND(DataG_Iteration3[[#This Row],[Column2]],4)</f>
        <v>-11.027799999999999</v>
      </c>
    </row>
    <row r="559" spans="1:4" x14ac:dyDescent="0.3">
      <c r="A559" s="1" t="s">
        <v>4471</v>
      </c>
      <c r="B559" s="1" t="s">
        <v>5672</v>
      </c>
      <c r="C559" s="1">
        <f>ROUND(DataG_Iteration3[[#This Row],[Column1]],3)</f>
        <v>3.2240000000000002</v>
      </c>
      <c r="D559" s="1">
        <f>ROUND(DataG_Iteration3[[#This Row],[Column2]],4)</f>
        <v>-11.009399999999999</v>
      </c>
    </row>
    <row r="560" spans="1:4" x14ac:dyDescent="0.3">
      <c r="A560" s="1" t="s">
        <v>5673</v>
      </c>
      <c r="B560" s="1" t="s">
        <v>5674</v>
      </c>
      <c r="C560" s="1">
        <f>ROUND(DataG_Iteration3[[#This Row],[Column1]],3)</f>
        <v>3.2280000000000002</v>
      </c>
      <c r="D560" s="1">
        <f>ROUND(DataG_Iteration3[[#This Row],[Column2]],4)</f>
        <v>-10.989800000000001</v>
      </c>
    </row>
    <row r="561" spans="1:4" x14ac:dyDescent="0.3">
      <c r="A561" s="1" t="s">
        <v>4475</v>
      </c>
      <c r="B561" s="1" t="s">
        <v>5675</v>
      </c>
      <c r="C561" s="1">
        <f>ROUND(DataG_Iteration3[[#This Row],[Column1]],3)</f>
        <v>3.2320000000000002</v>
      </c>
      <c r="D561" s="1">
        <f>ROUND(DataG_Iteration3[[#This Row],[Column2]],4)</f>
        <v>-10.9689</v>
      </c>
    </row>
    <row r="562" spans="1:4" x14ac:dyDescent="0.3">
      <c r="A562" s="1" t="s">
        <v>5676</v>
      </c>
      <c r="B562" s="1" t="s">
        <v>5677</v>
      </c>
      <c r="C562" s="1">
        <f>ROUND(DataG_Iteration3[[#This Row],[Column1]],3)</f>
        <v>3.2360000000000002</v>
      </c>
      <c r="D562" s="1">
        <f>ROUND(DataG_Iteration3[[#This Row],[Column2]],4)</f>
        <v>-10.9467</v>
      </c>
    </row>
    <row r="563" spans="1:4" x14ac:dyDescent="0.3">
      <c r="A563" s="1" t="s">
        <v>4479</v>
      </c>
      <c r="B563" s="1" t="s">
        <v>5678</v>
      </c>
      <c r="C563" s="1">
        <f>ROUND(DataG_Iteration3[[#This Row],[Column1]],3)</f>
        <v>3.24</v>
      </c>
      <c r="D563" s="1">
        <f>ROUND(DataG_Iteration3[[#This Row],[Column2]],4)</f>
        <v>-10.9232</v>
      </c>
    </row>
    <row r="564" spans="1:4" x14ac:dyDescent="0.3">
      <c r="A564" s="1" t="s">
        <v>4481</v>
      </c>
      <c r="B564" s="1" t="s">
        <v>5679</v>
      </c>
      <c r="C564" s="1">
        <f>ROUND(DataG_Iteration3[[#This Row],[Column1]],3)</f>
        <v>3.2440000000000002</v>
      </c>
      <c r="D564" s="1">
        <f>ROUND(DataG_Iteration3[[#This Row],[Column2]],4)</f>
        <v>-10.8987</v>
      </c>
    </row>
    <row r="565" spans="1:4" x14ac:dyDescent="0.3">
      <c r="A565" s="1" t="s">
        <v>4483</v>
      </c>
      <c r="B565" s="1" t="s">
        <v>5680</v>
      </c>
      <c r="C565" s="1">
        <f>ROUND(DataG_Iteration3[[#This Row],[Column1]],3)</f>
        <v>3.2480000000000002</v>
      </c>
      <c r="D565" s="1">
        <f>ROUND(DataG_Iteration3[[#This Row],[Column2]],4)</f>
        <v>-10.8735</v>
      </c>
    </row>
    <row r="566" spans="1:4" x14ac:dyDescent="0.3">
      <c r="A566" s="1" t="s">
        <v>4485</v>
      </c>
      <c r="B566" s="1" t="s">
        <v>5681</v>
      </c>
      <c r="C566" s="1">
        <f>ROUND(DataG_Iteration3[[#This Row],[Column1]],3)</f>
        <v>3.2519999999999998</v>
      </c>
      <c r="D566" s="1">
        <f>ROUND(DataG_Iteration3[[#This Row],[Column2]],4)</f>
        <v>-10.848100000000001</v>
      </c>
    </row>
    <row r="567" spans="1:4" x14ac:dyDescent="0.3">
      <c r="A567" s="1" t="s">
        <v>5682</v>
      </c>
      <c r="B567" s="1" t="s">
        <v>5683</v>
      </c>
      <c r="C567" s="1">
        <f>ROUND(DataG_Iteration3[[#This Row],[Column1]],3)</f>
        <v>3.2559999999999998</v>
      </c>
      <c r="D567" s="1">
        <f>ROUND(DataG_Iteration3[[#This Row],[Column2]],4)</f>
        <v>-10.822800000000001</v>
      </c>
    </row>
    <row r="568" spans="1:4" x14ac:dyDescent="0.3">
      <c r="A568" s="1" t="s">
        <v>2855</v>
      </c>
      <c r="B568" s="1" t="s">
        <v>5684</v>
      </c>
      <c r="C568" s="1">
        <f>ROUND(DataG_Iteration3[[#This Row],[Column1]],3)</f>
        <v>3.26</v>
      </c>
      <c r="D568" s="1">
        <f>ROUND(DataG_Iteration3[[#This Row],[Column2]],4)</f>
        <v>-10.797700000000001</v>
      </c>
    </row>
    <row r="569" spans="1:4" x14ac:dyDescent="0.3">
      <c r="A569" s="1" t="s">
        <v>4490</v>
      </c>
      <c r="B569" s="1" t="s">
        <v>5685</v>
      </c>
      <c r="C569" s="1">
        <f>ROUND(DataG_Iteration3[[#This Row],[Column1]],3)</f>
        <v>3.2639999999999998</v>
      </c>
      <c r="D569" s="1">
        <f>ROUND(DataG_Iteration3[[#This Row],[Column2]],4)</f>
        <v>-10.7727</v>
      </c>
    </row>
    <row r="570" spans="1:4" x14ac:dyDescent="0.3">
      <c r="A570" s="1" t="s">
        <v>4492</v>
      </c>
      <c r="B570" s="1" t="s">
        <v>5686</v>
      </c>
      <c r="C570" s="1">
        <f>ROUND(DataG_Iteration3[[#This Row],[Column1]],3)</f>
        <v>3.2679999999999998</v>
      </c>
      <c r="D570" s="1">
        <f>ROUND(DataG_Iteration3[[#This Row],[Column2]],4)</f>
        <v>-10.7479</v>
      </c>
    </row>
    <row r="571" spans="1:4" x14ac:dyDescent="0.3">
      <c r="A571" s="1" t="s">
        <v>4494</v>
      </c>
      <c r="B571" s="1" t="s">
        <v>5687</v>
      </c>
      <c r="C571" s="1">
        <f>ROUND(DataG_Iteration3[[#This Row],[Column1]],3)</f>
        <v>3.2719999999999998</v>
      </c>
      <c r="D571" s="1">
        <f>ROUND(DataG_Iteration3[[#This Row],[Column2]],4)</f>
        <v>-10.722799999999999</v>
      </c>
    </row>
    <row r="572" spans="1:4" x14ac:dyDescent="0.3">
      <c r="A572" s="1" t="s">
        <v>4496</v>
      </c>
      <c r="B572" s="1" t="s">
        <v>5688</v>
      </c>
      <c r="C572" s="1">
        <f>ROUND(DataG_Iteration3[[#This Row],[Column1]],3)</f>
        <v>3.2759999999999998</v>
      </c>
      <c r="D572" s="1">
        <f>ROUND(DataG_Iteration3[[#This Row],[Column2]],4)</f>
        <v>-10.697100000000001</v>
      </c>
    </row>
    <row r="573" spans="1:4" x14ac:dyDescent="0.3">
      <c r="A573" s="1" t="s">
        <v>1144</v>
      </c>
      <c r="B573" s="1" t="s">
        <v>5689</v>
      </c>
      <c r="C573" s="1">
        <f>ROUND(DataG_Iteration3[[#This Row],[Column1]],3)</f>
        <v>3.28</v>
      </c>
      <c r="D573" s="1">
        <f>ROUND(DataG_Iteration3[[#This Row],[Column2]],4)</f>
        <v>-10.670500000000001</v>
      </c>
    </row>
    <row r="574" spans="1:4" x14ac:dyDescent="0.3">
      <c r="A574" s="1" t="s">
        <v>4499</v>
      </c>
      <c r="B574" s="1" t="s">
        <v>5690</v>
      </c>
      <c r="C574" s="1">
        <f>ROUND(DataG_Iteration3[[#This Row],[Column1]],3)</f>
        <v>3.2839999999999998</v>
      </c>
      <c r="D574" s="1">
        <f>ROUND(DataG_Iteration3[[#This Row],[Column2]],4)</f>
        <v>-10.6427</v>
      </c>
    </row>
    <row r="575" spans="1:4" x14ac:dyDescent="0.3">
      <c r="A575" s="1" t="s">
        <v>4501</v>
      </c>
      <c r="B575" s="1" t="s">
        <v>5691</v>
      </c>
      <c r="C575" s="1">
        <f>ROUND(DataG_Iteration3[[#This Row],[Column1]],3)</f>
        <v>3.2879999999999998</v>
      </c>
      <c r="D575" s="1">
        <f>ROUND(DataG_Iteration3[[#This Row],[Column2]],4)</f>
        <v>-10.6135</v>
      </c>
    </row>
    <row r="576" spans="1:4" x14ac:dyDescent="0.3">
      <c r="A576" s="1" t="s">
        <v>4503</v>
      </c>
      <c r="B576" s="1" t="s">
        <v>5692</v>
      </c>
      <c r="C576" s="1">
        <f>ROUND(DataG_Iteration3[[#This Row],[Column1]],3)</f>
        <v>3.2919999999999998</v>
      </c>
      <c r="D576" s="1">
        <f>ROUND(DataG_Iteration3[[#This Row],[Column2]],4)</f>
        <v>-10.583</v>
      </c>
    </row>
    <row r="577" spans="1:4" x14ac:dyDescent="0.3">
      <c r="A577" s="1" t="s">
        <v>4505</v>
      </c>
      <c r="B577" s="1" t="s">
        <v>5693</v>
      </c>
      <c r="C577" s="1">
        <f>ROUND(DataG_Iteration3[[#This Row],[Column1]],3)</f>
        <v>3.2959999999999998</v>
      </c>
      <c r="D577" s="1">
        <f>ROUND(DataG_Iteration3[[#This Row],[Column2]],4)</f>
        <v>-10.551399999999999</v>
      </c>
    </row>
    <row r="578" spans="1:4" x14ac:dyDescent="0.3">
      <c r="A578" s="1" t="s">
        <v>4507</v>
      </c>
      <c r="B578" s="1" t="s">
        <v>5694</v>
      </c>
      <c r="C578" s="1">
        <f>ROUND(DataG_Iteration3[[#This Row],[Column1]],3)</f>
        <v>3.3</v>
      </c>
      <c r="D578" s="1">
        <f>ROUND(DataG_Iteration3[[#This Row],[Column2]],4)</f>
        <v>-10.519</v>
      </c>
    </row>
    <row r="579" spans="1:4" x14ac:dyDescent="0.3">
      <c r="A579" s="1" t="s">
        <v>1156</v>
      </c>
      <c r="B579" s="1" t="s">
        <v>5695</v>
      </c>
      <c r="C579" s="1">
        <f>ROUND(DataG_Iteration3[[#This Row],[Column1]],3)</f>
        <v>3.3039999999999998</v>
      </c>
      <c r="D579" s="1">
        <f>ROUND(DataG_Iteration3[[#This Row],[Column2]],4)</f>
        <v>-10.4861</v>
      </c>
    </row>
    <row r="580" spans="1:4" x14ac:dyDescent="0.3">
      <c r="A580" s="1" t="s">
        <v>1158</v>
      </c>
      <c r="B580" s="1" t="s">
        <v>5696</v>
      </c>
      <c r="C580" s="1">
        <f>ROUND(DataG_Iteration3[[#This Row],[Column1]],3)</f>
        <v>3.3079999999999998</v>
      </c>
      <c r="D580" s="1">
        <f>ROUND(DataG_Iteration3[[#This Row],[Column2]],4)</f>
        <v>-10.4529</v>
      </c>
    </row>
    <row r="581" spans="1:4" x14ac:dyDescent="0.3">
      <c r="A581" s="1" t="s">
        <v>1160</v>
      </c>
      <c r="B581" s="1" t="s">
        <v>5697</v>
      </c>
      <c r="C581" s="1">
        <f>ROUND(DataG_Iteration3[[#This Row],[Column1]],3)</f>
        <v>3.3119999999999998</v>
      </c>
      <c r="D581" s="1">
        <f>ROUND(DataG_Iteration3[[#This Row],[Column2]],4)</f>
        <v>-10.4199</v>
      </c>
    </row>
    <row r="582" spans="1:4" x14ac:dyDescent="0.3">
      <c r="A582" s="1" t="s">
        <v>1162</v>
      </c>
      <c r="B582" s="1" t="s">
        <v>5698</v>
      </c>
      <c r="C582" s="1">
        <f>ROUND(DataG_Iteration3[[#This Row],[Column1]],3)</f>
        <v>3.3159999999999998</v>
      </c>
      <c r="D582" s="1">
        <f>ROUND(DataG_Iteration3[[#This Row],[Column2]],4)</f>
        <v>-10.387</v>
      </c>
    </row>
    <row r="583" spans="1:4" x14ac:dyDescent="0.3">
      <c r="A583" s="1" t="s">
        <v>1164</v>
      </c>
      <c r="B583" s="1" t="s">
        <v>5699</v>
      </c>
      <c r="C583" s="1">
        <f>ROUND(DataG_Iteration3[[#This Row],[Column1]],3)</f>
        <v>3.32</v>
      </c>
      <c r="D583" s="1">
        <f>ROUND(DataG_Iteration3[[#This Row],[Column2]],4)</f>
        <v>-10.3543</v>
      </c>
    </row>
    <row r="584" spans="1:4" x14ac:dyDescent="0.3">
      <c r="A584" s="1" t="s">
        <v>1166</v>
      </c>
      <c r="B584" s="1" t="s">
        <v>5700</v>
      </c>
      <c r="C584" s="1">
        <f>ROUND(DataG_Iteration3[[#This Row],[Column1]],3)</f>
        <v>3.3239999999999998</v>
      </c>
      <c r="D584" s="1">
        <f>ROUND(DataG_Iteration3[[#This Row],[Column2]],4)</f>
        <v>-10.3215</v>
      </c>
    </row>
    <row r="585" spans="1:4" x14ac:dyDescent="0.3">
      <c r="A585" s="1" t="s">
        <v>1168</v>
      </c>
      <c r="B585" s="1" t="s">
        <v>5701</v>
      </c>
      <c r="C585" s="1">
        <f>ROUND(DataG_Iteration3[[#This Row],[Column1]],3)</f>
        <v>3.3279999999999998</v>
      </c>
      <c r="D585" s="1">
        <f>ROUND(DataG_Iteration3[[#This Row],[Column2]],4)</f>
        <v>-10.288399999999999</v>
      </c>
    </row>
    <row r="586" spans="1:4" x14ac:dyDescent="0.3">
      <c r="A586" s="1" t="s">
        <v>1170</v>
      </c>
      <c r="B586" s="1" t="s">
        <v>5702</v>
      </c>
      <c r="C586" s="1">
        <f>ROUND(DataG_Iteration3[[#This Row],[Column1]],3)</f>
        <v>3.3319999999999999</v>
      </c>
      <c r="D586" s="1">
        <f>ROUND(DataG_Iteration3[[#This Row],[Column2]],4)</f>
        <v>-10.2546</v>
      </c>
    </row>
    <row r="587" spans="1:4" x14ac:dyDescent="0.3">
      <c r="A587" s="1" t="s">
        <v>1172</v>
      </c>
      <c r="B587" s="1" t="s">
        <v>5703</v>
      </c>
      <c r="C587" s="1">
        <f>ROUND(DataG_Iteration3[[#This Row],[Column1]],3)</f>
        <v>3.3359999999999999</v>
      </c>
      <c r="D587" s="1">
        <f>ROUND(DataG_Iteration3[[#This Row],[Column2]],4)</f>
        <v>-10.219900000000001</v>
      </c>
    </row>
    <row r="588" spans="1:4" x14ac:dyDescent="0.3">
      <c r="A588" s="1" t="s">
        <v>4519</v>
      </c>
      <c r="B588" s="1" t="s">
        <v>5704</v>
      </c>
      <c r="C588" s="1">
        <f>ROUND(DataG_Iteration3[[#This Row],[Column1]],3)</f>
        <v>3.34</v>
      </c>
      <c r="D588" s="1">
        <f>ROUND(DataG_Iteration3[[#This Row],[Column2]],4)</f>
        <v>-10.184100000000001</v>
      </c>
    </row>
    <row r="589" spans="1:4" x14ac:dyDescent="0.3">
      <c r="A589" s="1" t="s">
        <v>1176</v>
      </c>
      <c r="B589" s="1" t="s">
        <v>5705</v>
      </c>
      <c r="C589" s="1">
        <f>ROUND(DataG_Iteration3[[#This Row],[Column1]],3)</f>
        <v>3.3439999999999999</v>
      </c>
      <c r="D589" s="1">
        <f>ROUND(DataG_Iteration3[[#This Row],[Column2]],4)</f>
        <v>-10.1471</v>
      </c>
    </row>
    <row r="590" spans="1:4" x14ac:dyDescent="0.3">
      <c r="A590" s="1" t="s">
        <v>1178</v>
      </c>
      <c r="B590" s="1" t="s">
        <v>5706</v>
      </c>
      <c r="C590" s="1">
        <f>ROUND(DataG_Iteration3[[#This Row],[Column1]],3)</f>
        <v>3.3479999999999999</v>
      </c>
      <c r="D590" s="1">
        <f>ROUND(DataG_Iteration3[[#This Row],[Column2]],4)</f>
        <v>-10.109</v>
      </c>
    </row>
    <row r="591" spans="1:4" x14ac:dyDescent="0.3">
      <c r="A591" s="1" t="s">
        <v>1180</v>
      </c>
      <c r="B591" s="1" t="s">
        <v>5707</v>
      </c>
      <c r="C591" s="1">
        <f>ROUND(DataG_Iteration3[[#This Row],[Column1]],3)</f>
        <v>3.3519999999999999</v>
      </c>
      <c r="D591" s="1">
        <f>ROUND(DataG_Iteration3[[#This Row],[Column2]],4)</f>
        <v>-10.07</v>
      </c>
    </row>
    <row r="592" spans="1:4" x14ac:dyDescent="0.3">
      <c r="A592" s="1" t="s">
        <v>1182</v>
      </c>
      <c r="B592" s="1" t="s">
        <v>5708</v>
      </c>
      <c r="C592" s="1">
        <f>ROUND(DataG_Iteration3[[#This Row],[Column1]],3)</f>
        <v>3.3559999999999999</v>
      </c>
      <c r="D592" s="1">
        <f>ROUND(DataG_Iteration3[[#This Row],[Column2]],4)</f>
        <v>-10.0303</v>
      </c>
    </row>
    <row r="593" spans="1:4" x14ac:dyDescent="0.3">
      <c r="A593" s="1" t="s">
        <v>1184</v>
      </c>
      <c r="B593" s="1" t="s">
        <v>5709</v>
      </c>
      <c r="C593" s="1">
        <f>ROUND(DataG_Iteration3[[#This Row],[Column1]],3)</f>
        <v>3.36</v>
      </c>
      <c r="D593" s="1">
        <f>ROUND(DataG_Iteration3[[#This Row],[Column2]],4)</f>
        <v>-9.9903999999999993</v>
      </c>
    </row>
    <row r="594" spans="1:4" x14ac:dyDescent="0.3">
      <c r="A594" s="1" t="s">
        <v>1186</v>
      </c>
      <c r="B594" s="1" t="s">
        <v>5710</v>
      </c>
      <c r="C594" s="1">
        <f>ROUND(DataG_Iteration3[[#This Row],[Column1]],3)</f>
        <v>3.3639999999999999</v>
      </c>
      <c r="D594" s="1">
        <f>ROUND(DataG_Iteration3[[#This Row],[Column2]],4)</f>
        <v>-9.9504000000000001</v>
      </c>
    </row>
    <row r="595" spans="1:4" x14ac:dyDescent="0.3">
      <c r="A595" s="1" t="s">
        <v>1188</v>
      </c>
      <c r="B595" s="1" t="s">
        <v>5711</v>
      </c>
      <c r="C595" s="1">
        <f>ROUND(DataG_Iteration3[[#This Row],[Column1]],3)</f>
        <v>3.3679999999999999</v>
      </c>
      <c r="D595" s="1">
        <f>ROUND(DataG_Iteration3[[#This Row],[Column2]],4)</f>
        <v>-9.9106000000000005</v>
      </c>
    </row>
    <row r="596" spans="1:4" x14ac:dyDescent="0.3">
      <c r="A596" s="1" t="s">
        <v>1190</v>
      </c>
      <c r="B596" s="1" t="s">
        <v>5712</v>
      </c>
      <c r="C596" s="1">
        <f>ROUND(DataG_Iteration3[[#This Row],[Column1]],3)</f>
        <v>3.3719999999999999</v>
      </c>
      <c r="D596" s="1">
        <f>ROUND(DataG_Iteration3[[#This Row],[Column2]],4)</f>
        <v>-9.8710000000000004</v>
      </c>
    </row>
    <row r="597" spans="1:4" x14ac:dyDescent="0.3">
      <c r="A597" s="1" t="s">
        <v>5713</v>
      </c>
      <c r="B597" s="1" t="s">
        <v>5714</v>
      </c>
      <c r="C597" s="1">
        <f>ROUND(DataG_Iteration3[[#This Row],[Column1]],3)</f>
        <v>3.3759999999999999</v>
      </c>
      <c r="D597" s="1">
        <f>ROUND(DataG_Iteration3[[#This Row],[Column2]],4)</f>
        <v>-9.8315999999999999</v>
      </c>
    </row>
    <row r="598" spans="1:4" x14ac:dyDescent="0.3">
      <c r="A598" s="1" t="s">
        <v>1194</v>
      </c>
      <c r="B598" s="1" t="s">
        <v>5715</v>
      </c>
      <c r="C598" s="1">
        <f>ROUND(DataG_Iteration3[[#This Row],[Column1]],3)</f>
        <v>3.38</v>
      </c>
      <c r="D598" s="1">
        <f>ROUND(DataG_Iteration3[[#This Row],[Column2]],4)</f>
        <v>-9.7921999999999993</v>
      </c>
    </row>
    <row r="599" spans="1:4" x14ac:dyDescent="0.3">
      <c r="A599" s="1" t="s">
        <v>1196</v>
      </c>
      <c r="B599" s="1" t="s">
        <v>5716</v>
      </c>
      <c r="C599" s="1">
        <f>ROUND(DataG_Iteration3[[#This Row],[Column1]],3)</f>
        <v>3.3839999999999999</v>
      </c>
      <c r="D599" s="1">
        <f>ROUND(DataG_Iteration3[[#This Row],[Column2]],4)</f>
        <v>-9.7524999999999995</v>
      </c>
    </row>
    <row r="600" spans="1:4" x14ac:dyDescent="0.3">
      <c r="A600" s="1" t="s">
        <v>1198</v>
      </c>
      <c r="B600" s="1" t="s">
        <v>5717</v>
      </c>
      <c r="C600" s="1">
        <f>ROUND(DataG_Iteration3[[#This Row],[Column1]],3)</f>
        <v>3.3879999999999999</v>
      </c>
      <c r="D600" s="1">
        <f>ROUND(DataG_Iteration3[[#This Row],[Column2]],4)</f>
        <v>-9.7121999999999993</v>
      </c>
    </row>
    <row r="601" spans="1:4" x14ac:dyDescent="0.3">
      <c r="A601" s="1" t="s">
        <v>1200</v>
      </c>
      <c r="B601" s="1" t="s">
        <v>5718</v>
      </c>
      <c r="C601" s="1">
        <f>ROUND(DataG_Iteration3[[#This Row],[Column1]],3)</f>
        <v>3.3919999999999999</v>
      </c>
      <c r="D601" s="1">
        <f>ROUND(DataG_Iteration3[[#This Row],[Column2]],4)</f>
        <v>-9.6710999999999991</v>
      </c>
    </row>
    <row r="602" spans="1:4" x14ac:dyDescent="0.3">
      <c r="A602" s="1" t="s">
        <v>1202</v>
      </c>
      <c r="B602" s="1" t="s">
        <v>5719</v>
      </c>
      <c r="C602" s="1">
        <f>ROUND(DataG_Iteration3[[#This Row],[Column1]],3)</f>
        <v>3.3959999999999999</v>
      </c>
      <c r="D602" s="1">
        <f>ROUND(DataG_Iteration3[[#This Row],[Column2]],4)</f>
        <v>-9.6289999999999996</v>
      </c>
    </row>
    <row r="603" spans="1:4" x14ac:dyDescent="0.3">
      <c r="A603" s="1" t="s">
        <v>1204</v>
      </c>
      <c r="B603" s="1" t="s">
        <v>5720</v>
      </c>
      <c r="C603" s="1">
        <f>ROUND(DataG_Iteration3[[#This Row],[Column1]],3)</f>
        <v>3.4</v>
      </c>
      <c r="D603" s="1">
        <f>ROUND(DataG_Iteration3[[#This Row],[Column2]],4)</f>
        <v>-9.5859000000000005</v>
      </c>
    </row>
    <row r="604" spans="1:4" x14ac:dyDescent="0.3">
      <c r="A604" s="1" t="s">
        <v>1206</v>
      </c>
      <c r="B604" s="1" t="s">
        <v>5721</v>
      </c>
      <c r="C604" s="1">
        <f>ROUND(DataG_Iteration3[[#This Row],[Column1]],3)</f>
        <v>3.4039999999999999</v>
      </c>
      <c r="D604" s="1">
        <f>ROUND(DataG_Iteration3[[#This Row],[Column2]],4)</f>
        <v>-9.5419999999999998</v>
      </c>
    </row>
    <row r="605" spans="1:4" x14ac:dyDescent="0.3">
      <c r="A605" s="1" t="s">
        <v>1208</v>
      </c>
      <c r="B605" s="1" t="s">
        <v>5722</v>
      </c>
      <c r="C605" s="1">
        <f>ROUND(DataG_Iteration3[[#This Row],[Column1]],3)</f>
        <v>3.4079999999999999</v>
      </c>
      <c r="D605" s="1">
        <f>ROUND(DataG_Iteration3[[#This Row],[Column2]],4)</f>
        <v>-9.4975000000000005</v>
      </c>
    </row>
    <row r="606" spans="1:4" x14ac:dyDescent="0.3">
      <c r="A606" s="1" t="s">
        <v>5723</v>
      </c>
      <c r="B606" s="1" t="s">
        <v>5724</v>
      </c>
      <c r="C606" s="1">
        <f>ROUND(DataG_Iteration3[[#This Row],[Column1]],3)</f>
        <v>3.4119999999999999</v>
      </c>
      <c r="D606" s="1">
        <f>ROUND(DataG_Iteration3[[#This Row],[Column2]],4)</f>
        <v>-9.4526000000000003</v>
      </c>
    </row>
    <row r="607" spans="1:4" x14ac:dyDescent="0.3">
      <c r="A607" s="1" t="s">
        <v>1212</v>
      </c>
      <c r="B607" s="1" t="s">
        <v>5725</v>
      </c>
      <c r="C607" s="1">
        <f>ROUND(DataG_Iteration3[[#This Row],[Column1]],3)</f>
        <v>3.4159999999999999</v>
      </c>
      <c r="D607" s="1">
        <f>ROUND(DataG_Iteration3[[#This Row],[Column2]],4)</f>
        <v>-9.4076000000000004</v>
      </c>
    </row>
    <row r="608" spans="1:4" x14ac:dyDescent="0.3">
      <c r="A608" s="1" t="s">
        <v>1214</v>
      </c>
      <c r="B608" s="1" t="s">
        <v>5726</v>
      </c>
      <c r="C608" s="1">
        <f>ROUND(DataG_Iteration3[[#This Row],[Column1]],3)</f>
        <v>3.42</v>
      </c>
      <c r="D608" s="1">
        <f>ROUND(DataG_Iteration3[[#This Row],[Column2]],4)</f>
        <v>-9.3628999999999998</v>
      </c>
    </row>
    <row r="609" spans="1:4" x14ac:dyDescent="0.3">
      <c r="A609" s="1" t="s">
        <v>1216</v>
      </c>
      <c r="B609" s="1" t="s">
        <v>5727</v>
      </c>
      <c r="C609" s="1">
        <f>ROUND(DataG_Iteration3[[#This Row],[Column1]],3)</f>
        <v>3.4239999999999999</v>
      </c>
      <c r="D609" s="1">
        <f>ROUND(DataG_Iteration3[[#This Row],[Column2]],4)</f>
        <v>-9.3184000000000005</v>
      </c>
    </row>
    <row r="610" spans="1:4" x14ac:dyDescent="0.3">
      <c r="A610" s="1" t="s">
        <v>5728</v>
      </c>
      <c r="B610" s="1" t="s">
        <v>5729</v>
      </c>
      <c r="C610" s="1">
        <f>ROUND(DataG_Iteration3[[#This Row],[Column1]],3)</f>
        <v>3.4279999999999999</v>
      </c>
      <c r="D610" s="1">
        <f>ROUND(DataG_Iteration3[[#This Row],[Column2]],4)</f>
        <v>-9.2743000000000002</v>
      </c>
    </row>
    <row r="611" spans="1:4" x14ac:dyDescent="0.3">
      <c r="A611" s="1" t="s">
        <v>1220</v>
      </c>
      <c r="B611" s="1" t="s">
        <v>5730</v>
      </c>
      <c r="C611" s="1">
        <f>ROUND(DataG_Iteration3[[#This Row],[Column1]],3)</f>
        <v>3.4319999999999999</v>
      </c>
      <c r="D611" s="1">
        <f>ROUND(DataG_Iteration3[[#This Row],[Column2]],4)</f>
        <v>-9.2304999999999993</v>
      </c>
    </row>
    <row r="612" spans="1:4" x14ac:dyDescent="0.3">
      <c r="A612" s="1" t="s">
        <v>1222</v>
      </c>
      <c r="B612" s="1" t="s">
        <v>5731</v>
      </c>
      <c r="C612" s="1">
        <f>ROUND(DataG_Iteration3[[#This Row],[Column1]],3)</f>
        <v>3.4359999999999999</v>
      </c>
      <c r="D612" s="1">
        <f>ROUND(DataG_Iteration3[[#This Row],[Column2]],4)</f>
        <v>-9.1867000000000001</v>
      </c>
    </row>
    <row r="613" spans="1:4" x14ac:dyDescent="0.3">
      <c r="A613" s="1" t="s">
        <v>1224</v>
      </c>
      <c r="B613" s="1" t="s">
        <v>5732</v>
      </c>
      <c r="C613" s="1">
        <f>ROUND(DataG_Iteration3[[#This Row],[Column1]],3)</f>
        <v>3.44</v>
      </c>
      <c r="D613" s="1">
        <f>ROUND(DataG_Iteration3[[#This Row],[Column2]],4)</f>
        <v>-9.1426999999999996</v>
      </c>
    </row>
    <row r="614" spans="1:4" x14ac:dyDescent="0.3">
      <c r="A614" s="1" t="s">
        <v>1226</v>
      </c>
      <c r="B614" s="1" t="s">
        <v>5733</v>
      </c>
      <c r="C614" s="1">
        <f>ROUND(DataG_Iteration3[[#This Row],[Column1]],3)</f>
        <v>3.444</v>
      </c>
      <c r="D614" s="1">
        <f>ROUND(DataG_Iteration3[[#This Row],[Column2]],4)</f>
        <v>-9.0983000000000001</v>
      </c>
    </row>
    <row r="615" spans="1:4" x14ac:dyDescent="0.3">
      <c r="A615" s="1" t="s">
        <v>1228</v>
      </c>
      <c r="B615" s="1" t="s">
        <v>5734</v>
      </c>
      <c r="C615" s="1">
        <f>ROUND(DataG_Iteration3[[#This Row],[Column1]],3)</f>
        <v>3.448</v>
      </c>
      <c r="D615" s="1">
        <f>ROUND(DataG_Iteration3[[#This Row],[Column2]],4)</f>
        <v>-9.0532000000000004</v>
      </c>
    </row>
    <row r="616" spans="1:4" x14ac:dyDescent="0.3">
      <c r="A616" s="1" t="s">
        <v>1230</v>
      </c>
      <c r="B616" s="1" t="s">
        <v>5735</v>
      </c>
      <c r="C616" s="1">
        <f>ROUND(DataG_Iteration3[[#This Row],[Column1]],3)</f>
        <v>3.452</v>
      </c>
      <c r="D616" s="1">
        <f>ROUND(DataG_Iteration3[[#This Row],[Column2]],4)</f>
        <v>-9.0074000000000005</v>
      </c>
    </row>
    <row r="617" spans="1:4" x14ac:dyDescent="0.3">
      <c r="A617" s="1" t="s">
        <v>1232</v>
      </c>
      <c r="B617" s="1" t="s">
        <v>5736</v>
      </c>
      <c r="C617" s="1">
        <f>ROUND(DataG_Iteration3[[#This Row],[Column1]],3)</f>
        <v>3.456</v>
      </c>
      <c r="D617" s="1">
        <f>ROUND(DataG_Iteration3[[#This Row],[Column2]],4)</f>
        <v>-8.9609000000000005</v>
      </c>
    </row>
    <row r="618" spans="1:4" x14ac:dyDescent="0.3">
      <c r="A618" s="1" t="s">
        <v>1234</v>
      </c>
      <c r="B618" s="1" t="s">
        <v>5737</v>
      </c>
      <c r="C618" s="1">
        <f>ROUND(DataG_Iteration3[[#This Row],[Column1]],3)</f>
        <v>3.46</v>
      </c>
      <c r="D618" s="1">
        <f>ROUND(DataG_Iteration3[[#This Row],[Column2]],4)</f>
        <v>-8.9138000000000002</v>
      </c>
    </row>
    <row r="619" spans="1:4" x14ac:dyDescent="0.3">
      <c r="A619" s="1" t="s">
        <v>1236</v>
      </c>
      <c r="B619" s="1" t="s">
        <v>5738</v>
      </c>
      <c r="C619" s="1">
        <f>ROUND(DataG_Iteration3[[#This Row],[Column1]],3)</f>
        <v>3.464</v>
      </c>
      <c r="D619" s="1">
        <f>ROUND(DataG_Iteration3[[#This Row],[Column2]],4)</f>
        <v>-8.8663000000000007</v>
      </c>
    </row>
    <row r="620" spans="1:4" x14ac:dyDescent="0.3">
      <c r="A620" s="1" t="s">
        <v>1238</v>
      </c>
      <c r="B620" s="1" t="s">
        <v>5739</v>
      </c>
      <c r="C620" s="1">
        <f>ROUND(DataG_Iteration3[[#This Row],[Column1]],3)</f>
        <v>3.468</v>
      </c>
      <c r="D620" s="1">
        <f>ROUND(DataG_Iteration3[[#This Row],[Column2]],4)</f>
        <v>-8.8187999999999995</v>
      </c>
    </row>
    <row r="621" spans="1:4" x14ac:dyDescent="0.3">
      <c r="A621" s="1" t="s">
        <v>1240</v>
      </c>
      <c r="B621" s="1" t="s">
        <v>5740</v>
      </c>
      <c r="C621" s="1">
        <f>ROUND(DataG_Iteration3[[#This Row],[Column1]],3)</f>
        <v>3.472</v>
      </c>
      <c r="D621" s="1">
        <f>ROUND(DataG_Iteration3[[#This Row],[Column2]],4)</f>
        <v>-8.7714999999999996</v>
      </c>
    </row>
    <row r="622" spans="1:4" x14ac:dyDescent="0.3">
      <c r="A622" s="1" t="s">
        <v>1242</v>
      </c>
      <c r="B622" s="1" t="s">
        <v>5741</v>
      </c>
      <c r="C622" s="1">
        <f>ROUND(DataG_Iteration3[[#This Row],[Column1]],3)</f>
        <v>3.476</v>
      </c>
      <c r="D622" s="1">
        <f>ROUND(DataG_Iteration3[[#This Row],[Column2]],4)</f>
        <v>-8.7246000000000006</v>
      </c>
    </row>
    <row r="623" spans="1:4" x14ac:dyDescent="0.3">
      <c r="A623" s="1" t="s">
        <v>1244</v>
      </c>
      <c r="B623" s="1" t="s">
        <v>5742</v>
      </c>
      <c r="C623" s="1">
        <f>ROUND(DataG_Iteration3[[#This Row],[Column1]],3)</f>
        <v>3.48</v>
      </c>
      <c r="D623" s="1">
        <f>ROUND(DataG_Iteration3[[#This Row],[Column2]],4)</f>
        <v>-8.6781000000000006</v>
      </c>
    </row>
    <row r="624" spans="1:4" x14ac:dyDescent="0.3">
      <c r="A624" s="1" t="s">
        <v>1246</v>
      </c>
      <c r="B624" s="1" t="s">
        <v>5743</v>
      </c>
      <c r="C624" s="1">
        <f>ROUND(DataG_Iteration3[[#This Row],[Column1]],3)</f>
        <v>3.484</v>
      </c>
      <c r="D624" s="1">
        <f>ROUND(DataG_Iteration3[[#This Row],[Column2]],4)</f>
        <v>-8.6321999999999992</v>
      </c>
    </row>
    <row r="625" spans="1:4" x14ac:dyDescent="0.3">
      <c r="A625" s="1" t="s">
        <v>1248</v>
      </c>
      <c r="B625" s="1" t="s">
        <v>5744</v>
      </c>
      <c r="C625" s="1">
        <f>ROUND(DataG_Iteration3[[#This Row],[Column1]],3)</f>
        <v>3.488</v>
      </c>
      <c r="D625" s="1">
        <f>ROUND(DataG_Iteration3[[#This Row],[Column2]],4)</f>
        <v>-8.5864999999999991</v>
      </c>
    </row>
    <row r="626" spans="1:4" x14ac:dyDescent="0.3">
      <c r="A626" s="1" t="s">
        <v>1250</v>
      </c>
      <c r="B626" s="1" t="s">
        <v>5745</v>
      </c>
      <c r="C626" s="1">
        <f>ROUND(DataG_Iteration3[[#This Row],[Column1]],3)</f>
        <v>3.492</v>
      </c>
      <c r="D626" s="1">
        <f>ROUND(DataG_Iteration3[[#This Row],[Column2]],4)</f>
        <v>-8.5411000000000001</v>
      </c>
    </row>
    <row r="627" spans="1:4" x14ac:dyDescent="0.3">
      <c r="A627" s="1" t="s">
        <v>1252</v>
      </c>
      <c r="B627" s="1" t="s">
        <v>5746</v>
      </c>
      <c r="C627" s="1">
        <f>ROUND(DataG_Iteration3[[#This Row],[Column1]],3)</f>
        <v>3.496</v>
      </c>
      <c r="D627" s="1">
        <f>ROUND(DataG_Iteration3[[#This Row],[Column2]],4)</f>
        <v>-8.4954999999999998</v>
      </c>
    </row>
    <row r="628" spans="1:4" x14ac:dyDescent="0.3">
      <c r="A628" s="1" t="s">
        <v>1254</v>
      </c>
      <c r="B628" s="1" t="s">
        <v>5747</v>
      </c>
      <c r="C628" s="1">
        <f>ROUND(DataG_Iteration3[[#This Row],[Column1]],3)</f>
        <v>3.5</v>
      </c>
      <c r="D628" s="1">
        <f>ROUND(DataG_Iteration3[[#This Row],[Column2]],4)</f>
        <v>-8.4496000000000002</v>
      </c>
    </row>
    <row r="629" spans="1:4" x14ac:dyDescent="0.3">
      <c r="A629" s="1" t="s">
        <v>1256</v>
      </c>
      <c r="B629" s="1" t="s">
        <v>5748</v>
      </c>
      <c r="C629" s="1">
        <f>ROUND(DataG_Iteration3[[#This Row],[Column1]],3)</f>
        <v>3.504</v>
      </c>
      <c r="D629" s="1">
        <f>ROUND(DataG_Iteration3[[#This Row],[Column2]],4)</f>
        <v>-8.4032</v>
      </c>
    </row>
    <row r="630" spans="1:4" x14ac:dyDescent="0.3">
      <c r="A630" s="1" t="s">
        <v>1258</v>
      </c>
      <c r="B630" s="1" t="s">
        <v>5749</v>
      </c>
      <c r="C630" s="1">
        <f>ROUND(DataG_Iteration3[[#This Row],[Column1]],3)</f>
        <v>3.508</v>
      </c>
      <c r="D630" s="1">
        <f>ROUND(DataG_Iteration3[[#This Row],[Column2]],4)</f>
        <v>-8.3562999999999992</v>
      </c>
    </row>
    <row r="631" spans="1:4" x14ac:dyDescent="0.3">
      <c r="A631" s="1" t="s">
        <v>1260</v>
      </c>
      <c r="B631" s="1" t="s">
        <v>5750</v>
      </c>
      <c r="C631" s="1">
        <f>ROUND(DataG_Iteration3[[#This Row],[Column1]],3)</f>
        <v>3.512</v>
      </c>
      <c r="D631" s="1">
        <f>ROUND(DataG_Iteration3[[#This Row],[Column2]],4)</f>
        <v>-8.3089999999999993</v>
      </c>
    </row>
    <row r="632" spans="1:4" x14ac:dyDescent="0.3">
      <c r="A632" s="1" t="s">
        <v>1262</v>
      </c>
      <c r="B632" s="1" t="s">
        <v>5751</v>
      </c>
      <c r="C632" s="1">
        <f>ROUND(DataG_Iteration3[[#This Row],[Column1]],3)</f>
        <v>3.516</v>
      </c>
      <c r="D632" s="1">
        <f>ROUND(DataG_Iteration3[[#This Row],[Column2]],4)</f>
        <v>-8.2613000000000003</v>
      </c>
    </row>
    <row r="633" spans="1:4" x14ac:dyDescent="0.3">
      <c r="A633" s="1" t="s">
        <v>5752</v>
      </c>
      <c r="B633" s="1" t="s">
        <v>5753</v>
      </c>
      <c r="C633" s="1">
        <f>ROUND(DataG_Iteration3[[#This Row],[Column1]],3)</f>
        <v>3.52</v>
      </c>
      <c r="D633" s="1">
        <f>ROUND(DataG_Iteration3[[#This Row],[Column2]],4)</f>
        <v>-8.2135999999999996</v>
      </c>
    </row>
    <row r="634" spans="1:4" x14ac:dyDescent="0.3">
      <c r="A634" s="1" t="s">
        <v>1266</v>
      </c>
      <c r="B634" s="1" t="s">
        <v>5754</v>
      </c>
      <c r="C634" s="1">
        <f>ROUND(DataG_Iteration3[[#This Row],[Column1]],3)</f>
        <v>3.524</v>
      </c>
      <c r="D634" s="1">
        <f>ROUND(DataG_Iteration3[[#This Row],[Column2]],4)</f>
        <v>-8.1660000000000004</v>
      </c>
    </row>
    <row r="635" spans="1:4" x14ac:dyDescent="0.3">
      <c r="A635" s="1" t="s">
        <v>1268</v>
      </c>
      <c r="B635" s="1" t="s">
        <v>5755</v>
      </c>
      <c r="C635" s="1">
        <f>ROUND(DataG_Iteration3[[#This Row],[Column1]],3)</f>
        <v>3.528</v>
      </c>
      <c r="D635" s="1">
        <f>ROUND(DataG_Iteration3[[#This Row],[Column2]],4)</f>
        <v>-8.1188000000000002</v>
      </c>
    </row>
    <row r="636" spans="1:4" x14ac:dyDescent="0.3">
      <c r="A636" s="1" t="s">
        <v>1270</v>
      </c>
      <c r="B636" s="1" t="s">
        <v>5756</v>
      </c>
      <c r="C636" s="1">
        <f>ROUND(DataG_Iteration3[[#This Row],[Column1]],3)</f>
        <v>3.532</v>
      </c>
      <c r="D636" s="1">
        <f>ROUND(DataG_Iteration3[[#This Row],[Column2]],4)</f>
        <v>-8.0722000000000005</v>
      </c>
    </row>
    <row r="637" spans="1:4" x14ac:dyDescent="0.3">
      <c r="A637" s="1" t="s">
        <v>2971</v>
      </c>
      <c r="B637" s="1" t="s">
        <v>5757</v>
      </c>
      <c r="C637" s="1">
        <f>ROUND(DataG_Iteration3[[#This Row],[Column1]],3)</f>
        <v>3.536</v>
      </c>
      <c r="D637" s="1">
        <f>ROUND(DataG_Iteration3[[#This Row],[Column2]],4)</f>
        <v>-8.0261999999999993</v>
      </c>
    </row>
    <row r="638" spans="1:4" x14ac:dyDescent="0.3">
      <c r="A638" s="1" t="s">
        <v>1274</v>
      </c>
      <c r="B638" s="1" t="s">
        <v>5758</v>
      </c>
      <c r="C638" s="1">
        <f>ROUND(DataG_Iteration3[[#This Row],[Column1]],3)</f>
        <v>3.54</v>
      </c>
      <c r="D638" s="1">
        <f>ROUND(DataG_Iteration3[[#This Row],[Column2]],4)</f>
        <v>-7.9806999999999997</v>
      </c>
    </row>
    <row r="639" spans="1:4" x14ac:dyDescent="0.3">
      <c r="A639" s="1" t="s">
        <v>1276</v>
      </c>
      <c r="B639" s="1" t="s">
        <v>5759</v>
      </c>
      <c r="C639" s="1">
        <f>ROUND(DataG_Iteration3[[#This Row],[Column1]],3)</f>
        <v>3.544</v>
      </c>
      <c r="D639" s="1">
        <f>ROUND(DataG_Iteration3[[#This Row],[Column2]],4)</f>
        <v>-7.9356999999999998</v>
      </c>
    </row>
    <row r="640" spans="1:4" x14ac:dyDescent="0.3">
      <c r="A640" s="1" t="s">
        <v>1278</v>
      </c>
      <c r="B640" s="1" t="s">
        <v>5760</v>
      </c>
      <c r="C640" s="1">
        <f>ROUND(DataG_Iteration3[[#This Row],[Column1]],3)</f>
        <v>3.548</v>
      </c>
      <c r="D640" s="1">
        <f>ROUND(DataG_Iteration3[[#This Row],[Column2]],4)</f>
        <v>-7.8909000000000002</v>
      </c>
    </row>
    <row r="641" spans="1:4" x14ac:dyDescent="0.3">
      <c r="A641" s="1" t="s">
        <v>1280</v>
      </c>
      <c r="B641" s="1" t="s">
        <v>5761</v>
      </c>
      <c r="C641" s="1">
        <f>ROUND(DataG_Iteration3[[#This Row],[Column1]],3)</f>
        <v>3.552</v>
      </c>
      <c r="D641" s="1">
        <f>ROUND(DataG_Iteration3[[#This Row],[Column2]],4)</f>
        <v>-7.8460000000000001</v>
      </c>
    </row>
    <row r="642" spans="1:4" x14ac:dyDescent="0.3">
      <c r="A642" s="1" t="s">
        <v>1282</v>
      </c>
      <c r="B642" s="1" t="s">
        <v>5762</v>
      </c>
      <c r="C642" s="1">
        <f>ROUND(DataG_Iteration3[[#This Row],[Column1]],3)</f>
        <v>3.556</v>
      </c>
      <c r="D642" s="1">
        <f>ROUND(DataG_Iteration3[[#This Row],[Column2]],4)</f>
        <v>-7.8010000000000002</v>
      </c>
    </row>
    <row r="643" spans="1:4" x14ac:dyDescent="0.3">
      <c r="A643" s="1" t="s">
        <v>1284</v>
      </c>
      <c r="B643" s="1" t="s">
        <v>5763</v>
      </c>
      <c r="C643" s="1">
        <f>ROUND(DataG_Iteration3[[#This Row],[Column1]],3)</f>
        <v>3.56</v>
      </c>
      <c r="D643" s="1">
        <f>ROUND(DataG_Iteration3[[#This Row],[Column2]],4)</f>
        <v>-7.7557</v>
      </c>
    </row>
    <row r="644" spans="1:4" x14ac:dyDescent="0.3">
      <c r="A644" s="1" t="s">
        <v>1286</v>
      </c>
      <c r="B644" s="1" t="s">
        <v>5764</v>
      </c>
      <c r="C644" s="1">
        <f>ROUND(DataG_Iteration3[[#This Row],[Column1]],3)</f>
        <v>3.5640000000000001</v>
      </c>
      <c r="D644" s="1">
        <f>ROUND(DataG_Iteration3[[#This Row],[Column2]],4)</f>
        <v>-7.71</v>
      </c>
    </row>
    <row r="645" spans="1:4" x14ac:dyDescent="0.3">
      <c r="A645" s="1" t="s">
        <v>1288</v>
      </c>
      <c r="B645" s="1" t="s">
        <v>5765</v>
      </c>
      <c r="C645" s="1">
        <f>ROUND(DataG_Iteration3[[#This Row],[Column1]],3)</f>
        <v>3.5680000000000001</v>
      </c>
      <c r="D645" s="1">
        <f>ROUND(DataG_Iteration3[[#This Row],[Column2]],4)</f>
        <v>-7.6641000000000004</v>
      </c>
    </row>
    <row r="646" spans="1:4" x14ac:dyDescent="0.3">
      <c r="A646" s="1" t="s">
        <v>1290</v>
      </c>
      <c r="B646" s="1" t="s">
        <v>5766</v>
      </c>
      <c r="C646" s="1">
        <f>ROUND(DataG_Iteration3[[#This Row],[Column1]],3)</f>
        <v>3.5720000000000001</v>
      </c>
      <c r="D646" s="1">
        <f>ROUND(DataG_Iteration3[[#This Row],[Column2]],4)</f>
        <v>-7.6181000000000001</v>
      </c>
    </row>
    <row r="647" spans="1:4" x14ac:dyDescent="0.3">
      <c r="A647" s="1" t="s">
        <v>4584</v>
      </c>
      <c r="B647" s="1" t="s">
        <v>5767</v>
      </c>
      <c r="C647" s="1">
        <f>ROUND(DataG_Iteration3[[#This Row],[Column1]],3)</f>
        <v>3.5760000000000001</v>
      </c>
      <c r="D647" s="1">
        <f>ROUND(DataG_Iteration3[[#This Row],[Column2]],4)</f>
        <v>-7.5721999999999996</v>
      </c>
    </row>
    <row r="648" spans="1:4" x14ac:dyDescent="0.3">
      <c r="A648" s="1" t="s">
        <v>1294</v>
      </c>
      <c r="B648" s="1" t="s">
        <v>5768</v>
      </c>
      <c r="C648" s="1">
        <f>ROUND(DataG_Iteration3[[#This Row],[Column1]],3)</f>
        <v>3.58</v>
      </c>
      <c r="D648" s="1">
        <f>ROUND(DataG_Iteration3[[#This Row],[Column2]],4)</f>
        <v>-7.5266999999999999</v>
      </c>
    </row>
    <row r="649" spans="1:4" x14ac:dyDescent="0.3">
      <c r="A649" s="1" t="s">
        <v>1296</v>
      </c>
      <c r="B649" s="1" t="s">
        <v>5769</v>
      </c>
      <c r="C649" s="1">
        <f>ROUND(DataG_Iteration3[[#This Row],[Column1]],3)</f>
        <v>3.5840000000000001</v>
      </c>
      <c r="D649" s="1">
        <f>ROUND(DataG_Iteration3[[#This Row],[Column2]],4)</f>
        <v>-7.4817</v>
      </c>
    </row>
    <row r="650" spans="1:4" x14ac:dyDescent="0.3">
      <c r="A650" s="1" t="s">
        <v>1298</v>
      </c>
      <c r="B650" s="1" t="s">
        <v>5770</v>
      </c>
      <c r="C650" s="1">
        <f>ROUND(DataG_Iteration3[[#This Row],[Column1]],3)</f>
        <v>3.5880000000000001</v>
      </c>
      <c r="D650" s="1">
        <f>ROUND(DataG_Iteration3[[#This Row],[Column2]],4)</f>
        <v>-7.4375</v>
      </c>
    </row>
    <row r="651" spans="1:4" x14ac:dyDescent="0.3">
      <c r="A651" s="1" t="s">
        <v>1300</v>
      </c>
      <c r="B651" s="1" t="s">
        <v>5771</v>
      </c>
      <c r="C651" s="1">
        <f>ROUND(DataG_Iteration3[[#This Row],[Column1]],3)</f>
        <v>3.5920000000000001</v>
      </c>
      <c r="D651" s="1">
        <f>ROUND(DataG_Iteration3[[#This Row],[Column2]],4)</f>
        <v>-7.3939000000000004</v>
      </c>
    </row>
    <row r="652" spans="1:4" x14ac:dyDescent="0.3">
      <c r="A652" s="1" t="s">
        <v>1302</v>
      </c>
      <c r="B652" s="1" t="s">
        <v>5772</v>
      </c>
      <c r="C652" s="1">
        <f>ROUND(DataG_Iteration3[[#This Row],[Column1]],3)</f>
        <v>3.5960000000000001</v>
      </c>
      <c r="D652" s="1">
        <f>ROUND(DataG_Iteration3[[#This Row],[Column2]],4)</f>
        <v>-7.3509000000000002</v>
      </c>
    </row>
    <row r="653" spans="1:4" x14ac:dyDescent="0.3">
      <c r="A653" s="1" t="s">
        <v>1304</v>
      </c>
      <c r="B653" s="1" t="s">
        <v>5773</v>
      </c>
      <c r="C653" s="1">
        <f>ROUND(DataG_Iteration3[[#This Row],[Column1]],3)</f>
        <v>3.6</v>
      </c>
      <c r="D653" s="1">
        <f>ROUND(DataG_Iteration3[[#This Row],[Column2]],4)</f>
        <v>-7.3083999999999998</v>
      </c>
    </row>
    <row r="654" spans="1:4" x14ac:dyDescent="0.3">
      <c r="A654" s="1" t="s">
        <v>5774</v>
      </c>
      <c r="B654" s="1" t="s">
        <v>5775</v>
      </c>
      <c r="C654" s="1">
        <f>ROUND(DataG_Iteration3[[#This Row],[Column1]],3)</f>
        <v>3.6040000000000001</v>
      </c>
      <c r="D654" s="1">
        <f>ROUND(DataG_Iteration3[[#This Row],[Column2]],4)</f>
        <v>-7.2660999999999998</v>
      </c>
    </row>
    <row r="655" spans="1:4" x14ac:dyDescent="0.3">
      <c r="A655" s="1" t="s">
        <v>1308</v>
      </c>
      <c r="B655" s="1" t="s">
        <v>5776</v>
      </c>
      <c r="C655" s="1">
        <f>ROUND(DataG_Iteration3[[#This Row],[Column1]],3)</f>
        <v>3.6080000000000001</v>
      </c>
      <c r="D655" s="1">
        <f>ROUND(DataG_Iteration3[[#This Row],[Column2]],4)</f>
        <v>-7.2237999999999998</v>
      </c>
    </row>
    <row r="656" spans="1:4" x14ac:dyDescent="0.3">
      <c r="A656" s="1" t="s">
        <v>1310</v>
      </c>
      <c r="B656" s="1" t="s">
        <v>5777</v>
      </c>
      <c r="C656" s="1">
        <f>ROUND(DataG_Iteration3[[#This Row],[Column1]],3)</f>
        <v>3.6120000000000001</v>
      </c>
      <c r="D656" s="1">
        <f>ROUND(DataG_Iteration3[[#This Row],[Column2]],4)</f>
        <v>-7.1814</v>
      </c>
    </row>
    <row r="657" spans="1:4" x14ac:dyDescent="0.3">
      <c r="A657" s="1" t="s">
        <v>1312</v>
      </c>
      <c r="B657" s="1" t="s">
        <v>5778</v>
      </c>
      <c r="C657" s="1">
        <f>ROUND(DataG_Iteration3[[#This Row],[Column1]],3)</f>
        <v>3.6160000000000001</v>
      </c>
      <c r="D657" s="1">
        <f>ROUND(DataG_Iteration3[[#This Row],[Column2]],4)</f>
        <v>-7.1387999999999998</v>
      </c>
    </row>
    <row r="658" spans="1:4" x14ac:dyDescent="0.3">
      <c r="A658" s="1" t="s">
        <v>1314</v>
      </c>
      <c r="B658" s="1" t="s">
        <v>5779</v>
      </c>
      <c r="C658" s="1">
        <f>ROUND(DataG_Iteration3[[#This Row],[Column1]],3)</f>
        <v>3.62</v>
      </c>
      <c r="D658" s="1">
        <f>ROUND(DataG_Iteration3[[#This Row],[Column2]],4)</f>
        <v>-7.0960000000000001</v>
      </c>
    </row>
    <row r="659" spans="1:4" x14ac:dyDescent="0.3">
      <c r="A659" s="1" t="s">
        <v>4597</v>
      </c>
      <c r="B659" s="1" t="s">
        <v>5780</v>
      </c>
      <c r="C659" s="1">
        <f>ROUND(DataG_Iteration3[[#This Row],[Column1]],3)</f>
        <v>3.6240000000000001</v>
      </c>
      <c r="D659" s="1">
        <f>ROUND(DataG_Iteration3[[#This Row],[Column2]],4)</f>
        <v>-7.0530999999999997</v>
      </c>
    </row>
    <row r="660" spans="1:4" x14ac:dyDescent="0.3">
      <c r="A660" s="1" t="s">
        <v>1318</v>
      </c>
      <c r="B660" s="1" t="s">
        <v>5781</v>
      </c>
      <c r="C660" s="1">
        <f>ROUND(DataG_Iteration3[[#This Row],[Column1]],3)</f>
        <v>3.6280000000000001</v>
      </c>
      <c r="D660" s="1">
        <f>ROUND(DataG_Iteration3[[#This Row],[Column2]],4)</f>
        <v>-7.0103</v>
      </c>
    </row>
    <row r="661" spans="1:4" x14ac:dyDescent="0.3">
      <c r="A661" s="1" t="s">
        <v>5782</v>
      </c>
      <c r="B661" s="1" t="s">
        <v>5783</v>
      </c>
      <c r="C661" s="1">
        <f>ROUND(DataG_Iteration3[[#This Row],[Column1]],3)</f>
        <v>3.6320000000000001</v>
      </c>
      <c r="D661" s="1">
        <f>ROUND(DataG_Iteration3[[#This Row],[Column2]],4)</f>
        <v>-6.9678000000000004</v>
      </c>
    </row>
    <row r="662" spans="1:4" x14ac:dyDescent="0.3">
      <c r="A662" s="1" t="s">
        <v>1322</v>
      </c>
      <c r="B662" s="1" t="s">
        <v>5784</v>
      </c>
      <c r="C662" s="1">
        <f>ROUND(DataG_Iteration3[[#This Row],[Column1]],3)</f>
        <v>3.6360000000000001</v>
      </c>
      <c r="D662" s="1">
        <f>ROUND(DataG_Iteration3[[#This Row],[Column2]],4)</f>
        <v>-6.9257999999999997</v>
      </c>
    </row>
    <row r="663" spans="1:4" x14ac:dyDescent="0.3">
      <c r="A663" s="1" t="s">
        <v>1324</v>
      </c>
      <c r="B663" s="1" t="s">
        <v>5785</v>
      </c>
      <c r="C663" s="1">
        <f>ROUND(DataG_Iteration3[[#This Row],[Column1]],3)</f>
        <v>3.64</v>
      </c>
      <c r="D663" s="1">
        <f>ROUND(DataG_Iteration3[[#This Row],[Column2]],4)</f>
        <v>-6.8844000000000003</v>
      </c>
    </row>
    <row r="664" spans="1:4" x14ac:dyDescent="0.3">
      <c r="A664" s="1" t="s">
        <v>1326</v>
      </c>
      <c r="B664" s="1" t="s">
        <v>5786</v>
      </c>
      <c r="C664" s="1">
        <f>ROUND(DataG_Iteration3[[#This Row],[Column1]],3)</f>
        <v>3.6440000000000001</v>
      </c>
      <c r="D664" s="1">
        <f>ROUND(DataG_Iteration3[[#This Row],[Column2]],4)</f>
        <v>-6.8437999999999999</v>
      </c>
    </row>
    <row r="665" spans="1:4" x14ac:dyDescent="0.3">
      <c r="A665" s="1" t="s">
        <v>1328</v>
      </c>
      <c r="B665" s="1" t="s">
        <v>5787</v>
      </c>
      <c r="C665" s="1">
        <f>ROUND(DataG_Iteration3[[#This Row],[Column1]],3)</f>
        <v>3.6480000000000001</v>
      </c>
      <c r="D665" s="1">
        <f>ROUND(DataG_Iteration3[[#This Row],[Column2]],4)</f>
        <v>-6.8038999999999996</v>
      </c>
    </row>
    <row r="666" spans="1:4" x14ac:dyDescent="0.3">
      <c r="A666" s="1" t="s">
        <v>1330</v>
      </c>
      <c r="B666" s="1" t="s">
        <v>5788</v>
      </c>
      <c r="C666" s="1">
        <f>ROUND(DataG_Iteration3[[#This Row],[Column1]],3)</f>
        <v>3.6520000000000001</v>
      </c>
      <c r="D666" s="1">
        <f>ROUND(DataG_Iteration3[[#This Row],[Column2]],4)</f>
        <v>-6.7647000000000004</v>
      </c>
    </row>
    <row r="667" spans="1:4" x14ac:dyDescent="0.3">
      <c r="A667" s="1" t="s">
        <v>1332</v>
      </c>
      <c r="B667" s="1" t="s">
        <v>5789</v>
      </c>
      <c r="C667" s="1">
        <f>ROUND(DataG_Iteration3[[#This Row],[Column1]],3)</f>
        <v>3.6560000000000001</v>
      </c>
      <c r="D667" s="1">
        <f>ROUND(DataG_Iteration3[[#This Row],[Column2]],4)</f>
        <v>-6.7259000000000002</v>
      </c>
    </row>
    <row r="668" spans="1:4" x14ac:dyDescent="0.3">
      <c r="A668" s="1" t="s">
        <v>1334</v>
      </c>
      <c r="B668" s="1" t="s">
        <v>5790</v>
      </c>
      <c r="C668" s="1">
        <f>ROUND(DataG_Iteration3[[#This Row],[Column1]],3)</f>
        <v>3.66</v>
      </c>
      <c r="D668" s="1">
        <f>ROUND(DataG_Iteration3[[#This Row],[Column2]],4)</f>
        <v>-6.6872999999999996</v>
      </c>
    </row>
    <row r="669" spans="1:4" x14ac:dyDescent="0.3">
      <c r="A669" s="1" t="s">
        <v>4609</v>
      </c>
      <c r="B669" s="1" t="s">
        <v>5791</v>
      </c>
      <c r="C669" s="1">
        <f>ROUND(DataG_Iteration3[[#This Row],[Column1]],3)</f>
        <v>3.6640000000000001</v>
      </c>
      <c r="D669" s="1">
        <f>ROUND(DataG_Iteration3[[#This Row],[Column2]],4)</f>
        <v>-6.6487999999999996</v>
      </c>
    </row>
    <row r="670" spans="1:4" x14ac:dyDescent="0.3">
      <c r="A670" s="1" t="s">
        <v>5792</v>
      </c>
      <c r="B670" s="1" t="s">
        <v>5793</v>
      </c>
      <c r="C670" s="1">
        <f>ROUND(DataG_Iteration3[[#This Row],[Column1]],3)</f>
        <v>3.6680000000000001</v>
      </c>
      <c r="D670" s="1">
        <f>ROUND(DataG_Iteration3[[#This Row],[Column2]],4)</f>
        <v>-6.6101999999999999</v>
      </c>
    </row>
    <row r="671" spans="1:4" x14ac:dyDescent="0.3">
      <c r="A671" s="1" t="s">
        <v>1340</v>
      </c>
      <c r="B671" s="1" t="s">
        <v>5794</v>
      </c>
      <c r="C671" s="1">
        <f>ROUND(DataG_Iteration3[[#This Row],[Column1]],3)</f>
        <v>3.6720000000000002</v>
      </c>
      <c r="D671" s="1">
        <f>ROUND(DataG_Iteration3[[#This Row],[Column2]],4)</f>
        <v>-6.5715000000000003</v>
      </c>
    </row>
    <row r="672" spans="1:4" x14ac:dyDescent="0.3">
      <c r="A672" s="1" t="s">
        <v>1342</v>
      </c>
      <c r="B672" s="1" t="s">
        <v>5795</v>
      </c>
      <c r="C672" s="1">
        <f>ROUND(DataG_Iteration3[[#This Row],[Column1]],3)</f>
        <v>3.6760000000000002</v>
      </c>
      <c r="D672" s="1">
        <f>ROUND(DataG_Iteration3[[#This Row],[Column2]],4)</f>
        <v>-6.5326000000000004</v>
      </c>
    </row>
    <row r="673" spans="1:4" x14ac:dyDescent="0.3">
      <c r="A673" s="1" t="s">
        <v>4614</v>
      </c>
      <c r="B673" s="1" t="s">
        <v>5796</v>
      </c>
      <c r="C673" s="1">
        <f>ROUND(DataG_Iteration3[[#This Row],[Column1]],3)</f>
        <v>3.68</v>
      </c>
      <c r="D673" s="1">
        <f>ROUND(DataG_Iteration3[[#This Row],[Column2]],4)</f>
        <v>-6.4938000000000002</v>
      </c>
    </row>
    <row r="674" spans="1:4" x14ac:dyDescent="0.3">
      <c r="A674" s="1" t="s">
        <v>1346</v>
      </c>
      <c r="B674" s="1" t="s">
        <v>5797</v>
      </c>
      <c r="C674" s="1">
        <f>ROUND(DataG_Iteration3[[#This Row],[Column1]],3)</f>
        <v>3.6840000000000002</v>
      </c>
      <c r="D674" s="1">
        <f>ROUND(DataG_Iteration3[[#This Row],[Column2]],4)</f>
        <v>-6.4551999999999996</v>
      </c>
    </row>
    <row r="675" spans="1:4" x14ac:dyDescent="0.3">
      <c r="A675" s="1" t="s">
        <v>1348</v>
      </c>
      <c r="B675" s="1" t="s">
        <v>5798</v>
      </c>
      <c r="C675" s="1">
        <f>ROUND(DataG_Iteration3[[#This Row],[Column1]],3)</f>
        <v>3.6880000000000002</v>
      </c>
      <c r="D675" s="1">
        <f>ROUND(DataG_Iteration3[[#This Row],[Column2]],4)</f>
        <v>-6.4170999999999996</v>
      </c>
    </row>
    <row r="676" spans="1:4" x14ac:dyDescent="0.3">
      <c r="A676" s="1" t="s">
        <v>1350</v>
      </c>
      <c r="B676" s="1" t="s">
        <v>5799</v>
      </c>
      <c r="C676" s="1">
        <f>ROUND(DataG_Iteration3[[#This Row],[Column1]],3)</f>
        <v>3.6920000000000002</v>
      </c>
      <c r="D676" s="1">
        <f>ROUND(DataG_Iteration3[[#This Row],[Column2]],4)</f>
        <v>-6.3795000000000002</v>
      </c>
    </row>
    <row r="677" spans="1:4" x14ac:dyDescent="0.3">
      <c r="A677" s="1" t="s">
        <v>1352</v>
      </c>
      <c r="B677" s="1" t="s">
        <v>5800</v>
      </c>
      <c r="C677" s="1">
        <f>ROUND(DataG_Iteration3[[#This Row],[Column1]],3)</f>
        <v>3.6960000000000002</v>
      </c>
      <c r="D677" s="1">
        <f>ROUND(DataG_Iteration3[[#This Row],[Column2]],4)</f>
        <v>-6.3426</v>
      </c>
    </row>
    <row r="678" spans="1:4" x14ac:dyDescent="0.3">
      <c r="A678" s="1" t="s">
        <v>1354</v>
      </c>
      <c r="B678" s="1" t="s">
        <v>5801</v>
      </c>
      <c r="C678" s="1">
        <f>ROUND(DataG_Iteration3[[#This Row],[Column1]],3)</f>
        <v>3.7</v>
      </c>
      <c r="D678" s="1">
        <f>ROUND(DataG_Iteration3[[#This Row],[Column2]],4)</f>
        <v>-6.3064999999999998</v>
      </c>
    </row>
    <row r="679" spans="1:4" x14ac:dyDescent="0.3">
      <c r="A679" s="1" t="s">
        <v>1356</v>
      </c>
      <c r="B679" s="1" t="s">
        <v>5802</v>
      </c>
      <c r="C679" s="1">
        <f>ROUND(DataG_Iteration3[[#This Row],[Column1]],3)</f>
        <v>3.7040000000000002</v>
      </c>
      <c r="D679" s="1">
        <f>ROUND(DataG_Iteration3[[#This Row],[Column2]],4)</f>
        <v>-6.2710999999999997</v>
      </c>
    </row>
    <row r="680" spans="1:4" x14ac:dyDescent="0.3">
      <c r="A680" s="1" t="s">
        <v>1358</v>
      </c>
      <c r="B680" s="1" t="s">
        <v>5803</v>
      </c>
      <c r="C680" s="1">
        <f>ROUND(DataG_Iteration3[[#This Row],[Column1]],3)</f>
        <v>3.7080000000000002</v>
      </c>
      <c r="D680" s="1">
        <f>ROUND(DataG_Iteration3[[#This Row],[Column2]],4)</f>
        <v>-6.2362000000000002</v>
      </c>
    </row>
    <row r="681" spans="1:4" x14ac:dyDescent="0.3">
      <c r="A681" s="1" t="s">
        <v>1360</v>
      </c>
      <c r="B681" s="1" t="s">
        <v>5804</v>
      </c>
      <c r="C681" s="1">
        <f>ROUND(DataG_Iteration3[[#This Row],[Column1]],3)</f>
        <v>3.7120000000000002</v>
      </c>
      <c r="D681" s="1">
        <f>ROUND(DataG_Iteration3[[#This Row],[Column2]],4)</f>
        <v>-6.2018000000000004</v>
      </c>
    </row>
    <row r="682" spans="1:4" x14ac:dyDescent="0.3">
      <c r="A682" s="1" t="s">
        <v>1362</v>
      </c>
      <c r="B682" s="1" t="s">
        <v>5805</v>
      </c>
      <c r="C682" s="1">
        <f>ROUND(DataG_Iteration3[[#This Row],[Column1]],3)</f>
        <v>3.7160000000000002</v>
      </c>
      <c r="D682" s="1">
        <f>ROUND(DataG_Iteration3[[#This Row],[Column2]],4)</f>
        <v>-6.1677</v>
      </c>
    </row>
    <row r="683" spans="1:4" x14ac:dyDescent="0.3">
      <c r="A683" s="1" t="s">
        <v>1364</v>
      </c>
      <c r="B683" s="1" t="s">
        <v>5806</v>
      </c>
      <c r="C683" s="1">
        <f>ROUND(DataG_Iteration3[[#This Row],[Column1]],3)</f>
        <v>3.72</v>
      </c>
      <c r="D683" s="1">
        <f>ROUND(DataG_Iteration3[[#This Row],[Column2]],4)</f>
        <v>-6.1334999999999997</v>
      </c>
    </row>
    <row r="684" spans="1:4" x14ac:dyDescent="0.3">
      <c r="A684" s="1" t="s">
        <v>4627</v>
      </c>
      <c r="B684" s="1" t="s">
        <v>5807</v>
      </c>
      <c r="C684" s="1">
        <f>ROUND(DataG_Iteration3[[#This Row],[Column1]],3)</f>
        <v>3.7240000000000002</v>
      </c>
      <c r="D684" s="1">
        <f>ROUND(DataG_Iteration3[[#This Row],[Column2]],4)</f>
        <v>-6.0993000000000004</v>
      </c>
    </row>
    <row r="685" spans="1:4" x14ac:dyDescent="0.3">
      <c r="A685" s="1" t="s">
        <v>1368</v>
      </c>
      <c r="B685" s="1" t="s">
        <v>5808</v>
      </c>
      <c r="C685" s="1">
        <f>ROUND(DataG_Iteration3[[#This Row],[Column1]],3)</f>
        <v>3.7280000000000002</v>
      </c>
      <c r="D685" s="1">
        <f>ROUND(DataG_Iteration3[[#This Row],[Column2]],4)</f>
        <v>-6.0650000000000004</v>
      </c>
    </row>
    <row r="686" spans="1:4" x14ac:dyDescent="0.3">
      <c r="A686" s="1" t="s">
        <v>1370</v>
      </c>
      <c r="B686" s="1" t="s">
        <v>5809</v>
      </c>
      <c r="C686" s="1">
        <f>ROUND(DataG_Iteration3[[#This Row],[Column1]],3)</f>
        <v>3.7320000000000002</v>
      </c>
      <c r="D686" s="1">
        <f>ROUND(DataG_Iteration3[[#This Row],[Column2]],4)</f>
        <v>-6.0307000000000004</v>
      </c>
    </row>
    <row r="687" spans="1:4" x14ac:dyDescent="0.3">
      <c r="A687" s="1" t="s">
        <v>1372</v>
      </c>
      <c r="B687" s="1" t="s">
        <v>5810</v>
      </c>
      <c r="C687" s="1">
        <f>ROUND(DataG_Iteration3[[#This Row],[Column1]],3)</f>
        <v>3.7360000000000002</v>
      </c>
      <c r="D687" s="1">
        <f>ROUND(DataG_Iteration3[[#This Row],[Column2]],4)</f>
        <v>-5.9965000000000002</v>
      </c>
    </row>
    <row r="688" spans="1:4" x14ac:dyDescent="0.3">
      <c r="A688" s="1" t="s">
        <v>1374</v>
      </c>
      <c r="B688" s="1" t="s">
        <v>5811</v>
      </c>
      <c r="C688" s="1">
        <f>ROUND(DataG_Iteration3[[#This Row],[Column1]],3)</f>
        <v>3.74</v>
      </c>
      <c r="D688" s="1">
        <f>ROUND(DataG_Iteration3[[#This Row],[Column2]],4)</f>
        <v>-5.9626000000000001</v>
      </c>
    </row>
    <row r="689" spans="1:4" x14ac:dyDescent="0.3">
      <c r="A689" s="1" t="s">
        <v>1376</v>
      </c>
      <c r="B689" s="1" t="s">
        <v>5812</v>
      </c>
      <c r="C689" s="1">
        <f>ROUND(DataG_Iteration3[[#This Row],[Column1]],3)</f>
        <v>3.7440000000000002</v>
      </c>
      <c r="D689" s="1">
        <f>ROUND(DataG_Iteration3[[#This Row],[Column2]],4)</f>
        <v>-5.9291999999999998</v>
      </c>
    </row>
    <row r="690" spans="1:4" x14ac:dyDescent="0.3">
      <c r="A690" s="1" t="s">
        <v>5813</v>
      </c>
      <c r="B690" s="1" t="s">
        <v>5814</v>
      </c>
      <c r="C690" s="1">
        <f>ROUND(DataG_Iteration3[[#This Row],[Column1]],3)</f>
        <v>3.7480000000000002</v>
      </c>
      <c r="D690" s="1">
        <f>ROUND(DataG_Iteration3[[#This Row],[Column2]],4)</f>
        <v>-5.8963999999999999</v>
      </c>
    </row>
    <row r="691" spans="1:4" x14ac:dyDescent="0.3">
      <c r="A691" s="1" t="s">
        <v>1380</v>
      </c>
      <c r="B691" s="1" t="s">
        <v>5815</v>
      </c>
      <c r="C691" s="1">
        <f>ROUND(DataG_Iteration3[[#This Row],[Column1]],3)</f>
        <v>3.7519999999999998</v>
      </c>
      <c r="D691" s="1">
        <f>ROUND(DataG_Iteration3[[#This Row],[Column2]],4)</f>
        <v>-5.8643999999999998</v>
      </c>
    </row>
    <row r="692" spans="1:4" x14ac:dyDescent="0.3">
      <c r="A692" s="1" t="s">
        <v>1382</v>
      </c>
      <c r="B692" s="1" t="s">
        <v>5816</v>
      </c>
      <c r="C692" s="1">
        <f>ROUND(DataG_Iteration3[[#This Row],[Column1]],3)</f>
        <v>3.7559999999999998</v>
      </c>
      <c r="D692" s="1">
        <f>ROUND(DataG_Iteration3[[#This Row],[Column2]],4)</f>
        <v>-5.8331</v>
      </c>
    </row>
    <row r="693" spans="1:4" x14ac:dyDescent="0.3">
      <c r="A693" s="1" t="s">
        <v>1384</v>
      </c>
      <c r="B693" s="1" t="s">
        <v>5817</v>
      </c>
      <c r="C693" s="1">
        <f>ROUND(DataG_Iteration3[[#This Row],[Column1]],3)</f>
        <v>3.76</v>
      </c>
      <c r="D693" s="1">
        <f>ROUND(DataG_Iteration3[[#This Row],[Column2]],4)</f>
        <v>-5.8026</v>
      </c>
    </row>
    <row r="694" spans="1:4" x14ac:dyDescent="0.3">
      <c r="A694" s="1" t="s">
        <v>1386</v>
      </c>
      <c r="B694" s="1" t="s">
        <v>5818</v>
      </c>
      <c r="C694" s="1">
        <f>ROUND(DataG_Iteration3[[#This Row],[Column1]],3)</f>
        <v>3.7639999999999998</v>
      </c>
      <c r="D694" s="1">
        <f>ROUND(DataG_Iteration3[[#This Row],[Column2]],4)</f>
        <v>-5.7725</v>
      </c>
    </row>
    <row r="695" spans="1:4" x14ac:dyDescent="0.3">
      <c r="A695" s="1" t="s">
        <v>4640</v>
      </c>
      <c r="B695" s="1" t="s">
        <v>5819</v>
      </c>
      <c r="C695" s="1">
        <f>ROUND(DataG_Iteration3[[#This Row],[Column1]],3)</f>
        <v>3.7679999999999998</v>
      </c>
      <c r="D695" s="1">
        <f>ROUND(DataG_Iteration3[[#This Row],[Column2]],4)</f>
        <v>-5.7427999999999999</v>
      </c>
    </row>
    <row r="696" spans="1:4" x14ac:dyDescent="0.3">
      <c r="A696" s="1" t="s">
        <v>1390</v>
      </c>
      <c r="B696" s="1" t="s">
        <v>5820</v>
      </c>
      <c r="C696" s="1">
        <f>ROUND(DataG_Iteration3[[#This Row],[Column1]],3)</f>
        <v>3.7719999999999998</v>
      </c>
      <c r="D696" s="1">
        <f>ROUND(DataG_Iteration3[[#This Row],[Column2]],4)</f>
        <v>-5.7133000000000003</v>
      </c>
    </row>
    <row r="697" spans="1:4" x14ac:dyDescent="0.3">
      <c r="A697" s="1" t="s">
        <v>1392</v>
      </c>
      <c r="B697" s="1" t="s">
        <v>5821</v>
      </c>
      <c r="C697" s="1">
        <f>ROUND(DataG_Iteration3[[#This Row],[Column1]],3)</f>
        <v>3.7759999999999998</v>
      </c>
      <c r="D697" s="1">
        <f>ROUND(DataG_Iteration3[[#This Row],[Column2]],4)</f>
        <v>-5.6837999999999997</v>
      </c>
    </row>
    <row r="698" spans="1:4" x14ac:dyDescent="0.3">
      <c r="A698" s="1" t="s">
        <v>1394</v>
      </c>
      <c r="B698" s="1" t="s">
        <v>5822</v>
      </c>
      <c r="C698" s="1">
        <f>ROUND(DataG_Iteration3[[#This Row],[Column1]],3)</f>
        <v>3.78</v>
      </c>
      <c r="D698" s="1">
        <f>ROUND(DataG_Iteration3[[#This Row],[Column2]],4)</f>
        <v>-5.6543000000000001</v>
      </c>
    </row>
    <row r="699" spans="1:4" x14ac:dyDescent="0.3">
      <c r="A699" s="1" t="s">
        <v>1396</v>
      </c>
      <c r="B699" s="1" t="s">
        <v>5823</v>
      </c>
      <c r="C699" s="1">
        <f>ROUND(DataG_Iteration3[[#This Row],[Column1]],3)</f>
        <v>3.7839999999999998</v>
      </c>
      <c r="D699" s="1">
        <f>ROUND(DataG_Iteration3[[#This Row],[Column2]],4)</f>
        <v>-5.6246</v>
      </c>
    </row>
    <row r="700" spans="1:4" x14ac:dyDescent="0.3">
      <c r="A700" s="1" t="s">
        <v>1398</v>
      </c>
      <c r="B700" s="1" t="s">
        <v>5824</v>
      </c>
      <c r="C700" s="1">
        <f>ROUND(DataG_Iteration3[[#This Row],[Column1]],3)</f>
        <v>3.7879999999999998</v>
      </c>
      <c r="D700" s="1">
        <f>ROUND(DataG_Iteration3[[#This Row],[Column2]],4)</f>
        <v>-5.5951000000000004</v>
      </c>
    </row>
    <row r="701" spans="1:4" x14ac:dyDescent="0.3">
      <c r="A701" s="1" t="s">
        <v>1400</v>
      </c>
      <c r="B701" s="1" t="s">
        <v>5825</v>
      </c>
      <c r="C701" s="1">
        <f>ROUND(DataG_Iteration3[[#This Row],[Column1]],3)</f>
        <v>3.7919999999999998</v>
      </c>
      <c r="D701" s="1">
        <f>ROUND(DataG_Iteration3[[#This Row],[Column2]],4)</f>
        <v>-5.5656999999999996</v>
      </c>
    </row>
    <row r="702" spans="1:4" x14ac:dyDescent="0.3">
      <c r="A702" s="1" t="s">
        <v>1402</v>
      </c>
      <c r="B702" s="1" t="s">
        <v>5826</v>
      </c>
      <c r="C702" s="1">
        <f>ROUND(DataG_Iteration3[[#This Row],[Column1]],3)</f>
        <v>3.7959999999999998</v>
      </c>
      <c r="D702" s="1">
        <f>ROUND(DataG_Iteration3[[#This Row],[Column2]],4)</f>
        <v>-5.5366</v>
      </c>
    </row>
    <row r="703" spans="1:4" x14ac:dyDescent="0.3">
      <c r="A703" s="1" t="s">
        <v>1404</v>
      </c>
      <c r="B703" s="1" t="s">
        <v>5827</v>
      </c>
      <c r="C703" s="1">
        <f>ROUND(DataG_Iteration3[[#This Row],[Column1]],3)</f>
        <v>3.8</v>
      </c>
      <c r="D703" s="1">
        <f>ROUND(DataG_Iteration3[[#This Row],[Column2]],4)</f>
        <v>-5.5082000000000004</v>
      </c>
    </row>
    <row r="704" spans="1:4" x14ac:dyDescent="0.3">
      <c r="A704" s="1" t="s">
        <v>1406</v>
      </c>
      <c r="B704" s="1" t="s">
        <v>5828</v>
      </c>
      <c r="C704" s="1">
        <f>ROUND(DataG_Iteration3[[#This Row],[Column1]],3)</f>
        <v>3.8039999999999998</v>
      </c>
      <c r="D704" s="1">
        <f>ROUND(DataG_Iteration3[[#This Row],[Column2]],4)</f>
        <v>-5.4804000000000004</v>
      </c>
    </row>
    <row r="705" spans="1:4" x14ac:dyDescent="0.3">
      <c r="A705" s="1" t="s">
        <v>1408</v>
      </c>
      <c r="B705" s="1" t="s">
        <v>5829</v>
      </c>
      <c r="C705" s="1">
        <f>ROUND(DataG_Iteration3[[#This Row],[Column1]],3)</f>
        <v>3.8079999999999998</v>
      </c>
      <c r="D705" s="1">
        <f>ROUND(DataG_Iteration3[[#This Row],[Column2]],4)</f>
        <v>-5.4532999999999996</v>
      </c>
    </row>
    <row r="706" spans="1:4" x14ac:dyDescent="0.3">
      <c r="A706" s="1" t="s">
        <v>1410</v>
      </c>
      <c r="B706" s="1" t="s">
        <v>5830</v>
      </c>
      <c r="C706" s="1">
        <f>ROUND(DataG_Iteration3[[#This Row],[Column1]],3)</f>
        <v>3.8119999999999998</v>
      </c>
      <c r="D706" s="1">
        <f>ROUND(DataG_Iteration3[[#This Row],[Column2]],4)</f>
        <v>-5.4269999999999996</v>
      </c>
    </row>
    <row r="707" spans="1:4" x14ac:dyDescent="0.3">
      <c r="A707" s="1" t="s">
        <v>1412</v>
      </c>
      <c r="B707" s="1" t="s">
        <v>5831</v>
      </c>
      <c r="C707" s="1">
        <f>ROUND(DataG_Iteration3[[#This Row],[Column1]],3)</f>
        <v>3.8159999999999998</v>
      </c>
      <c r="D707" s="1">
        <f>ROUND(DataG_Iteration3[[#This Row],[Column2]],4)</f>
        <v>-5.4013</v>
      </c>
    </row>
    <row r="708" spans="1:4" x14ac:dyDescent="0.3">
      <c r="A708" s="1" t="s">
        <v>1414</v>
      </c>
      <c r="B708" s="1" t="s">
        <v>5832</v>
      </c>
      <c r="C708" s="1">
        <f>ROUND(DataG_Iteration3[[#This Row],[Column1]],3)</f>
        <v>3.82</v>
      </c>
      <c r="D708" s="1">
        <f>ROUND(DataG_Iteration3[[#This Row],[Column2]],4)</f>
        <v>-5.3760000000000003</v>
      </c>
    </row>
    <row r="709" spans="1:4" x14ac:dyDescent="0.3">
      <c r="A709" s="1" t="s">
        <v>1416</v>
      </c>
      <c r="B709" s="1" t="s">
        <v>5833</v>
      </c>
      <c r="C709" s="1">
        <f>ROUND(DataG_Iteration3[[#This Row],[Column1]],3)</f>
        <v>3.8239999999999998</v>
      </c>
      <c r="D709" s="1">
        <f>ROUND(DataG_Iteration3[[#This Row],[Column2]],4)</f>
        <v>-5.351</v>
      </c>
    </row>
    <row r="710" spans="1:4" x14ac:dyDescent="0.3">
      <c r="A710" s="1" t="s">
        <v>1418</v>
      </c>
      <c r="B710" s="1" t="s">
        <v>5834</v>
      </c>
      <c r="C710" s="1">
        <f>ROUND(DataG_Iteration3[[#This Row],[Column1]],3)</f>
        <v>3.8279999999999998</v>
      </c>
      <c r="D710" s="1">
        <f>ROUND(DataG_Iteration3[[#This Row],[Column2]],4)</f>
        <v>-5.3261000000000003</v>
      </c>
    </row>
    <row r="711" spans="1:4" x14ac:dyDescent="0.3">
      <c r="A711" s="1" t="s">
        <v>1420</v>
      </c>
      <c r="B711" s="1" t="s">
        <v>5835</v>
      </c>
      <c r="C711" s="1">
        <f>ROUND(DataG_Iteration3[[#This Row],[Column1]],3)</f>
        <v>3.8319999999999999</v>
      </c>
      <c r="D711" s="1">
        <f>ROUND(DataG_Iteration3[[#This Row],[Column2]],4)</f>
        <v>-5.3011999999999997</v>
      </c>
    </row>
    <row r="712" spans="1:4" x14ac:dyDescent="0.3">
      <c r="A712" s="1" t="s">
        <v>1422</v>
      </c>
      <c r="B712" s="1" t="s">
        <v>5836</v>
      </c>
      <c r="C712" s="1">
        <f>ROUND(DataG_Iteration3[[#This Row],[Column1]],3)</f>
        <v>3.8359999999999999</v>
      </c>
      <c r="D712" s="1">
        <f>ROUND(DataG_Iteration3[[#This Row],[Column2]],4)</f>
        <v>-5.2762000000000002</v>
      </c>
    </row>
    <row r="713" spans="1:4" x14ac:dyDescent="0.3">
      <c r="A713" s="1" t="s">
        <v>1424</v>
      </c>
      <c r="B713" s="1" t="s">
        <v>5837</v>
      </c>
      <c r="C713" s="1">
        <f>ROUND(DataG_Iteration3[[#This Row],[Column1]],3)</f>
        <v>3.84</v>
      </c>
      <c r="D713" s="1">
        <f>ROUND(DataG_Iteration3[[#This Row],[Column2]],4)</f>
        <v>-5.2512999999999996</v>
      </c>
    </row>
    <row r="714" spans="1:4" x14ac:dyDescent="0.3">
      <c r="A714" s="1" t="s">
        <v>1426</v>
      </c>
      <c r="B714" s="1" t="s">
        <v>5838</v>
      </c>
      <c r="C714" s="1">
        <f>ROUND(DataG_Iteration3[[#This Row],[Column1]],3)</f>
        <v>3.8439999999999999</v>
      </c>
      <c r="D714" s="1">
        <f>ROUND(DataG_Iteration3[[#This Row],[Column2]],4)</f>
        <v>-5.2263999999999999</v>
      </c>
    </row>
    <row r="715" spans="1:4" x14ac:dyDescent="0.3">
      <c r="A715" s="1" t="s">
        <v>1428</v>
      </c>
      <c r="B715" s="1" t="s">
        <v>5839</v>
      </c>
      <c r="C715" s="1">
        <f>ROUND(DataG_Iteration3[[#This Row],[Column1]],3)</f>
        <v>3.8479999999999999</v>
      </c>
      <c r="D715" s="1">
        <f>ROUND(DataG_Iteration3[[#This Row],[Column2]],4)</f>
        <v>-5.2016999999999998</v>
      </c>
    </row>
    <row r="716" spans="1:4" x14ac:dyDescent="0.3">
      <c r="A716" s="1" t="s">
        <v>1430</v>
      </c>
      <c r="B716" s="1" t="s">
        <v>5840</v>
      </c>
      <c r="C716" s="1">
        <f>ROUND(DataG_Iteration3[[#This Row],[Column1]],3)</f>
        <v>3.8519999999999999</v>
      </c>
      <c r="D716" s="1">
        <f>ROUND(DataG_Iteration3[[#This Row],[Column2]],4)</f>
        <v>-5.1775000000000002</v>
      </c>
    </row>
    <row r="717" spans="1:4" x14ac:dyDescent="0.3">
      <c r="A717" s="1" t="s">
        <v>1432</v>
      </c>
      <c r="B717" s="1" t="s">
        <v>5841</v>
      </c>
      <c r="C717" s="1">
        <f>ROUND(DataG_Iteration3[[#This Row],[Column1]],3)</f>
        <v>3.8559999999999999</v>
      </c>
      <c r="D717" s="1">
        <f>ROUND(DataG_Iteration3[[#This Row],[Column2]],4)</f>
        <v>-5.1539000000000001</v>
      </c>
    </row>
    <row r="718" spans="1:4" x14ac:dyDescent="0.3">
      <c r="A718" s="1" t="s">
        <v>4666</v>
      </c>
      <c r="B718" s="1" t="s">
        <v>5842</v>
      </c>
      <c r="C718" s="1">
        <f>ROUND(DataG_Iteration3[[#This Row],[Column1]],3)</f>
        <v>3.86</v>
      </c>
      <c r="D718" s="1">
        <f>ROUND(DataG_Iteration3[[#This Row],[Column2]],4)</f>
        <v>-5.1310000000000002</v>
      </c>
    </row>
    <row r="719" spans="1:4" x14ac:dyDescent="0.3">
      <c r="A719" s="1" t="s">
        <v>1436</v>
      </c>
      <c r="B719" s="1" t="s">
        <v>5843</v>
      </c>
      <c r="C719" s="1">
        <f>ROUND(DataG_Iteration3[[#This Row],[Column1]],3)</f>
        <v>3.8639999999999999</v>
      </c>
      <c r="D719" s="1">
        <f>ROUND(DataG_Iteration3[[#This Row],[Column2]],4)</f>
        <v>-5.1087999999999996</v>
      </c>
    </row>
    <row r="720" spans="1:4" x14ac:dyDescent="0.3">
      <c r="A720" s="1" t="s">
        <v>1438</v>
      </c>
      <c r="B720" s="1" t="s">
        <v>5844</v>
      </c>
      <c r="C720" s="1">
        <f>ROUND(DataG_Iteration3[[#This Row],[Column1]],3)</f>
        <v>3.8679999999999999</v>
      </c>
      <c r="D720" s="1">
        <f>ROUND(DataG_Iteration3[[#This Row],[Column2]],4)</f>
        <v>-5.0873999999999997</v>
      </c>
    </row>
    <row r="721" spans="1:4" x14ac:dyDescent="0.3">
      <c r="A721" s="1" t="s">
        <v>1440</v>
      </c>
      <c r="B721" s="1" t="s">
        <v>5845</v>
      </c>
      <c r="C721" s="1">
        <f>ROUND(DataG_Iteration3[[#This Row],[Column1]],3)</f>
        <v>3.8719999999999999</v>
      </c>
      <c r="D721" s="1">
        <f>ROUND(DataG_Iteration3[[#This Row],[Column2]],4)</f>
        <v>-5.0663999999999998</v>
      </c>
    </row>
    <row r="722" spans="1:4" x14ac:dyDescent="0.3">
      <c r="A722" s="1" t="s">
        <v>5846</v>
      </c>
      <c r="B722" s="1" t="s">
        <v>5847</v>
      </c>
      <c r="C722" s="1">
        <f>ROUND(DataG_Iteration3[[#This Row],[Column1]],3)</f>
        <v>3.8759999999999999</v>
      </c>
      <c r="D722" s="1">
        <f>ROUND(DataG_Iteration3[[#This Row],[Column2]],4)</f>
        <v>-5.0457999999999998</v>
      </c>
    </row>
    <row r="723" spans="1:4" x14ac:dyDescent="0.3">
      <c r="A723" s="1" t="s">
        <v>1444</v>
      </c>
      <c r="B723" s="1" t="s">
        <v>5848</v>
      </c>
      <c r="C723" s="1">
        <f>ROUND(DataG_Iteration3[[#This Row],[Column1]],3)</f>
        <v>3.88</v>
      </c>
      <c r="D723" s="1">
        <f>ROUND(DataG_Iteration3[[#This Row],[Column2]],4)</f>
        <v>-5.0254000000000003</v>
      </c>
    </row>
    <row r="724" spans="1:4" x14ac:dyDescent="0.3">
      <c r="A724" s="1" t="s">
        <v>1446</v>
      </c>
      <c r="B724" s="1" t="s">
        <v>5849</v>
      </c>
      <c r="C724" s="1">
        <f>ROUND(DataG_Iteration3[[#This Row],[Column1]],3)</f>
        <v>3.8839999999999999</v>
      </c>
      <c r="D724" s="1">
        <f>ROUND(DataG_Iteration3[[#This Row],[Column2]],4)</f>
        <v>-5.0050999999999997</v>
      </c>
    </row>
    <row r="725" spans="1:4" x14ac:dyDescent="0.3">
      <c r="A725" s="1" t="s">
        <v>1448</v>
      </c>
      <c r="B725" s="1" t="s">
        <v>5850</v>
      </c>
      <c r="C725" s="1">
        <f>ROUND(DataG_Iteration3[[#This Row],[Column1]],3)</f>
        <v>3.8879999999999999</v>
      </c>
      <c r="D725" s="1">
        <f>ROUND(DataG_Iteration3[[#This Row],[Column2]],4)</f>
        <v>-4.9847000000000001</v>
      </c>
    </row>
    <row r="726" spans="1:4" x14ac:dyDescent="0.3">
      <c r="A726" s="1" t="s">
        <v>5851</v>
      </c>
      <c r="B726" s="1" t="s">
        <v>5852</v>
      </c>
      <c r="C726" s="1">
        <f>ROUND(DataG_Iteration3[[#This Row],[Column1]],3)</f>
        <v>3.8919999999999999</v>
      </c>
      <c r="D726" s="1">
        <f>ROUND(DataG_Iteration3[[#This Row],[Column2]],4)</f>
        <v>-4.9641999999999999</v>
      </c>
    </row>
    <row r="727" spans="1:4" x14ac:dyDescent="0.3">
      <c r="A727" s="1" t="s">
        <v>1452</v>
      </c>
      <c r="B727" s="1" t="s">
        <v>5853</v>
      </c>
      <c r="C727" s="1">
        <f>ROUND(DataG_Iteration3[[#This Row],[Column1]],3)</f>
        <v>3.8959999999999999</v>
      </c>
      <c r="D727" s="1">
        <f>ROUND(DataG_Iteration3[[#This Row],[Column2]],4)</f>
        <v>-4.9436999999999998</v>
      </c>
    </row>
    <row r="728" spans="1:4" x14ac:dyDescent="0.3">
      <c r="A728" s="1" t="s">
        <v>1454</v>
      </c>
      <c r="B728" s="1" t="s">
        <v>5854</v>
      </c>
      <c r="C728" s="1">
        <f>ROUND(DataG_Iteration3[[#This Row],[Column1]],3)</f>
        <v>3.9</v>
      </c>
      <c r="D728" s="1">
        <f>ROUND(DataG_Iteration3[[#This Row],[Column2]],4)</f>
        <v>-4.9234</v>
      </c>
    </row>
    <row r="729" spans="1:4" x14ac:dyDescent="0.3">
      <c r="A729" s="1" t="s">
        <v>1456</v>
      </c>
      <c r="B729" s="1" t="s">
        <v>5855</v>
      </c>
      <c r="C729" s="1">
        <f>ROUND(DataG_Iteration3[[#This Row],[Column1]],3)</f>
        <v>3.9039999999999999</v>
      </c>
      <c r="D729" s="1">
        <f>ROUND(DataG_Iteration3[[#This Row],[Column2]],4)</f>
        <v>-4.9032999999999998</v>
      </c>
    </row>
    <row r="730" spans="1:4" x14ac:dyDescent="0.3">
      <c r="A730" s="1" t="s">
        <v>1458</v>
      </c>
      <c r="B730" s="1" t="s">
        <v>5856</v>
      </c>
      <c r="C730" s="1">
        <f>ROUND(DataG_Iteration3[[#This Row],[Column1]],3)</f>
        <v>3.9079999999999999</v>
      </c>
      <c r="D730" s="1">
        <f>ROUND(DataG_Iteration3[[#This Row],[Column2]],4)</f>
        <v>-4.8837999999999999</v>
      </c>
    </row>
    <row r="731" spans="1:4" x14ac:dyDescent="0.3">
      <c r="A731" s="1" t="s">
        <v>1460</v>
      </c>
      <c r="B731" s="1" t="s">
        <v>5857</v>
      </c>
      <c r="C731" s="1">
        <f>ROUND(DataG_Iteration3[[#This Row],[Column1]],3)</f>
        <v>3.9119999999999999</v>
      </c>
      <c r="D731" s="1">
        <f>ROUND(DataG_Iteration3[[#This Row],[Column2]],4)</f>
        <v>-4.8648999999999996</v>
      </c>
    </row>
    <row r="732" spans="1:4" x14ac:dyDescent="0.3">
      <c r="A732" s="1" t="s">
        <v>4684</v>
      </c>
      <c r="B732" s="1" t="s">
        <v>5858</v>
      </c>
      <c r="C732" s="1">
        <f>ROUND(DataG_Iteration3[[#This Row],[Column1]],3)</f>
        <v>3.9159999999999999</v>
      </c>
      <c r="D732" s="1">
        <f>ROUND(DataG_Iteration3[[#This Row],[Column2]],4)</f>
        <v>-4.8467000000000002</v>
      </c>
    </row>
    <row r="733" spans="1:4" x14ac:dyDescent="0.3">
      <c r="A733" s="1" t="s">
        <v>1464</v>
      </c>
      <c r="B733" s="1" t="s">
        <v>5859</v>
      </c>
      <c r="C733" s="1">
        <f>ROUND(DataG_Iteration3[[#This Row],[Column1]],3)</f>
        <v>3.92</v>
      </c>
      <c r="D733" s="1">
        <f>ROUND(DataG_Iteration3[[#This Row],[Column2]],4)</f>
        <v>-4.8292999999999999</v>
      </c>
    </row>
    <row r="734" spans="1:4" x14ac:dyDescent="0.3">
      <c r="A734" s="1" t="s">
        <v>1466</v>
      </c>
      <c r="B734" s="1" t="s">
        <v>5860</v>
      </c>
      <c r="C734" s="1">
        <f>ROUND(DataG_Iteration3[[#This Row],[Column1]],3)</f>
        <v>3.9239999999999999</v>
      </c>
      <c r="D734" s="1">
        <f>ROUND(DataG_Iteration3[[#This Row],[Column2]],4)</f>
        <v>-4.8124000000000002</v>
      </c>
    </row>
    <row r="735" spans="1:4" x14ac:dyDescent="0.3">
      <c r="A735" s="1" t="s">
        <v>1468</v>
      </c>
      <c r="B735" s="1" t="s">
        <v>5861</v>
      </c>
      <c r="C735" s="1">
        <f>ROUND(DataG_Iteration3[[#This Row],[Column1]],3)</f>
        <v>3.9279999999999999</v>
      </c>
      <c r="D735" s="1">
        <f>ROUND(DataG_Iteration3[[#This Row],[Column2]],4)</f>
        <v>-4.7960000000000003</v>
      </c>
    </row>
    <row r="736" spans="1:4" x14ac:dyDescent="0.3">
      <c r="A736" s="1" t="s">
        <v>1470</v>
      </c>
      <c r="B736" s="1" t="s">
        <v>5862</v>
      </c>
      <c r="C736" s="1">
        <f>ROUND(DataG_Iteration3[[#This Row],[Column1]],3)</f>
        <v>3.9319999999999999</v>
      </c>
      <c r="D736" s="1">
        <f>ROUND(DataG_Iteration3[[#This Row],[Column2]],4)</f>
        <v>-4.7798999999999996</v>
      </c>
    </row>
    <row r="737" spans="1:4" x14ac:dyDescent="0.3">
      <c r="A737" s="1" t="s">
        <v>1472</v>
      </c>
      <c r="B737" s="1" t="s">
        <v>5863</v>
      </c>
      <c r="C737" s="1">
        <f>ROUND(DataG_Iteration3[[#This Row],[Column1]],3)</f>
        <v>3.9359999999999999</v>
      </c>
      <c r="D737" s="1">
        <f>ROUND(DataG_Iteration3[[#This Row],[Column2]],4)</f>
        <v>-4.7638999999999996</v>
      </c>
    </row>
    <row r="738" spans="1:4" x14ac:dyDescent="0.3">
      <c r="A738" s="1" t="s">
        <v>1474</v>
      </c>
      <c r="B738" s="1" t="s">
        <v>5864</v>
      </c>
      <c r="C738" s="1">
        <f>ROUND(DataG_Iteration3[[#This Row],[Column1]],3)</f>
        <v>3.94</v>
      </c>
      <c r="D738" s="1">
        <f>ROUND(DataG_Iteration3[[#This Row],[Column2]],4)</f>
        <v>-4.7478999999999996</v>
      </c>
    </row>
    <row r="739" spans="1:4" x14ac:dyDescent="0.3">
      <c r="A739" s="1" t="s">
        <v>1476</v>
      </c>
      <c r="B739" s="1" t="s">
        <v>5865</v>
      </c>
      <c r="C739" s="1">
        <f>ROUND(DataG_Iteration3[[#This Row],[Column1]],3)</f>
        <v>3.944</v>
      </c>
      <c r="D739" s="1">
        <f>ROUND(DataG_Iteration3[[#This Row],[Column2]],4)</f>
        <v>-4.7317999999999998</v>
      </c>
    </row>
    <row r="740" spans="1:4" x14ac:dyDescent="0.3">
      <c r="A740" s="1" t="s">
        <v>1478</v>
      </c>
      <c r="B740" s="1" t="s">
        <v>5866</v>
      </c>
      <c r="C740" s="1">
        <f>ROUND(DataG_Iteration3[[#This Row],[Column1]],3)</f>
        <v>3.948</v>
      </c>
      <c r="D740" s="1">
        <f>ROUND(DataG_Iteration3[[#This Row],[Column2]],4)</f>
        <v>-4.7157</v>
      </c>
    </row>
    <row r="741" spans="1:4" x14ac:dyDescent="0.3">
      <c r="A741" s="1" t="s">
        <v>1480</v>
      </c>
      <c r="B741" s="1" t="s">
        <v>5867</v>
      </c>
      <c r="C741" s="1">
        <f>ROUND(DataG_Iteration3[[#This Row],[Column1]],3)</f>
        <v>3.952</v>
      </c>
      <c r="D741" s="1">
        <f>ROUND(DataG_Iteration3[[#This Row],[Column2]],4)</f>
        <v>-4.6994999999999996</v>
      </c>
    </row>
    <row r="742" spans="1:4" x14ac:dyDescent="0.3">
      <c r="A742" s="1" t="s">
        <v>1482</v>
      </c>
      <c r="B742" s="1" t="s">
        <v>5868</v>
      </c>
      <c r="C742" s="1">
        <f>ROUND(DataG_Iteration3[[#This Row],[Column1]],3)</f>
        <v>3.956</v>
      </c>
      <c r="D742" s="1">
        <f>ROUND(DataG_Iteration3[[#This Row],[Column2]],4)</f>
        <v>-4.6836000000000002</v>
      </c>
    </row>
    <row r="743" spans="1:4" x14ac:dyDescent="0.3">
      <c r="A743" s="1" t="s">
        <v>1484</v>
      </c>
      <c r="B743" s="1" t="s">
        <v>5869</v>
      </c>
      <c r="C743" s="1">
        <f>ROUND(DataG_Iteration3[[#This Row],[Column1]],3)</f>
        <v>3.96</v>
      </c>
      <c r="D743" s="1">
        <f>ROUND(DataG_Iteration3[[#This Row],[Column2]],4)</f>
        <v>-4.6680999999999999</v>
      </c>
    </row>
    <row r="744" spans="1:4" x14ac:dyDescent="0.3">
      <c r="A744" s="1" t="s">
        <v>1486</v>
      </c>
      <c r="B744" s="1" t="s">
        <v>5870</v>
      </c>
      <c r="C744" s="1">
        <f>ROUND(DataG_Iteration3[[#This Row],[Column1]],3)</f>
        <v>3.964</v>
      </c>
      <c r="D744" s="1">
        <f>ROUND(DataG_Iteration3[[#This Row],[Column2]],4)</f>
        <v>-4.6531000000000002</v>
      </c>
    </row>
    <row r="745" spans="1:4" x14ac:dyDescent="0.3">
      <c r="A745" s="1" t="s">
        <v>1488</v>
      </c>
      <c r="B745" s="1" t="s">
        <v>5871</v>
      </c>
      <c r="C745" s="1">
        <f>ROUND(DataG_Iteration3[[#This Row],[Column1]],3)</f>
        <v>3.968</v>
      </c>
      <c r="D745" s="1">
        <f>ROUND(DataG_Iteration3[[#This Row],[Column2]],4)</f>
        <v>-4.6387999999999998</v>
      </c>
    </row>
    <row r="746" spans="1:4" x14ac:dyDescent="0.3">
      <c r="A746" s="1" t="s">
        <v>1490</v>
      </c>
      <c r="B746" s="1" t="s">
        <v>5872</v>
      </c>
      <c r="C746" s="1">
        <f>ROUND(DataG_Iteration3[[#This Row],[Column1]],3)</f>
        <v>3.972</v>
      </c>
      <c r="D746" s="1">
        <f>ROUND(DataG_Iteration3[[#This Row],[Column2]],4)</f>
        <v>-4.6252000000000004</v>
      </c>
    </row>
    <row r="747" spans="1:4" x14ac:dyDescent="0.3">
      <c r="A747" s="1" t="s">
        <v>5873</v>
      </c>
      <c r="B747" s="1" t="s">
        <v>5874</v>
      </c>
      <c r="C747" s="1">
        <f>ROUND(DataG_Iteration3[[#This Row],[Column1]],3)</f>
        <v>3.976</v>
      </c>
      <c r="D747" s="1">
        <f>ROUND(DataG_Iteration3[[#This Row],[Column2]],4)</f>
        <v>-4.6123000000000003</v>
      </c>
    </row>
    <row r="748" spans="1:4" x14ac:dyDescent="0.3">
      <c r="A748" s="1" t="s">
        <v>1494</v>
      </c>
      <c r="B748" s="1" t="s">
        <v>5875</v>
      </c>
      <c r="C748" s="1">
        <f>ROUND(DataG_Iteration3[[#This Row],[Column1]],3)</f>
        <v>3.98</v>
      </c>
      <c r="D748" s="1">
        <f>ROUND(DataG_Iteration3[[#This Row],[Column2]],4)</f>
        <v>-4.5998999999999999</v>
      </c>
    </row>
    <row r="749" spans="1:4" x14ac:dyDescent="0.3">
      <c r="A749" s="1" t="s">
        <v>1496</v>
      </c>
      <c r="B749" s="1" t="s">
        <v>5876</v>
      </c>
      <c r="C749" s="1">
        <f>ROUND(DataG_Iteration3[[#This Row],[Column1]],3)</f>
        <v>3.984</v>
      </c>
      <c r="D749" s="1">
        <f>ROUND(DataG_Iteration3[[#This Row],[Column2]],4)</f>
        <v>-4.5880000000000001</v>
      </c>
    </row>
    <row r="750" spans="1:4" x14ac:dyDescent="0.3">
      <c r="A750" s="1" t="s">
        <v>1498</v>
      </c>
      <c r="B750" s="1" t="s">
        <v>5877</v>
      </c>
      <c r="C750" s="1">
        <f>ROUND(DataG_Iteration3[[#This Row],[Column1]],3)</f>
        <v>3.988</v>
      </c>
      <c r="D750" s="1">
        <f>ROUND(DataG_Iteration3[[#This Row],[Column2]],4)</f>
        <v>-4.5762</v>
      </c>
    </row>
    <row r="751" spans="1:4" x14ac:dyDescent="0.3">
      <c r="A751" s="1" t="s">
        <v>1500</v>
      </c>
      <c r="B751" s="1" t="s">
        <v>5878</v>
      </c>
      <c r="C751" s="1">
        <f>ROUND(DataG_Iteration3[[#This Row],[Column1]],3)</f>
        <v>3.992</v>
      </c>
      <c r="D751" s="1">
        <f>ROUND(DataG_Iteration3[[#This Row],[Column2]],4)</f>
        <v>-4.5644</v>
      </c>
    </row>
    <row r="752" spans="1:4" x14ac:dyDescent="0.3">
      <c r="A752" s="1" t="s">
        <v>1502</v>
      </c>
      <c r="B752" s="1" t="s">
        <v>5879</v>
      </c>
      <c r="C752" s="1">
        <f>ROUND(DataG_Iteration3[[#This Row],[Column1]],3)</f>
        <v>3.996</v>
      </c>
      <c r="D752" s="1">
        <f>ROUND(DataG_Iteration3[[#This Row],[Column2]],4)</f>
        <v>-4.5526</v>
      </c>
    </row>
    <row r="753" spans="1:4" x14ac:dyDescent="0.3">
      <c r="A753" s="1" t="s">
        <v>1504</v>
      </c>
      <c r="B753" s="1" t="s">
        <v>5880</v>
      </c>
      <c r="C753" s="1">
        <f>ROUND(DataG_Iteration3[[#This Row],[Column1]],3)</f>
        <v>4</v>
      </c>
      <c r="D753" s="1">
        <f>ROUND(DataG_Iteration3[[#This Row],[Column2]],4)</f>
        <v>-4.5407000000000002</v>
      </c>
    </row>
    <row r="754" spans="1:4" x14ac:dyDescent="0.3">
      <c r="A754" s="1" t="s">
        <v>1506</v>
      </c>
      <c r="B754" s="1" t="s">
        <v>5881</v>
      </c>
      <c r="C754" s="1">
        <f>ROUND(DataG_Iteration3[[#This Row],[Column1]],3)</f>
        <v>4.0039999999999996</v>
      </c>
      <c r="D754" s="1">
        <f>ROUND(DataG_Iteration3[[#This Row],[Column2]],4)</f>
        <v>-4.5288000000000004</v>
      </c>
    </row>
    <row r="755" spans="1:4" x14ac:dyDescent="0.3">
      <c r="A755" s="1" t="s">
        <v>1508</v>
      </c>
      <c r="B755" s="1" t="s">
        <v>5882</v>
      </c>
      <c r="C755" s="1">
        <f>ROUND(DataG_Iteration3[[#This Row],[Column1]],3)</f>
        <v>4.008</v>
      </c>
      <c r="D755" s="1">
        <f>ROUND(DataG_Iteration3[[#This Row],[Column2]],4)</f>
        <v>-4.5168999999999997</v>
      </c>
    </row>
    <row r="756" spans="1:4" x14ac:dyDescent="0.3">
      <c r="A756" s="1" t="s">
        <v>1510</v>
      </c>
      <c r="B756" s="1" t="s">
        <v>5883</v>
      </c>
      <c r="C756" s="1">
        <f>ROUND(DataG_Iteration3[[#This Row],[Column1]],3)</f>
        <v>4.0119999999999996</v>
      </c>
      <c r="D756" s="1">
        <f>ROUND(DataG_Iteration3[[#This Row],[Column2]],4)</f>
        <v>-4.5053000000000001</v>
      </c>
    </row>
    <row r="757" spans="1:4" x14ac:dyDescent="0.3">
      <c r="A757" s="1" t="s">
        <v>1512</v>
      </c>
      <c r="B757" s="1" t="s">
        <v>5884</v>
      </c>
      <c r="C757" s="1">
        <f>ROUND(DataG_Iteration3[[#This Row],[Column1]],3)</f>
        <v>4.016</v>
      </c>
      <c r="D757" s="1">
        <f>ROUND(DataG_Iteration3[[#This Row],[Column2]],4)</f>
        <v>-4.4942000000000002</v>
      </c>
    </row>
    <row r="758" spans="1:4" x14ac:dyDescent="0.3">
      <c r="A758" s="1" t="s">
        <v>1514</v>
      </c>
      <c r="B758" s="1" t="s">
        <v>5885</v>
      </c>
      <c r="C758" s="1">
        <f>ROUND(DataG_Iteration3[[#This Row],[Column1]],3)</f>
        <v>4.0199999999999996</v>
      </c>
      <c r="D758" s="1">
        <f>ROUND(DataG_Iteration3[[#This Row],[Column2]],4)</f>
        <v>-4.4836999999999998</v>
      </c>
    </row>
    <row r="759" spans="1:4" x14ac:dyDescent="0.3">
      <c r="A759" s="1" t="s">
        <v>1516</v>
      </c>
      <c r="B759" s="1" t="s">
        <v>5886</v>
      </c>
      <c r="C759" s="1">
        <f>ROUND(DataG_Iteration3[[#This Row],[Column1]],3)</f>
        <v>4.024</v>
      </c>
      <c r="D759" s="1">
        <f>ROUND(DataG_Iteration3[[#This Row],[Column2]],4)</f>
        <v>-4.4739000000000004</v>
      </c>
    </row>
    <row r="760" spans="1:4" x14ac:dyDescent="0.3">
      <c r="A760" s="1" t="s">
        <v>1518</v>
      </c>
      <c r="B760" s="1" t="s">
        <v>5887</v>
      </c>
      <c r="C760" s="1">
        <f>ROUND(DataG_Iteration3[[#This Row],[Column1]],3)</f>
        <v>4.0279999999999996</v>
      </c>
      <c r="D760" s="1">
        <f>ROUND(DataG_Iteration3[[#This Row],[Column2]],4)</f>
        <v>-4.4649000000000001</v>
      </c>
    </row>
    <row r="761" spans="1:4" x14ac:dyDescent="0.3">
      <c r="A761" s="1" t="s">
        <v>1520</v>
      </c>
      <c r="B761" s="1" t="s">
        <v>5888</v>
      </c>
      <c r="C761" s="1">
        <f>ROUND(DataG_Iteration3[[#This Row],[Column1]],3)</f>
        <v>4.032</v>
      </c>
      <c r="D761" s="1">
        <f>ROUND(DataG_Iteration3[[#This Row],[Column2]],4)</f>
        <v>-4.4565000000000001</v>
      </c>
    </row>
    <row r="762" spans="1:4" x14ac:dyDescent="0.3">
      <c r="A762" s="1" t="s">
        <v>1522</v>
      </c>
      <c r="B762" s="1" t="s">
        <v>5889</v>
      </c>
      <c r="C762" s="1">
        <f>ROUND(DataG_Iteration3[[#This Row],[Column1]],3)</f>
        <v>4.0359999999999996</v>
      </c>
      <c r="D762" s="1">
        <f>ROUND(DataG_Iteration3[[#This Row],[Column2]],4)</f>
        <v>-4.4485000000000001</v>
      </c>
    </row>
    <row r="763" spans="1:4" x14ac:dyDescent="0.3">
      <c r="A763" s="1" t="s">
        <v>1524</v>
      </c>
      <c r="B763" s="1" t="s">
        <v>5890</v>
      </c>
      <c r="C763" s="1">
        <f>ROUND(DataG_Iteration3[[#This Row],[Column1]],3)</f>
        <v>4.04</v>
      </c>
      <c r="D763" s="1">
        <f>ROUND(DataG_Iteration3[[#This Row],[Column2]],4)</f>
        <v>-4.4409000000000001</v>
      </c>
    </row>
    <row r="764" spans="1:4" x14ac:dyDescent="0.3">
      <c r="A764" s="1" t="s">
        <v>5891</v>
      </c>
      <c r="B764" s="1" t="s">
        <v>5892</v>
      </c>
      <c r="C764" s="1">
        <f>ROUND(DataG_Iteration3[[#This Row],[Column1]],3)</f>
        <v>4.0439999999999996</v>
      </c>
      <c r="D764" s="1">
        <f>ROUND(DataG_Iteration3[[#This Row],[Column2]],4)</f>
        <v>-4.4333999999999998</v>
      </c>
    </row>
    <row r="765" spans="1:4" x14ac:dyDescent="0.3">
      <c r="A765" s="1" t="s">
        <v>1528</v>
      </c>
      <c r="B765" s="1" t="s">
        <v>5893</v>
      </c>
      <c r="C765" s="1">
        <f>ROUND(DataG_Iteration3[[#This Row],[Column1]],3)</f>
        <v>4.048</v>
      </c>
      <c r="D765" s="1">
        <f>ROUND(DataG_Iteration3[[#This Row],[Column2]],4)</f>
        <v>-4.4257999999999997</v>
      </c>
    </row>
    <row r="766" spans="1:4" x14ac:dyDescent="0.3">
      <c r="A766" s="1" t="s">
        <v>4722</v>
      </c>
      <c r="B766" s="1" t="s">
        <v>5894</v>
      </c>
      <c r="C766" s="1">
        <f>ROUND(DataG_Iteration3[[#This Row],[Column1]],3)</f>
        <v>4.0519999999999996</v>
      </c>
      <c r="D766" s="1">
        <f>ROUND(DataG_Iteration3[[#This Row],[Column2]],4)</f>
        <v>-4.4180999999999999</v>
      </c>
    </row>
    <row r="767" spans="1:4" x14ac:dyDescent="0.3">
      <c r="A767" s="1" t="s">
        <v>5895</v>
      </c>
      <c r="B767" s="1" t="s">
        <v>5896</v>
      </c>
      <c r="C767" s="1">
        <f>ROUND(DataG_Iteration3[[#This Row],[Column1]],3)</f>
        <v>4.056</v>
      </c>
      <c r="D767" s="1">
        <f>ROUND(DataG_Iteration3[[#This Row],[Column2]],4)</f>
        <v>-4.4103000000000003</v>
      </c>
    </row>
    <row r="768" spans="1:4" x14ac:dyDescent="0.3">
      <c r="A768" s="1" t="s">
        <v>5897</v>
      </c>
      <c r="B768" s="1" t="s">
        <v>5898</v>
      </c>
      <c r="C768" s="1">
        <f>ROUND(DataG_Iteration3[[#This Row],[Column1]],3)</f>
        <v>4.0599999999999996</v>
      </c>
      <c r="D768" s="1">
        <f>ROUND(DataG_Iteration3[[#This Row],[Column2]],4)</f>
        <v>-4.4025999999999996</v>
      </c>
    </row>
    <row r="769" spans="1:4" x14ac:dyDescent="0.3">
      <c r="A769" s="1" t="s">
        <v>1536</v>
      </c>
      <c r="B769" s="1" t="s">
        <v>5899</v>
      </c>
      <c r="C769" s="1">
        <f>ROUND(DataG_Iteration3[[#This Row],[Column1]],3)</f>
        <v>4.0640000000000001</v>
      </c>
      <c r="D769" s="1">
        <f>ROUND(DataG_Iteration3[[#This Row],[Column2]],4)</f>
        <v>-4.3949999999999996</v>
      </c>
    </row>
    <row r="770" spans="1:4" x14ac:dyDescent="0.3">
      <c r="A770" s="1" t="s">
        <v>1538</v>
      </c>
      <c r="B770" s="1" t="s">
        <v>5900</v>
      </c>
      <c r="C770" s="1">
        <f>ROUND(DataG_Iteration3[[#This Row],[Column1]],3)</f>
        <v>4.0679999999999996</v>
      </c>
      <c r="D770" s="1">
        <f>ROUND(DataG_Iteration3[[#This Row],[Column2]],4)</f>
        <v>-4.3878000000000004</v>
      </c>
    </row>
    <row r="771" spans="1:4" x14ac:dyDescent="0.3">
      <c r="A771" s="1" t="s">
        <v>5901</v>
      </c>
      <c r="B771" s="1" t="s">
        <v>5902</v>
      </c>
      <c r="C771" s="1">
        <f>ROUND(DataG_Iteration3[[#This Row],[Column1]],3)</f>
        <v>4.0720000000000001</v>
      </c>
      <c r="D771" s="1">
        <f>ROUND(DataG_Iteration3[[#This Row],[Column2]],4)</f>
        <v>-4.3811</v>
      </c>
    </row>
    <row r="772" spans="1:4" x14ac:dyDescent="0.3">
      <c r="A772" s="1" t="s">
        <v>1542</v>
      </c>
      <c r="B772" s="1" t="s">
        <v>5903</v>
      </c>
      <c r="C772" s="1">
        <f>ROUND(DataG_Iteration3[[#This Row],[Column1]],3)</f>
        <v>4.0759999999999996</v>
      </c>
      <c r="D772" s="1">
        <f>ROUND(DataG_Iteration3[[#This Row],[Column2]],4)</f>
        <v>-4.3750999999999998</v>
      </c>
    </row>
    <row r="773" spans="1:4" x14ac:dyDescent="0.3">
      <c r="A773" s="1" t="s">
        <v>5904</v>
      </c>
      <c r="B773" s="1" t="s">
        <v>5905</v>
      </c>
      <c r="C773" s="1">
        <f>ROUND(DataG_Iteration3[[#This Row],[Column1]],3)</f>
        <v>4.08</v>
      </c>
      <c r="D773" s="1">
        <f>ROUND(DataG_Iteration3[[#This Row],[Column2]],4)</f>
        <v>-4.3697999999999997</v>
      </c>
    </row>
    <row r="774" spans="1:4" x14ac:dyDescent="0.3">
      <c r="A774" s="1" t="s">
        <v>1546</v>
      </c>
      <c r="B774" s="1" t="s">
        <v>5906</v>
      </c>
      <c r="C774" s="1">
        <f>ROUND(DataG_Iteration3[[#This Row],[Column1]],3)</f>
        <v>4.0839999999999996</v>
      </c>
      <c r="D774" s="1">
        <f>ROUND(DataG_Iteration3[[#This Row],[Column2]],4)</f>
        <v>-4.3653000000000004</v>
      </c>
    </row>
    <row r="775" spans="1:4" x14ac:dyDescent="0.3">
      <c r="A775" s="1" t="s">
        <v>1548</v>
      </c>
      <c r="B775" s="1" t="s">
        <v>5907</v>
      </c>
      <c r="C775" s="1">
        <f>ROUND(DataG_Iteration3[[#This Row],[Column1]],3)</f>
        <v>4.0880000000000001</v>
      </c>
      <c r="D775" s="1">
        <f>ROUND(DataG_Iteration3[[#This Row],[Column2]],4)</f>
        <v>-4.3613999999999997</v>
      </c>
    </row>
    <row r="776" spans="1:4" x14ac:dyDescent="0.3">
      <c r="A776" s="1" t="s">
        <v>1550</v>
      </c>
      <c r="B776" s="1" t="s">
        <v>5908</v>
      </c>
      <c r="C776" s="1">
        <f>ROUND(DataG_Iteration3[[#This Row],[Column1]],3)</f>
        <v>4.0919999999999996</v>
      </c>
      <c r="D776" s="1">
        <f>ROUND(DataG_Iteration3[[#This Row],[Column2]],4)</f>
        <v>-4.3578000000000001</v>
      </c>
    </row>
    <row r="777" spans="1:4" x14ac:dyDescent="0.3">
      <c r="A777" s="1" t="s">
        <v>1552</v>
      </c>
      <c r="B777" s="1" t="s">
        <v>5909</v>
      </c>
      <c r="C777" s="1">
        <f>ROUND(DataG_Iteration3[[#This Row],[Column1]],3)</f>
        <v>4.0960000000000001</v>
      </c>
      <c r="D777" s="1">
        <f>ROUND(DataG_Iteration3[[#This Row],[Column2]],4)</f>
        <v>-4.3544999999999998</v>
      </c>
    </row>
    <row r="778" spans="1:4" x14ac:dyDescent="0.3">
      <c r="A778" s="1" t="s">
        <v>1554</v>
      </c>
      <c r="B778" s="1" t="s">
        <v>5910</v>
      </c>
      <c r="C778" s="1">
        <f>ROUND(DataG_Iteration3[[#This Row],[Column1]],3)</f>
        <v>4.0999999999999996</v>
      </c>
      <c r="D778" s="1">
        <f>ROUND(DataG_Iteration3[[#This Row],[Column2]],4)</f>
        <v>-4.3513000000000002</v>
      </c>
    </row>
    <row r="779" spans="1:4" x14ac:dyDescent="0.3">
      <c r="A779" s="1" t="s">
        <v>1556</v>
      </c>
      <c r="B779" s="1" t="s">
        <v>5911</v>
      </c>
      <c r="C779" s="1">
        <f>ROUND(DataG_Iteration3[[#This Row],[Column1]],3)</f>
        <v>4.1040000000000001</v>
      </c>
      <c r="D779" s="1">
        <f>ROUND(DataG_Iteration3[[#This Row],[Column2]],4)</f>
        <v>-4.3479000000000001</v>
      </c>
    </row>
    <row r="780" spans="1:4" x14ac:dyDescent="0.3">
      <c r="A780" s="1" t="s">
        <v>1558</v>
      </c>
      <c r="B780" s="1" t="s">
        <v>5912</v>
      </c>
      <c r="C780" s="1">
        <f>ROUND(DataG_Iteration3[[#This Row],[Column1]],3)</f>
        <v>4.1079999999999997</v>
      </c>
      <c r="D780" s="1">
        <f>ROUND(DataG_Iteration3[[#This Row],[Column2]],4)</f>
        <v>-4.3445</v>
      </c>
    </row>
    <row r="781" spans="1:4" x14ac:dyDescent="0.3">
      <c r="A781" s="1" t="s">
        <v>1560</v>
      </c>
      <c r="B781" s="1" t="s">
        <v>5913</v>
      </c>
      <c r="C781" s="1">
        <f>ROUND(DataG_Iteration3[[#This Row],[Column1]],3)</f>
        <v>4.1120000000000001</v>
      </c>
      <c r="D781" s="1">
        <f>ROUND(DataG_Iteration3[[#This Row],[Column2]],4)</f>
        <v>-4.3409000000000004</v>
      </c>
    </row>
    <row r="782" spans="1:4" x14ac:dyDescent="0.3">
      <c r="A782" s="1" t="s">
        <v>1562</v>
      </c>
      <c r="B782" s="1" t="s">
        <v>5914</v>
      </c>
      <c r="C782" s="1">
        <f>ROUND(DataG_Iteration3[[#This Row],[Column1]],3)</f>
        <v>4.1159999999999997</v>
      </c>
      <c r="D782" s="1">
        <f>ROUND(DataG_Iteration3[[#This Row],[Column2]],4)</f>
        <v>-4.3375000000000004</v>
      </c>
    </row>
    <row r="783" spans="1:4" x14ac:dyDescent="0.3">
      <c r="A783" s="1" t="s">
        <v>1564</v>
      </c>
      <c r="B783" s="1" t="s">
        <v>5915</v>
      </c>
      <c r="C783" s="1">
        <f>ROUND(DataG_Iteration3[[#This Row],[Column1]],3)</f>
        <v>4.12</v>
      </c>
      <c r="D783" s="1">
        <f>ROUND(DataG_Iteration3[[#This Row],[Column2]],4)</f>
        <v>-4.3342999999999998</v>
      </c>
    </row>
    <row r="784" spans="1:4" x14ac:dyDescent="0.3">
      <c r="A784" s="1" t="s">
        <v>5916</v>
      </c>
      <c r="B784" s="1" t="s">
        <v>5917</v>
      </c>
      <c r="C784" s="1">
        <f>ROUND(DataG_Iteration3[[#This Row],[Column1]],3)</f>
        <v>4.1239999999999997</v>
      </c>
      <c r="D784" s="1">
        <f>ROUND(DataG_Iteration3[[#This Row],[Column2]],4)</f>
        <v>-4.3315000000000001</v>
      </c>
    </row>
    <row r="785" spans="1:4" x14ac:dyDescent="0.3">
      <c r="A785" s="1" t="s">
        <v>1568</v>
      </c>
      <c r="B785" s="1" t="s">
        <v>5918</v>
      </c>
      <c r="C785" s="1">
        <f>ROUND(DataG_Iteration3[[#This Row],[Column1]],3)</f>
        <v>4.1280000000000001</v>
      </c>
      <c r="D785" s="1">
        <f>ROUND(DataG_Iteration3[[#This Row],[Column2]],4)</f>
        <v>-4.3293999999999997</v>
      </c>
    </row>
    <row r="786" spans="1:4" x14ac:dyDescent="0.3">
      <c r="A786" s="1" t="s">
        <v>1570</v>
      </c>
      <c r="B786" s="1" t="s">
        <v>5919</v>
      </c>
      <c r="C786" s="1">
        <f>ROUND(DataG_Iteration3[[#This Row],[Column1]],3)</f>
        <v>4.1319999999999997</v>
      </c>
      <c r="D786" s="1">
        <f>ROUND(DataG_Iteration3[[#This Row],[Column2]],4)</f>
        <v>-4.3280000000000003</v>
      </c>
    </row>
    <row r="787" spans="1:4" x14ac:dyDescent="0.3">
      <c r="A787" s="1" t="s">
        <v>1572</v>
      </c>
      <c r="B787" s="1" t="s">
        <v>5920</v>
      </c>
      <c r="C787" s="1">
        <f>ROUND(DataG_Iteration3[[#This Row],[Column1]],3)</f>
        <v>4.1360000000000001</v>
      </c>
      <c r="D787" s="1">
        <f>ROUND(DataG_Iteration3[[#This Row],[Column2]],4)</f>
        <v>-4.3273999999999999</v>
      </c>
    </row>
    <row r="788" spans="1:4" x14ac:dyDescent="0.3">
      <c r="A788" s="1" t="s">
        <v>1574</v>
      </c>
      <c r="B788" s="1" t="s">
        <v>5921</v>
      </c>
      <c r="C788" s="1">
        <f>ROUND(DataG_Iteration3[[#This Row],[Column1]],3)</f>
        <v>4.1399999999999997</v>
      </c>
      <c r="D788" s="1">
        <f>ROUND(DataG_Iteration3[[#This Row],[Column2]],4)</f>
        <v>-4.3274999999999997</v>
      </c>
    </row>
    <row r="789" spans="1:4" x14ac:dyDescent="0.3">
      <c r="A789" s="1" t="s">
        <v>1576</v>
      </c>
      <c r="B789" s="1" t="s">
        <v>5922</v>
      </c>
      <c r="C789" s="1">
        <f>ROUND(DataG_Iteration3[[#This Row],[Column1]],3)</f>
        <v>4.1440000000000001</v>
      </c>
      <c r="D789" s="1">
        <f>ROUND(DataG_Iteration3[[#This Row],[Column2]],4)</f>
        <v>-4.3281999999999998</v>
      </c>
    </row>
    <row r="790" spans="1:4" x14ac:dyDescent="0.3">
      <c r="A790" s="1" t="s">
        <v>1578</v>
      </c>
      <c r="B790" s="1" t="s">
        <v>5923</v>
      </c>
      <c r="C790" s="1">
        <f>ROUND(DataG_Iteration3[[#This Row],[Column1]],3)</f>
        <v>4.1479999999999997</v>
      </c>
      <c r="D790" s="1">
        <f>ROUND(DataG_Iteration3[[#This Row],[Column2]],4)</f>
        <v>-4.3291000000000004</v>
      </c>
    </row>
    <row r="791" spans="1:4" x14ac:dyDescent="0.3">
      <c r="A791" s="1" t="s">
        <v>1580</v>
      </c>
      <c r="B791" s="1" t="s">
        <v>5924</v>
      </c>
      <c r="C791" s="1">
        <f>ROUND(DataG_Iteration3[[#This Row],[Column1]],3)</f>
        <v>4.1520000000000001</v>
      </c>
      <c r="D791" s="1">
        <f>ROUND(DataG_Iteration3[[#This Row],[Column2]],4)</f>
        <v>-4.3301999999999996</v>
      </c>
    </row>
    <row r="792" spans="1:4" x14ac:dyDescent="0.3">
      <c r="A792" s="1" t="s">
        <v>1582</v>
      </c>
      <c r="B792" s="1" t="s">
        <v>5925</v>
      </c>
      <c r="C792" s="1">
        <f>ROUND(DataG_Iteration3[[#This Row],[Column1]],3)</f>
        <v>4.1559999999999997</v>
      </c>
      <c r="D792" s="1">
        <f>ROUND(DataG_Iteration3[[#This Row],[Column2]],4)</f>
        <v>-4.3312999999999997</v>
      </c>
    </row>
    <row r="793" spans="1:4" x14ac:dyDescent="0.3">
      <c r="A793" s="1" t="s">
        <v>4754</v>
      </c>
      <c r="B793" s="1" t="s">
        <v>5926</v>
      </c>
      <c r="C793" s="1">
        <f>ROUND(DataG_Iteration3[[#This Row],[Column1]],3)</f>
        <v>4.16</v>
      </c>
      <c r="D793" s="1">
        <f>ROUND(DataG_Iteration3[[#This Row],[Column2]],4)</f>
        <v>-4.3323</v>
      </c>
    </row>
    <row r="794" spans="1:4" x14ac:dyDescent="0.3">
      <c r="A794" s="1" t="s">
        <v>4756</v>
      </c>
      <c r="B794" s="1" t="s">
        <v>5927</v>
      </c>
      <c r="C794" s="1">
        <f>ROUND(DataG_Iteration3[[#This Row],[Column1]],3)</f>
        <v>4.1639999999999997</v>
      </c>
      <c r="D794" s="1">
        <f>ROUND(DataG_Iteration3[[#This Row],[Column2]],4)</f>
        <v>-4.3331999999999997</v>
      </c>
    </row>
    <row r="795" spans="1:4" x14ac:dyDescent="0.3">
      <c r="A795" s="1" t="s">
        <v>5928</v>
      </c>
      <c r="B795" s="1" t="s">
        <v>5929</v>
      </c>
      <c r="C795" s="1">
        <f>ROUND(DataG_Iteration3[[#This Row],[Column1]],3)</f>
        <v>4.1680000000000001</v>
      </c>
      <c r="D795" s="1">
        <f>ROUND(DataG_Iteration3[[#This Row],[Column2]],4)</f>
        <v>-4.3339999999999996</v>
      </c>
    </row>
    <row r="796" spans="1:4" x14ac:dyDescent="0.3">
      <c r="A796" s="1" t="s">
        <v>5930</v>
      </c>
      <c r="B796" s="1" t="s">
        <v>5931</v>
      </c>
      <c r="C796" s="1">
        <f>ROUND(DataG_Iteration3[[#This Row],[Column1]],3)</f>
        <v>4.1719999999999997</v>
      </c>
      <c r="D796" s="1">
        <f>ROUND(DataG_Iteration3[[#This Row],[Column2]],4)</f>
        <v>-4.3350999999999997</v>
      </c>
    </row>
    <row r="797" spans="1:4" x14ac:dyDescent="0.3">
      <c r="A797" s="1" t="s">
        <v>4761</v>
      </c>
      <c r="B797" s="1" t="s">
        <v>5932</v>
      </c>
      <c r="C797" s="1">
        <f>ROUND(DataG_Iteration3[[#This Row],[Column1]],3)</f>
        <v>4.1760000000000002</v>
      </c>
      <c r="D797" s="1">
        <f>ROUND(DataG_Iteration3[[#This Row],[Column2]],4)</f>
        <v>-4.3365</v>
      </c>
    </row>
    <row r="798" spans="1:4" x14ac:dyDescent="0.3">
      <c r="A798" s="1" t="s">
        <v>4763</v>
      </c>
      <c r="B798" s="1" t="s">
        <v>5933</v>
      </c>
      <c r="C798" s="1">
        <f>ROUND(DataG_Iteration3[[#This Row],[Column1]],3)</f>
        <v>4.18</v>
      </c>
      <c r="D798" s="1">
        <f>ROUND(DataG_Iteration3[[#This Row],[Column2]],4)</f>
        <v>-4.3384999999999998</v>
      </c>
    </row>
    <row r="799" spans="1:4" x14ac:dyDescent="0.3">
      <c r="A799" s="1" t="s">
        <v>4765</v>
      </c>
      <c r="B799" s="1" t="s">
        <v>5934</v>
      </c>
      <c r="C799" s="1">
        <f>ROUND(DataG_Iteration3[[#This Row],[Column1]],3)</f>
        <v>4.1840000000000002</v>
      </c>
      <c r="D799" s="1">
        <f>ROUND(DataG_Iteration3[[#This Row],[Column2]],4)</f>
        <v>-4.3413000000000004</v>
      </c>
    </row>
    <row r="800" spans="1:4" x14ac:dyDescent="0.3">
      <c r="A800" s="1" t="s">
        <v>4767</v>
      </c>
      <c r="B800" s="1" t="s">
        <v>5935</v>
      </c>
      <c r="C800" s="1">
        <f>ROUND(DataG_Iteration3[[#This Row],[Column1]],3)</f>
        <v>4.1879999999999997</v>
      </c>
      <c r="D800" s="1">
        <f>ROUND(DataG_Iteration3[[#This Row],[Column2]],4)</f>
        <v>-4.3448000000000002</v>
      </c>
    </row>
    <row r="801" spans="1:4" x14ac:dyDescent="0.3">
      <c r="A801" s="1" t="s">
        <v>4769</v>
      </c>
      <c r="B801" s="1" t="s">
        <v>5936</v>
      </c>
      <c r="C801" s="1">
        <f>ROUND(DataG_Iteration3[[#This Row],[Column1]],3)</f>
        <v>4.1920000000000002</v>
      </c>
      <c r="D801" s="1">
        <f>ROUND(DataG_Iteration3[[#This Row],[Column2]],4)</f>
        <v>-4.3491</v>
      </c>
    </row>
    <row r="802" spans="1:4" x14ac:dyDescent="0.3">
      <c r="A802" s="1" t="s">
        <v>4771</v>
      </c>
      <c r="B802" s="1" t="s">
        <v>5937</v>
      </c>
      <c r="C802" s="1">
        <f>ROUND(DataG_Iteration3[[#This Row],[Column1]],3)</f>
        <v>4.1959999999999997</v>
      </c>
      <c r="D802" s="1">
        <f>ROUND(DataG_Iteration3[[#This Row],[Column2]],4)</f>
        <v>-4.3540999999999999</v>
      </c>
    </row>
    <row r="803" spans="1:4" x14ac:dyDescent="0.3">
      <c r="A803" s="1" t="s">
        <v>4773</v>
      </c>
      <c r="B803" s="1" t="s">
        <v>5938</v>
      </c>
      <c r="C803" s="1">
        <f>ROUND(DataG_Iteration3[[#This Row],[Column1]],3)</f>
        <v>4.2</v>
      </c>
      <c r="D803" s="1">
        <f>ROUND(DataG_Iteration3[[#This Row],[Column2]],4)</f>
        <v>-4.3596000000000004</v>
      </c>
    </row>
    <row r="804" spans="1:4" x14ac:dyDescent="0.3">
      <c r="A804" s="1" t="s">
        <v>4775</v>
      </c>
      <c r="B804" s="1" t="s">
        <v>5939</v>
      </c>
      <c r="C804" s="1">
        <f>ROUND(DataG_Iteration3[[#This Row],[Column1]],3)</f>
        <v>4.2039999999999997</v>
      </c>
      <c r="D804" s="1">
        <f>ROUND(DataG_Iteration3[[#This Row],[Column2]],4)</f>
        <v>-4.3653000000000004</v>
      </c>
    </row>
    <row r="805" spans="1:4" x14ac:dyDescent="0.3">
      <c r="A805" s="1" t="s">
        <v>4777</v>
      </c>
      <c r="B805" s="1" t="s">
        <v>5940</v>
      </c>
      <c r="C805" s="1">
        <f>ROUND(DataG_Iteration3[[#This Row],[Column1]],3)</f>
        <v>4.2080000000000002</v>
      </c>
      <c r="D805" s="1">
        <f>ROUND(DataG_Iteration3[[#This Row],[Column2]],4)</f>
        <v>-4.3710000000000004</v>
      </c>
    </row>
    <row r="806" spans="1:4" x14ac:dyDescent="0.3">
      <c r="A806" s="1" t="s">
        <v>4779</v>
      </c>
      <c r="B806" s="1" t="s">
        <v>5941</v>
      </c>
      <c r="C806" s="1">
        <f>ROUND(DataG_Iteration3[[#This Row],[Column1]],3)</f>
        <v>4.2119999999999997</v>
      </c>
      <c r="D806" s="1">
        <f>ROUND(DataG_Iteration3[[#This Row],[Column2]],4)</f>
        <v>-4.3766999999999996</v>
      </c>
    </row>
    <row r="807" spans="1:4" x14ac:dyDescent="0.3">
      <c r="A807" s="1" t="s">
        <v>4781</v>
      </c>
      <c r="B807" s="1" t="s">
        <v>5942</v>
      </c>
      <c r="C807" s="1">
        <f>ROUND(DataG_Iteration3[[#This Row],[Column1]],3)</f>
        <v>4.2160000000000002</v>
      </c>
      <c r="D807" s="1">
        <f>ROUND(DataG_Iteration3[[#This Row],[Column2]],4)</f>
        <v>-4.3822999999999999</v>
      </c>
    </row>
    <row r="808" spans="1:4" x14ac:dyDescent="0.3">
      <c r="A808" s="1" t="s">
        <v>4783</v>
      </c>
      <c r="B808" s="1" t="s">
        <v>5943</v>
      </c>
      <c r="C808" s="1">
        <f>ROUND(DataG_Iteration3[[#This Row],[Column1]],3)</f>
        <v>4.22</v>
      </c>
      <c r="D808" s="1">
        <f>ROUND(DataG_Iteration3[[#This Row],[Column2]],4)</f>
        <v>-4.3878000000000004</v>
      </c>
    </row>
    <row r="809" spans="1:4" x14ac:dyDescent="0.3">
      <c r="A809" s="1" t="s">
        <v>1616</v>
      </c>
      <c r="B809" s="1" t="s">
        <v>5944</v>
      </c>
      <c r="C809" s="1">
        <f>ROUND(DataG_Iteration3[[#This Row],[Column1]],3)</f>
        <v>4.2240000000000002</v>
      </c>
      <c r="D809" s="1">
        <f>ROUND(DataG_Iteration3[[#This Row],[Column2]],4)</f>
        <v>-4.3933999999999997</v>
      </c>
    </row>
    <row r="810" spans="1:4" x14ac:dyDescent="0.3">
      <c r="A810" s="1" t="s">
        <v>4786</v>
      </c>
      <c r="B810" s="1" t="s">
        <v>5945</v>
      </c>
      <c r="C810" s="1">
        <f>ROUND(DataG_Iteration3[[#This Row],[Column1]],3)</f>
        <v>4.2279999999999998</v>
      </c>
      <c r="D810" s="1">
        <f>ROUND(DataG_Iteration3[[#This Row],[Column2]],4)</f>
        <v>-4.3993000000000002</v>
      </c>
    </row>
    <row r="811" spans="1:4" x14ac:dyDescent="0.3">
      <c r="A811" s="1" t="s">
        <v>5946</v>
      </c>
      <c r="B811" s="1" t="s">
        <v>5947</v>
      </c>
      <c r="C811" s="1">
        <f>ROUND(DataG_Iteration3[[#This Row],[Column1]],3)</f>
        <v>4.2320000000000002</v>
      </c>
      <c r="D811" s="1">
        <f>ROUND(DataG_Iteration3[[#This Row],[Column2]],4)</f>
        <v>-4.4058000000000002</v>
      </c>
    </row>
    <row r="812" spans="1:4" x14ac:dyDescent="0.3">
      <c r="A812" s="1" t="s">
        <v>4790</v>
      </c>
      <c r="B812" s="1" t="s">
        <v>5948</v>
      </c>
      <c r="C812" s="1">
        <f>ROUND(DataG_Iteration3[[#This Row],[Column1]],3)</f>
        <v>4.2359999999999998</v>
      </c>
      <c r="D812" s="1">
        <f>ROUND(DataG_Iteration3[[#This Row],[Column2]],4)</f>
        <v>-4.4130000000000003</v>
      </c>
    </row>
    <row r="813" spans="1:4" x14ac:dyDescent="0.3">
      <c r="A813" s="1" t="s">
        <v>4792</v>
      </c>
      <c r="B813" s="1" t="s">
        <v>5949</v>
      </c>
      <c r="C813" s="1">
        <f>ROUND(DataG_Iteration3[[#This Row],[Column1]],3)</f>
        <v>4.24</v>
      </c>
      <c r="D813" s="1">
        <f>ROUND(DataG_Iteration3[[#This Row],[Column2]],4)</f>
        <v>-4.4211999999999998</v>
      </c>
    </row>
    <row r="814" spans="1:4" x14ac:dyDescent="0.3">
      <c r="A814" s="1" t="s">
        <v>4794</v>
      </c>
      <c r="B814" s="1" t="s">
        <v>5950</v>
      </c>
      <c r="C814" s="1">
        <f>ROUND(DataG_Iteration3[[#This Row],[Column1]],3)</f>
        <v>4.2439999999999998</v>
      </c>
      <c r="D814" s="1">
        <f>ROUND(DataG_Iteration3[[#This Row],[Column2]],4)</f>
        <v>-4.4302000000000001</v>
      </c>
    </row>
    <row r="815" spans="1:4" x14ac:dyDescent="0.3">
      <c r="A815" s="1" t="s">
        <v>5951</v>
      </c>
      <c r="B815" s="1" t="s">
        <v>5952</v>
      </c>
      <c r="C815" s="1">
        <f>ROUND(DataG_Iteration3[[#This Row],[Column1]],3)</f>
        <v>4.2480000000000002</v>
      </c>
      <c r="D815" s="1">
        <f>ROUND(DataG_Iteration3[[#This Row],[Column2]],4)</f>
        <v>-4.4401000000000002</v>
      </c>
    </row>
    <row r="816" spans="1:4" x14ac:dyDescent="0.3">
      <c r="A816" s="1" t="s">
        <v>4798</v>
      </c>
      <c r="B816" s="1" t="s">
        <v>5953</v>
      </c>
      <c r="C816" s="1">
        <f>ROUND(DataG_Iteration3[[#This Row],[Column1]],3)</f>
        <v>4.2519999999999998</v>
      </c>
      <c r="D816" s="1">
        <f>ROUND(DataG_Iteration3[[#This Row],[Column2]],4)</f>
        <v>-4.4507000000000003</v>
      </c>
    </row>
    <row r="817" spans="1:4" x14ac:dyDescent="0.3">
      <c r="A817" s="1" t="s">
        <v>4800</v>
      </c>
      <c r="B817" s="1" t="s">
        <v>5954</v>
      </c>
      <c r="C817" s="1">
        <f>ROUND(DataG_Iteration3[[#This Row],[Column1]],3)</f>
        <v>4.2560000000000002</v>
      </c>
      <c r="D817" s="1">
        <f>ROUND(DataG_Iteration3[[#This Row],[Column2]],4)</f>
        <v>-4.4618000000000002</v>
      </c>
    </row>
    <row r="818" spans="1:4" x14ac:dyDescent="0.3">
      <c r="A818" s="1" t="s">
        <v>4802</v>
      </c>
      <c r="B818" s="1" t="s">
        <v>5955</v>
      </c>
      <c r="C818" s="1">
        <f>ROUND(DataG_Iteration3[[#This Row],[Column1]],3)</f>
        <v>4.26</v>
      </c>
      <c r="D818" s="1">
        <f>ROUND(DataG_Iteration3[[#This Row],[Column2]],4)</f>
        <v>-4.4732000000000003</v>
      </c>
    </row>
    <row r="819" spans="1:4" x14ac:dyDescent="0.3">
      <c r="A819" s="1" t="s">
        <v>4804</v>
      </c>
      <c r="B819" s="1" t="s">
        <v>5956</v>
      </c>
      <c r="C819" s="1">
        <f>ROUND(DataG_Iteration3[[#This Row],[Column1]],3)</f>
        <v>4.2640000000000002</v>
      </c>
      <c r="D819" s="1">
        <f>ROUND(DataG_Iteration3[[#This Row],[Column2]],4)</f>
        <v>-4.4847000000000001</v>
      </c>
    </row>
    <row r="820" spans="1:4" x14ac:dyDescent="0.3">
      <c r="A820" s="1" t="s">
        <v>1638</v>
      </c>
      <c r="B820" s="1" t="s">
        <v>5957</v>
      </c>
      <c r="C820" s="1">
        <f>ROUND(DataG_Iteration3[[#This Row],[Column1]],3)</f>
        <v>4.2679999999999998</v>
      </c>
      <c r="D820" s="1">
        <f>ROUND(DataG_Iteration3[[#This Row],[Column2]],4)</f>
        <v>-4.4962</v>
      </c>
    </row>
    <row r="821" spans="1:4" x14ac:dyDescent="0.3">
      <c r="A821" s="1" t="s">
        <v>4808</v>
      </c>
      <c r="B821" s="1" t="s">
        <v>5958</v>
      </c>
      <c r="C821" s="1">
        <f>ROUND(DataG_Iteration3[[#This Row],[Column1]],3)</f>
        <v>4.2720000000000002</v>
      </c>
      <c r="D821" s="1">
        <f>ROUND(DataG_Iteration3[[#This Row],[Column2]],4)</f>
        <v>-4.5077999999999996</v>
      </c>
    </row>
    <row r="822" spans="1:4" x14ac:dyDescent="0.3">
      <c r="A822" s="1" t="s">
        <v>3305</v>
      </c>
      <c r="B822" s="1" t="s">
        <v>5959</v>
      </c>
      <c r="C822" s="1">
        <f>ROUND(DataG_Iteration3[[#This Row],[Column1]],3)</f>
        <v>4.2759999999999998</v>
      </c>
      <c r="D822" s="1">
        <f>ROUND(DataG_Iteration3[[#This Row],[Column2]],4)</f>
        <v>-4.5197000000000003</v>
      </c>
    </row>
    <row r="823" spans="1:4" x14ac:dyDescent="0.3">
      <c r="A823" s="1" t="s">
        <v>4811</v>
      </c>
      <c r="B823" s="1" t="s">
        <v>5960</v>
      </c>
      <c r="C823" s="1">
        <f>ROUND(DataG_Iteration3[[#This Row],[Column1]],3)</f>
        <v>4.28</v>
      </c>
      <c r="D823" s="1">
        <f>ROUND(DataG_Iteration3[[#This Row],[Column2]],4)</f>
        <v>-4.5319000000000003</v>
      </c>
    </row>
    <row r="824" spans="1:4" x14ac:dyDescent="0.3">
      <c r="A824" s="1" t="s">
        <v>5961</v>
      </c>
      <c r="B824" s="1" t="s">
        <v>5962</v>
      </c>
      <c r="C824" s="1">
        <f>ROUND(DataG_Iteration3[[#This Row],[Column1]],3)</f>
        <v>4.2839999999999998</v>
      </c>
      <c r="D824" s="1">
        <f>ROUND(DataG_Iteration3[[#This Row],[Column2]],4)</f>
        <v>-4.5449000000000002</v>
      </c>
    </row>
    <row r="825" spans="1:4" x14ac:dyDescent="0.3">
      <c r="A825" s="1" t="s">
        <v>4815</v>
      </c>
      <c r="B825" s="1" t="s">
        <v>5963</v>
      </c>
      <c r="C825" s="1">
        <f>ROUND(DataG_Iteration3[[#This Row],[Column1]],3)</f>
        <v>4.2880000000000003</v>
      </c>
      <c r="D825" s="1">
        <f>ROUND(DataG_Iteration3[[#This Row],[Column2]],4)</f>
        <v>-4.5590000000000002</v>
      </c>
    </row>
    <row r="826" spans="1:4" x14ac:dyDescent="0.3">
      <c r="A826" s="1" t="s">
        <v>5964</v>
      </c>
      <c r="B826" s="1" t="s">
        <v>5965</v>
      </c>
      <c r="C826" s="1">
        <f>ROUND(DataG_Iteration3[[#This Row],[Column1]],3)</f>
        <v>4.2919999999999998</v>
      </c>
      <c r="D826" s="1">
        <f>ROUND(DataG_Iteration3[[#This Row],[Column2]],4)</f>
        <v>-4.5743</v>
      </c>
    </row>
    <row r="827" spans="1:4" x14ac:dyDescent="0.3">
      <c r="A827" s="1" t="s">
        <v>4819</v>
      </c>
      <c r="B827" s="1" t="s">
        <v>5966</v>
      </c>
      <c r="C827" s="1">
        <f>ROUND(DataG_Iteration3[[#This Row],[Column1]],3)</f>
        <v>4.2960000000000003</v>
      </c>
      <c r="D827" s="1">
        <f>ROUND(DataG_Iteration3[[#This Row],[Column2]],4)</f>
        <v>-4.5911</v>
      </c>
    </row>
    <row r="828" spans="1:4" x14ac:dyDescent="0.3">
      <c r="A828" s="1" t="s">
        <v>4821</v>
      </c>
      <c r="B828" s="1" t="s">
        <v>5967</v>
      </c>
      <c r="C828" s="1">
        <f>ROUND(DataG_Iteration3[[#This Row],[Column1]],3)</f>
        <v>4.3</v>
      </c>
      <c r="D828" s="1">
        <f>ROUND(DataG_Iteration3[[#This Row],[Column2]],4)</f>
        <v>-4.6093000000000002</v>
      </c>
    </row>
    <row r="829" spans="1:4" x14ac:dyDescent="0.3">
      <c r="A829" s="1" t="s">
        <v>4823</v>
      </c>
      <c r="B829" s="1" t="s">
        <v>5968</v>
      </c>
      <c r="C829" s="1">
        <f>ROUND(DataG_Iteration3[[#This Row],[Column1]],3)</f>
        <v>4.3040000000000003</v>
      </c>
      <c r="D829" s="1">
        <f>ROUND(DataG_Iteration3[[#This Row],[Column2]],4)</f>
        <v>-4.6288999999999998</v>
      </c>
    </row>
    <row r="830" spans="1:4" x14ac:dyDescent="0.3">
      <c r="A830" s="1" t="s">
        <v>4825</v>
      </c>
      <c r="B830" s="1" t="s">
        <v>5969</v>
      </c>
      <c r="C830" s="1">
        <f>ROUND(DataG_Iteration3[[#This Row],[Column1]],3)</f>
        <v>4.3079999999999998</v>
      </c>
      <c r="D830" s="1">
        <f>ROUND(DataG_Iteration3[[#This Row],[Column2]],4)</f>
        <v>-4.6497999999999999</v>
      </c>
    </row>
    <row r="831" spans="1:4" x14ac:dyDescent="0.3">
      <c r="A831" s="1" t="s">
        <v>4827</v>
      </c>
      <c r="B831" s="1" t="s">
        <v>5970</v>
      </c>
      <c r="C831" s="1">
        <f>ROUND(DataG_Iteration3[[#This Row],[Column1]],3)</f>
        <v>4.3120000000000003</v>
      </c>
      <c r="D831" s="1">
        <f>ROUND(DataG_Iteration3[[#This Row],[Column2]],4)</f>
        <v>-4.6718000000000002</v>
      </c>
    </row>
    <row r="832" spans="1:4" x14ac:dyDescent="0.3">
      <c r="A832" s="1" t="s">
        <v>5971</v>
      </c>
      <c r="B832" s="1" t="s">
        <v>5972</v>
      </c>
      <c r="C832" s="1">
        <f>ROUND(DataG_Iteration3[[#This Row],[Column1]],3)</f>
        <v>4.3159999999999998</v>
      </c>
      <c r="D832" s="1">
        <f>ROUND(DataG_Iteration3[[#This Row],[Column2]],4)</f>
        <v>-4.6947999999999999</v>
      </c>
    </row>
    <row r="833" spans="1:4" x14ac:dyDescent="0.3">
      <c r="A833" s="1" t="s">
        <v>4831</v>
      </c>
      <c r="B833" s="1" t="s">
        <v>5973</v>
      </c>
      <c r="C833" s="1">
        <f>ROUND(DataG_Iteration3[[#This Row],[Column1]],3)</f>
        <v>4.32</v>
      </c>
      <c r="D833" s="1">
        <f>ROUND(DataG_Iteration3[[#This Row],[Column2]],4)</f>
        <v>-4.7187999999999999</v>
      </c>
    </row>
    <row r="834" spans="1:4" x14ac:dyDescent="0.3">
      <c r="A834" s="1" t="s">
        <v>4833</v>
      </c>
      <c r="B834" s="1" t="s">
        <v>5974</v>
      </c>
      <c r="C834" s="1">
        <f>ROUND(DataG_Iteration3[[#This Row],[Column1]],3)</f>
        <v>4.3239999999999998</v>
      </c>
      <c r="D834" s="1">
        <f>ROUND(DataG_Iteration3[[#This Row],[Column2]],4)</f>
        <v>-4.7435999999999998</v>
      </c>
    </row>
    <row r="835" spans="1:4" x14ac:dyDescent="0.3">
      <c r="A835" s="1" t="s">
        <v>4835</v>
      </c>
      <c r="B835" s="1" t="s">
        <v>5975</v>
      </c>
      <c r="C835" s="1">
        <f>ROUND(DataG_Iteration3[[#This Row],[Column1]],3)</f>
        <v>4.3280000000000003</v>
      </c>
      <c r="D835" s="1">
        <f>ROUND(DataG_Iteration3[[#This Row],[Column2]],4)</f>
        <v>-4.7695999999999996</v>
      </c>
    </row>
    <row r="836" spans="1:4" x14ac:dyDescent="0.3">
      <c r="A836" s="1" t="s">
        <v>4837</v>
      </c>
      <c r="B836" s="1" t="s">
        <v>5976</v>
      </c>
      <c r="C836" s="1">
        <f>ROUND(DataG_Iteration3[[#This Row],[Column1]],3)</f>
        <v>4.3319999999999999</v>
      </c>
      <c r="D836" s="1">
        <f>ROUND(DataG_Iteration3[[#This Row],[Column2]],4)</f>
        <v>-4.7968999999999999</v>
      </c>
    </row>
    <row r="837" spans="1:4" x14ac:dyDescent="0.3">
      <c r="A837" s="1" t="s">
        <v>4839</v>
      </c>
      <c r="B837" s="1" t="s">
        <v>5977</v>
      </c>
      <c r="C837" s="1">
        <f>ROUND(DataG_Iteration3[[#This Row],[Column1]],3)</f>
        <v>4.3360000000000003</v>
      </c>
      <c r="D837" s="1">
        <f>ROUND(DataG_Iteration3[[#This Row],[Column2]],4)</f>
        <v>-4.8258999999999999</v>
      </c>
    </row>
    <row r="838" spans="1:4" x14ac:dyDescent="0.3">
      <c r="A838" s="1" t="s">
        <v>4841</v>
      </c>
      <c r="B838" s="1" t="s">
        <v>5978</v>
      </c>
      <c r="C838" s="1">
        <f>ROUND(DataG_Iteration3[[#This Row],[Column1]],3)</f>
        <v>4.34</v>
      </c>
      <c r="D838" s="1">
        <f>ROUND(DataG_Iteration3[[#This Row],[Column2]],4)</f>
        <v>-4.8567999999999998</v>
      </c>
    </row>
    <row r="839" spans="1:4" x14ac:dyDescent="0.3">
      <c r="A839" s="1" t="s">
        <v>4843</v>
      </c>
      <c r="B839" s="1" t="s">
        <v>5979</v>
      </c>
      <c r="C839" s="1">
        <f>ROUND(DataG_Iteration3[[#This Row],[Column1]],3)</f>
        <v>4.3440000000000003</v>
      </c>
      <c r="D839" s="1">
        <f>ROUND(DataG_Iteration3[[#This Row],[Column2]],4)</f>
        <v>-4.8898999999999999</v>
      </c>
    </row>
    <row r="840" spans="1:4" x14ac:dyDescent="0.3">
      <c r="A840" s="1" t="s">
        <v>4845</v>
      </c>
      <c r="B840" s="1" t="s">
        <v>5980</v>
      </c>
      <c r="C840" s="1">
        <f>ROUND(DataG_Iteration3[[#This Row],[Column1]],3)</f>
        <v>4.3479999999999999</v>
      </c>
      <c r="D840" s="1">
        <f>ROUND(DataG_Iteration3[[#This Row],[Column2]],4)</f>
        <v>-4.9252000000000002</v>
      </c>
    </row>
    <row r="841" spans="1:4" x14ac:dyDescent="0.3">
      <c r="A841" s="1" t="s">
        <v>4847</v>
      </c>
      <c r="B841" s="1" t="s">
        <v>5981</v>
      </c>
      <c r="C841" s="1">
        <f>ROUND(DataG_Iteration3[[#This Row],[Column1]],3)</f>
        <v>4.3520000000000003</v>
      </c>
      <c r="D841" s="1">
        <f>ROUND(DataG_Iteration3[[#This Row],[Column2]],4)</f>
        <v>-4.9627999999999997</v>
      </c>
    </row>
    <row r="842" spans="1:4" x14ac:dyDescent="0.3">
      <c r="A842" s="1" t="s">
        <v>4849</v>
      </c>
      <c r="B842" s="1" t="s">
        <v>5982</v>
      </c>
      <c r="C842" s="1">
        <f>ROUND(DataG_Iteration3[[#This Row],[Column1]],3)</f>
        <v>4.3559999999999999</v>
      </c>
      <c r="D842" s="1">
        <f>ROUND(DataG_Iteration3[[#This Row],[Column2]],4)</f>
        <v>-5.0023</v>
      </c>
    </row>
    <row r="843" spans="1:4" x14ac:dyDescent="0.3">
      <c r="A843" s="1" t="s">
        <v>1684</v>
      </c>
      <c r="B843" s="1" t="s">
        <v>5983</v>
      </c>
      <c r="C843" s="1">
        <f>ROUND(DataG_Iteration3[[#This Row],[Column1]],3)</f>
        <v>4.3600000000000003</v>
      </c>
      <c r="D843" s="1">
        <f>ROUND(DataG_Iteration3[[#This Row],[Column2]],4)</f>
        <v>-5.0431999999999997</v>
      </c>
    </row>
    <row r="844" spans="1:4" x14ac:dyDescent="0.3">
      <c r="A844" s="1" t="s">
        <v>4852</v>
      </c>
      <c r="B844" s="1" t="s">
        <v>5984</v>
      </c>
      <c r="C844" s="1">
        <f>ROUND(DataG_Iteration3[[#This Row],[Column1]],3)</f>
        <v>4.3639999999999999</v>
      </c>
      <c r="D844" s="1">
        <f>ROUND(DataG_Iteration3[[#This Row],[Column2]],4)</f>
        <v>-5.085</v>
      </c>
    </row>
    <row r="845" spans="1:4" x14ac:dyDescent="0.3">
      <c r="A845" s="1" t="s">
        <v>4854</v>
      </c>
      <c r="B845" s="1" t="s">
        <v>5985</v>
      </c>
      <c r="C845" s="1">
        <f>ROUND(DataG_Iteration3[[#This Row],[Column1]],3)</f>
        <v>4.3680000000000003</v>
      </c>
      <c r="D845" s="1">
        <f>ROUND(DataG_Iteration3[[#This Row],[Column2]],4)</f>
        <v>-5.1269999999999998</v>
      </c>
    </row>
    <row r="846" spans="1:4" x14ac:dyDescent="0.3">
      <c r="A846" s="1" t="s">
        <v>4856</v>
      </c>
      <c r="B846" s="1" t="s">
        <v>5986</v>
      </c>
      <c r="C846" s="1">
        <f>ROUND(DataG_Iteration3[[#This Row],[Column1]],3)</f>
        <v>4.3719999999999999</v>
      </c>
      <c r="D846" s="1">
        <f>ROUND(DataG_Iteration3[[#This Row],[Column2]],4)</f>
        <v>-5.1685999999999996</v>
      </c>
    </row>
    <row r="847" spans="1:4" x14ac:dyDescent="0.3">
      <c r="A847" s="1" t="s">
        <v>4858</v>
      </c>
      <c r="B847" s="1" t="s">
        <v>5987</v>
      </c>
      <c r="C847" s="1">
        <f>ROUND(DataG_Iteration3[[#This Row],[Column1]],3)</f>
        <v>4.3760000000000003</v>
      </c>
      <c r="D847" s="1">
        <f>ROUND(DataG_Iteration3[[#This Row],[Column2]],4)</f>
        <v>-5.2092000000000001</v>
      </c>
    </row>
    <row r="848" spans="1:4" x14ac:dyDescent="0.3">
      <c r="A848" s="1" t="s">
        <v>4860</v>
      </c>
      <c r="B848" s="1" t="s">
        <v>5988</v>
      </c>
      <c r="C848" s="1">
        <f>ROUND(DataG_Iteration3[[#This Row],[Column1]],3)</f>
        <v>4.38</v>
      </c>
      <c r="D848" s="1">
        <f>ROUND(DataG_Iteration3[[#This Row],[Column2]],4)</f>
        <v>-5.2484999999999999</v>
      </c>
    </row>
    <row r="849" spans="1:4" x14ac:dyDescent="0.3">
      <c r="A849" s="1" t="s">
        <v>4862</v>
      </c>
      <c r="B849" s="1" t="s">
        <v>5989</v>
      </c>
      <c r="C849" s="1">
        <f>ROUND(DataG_Iteration3[[#This Row],[Column1]],3)</f>
        <v>4.3840000000000003</v>
      </c>
      <c r="D849" s="1">
        <f>ROUND(DataG_Iteration3[[#This Row],[Column2]],4)</f>
        <v>-5.2859999999999996</v>
      </c>
    </row>
    <row r="850" spans="1:4" x14ac:dyDescent="0.3">
      <c r="A850" s="1" t="s">
        <v>4864</v>
      </c>
      <c r="B850" s="1" t="s">
        <v>5990</v>
      </c>
      <c r="C850" s="1">
        <f>ROUND(DataG_Iteration3[[#This Row],[Column1]],3)</f>
        <v>4.3879999999999999</v>
      </c>
      <c r="D850" s="1">
        <f>ROUND(DataG_Iteration3[[#This Row],[Column2]],4)</f>
        <v>-5.3219000000000003</v>
      </c>
    </row>
    <row r="851" spans="1:4" x14ac:dyDescent="0.3">
      <c r="A851" s="1" t="s">
        <v>5991</v>
      </c>
      <c r="B851" s="1" t="s">
        <v>5992</v>
      </c>
      <c r="C851" s="1">
        <f>ROUND(DataG_Iteration3[[#This Row],[Column1]],3)</f>
        <v>4.3920000000000003</v>
      </c>
      <c r="D851" s="1">
        <f>ROUND(DataG_Iteration3[[#This Row],[Column2]],4)</f>
        <v>-5.3559999999999999</v>
      </c>
    </row>
    <row r="852" spans="1:4" x14ac:dyDescent="0.3">
      <c r="A852" s="1" t="s">
        <v>4868</v>
      </c>
      <c r="B852" s="1" t="s">
        <v>5993</v>
      </c>
      <c r="C852" s="1">
        <f>ROUND(DataG_Iteration3[[#This Row],[Column1]],3)</f>
        <v>4.3959999999999999</v>
      </c>
      <c r="D852" s="1">
        <f>ROUND(DataG_Iteration3[[#This Row],[Column2]],4)</f>
        <v>-5.3884999999999996</v>
      </c>
    </row>
    <row r="853" spans="1:4" x14ac:dyDescent="0.3">
      <c r="A853" s="1" t="s">
        <v>4870</v>
      </c>
      <c r="B853" s="1" t="s">
        <v>5994</v>
      </c>
      <c r="C853" s="1">
        <f>ROUND(DataG_Iteration3[[#This Row],[Column1]],3)</f>
        <v>4.4000000000000004</v>
      </c>
      <c r="D853" s="1">
        <f>ROUND(DataG_Iteration3[[#This Row],[Column2]],4)</f>
        <v>-5.4194000000000004</v>
      </c>
    </row>
    <row r="854" spans="1:4" x14ac:dyDescent="0.3">
      <c r="A854" s="1" t="s">
        <v>5995</v>
      </c>
      <c r="B854" s="1" t="s">
        <v>5996</v>
      </c>
      <c r="C854" s="1">
        <f>ROUND(DataG_Iteration3[[#This Row],[Column1]],3)</f>
        <v>4.4039999999999999</v>
      </c>
      <c r="D854" s="1">
        <f>ROUND(DataG_Iteration3[[#This Row],[Column2]],4)</f>
        <v>-5.4489000000000001</v>
      </c>
    </row>
    <row r="855" spans="1:4" x14ac:dyDescent="0.3">
      <c r="A855" s="1" t="s">
        <v>4874</v>
      </c>
      <c r="B855" s="1" t="s">
        <v>5997</v>
      </c>
      <c r="C855" s="1">
        <f>ROUND(DataG_Iteration3[[#This Row],[Column1]],3)</f>
        <v>4.4080000000000004</v>
      </c>
      <c r="D855" s="1">
        <f>ROUND(DataG_Iteration3[[#This Row],[Column2]],4)</f>
        <v>-5.4768999999999997</v>
      </c>
    </row>
    <row r="856" spans="1:4" x14ac:dyDescent="0.3">
      <c r="A856" s="1" t="s">
        <v>4876</v>
      </c>
      <c r="B856" s="1" t="s">
        <v>5998</v>
      </c>
      <c r="C856" s="1">
        <f>ROUND(DataG_Iteration3[[#This Row],[Column1]],3)</f>
        <v>4.4119999999999999</v>
      </c>
      <c r="D856" s="1">
        <f>ROUND(DataG_Iteration3[[#This Row],[Column2]],4)</f>
        <v>-5.5033000000000003</v>
      </c>
    </row>
    <row r="857" spans="1:4" x14ac:dyDescent="0.3">
      <c r="A857" s="1" t="s">
        <v>5999</v>
      </c>
      <c r="B857" s="1" t="s">
        <v>6000</v>
      </c>
      <c r="C857" s="1">
        <f>ROUND(DataG_Iteration3[[#This Row],[Column1]],3)</f>
        <v>4.4160000000000004</v>
      </c>
      <c r="D857" s="1">
        <f>ROUND(DataG_Iteration3[[#This Row],[Column2]],4)</f>
        <v>-5.5279999999999996</v>
      </c>
    </row>
    <row r="858" spans="1:4" x14ac:dyDescent="0.3">
      <c r="A858" s="1" t="s">
        <v>4880</v>
      </c>
      <c r="B858" s="1" t="s">
        <v>6001</v>
      </c>
      <c r="C858" s="1">
        <f>ROUND(DataG_Iteration3[[#This Row],[Column1]],3)</f>
        <v>4.42</v>
      </c>
      <c r="D858" s="1">
        <f>ROUND(DataG_Iteration3[[#This Row],[Column2]],4)</f>
        <v>-5.5509000000000004</v>
      </c>
    </row>
    <row r="859" spans="1:4" x14ac:dyDescent="0.3">
      <c r="A859" s="1" t="s">
        <v>6002</v>
      </c>
      <c r="B859" s="1" t="s">
        <v>6003</v>
      </c>
      <c r="C859" s="1">
        <f>ROUND(DataG_Iteration3[[#This Row],[Column1]],3)</f>
        <v>4.4240000000000004</v>
      </c>
      <c r="D859" s="1">
        <f>ROUND(DataG_Iteration3[[#This Row],[Column2]],4)</f>
        <v>-5.5716999999999999</v>
      </c>
    </row>
    <row r="860" spans="1:4" x14ac:dyDescent="0.3">
      <c r="A860" s="1" t="s">
        <v>4884</v>
      </c>
      <c r="B860" s="1" t="s">
        <v>6004</v>
      </c>
      <c r="C860" s="1">
        <f>ROUND(DataG_Iteration3[[#This Row],[Column1]],3)</f>
        <v>4.4279999999999999</v>
      </c>
      <c r="D860" s="1">
        <f>ROUND(DataG_Iteration3[[#This Row],[Column2]],4)</f>
        <v>-5.5904999999999996</v>
      </c>
    </row>
    <row r="861" spans="1:4" x14ac:dyDescent="0.3">
      <c r="A861" s="1" t="s">
        <v>4886</v>
      </c>
      <c r="B861" s="1" t="s">
        <v>6005</v>
      </c>
      <c r="C861" s="1">
        <f>ROUND(DataG_Iteration3[[#This Row],[Column1]],3)</f>
        <v>4.4320000000000004</v>
      </c>
      <c r="D861" s="1">
        <f>ROUND(DataG_Iteration3[[#This Row],[Column2]],4)</f>
        <v>-5.6074000000000002</v>
      </c>
    </row>
    <row r="862" spans="1:4" x14ac:dyDescent="0.3">
      <c r="A862" s="1" t="s">
        <v>4888</v>
      </c>
      <c r="B862" s="1" t="s">
        <v>6006</v>
      </c>
      <c r="C862" s="1">
        <f>ROUND(DataG_Iteration3[[#This Row],[Column1]],3)</f>
        <v>4.4359999999999999</v>
      </c>
      <c r="D862" s="1">
        <f>ROUND(DataG_Iteration3[[#This Row],[Column2]],4)</f>
        <v>-5.6227</v>
      </c>
    </row>
    <row r="863" spans="1:4" x14ac:dyDescent="0.3">
      <c r="A863" s="1" t="s">
        <v>6007</v>
      </c>
      <c r="B863" s="1" t="s">
        <v>6008</v>
      </c>
      <c r="C863" s="1">
        <f>ROUND(DataG_Iteration3[[#This Row],[Column1]],3)</f>
        <v>4.4400000000000004</v>
      </c>
      <c r="D863" s="1">
        <f>ROUND(DataG_Iteration3[[#This Row],[Column2]],4)</f>
        <v>-5.6367000000000003</v>
      </c>
    </row>
    <row r="864" spans="1:4" x14ac:dyDescent="0.3">
      <c r="A864" s="1" t="s">
        <v>4892</v>
      </c>
      <c r="B864" s="1" t="s">
        <v>6009</v>
      </c>
      <c r="C864" s="1">
        <f>ROUND(DataG_Iteration3[[#This Row],[Column1]],3)</f>
        <v>4.444</v>
      </c>
      <c r="D864" s="1">
        <f>ROUND(DataG_Iteration3[[#This Row],[Column2]],4)</f>
        <v>-5.65</v>
      </c>
    </row>
    <row r="865" spans="1:4" x14ac:dyDescent="0.3">
      <c r="A865" s="1" t="s">
        <v>4894</v>
      </c>
      <c r="B865" s="1" t="s">
        <v>6010</v>
      </c>
      <c r="C865" s="1">
        <f>ROUND(DataG_Iteration3[[#This Row],[Column1]],3)</f>
        <v>4.4480000000000004</v>
      </c>
      <c r="D865" s="1">
        <f>ROUND(DataG_Iteration3[[#This Row],[Column2]],4)</f>
        <v>-5.6628999999999996</v>
      </c>
    </row>
    <row r="866" spans="1:4" x14ac:dyDescent="0.3">
      <c r="A866" s="1" t="s">
        <v>4896</v>
      </c>
      <c r="B866" s="1" t="s">
        <v>6011</v>
      </c>
      <c r="C866" s="1">
        <f>ROUND(DataG_Iteration3[[#This Row],[Column1]],3)</f>
        <v>4.452</v>
      </c>
      <c r="D866" s="1">
        <f>ROUND(DataG_Iteration3[[#This Row],[Column2]],4)</f>
        <v>-5.6757999999999997</v>
      </c>
    </row>
    <row r="867" spans="1:4" x14ac:dyDescent="0.3">
      <c r="A867" s="1" t="s">
        <v>6012</v>
      </c>
      <c r="B867" s="1" t="s">
        <v>6013</v>
      </c>
      <c r="C867" s="1">
        <f>ROUND(DataG_Iteration3[[#This Row],[Column1]],3)</f>
        <v>4.4560000000000004</v>
      </c>
      <c r="D867" s="1">
        <f>ROUND(DataG_Iteration3[[#This Row],[Column2]],4)</f>
        <v>-5.6890000000000001</v>
      </c>
    </row>
    <row r="868" spans="1:4" x14ac:dyDescent="0.3">
      <c r="A868" s="1" t="s">
        <v>4899</v>
      </c>
      <c r="B868" s="1" t="s">
        <v>6014</v>
      </c>
      <c r="C868" s="1">
        <f>ROUND(DataG_Iteration3[[#This Row],[Column1]],3)</f>
        <v>4.46</v>
      </c>
      <c r="D868" s="1">
        <f>ROUND(DataG_Iteration3[[#This Row],[Column2]],4)</f>
        <v>-5.7026000000000003</v>
      </c>
    </row>
    <row r="869" spans="1:4" x14ac:dyDescent="0.3">
      <c r="A869" s="1" t="s">
        <v>1736</v>
      </c>
      <c r="B869" s="1" t="s">
        <v>6015</v>
      </c>
      <c r="C869" s="1">
        <f>ROUND(DataG_Iteration3[[#This Row],[Column1]],3)</f>
        <v>4.4640000000000004</v>
      </c>
      <c r="D869" s="1">
        <f>ROUND(DataG_Iteration3[[#This Row],[Column2]],4)</f>
        <v>-5.7164000000000001</v>
      </c>
    </row>
    <row r="870" spans="1:4" x14ac:dyDescent="0.3">
      <c r="A870" s="1" t="s">
        <v>4902</v>
      </c>
      <c r="B870" s="1" t="s">
        <v>6016</v>
      </c>
      <c r="C870" s="1">
        <f>ROUND(DataG_Iteration3[[#This Row],[Column1]],3)</f>
        <v>4.468</v>
      </c>
      <c r="D870" s="1">
        <f>ROUND(DataG_Iteration3[[#This Row],[Column2]],4)</f>
        <v>-5.7302</v>
      </c>
    </row>
    <row r="871" spans="1:4" x14ac:dyDescent="0.3">
      <c r="A871" s="1" t="s">
        <v>4904</v>
      </c>
      <c r="B871" s="1" t="s">
        <v>6017</v>
      </c>
      <c r="C871" s="1">
        <f>ROUND(DataG_Iteration3[[#This Row],[Column1]],3)</f>
        <v>4.4720000000000004</v>
      </c>
      <c r="D871" s="1">
        <f>ROUND(DataG_Iteration3[[#This Row],[Column2]],4)</f>
        <v>-5.7436999999999996</v>
      </c>
    </row>
    <row r="872" spans="1:4" x14ac:dyDescent="0.3">
      <c r="A872" s="1" t="s">
        <v>4906</v>
      </c>
      <c r="B872" s="1" t="s">
        <v>6018</v>
      </c>
      <c r="C872" s="1">
        <f>ROUND(DataG_Iteration3[[#This Row],[Column1]],3)</f>
        <v>4.476</v>
      </c>
      <c r="D872" s="1">
        <f>ROUND(DataG_Iteration3[[#This Row],[Column2]],4)</f>
        <v>-5.7565999999999997</v>
      </c>
    </row>
    <row r="873" spans="1:4" x14ac:dyDescent="0.3">
      <c r="A873" s="1" t="s">
        <v>3359</v>
      </c>
      <c r="B873" s="1" t="s">
        <v>6019</v>
      </c>
      <c r="C873" s="1">
        <f>ROUND(DataG_Iteration3[[#This Row],[Column1]],3)</f>
        <v>4.4800000000000004</v>
      </c>
      <c r="D873" s="1">
        <f>ROUND(DataG_Iteration3[[#This Row],[Column2]],4)</f>
        <v>-5.7686000000000002</v>
      </c>
    </row>
    <row r="874" spans="1:4" x14ac:dyDescent="0.3">
      <c r="A874" s="1" t="s">
        <v>1746</v>
      </c>
      <c r="B874" s="1" t="s">
        <v>6020</v>
      </c>
      <c r="C874" s="1">
        <f>ROUND(DataG_Iteration3[[#This Row],[Column1]],3)</f>
        <v>4.484</v>
      </c>
      <c r="D874" s="1">
        <f>ROUND(DataG_Iteration3[[#This Row],[Column2]],4)</f>
        <v>-5.7794999999999996</v>
      </c>
    </row>
    <row r="875" spans="1:4" x14ac:dyDescent="0.3">
      <c r="A875" s="1" t="s">
        <v>6021</v>
      </c>
      <c r="B875" s="1" t="s">
        <v>6022</v>
      </c>
      <c r="C875" s="1">
        <f>ROUND(DataG_Iteration3[[#This Row],[Column1]],3)</f>
        <v>4.4880000000000004</v>
      </c>
      <c r="D875" s="1">
        <f>ROUND(DataG_Iteration3[[#This Row],[Column2]],4)</f>
        <v>-5.7896000000000001</v>
      </c>
    </row>
    <row r="876" spans="1:4" x14ac:dyDescent="0.3">
      <c r="A876" s="1" t="s">
        <v>4912</v>
      </c>
      <c r="B876" s="1" t="s">
        <v>6023</v>
      </c>
      <c r="C876" s="1">
        <f>ROUND(DataG_Iteration3[[#This Row],[Column1]],3)</f>
        <v>4.492</v>
      </c>
      <c r="D876" s="1">
        <f>ROUND(DataG_Iteration3[[#This Row],[Column2]],4)</f>
        <v>-5.7988</v>
      </c>
    </row>
    <row r="877" spans="1:4" x14ac:dyDescent="0.3">
      <c r="A877" s="1" t="s">
        <v>4914</v>
      </c>
      <c r="B877" s="1" t="s">
        <v>6024</v>
      </c>
      <c r="C877" s="1">
        <f>ROUND(DataG_Iteration3[[#This Row],[Column1]],3)</f>
        <v>4.4960000000000004</v>
      </c>
      <c r="D877" s="1">
        <f>ROUND(DataG_Iteration3[[#This Row],[Column2]],4)</f>
        <v>-5.8076999999999996</v>
      </c>
    </row>
    <row r="878" spans="1:4" x14ac:dyDescent="0.3">
      <c r="A878" s="1" t="s">
        <v>4916</v>
      </c>
      <c r="B878" s="1" t="s">
        <v>6025</v>
      </c>
      <c r="C878" s="1">
        <f>ROUND(DataG_Iteration3[[#This Row],[Column1]],3)</f>
        <v>4.5</v>
      </c>
      <c r="D878" s="1">
        <f>ROUND(DataG_Iteration3[[#This Row],[Column2]],4)</f>
        <v>-5.8164999999999996</v>
      </c>
    </row>
    <row r="879" spans="1:4" x14ac:dyDescent="0.3">
      <c r="A879" s="1" t="s">
        <v>6026</v>
      </c>
      <c r="B879" s="1" t="s">
        <v>6027</v>
      </c>
      <c r="C879" s="1">
        <f>ROUND(DataG_Iteration3[[#This Row],[Column1]],3)</f>
        <v>4.5039999999999996</v>
      </c>
      <c r="D879" s="1">
        <f>ROUND(DataG_Iteration3[[#This Row],[Column2]],4)</f>
        <v>-5.8254999999999999</v>
      </c>
    </row>
    <row r="880" spans="1:4" x14ac:dyDescent="0.3">
      <c r="A880" s="1" t="s">
        <v>1758</v>
      </c>
      <c r="B880" s="1" t="s">
        <v>6028</v>
      </c>
      <c r="C880" s="1">
        <f>ROUND(DataG_Iteration3[[#This Row],[Column1]],3)</f>
        <v>4.508</v>
      </c>
      <c r="D880" s="1">
        <f>ROUND(DataG_Iteration3[[#This Row],[Column2]],4)</f>
        <v>-5.8350999999999997</v>
      </c>
    </row>
    <row r="881" spans="1:4" x14ac:dyDescent="0.3">
      <c r="A881" s="1" t="s">
        <v>3370</v>
      </c>
      <c r="B881" s="1" t="s">
        <v>6029</v>
      </c>
      <c r="C881" s="1">
        <f>ROUND(DataG_Iteration3[[#This Row],[Column1]],3)</f>
        <v>4.5119999999999996</v>
      </c>
      <c r="D881" s="1">
        <f>ROUND(DataG_Iteration3[[#This Row],[Column2]],4)</f>
        <v>-5.8452000000000002</v>
      </c>
    </row>
    <row r="882" spans="1:4" x14ac:dyDescent="0.3">
      <c r="A882" s="1" t="s">
        <v>4922</v>
      </c>
      <c r="B882" s="1" t="s">
        <v>6030</v>
      </c>
      <c r="C882" s="1">
        <f>ROUND(DataG_Iteration3[[#This Row],[Column1]],3)</f>
        <v>4.516</v>
      </c>
      <c r="D882" s="1">
        <f>ROUND(DataG_Iteration3[[#This Row],[Column2]],4)</f>
        <v>-5.8559000000000001</v>
      </c>
    </row>
    <row r="883" spans="1:4" x14ac:dyDescent="0.3">
      <c r="A883" s="1" t="s">
        <v>6031</v>
      </c>
      <c r="B883" s="1" t="s">
        <v>6032</v>
      </c>
      <c r="C883" s="1">
        <f>ROUND(DataG_Iteration3[[#This Row],[Column1]],3)</f>
        <v>4.5199999999999996</v>
      </c>
      <c r="D883" s="1">
        <f>ROUND(DataG_Iteration3[[#This Row],[Column2]],4)</f>
        <v>-5.8666999999999998</v>
      </c>
    </row>
    <row r="884" spans="1:4" x14ac:dyDescent="0.3">
      <c r="A884" s="1" t="s">
        <v>6033</v>
      </c>
      <c r="B884" s="1" t="s">
        <v>6034</v>
      </c>
      <c r="C884" s="1">
        <f>ROUND(DataG_Iteration3[[#This Row],[Column1]],3)</f>
        <v>4.524</v>
      </c>
      <c r="D884" s="1">
        <f>ROUND(DataG_Iteration3[[#This Row],[Column2]],4)</f>
        <v>-5.8772000000000002</v>
      </c>
    </row>
    <row r="885" spans="1:4" x14ac:dyDescent="0.3">
      <c r="A885" s="1" t="s">
        <v>3375</v>
      </c>
      <c r="B885" s="1" t="s">
        <v>6035</v>
      </c>
      <c r="C885" s="1">
        <f>ROUND(DataG_Iteration3[[#This Row],[Column1]],3)</f>
        <v>4.5279999999999996</v>
      </c>
      <c r="D885" s="1">
        <f>ROUND(DataG_Iteration3[[#This Row],[Column2]],4)</f>
        <v>-5.8872</v>
      </c>
    </row>
    <row r="886" spans="1:4" x14ac:dyDescent="0.3">
      <c r="A886" s="1" t="s">
        <v>4929</v>
      </c>
      <c r="B886" s="1" t="s">
        <v>6036</v>
      </c>
      <c r="C886" s="1">
        <f>ROUND(DataG_Iteration3[[#This Row],[Column1]],3)</f>
        <v>4.532</v>
      </c>
      <c r="D886" s="1">
        <f>ROUND(DataG_Iteration3[[#This Row],[Column2]],4)</f>
        <v>-5.8962000000000003</v>
      </c>
    </row>
    <row r="887" spans="1:4" x14ac:dyDescent="0.3">
      <c r="A887" s="1" t="s">
        <v>4931</v>
      </c>
      <c r="B887" s="1" t="s">
        <v>6037</v>
      </c>
      <c r="C887" s="1">
        <f>ROUND(DataG_Iteration3[[#This Row],[Column1]],3)</f>
        <v>4.5359999999999996</v>
      </c>
      <c r="D887" s="1">
        <f>ROUND(DataG_Iteration3[[#This Row],[Column2]],4)</f>
        <v>-5.9039000000000001</v>
      </c>
    </row>
    <row r="888" spans="1:4" x14ac:dyDescent="0.3">
      <c r="A888" s="1" t="s">
        <v>6038</v>
      </c>
      <c r="B888" s="1" t="s">
        <v>6039</v>
      </c>
      <c r="C888" s="1">
        <f>ROUND(DataG_Iteration3[[#This Row],[Column1]],3)</f>
        <v>4.54</v>
      </c>
      <c r="D888" s="1">
        <f>ROUND(DataG_Iteration3[[#This Row],[Column2]],4)</f>
        <v>-5.9104000000000001</v>
      </c>
    </row>
    <row r="889" spans="1:4" x14ac:dyDescent="0.3">
      <c r="A889" s="1" t="s">
        <v>4935</v>
      </c>
      <c r="B889" s="1" t="s">
        <v>6040</v>
      </c>
      <c r="C889" s="1">
        <f>ROUND(DataG_Iteration3[[#This Row],[Column1]],3)</f>
        <v>4.5439999999999996</v>
      </c>
      <c r="D889" s="1">
        <f>ROUND(DataG_Iteration3[[#This Row],[Column2]],4)</f>
        <v>-5.9157999999999999</v>
      </c>
    </row>
    <row r="890" spans="1:4" x14ac:dyDescent="0.3">
      <c r="A890" s="1" t="s">
        <v>4937</v>
      </c>
      <c r="B890" s="1" t="s">
        <v>6041</v>
      </c>
      <c r="C890" s="1">
        <f>ROUND(DataG_Iteration3[[#This Row],[Column1]],3)</f>
        <v>4.548</v>
      </c>
      <c r="D890" s="1">
        <f>ROUND(DataG_Iteration3[[#This Row],[Column2]],4)</f>
        <v>-5.9204999999999997</v>
      </c>
    </row>
    <row r="891" spans="1:4" x14ac:dyDescent="0.3">
      <c r="A891" s="1" t="s">
        <v>6042</v>
      </c>
      <c r="B891" s="1" t="s">
        <v>6043</v>
      </c>
      <c r="C891" s="1">
        <f>ROUND(DataG_Iteration3[[#This Row],[Column1]],3)</f>
        <v>4.5519999999999996</v>
      </c>
      <c r="D891" s="1">
        <f>ROUND(DataG_Iteration3[[#This Row],[Column2]],4)</f>
        <v>-5.9248000000000003</v>
      </c>
    </row>
    <row r="892" spans="1:4" x14ac:dyDescent="0.3">
      <c r="A892" s="1" t="s">
        <v>4941</v>
      </c>
      <c r="B892" s="1" t="s">
        <v>6044</v>
      </c>
      <c r="C892" s="1">
        <f>ROUND(DataG_Iteration3[[#This Row],[Column1]],3)</f>
        <v>4.556</v>
      </c>
      <c r="D892" s="1">
        <f>ROUND(DataG_Iteration3[[#This Row],[Column2]],4)</f>
        <v>-5.9291999999999998</v>
      </c>
    </row>
    <row r="893" spans="1:4" x14ac:dyDescent="0.3">
      <c r="A893" s="1" t="s">
        <v>4943</v>
      </c>
      <c r="B893" s="1" t="s">
        <v>6045</v>
      </c>
      <c r="C893" s="1">
        <f>ROUND(DataG_Iteration3[[#This Row],[Column1]],3)</f>
        <v>4.5599999999999996</v>
      </c>
      <c r="D893" s="1">
        <f>ROUND(DataG_Iteration3[[#This Row],[Column2]],4)</f>
        <v>-5.9340999999999999</v>
      </c>
    </row>
    <row r="894" spans="1:4" x14ac:dyDescent="0.3">
      <c r="A894" s="1" t="s">
        <v>4945</v>
      </c>
      <c r="B894" s="1" t="s">
        <v>6046</v>
      </c>
      <c r="C894" s="1">
        <f>ROUND(DataG_Iteration3[[#This Row],[Column1]],3)</f>
        <v>4.5640000000000001</v>
      </c>
      <c r="D894" s="1">
        <f>ROUND(DataG_Iteration3[[#This Row],[Column2]],4)</f>
        <v>-5.9398999999999997</v>
      </c>
    </row>
    <row r="895" spans="1:4" x14ac:dyDescent="0.3">
      <c r="A895" s="1" t="s">
        <v>6047</v>
      </c>
      <c r="B895" s="1" t="s">
        <v>6048</v>
      </c>
      <c r="C895" s="1">
        <f>ROUND(DataG_Iteration3[[#This Row],[Column1]],3)</f>
        <v>4.5679999999999996</v>
      </c>
      <c r="D895" s="1">
        <f>ROUND(DataG_Iteration3[[#This Row],[Column2]],4)</f>
        <v>-5.9465000000000003</v>
      </c>
    </row>
    <row r="896" spans="1:4" x14ac:dyDescent="0.3">
      <c r="A896" s="1" t="s">
        <v>4949</v>
      </c>
      <c r="B896" s="1" t="s">
        <v>6049</v>
      </c>
      <c r="C896" s="1">
        <f>ROUND(DataG_Iteration3[[#This Row],[Column1]],3)</f>
        <v>4.5720000000000001</v>
      </c>
      <c r="D896" s="1">
        <f>ROUND(DataG_Iteration3[[#This Row],[Column2]],4)</f>
        <v>-5.9539</v>
      </c>
    </row>
    <row r="897" spans="1:4" x14ac:dyDescent="0.3">
      <c r="A897" s="1" t="s">
        <v>6050</v>
      </c>
      <c r="B897" s="1" t="s">
        <v>6051</v>
      </c>
      <c r="C897" s="1">
        <f>ROUND(DataG_Iteration3[[#This Row],[Column1]],3)</f>
        <v>4.5759999999999996</v>
      </c>
      <c r="D897" s="1">
        <f>ROUND(DataG_Iteration3[[#This Row],[Column2]],4)</f>
        <v>-5.9619</v>
      </c>
    </row>
    <row r="898" spans="1:4" x14ac:dyDescent="0.3">
      <c r="A898" s="1" t="s">
        <v>4953</v>
      </c>
      <c r="B898" s="1" t="s">
        <v>6052</v>
      </c>
      <c r="C898" s="1">
        <f>ROUND(DataG_Iteration3[[#This Row],[Column1]],3)</f>
        <v>4.58</v>
      </c>
      <c r="D898" s="1">
        <f>ROUND(DataG_Iteration3[[#This Row],[Column2]],4)</f>
        <v>-5.97</v>
      </c>
    </row>
    <row r="899" spans="1:4" x14ac:dyDescent="0.3">
      <c r="A899" s="1" t="s">
        <v>4955</v>
      </c>
      <c r="B899" s="1" t="s">
        <v>6053</v>
      </c>
      <c r="C899" s="1">
        <f>ROUND(DataG_Iteration3[[#This Row],[Column1]],3)</f>
        <v>4.5839999999999996</v>
      </c>
      <c r="D899" s="1">
        <f>ROUND(DataG_Iteration3[[#This Row],[Column2]],4)</f>
        <v>-5.9779999999999998</v>
      </c>
    </row>
    <row r="900" spans="1:4" x14ac:dyDescent="0.3">
      <c r="A900" s="1" t="s">
        <v>1798</v>
      </c>
      <c r="B900" s="1" t="s">
        <v>6054</v>
      </c>
      <c r="C900" s="1">
        <f>ROUND(DataG_Iteration3[[#This Row],[Column1]],3)</f>
        <v>4.5880000000000001</v>
      </c>
      <c r="D900" s="1">
        <f>ROUND(DataG_Iteration3[[#This Row],[Column2]],4)</f>
        <v>-5.9855999999999998</v>
      </c>
    </row>
    <row r="901" spans="1:4" x14ac:dyDescent="0.3">
      <c r="A901" s="1" t="s">
        <v>4958</v>
      </c>
      <c r="B901" s="1" t="s">
        <v>6055</v>
      </c>
      <c r="C901" s="1">
        <f>ROUND(DataG_Iteration3[[#This Row],[Column1]],3)</f>
        <v>4.5919999999999996</v>
      </c>
      <c r="D901" s="1">
        <f>ROUND(DataG_Iteration3[[#This Row],[Column2]],4)</f>
        <v>-5.9924999999999997</v>
      </c>
    </row>
    <row r="902" spans="1:4" x14ac:dyDescent="0.3">
      <c r="A902" s="1" t="s">
        <v>4960</v>
      </c>
      <c r="B902" s="1" t="s">
        <v>6056</v>
      </c>
      <c r="C902" s="1">
        <f>ROUND(DataG_Iteration3[[#This Row],[Column1]],3)</f>
        <v>4.5960000000000001</v>
      </c>
      <c r="D902" s="1">
        <f>ROUND(DataG_Iteration3[[#This Row],[Column2]],4)</f>
        <v>-5.9989999999999997</v>
      </c>
    </row>
    <row r="903" spans="1:4" x14ac:dyDescent="0.3">
      <c r="A903" s="1" t="s">
        <v>4962</v>
      </c>
      <c r="B903" s="1" t="s">
        <v>6057</v>
      </c>
      <c r="C903" s="1">
        <f>ROUND(DataG_Iteration3[[#This Row],[Column1]],3)</f>
        <v>4.5999999999999996</v>
      </c>
      <c r="D903" s="1">
        <f>ROUND(DataG_Iteration3[[#This Row],[Column2]],4)</f>
        <v>-6.0050999999999997</v>
      </c>
    </row>
    <row r="904" spans="1:4" x14ac:dyDescent="0.3">
      <c r="A904" s="1" t="s">
        <v>3396</v>
      </c>
      <c r="B904" s="1" t="s">
        <v>6058</v>
      </c>
      <c r="C904" s="1">
        <f>ROUND(DataG_Iteration3[[#This Row],[Column1]],3)</f>
        <v>4.6040000000000001</v>
      </c>
      <c r="D904" s="1">
        <f>ROUND(DataG_Iteration3[[#This Row],[Column2]],4)</f>
        <v>-6.0110999999999999</v>
      </c>
    </row>
    <row r="905" spans="1:4" x14ac:dyDescent="0.3">
      <c r="A905" s="1" t="s">
        <v>4965</v>
      </c>
      <c r="B905" s="1" t="s">
        <v>6059</v>
      </c>
      <c r="C905" s="1">
        <f>ROUND(DataG_Iteration3[[#This Row],[Column1]],3)</f>
        <v>4.6079999999999997</v>
      </c>
      <c r="D905" s="1">
        <f>ROUND(DataG_Iteration3[[#This Row],[Column2]],4)</f>
        <v>-6.0172999999999996</v>
      </c>
    </row>
    <row r="906" spans="1:4" x14ac:dyDescent="0.3">
      <c r="A906" s="1" t="s">
        <v>4967</v>
      </c>
      <c r="B906" s="1" t="s">
        <v>6060</v>
      </c>
      <c r="C906" s="1">
        <f>ROUND(DataG_Iteration3[[#This Row],[Column1]],3)</f>
        <v>4.6120000000000001</v>
      </c>
      <c r="D906" s="1">
        <f>ROUND(DataG_Iteration3[[#This Row],[Column2]],4)</f>
        <v>-6.0239000000000003</v>
      </c>
    </row>
    <row r="907" spans="1:4" x14ac:dyDescent="0.3">
      <c r="A907" s="1" t="s">
        <v>4969</v>
      </c>
      <c r="B907" s="1" t="s">
        <v>6061</v>
      </c>
      <c r="C907" s="1">
        <f>ROUND(DataG_Iteration3[[#This Row],[Column1]],3)</f>
        <v>4.6159999999999997</v>
      </c>
      <c r="D907" s="1">
        <f>ROUND(DataG_Iteration3[[#This Row],[Column2]],4)</f>
        <v>-6.0312000000000001</v>
      </c>
    </row>
    <row r="908" spans="1:4" x14ac:dyDescent="0.3">
      <c r="A908" s="1" t="s">
        <v>4971</v>
      </c>
      <c r="B908" s="1" t="s">
        <v>6062</v>
      </c>
      <c r="C908" s="1">
        <f>ROUND(DataG_Iteration3[[#This Row],[Column1]],3)</f>
        <v>4.62</v>
      </c>
      <c r="D908" s="1">
        <f>ROUND(DataG_Iteration3[[#This Row],[Column2]],4)</f>
        <v>-6.0391000000000004</v>
      </c>
    </row>
    <row r="909" spans="1:4" x14ac:dyDescent="0.3">
      <c r="A909" s="1" t="s">
        <v>4973</v>
      </c>
      <c r="B909" s="1" t="s">
        <v>6063</v>
      </c>
      <c r="C909" s="1">
        <f>ROUND(DataG_Iteration3[[#This Row],[Column1]],3)</f>
        <v>4.6239999999999997</v>
      </c>
      <c r="D909" s="1">
        <f>ROUND(DataG_Iteration3[[#This Row],[Column2]],4)</f>
        <v>-6.0472000000000001</v>
      </c>
    </row>
    <row r="910" spans="1:4" x14ac:dyDescent="0.3">
      <c r="A910" s="1" t="s">
        <v>6064</v>
      </c>
      <c r="B910" s="1" t="s">
        <v>6065</v>
      </c>
      <c r="C910" s="1">
        <f>ROUND(DataG_Iteration3[[#This Row],[Column1]],3)</f>
        <v>4.6280000000000001</v>
      </c>
      <c r="D910" s="1">
        <f>ROUND(DataG_Iteration3[[#This Row],[Column2]],4)</f>
        <v>-6.0553999999999997</v>
      </c>
    </row>
    <row r="911" spans="1:4" x14ac:dyDescent="0.3">
      <c r="A911" s="1" t="s">
        <v>1820</v>
      </c>
      <c r="B911" s="1" t="s">
        <v>6066</v>
      </c>
      <c r="C911" s="1">
        <f>ROUND(DataG_Iteration3[[#This Row],[Column1]],3)</f>
        <v>4.6319999999999997</v>
      </c>
      <c r="D911" s="1">
        <f>ROUND(DataG_Iteration3[[#This Row],[Column2]],4)</f>
        <v>-6.0632000000000001</v>
      </c>
    </row>
    <row r="912" spans="1:4" x14ac:dyDescent="0.3">
      <c r="A912" s="1" t="s">
        <v>4978</v>
      </c>
      <c r="B912" s="1" t="s">
        <v>6067</v>
      </c>
      <c r="C912" s="1">
        <f>ROUND(DataG_Iteration3[[#This Row],[Column1]],3)</f>
        <v>4.6360000000000001</v>
      </c>
      <c r="D912" s="1">
        <f>ROUND(DataG_Iteration3[[#This Row],[Column2]],4)</f>
        <v>-6.0701000000000001</v>
      </c>
    </row>
    <row r="913" spans="1:4" x14ac:dyDescent="0.3">
      <c r="A913" s="1" t="s">
        <v>4980</v>
      </c>
      <c r="B913" s="1" t="s">
        <v>6068</v>
      </c>
      <c r="C913" s="1">
        <f>ROUND(DataG_Iteration3[[#This Row],[Column1]],3)</f>
        <v>4.6399999999999997</v>
      </c>
      <c r="D913" s="1">
        <f>ROUND(DataG_Iteration3[[#This Row],[Column2]],4)</f>
        <v>-6.0758999999999999</v>
      </c>
    </row>
    <row r="914" spans="1:4" x14ac:dyDescent="0.3">
      <c r="A914" s="1" t="s">
        <v>4982</v>
      </c>
      <c r="B914" s="1" t="s">
        <v>6069</v>
      </c>
      <c r="C914" s="1">
        <f>ROUND(DataG_Iteration3[[#This Row],[Column1]],3)</f>
        <v>4.6440000000000001</v>
      </c>
      <c r="D914" s="1">
        <f>ROUND(DataG_Iteration3[[#This Row],[Column2]],4)</f>
        <v>-6.0804999999999998</v>
      </c>
    </row>
    <row r="915" spans="1:4" x14ac:dyDescent="0.3">
      <c r="A915" s="1" t="s">
        <v>4984</v>
      </c>
      <c r="B915" s="1" t="s">
        <v>6070</v>
      </c>
      <c r="C915" s="1">
        <f>ROUND(DataG_Iteration3[[#This Row],[Column1]],3)</f>
        <v>4.6479999999999997</v>
      </c>
      <c r="D915" s="1">
        <f>ROUND(DataG_Iteration3[[#This Row],[Column2]],4)</f>
        <v>-6.0841000000000003</v>
      </c>
    </row>
    <row r="916" spans="1:4" x14ac:dyDescent="0.3">
      <c r="A916" s="1" t="s">
        <v>4986</v>
      </c>
      <c r="B916" s="1" t="s">
        <v>6071</v>
      </c>
      <c r="C916" s="1">
        <f>ROUND(DataG_Iteration3[[#This Row],[Column1]],3)</f>
        <v>4.6520000000000001</v>
      </c>
      <c r="D916" s="1">
        <f>ROUND(DataG_Iteration3[[#This Row],[Column2]],4)</f>
        <v>-6.0868000000000002</v>
      </c>
    </row>
    <row r="917" spans="1:4" x14ac:dyDescent="0.3">
      <c r="A917" s="1" t="s">
        <v>6072</v>
      </c>
      <c r="B917" s="1" t="s">
        <v>6073</v>
      </c>
      <c r="C917" s="1">
        <f>ROUND(DataG_Iteration3[[#This Row],[Column1]],3)</f>
        <v>4.6559999999999997</v>
      </c>
      <c r="D917" s="1">
        <f>ROUND(DataG_Iteration3[[#This Row],[Column2]],4)</f>
        <v>-6.0891000000000002</v>
      </c>
    </row>
    <row r="918" spans="1:4" x14ac:dyDescent="0.3">
      <c r="A918" s="1" t="s">
        <v>4990</v>
      </c>
      <c r="B918" s="1" t="s">
        <v>6074</v>
      </c>
      <c r="C918" s="1">
        <f>ROUND(DataG_Iteration3[[#This Row],[Column1]],3)</f>
        <v>4.66</v>
      </c>
      <c r="D918" s="1">
        <f>ROUND(DataG_Iteration3[[#This Row],[Column2]],4)</f>
        <v>-6.0915999999999997</v>
      </c>
    </row>
    <row r="919" spans="1:4" x14ac:dyDescent="0.3">
      <c r="A919" s="1" t="s">
        <v>4992</v>
      </c>
      <c r="B919" s="1" t="s">
        <v>6075</v>
      </c>
      <c r="C919" s="1">
        <f>ROUND(DataG_Iteration3[[#This Row],[Column1]],3)</f>
        <v>4.6639999999999997</v>
      </c>
      <c r="D919" s="1">
        <f>ROUND(DataG_Iteration3[[#This Row],[Column2]],4)</f>
        <v>-6.0946999999999996</v>
      </c>
    </row>
    <row r="920" spans="1:4" x14ac:dyDescent="0.3">
      <c r="A920" s="1" t="s">
        <v>1838</v>
      </c>
      <c r="B920" s="1" t="s">
        <v>6076</v>
      </c>
      <c r="C920" s="1">
        <f>ROUND(DataG_Iteration3[[#This Row],[Column1]],3)</f>
        <v>4.6680000000000001</v>
      </c>
      <c r="D920" s="1">
        <f>ROUND(DataG_Iteration3[[#This Row],[Column2]],4)</f>
        <v>-6.0987999999999998</v>
      </c>
    </row>
    <row r="921" spans="1:4" x14ac:dyDescent="0.3">
      <c r="A921" s="1" t="s">
        <v>6077</v>
      </c>
      <c r="B921" s="1" t="s">
        <v>6078</v>
      </c>
      <c r="C921" s="1">
        <f>ROUND(DataG_Iteration3[[#This Row],[Column1]],3)</f>
        <v>4.6719999999999997</v>
      </c>
      <c r="D921" s="1">
        <f>ROUND(DataG_Iteration3[[#This Row],[Column2]],4)</f>
        <v>-6.1037999999999997</v>
      </c>
    </row>
    <row r="922" spans="1:4" x14ac:dyDescent="0.3">
      <c r="A922" s="1" t="s">
        <v>4997</v>
      </c>
      <c r="B922" s="1" t="s">
        <v>6079</v>
      </c>
      <c r="C922" s="1">
        <f>ROUND(DataG_Iteration3[[#This Row],[Column1]],3)</f>
        <v>4.6760000000000002</v>
      </c>
      <c r="D922" s="1">
        <f>ROUND(DataG_Iteration3[[#This Row],[Column2]],4)</f>
        <v>-6.1097999999999999</v>
      </c>
    </row>
    <row r="923" spans="1:4" x14ac:dyDescent="0.3">
      <c r="A923" s="1" t="s">
        <v>3418</v>
      </c>
      <c r="B923" s="1" t="s">
        <v>6080</v>
      </c>
      <c r="C923" s="1">
        <f>ROUND(DataG_Iteration3[[#This Row],[Column1]],3)</f>
        <v>4.68</v>
      </c>
      <c r="D923" s="1">
        <f>ROUND(DataG_Iteration3[[#This Row],[Column2]],4)</f>
        <v>-6.1162999999999998</v>
      </c>
    </row>
    <row r="924" spans="1:4" x14ac:dyDescent="0.3">
      <c r="A924" s="1" t="s">
        <v>1846</v>
      </c>
      <c r="B924" s="1" t="s">
        <v>6081</v>
      </c>
      <c r="C924" s="1">
        <f>ROUND(DataG_Iteration3[[#This Row],[Column1]],3)</f>
        <v>4.6840000000000002</v>
      </c>
      <c r="D924" s="1">
        <f>ROUND(DataG_Iteration3[[#This Row],[Column2]],4)</f>
        <v>-6.1231</v>
      </c>
    </row>
    <row r="925" spans="1:4" x14ac:dyDescent="0.3">
      <c r="A925" s="1" t="s">
        <v>6082</v>
      </c>
      <c r="B925" s="1" t="s">
        <v>6083</v>
      </c>
      <c r="C925" s="1">
        <f>ROUND(DataG_Iteration3[[#This Row],[Column1]],3)</f>
        <v>4.6879999999999997</v>
      </c>
      <c r="D925" s="1">
        <f>ROUND(DataG_Iteration3[[#This Row],[Column2]],4)</f>
        <v>-6.1294000000000004</v>
      </c>
    </row>
    <row r="926" spans="1:4" x14ac:dyDescent="0.3">
      <c r="A926" s="1" t="s">
        <v>5003</v>
      </c>
      <c r="B926" s="1" t="s">
        <v>6084</v>
      </c>
      <c r="C926" s="1">
        <f>ROUND(DataG_Iteration3[[#This Row],[Column1]],3)</f>
        <v>4.6920000000000002</v>
      </c>
      <c r="D926" s="1">
        <f>ROUND(DataG_Iteration3[[#This Row],[Column2]],4)</f>
        <v>-6.1351000000000004</v>
      </c>
    </row>
    <row r="927" spans="1:4" x14ac:dyDescent="0.3">
      <c r="A927" s="1" t="s">
        <v>5005</v>
      </c>
      <c r="B927" s="1" t="s">
        <v>6085</v>
      </c>
      <c r="C927" s="1">
        <f>ROUND(DataG_Iteration3[[#This Row],[Column1]],3)</f>
        <v>4.6959999999999997</v>
      </c>
      <c r="D927" s="1">
        <f>ROUND(DataG_Iteration3[[#This Row],[Column2]],4)</f>
        <v>-6.1398999999999999</v>
      </c>
    </row>
    <row r="928" spans="1:4" x14ac:dyDescent="0.3">
      <c r="A928" s="1" t="s">
        <v>1854</v>
      </c>
      <c r="B928" s="1" t="s">
        <v>6086</v>
      </c>
      <c r="C928" s="1">
        <f>ROUND(DataG_Iteration3[[#This Row],[Column1]],3)</f>
        <v>4.7</v>
      </c>
      <c r="D928" s="1">
        <f>ROUND(DataG_Iteration3[[#This Row],[Column2]],4)</f>
        <v>-6.1436999999999999</v>
      </c>
    </row>
    <row r="929" spans="1:4" x14ac:dyDescent="0.3">
      <c r="A929" s="1" t="s">
        <v>5008</v>
      </c>
      <c r="B929" s="1" t="s">
        <v>6087</v>
      </c>
      <c r="C929" s="1">
        <f>ROUND(DataG_Iteration3[[#This Row],[Column1]],3)</f>
        <v>4.7039999999999997</v>
      </c>
      <c r="D929" s="1">
        <f>ROUND(DataG_Iteration3[[#This Row],[Column2]],4)</f>
        <v>-6.1467999999999998</v>
      </c>
    </row>
    <row r="930" spans="1:4" x14ac:dyDescent="0.3">
      <c r="A930" s="1" t="s">
        <v>5010</v>
      </c>
      <c r="B930" s="1" t="s">
        <v>6088</v>
      </c>
      <c r="C930" s="1">
        <f>ROUND(DataG_Iteration3[[#This Row],[Column1]],3)</f>
        <v>4.7080000000000002</v>
      </c>
      <c r="D930" s="1">
        <f>ROUND(DataG_Iteration3[[#This Row],[Column2]],4)</f>
        <v>-6.1497000000000002</v>
      </c>
    </row>
    <row r="931" spans="1:4" x14ac:dyDescent="0.3">
      <c r="A931" s="1" t="s">
        <v>5012</v>
      </c>
      <c r="B931" s="1" t="s">
        <v>6089</v>
      </c>
      <c r="C931" s="1">
        <f>ROUND(DataG_Iteration3[[#This Row],[Column1]],3)</f>
        <v>4.7119999999999997</v>
      </c>
      <c r="D931" s="1">
        <f>ROUND(DataG_Iteration3[[#This Row],[Column2]],4)</f>
        <v>-6.1528999999999998</v>
      </c>
    </row>
    <row r="932" spans="1:4" x14ac:dyDescent="0.3">
      <c r="A932" s="1" t="s">
        <v>5014</v>
      </c>
      <c r="B932" s="1" t="s">
        <v>6090</v>
      </c>
      <c r="C932" s="1">
        <f>ROUND(DataG_Iteration3[[#This Row],[Column1]],3)</f>
        <v>4.7160000000000002</v>
      </c>
      <c r="D932" s="1">
        <f>ROUND(DataG_Iteration3[[#This Row],[Column2]],4)</f>
        <v>-6.157</v>
      </c>
    </row>
    <row r="933" spans="1:4" x14ac:dyDescent="0.3">
      <c r="A933" s="1" t="s">
        <v>5016</v>
      </c>
      <c r="B933" s="1" t="s">
        <v>6091</v>
      </c>
      <c r="C933" s="1">
        <f>ROUND(DataG_Iteration3[[#This Row],[Column1]],3)</f>
        <v>4.72</v>
      </c>
      <c r="D933" s="1">
        <f>ROUND(DataG_Iteration3[[#This Row],[Column2]],4)</f>
        <v>-6.1623000000000001</v>
      </c>
    </row>
    <row r="934" spans="1:4" x14ac:dyDescent="0.3">
      <c r="A934" s="1" t="s">
        <v>5018</v>
      </c>
      <c r="B934" s="1" t="s">
        <v>6092</v>
      </c>
      <c r="C934" s="1">
        <f>ROUND(DataG_Iteration3[[#This Row],[Column1]],3)</f>
        <v>4.7240000000000002</v>
      </c>
      <c r="D934" s="1">
        <f>ROUND(DataG_Iteration3[[#This Row],[Column2]],4)</f>
        <v>-6.1691000000000003</v>
      </c>
    </row>
    <row r="935" spans="1:4" x14ac:dyDescent="0.3">
      <c r="A935" s="1" t="s">
        <v>5020</v>
      </c>
      <c r="B935" s="1" t="s">
        <v>6093</v>
      </c>
      <c r="C935" s="1">
        <f>ROUND(DataG_Iteration3[[#This Row],[Column1]],3)</f>
        <v>4.7279999999999998</v>
      </c>
      <c r="D935" s="1">
        <f>ROUND(DataG_Iteration3[[#This Row],[Column2]],4)</f>
        <v>-6.1772999999999998</v>
      </c>
    </row>
    <row r="936" spans="1:4" x14ac:dyDescent="0.3">
      <c r="A936" s="1" t="s">
        <v>5022</v>
      </c>
      <c r="B936" s="1" t="s">
        <v>6094</v>
      </c>
      <c r="C936" s="1">
        <f>ROUND(DataG_Iteration3[[#This Row],[Column1]],3)</f>
        <v>4.7320000000000002</v>
      </c>
      <c r="D936" s="1">
        <f>ROUND(DataG_Iteration3[[#This Row],[Column2]],4)</f>
        <v>-6.1866000000000003</v>
      </c>
    </row>
    <row r="937" spans="1:4" x14ac:dyDescent="0.3">
      <c r="A937" s="1" t="s">
        <v>1872</v>
      </c>
      <c r="B937" s="1" t="s">
        <v>6095</v>
      </c>
      <c r="C937" s="1">
        <f>ROUND(DataG_Iteration3[[#This Row],[Column1]],3)</f>
        <v>4.7359999999999998</v>
      </c>
      <c r="D937" s="1">
        <f>ROUND(DataG_Iteration3[[#This Row],[Column2]],4)</f>
        <v>-6.1966999999999999</v>
      </c>
    </row>
    <row r="938" spans="1:4" x14ac:dyDescent="0.3">
      <c r="A938" s="1" t="s">
        <v>5025</v>
      </c>
      <c r="B938" s="1" t="s">
        <v>6096</v>
      </c>
      <c r="C938" s="1">
        <f>ROUND(DataG_Iteration3[[#This Row],[Column1]],3)</f>
        <v>4.74</v>
      </c>
      <c r="D938" s="1">
        <f>ROUND(DataG_Iteration3[[#This Row],[Column2]],4)</f>
        <v>-6.2069000000000001</v>
      </c>
    </row>
    <row r="939" spans="1:4" x14ac:dyDescent="0.3">
      <c r="A939" s="1" t="s">
        <v>6097</v>
      </c>
      <c r="B939" s="1" t="s">
        <v>6098</v>
      </c>
      <c r="C939" s="1">
        <f>ROUND(DataG_Iteration3[[#This Row],[Column1]],3)</f>
        <v>4.7439999999999998</v>
      </c>
      <c r="D939" s="1">
        <f>ROUND(DataG_Iteration3[[#This Row],[Column2]],4)</f>
        <v>-6.2168000000000001</v>
      </c>
    </row>
    <row r="940" spans="1:4" x14ac:dyDescent="0.3">
      <c r="A940" s="1" t="s">
        <v>3439</v>
      </c>
      <c r="B940" s="1" t="s">
        <v>6099</v>
      </c>
      <c r="C940" s="1">
        <f>ROUND(DataG_Iteration3[[#This Row],[Column1]],3)</f>
        <v>4.7480000000000002</v>
      </c>
      <c r="D940" s="1">
        <f>ROUND(DataG_Iteration3[[#This Row],[Column2]],4)</f>
        <v>-6.226</v>
      </c>
    </row>
    <row r="941" spans="1:4" x14ac:dyDescent="0.3">
      <c r="A941" s="1" t="s">
        <v>5030</v>
      </c>
      <c r="B941" s="1" t="s">
        <v>6100</v>
      </c>
      <c r="C941" s="1">
        <f>ROUND(DataG_Iteration3[[#This Row],[Column1]],3)</f>
        <v>4.7519999999999998</v>
      </c>
      <c r="D941" s="1">
        <f>ROUND(DataG_Iteration3[[#This Row],[Column2]],4)</f>
        <v>-6.2344999999999997</v>
      </c>
    </row>
    <row r="942" spans="1:4" x14ac:dyDescent="0.3">
      <c r="A942" s="1" t="s">
        <v>1882</v>
      </c>
      <c r="B942" s="1" t="s">
        <v>6101</v>
      </c>
      <c r="C942" s="1">
        <f>ROUND(DataG_Iteration3[[#This Row],[Column1]],3)</f>
        <v>4.7560000000000002</v>
      </c>
      <c r="D942" s="1">
        <f>ROUND(DataG_Iteration3[[#This Row],[Column2]],4)</f>
        <v>-6.2423999999999999</v>
      </c>
    </row>
    <row r="943" spans="1:4" x14ac:dyDescent="0.3">
      <c r="A943" s="1" t="s">
        <v>5033</v>
      </c>
      <c r="B943" s="1" t="s">
        <v>6102</v>
      </c>
      <c r="C943" s="1">
        <f>ROUND(DataG_Iteration3[[#This Row],[Column1]],3)</f>
        <v>4.76</v>
      </c>
      <c r="D943" s="1">
        <f>ROUND(DataG_Iteration3[[#This Row],[Column2]],4)</f>
        <v>-6.2502000000000004</v>
      </c>
    </row>
    <row r="944" spans="1:4" x14ac:dyDescent="0.3">
      <c r="A944" s="1" t="s">
        <v>6103</v>
      </c>
      <c r="B944" s="1" t="s">
        <v>6104</v>
      </c>
      <c r="C944" s="1">
        <f>ROUND(DataG_Iteration3[[#This Row],[Column1]],3)</f>
        <v>4.7640000000000002</v>
      </c>
      <c r="D944" s="1">
        <f>ROUND(DataG_Iteration3[[#This Row],[Column2]],4)</f>
        <v>-6.2584</v>
      </c>
    </row>
    <row r="945" spans="1:4" x14ac:dyDescent="0.3">
      <c r="A945" s="1" t="s">
        <v>1888</v>
      </c>
      <c r="B945" s="1" t="s">
        <v>6105</v>
      </c>
      <c r="C945" s="1">
        <f>ROUND(DataG_Iteration3[[#This Row],[Column1]],3)</f>
        <v>4.7679999999999998</v>
      </c>
      <c r="D945" s="1">
        <f>ROUND(DataG_Iteration3[[#This Row],[Column2]],4)</f>
        <v>-6.2676999999999996</v>
      </c>
    </row>
    <row r="946" spans="1:4" x14ac:dyDescent="0.3">
      <c r="A946" s="1" t="s">
        <v>6106</v>
      </c>
      <c r="B946" s="1" t="s">
        <v>6107</v>
      </c>
      <c r="C946" s="1">
        <f>ROUND(DataG_Iteration3[[#This Row],[Column1]],3)</f>
        <v>4.7720000000000002</v>
      </c>
      <c r="D946" s="1">
        <f>ROUND(DataG_Iteration3[[#This Row],[Column2]],4)</f>
        <v>-6.2785000000000002</v>
      </c>
    </row>
    <row r="947" spans="1:4" x14ac:dyDescent="0.3">
      <c r="A947" s="1" t="s">
        <v>5040</v>
      </c>
      <c r="B947" s="1" t="s">
        <v>6108</v>
      </c>
      <c r="C947" s="1">
        <f>ROUND(DataG_Iteration3[[#This Row],[Column1]],3)</f>
        <v>4.7759999999999998</v>
      </c>
      <c r="D947" s="1">
        <f>ROUND(DataG_Iteration3[[#This Row],[Column2]],4)</f>
        <v>-6.2912999999999997</v>
      </c>
    </row>
    <row r="948" spans="1:4" x14ac:dyDescent="0.3">
      <c r="A948" s="1" t="s">
        <v>1894</v>
      </c>
      <c r="B948" s="1" t="s">
        <v>6109</v>
      </c>
      <c r="C948" s="1">
        <f>ROUND(DataG_Iteration3[[#This Row],[Column1]],3)</f>
        <v>4.78</v>
      </c>
      <c r="D948" s="1">
        <f>ROUND(DataG_Iteration3[[#This Row],[Column2]],4)</f>
        <v>-6.306</v>
      </c>
    </row>
    <row r="949" spans="1:4" x14ac:dyDescent="0.3">
      <c r="A949" s="1" t="s">
        <v>5043</v>
      </c>
      <c r="B949" s="1" t="s">
        <v>6110</v>
      </c>
      <c r="C949" s="1">
        <f>ROUND(DataG_Iteration3[[#This Row],[Column1]],3)</f>
        <v>4.7839999999999998</v>
      </c>
      <c r="D949" s="1">
        <f>ROUND(DataG_Iteration3[[#This Row],[Column2]],4)</f>
        <v>-6.3223000000000003</v>
      </c>
    </row>
    <row r="950" spans="1:4" x14ac:dyDescent="0.3">
      <c r="A950" s="1" t="s">
        <v>6111</v>
      </c>
      <c r="B950" s="1" t="s">
        <v>6112</v>
      </c>
      <c r="C950" s="1">
        <f>ROUND(DataG_Iteration3[[#This Row],[Column1]],3)</f>
        <v>4.7880000000000003</v>
      </c>
      <c r="D950" s="1">
        <f>ROUND(DataG_Iteration3[[#This Row],[Column2]],4)</f>
        <v>-6.34</v>
      </c>
    </row>
    <row r="951" spans="1:4" x14ac:dyDescent="0.3">
      <c r="A951" s="1" t="s">
        <v>5047</v>
      </c>
      <c r="B951" s="1" t="s">
        <v>6113</v>
      </c>
      <c r="C951" s="1">
        <f>ROUND(DataG_Iteration3[[#This Row],[Column1]],3)</f>
        <v>4.7919999999999998</v>
      </c>
      <c r="D951" s="1">
        <f>ROUND(DataG_Iteration3[[#This Row],[Column2]],4)</f>
        <v>-6.3582000000000001</v>
      </c>
    </row>
    <row r="952" spans="1:4" x14ac:dyDescent="0.3">
      <c r="A952" s="1" t="s">
        <v>1902</v>
      </c>
      <c r="B952" s="1" t="s">
        <v>6114</v>
      </c>
      <c r="C952" s="1">
        <f>ROUND(DataG_Iteration3[[#This Row],[Column1]],3)</f>
        <v>4.7960000000000003</v>
      </c>
      <c r="D952" s="1">
        <f>ROUND(DataG_Iteration3[[#This Row],[Column2]],4)</f>
        <v>-6.3764000000000003</v>
      </c>
    </row>
    <row r="953" spans="1:4" x14ac:dyDescent="0.3">
      <c r="A953" s="1" t="s">
        <v>5050</v>
      </c>
      <c r="B953" s="1" t="s">
        <v>6115</v>
      </c>
      <c r="C953" s="1">
        <f>ROUND(DataG_Iteration3[[#This Row],[Column1]],3)</f>
        <v>4.8</v>
      </c>
      <c r="D953" s="1">
        <f>ROUND(DataG_Iteration3[[#This Row],[Column2]],4)</f>
        <v>-6.3940999999999999</v>
      </c>
    </row>
    <row r="954" spans="1:4" x14ac:dyDescent="0.3">
      <c r="A954" s="1" t="s">
        <v>6116</v>
      </c>
      <c r="B954" s="1" t="s">
        <v>6117</v>
      </c>
      <c r="C954" s="1">
        <f>ROUND(DataG_Iteration3[[#This Row],[Column1]],3)</f>
        <v>4.8040000000000003</v>
      </c>
      <c r="D954" s="1">
        <f>ROUND(DataG_Iteration3[[#This Row],[Column2]],4)</f>
        <v>-6.4109999999999996</v>
      </c>
    </row>
    <row r="955" spans="1:4" x14ac:dyDescent="0.3">
      <c r="A955" s="1" t="s">
        <v>5054</v>
      </c>
      <c r="B955" s="1" t="s">
        <v>6118</v>
      </c>
      <c r="C955" s="1">
        <f>ROUND(DataG_Iteration3[[#This Row],[Column1]],3)</f>
        <v>4.8079999999999998</v>
      </c>
      <c r="D955" s="1">
        <f>ROUND(DataG_Iteration3[[#This Row],[Column2]],4)</f>
        <v>-6.4272</v>
      </c>
    </row>
    <row r="956" spans="1:4" x14ac:dyDescent="0.3">
      <c r="A956" s="1" t="s">
        <v>5056</v>
      </c>
      <c r="B956" s="1" t="s">
        <v>6119</v>
      </c>
      <c r="C956" s="1">
        <f>ROUND(DataG_Iteration3[[#This Row],[Column1]],3)</f>
        <v>4.8120000000000003</v>
      </c>
      <c r="D956" s="1">
        <f>ROUND(DataG_Iteration3[[#This Row],[Column2]],4)</f>
        <v>-6.4429999999999996</v>
      </c>
    </row>
    <row r="957" spans="1:4" x14ac:dyDescent="0.3">
      <c r="A957" s="1" t="s">
        <v>6120</v>
      </c>
      <c r="B957" s="1" t="s">
        <v>6121</v>
      </c>
      <c r="C957" s="1">
        <f>ROUND(DataG_Iteration3[[#This Row],[Column1]],3)</f>
        <v>4.8159999999999998</v>
      </c>
      <c r="D957" s="1">
        <f>ROUND(DataG_Iteration3[[#This Row],[Column2]],4)</f>
        <v>-6.4588999999999999</v>
      </c>
    </row>
    <row r="958" spans="1:4" x14ac:dyDescent="0.3">
      <c r="A958" s="1" t="s">
        <v>5060</v>
      </c>
      <c r="B958" s="1" t="s">
        <v>6122</v>
      </c>
      <c r="C958" s="1">
        <f>ROUND(DataG_Iteration3[[#This Row],[Column1]],3)</f>
        <v>4.82</v>
      </c>
      <c r="D958" s="1">
        <f>ROUND(DataG_Iteration3[[#This Row],[Column2]],4)</f>
        <v>-6.4755000000000003</v>
      </c>
    </row>
    <row r="959" spans="1:4" x14ac:dyDescent="0.3">
      <c r="A959" s="1" t="s">
        <v>1916</v>
      </c>
      <c r="B959" s="1" t="s">
        <v>6123</v>
      </c>
      <c r="C959" s="1">
        <f>ROUND(DataG_Iteration3[[#This Row],[Column1]],3)</f>
        <v>4.8239999999999998</v>
      </c>
      <c r="D959" s="1">
        <f>ROUND(DataG_Iteration3[[#This Row],[Column2]],4)</f>
        <v>-6.4932999999999996</v>
      </c>
    </row>
    <row r="960" spans="1:4" x14ac:dyDescent="0.3">
      <c r="A960" s="1" t="s">
        <v>5063</v>
      </c>
      <c r="B960" s="1" t="s">
        <v>6124</v>
      </c>
      <c r="C960" s="1">
        <f>ROUND(DataG_Iteration3[[#This Row],[Column1]],3)</f>
        <v>4.8280000000000003</v>
      </c>
      <c r="D960" s="1">
        <f>ROUND(DataG_Iteration3[[#This Row],[Column2]],4)</f>
        <v>-6.5125000000000002</v>
      </c>
    </row>
    <row r="961" spans="1:4" x14ac:dyDescent="0.3">
      <c r="A961" s="1" t="s">
        <v>5065</v>
      </c>
      <c r="B961" s="1" t="s">
        <v>6125</v>
      </c>
      <c r="C961" s="1">
        <f>ROUND(DataG_Iteration3[[#This Row],[Column1]],3)</f>
        <v>4.8319999999999999</v>
      </c>
      <c r="D961" s="1">
        <f>ROUND(DataG_Iteration3[[#This Row],[Column2]],4)</f>
        <v>-6.5330000000000004</v>
      </c>
    </row>
    <row r="962" spans="1:4" x14ac:dyDescent="0.3">
      <c r="A962" s="1" t="s">
        <v>5067</v>
      </c>
      <c r="B962" s="1" t="s">
        <v>6126</v>
      </c>
      <c r="C962" s="1">
        <f>ROUND(DataG_Iteration3[[#This Row],[Column1]],3)</f>
        <v>4.8360000000000003</v>
      </c>
      <c r="D962" s="1">
        <f>ROUND(DataG_Iteration3[[#This Row],[Column2]],4)</f>
        <v>-6.5545</v>
      </c>
    </row>
    <row r="963" spans="1:4" x14ac:dyDescent="0.3">
      <c r="A963" s="1" t="s">
        <v>5069</v>
      </c>
      <c r="B963" s="1" t="s">
        <v>6127</v>
      </c>
      <c r="C963" s="1">
        <f>ROUND(DataG_Iteration3[[#This Row],[Column1]],3)</f>
        <v>4.84</v>
      </c>
      <c r="D963" s="1">
        <f>ROUND(DataG_Iteration3[[#This Row],[Column2]],4)</f>
        <v>-6.5758999999999999</v>
      </c>
    </row>
    <row r="964" spans="1:4" x14ac:dyDescent="0.3">
      <c r="A964" s="1" t="s">
        <v>5071</v>
      </c>
      <c r="B964" s="1" t="s">
        <v>6128</v>
      </c>
      <c r="C964" s="1">
        <f>ROUND(DataG_Iteration3[[#This Row],[Column1]],3)</f>
        <v>4.8440000000000003</v>
      </c>
      <c r="D964" s="1">
        <f>ROUND(DataG_Iteration3[[#This Row],[Column2]],4)</f>
        <v>-6.5963000000000003</v>
      </c>
    </row>
    <row r="965" spans="1:4" x14ac:dyDescent="0.3">
      <c r="A965" s="1" t="s">
        <v>5073</v>
      </c>
      <c r="B965" s="1" t="s">
        <v>6129</v>
      </c>
      <c r="C965" s="1">
        <f>ROUND(DataG_Iteration3[[#This Row],[Column1]],3)</f>
        <v>4.8479999999999999</v>
      </c>
      <c r="D965" s="1">
        <f>ROUND(DataG_Iteration3[[#This Row],[Column2]],4)</f>
        <v>-6.6143000000000001</v>
      </c>
    </row>
    <row r="966" spans="1:4" x14ac:dyDescent="0.3">
      <c r="A966" s="1" t="s">
        <v>1930</v>
      </c>
      <c r="B966" s="1" t="s">
        <v>6130</v>
      </c>
      <c r="C966" s="1">
        <f>ROUND(DataG_Iteration3[[#This Row],[Column1]],3)</f>
        <v>4.8520000000000003</v>
      </c>
      <c r="D966" s="1">
        <f>ROUND(DataG_Iteration3[[#This Row],[Column2]],4)</f>
        <v>-6.6287000000000003</v>
      </c>
    </row>
    <row r="967" spans="1:4" x14ac:dyDescent="0.3">
      <c r="A967" s="1" t="s">
        <v>5076</v>
      </c>
      <c r="B967" s="1" t="s">
        <v>6131</v>
      </c>
      <c r="C967" s="1">
        <f>ROUND(DataG_Iteration3[[#This Row],[Column1]],3)</f>
        <v>4.8559999999999999</v>
      </c>
      <c r="D967" s="1">
        <f>ROUND(DataG_Iteration3[[#This Row],[Column2]],4)</f>
        <v>-6.6386000000000003</v>
      </c>
    </row>
    <row r="968" spans="1:4" x14ac:dyDescent="0.3">
      <c r="A968" s="1" t="s">
        <v>5078</v>
      </c>
      <c r="B968" s="1" t="s">
        <v>6132</v>
      </c>
      <c r="C968" s="1">
        <f>ROUND(DataG_Iteration3[[#This Row],[Column1]],3)</f>
        <v>4.8600000000000003</v>
      </c>
      <c r="D968" s="1">
        <f>ROUND(DataG_Iteration3[[#This Row],[Column2]],4)</f>
        <v>-6.6429999999999998</v>
      </c>
    </row>
    <row r="969" spans="1:4" x14ac:dyDescent="0.3">
      <c r="A969" s="1" t="s">
        <v>5080</v>
      </c>
      <c r="B969" s="1" t="s">
        <v>6133</v>
      </c>
      <c r="C969" s="1">
        <f>ROUND(DataG_Iteration3[[#This Row],[Column1]],3)</f>
        <v>4.8639999999999999</v>
      </c>
      <c r="D969" s="1">
        <f>ROUND(DataG_Iteration3[[#This Row],[Column2]],4)</f>
        <v>-6.6414999999999997</v>
      </c>
    </row>
    <row r="970" spans="1:4" x14ac:dyDescent="0.3">
      <c r="A970" s="1" t="s">
        <v>5082</v>
      </c>
      <c r="B970" s="1" t="s">
        <v>6134</v>
      </c>
      <c r="C970" s="1">
        <f>ROUND(DataG_Iteration3[[#This Row],[Column1]],3)</f>
        <v>4.8680000000000003</v>
      </c>
      <c r="D970" s="1">
        <f>ROUND(DataG_Iteration3[[#This Row],[Column2]],4)</f>
        <v>-6.6336000000000004</v>
      </c>
    </row>
    <row r="971" spans="1:4" x14ac:dyDescent="0.3">
      <c r="A971" s="1" t="s">
        <v>6135</v>
      </c>
      <c r="B971" s="1" t="s">
        <v>6136</v>
      </c>
      <c r="C971" s="1">
        <f>ROUND(DataG_Iteration3[[#This Row],[Column1]],3)</f>
        <v>4.8719999999999999</v>
      </c>
      <c r="D971" s="1">
        <f>ROUND(DataG_Iteration3[[#This Row],[Column2]],4)</f>
        <v>-6.6189999999999998</v>
      </c>
    </row>
    <row r="972" spans="1:4" x14ac:dyDescent="0.3">
      <c r="A972" s="1" t="s">
        <v>6137</v>
      </c>
      <c r="B972" s="1" t="s">
        <v>6138</v>
      </c>
      <c r="C972" s="1">
        <f>ROUND(DataG_Iteration3[[#This Row],[Column1]],3)</f>
        <v>4.8760000000000003</v>
      </c>
      <c r="D972" s="1">
        <f>ROUND(DataG_Iteration3[[#This Row],[Column2]],4)</f>
        <v>-6.5971000000000002</v>
      </c>
    </row>
    <row r="973" spans="1:4" x14ac:dyDescent="0.3">
      <c r="A973" s="1" t="s">
        <v>6139</v>
      </c>
      <c r="B973" s="1" t="s">
        <v>6140</v>
      </c>
      <c r="C973" s="1">
        <f>ROUND(DataG_Iteration3[[#This Row],[Column1]],3)</f>
        <v>4.88</v>
      </c>
      <c r="D973" s="1">
        <f>ROUND(DataG_Iteration3[[#This Row],[Column2]],4)</f>
        <v>-6.5670999999999999</v>
      </c>
    </row>
    <row r="974" spans="1:4" x14ac:dyDescent="0.3">
      <c r="A974" s="1" t="s">
        <v>5090</v>
      </c>
      <c r="B974" s="1" t="s">
        <v>6141</v>
      </c>
      <c r="C974" s="1">
        <f>ROUND(DataG_Iteration3[[#This Row],[Column1]],3)</f>
        <v>4.8840000000000003</v>
      </c>
      <c r="D974" s="1">
        <f>ROUND(DataG_Iteration3[[#This Row],[Column2]],4)</f>
        <v>-6.5278</v>
      </c>
    </row>
    <row r="975" spans="1:4" x14ac:dyDescent="0.3">
      <c r="A975" s="1" t="s">
        <v>5092</v>
      </c>
      <c r="B975" s="1" t="s">
        <v>6142</v>
      </c>
      <c r="C975" s="1">
        <f>ROUND(DataG_Iteration3[[#This Row],[Column1]],3)</f>
        <v>4.8879999999999999</v>
      </c>
      <c r="D975" s="1">
        <f>ROUND(DataG_Iteration3[[#This Row],[Column2]],4)</f>
        <v>-6.4775999999999998</v>
      </c>
    </row>
    <row r="976" spans="1:4" x14ac:dyDescent="0.3">
      <c r="A976" s="1" t="s">
        <v>3481</v>
      </c>
      <c r="B976" s="1" t="s">
        <v>6143</v>
      </c>
      <c r="C976" s="1">
        <f>ROUND(DataG_Iteration3[[#This Row],[Column1]],3)</f>
        <v>4.8920000000000003</v>
      </c>
      <c r="D976" s="1">
        <f>ROUND(DataG_Iteration3[[#This Row],[Column2]],4)</f>
        <v>-6.4146999999999998</v>
      </c>
    </row>
    <row r="977" spans="1:4" x14ac:dyDescent="0.3">
      <c r="A977" s="1" t="s">
        <v>5095</v>
      </c>
      <c r="B977" s="1" t="s">
        <v>6144</v>
      </c>
      <c r="C977" s="1">
        <f>ROUND(DataG_Iteration3[[#This Row],[Column1]],3)</f>
        <v>4.8959999999999999</v>
      </c>
      <c r="D977" s="1">
        <f>ROUND(DataG_Iteration3[[#This Row],[Column2]],4)</f>
        <v>-6.3375000000000004</v>
      </c>
    </row>
    <row r="978" spans="1:4" x14ac:dyDescent="0.3">
      <c r="A978" s="1" t="s">
        <v>5097</v>
      </c>
      <c r="B978" s="1" t="s">
        <v>6145</v>
      </c>
      <c r="C978" s="1">
        <f>ROUND(DataG_Iteration3[[#This Row],[Column1]],3)</f>
        <v>4.9000000000000004</v>
      </c>
      <c r="D978" s="1">
        <f>ROUND(DataG_Iteration3[[#This Row],[Column2]],4)</f>
        <v>-6.2446000000000002</v>
      </c>
    </row>
    <row r="979" spans="1:4" x14ac:dyDescent="0.3">
      <c r="A979" s="1" t="s">
        <v>5099</v>
      </c>
      <c r="B979" s="1" t="s">
        <v>6146</v>
      </c>
      <c r="C979" s="1">
        <f>ROUND(DataG_Iteration3[[#This Row],[Column1]],3)</f>
        <v>4.9039999999999999</v>
      </c>
      <c r="D979" s="1">
        <f>ROUND(DataG_Iteration3[[#This Row],[Column2]],4)</f>
        <v>-6.1355000000000004</v>
      </c>
    </row>
    <row r="980" spans="1:4" x14ac:dyDescent="0.3">
      <c r="A980" s="1" t="s">
        <v>1958</v>
      </c>
      <c r="B980" s="1" t="s">
        <v>6147</v>
      </c>
      <c r="C980" s="1">
        <f>ROUND(DataG_Iteration3[[#This Row],[Column1]],3)</f>
        <v>4.9080000000000004</v>
      </c>
      <c r="D980" s="1">
        <f>ROUND(DataG_Iteration3[[#This Row],[Column2]],4)</f>
        <v>-6.0106000000000002</v>
      </c>
    </row>
    <row r="981" spans="1:4" x14ac:dyDescent="0.3">
      <c r="A981" s="1" t="s">
        <v>5102</v>
      </c>
      <c r="B981" s="1" t="s">
        <v>6148</v>
      </c>
      <c r="C981" s="1">
        <f>ROUND(DataG_Iteration3[[#This Row],[Column1]],3)</f>
        <v>4.9119999999999999</v>
      </c>
      <c r="D981" s="1">
        <f>ROUND(DataG_Iteration3[[#This Row],[Column2]],4)</f>
        <v>-5.8712999999999997</v>
      </c>
    </row>
    <row r="982" spans="1:4" x14ac:dyDescent="0.3">
      <c r="A982" s="1" t="s">
        <v>5104</v>
      </c>
      <c r="B982" s="1" t="s">
        <v>6149</v>
      </c>
      <c r="C982" s="1">
        <f>ROUND(DataG_Iteration3[[#This Row],[Column1]],3)</f>
        <v>4.9160000000000004</v>
      </c>
      <c r="D982" s="1">
        <f>ROUND(DataG_Iteration3[[#This Row],[Column2]],4)</f>
        <v>-5.7202000000000002</v>
      </c>
    </row>
    <row r="983" spans="1:4" x14ac:dyDescent="0.3">
      <c r="A983" s="1" t="s">
        <v>3490</v>
      </c>
      <c r="B983" s="1" t="s">
        <v>6150</v>
      </c>
      <c r="C983" s="1">
        <f>ROUND(DataG_Iteration3[[#This Row],[Column1]],3)</f>
        <v>4.92</v>
      </c>
      <c r="D983" s="1">
        <f>ROUND(DataG_Iteration3[[#This Row],[Column2]],4)</f>
        <v>-5.5602999999999998</v>
      </c>
    </row>
    <row r="984" spans="1:4" x14ac:dyDescent="0.3">
      <c r="A984" s="1" t="s">
        <v>3492</v>
      </c>
      <c r="B984" s="1" t="s">
        <v>6151</v>
      </c>
      <c r="C984" s="1">
        <f>ROUND(DataG_Iteration3[[#This Row],[Column1]],3)</f>
        <v>4.9240000000000004</v>
      </c>
      <c r="D984" s="1">
        <f>ROUND(DataG_Iteration3[[#This Row],[Column2]],4)</f>
        <v>-5.3955000000000002</v>
      </c>
    </row>
    <row r="985" spans="1:4" x14ac:dyDescent="0.3">
      <c r="A985" s="1" t="s">
        <v>5108</v>
      </c>
      <c r="B985" s="1" t="s">
        <v>6152</v>
      </c>
      <c r="C985" s="1">
        <f>ROUND(DataG_Iteration3[[#This Row],[Column1]],3)</f>
        <v>4.9279999999999999</v>
      </c>
      <c r="D985" s="1">
        <f>ROUND(DataG_Iteration3[[#This Row],[Column2]],4)</f>
        <v>-5.2293000000000003</v>
      </c>
    </row>
    <row r="986" spans="1:4" x14ac:dyDescent="0.3">
      <c r="A986" s="1" t="s">
        <v>3496</v>
      </c>
      <c r="B986" s="1" t="s">
        <v>6153</v>
      </c>
      <c r="C986" s="1">
        <f>ROUND(DataG_Iteration3[[#This Row],[Column1]],3)</f>
        <v>4.9320000000000004</v>
      </c>
      <c r="D986" s="1">
        <f>ROUND(DataG_Iteration3[[#This Row],[Column2]],4)</f>
        <v>-5.0654000000000003</v>
      </c>
    </row>
    <row r="987" spans="1:4" x14ac:dyDescent="0.3">
      <c r="A987" s="1" t="s">
        <v>3498</v>
      </c>
      <c r="B987" s="1" t="s">
        <v>6154</v>
      </c>
      <c r="C987" s="1">
        <f>ROUND(DataG_Iteration3[[#This Row],[Column1]],3)</f>
        <v>4.9359999999999999</v>
      </c>
      <c r="D987" s="1">
        <f>ROUND(DataG_Iteration3[[#This Row],[Column2]],4)</f>
        <v>-4.9066000000000001</v>
      </c>
    </row>
    <row r="988" spans="1:4" x14ac:dyDescent="0.3">
      <c r="A988" s="1" t="s">
        <v>6155</v>
      </c>
      <c r="B988" s="1" t="s">
        <v>6156</v>
      </c>
      <c r="C988" s="1">
        <f>ROUND(DataG_Iteration3[[#This Row],[Column1]],3)</f>
        <v>4.9400000000000004</v>
      </c>
      <c r="D988" s="1">
        <f>ROUND(DataG_Iteration3[[#This Row],[Column2]],4)</f>
        <v>-4.7553000000000001</v>
      </c>
    </row>
    <row r="989" spans="1:4" x14ac:dyDescent="0.3">
      <c r="A989" s="1" t="s">
        <v>3502</v>
      </c>
      <c r="B989" s="1" t="s">
        <v>6157</v>
      </c>
      <c r="C989" s="1">
        <f>ROUND(DataG_Iteration3[[#This Row],[Column1]],3)</f>
        <v>4.944</v>
      </c>
      <c r="D989" s="1">
        <f>ROUND(DataG_Iteration3[[#This Row],[Column2]],4)</f>
        <v>-4.6132999999999997</v>
      </c>
    </row>
    <row r="990" spans="1:4" x14ac:dyDescent="0.3">
      <c r="A990" s="1" t="s">
        <v>3504</v>
      </c>
      <c r="B990" s="1" t="s">
        <v>6158</v>
      </c>
      <c r="C990" s="1">
        <f>ROUND(DataG_Iteration3[[#This Row],[Column1]],3)</f>
        <v>4.9480000000000004</v>
      </c>
      <c r="D990" s="1">
        <f>ROUND(DataG_Iteration3[[#This Row],[Column2]],4)</f>
        <v>-4.4814999999999996</v>
      </c>
    </row>
    <row r="991" spans="1:4" x14ac:dyDescent="0.3">
      <c r="A991" s="1" t="s">
        <v>5115</v>
      </c>
      <c r="B991" s="1" t="s">
        <v>6159</v>
      </c>
      <c r="C991" s="1">
        <f>ROUND(DataG_Iteration3[[#This Row],[Column1]],3)</f>
        <v>4.952</v>
      </c>
      <c r="D991" s="1">
        <f>ROUND(DataG_Iteration3[[#This Row],[Column2]],4)</f>
        <v>-4.3605</v>
      </c>
    </row>
    <row r="992" spans="1:4" x14ac:dyDescent="0.3">
      <c r="A992" s="1" t="s">
        <v>3508</v>
      </c>
      <c r="B992" s="1" t="s">
        <v>6160</v>
      </c>
      <c r="C992" s="1">
        <f>ROUND(DataG_Iteration3[[#This Row],[Column1]],3)</f>
        <v>4.9560000000000004</v>
      </c>
      <c r="D992" s="1">
        <f>ROUND(DataG_Iteration3[[#This Row],[Column2]],4)</f>
        <v>-4.2504</v>
      </c>
    </row>
    <row r="993" spans="1:4" x14ac:dyDescent="0.3">
      <c r="A993" s="1" t="s">
        <v>5118</v>
      </c>
      <c r="B993" s="1" t="s">
        <v>6161</v>
      </c>
      <c r="C993" s="1">
        <f>ROUND(DataG_Iteration3[[#This Row],[Column1]],3)</f>
        <v>4.96</v>
      </c>
      <c r="D993" s="1">
        <f>ROUND(DataG_Iteration3[[#This Row],[Column2]],4)</f>
        <v>-4.1510999999999996</v>
      </c>
    </row>
    <row r="994" spans="1:4" x14ac:dyDescent="0.3">
      <c r="A994" s="1" t="s">
        <v>6162</v>
      </c>
      <c r="B994" s="1" t="s">
        <v>6163</v>
      </c>
      <c r="C994" s="1">
        <f>ROUND(DataG_Iteration3[[#This Row],[Column1]],3)</f>
        <v>4.9640000000000004</v>
      </c>
      <c r="D994" s="1">
        <f>ROUND(DataG_Iteration3[[#This Row],[Column2]],4)</f>
        <v>-4.0624000000000002</v>
      </c>
    </row>
    <row r="995" spans="1:4" x14ac:dyDescent="0.3">
      <c r="A995" s="1" t="s">
        <v>3514</v>
      </c>
      <c r="B995" s="1" t="s">
        <v>6164</v>
      </c>
      <c r="C995" s="1">
        <f>ROUND(DataG_Iteration3[[#This Row],[Column1]],3)</f>
        <v>4.968</v>
      </c>
      <c r="D995" s="1">
        <f>ROUND(DataG_Iteration3[[#This Row],[Column2]],4)</f>
        <v>-3.9838</v>
      </c>
    </row>
    <row r="996" spans="1:4" x14ac:dyDescent="0.3">
      <c r="A996" s="1" t="s">
        <v>3516</v>
      </c>
      <c r="B996" s="1" t="s">
        <v>6165</v>
      </c>
      <c r="C996" s="1">
        <f>ROUND(DataG_Iteration3[[#This Row],[Column1]],3)</f>
        <v>4.9720000000000004</v>
      </c>
      <c r="D996" s="1">
        <f>ROUND(DataG_Iteration3[[#This Row],[Column2]],4)</f>
        <v>-3.915</v>
      </c>
    </row>
    <row r="997" spans="1:4" x14ac:dyDescent="0.3">
      <c r="A997" s="1" t="s">
        <v>3518</v>
      </c>
      <c r="B997" s="1" t="s">
        <v>6166</v>
      </c>
      <c r="C997" s="1">
        <f>ROUND(DataG_Iteration3[[#This Row],[Column1]],3)</f>
        <v>4.976</v>
      </c>
      <c r="D997" s="1">
        <f>ROUND(DataG_Iteration3[[#This Row],[Column2]],4)</f>
        <v>-3.8557000000000001</v>
      </c>
    </row>
    <row r="998" spans="1:4" x14ac:dyDescent="0.3">
      <c r="A998" s="1" t="s">
        <v>3520</v>
      </c>
      <c r="B998" s="1" t="s">
        <v>6167</v>
      </c>
      <c r="C998" s="1">
        <f>ROUND(DataG_Iteration3[[#This Row],[Column1]],3)</f>
        <v>4.9800000000000004</v>
      </c>
      <c r="D998" s="1">
        <f>ROUND(DataG_Iteration3[[#This Row],[Column2]],4)</f>
        <v>-3.8054999999999999</v>
      </c>
    </row>
    <row r="999" spans="1:4" x14ac:dyDescent="0.3">
      <c r="A999" s="1" t="s">
        <v>3522</v>
      </c>
      <c r="B999" s="1" t="s">
        <v>6168</v>
      </c>
      <c r="C999" s="1">
        <f>ROUND(DataG_Iteration3[[#This Row],[Column1]],3)</f>
        <v>4.984</v>
      </c>
      <c r="D999" s="1">
        <f>ROUND(DataG_Iteration3[[#This Row],[Column2]],4)</f>
        <v>-3.7639</v>
      </c>
    </row>
    <row r="1000" spans="1:4" x14ac:dyDescent="0.3">
      <c r="A1000" s="1" t="s">
        <v>1998</v>
      </c>
      <c r="B1000" s="1" t="s">
        <v>6169</v>
      </c>
      <c r="C1000" s="1">
        <f>ROUND(DataG_Iteration3[[#This Row],[Column1]],3)</f>
        <v>4.9880000000000004</v>
      </c>
      <c r="D1000" s="1">
        <f>ROUND(DataG_Iteration3[[#This Row],[Column2]],4)</f>
        <v>-3.7303000000000002</v>
      </c>
    </row>
    <row r="1001" spans="1:4" x14ac:dyDescent="0.3">
      <c r="A1001" s="1" t="s">
        <v>3526</v>
      </c>
      <c r="B1001" s="1" t="s">
        <v>6170</v>
      </c>
      <c r="C1001" s="1">
        <f>ROUND(DataG_Iteration3[[#This Row],[Column1]],3)</f>
        <v>4.992</v>
      </c>
      <c r="D1001" s="1">
        <f>ROUND(DataG_Iteration3[[#This Row],[Column2]],4)</f>
        <v>-3.7038000000000002</v>
      </c>
    </row>
    <row r="1002" spans="1:4" x14ac:dyDescent="0.3">
      <c r="A1002" s="1" t="s">
        <v>3528</v>
      </c>
      <c r="B1002" s="1" t="s">
        <v>6171</v>
      </c>
      <c r="C1002" s="1">
        <f>ROUND(DataG_Iteration3[[#This Row],[Column1]],3)</f>
        <v>4.9960000000000004</v>
      </c>
      <c r="D1002" s="1">
        <f>ROUND(DataG_Iteration3[[#This Row],[Column2]],4)</f>
        <v>-3.6836000000000002</v>
      </c>
    </row>
    <row r="1003" spans="1:4" x14ac:dyDescent="0.3">
      <c r="A1003" s="1" t="s">
        <v>3530</v>
      </c>
      <c r="B1003" s="1" t="s">
        <v>6172</v>
      </c>
      <c r="C1003" s="1">
        <f>ROUND(DataG_Iteration3[[#This Row],[Column1]],3)</f>
        <v>5</v>
      </c>
      <c r="D1003" s="1">
        <f>ROUND(DataG_Iteration3[[#This Row],[Column2]],4)</f>
        <v>-3.6684000000000001</v>
      </c>
    </row>
    <row r="1004" spans="1:4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16D0-A727-4F9C-A610-A3C9CA22D0BD}">
  <sheetPr codeName="Sheet5"/>
  <dimension ref="A1:F1004"/>
  <sheetViews>
    <sheetView workbookViewId="0">
      <selection activeCell="G23" sqref="G23"/>
    </sheetView>
  </sheetViews>
  <sheetFormatPr defaultRowHeight="14.4" x14ac:dyDescent="0.3"/>
  <cols>
    <col min="1" max="1" width="16.6640625" style="1" customWidth="1"/>
    <col min="2" max="2" width="14.21875" style="1" customWidth="1"/>
    <col min="3" max="3" width="13.88671875" style="1" customWidth="1"/>
    <col min="4" max="4" width="13.6640625" style="1" customWidth="1"/>
  </cols>
  <sheetData>
    <row r="1" spans="1:6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6" x14ac:dyDescent="0.3">
      <c r="A2" s="1" t="s">
        <v>6173</v>
      </c>
      <c r="B2" s="1" t="s">
        <v>3</v>
      </c>
      <c r="C2" s="1" t="s">
        <v>2006</v>
      </c>
      <c r="D2" s="1" t="s">
        <v>3</v>
      </c>
    </row>
    <row r="3" spans="1:6" x14ac:dyDescent="0.3">
      <c r="A3" s="1" t="s">
        <v>2008</v>
      </c>
      <c r="B3" s="1" t="s">
        <v>6174</v>
      </c>
      <c r="C3" s="1">
        <f>ROUND(DataG_Iteration4[[#This Row],[Column1]],3)</f>
        <v>1</v>
      </c>
      <c r="D3" s="1">
        <f>ROUND(DataG_Iteration4[[#This Row],[Column2]],4)</f>
        <v>-0.3881</v>
      </c>
    </row>
    <row r="4" spans="1:6" x14ac:dyDescent="0.3">
      <c r="A4" s="1" t="s">
        <v>6</v>
      </c>
      <c r="B4" s="1" t="s">
        <v>6175</v>
      </c>
      <c r="C4" s="1">
        <f>ROUND(DataG_Iteration4[[#This Row],[Column1]],3)</f>
        <v>1.004</v>
      </c>
      <c r="D4" s="1">
        <f>ROUND(DataG_Iteration4[[#This Row],[Column2]],4)</f>
        <v>-0.38650000000000001</v>
      </c>
    </row>
    <row r="5" spans="1:6" x14ac:dyDescent="0.3">
      <c r="A5" s="1" t="s">
        <v>2011</v>
      </c>
      <c r="B5" s="1" t="s">
        <v>6176</v>
      </c>
      <c r="C5" s="1">
        <f>ROUND(DataG_Iteration4[[#This Row],[Column1]],3)</f>
        <v>1.008</v>
      </c>
      <c r="D5" s="1">
        <f>ROUND(DataG_Iteration4[[#This Row],[Column2]],4)</f>
        <v>-0.38119999999999998</v>
      </c>
    </row>
    <row r="6" spans="1:6" x14ac:dyDescent="0.3">
      <c r="A6" s="1" t="s">
        <v>3537</v>
      </c>
      <c r="B6" s="1" t="s">
        <v>6177</v>
      </c>
      <c r="C6" s="1">
        <f>ROUND(DataG_Iteration4[[#This Row],[Column1]],3)</f>
        <v>1.012</v>
      </c>
      <c r="D6" s="1">
        <f>ROUND(DataG_Iteration4[[#This Row],[Column2]],4)</f>
        <v>-0.37459999999999999</v>
      </c>
    </row>
    <row r="7" spans="1:6" x14ac:dyDescent="0.3">
      <c r="A7" s="1" t="s">
        <v>2015</v>
      </c>
      <c r="B7" s="1" t="s">
        <v>6178</v>
      </c>
      <c r="C7" s="1">
        <f>ROUND(DataG_Iteration4[[#This Row],[Column1]],3)</f>
        <v>1.016</v>
      </c>
      <c r="D7" s="1">
        <f>ROUND(DataG_Iteration4[[#This Row],[Column2]],4)</f>
        <v>-0.36880000000000002</v>
      </c>
      <c r="F7" s="1"/>
    </row>
    <row r="8" spans="1:6" x14ac:dyDescent="0.3">
      <c r="A8" s="1" t="s">
        <v>2017</v>
      </c>
      <c r="B8" s="1" t="s">
        <v>6179</v>
      </c>
      <c r="C8" s="1">
        <f>ROUND(DataG_Iteration4[[#This Row],[Column1]],3)</f>
        <v>1.02</v>
      </c>
      <c r="D8" s="1">
        <f>ROUND(DataG_Iteration4[[#This Row],[Column2]],4)</f>
        <v>-0.36630000000000001</v>
      </c>
    </row>
    <row r="9" spans="1:6" x14ac:dyDescent="0.3">
      <c r="A9" s="1" t="s">
        <v>3541</v>
      </c>
      <c r="B9" s="1" t="s">
        <v>6180</v>
      </c>
      <c r="C9" s="1">
        <f>ROUND(DataG_Iteration4[[#This Row],[Column1]],3)</f>
        <v>1.024</v>
      </c>
      <c r="D9" s="1">
        <f>ROUND(DataG_Iteration4[[#This Row],[Column2]],4)</f>
        <v>-0.36859999999999998</v>
      </c>
    </row>
    <row r="10" spans="1:6" x14ac:dyDescent="0.3">
      <c r="A10" s="1" t="s">
        <v>6181</v>
      </c>
      <c r="B10" s="1" t="s">
        <v>6182</v>
      </c>
      <c r="C10" s="1">
        <f>ROUND(DataG_Iteration4[[#This Row],[Column1]],3)</f>
        <v>1.028</v>
      </c>
      <c r="D10" s="1">
        <f>ROUND(DataG_Iteration4[[#This Row],[Column2]],4)</f>
        <v>-0.3765</v>
      </c>
    </row>
    <row r="11" spans="1:6" x14ac:dyDescent="0.3">
      <c r="A11" s="1" t="s">
        <v>2023</v>
      </c>
      <c r="B11" s="1" t="s">
        <v>6183</v>
      </c>
      <c r="C11" s="1">
        <f>ROUND(DataG_Iteration4[[#This Row],[Column1]],3)</f>
        <v>1.032</v>
      </c>
      <c r="D11" s="1">
        <f>ROUND(DataG_Iteration4[[#This Row],[Column2]],4)</f>
        <v>-0.38990000000000002</v>
      </c>
    </row>
    <row r="12" spans="1:6" x14ac:dyDescent="0.3">
      <c r="A12" s="1" t="s">
        <v>2025</v>
      </c>
      <c r="B12" s="1" t="s">
        <v>6184</v>
      </c>
      <c r="C12" s="1">
        <f>ROUND(DataG_Iteration4[[#This Row],[Column1]],3)</f>
        <v>1.036</v>
      </c>
      <c r="D12" s="1">
        <f>ROUND(DataG_Iteration4[[#This Row],[Column2]],4)</f>
        <v>-0.4078</v>
      </c>
    </row>
    <row r="13" spans="1:6" x14ac:dyDescent="0.3">
      <c r="A13" s="1" t="s">
        <v>2027</v>
      </c>
      <c r="B13" s="1" t="s">
        <v>6185</v>
      </c>
      <c r="C13" s="1">
        <f>ROUND(DataG_Iteration4[[#This Row],[Column1]],3)</f>
        <v>1.04</v>
      </c>
      <c r="D13" s="1">
        <f>ROUND(DataG_Iteration4[[#This Row],[Column2]],4)</f>
        <v>-0.42830000000000001</v>
      </c>
    </row>
    <row r="14" spans="1:6" x14ac:dyDescent="0.3">
      <c r="A14" s="1" t="s">
        <v>2029</v>
      </c>
      <c r="B14" s="1" t="s">
        <v>6186</v>
      </c>
      <c r="C14" s="1">
        <f>ROUND(DataG_Iteration4[[#This Row],[Column1]],3)</f>
        <v>1.044</v>
      </c>
      <c r="D14" s="1">
        <f>ROUND(DataG_Iteration4[[#This Row],[Column2]],4)</f>
        <v>-0.44929999999999998</v>
      </c>
    </row>
    <row r="15" spans="1:6" x14ac:dyDescent="0.3">
      <c r="A15" s="1" t="s">
        <v>2031</v>
      </c>
      <c r="B15" s="1" t="s">
        <v>6187</v>
      </c>
      <c r="C15" s="1">
        <f>ROUND(DataG_Iteration4[[#This Row],[Column1]],3)</f>
        <v>1.048</v>
      </c>
      <c r="D15" s="1">
        <f>ROUND(DataG_Iteration4[[#This Row],[Column2]],4)</f>
        <v>-0.46839999999999998</v>
      </c>
    </row>
    <row r="16" spans="1:6" x14ac:dyDescent="0.3">
      <c r="A16" s="1" t="s">
        <v>2033</v>
      </c>
      <c r="B16" s="1" t="s">
        <v>6188</v>
      </c>
      <c r="C16" s="1">
        <f>ROUND(DataG_Iteration4[[#This Row],[Column1]],3)</f>
        <v>1.052</v>
      </c>
      <c r="D16" s="1">
        <f>ROUND(DataG_Iteration4[[#This Row],[Column2]],4)</f>
        <v>-0.4839</v>
      </c>
    </row>
    <row r="17" spans="1:4" x14ac:dyDescent="0.3">
      <c r="A17" s="1" t="s">
        <v>3551</v>
      </c>
      <c r="B17" s="1" t="s">
        <v>6189</v>
      </c>
      <c r="C17" s="1">
        <f>ROUND(DataG_Iteration4[[#This Row],[Column1]],3)</f>
        <v>1.056</v>
      </c>
      <c r="D17" s="1">
        <f>ROUND(DataG_Iteration4[[#This Row],[Column2]],4)</f>
        <v>-0.49459999999999998</v>
      </c>
    </row>
    <row r="18" spans="1:4" x14ac:dyDescent="0.3">
      <c r="A18" s="1" t="s">
        <v>2037</v>
      </c>
      <c r="B18" s="1" t="s">
        <v>6190</v>
      </c>
      <c r="C18" s="1">
        <f>ROUND(DataG_Iteration4[[#This Row],[Column1]],3)</f>
        <v>1.06</v>
      </c>
      <c r="D18" s="1">
        <f>ROUND(DataG_Iteration4[[#This Row],[Column2]],4)</f>
        <v>-0.5</v>
      </c>
    </row>
    <row r="19" spans="1:4" x14ac:dyDescent="0.3">
      <c r="A19" s="1" t="s">
        <v>2039</v>
      </c>
      <c r="B19" s="1" t="s">
        <v>6191</v>
      </c>
      <c r="C19" s="1">
        <f>ROUND(DataG_Iteration4[[#This Row],[Column1]],3)</f>
        <v>1.0640000000000001</v>
      </c>
      <c r="D19" s="1">
        <f>ROUND(DataG_Iteration4[[#This Row],[Column2]],4)</f>
        <v>-0.50109999999999999</v>
      </c>
    </row>
    <row r="20" spans="1:4" x14ac:dyDescent="0.3">
      <c r="A20" s="1" t="s">
        <v>6192</v>
      </c>
      <c r="B20" s="1" t="s">
        <v>6193</v>
      </c>
      <c r="C20" s="1">
        <f>ROUND(DataG_Iteration4[[#This Row],[Column1]],3)</f>
        <v>1.0680000000000001</v>
      </c>
      <c r="D20" s="1">
        <f>ROUND(DataG_Iteration4[[#This Row],[Column2]],4)</f>
        <v>-0.49909999999999999</v>
      </c>
    </row>
    <row r="21" spans="1:4" x14ac:dyDescent="0.3">
      <c r="A21" s="1" t="s">
        <v>3557</v>
      </c>
      <c r="B21" s="1" t="s">
        <v>6194</v>
      </c>
      <c r="C21" s="1">
        <f>ROUND(DataG_Iteration4[[#This Row],[Column1]],3)</f>
        <v>1.0720000000000001</v>
      </c>
      <c r="D21" s="1">
        <f>ROUND(DataG_Iteration4[[#This Row],[Column2]],4)</f>
        <v>-0.49619999999999997</v>
      </c>
    </row>
    <row r="22" spans="1:4" x14ac:dyDescent="0.3">
      <c r="A22" s="1" t="s">
        <v>3559</v>
      </c>
      <c r="B22" s="1" t="s">
        <v>6195</v>
      </c>
      <c r="C22" s="1">
        <f>ROUND(DataG_Iteration4[[#This Row],[Column1]],3)</f>
        <v>1.0760000000000001</v>
      </c>
      <c r="D22" s="1">
        <f>ROUND(DataG_Iteration4[[#This Row],[Column2]],4)</f>
        <v>-0.4945</v>
      </c>
    </row>
    <row r="23" spans="1:4" x14ac:dyDescent="0.3">
      <c r="A23" s="1" t="s">
        <v>6196</v>
      </c>
      <c r="B23" s="1" t="s">
        <v>6197</v>
      </c>
      <c r="C23" s="1">
        <f>ROUND(DataG_Iteration4[[#This Row],[Column1]],3)</f>
        <v>1.08</v>
      </c>
      <c r="D23" s="1">
        <f>ROUND(DataG_Iteration4[[#This Row],[Column2]],4)</f>
        <v>-0.49590000000000001</v>
      </c>
    </row>
    <row r="24" spans="1:4" x14ac:dyDescent="0.3">
      <c r="A24" s="1" t="s">
        <v>3563</v>
      </c>
      <c r="B24" s="1" t="s">
        <v>6198</v>
      </c>
      <c r="C24" s="1">
        <f>ROUND(DataG_Iteration4[[#This Row],[Column1]],3)</f>
        <v>1.0840000000000001</v>
      </c>
      <c r="D24" s="1">
        <f>ROUND(DataG_Iteration4[[#This Row],[Column2]],4)</f>
        <v>-0.502</v>
      </c>
    </row>
    <row r="25" spans="1:4" x14ac:dyDescent="0.3">
      <c r="A25" s="1" t="s">
        <v>6199</v>
      </c>
      <c r="B25" s="1" t="s">
        <v>6200</v>
      </c>
      <c r="C25" s="1">
        <f>ROUND(DataG_Iteration4[[#This Row],[Column1]],3)</f>
        <v>1.0880000000000001</v>
      </c>
      <c r="D25" s="1">
        <f>ROUND(DataG_Iteration4[[#This Row],[Column2]],4)</f>
        <v>-0.51329999999999998</v>
      </c>
    </row>
    <row r="26" spans="1:4" x14ac:dyDescent="0.3">
      <c r="A26" s="1" t="s">
        <v>3566</v>
      </c>
      <c r="B26" s="1" t="s">
        <v>6201</v>
      </c>
      <c r="C26" s="1">
        <f>ROUND(DataG_Iteration4[[#This Row],[Column1]],3)</f>
        <v>1.0920000000000001</v>
      </c>
      <c r="D26" s="1">
        <f>ROUND(DataG_Iteration4[[#This Row],[Column2]],4)</f>
        <v>-0.52949999999999997</v>
      </c>
    </row>
    <row r="27" spans="1:4" x14ac:dyDescent="0.3">
      <c r="A27" s="1" t="s">
        <v>3568</v>
      </c>
      <c r="B27" s="1" t="s">
        <v>6202</v>
      </c>
      <c r="C27" s="1">
        <f>ROUND(DataG_Iteration4[[#This Row],[Column1]],3)</f>
        <v>1.0960000000000001</v>
      </c>
      <c r="D27" s="1">
        <f>ROUND(DataG_Iteration4[[#This Row],[Column2]],4)</f>
        <v>-0.54979999999999996</v>
      </c>
    </row>
    <row r="28" spans="1:4" x14ac:dyDescent="0.3">
      <c r="A28" s="1" t="s">
        <v>3570</v>
      </c>
      <c r="B28" s="1" t="s">
        <v>6203</v>
      </c>
      <c r="C28" s="1">
        <f>ROUND(DataG_Iteration4[[#This Row],[Column1]],3)</f>
        <v>1.1000000000000001</v>
      </c>
      <c r="D28" s="1">
        <f>ROUND(DataG_Iteration4[[#This Row],[Column2]],4)</f>
        <v>-0.57230000000000003</v>
      </c>
    </row>
    <row r="29" spans="1:4" x14ac:dyDescent="0.3">
      <c r="A29" s="1" t="s">
        <v>3572</v>
      </c>
      <c r="B29" s="1" t="s">
        <v>6204</v>
      </c>
      <c r="C29" s="1">
        <f>ROUND(DataG_Iteration4[[#This Row],[Column1]],3)</f>
        <v>1.1040000000000001</v>
      </c>
      <c r="D29" s="1">
        <f>ROUND(DataG_Iteration4[[#This Row],[Column2]],4)</f>
        <v>-0.59499999999999997</v>
      </c>
    </row>
    <row r="30" spans="1:4" x14ac:dyDescent="0.3">
      <c r="A30" s="1" t="s">
        <v>3574</v>
      </c>
      <c r="B30" s="1" t="s">
        <v>6205</v>
      </c>
      <c r="C30" s="1">
        <f>ROUND(DataG_Iteration4[[#This Row],[Column1]],3)</f>
        <v>1.1080000000000001</v>
      </c>
      <c r="D30" s="1">
        <f>ROUND(DataG_Iteration4[[#This Row],[Column2]],4)</f>
        <v>-0.6159</v>
      </c>
    </row>
    <row r="31" spans="1:4" x14ac:dyDescent="0.3">
      <c r="A31" s="1" t="s">
        <v>3576</v>
      </c>
      <c r="B31" s="1" t="s">
        <v>6206</v>
      </c>
      <c r="C31" s="1">
        <f>ROUND(DataG_Iteration4[[#This Row],[Column1]],3)</f>
        <v>1.1120000000000001</v>
      </c>
      <c r="D31" s="1">
        <f>ROUND(DataG_Iteration4[[#This Row],[Column2]],4)</f>
        <v>-0.63339999999999996</v>
      </c>
    </row>
    <row r="32" spans="1:4" x14ac:dyDescent="0.3">
      <c r="A32" s="1" t="s">
        <v>3578</v>
      </c>
      <c r="B32" s="1" t="s">
        <v>6207</v>
      </c>
      <c r="C32" s="1">
        <f>ROUND(DataG_Iteration4[[#This Row],[Column1]],3)</f>
        <v>1.1160000000000001</v>
      </c>
      <c r="D32" s="1">
        <f>ROUND(DataG_Iteration4[[#This Row],[Column2]],4)</f>
        <v>-0.64649999999999996</v>
      </c>
    </row>
    <row r="33" spans="1:4" x14ac:dyDescent="0.3">
      <c r="A33" s="1" t="s">
        <v>3580</v>
      </c>
      <c r="B33" s="1" t="s">
        <v>6208</v>
      </c>
      <c r="C33" s="1">
        <f>ROUND(DataG_Iteration4[[#This Row],[Column1]],3)</f>
        <v>1.1200000000000001</v>
      </c>
      <c r="D33" s="1">
        <f>ROUND(DataG_Iteration4[[#This Row],[Column2]],4)</f>
        <v>-0.65500000000000003</v>
      </c>
    </row>
    <row r="34" spans="1:4" x14ac:dyDescent="0.3">
      <c r="A34" s="1" t="s">
        <v>6209</v>
      </c>
      <c r="B34" s="1" t="s">
        <v>6210</v>
      </c>
      <c r="C34" s="1">
        <f>ROUND(DataG_Iteration4[[#This Row],[Column1]],3)</f>
        <v>1.1240000000000001</v>
      </c>
      <c r="D34" s="1">
        <f>ROUND(DataG_Iteration4[[#This Row],[Column2]],4)</f>
        <v>-0.65959999999999996</v>
      </c>
    </row>
    <row r="35" spans="1:4" x14ac:dyDescent="0.3">
      <c r="A35" s="1" t="s">
        <v>6211</v>
      </c>
      <c r="B35" s="1" t="s">
        <v>6212</v>
      </c>
      <c r="C35" s="1">
        <f>ROUND(DataG_Iteration4[[#This Row],[Column1]],3)</f>
        <v>1.1279999999999999</v>
      </c>
      <c r="D35" s="1">
        <f>ROUND(DataG_Iteration4[[#This Row],[Column2]],4)</f>
        <v>-0.66180000000000005</v>
      </c>
    </row>
    <row r="36" spans="1:4" x14ac:dyDescent="0.3">
      <c r="A36" s="1" t="s">
        <v>3586</v>
      </c>
      <c r="B36" s="1" t="s">
        <v>6213</v>
      </c>
      <c r="C36" s="1">
        <f>ROUND(DataG_Iteration4[[#This Row],[Column1]],3)</f>
        <v>1.1319999999999999</v>
      </c>
      <c r="D36" s="1">
        <f>ROUND(DataG_Iteration4[[#This Row],[Column2]],4)</f>
        <v>-0.66339999999999999</v>
      </c>
    </row>
    <row r="37" spans="1:4" x14ac:dyDescent="0.3">
      <c r="A37" s="1" t="s">
        <v>3588</v>
      </c>
      <c r="B37" s="1" t="s">
        <v>6214</v>
      </c>
      <c r="C37" s="1">
        <f>ROUND(DataG_Iteration4[[#This Row],[Column1]],3)</f>
        <v>1.1359999999999999</v>
      </c>
      <c r="D37" s="1">
        <f>ROUND(DataG_Iteration4[[#This Row],[Column2]],4)</f>
        <v>-0.66639999999999999</v>
      </c>
    </row>
    <row r="38" spans="1:4" x14ac:dyDescent="0.3">
      <c r="A38" s="1" t="s">
        <v>74</v>
      </c>
      <c r="B38" s="1" t="s">
        <v>6215</v>
      </c>
      <c r="C38" s="1">
        <f>ROUND(DataG_Iteration4[[#This Row],[Column1]],3)</f>
        <v>1.1399999999999999</v>
      </c>
      <c r="D38" s="1">
        <f>ROUND(DataG_Iteration4[[#This Row],[Column2]],4)</f>
        <v>-0.67259999999999998</v>
      </c>
    </row>
    <row r="39" spans="1:4" x14ac:dyDescent="0.3">
      <c r="A39" s="1" t="s">
        <v>6216</v>
      </c>
      <c r="B39" s="1" t="s">
        <v>6217</v>
      </c>
      <c r="C39" s="1">
        <f>ROUND(DataG_Iteration4[[#This Row],[Column1]],3)</f>
        <v>1.1439999999999999</v>
      </c>
      <c r="D39" s="1">
        <f>ROUND(DataG_Iteration4[[#This Row],[Column2]],4)</f>
        <v>-0.68320000000000003</v>
      </c>
    </row>
    <row r="40" spans="1:4" x14ac:dyDescent="0.3">
      <c r="A40" s="1" t="s">
        <v>3592</v>
      </c>
      <c r="B40" s="1" t="s">
        <v>6218</v>
      </c>
      <c r="C40" s="1">
        <f>ROUND(DataG_Iteration4[[#This Row],[Column1]],3)</f>
        <v>1.1479999999999999</v>
      </c>
      <c r="D40" s="1">
        <f>ROUND(DataG_Iteration4[[#This Row],[Column2]],4)</f>
        <v>-0.69869999999999999</v>
      </c>
    </row>
    <row r="41" spans="1:4" x14ac:dyDescent="0.3">
      <c r="A41" s="1" t="s">
        <v>6219</v>
      </c>
      <c r="B41" s="1" t="s">
        <v>6220</v>
      </c>
      <c r="C41" s="1">
        <f>ROUND(DataG_Iteration4[[#This Row],[Column1]],3)</f>
        <v>1.1519999999999999</v>
      </c>
      <c r="D41" s="1">
        <f>ROUND(DataG_Iteration4[[#This Row],[Column2]],4)</f>
        <v>-0.71889999999999998</v>
      </c>
    </row>
    <row r="42" spans="1:4" x14ac:dyDescent="0.3">
      <c r="A42" s="1" t="s">
        <v>3596</v>
      </c>
      <c r="B42" s="1" t="s">
        <v>6221</v>
      </c>
      <c r="C42" s="1">
        <f>ROUND(DataG_Iteration4[[#This Row],[Column1]],3)</f>
        <v>1.1559999999999999</v>
      </c>
      <c r="D42" s="1">
        <f>ROUND(DataG_Iteration4[[#This Row],[Column2]],4)</f>
        <v>-0.74260000000000004</v>
      </c>
    </row>
    <row r="43" spans="1:4" x14ac:dyDescent="0.3">
      <c r="A43" s="1" t="s">
        <v>84</v>
      </c>
      <c r="B43" s="1" t="s">
        <v>6222</v>
      </c>
      <c r="C43" s="1">
        <f>ROUND(DataG_Iteration4[[#This Row],[Column1]],3)</f>
        <v>1.1599999999999999</v>
      </c>
      <c r="D43" s="1">
        <f>ROUND(DataG_Iteration4[[#This Row],[Column2]],4)</f>
        <v>-0.76829999999999998</v>
      </c>
    </row>
    <row r="44" spans="1:4" x14ac:dyDescent="0.3">
      <c r="A44" s="1" t="s">
        <v>86</v>
      </c>
      <c r="B44" s="1" t="s">
        <v>6223</v>
      </c>
      <c r="C44" s="1">
        <f>ROUND(DataG_Iteration4[[#This Row],[Column1]],3)</f>
        <v>1.1639999999999999</v>
      </c>
      <c r="D44" s="1">
        <f>ROUND(DataG_Iteration4[[#This Row],[Column2]],4)</f>
        <v>-0.79420000000000002</v>
      </c>
    </row>
    <row r="45" spans="1:4" x14ac:dyDescent="0.3">
      <c r="A45" s="1" t="s">
        <v>88</v>
      </c>
      <c r="B45" s="1" t="s">
        <v>6224</v>
      </c>
      <c r="C45" s="1">
        <f>ROUND(DataG_Iteration4[[#This Row],[Column1]],3)</f>
        <v>1.1679999999999999</v>
      </c>
      <c r="D45" s="1">
        <f>ROUND(DataG_Iteration4[[#This Row],[Column2]],4)</f>
        <v>-0.81830000000000003</v>
      </c>
    </row>
    <row r="46" spans="1:4" x14ac:dyDescent="0.3">
      <c r="A46" s="1" t="s">
        <v>6225</v>
      </c>
      <c r="B46" s="1" t="s">
        <v>6226</v>
      </c>
      <c r="C46" s="1">
        <f>ROUND(DataG_Iteration4[[#This Row],[Column1]],3)</f>
        <v>1.1719999999999999</v>
      </c>
      <c r="D46" s="1">
        <f>ROUND(DataG_Iteration4[[#This Row],[Column2]],4)</f>
        <v>-0.83919999999999995</v>
      </c>
    </row>
    <row r="47" spans="1:4" x14ac:dyDescent="0.3">
      <c r="A47" s="1" t="s">
        <v>92</v>
      </c>
      <c r="B47" s="1" t="s">
        <v>6227</v>
      </c>
      <c r="C47" s="1">
        <f>ROUND(DataG_Iteration4[[#This Row],[Column1]],3)</f>
        <v>1.1759999999999999</v>
      </c>
      <c r="D47" s="1">
        <f>ROUND(DataG_Iteration4[[#This Row],[Column2]],4)</f>
        <v>-0.85619999999999996</v>
      </c>
    </row>
    <row r="48" spans="1:4" x14ac:dyDescent="0.3">
      <c r="A48" s="1" t="s">
        <v>94</v>
      </c>
      <c r="B48" s="1" t="s">
        <v>6228</v>
      </c>
      <c r="C48" s="1">
        <f>ROUND(DataG_Iteration4[[#This Row],[Column1]],3)</f>
        <v>1.18</v>
      </c>
      <c r="D48" s="1">
        <f>ROUND(DataG_Iteration4[[#This Row],[Column2]],4)</f>
        <v>-0.86899999999999999</v>
      </c>
    </row>
    <row r="49" spans="1:4" x14ac:dyDescent="0.3">
      <c r="A49" s="1" t="s">
        <v>96</v>
      </c>
      <c r="B49" s="1" t="s">
        <v>6229</v>
      </c>
      <c r="C49" s="1">
        <f>ROUND(DataG_Iteration4[[#This Row],[Column1]],3)</f>
        <v>1.1839999999999999</v>
      </c>
      <c r="D49" s="1">
        <f>ROUND(DataG_Iteration4[[#This Row],[Column2]],4)</f>
        <v>-0.87849999999999995</v>
      </c>
    </row>
    <row r="50" spans="1:4" x14ac:dyDescent="0.3">
      <c r="A50" s="1" t="s">
        <v>98</v>
      </c>
      <c r="B50" s="1" t="s">
        <v>6230</v>
      </c>
      <c r="C50" s="1">
        <f>ROUND(DataG_Iteration4[[#This Row],[Column1]],3)</f>
        <v>1.1879999999999999</v>
      </c>
      <c r="D50" s="1">
        <f>ROUND(DataG_Iteration4[[#This Row],[Column2]],4)</f>
        <v>-0.88590000000000002</v>
      </c>
    </row>
    <row r="51" spans="1:4" x14ac:dyDescent="0.3">
      <c r="A51" s="1" t="s">
        <v>100</v>
      </c>
      <c r="B51" s="1" t="s">
        <v>6231</v>
      </c>
      <c r="C51" s="1">
        <f>ROUND(DataG_Iteration4[[#This Row],[Column1]],3)</f>
        <v>1.1919999999999999</v>
      </c>
      <c r="D51" s="1">
        <f>ROUND(DataG_Iteration4[[#This Row],[Column2]],4)</f>
        <v>-0.8931</v>
      </c>
    </row>
    <row r="52" spans="1:4" x14ac:dyDescent="0.3">
      <c r="A52" s="1" t="s">
        <v>102</v>
      </c>
      <c r="B52" s="1" t="s">
        <v>6232</v>
      </c>
      <c r="C52" s="1">
        <f>ROUND(DataG_Iteration4[[#This Row],[Column1]],3)</f>
        <v>1.196</v>
      </c>
      <c r="D52" s="1">
        <f>ROUND(DataG_Iteration4[[#This Row],[Column2]],4)</f>
        <v>-0.90190000000000003</v>
      </c>
    </row>
    <row r="53" spans="1:4" x14ac:dyDescent="0.3">
      <c r="A53" s="1" t="s">
        <v>6233</v>
      </c>
      <c r="B53" s="1" t="s">
        <v>6234</v>
      </c>
      <c r="C53" s="1">
        <f>ROUND(DataG_Iteration4[[#This Row],[Column1]],3)</f>
        <v>1.2</v>
      </c>
      <c r="D53" s="1">
        <f>ROUND(DataG_Iteration4[[#This Row],[Column2]],4)</f>
        <v>-0.91390000000000005</v>
      </c>
    </row>
    <row r="54" spans="1:4" x14ac:dyDescent="0.3">
      <c r="A54" s="1" t="s">
        <v>106</v>
      </c>
      <c r="B54" s="1" t="s">
        <v>6235</v>
      </c>
      <c r="C54" s="1">
        <f>ROUND(DataG_Iteration4[[#This Row],[Column1]],3)</f>
        <v>1.204</v>
      </c>
      <c r="D54" s="1">
        <f>ROUND(DataG_Iteration4[[#This Row],[Column2]],4)</f>
        <v>-0.93030000000000002</v>
      </c>
    </row>
    <row r="55" spans="1:4" x14ac:dyDescent="0.3">
      <c r="A55" s="1" t="s">
        <v>108</v>
      </c>
      <c r="B55" s="1" t="s">
        <v>6236</v>
      </c>
      <c r="C55" s="1">
        <f>ROUND(DataG_Iteration4[[#This Row],[Column1]],3)</f>
        <v>1.208</v>
      </c>
      <c r="D55" s="1">
        <f>ROUND(DataG_Iteration4[[#This Row],[Column2]],4)</f>
        <v>-0.95130000000000003</v>
      </c>
    </row>
    <row r="56" spans="1:4" x14ac:dyDescent="0.3">
      <c r="A56" s="1" t="s">
        <v>6237</v>
      </c>
      <c r="B56" s="1" t="s">
        <v>6238</v>
      </c>
      <c r="C56" s="1">
        <f>ROUND(DataG_Iteration4[[#This Row],[Column1]],3)</f>
        <v>1.212</v>
      </c>
      <c r="D56" s="1">
        <f>ROUND(DataG_Iteration4[[#This Row],[Column2]],4)</f>
        <v>-0.97670000000000001</v>
      </c>
    </row>
    <row r="57" spans="1:4" x14ac:dyDescent="0.3">
      <c r="A57" s="1" t="s">
        <v>112</v>
      </c>
      <c r="B57" s="1" t="s">
        <v>6239</v>
      </c>
      <c r="C57" s="1">
        <f>ROUND(DataG_Iteration4[[#This Row],[Column1]],3)</f>
        <v>1.216</v>
      </c>
      <c r="D57" s="1">
        <f>ROUND(DataG_Iteration4[[#This Row],[Column2]],4)</f>
        <v>-1.0054000000000001</v>
      </c>
    </row>
    <row r="58" spans="1:4" x14ac:dyDescent="0.3">
      <c r="A58" s="1" t="s">
        <v>6240</v>
      </c>
      <c r="B58" s="1" t="s">
        <v>6241</v>
      </c>
      <c r="C58" s="1">
        <f>ROUND(DataG_Iteration4[[#This Row],[Column1]],3)</f>
        <v>1.22</v>
      </c>
      <c r="D58" s="1">
        <f>ROUND(DataG_Iteration4[[#This Row],[Column2]],4)</f>
        <v>-1.0361</v>
      </c>
    </row>
    <row r="59" spans="1:4" x14ac:dyDescent="0.3">
      <c r="A59" s="1" t="s">
        <v>6242</v>
      </c>
      <c r="B59" s="1" t="s">
        <v>6243</v>
      </c>
      <c r="C59" s="1">
        <f>ROUND(DataG_Iteration4[[#This Row],[Column1]],3)</f>
        <v>1.224</v>
      </c>
      <c r="D59" s="1">
        <f>ROUND(DataG_Iteration4[[#This Row],[Column2]],4)</f>
        <v>-1.0669</v>
      </c>
    </row>
    <row r="60" spans="1:4" x14ac:dyDescent="0.3">
      <c r="A60" s="1" t="s">
        <v>3617</v>
      </c>
      <c r="B60" s="1" t="s">
        <v>6244</v>
      </c>
      <c r="C60" s="1">
        <f>ROUND(DataG_Iteration4[[#This Row],[Column1]],3)</f>
        <v>1.228</v>
      </c>
      <c r="D60" s="1">
        <f>ROUND(DataG_Iteration4[[#This Row],[Column2]],4)</f>
        <v>-1.0960000000000001</v>
      </c>
    </row>
    <row r="61" spans="1:4" x14ac:dyDescent="0.3">
      <c r="A61" s="1" t="s">
        <v>6245</v>
      </c>
      <c r="B61" s="1" t="s">
        <v>6246</v>
      </c>
      <c r="C61" s="1">
        <f>ROUND(DataG_Iteration4[[#This Row],[Column1]],3)</f>
        <v>1.232</v>
      </c>
      <c r="D61" s="1">
        <f>ROUND(DataG_Iteration4[[#This Row],[Column2]],4)</f>
        <v>-1.1223000000000001</v>
      </c>
    </row>
    <row r="62" spans="1:4" x14ac:dyDescent="0.3">
      <c r="A62" s="1" t="s">
        <v>6247</v>
      </c>
      <c r="B62" s="1" t="s">
        <v>6248</v>
      </c>
      <c r="C62" s="1">
        <f>ROUND(DataG_Iteration4[[#This Row],[Column1]],3)</f>
        <v>1.236</v>
      </c>
      <c r="D62" s="1">
        <f>ROUND(DataG_Iteration4[[#This Row],[Column2]],4)</f>
        <v>-1.1449</v>
      </c>
    </row>
    <row r="63" spans="1:4" x14ac:dyDescent="0.3">
      <c r="A63" s="1" t="s">
        <v>6249</v>
      </c>
      <c r="B63" s="1" t="s">
        <v>6250</v>
      </c>
      <c r="C63" s="1">
        <f>ROUND(DataG_Iteration4[[#This Row],[Column1]],3)</f>
        <v>1.24</v>
      </c>
      <c r="D63" s="1">
        <f>ROUND(DataG_Iteration4[[#This Row],[Column2]],4)</f>
        <v>-1.1638999999999999</v>
      </c>
    </row>
    <row r="64" spans="1:4" x14ac:dyDescent="0.3">
      <c r="A64" s="1" t="s">
        <v>6251</v>
      </c>
      <c r="B64" s="1" t="s">
        <v>6252</v>
      </c>
      <c r="C64" s="1">
        <f>ROUND(DataG_Iteration4[[#This Row],[Column1]],3)</f>
        <v>1.244</v>
      </c>
      <c r="D64" s="1">
        <f>ROUND(DataG_Iteration4[[#This Row],[Column2]],4)</f>
        <v>-1.1798999999999999</v>
      </c>
    </row>
    <row r="65" spans="1:4" x14ac:dyDescent="0.3">
      <c r="A65" s="1" t="s">
        <v>6253</v>
      </c>
      <c r="B65" s="1" t="s">
        <v>6254</v>
      </c>
      <c r="C65" s="1">
        <f>ROUND(DataG_Iteration4[[#This Row],[Column1]],3)</f>
        <v>1.248</v>
      </c>
      <c r="D65" s="1">
        <f>ROUND(DataG_Iteration4[[#This Row],[Column2]],4)</f>
        <v>-1.1941999999999999</v>
      </c>
    </row>
    <row r="66" spans="1:4" x14ac:dyDescent="0.3">
      <c r="A66" s="1" t="s">
        <v>3625</v>
      </c>
      <c r="B66" s="1" t="s">
        <v>6255</v>
      </c>
      <c r="C66" s="1">
        <f>ROUND(DataG_Iteration4[[#This Row],[Column1]],3)</f>
        <v>1.252</v>
      </c>
      <c r="D66" s="1">
        <f>ROUND(DataG_Iteration4[[#This Row],[Column2]],4)</f>
        <v>-1.2085999999999999</v>
      </c>
    </row>
    <row r="67" spans="1:4" x14ac:dyDescent="0.3">
      <c r="A67" s="1" t="s">
        <v>3627</v>
      </c>
      <c r="B67" s="1" t="s">
        <v>6256</v>
      </c>
      <c r="C67" s="1">
        <f>ROUND(DataG_Iteration4[[#This Row],[Column1]],3)</f>
        <v>1.256</v>
      </c>
      <c r="D67" s="1">
        <f>ROUND(DataG_Iteration4[[#This Row],[Column2]],4)</f>
        <v>-1.2248000000000001</v>
      </c>
    </row>
    <row r="68" spans="1:4" x14ac:dyDescent="0.3">
      <c r="A68" s="1" t="s">
        <v>3629</v>
      </c>
      <c r="B68" s="1" t="s">
        <v>6257</v>
      </c>
      <c r="C68" s="1">
        <f>ROUND(DataG_Iteration4[[#This Row],[Column1]],3)</f>
        <v>1.26</v>
      </c>
      <c r="D68" s="1">
        <f>ROUND(DataG_Iteration4[[#This Row],[Column2]],4)</f>
        <v>-1.2442</v>
      </c>
    </row>
    <row r="69" spans="1:4" x14ac:dyDescent="0.3">
      <c r="A69" s="1" t="s">
        <v>6258</v>
      </c>
      <c r="B69" s="1" t="s">
        <v>6259</v>
      </c>
      <c r="C69" s="1">
        <f>ROUND(DataG_Iteration4[[#This Row],[Column1]],3)</f>
        <v>1.264</v>
      </c>
      <c r="D69" s="1">
        <f>ROUND(DataG_Iteration4[[#This Row],[Column2]],4)</f>
        <v>-1.2679</v>
      </c>
    </row>
    <row r="70" spans="1:4" x14ac:dyDescent="0.3">
      <c r="A70" s="1" t="s">
        <v>3633</v>
      </c>
      <c r="B70" s="1" t="s">
        <v>6260</v>
      </c>
      <c r="C70" s="1">
        <f>ROUND(DataG_Iteration4[[#This Row],[Column1]],3)</f>
        <v>1.268</v>
      </c>
      <c r="D70" s="1">
        <f>ROUND(DataG_Iteration4[[#This Row],[Column2]],4)</f>
        <v>-1.2962</v>
      </c>
    </row>
    <row r="71" spans="1:4" x14ac:dyDescent="0.3">
      <c r="A71" s="1" t="s">
        <v>3635</v>
      </c>
      <c r="B71" s="1" t="s">
        <v>6261</v>
      </c>
      <c r="C71" s="1">
        <f>ROUND(DataG_Iteration4[[#This Row],[Column1]],3)</f>
        <v>1.272</v>
      </c>
      <c r="D71" s="1">
        <f>ROUND(DataG_Iteration4[[#This Row],[Column2]],4)</f>
        <v>-1.3288</v>
      </c>
    </row>
    <row r="72" spans="1:4" x14ac:dyDescent="0.3">
      <c r="A72" s="1" t="s">
        <v>3637</v>
      </c>
      <c r="B72" s="1" t="s">
        <v>6262</v>
      </c>
      <c r="C72" s="1">
        <f>ROUND(DataG_Iteration4[[#This Row],[Column1]],3)</f>
        <v>1.276</v>
      </c>
      <c r="D72" s="1">
        <f>ROUND(DataG_Iteration4[[#This Row],[Column2]],4)</f>
        <v>-1.3648</v>
      </c>
    </row>
    <row r="73" spans="1:4" x14ac:dyDescent="0.3">
      <c r="A73" s="1" t="s">
        <v>3639</v>
      </c>
      <c r="B73" s="1" t="s">
        <v>6263</v>
      </c>
      <c r="C73" s="1">
        <f>ROUND(DataG_Iteration4[[#This Row],[Column1]],3)</f>
        <v>1.28</v>
      </c>
      <c r="D73" s="1">
        <f>ROUND(DataG_Iteration4[[#This Row],[Column2]],4)</f>
        <v>-1.4025000000000001</v>
      </c>
    </row>
    <row r="74" spans="1:4" x14ac:dyDescent="0.3">
      <c r="A74" s="1" t="s">
        <v>3641</v>
      </c>
      <c r="B74" s="1" t="s">
        <v>6264</v>
      </c>
      <c r="C74" s="1">
        <f>ROUND(DataG_Iteration4[[#This Row],[Column1]],3)</f>
        <v>1.284</v>
      </c>
      <c r="D74" s="1">
        <f>ROUND(DataG_Iteration4[[#This Row],[Column2]],4)</f>
        <v>-1.4404999999999999</v>
      </c>
    </row>
    <row r="75" spans="1:4" x14ac:dyDescent="0.3">
      <c r="A75" s="1" t="s">
        <v>3643</v>
      </c>
      <c r="B75" s="1" t="s">
        <v>6265</v>
      </c>
      <c r="C75" s="1">
        <f>ROUND(DataG_Iteration4[[#This Row],[Column1]],3)</f>
        <v>1.288</v>
      </c>
      <c r="D75" s="1">
        <f>ROUND(DataG_Iteration4[[#This Row],[Column2]],4)</f>
        <v>-1.4771000000000001</v>
      </c>
    </row>
    <row r="76" spans="1:4" x14ac:dyDescent="0.3">
      <c r="A76" s="1" t="s">
        <v>3645</v>
      </c>
      <c r="B76" s="1" t="s">
        <v>6266</v>
      </c>
      <c r="C76" s="1">
        <f>ROUND(DataG_Iteration4[[#This Row],[Column1]],3)</f>
        <v>1.292</v>
      </c>
      <c r="D76" s="1">
        <f>ROUND(DataG_Iteration4[[#This Row],[Column2]],4)</f>
        <v>-1.5111000000000001</v>
      </c>
    </row>
    <row r="77" spans="1:4" x14ac:dyDescent="0.3">
      <c r="A77" s="1" t="s">
        <v>3647</v>
      </c>
      <c r="B77" s="1" t="s">
        <v>6267</v>
      </c>
      <c r="C77" s="1">
        <f>ROUND(DataG_Iteration4[[#This Row],[Column1]],3)</f>
        <v>1.296</v>
      </c>
      <c r="D77" s="1">
        <f>ROUND(DataG_Iteration4[[#This Row],[Column2]],4)</f>
        <v>-1.5417000000000001</v>
      </c>
    </row>
    <row r="78" spans="1:4" x14ac:dyDescent="0.3">
      <c r="A78" s="1" t="s">
        <v>3649</v>
      </c>
      <c r="B78" s="1" t="s">
        <v>6268</v>
      </c>
      <c r="C78" s="1">
        <f>ROUND(DataG_Iteration4[[#This Row],[Column1]],3)</f>
        <v>1.3</v>
      </c>
      <c r="D78" s="1">
        <f>ROUND(DataG_Iteration4[[#This Row],[Column2]],4)</f>
        <v>-1.569</v>
      </c>
    </row>
    <row r="79" spans="1:4" x14ac:dyDescent="0.3">
      <c r="A79" s="1" t="s">
        <v>3651</v>
      </c>
      <c r="B79" s="1" t="s">
        <v>6269</v>
      </c>
      <c r="C79" s="1">
        <f>ROUND(DataG_Iteration4[[#This Row],[Column1]],3)</f>
        <v>1.304</v>
      </c>
      <c r="D79" s="1">
        <f>ROUND(DataG_Iteration4[[#This Row],[Column2]],4)</f>
        <v>-1.5936999999999999</v>
      </c>
    </row>
    <row r="80" spans="1:4" x14ac:dyDescent="0.3">
      <c r="A80" s="1" t="s">
        <v>3653</v>
      </c>
      <c r="B80" s="1" t="s">
        <v>6270</v>
      </c>
      <c r="C80" s="1">
        <f>ROUND(DataG_Iteration4[[#This Row],[Column1]],3)</f>
        <v>1.3080000000000001</v>
      </c>
      <c r="D80" s="1">
        <f>ROUND(DataG_Iteration4[[#This Row],[Column2]],4)</f>
        <v>-1.6172</v>
      </c>
    </row>
    <row r="81" spans="1:4" x14ac:dyDescent="0.3">
      <c r="A81" s="1" t="s">
        <v>3655</v>
      </c>
      <c r="B81" s="1" t="s">
        <v>6271</v>
      </c>
      <c r="C81" s="1">
        <f>ROUND(DataG_Iteration4[[#This Row],[Column1]],3)</f>
        <v>1.3120000000000001</v>
      </c>
      <c r="D81" s="1">
        <f>ROUND(DataG_Iteration4[[#This Row],[Column2]],4)</f>
        <v>-1.6409</v>
      </c>
    </row>
    <row r="82" spans="1:4" x14ac:dyDescent="0.3">
      <c r="A82" s="1" t="s">
        <v>3657</v>
      </c>
      <c r="B82" s="1" t="s">
        <v>6272</v>
      </c>
      <c r="C82" s="1">
        <f>ROUND(DataG_Iteration4[[#This Row],[Column1]],3)</f>
        <v>1.3160000000000001</v>
      </c>
      <c r="D82" s="1">
        <f>ROUND(DataG_Iteration4[[#This Row],[Column2]],4)</f>
        <v>-1.6665000000000001</v>
      </c>
    </row>
    <row r="83" spans="1:4" x14ac:dyDescent="0.3">
      <c r="A83" s="1" t="s">
        <v>3659</v>
      </c>
      <c r="B83" s="1" t="s">
        <v>6273</v>
      </c>
      <c r="C83" s="1">
        <f>ROUND(DataG_Iteration4[[#This Row],[Column1]],3)</f>
        <v>1.32</v>
      </c>
      <c r="D83" s="1">
        <f>ROUND(DataG_Iteration4[[#This Row],[Column2]],4)</f>
        <v>-1.6956</v>
      </c>
    </row>
    <row r="84" spans="1:4" x14ac:dyDescent="0.3">
      <c r="A84" s="1" t="s">
        <v>3661</v>
      </c>
      <c r="B84" s="1" t="s">
        <v>6274</v>
      </c>
      <c r="C84" s="1">
        <f>ROUND(DataG_Iteration4[[#This Row],[Column1]],3)</f>
        <v>1.3240000000000001</v>
      </c>
      <c r="D84" s="1">
        <f>ROUND(DataG_Iteration4[[#This Row],[Column2]],4)</f>
        <v>-1.7290000000000001</v>
      </c>
    </row>
    <row r="85" spans="1:4" x14ac:dyDescent="0.3">
      <c r="A85" s="1" t="s">
        <v>3663</v>
      </c>
      <c r="B85" s="1" t="s">
        <v>6275</v>
      </c>
      <c r="C85" s="1">
        <f>ROUND(DataG_Iteration4[[#This Row],[Column1]],3)</f>
        <v>1.3280000000000001</v>
      </c>
      <c r="D85" s="1">
        <f>ROUND(DataG_Iteration4[[#This Row],[Column2]],4)</f>
        <v>-1.7670999999999999</v>
      </c>
    </row>
    <row r="86" spans="1:4" x14ac:dyDescent="0.3">
      <c r="A86" s="1" t="s">
        <v>3665</v>
      </c>
      <c r="B86" s="1" t="s">
        <v>6276</v>
      </c>
      <c r="C86" s="1">
        <f>ROUND(DataG_Iteration4[[#This Row],[Column1]],3)</f>
        <v>1.3320000000000001</v>
      </c>
      <c r="D86" s="1">
        <f>ROUND(DataG_Iteration4[[#This Row],[Column2]],4)</f>
        <v>-1.8095000000000001</v>
      </c>
    </row>
    <row r="87" spans="1:4" x14ac:dyDescent="0.3">
      <c r="A87" s="1" t="s">
        <v>3667</v>
      </c>
      <c r="B87" s="1" t="s">
        <v>6277</v>
      </c>
      <c r="C87" s="1">
        <f>ROUND(DataG_Iteration4[[#This Row],[Column1]],3)</f>
        <v>1.3360000000000001</v>
      </c>
      <c r="D87" s="1">
        <f>ROUND(DataG_Iteration4[[#This Row],[Column2]],4)</f>
        <v>-1.8552999999999999</v>
      </c>
    </row>
    <row r="88" spans="1:4" x14ac:dyDescent="0.3">
      <c r="A88" s="1" t="s">
        <v>3669</v>
      </c>
      <c r="B88" s="1" t="s">
        <v>6278</v>
      </c>
      <c r="C88" s="1">
        <f>ROUND(DataG_Iteration4[[#This Row],[Column1]],3)</f>
        <v>1.34</v>
      </c>
      <c r="D88" s="1">
        <f>ROUND(DataG_Iteration4[[#This Row],[Column2]],4)</f>
        <v>-1.9031</v>
      </c>
    </row>
    <row r="89" spans="1:4" x14ac:dyDescent="0.3">
      <c r="A89" s="1" t="s">
        <v>3671</v>
      </c>
      <c r="B89" s="1" t="s">
        <v>6279</v>
      </c>
      <c r="C89" s="1">
        <f>ROUND(DataG_Iteration4[[#This Row],[Column1]],3)</f>
        <v>1.3440000000000001</v>
      </c>
      <c r="D89" s="1">
        <f>ROUND(DataG_Iteration4[[#This Row],[Column2]],4)</f>
        <v>-1.9513</v>
      </c>
    </row>
    <row r="90" spans="1:4" x14ac:dyDescent="0.3">
      <c r="A90" s="1" t="s">
        <v>3673</v>
      </c>
      <c r="B90" s="1" t="s">
        <v>6280</v>
      </c>
      <c r="C90" s="1">
        <f>ROUND(DataG_Iteration4[[#This Row],[Column1]],3)</f>
        <v>1.3480000000000001</v>
      </c>
      <c r="D90" s="1">
        <f>ROUND(DataG_Iteration4[[#This Row],[Column2]],4)</f>
        <v>-1.9983</v>
      </c>
    </row>
    <row r="91" spans="1:4" x14ac:dyDescent="0.3">
      <c r="A91" s="1" t="s">
        <v>6281</v>
      </c>
      <c r="B91" s="1" t="s">
        <v>6282</v>
      </c>
      <c r="C91" s="1">
        <f>ROUND(DataG_Iteration4[[#This Row],[Column1]],3)</f>
        <v>1.3520000000000001</v>
      </c>
      <c r="D91" s="1">
        <f>ROUND(DataG_Iteration4[[#This Row],[Column2]],4)</f>
        <v>-2.0430000000000001</v>
      </c>
    </row>
    <row r="92" spans="1:4" x14ac:dyDescent="0.3">
      <c r="A92" s="1" t="s">
        <v>3677</v>
      </c>
      <c r="B92" s="1" t="s">
        <v>6283</v>
      </c>
      <c r="C92" s="1">
        <f>ROUND(DataG_Iteration4[[#This Row],[Column1]],3)</f>
        <v>1.3560000000000001</v>
      </c>
      <c r="D92" s="1">
        <f>ROUND(DataG_Iteration4[[#This Row],[Column2]],4)</f>
        <v>-2.0847000000000002</v>
      </c>
    </row>
    <row r="93" spans="1:4" x14ac:dyDescent="0.3">
      <c r="A93" s="1" t="s">
        <v>6284</v>
      </c>
      <c r="B93" s="1" t="s">
        <v>6285</v>
      </c>
      <c r="C93" s="1">
        <f>ROUND(DataG_Iteration4[[#This Row],[Column1]],3)</f>
        <v>1.36</v>
      </c>
      <c r="D93" s="1">
        <f>ROUND(DataG_Iteration4[[#This Row],[Column2]],4)</f>
        <v>-2.1233</v>
      </c>
    </row>
    <row r="94" spans="1:4" x14ac:dyDescent="0.3">
      <c r="A94" s="1" t="s">
        <v>3681</v>
      </c>
      <c r="B94" s="1" t="s">
        <v>6286</v>
      </c>
      <c r="C94" s="1">
        <f>ROUND(DataG_Iteration4[[#This Row],[Column1]],3)</f>
        <v>1.3640000000000001</v>
      </c>
      <c r="D94" s="1">
        <f>ROUND(DataG_Iteration4[[#This Row],[Column2]],4)</f>
        <v>-2.1597</v>
      </c>
    </row>
    <row r="95" spans="1:4" x14ac:dyDescent="0.3">
      <c r="A95" s="1" t="s">
        <v>5231</v>
      </c>
      <c r="B95" s="1" t="s">
        <v>6287</v>
      </c>
      <c r="C95" s="1">
        <f>ROUND(DataG_Iteration4[[#This Row],[Column1]],3)</f>
        <v>1.3680000000000001</v>
      </c>
      <c r="D95" s="1">
        <f>ROUND(DataG_Iteration4[[#This Row],[Column2]],4)</f>
        <v>-2.1949999999999998</v>
      </c>
    </row>
    <row r="96" spans="1:4" x14ac:dyDescent="0.3">
      <c r="A96" s="1" t="s">
        <v>3685</v>
      </c>
      <c r="B96" s="1" t="s">
        <v>6288</v>
      </c>
      <c r="C96" s="1">
        <f>ROUND(DataG_Iteration4[[#This Row],[Column1]],3)</f>
        <v>1.3720000000000001</v>
      </c>
      <c r="D96" s="1">
        <f>ROUND(DataG_Iteration4[[#This Row],[Column2]],4)</f>
        <v>-2.2307999999999999</v>
      </c>
    </row>
    <row r="97" spans="1:4" x14ac:dyDescent="0.3">
      <c r="A97" s="1" t="s">
        <v>3687</v>
      </c>
      <c r="B97" s="1" t="s">
        <v>6289</v>
      </c>
      <c r="C97" s="1">
        <f>ROUND(DataG_Iteration4[[#This Row],[Column1]],3)</f>
        <v>1.3759999999999999</v>
      </c>
      <c r="D97" s="1">
        <f>ROUND(DataG_Iteration4[[#This Row],[Column2]],4)</f>
        <v>-2.2688000000000001</v>
      </c>
    </row>
    <row r="98" spans="1:4" x14ac:dyDescent="0.3">
      <c r="A98" s="1" t="s">
        <v>3689</v>
      </c>
      <c r="B98" s="1" t="s">
        <v>6290</v>
      </c>
      <c r="C98" s="1">
        <f>ROUND(DataG_Iteration4[[#This Row],[Column1]],3)</f>
        <v>1.38</v>
      </c>
      <c r="D98" s="1">
        <f>ROUND(DataG_Iteration4[[#This Row],[Column2]],4)</f>
        <v>-2.3102999999999998</v>
      </c>
    </row>
    <row r="99" spans="1:4" x14ac:dyDescent="0.3">
      <c r="A99" s="1" t="s">
        <v>6291</v>
      </c>
      <c r="B99" s="1" t="s">
        <v>6292</v>
      </c>
      <c r="C99" s="1">
        <f>ROUND(DataG_Iteration4[[#This Row],[Column1]],3)</f>
        <v>1.3839999999999999</v>
      </c>
      <c r="D99" s="1">
        <f>ROUND(DataG_Iteration4[[#This Row],[Column2]],4)</f>
        <v>-2.3565</v>
      </c>
    </row>
    <row r="100" spans="1:4" x14ac:dyDescent="0.3">
      <c r="A100" s="1" t="s">
        <v>5237</v>
      </c>
      <c r="B100" s="1" t="s">
        <v>6293</v>
      </c>
      <c r="C100" s="1">
        <f>ROUND(DataG_Iteration4[[#This Row],[Column1]],3)</f>
        <v>1.3879999999999999</v>
      </c>
      <c r="D100" s="1">
        <f>ROUND(DataG_Iteration4[[#This Row],[Column2]],4)</f>
        <v>-2.4075000000000002</v>
      </c>
    </row>
    <row r="101" spans="1:4" x14ac:dyDescent="0.3">
      <c r="A101" s="1" t="s">
        <v>3695</v>
      </c>
      <c r="B101" s="1" t="s">
        <v>6294</v>
      </c>
      <c r="C101" s="1">
        <f>ROUND(DataG_Iteration4[[#This Row],[Column1]],3)</f>
        <v>1.3919999999999999</v>
      </c>
      <c r="D101" s="1">
        <f>ROUND(DataG_Iteration4[[#This Row],[Column2]],4)</f>
        <v>-2.4630000000000001</v>
      </c>
    </row>
    <row r="102" spans="1:4" x14ac:dyDescent="0.3">
      <c r="A102" s="1" t="s">
        <v>6295</v>
      </c>
      <c r="B102" s="1" t="s">
        <v>6296</v>
      </c>
      <c r="C102" s="1">
        <f>ROUND(DataG_Iteration4[[#This Row],[Column1]],3)</f>
        <v>1.3959999999999999</v>
      </c>
      <c r="D102" s="1">
        <f>ROUND(DataG_Iteration4[[#This Row],[Column2]],4)</f>
        <v>-2.5222000000000002</v>
      </c>
    </row>
    <row r="103" spans="1:4" x14ac:dyDescent="0.3">
      <c r="A103" s="1" t="s">
        <v>3699</v>
      </c>
      <c r="B103" s="1" t="s">
        <v>6297</v>
      </c>
      <c r="C103" s="1">
        <f>ROUND(DataG_Iteration4[[#This Row],[Column1]],3)</f>
        <v>1.4</v>
      </c>
      <c r="D103" s="1">
        <f>ROUND(DataG_Iteration4[[#This Row],[Column2]],4)</f>
        <v>-2.5836999999999999</v>
      </c>
    </row>
    <row r="104" spans="1:4" x14ac:dyDescent="0.3">
      <c r="A104" s="1" t="s">
        <v>2157</v>
      </c>
      <c r="B104" s="1" t="s">
        <v>6298</v>
      </c>
      <c r="C104" s="1">
        <f>ROUND(DataG_Iteration4[[#This Row],[Column1]],3)</f>
        <v>1.4039999999999999</v>
      </c>
      <c r="D104" s="1">
        <f>ROUND(DataG_Iteration4[[#This Row],[Column2]],4)</f>
        <v>-2.6457999999999999</v>
      </c>
    </row>
    <row r="105" spans="1:4" x14ac:dyDescent="0.3">
      <c r="A105" s="1" t="s">
        <v>3702</v>
      </c>
      <c r="B105" s="1" t="s">
        <v>6299</v>
      </c>
      <c r="C105" s="1">
        <f>ROUND(DataG_Iteration4[[#This Row],[Column1]],3)</f>
        <v>1.4079999999999999</v>
      </c>
      <c r="D105" s="1">
        <f>ROUND(DataG_Iteration4[[#This Row],[Column2]],4)</f>
        <v>-2.7071000000000001</v>
      </c>
    </row>
    <row r="106" spans="1:4" x14ac:dyDescent="0.3">
      <c r="A106" s="1" t="s">
        <v>6300</v>
      </c>
      <c r="B106" s="1" t="s">
        <v>6301</v>
      </c>
      <c r="C106" s="1">
        <f>ROUND(DataG_Iteration4[[#This Row],[Column1]],3)</f>
        <v>1.4119999999999999</v>
      </c>
      <c r="D106" s="1">
        <f>ROUND(DataG_Iteration4[[#This Row],[Column2]],4)</f>
        <v>-2.7662</v>
      </c>
    </row>
    <row r="107" spans="1:4" x14ac:dyDescent="0.3">
      <c r="A107" s="1" t="s">
        <v>3706</v>
      </c>
      <c r="B107" s="1" t="s">
        <v>6302</v>
      </c>
      <c r="C107" s="1">
        <f>ROUND(DataG_Iteration4[[#This Row],[Column1]],3)</f>
        <v>1.4159999999999999</v>
      </c>
      <c r="D107" s="1">
        <f>ROUND(DataG_Iteration4[[#This Row],[Column2]],4)</f>
        <v>-2.8226</v>
      </c>
    </row>
    <row r="108" spans="1:4" x14ac:dyDescent="0.3">
      <c r="A108" s="1" t="s">
        <v>3708</v>
      </c>
      <c r="B108" s="1" t="s">
        <v>6303</v>
      </c>
      <c r="C108" s="1">
        <f>ROUND(DataG_Iteration4[[#This Row],[Column1]],3)</f>
        <v>1.42</v>
      </c>
      <c r="D108" s="1">
        <f>ROUND(DataG_Iteration4[[#This Row],[Column2]],4)</f>
        <v>-2.8761999999999999</v>
      </c>
    </row>
    <row r="109" spans="1:4" x14ac:dyDescent="0.3">
      <c r="A109" s="1" t="s">
        <v>3710</v>
      </c>
      <c r="B109" s="1" t="s">
        <v>6304</v>
      </c>
      <c r="C109" s="1">
        <f>ROUND(DataG_Iteration4[[#This Row],[Column1]],3)</f>
        <v>1.4239999999999999</v>
      </c>
      <c r="D109" s="1">
        <f>ROUND(DataG_Iteration4[[#This Row],[Column2]],4)</f>
        <v>-2.9277000000000002</v>
      </c>
    </row>
    <row r="110" spans="1:4" x14ac:dyDescent="0.3">
      <c r="A110" s="1" t="s">
        <v>3712</v>
      </c>
      <c r="B110" s="1" t="s">
        <v>6305</v>
      </c>
      <c r="C110" s="1">
        <f>ROUND(DataG_Iteration4[[#This Row],[Column1]],3)</f>
        <v>1.4279999999999999</v>
      </c>
      <c r="D110" s="1">
        <f>ROUND(DataG_Iteration4[[#This Row],[Column2]],4)</f>
        <v>-2.9784000000000002</v>
      </c>
    </row>
    <row r="111" spans="1:4" x14ac:dyDescent="0.3">
      <c r="A111" s="1" t="s">
        <v>3714</v>
      </c>
      <c r="B111" s="1" t="s">
        <v>6306</v>
      </c>
      <c r="C111" s="1">
        <f>ROUND(DataG_Iteration4[[#This Row],[Column1]],3)</f>
        <v>1.4319999999999999</v>
      </c>
      <c r="D111" s="1">
        <f>ROUND(DataG_Iteration4[[#This Row],[Column2]],4)</f>
        <v>-3.0299</v>
      </c>
    </row>
    <row r="112" spans="1:4" x14ac:dyDescent="0.3">
      <c r="A112" s="1" t="s">
        <v>3716</v>
      </c>
      <c r="B112" s="1" t="s">
        <v>6307</v>
      </c>
      <c r="C112" s="1">
        <f>ROUND(DataG_Iteration4[[#This Row],[Column1]],3)</f>
        <v>1.4359999999999999</v>
      </c>
      <c r="D112" s="1">
        <f>ROUND(DataG_Iteration4[[#This Row],[Column2]],4)</f>
        <v>-3.0838000000000001</v>
      </c>
    </row>
    <row r="113" spans="1:4" x14ac:dyDescent="0.3">
      <c r="A113" s="1" t="s">
        <v>3718</v>
      </c>
      <c r="B113" s="1" t="s">
        <v>6308</v>
      </c>
      <c r="C113" s="1">
        <f>ROUND(DataG_Iteration4[[#This Row],[Column1]],3)</f>
        <v>1.44</v>
      </c>
      <c r="D113" s="1">
        <f>ROUND(DataG_Iteration4[[#This Row],[Column2]],4)</f>
        <v>-3.1415000000000002</v>
      </c>
    </row>
    <row r="114" spans="1:4" x14ac:dyDescent="0.3">
      <c r="A114" s="1" t="s">
        <v>3720</v>
      </c>
      <c r="B114" s="1" t="s">
        <v>6309</v>
      </c>
      <c r="C114" s="1">
        <f>ROUND(DataG_Iteration4[[#This Row],[Column1]],3)</f>
        <v>1.444</v>
      </c>
      <c r="D114" s="1">
        <f>ROUND(DataG_Iteration4[[#This Row],[Column2]],4)</f>
        <v>-3.2042000000000002</v>
      </c>
    </row>
    <row r="115" spans="1:4" x14ac:dyDescent="0.3">
      <c r="A115" s="1" t="s">
        <v>3722</v>
      </c>
      <c r="B115" s="1" t="s">
        <v>6310</v>
      </c>
      <c r="C115" s="1">
        <f>ROUND(DataG_Iteration4[[#This Row],[Column1]],3)</f>
        <v>1.448</v>
      </c>
      <c r="D115" s="1">
        <f>ROUND(DataG_Iteration4[[#This Row],[Column2]],4)</f>
        <v>-3.2721</v>
      </c>
    </row>
    <row r="116" spans="1:4" x14ac:dyDescent="0.3">
      <c r="A116" s="1" t="s">
        <v>6311</v>
      </c>
      <c r="B116" s="1" t="s">
        <v>6312</v>
      </c>
      <c r="C116" s="1">
        <f>ROUND(DataG_Iteration4[[#This Row],[Column1]],3)</f>
        <v>1.452</v>
      </c>
      <c r="D116" s="1">
        <f>ROUND(DataG_Iteration4[[#This Row],[Column2]],4)</f>
        <v>-3.3450000000000002</v>
      </c>
    </row>
    <row r="117" spans="1:4" x14ac:dyDescent="0.3">
      <c r="A117" s="1" t="s">
        <v>3726</v>
      </c>
      <c r="B117" s="1" t="s">
        <v>6313</v>
      </c>
      <c r="C117" s="1">
        <f>ROUND(DataG_Iteration4[[#This Row],[Column1]],3)</f>
        <v>1.456</v>
      </c>
      <c r="D117" s="1">
        <f>ROUND(DataG_Iteration4[[#This Row],[Column2]],4)</f>
        <v>-3.4220000000000002</v>
      </c>
    </row>
    <row r="118" spans="1:4" x14ac:dyDescent="0.3">
      <c r="A118" s="1" t="s">
        <v>3728</v>
      </c>
      <c r="B118" s="1" t="s">
        <v>6314</v>
      </c>
      <c r="C118" s="1">
        <f>ROUND(DataG_Iteration4[[#This Row],[Column1]],3)</f>
        <v>1.46</v>
      </c>
      <c r="D118" s="1">
        <f>ROUND(DataG_Iteration4[[#This Row],[Column2]],4)</f>
        <v>-3.5015999999999998</v>
      </c>
    </row>
    <row r="119" spans="1:4" x14ac:dyDescent="0.3">
      <c r="A119" s="1" t="s">
        <v>3730</v>
      </c>
      <c r="B119" s="1" t="s">
        <v>6315</v>
      </c>
      <c r="C119" s="1">
        <f>ROUND(DataG_Iteration4[[#This Row],[Column1]],3)</f>
        <v>1.464</v>
      </c>
      <c r="D119" s="1">
        <f>ROUND(DataG_Iteration4[[#This Row],[Column2]],4)</f>
        <v>-3.5823</v>
      </c>
    </row>
    <row r="120" spans="1:4" x14ac:dyDescent="0.3">
      <c r="A120" s="1" t="s">
        <v>3732</v>
      </c>
      <c r="B120" s="1" t="s">
        <v>6316</v>
      </c>
      <c r="C120" s="1">
        <f>ROUND(DataG_Iteration4[[#This Row],[Column1]],3)</f>
        <v>1.468</v>
      </c>
      <c r="D120" s="1">
        <f>ROUND(DataG_Iteration4[[#This Row],[Column2]],4)</f>
        <v>-3.6623999999999999</v>
      </c>
    </row>
    <row r="121" spans="1:4" x14ac:dyDescent="0.3">
      <c r="A121" s="1" t="s">
        <v>3734</v>
      </c>
      <c r="B121" s="1" t="s">
        <v>6317</v>
      </c>
      <c r="C121" s="1">
        <f>ROUND(DataG_Iteration4[[#This Row],[Column1]],3)</f>
        <v>1.472</v>
      </c>
      <c r="D121" s="1">
        <f>ROUND(DataG_Iteration4[[#This Row],[Column2]],4)</f>
        <v>-3.7406000000000001</v>
      </c>
    </row>
    <row r="122" spans="1:4" x14ac:dyDescent="0.3">
      <c r="A122" s="1" t="s">
        <v>3736</v>
      </c>
      <c r="B122" s="1" t="s">
        <v>6318</v>
      </c>
      <c r="C122" s="1">
        <f>ROUND(DataG_Iteration4[[#This Row],[Column1]],3)</f>
        <v>1.476</v>
      </c>
      <c r="D122" s="1">
        <f>ROUND(DataG_Iteration4[[#This Row],[Column2]],4)</f>
        <v>-3.8161999999999998</v>
      </c>
    </row>
    <row r="123" spans="1:4" x14ac:dyDescent="0.3">
      <c r="A123" s="1" t="s">
        <v>3738</v>
      </c>
      <c r="B123" s="1" t="s">
        <v>6319</v>
      </c>
      <c r="C123" s="1">
        <f>ROUND(DataG_Iteration4[[#This Row],[Column1]],3)</f>
        <v>1.48</v>
      </c>
      <c r="D123" s="1">
        <f>ROUND(DataG_Iteration4[[#This Row],[Column2]],4)</f>
        <v>-3.8892000000000002</v>
      </c>
    </row>
    <row r="124" spans="1:4" x14ac:dyDescent="0.3">
      <c r="A124" s="1" t="s">
        <v>3740</v>
      </c>
      <c r="B124" s="1" t="s">
        <v>6320</v>
      </c>
      <c r="C124" s="1">
        <f>ROUND(DataG_Iteration4[[#This Row],[Column1]],3)</f>
        <v>1.484</v>
      </c>
      <c r="D124" s="1">
        <f>ROUND(DataG_Iteration4[[#This Row],[Column2]],4)</f>
        <v>-3.9601999999999999</v>
      </c>
    </row>
    <row r="125" spans="1:4" x14ac:dyDescent="0.3">
      <c r="A125" s="1" t="s">
        <v>3742</v>
      </c>
      <c r="B125" s="1" t="s">
        <v>6321</v>
      </c>
      <c r="C125" s="1">
        <f>ROUND(DataG_Iteration4[[#This Row],[Column1]],3)</f>
        <v>1.488</v>
      </c>
      <c r="D125" s="1">
        <f>ROUND(DataG_Iteration4[[#This Row],[Column2]],4)</f>
        <v>-4.0305</v>
      </c>
    </row>
    <row r="126" spans="1:4" x14ac:dyDescent="0.3">
      <c r="A126" s="1" t="s">
        <v>3744</v>
      </c>
      <c r="B126" s="1" t="s">
        <v>6322</v>
      </c>
      <c r="C126" s="1">
        <f>ROUND(DataG_Iteration4[[#This Row],[Column1]],3)</f>
        <v>1.492</v>
      </c>
      <c r="D126" s="1">
        <f>ROUND(DataG_Iteration4[[#This Row],[Column2]],4)</f>
        <v>-4.1017999999999999</v>
      </c>
    </row>
    <row r="127" spans="1:4" x14ac:dyDescent="0.3">
      <c r="A127" s="1" t="s">
        <v>3746</v>
      </c>
      <c r="B127" s="1" t="s">
        <v>6323</v>
      </c>
      <c r="C127" s="1">
        <f>ROUND(DataG_Iteration4[[#This Row],[Column1]],3)</f>
        <v>1.496</v>
      </c>
      <c r="D127" s="1">
        <f>ROUND(DataG_Iteration4[[#This Row],[Column2]],4)</f>
        <v>-4.1759000000000004</v>
      </c>
    </row>
    <row r="128" spans="1:4" x14ac:dyDescent="0.3">
      <c r="A128" s="1" t="s">
        <v>3748</v>
      </c>
      <c r="B128" s="1" t="s">
        <v>6324</v>
      </c>
      <c r="C128" s="1">
        <f>ROUND(DataG_Iteration4[[#This Row],[Column1]],3)</f>
        <v>1.5</v>
      </c>
      <c r="D128" s="1">
        <f>ROUND(DataG_Iteration4[[#This Row],[Column2]],4)</f>
        <v>-4.2542999999999997</v>
      </c>
    </row>
    <row r="129" spans="1:4" x14ac:dyDescent="0.3">
      <c r="A129" s="1" t="s">
        <v>5268</v>
      </c>
      <c r="B129" s="1" t="s">
        <v>6325</v>
      </c>
      <c r="C129" s="1">
        <f>ROUND(DataG_Iteration4[[#This Row],[Column1]],3)</f>
        <v>1.504</v>
      </c>
      <c r="D129" s="1">
        <f>ROUND(DataG_Iteration4[[#This Row],[Column2]],4)</f>
        <v>-4.3380999999999998</v>
      </c>
    </row>
    <row r="130" spans="1:4" x14ac:dyDescent="0.3">
      <c r="A130" s="1" t="s">
        <v>3752</v>
      </c>
      <c r="B130" s="1" t="s">
        <v>6326</v>
      </c>
      <c r="C130" s="1">
        <f>ROUND(DataG_Iteration4[[#This Row],[Column1]],3)</f>
        <v>1.508</v>
      </c>
      <c r="D130" s="1">
        <f>ROUND(DataG_Iteration4[[#This Row],[Column2]],4)</f>
        <v>-4.4278000000000004</v>
      </c>
    </row>
    <row r="131" spans="1:4" x14ac:dyDescent="0.3">
      <c r="A131" s="1" t="s">
        <v>3754</v>
      </c>
      <c r="B131" s="1" t="s">
        <v>6327</v>
      </c>
      <c r="C131" s="1">
        <f>ROUND(DataG_Iteration4[[#This Row],[Column1]],3)</f>
        <v>1.512</v>
      </c>
      <c r="D131" s="1">
        <f>ROUND(DataG_Iteration4[[#This Row],[Column2]],4)</f>
        <v>-4.5232000000000001</v>
      </c>
    </row>
    <row r="132" spans="1:4" x14ac:dyDescent="0.3">
      <c r="A132" s="1" t="s">
        <v>3756</v>
      </c>
      <c r="B132" s="1" t="s">
        <v>6328</v>
      </c>
      <c r="C132" s="1">
        <f>ROUND(DataG_Iteration4[[#This Row],[Column1]],3)</f>
        <v>1.516</v>
      </c>
      <c r="D132" s="1">
        <f>ROUND(DataG_Iteration4[[#This Row],[Column2]],4)</f>
        <v>-4.6233000000000004</v>
      </c>
    </row>
    <row r="133" spans="1:4" x14ac:dyDescent="0.3">
      <c r="A133" s="1" t="s">
        <v>6329</v>
      </c>
      <c r="B133" s="1" t="s">
        <v>6330</v>
      </c>
      <c r="C133" s="1">
        <f>ROUND(DataG_Iteration4[[#This Row],[Column1]],3)</f>
        <v>1.52</v>
      </c>
      <c r="D133" s="1">
        <f>ROUND(DataG_Iteration4[[#This Row],[Column2]],4)</f>
        <v>-4.7266000000000004</v>
      </c>
    </row>
    <row r="134" spans="1:4" x14ac:dyDescent="0.3">
      <c r="A134" s="1" t="s">
        <v>3760</v>
      </c>
      <c r="B134" s="1" t="s">
        <v>6331</v>
      </c>
      <c r="C134" s="1">
        <f>ROUND(DataG_Iteration4[[#This Row],[Column1]],3)</f>
        <v>1.524</v>
      </c>
      <c r="D134" s="1">
        <f>ROUND(DataG_Iteration4[[#This Row],[Column2]],4)</f>
        <v>-4.8315000000000001</v>
      </c>
    </row>
    <row r="135" spans="1:4" x14ac:dyDescent="0.3">
      <c r="A135" s="1" t="s">
        <v>6332</v>
      </c>
      <c r="B135" s="1" t="s">
        <v>6333</v>
      </c>
      <c r="C135" s="1">
        <f>ROUND(DataG_Iteration4[[#This Row],[Column1]],3)</f>
        <v>1.528</v>
      </c>
      <c r="D135" s="1">
        <f>ROUND(DataG_Iteration4[[#This Row],[Column2]],4)</f>
        <v>-4.9360999999999997</v>
      </c>
    </row>
    <row r="136" spans="1:4" x14ac:dyDescent="0.3">
      <c r="A136" s="1" t="s">
        <v>3764</v>
      </c>
      <c r="B136" s="1" t="s">
        <v>6334</v>
      </c>
      <c r="C136" s="1">
        <f>ROUND(DataG_Iteration4[[#This Row],[Column1]],3)</f>
        <v>1.532</v>
      </c>
      <c r="D136" s="1">
        <f>ROUND(DataG_Iteration4[[#This Row],[Column2]],4)</f>
        <v>-5.0389999999999997</v>
      </c>
    </row>
    <row r="137" spans="1:4" x14ac:dyDescent="0.3">
      <c r="A137" s="1" t="s">
        <v>3766</v>
      </c>
      <c r="B137" s="1" t="s">
        <v>6335</v>
      </c>
      <c r="C137" s="1">
        <f>ROUND(DataG_Iteration4[[#This Row],[Column1]],3)</f>
        <v>1.536</v>
      </c>
      <c r="D137" s="1">
        <f>ROUND(DataG_Iteration4[[#This Row],[Column2]],4)</f>
        <v>-5.1393000000000004</v>
      </c>
    </row>
    <row r="138" spans="1:4" x14ac:dyDescent="0.3">
      <c r="A138" s="1" t="s">
        <v>3768</v>
      </c>
      <c r="B138" s="1" t="s">
        <v>6336</v>
      </c>
      <c r="C138" s="1">
        <f>ROUND(DataG_Iteration4[[#This Row],[Column1]],3)</f>
        <v>1.54</v>
      </c>
      <c r="D138" s="1">
        <f>ROUND(DataG_Iteration4[[#This Row],[Column2]],4)</f>
        <v>-5.2370000000000001</v>
      </c>
    </row>
    <row r="139" spans="1:4" x14ac:dyDescent="0.3">
      <c r="A139" s="1" t="s">
        <v>3770</v>
      </c>
      <c r="B139" s="1" t="s">
        <v>6337</v>
      </c>
      <c r="C139" s="1">
        <f>ROUND(DataG_Iteration4[[#This Row],[Column1]],3)</f>
        <v>1.544</v>
      </c>
      <c r="D139" s="1">
        <f>ROUND(DataG_Iteration4[[#This Row],[Column2]],4)</f>
        <v>-5.3327999999999998</v>
      </c>
    </row>
    <row r="140" spans="1:4" x14ac:dyDescent="0.3">
      <c r="A140" s="1" t="s">
        <v>6338</v>
      </c>
      <c r="B140" s="1" t="s">
        <v>6339</v>
      </c>
      <c r="C140" s="1">
        <f>ROUND(DataG_Iteration4[[#This Row],[Column1]],3)</f>
        <v>1.548</v>
      </c>
      <c r="D140" s="1">
        <f>ROUND(DataG_Iteration4[[#This Row],[Column2]],4)</f>
        <v>-5.4279000000000002</v>
      </c>
    </row>
    <row r="141" spans="1:4" x14ac:dyDescent="0.3">
      <c r="A141" s="1" t="s">
        <v>3773</v>
      </c>
      <c r="B141" s="1" t="s">
        <v>6340</v>
      </c>
      <c r="C141" s="1">
        <f>ROUND(DataG_Iteration4[[#This Row],[Column1]],3)</f>
        <v>1.552</v>
      </c>
      <c r="D141" s="1">
        <f>ROUND(DataG_Iteration4[[#This Row],[Column2]],4)</f>
        <v>-5.5243000000000002</v>
      </c>
    </row>
    <row r="142" spans="1:4" x14ac:dyDescent="0.3">
      <c r="A142" s="1" t="s">
        <v>3775</v>
      </c>
      <c r="B142" s="1" t="s">
        <v>6341</v>
      </c>
      <c r="C142" s="1">
        <f>ROUND(DataG_Iteration4[[#This Row],[Column1]],3)</f>
        <v>1.556</v>
      </c>
      <c r="D142" s="1">
        <f>ROUND(DataG_Iteration4[[#This Row],[Column2]],4)</f>
        <v>-5.6238000000000001</v>
      </c>
    </row>
    <row r="143" spans="1:4" x14ac:dyDescent="0.3">
      <c r="A143" s="1" t="s">
        <v>5284</v>
      </c>
      <c r="B143" s="1" t="s">
        <v>6342</v>
      </c>
      <c r="C143" s="1">
        <f>ROUND(DataG_Iteration4[[#This Row],[Column1]],3)</f>
        <v>1.56</v>
      </c>
      <c r="D143" s="1">
        <f>ROUND(DataG_Iteration4[[#This Row],[Column2]],4)</f>
        <v>-5.7282999999999999</v>
      </c>
    </row>
    <row r="144" spans="1:4" x14ac:dyDescent="0.3">
      <c r="A144" s="1" t="s">
        <v>3779</v>
      </c>
      <c r="B144" s="1" t="s">
        <v>6343</v>
      </c>
      <c r="C144" s="1">
        <f>ROUND(DataG_Iteration4[[#This Row],[Column1]],3)</f>
        <v>1.5640000000000001</v>
      </c>
      <c r="D144" s="1">
        <f>ROUND(DataG_Iteration4[[#This Row],[Column2]],4)</f>
        <v>-5.8391000000000002</v>
      </c>
    </row>
    <row r="145" spans="1:4" x14ac:dyDescent="0.3">
      <c r="A145" s="1" t="s">
        <v>3781</v>
      </c>
      <c r="B145" s="1" t="s">
        <v>6344</v>
      </c>
      <c r="C145" s="1">
        <f>ROUND(DataG_Iteration4[[#This Row],[Column1]],3)</f>
        <v>1.5680000000000001</v>
      </c>
      <c r="D145" s="1">
        <f>ROUND(DataG_Iteration4[[#This Row],[Column2]],4)</f>
        <v>-5.9566999999999997</v>
      </c>
    </row>
    <row r="146" spans="1:4" x14ac:dyDescent="0.3">
      <c r="A146" s="1" t="s">
        <v>290</v>
      </c>
      <c r="B146" s="1" t="s">
        <v>6345</v>
      </c>
      <c r="C146" s="1">
        <f>ROUND(DataG_Iteration4[[#This Row],[Column1]],3)</f>
        <v>1.5720000000000001</v>
      </c>
      <c r="D146" s="1">
        <f>ROUND(DataG_Iteration4[[#This Row],[Column2]],4)</f>
        <v>-6.0811000000000002</v>
      </c>
    </row>
    <row r="147" spans="1:4" x14ac:dyDescent="0.3">
      <c r="A147" s="1" t="s">
        <v>3784</v>
      </c>
      <c r="B147" s="1" t="s">
        <v>6346</v>
      </c>
      <c r="C147" s="1">
        <f>ROUND(DataG_Iteration4[[#This Row],[Column1]],3)</f>
        <v>1.5760000000000001</v>
      </c>
      <c r="D147" s="1">
        <f>ROUND(DataG_Iteration4[[#This Row],[Column2]],4)</f>
        <v>-6.2111999999999998</v>
      </c>
    </row>
    <row r="148" spans="1:4" x14ac:dyDescent="0.3">
      <c r="A148" s="1" t="s">
        <v>3786</v>
      </c>
      <c r="B148" s="1" t="s">
        <v>6347</v>
      </c>
      <c r="C148" s="1">
        <f>ROUND(DataG_Iteration4[[#This Row],[Column1]],3)</f>
        <v>1.58</v>
      </c>
      <c r="D148" s="1">
        <f>ROUND(DataG_Iteration4[[#This Row],[Column2]],4)</f>
        <v>-6.3453999999999997</v>
      </c>
    </row>
    <row r="149" spans="1:4" x14ac:dyDescent="0.3">
      <c r="A149" s="1" t="s">
        <v>3788</v>
      </c>
      <c r="B149" s="1" t="s">
        <v>6348</v>
      </c>
      <c r="C149" s="1">
        <f>ROUND(DataG_Iteration4[[#This Row],[Column1]],3)</f>
        <v>1.5840000000000001</v>
      </c>
      <c r="D149" s="1">
        <f>ROUND(DataG_Iteration4[[#This Row],[Column2]],4)</f>
        <v>-6.4817999999999998</v>
      </c>
    </row>
    <row r="150" spans="1:4" x14ac:dyDescent="0.3">
      <c r="A150" s="1" t="s">
        <v>6349</v>
      </c>
      <c r="B150" s="1" t="s">
        <v>6350</v>
      </c>
      <c r="C150" s="1">
        <f>ROUND(DataG_Iteration4[[#This Row],[Column1]],3)</f>
        <v>1.5880000000000001</v>
      </c>
      <c r="D150" s="1">
        <f>ROUND(DataG_Iteration4[[#This Row],[Column2]],4)</f>
        <v>-6.6184000000000003</v>
      </c>
    </row>
    <row r="151" spans="1:4" x14ac:dyDescent="0.3">
      <c r="A151" s="1" t="s">
        <v>3792</v>
      </c>
      <c r="B151" s="1" t="s">
        <v>6351</v>
      </c>
      <c r="C151" s="1">
        <f>ROUND(DataG_Iteration4[[#This Row],[Column1]],3)</f>
        <v>1.5920000000000001</v>
      </c>
      <c r="D151" s="1">
        <f>ROUND(DataG_Iteration4[[#This Row],[Column2]],4)</f>
        <v>-6.7534000000000001</v>
      </c>
    </row>
    <row r="152" spans="1:4" x14ac:dyDescent="0.3">
      <c r="A152" s="1" t="s">
        <v>3794</v>
      </c>
      <c r="B152" s="1" t="s">
        <v>6352</v>
      </c>
      <c r="C152" s="1">
        <f>ROUND(DataG_Iteration4[[#This Row],[Column1]],3)</f>
        <v>1.5960000000000001</v>
      </c>
      <c r="D152" s="1">
        <f>ROUND(DataG_Iteration4[[#This Row],[Column2]],4)</f>
        <v>-6.8856999999999999</v>
      </c>
    </row>
    <row r="153" spans="1:4" x14ac:dyDescent="0.3">
      <c r="A153" s="1" t="s">
        <v>6353</v>
      </c>
      <c r="B153" s="1" t="s">
        <v>6354</v>
      </c>
      <c r="C153" s="1">
        <f>ROUND(DataG_Iteration4[[#This Row],[Column1]],3)</f>
        <v>1.6</v>
      </c>
      <c r="D153" s="1">
        <f>ROUND(DataG_Iteration4[[#This Row],[Column2]],4)</f>
        <v>-7.0152000000000001</v>
      </c>
    </row>
    <row r="154" spans="1:4" x14ac:dyDescent="0.3">
      <c r="A154" s="1" t="s">
        <v>2249</v>
      </c>
      <c r="B154" s="1" t="s">
        <v>6355</v>
      </c>
      <c r="C154" s="1">
        <f>ROUND(DataG_Iteration4[[#This Row],[Column1]],3)</f>
        <v>1.6040000000000001</v>
      </c>
      <c r="D154" s="1">
        <f>ROUND(DataG_Iteration4[[#This Row],[Column2]],4)</f>
        <v>-7.1425999999999998</v>
      </c>
    </row>
    <row r="155" spans="1:4" x14ac:dyDescent="0.3">
      <c r="A155" s="1" t="s">
        <v>3799</v>
      </c>
      <c r="B155" s="1" t="s">
        <v>6356</v>
      </c>
      <c r="C155" s="1">
        <f>ROUND(DataG_Iteration4[[#This Row],[Column1]],3)</f>
        <v>1.6080000000000001</v>
      </c>
      <c r="D155" s="1">
        <f>ROUND(DataG_Iteration4[[#This Row],[Column2]],4)</f>
        <v>-7.2694000000000001</v>
      </c>
    </row>
    <row r="156" spans="1:4" x14ac:dyDescent="0.3">
      <c r="A156" s="1" t="s">
        <v>3801</v>
      </c>
      <c r="B156" s="1" t="s">
        <v>6357</v>
      </c>
      <c r="C156" s="1">
        <f>ROUND(DataG_Iteration4[[#This Row],[Column1]],3)</f>
        <v>1.6120000000000001</v>
      </c>
      <c r="D156" s="1">
        <f>ROUND(DataG_Iteration4[[#This Row],[Column2]],4)</f>
        <v>-7.3977000000000004</v>
      </c>
    </row>
    <row r="157" spans="1:4" x14ac:dyDescent="0.3">
      <c r="A157" s="1" t="s">
        <v>3803</v>
      </c>
      <c r="B157" s="1" t="s">
        <v>6358</v>
      </c>
      <c r="C157" s="1">
        <f>ROUND(DataG_Iteration4[[#This Row],[Column1]],3)</f>
        <v>1.6160000000000001</v>
      </c>
      <c r="D157" s="1">
        <f>ROUND(DataG_Iteration4[[#This Row],[Column2]],4)</f>
        <v>-7.5298999999999996</v>
      </c>
    </row>
    <row r="158" spans="1:4" x14ac:dyDescent="0.3">
      <c r="A158" s="1" t="s">
        <v>3805</v>
      </c>
      <c r="B158" s="1" t="s">
        <v>6359</v>
      </c>
      <c r="C158" s="1">
        <f>ROUND(DataG_Iteration4[[#This Row],[Column1]],3)</f>
        <v>1.62</v>
      </c>
      <c r="D158" s="1">
        <f>ROUND(DataG_Iteration4[[#This Row],[Column2]],4)</f>
        <v>-7.6680999999999999</v>
      </c>
    </row>
    <row r="159" spans="1:4" x14ac:dyDescent="0.3">
      <c r="A159" s="1" t="s">
        <v>3807</v>
      </c>
      <c r="B159" s="1" t="s">
        <v>6360</v>
      </c>
      <c r="C159" s="1">
        <f>ROUND(DataG_Iteration4[[#This Row],[Column1]],3)</f>
        <v>1.6240000000000001</v>
      </c>
      <c r="D159" s="1">
        <f>ROUND(DataG_Iteration4[[#This Row],[Column2]],4)</f>
        <v>-7.8140000000000001</v>
      </c>
    </row>
    <row r="160" spans="1:4" x14ac:dyDescent="0.3">
      <c r="A160" s="1" t="s">
        <v>3809</v>
      </c>
      <c r="B160" s="1" t="s">
        <v>6361</v>
      </c>
      <c r="C160" s="1">
        <f>ROUND(DataG_Iteration4[[#This Row],[Column1]],3)</f>
        <v>1.6279999999999999</v>
      </c>
      <c r="D160" s="1">
        <f>ROUND(DataG_Iteration4[[#This Row],[Column2]],4)</f>
        <v>-7.9683999999999999</v>
      </c>
    </row>
    <row r="161" spans="1:4" x14ac:dyDescent="0.3">
      <c r="A161" s="1" t="s">
        <v>3811</v>
      </c>
      <c r="B161" s="1" t="s">
        <v>6362</v>
      </c>
      <c r="C161" s="1">
        <f>ROUND(DataG_Iteration4[[#This Row],[Column1]],3)</f>
        <v>1.6319999999999999</v>
      </c>
      <c r="D161" s="1">
        <f>ROUND(DataG_Iteration4[[#This Row],[Column2]],4)</f>
        <v>-8.1312999999999995</v>
      </c>
    </row>
    <row r="162" spans="1:4" x14ac:dyDescent="0.3">
      <c r="A162" s="1" t="s">
        <v>3813</v>
      </c>
      <c r="B162" s="1" t="s">
        <v>6363</v>
      </c>
      <c r="C162" s="1">
        <f>ROUND(DataG_Iteration4[[#This Row],[Column1]],3)</f>
        <v>1.6359999999999999</v>
      </c>
      <c r="D162" s="1">
        <f>ROUND(DataG_Iteration4[[#This Row],[Column2]],4)</f>
        <v>-8.3017000000000003</v>
      </c>
    </row>
    <row r="163" spans="1:4" x14ac:dyDescent="0.3">
      <c r="A163" s="1" t="s">
        <v>3815</v>
      </c>
      <c r="B163" s="1" t="s">
        <v>6364</v>
      </c>
      <c r="C163" s="1">
        <f>ROUND(DataG_Iteration4[[#This Row],[Column1]],3)</f>
        <v>1.64</v>
      </c>
      <c r="D163" s="1">
        <f>ROUND(DataG_Iteration4[[#This Row],[Column2]],4)</f>
        <v>-8.4776000000000007</v>
      </c>
    </row>
    <row r="164" spans="1:4" x14ac:dyDescent="0.3">
      <c r="A164" s="1" t="s">
        <v>3817</v>
      </c>
      <c r="B164" s="1" t="s">
        <v>6365</v>
      </c>
      <c r="C164" s="1">
        <f>ROUND(DataG_Iteration4[[#This Row],[Column1]],3)</f>
        <v>1.6439999999999999</v>
      </c>
      <c r="D164" s="1">
        <f>ROUND(DataG_Iteration4[[#This Row],[Column2]],4)</f>
        <v>-8.6568000000000005</v>
      </c>
    </row>
    <row r="165" spans="1:4" x14ac:dyDescent="0.3">
      <c r="A165" s="1" t="s">
        <v>3819</v>
      </c>
      <c r="B165" s="1" t="s">
        <v>6366</v>
      </c>
      <c r="C165" s="1">
        <f>ROUND(DataG_Iteration4[[#This Row],[Column1]],3)</f>
        <v>1.6479999999999999</v>
      </c>
      <c r="D165" s="1">
        <f>ROUND(DataG_Iteration4[[#This Row],[Column2]],4)</f>
        <v>-8.8368000000000002</v>
      </c>
    </row>
    <row r="166" spans="1:4" x14ac:dyDescent="0.3">
      <c r="A166" s="1" t="s">
        <v>3821</v>
      </c>
      <c r="B166" s="1" t="s">
        <v>6367</v>
      </c>
      <c r="C166" s="1">
        <f>ROUND(DataG_Iteration4[[#This Row],[Column1]],3)</f>
        <v>1.6519999999999999</v>
      </c>
      <c r="D166" s="1">
        <f>ROUND(DataG_Iteration4[[#This Row],[Column2]],4)</f>
        <v>-9.0152999999999999</v>
      </c>
    </row>
    <row r="167" spans="1:4" x14ac:dyDescent="0.3">
      <c r="A167" s="1" t="s">
        <v>3823</v>
      </c>
      <c r="B167" s="1" t="s">
        <v>6368</v>
      </c>
      <c r="C167" s="1">
        <f>ROUND(DataG_Iteration4[[#This Row],[Column1]],3)</f>
        <v>1.6559999999999999</v>
      </c>
      <c r="D167" s="1">
        <f>ROUND(DataG_Iteration4[[#This Row],[Column2]],4)</f>
        <v>-9.1911000000000005</v>
      </c>
    </row>
    <row r="168" spans="1:4" x14ac:dyDescent="0.3">
      <c r="A168" s="1" t="s">
        <v>3825</v>
      </c>
      <c r="B168" s="1" t="s">
        <v>6369</v>
      </c>
      <c r="C168" s="1">
        <f>ROUND(DataG_Iteration4[[#This Row],[Column1]],3)</f>
        <v>1.66</v>
      </c>
      <c r="D168" s="1">
        <f>ROUND(DataG_Iteration4[[#This Row],[Column2]],4)</f>
        <v>-9.3635999999999999</v>
      </c>
    </row>
    <row r="169" spans="1:4" x14ac:dyDescent="0.3">
      <c r="A169" s="1" t="s">
        <v>3827</v>
      </c>
      <c r="B169" s="1" t="s">
        <v>6370</v>
      </c>
      <c r="C169" s="1">
        <f>ROUND(DataG_Iteration4[[#This Row],[Column1]],3)</f>
        <v>1.6639999999999999</v>
      </c>
      <c r="D169" s="1">
        <f>ROUND(DataG_Iteration4[[#This Row],[Column2]],4)</f>
        <v>-9.5337999999999994</v>
      </c>
    </row>
    <row r="170" spans="1:4" x14ac:dyDescent="0.3">
      <c r="A170" s="1" t="s">
        <v>3829</v>
      </c>
      <c r="B170" s="1" t="s">
        <v>6371</v>
      </c>
      <c r="C170" s="1">
        <f>ROUND(DataG_Iteration4[[#This Row],[Column1]],3)</f>
        <v>1.6679999999999999</v>
      </c>
      <c r="D170" s="1">
        <f>ROUND(DataG_Iteration4[[#This Row],[Column2]],4)</f>
        <v>-9.7034000000000002</v>
      </c>
    </row>
    <row r="171" spans="1:4" x14ac:dyDescent="0.3">
      <c r="A171" s="1" t="s">
        <v>3831</v>
      </c>
      <c r="B171" s="1" t="s">
        <v>6372</v>
      </c>
      <c r="C171" s="1">
        <f>ROUND(DataG_Iteration4[[#This Row],[Column1]],3)</f>
        <v>1.6719999999999999</v>
      </c>
      <c r="D171" s="1">
        <f>ROUND(DataG_Iteration4[[#This Row],[Column2]],4)</f>
        <v>-9.8751999999999995</v>
      </c>
    </row>
    <row r="172" spans="1:4" x14ac:dyDescent="0.3">
      <c r="A172" s="1" t="s">
        <v>2275</v>
      </c>
      <c r="B172" s="1" t="s">
        <v>6373</v>
      </c>
      <c r="C172" s="1">
        <f>ROUND(DataG_Iteration4[[#This Row],[Column1]],3)</f>
        <v>1.6759999999999999</v>
      </c>
      <c r="D172" s="1">
        <f>ROUND(DataG_Iteration4[[#This Row],[Column2]],4)</f>
        <v>-10.052099999999999</v>
      </c>
    </row>
    <row r="173" spans="1:4" x14ac:dyDescent="0.3">
      <c r="A173" s="1" t="s">
        <v>3834</v>
      </c>
      <c r="B173" s="1" t="s">
        <v>6374</v>
      </c>
      <c r="C173" s="1">
        <f>ROUND(DataG_Iteration4[[#This Row],[Column1]],3)</f>
        <v>1.68</v>
      </c>
      <c r="D173" s="1">
        <f>ROUND(DataG_Iteration4[[#This Row],[Column2]],4)</f>
        <v>-10.2371</v>
      </c>
    </row>
    <row r="174" spans="1:4" x14ac:dyDescent="0.3">
      <c r="A174" s="1" t="s">
        <v>3836</v>
      </c>
      <c r="B174" s="1" t="s">
        <v>6375</v>
      </c>
      <c r="C174" s="1">
        <f>ROUND(DataG_Iteration4[[#This Row],[Column1]],3)</f>
        <v>1.6839999999999999</v>
      </c>
      <c r="D174" s="1">
        <f>ROUND(DataG_Iteration4[[#This Row],[Column2]],4)</f>
        <v>-10.432499999999999</v>
      </c>
    </row>
    <row r="175" spans="1:4" x14ac:dyDescent="0.3">
      <c r="A175" s="1" t="s">
        <v>3838</v>
      </c>
      <c r="B175" s="1" t="s">
        <v>6376</v>
      </c>
      <c r="C175" s="1">
        <f>ROUND(DataG_Iteration4[[#This Row],[Column1]],3)</f>
        <v>1.6879999999999999</v>
      </c>
      <c r="D175" s="1">
        <f>ROUND(DataG_Iteration4[[#This Row],[Column2]],4)</f>
        <v>-10.6396</v>
      </c>
    </row>
    <row r="176" spans="1:4" x14ac:dyDescent="0.3">
      <c r="A176" s="1" t="s">
        <v>3840</v>
      </c>
      <c r="B176" s="1" t="s">
        <v>6377</v>
      </c>
      <c r="C176" s="1">
        <f>ROUND(DataG_Iteration4[[#This Row],[Column1]],3)</f>
        <v>1.6919999999999999</v>
      </c>
      <c r="D176" s="1">
        <f>ROUND(DataG_Iteration4[[#This Row],[Column2]],4)</f>
        <v>-10.858499999999999</v>
      </c>
    </row>
    <row r="177" spans="1:4" x14ac:dyDescent="0.3">
      <c r="A177" s="1" t="s">
        <v>3842</v>
      </c>
      <c r="B177" s="1" t="s">
        <v>6378</v>
      </c>
      <c r="C177" s="1">
        <f>ROUND(DataG_Iteration4[[#This Row],[Column1]],3)</f>
        <v>1.696</v>
      </c>
      <c r="D177" s="1">
        <f>ROUND(DataG_Iteration4[[#This Row],[Column2]],4)</f>
        <v>-11.088200000000001</v>
      </c>
    </row>
    <row r="178" spans="1:4" x14ac:dyDescent="0.3">
      <c r="A178" s="1" t="s">
        <v>2284</v>
      </c>
      <c r="B178" s="1" t="s">
        <v>6379</v>
      </c>
      <c r="C178" s="1">
        <f>ROUND(DataG_Iteration4[[#This Row],[Column1]],3)</f>
        <v>1.7</v>
      </c>
      <c r="D178" s="1">
        <f>ROUND(DataG_Iteration4[[#This Row],[Column2]],4)</f>
        <v>-11.3264</v>
      </c>
    </row>
    <row r="179" spans="1:4" x14ac:dyDescent="0.3">
      <c r="A179" s="1" t="s">
        <v>356</v>
      </c>
      <c r="B179" s="1" t="s">
        <v>6380</v>
      </c>
      <c r="C179" s="1">
        <f>ROUND(DataG_Iteration4[[#This Row],[Column1]],3)</f>
        <v>1.704</v>
      </c>
      <c r="D179" s="1">
        <f>ROUND(DataG_Iteration4[[#This Row],[Column2]],4)</f>
        <v>-11.57</v>
      </c>
    </row>
    <row r="180" spans="1:4" x14ac:dyDescent="0.3">
      <c r="A180" s="1" t="s">
        <v>3846</v>
      </c>
      <c r="B180" s="1" t="s">
        <v>6381</v>
      </c>
      <c r="C180" s="1">
        <f>ROUND(DataG_Iteration4[[#This Row],[Column1]],3)</f>
        <v>1.708</v>
      </c>
      <c r="D180" s="1">
        <f>ROUND(DataG_Iteration4[[#This Row],[Column2]],4)</f>
        <v>-11.815799999999999</v>
      </c>
    </row>
    <row r="181" spans="1:4" x14ac:dyDescent="0.3">
      <c r="A181" s="1" t="s">
        <v>6382</v>
      </c>
      <c r="B181" s="1" t="s">
        <v>6383</v>
      </c>
      <c r="C181" s="1">
        <f>ROUND(DataG_Iteration4[[#This Row],[Column1]],3)</f>
        <v>1.712</v>
      </c>
      <c r="D181" s="1">
        <f>ROUND(DataG_Iteration4[[#This Row],[Column2]],4)</f>
        <v>-12.0609</v>
      </c>
    </row>
    <row r="182" spans="1:4" x14ac:dyDescent="0.3">
      <c r="A182" s="1" t="s">
        <v>3850</v>
      </c>
      <c r="B182" s="1" t="s">
        <v>6384</v>
      </c>
      <c r="C182" s="1">
        <f>ROUND(DataG_Iteration4[[#This Row],[Column1]],3)</f>
        <v>1.716</v>
      </c>
      <c r="D182" s="1">
        <f>ROUND(DataG_Iteration4[[#This Row],[Column2]],4)</f>
        <v>-12.303100000000001</v>
      </c>
    </row>
    <row r="183" spans="1:4" x14ac:dyDescent="0.3">
      <c r="A183" s="1" t="s">
        <v>3852</v>
      </c>
      <c r="B183" s="1" t="s">
        <v>6385</v>
      </c>
      <c r="C183" s="1">
        <f>ROUND(DataG_Iteration4[[#This Row],[Column1]],3)</f>
        <v>1.72</v>
      </c>
      <c r="D183" s="1">
        <f>ROUND(DataG_Iteration4[[#This Row],[Column2]],4)</f>
        <v>-12.5418</v>
      </c>
    </row>
    <row r="184" spans="1:4" x14ac:dyDescent="0.3">
      <c r="A184" s="1" t="s">
        <v>3854</v>
      </c>
      <c r="B184" s="1" t="s">
        <v>6386</v>
      </c>
      <c r="C184" s="1">
        <f>ROUND(DataG_Iteration4[[#This Row],[Column1]],3)</f>
        <v>1.724</v>
      </c>
      <c r="D184" s="1">
        <f>ROUND(DataG_Iteration4[[#This Row],[Column2]],4)</f>
        <v>-12.778</v>
      </c>
    </row>
    <row r="185" spans="1:4" x14ac:dyDescent="0.3">
      <c r="A185" s="1" t="s">
        <v>6387</v>
      </c>
      <c r="B185" s="1" t="s">
        <v>6388</v>
      </c>
      <c r="C185" s="1">
        <f>ROUND(DataG_Iteration4[[#This Row],[Column1]],3)</f>
        <v>1.728</v>
      </c>
      <c r="D185" s="1">
        <f>ROUND(DataG_Iteration4[[#This Row],[Column2]],4)</f>
        <v>-13.0143</v>
      </c>
    </row>
    <row r="186" spans="1:4" x14ac:dyDescent="0.3">
      <c r="A186" s="1" t="s">
        <v>3858</v>
      </c>
      <c r="B186" s="1" t="s">
        <v>6389</v>
      </c>
      <c r="C186" s="1">
        <f>ROUND(DataG_Iteration4[[#This Row],[Column1]],3)</f>
        <v>1.732</v>
      </c>
      <c r="D186" s="1">
        <f>ROUND(DataG_Iteration4[[#This Row],[Column2]],4)</f>
        <v>-13.2544</v>
      </c>
    </row>
    <row r="187" spans="1:4" x14ac:dyDescent="0.3">
      <c r="A187" s="1" t="s">
        <v>3860</v>
      </c>
      <c r="B187" s="1" t="s">
        <v>6390</v>
      </c>
      <c r="C187" s="1">
        <f>ROUND(DataG_Iteration4[[#This Row],[Column1]],3)</f>
        <v>1.736</v>
      </c>
      <c r="D187" s="1">
        <f>ROUND(DataG_Iteration4[[#This Row],[Column2]],4)</f>
        <v>-13.5029</v>
      </c>
    </row>
    <row r="188" spans="1:4" x14ac:dyDescent="0.3">
      <c r="A188" s="1" t="s">
        <v>3862</v>
      </c>
      <c r="B188" s="1" t="s">
        <v>6391</v>
      </c>
      <c r="C188" s="1">
        <f>ROUND(DataG_Iteration4[[#This Row],[Column1]],3)</f>
        <v>1.74</v>
      </c>
      <c r="D188" s="1">
        <f>ROUND(DataG_Iteration4[[#This Row],[Column2]],4)</f>
        <v>-13.7643</v>
      </c>
    </row>
    <row r="189" spans="1:4" x14ac:dyDescent="0.3">
      <c r="A189" s="1" t="s">
        <v>2298</v>
      </c>
      <c r="B189" s="1" t="s">
        <v>6392</v>
      </c>
      <c r="C189" s="1">
        <f>ROUND(DataG_Iteration4[[#This Row],[Column1]],3)</f>
        <v>1.744</v>
      </c>
      <c r="D189" s="1">
        <f>ROUND(DataG_Iteration4[[#This Row],[Column2]],4)</f>
        <v>-14.042199999999999</v>
      </c>
    </row>
    <row r="190" spans="1:4" x14ac:dyDescent="0.3">
      <c r="A190" s="1" t="s">
        <v>3865</v>
      </c>
      <c r="B190" s="1" t="s">
        <v>6393</v>
      </c>
      <c r="C190" s="1">
        <f>ROUND(DataG_Iteration4[[#This Row],[Column1]],3)</f>
        <v>1.748</v>
      </c>
      <c r="D190" s="1">
        <f>ROUND(DataG_Iteration4[[#This Row],[Column2]],4)</f>
        <v>-14.3392</v>
      </c>
    </row>
    <row r="191" spans="1:4" x14ac:dyDescent="0.3">
      <c r="A191" s="1" t="s">
        <v>3867</v>
      </c>
      <c r="B191" s="1" t="s">
        <v>6394</v>
      </c>
      <c r="C191" s="1">
        <f>ROUND(DataG_Iteration4[[#This Row],[Column1]],3)</f>
        <v>1.752</v>
      </c>
      <c r="D191" s="1">
        <f>ROUND(DataG_Iteration4[[#This Row],[Column2]],4)</f>
        <v>-14.656000000000001</v>
      </c>
    </row>
    <row r="192" spans="1:4" x14ac:dyDescent="0.3">
      <c r="A192" s="1" t="s">
        <v>3869</v>
      </c>
      <c r="B192" s="1" t="s">
        <v>6395</v>
      </c>
      <c r="C192" s="1">
        <f>ROUND(DataG_Iteration4[[#This Row],[Column1]],3)</f>
        <v>1.756</v>
      </c>
      <c r="D192" s="1">
        <f>ROUND(DataG_Iteration4[[#This Row],[Column2]],4)</f>
        <v>-14.9917</v>
      </c>
    </row>
    <row r="193" spans="1:4" x14ac:dyDescent="0.3">
      <c r="A193" s="1" t="s">
        <v>6396</v>
      </c>
      <c r="B193" s="1" t="s">
        <v>6397</v>
      </c>
      <c r="C193" s="1">
        <f>ROUND(DataG_Iteration4[[#This Row],[Column1]],3)</f>
        <v>1.76</v>
      </c>
      <c r="D193" s="1">
        <f>ROUND(DataG_Iteration4[[#This Row],[Column2]],4)</f>
        <v>-15.343400000000001</v>
      </c>
    </row>
    <row r="194" spans="1:4" x14ac:dyDescent="0.3">
      <c r="A194" s="1" t="s">
        <v>2304</v>
      </c>
      <c r="B194" s="1" t="s">
        <v>6398</v>
      </c>
      <c r="C194" s="1">
        <f>ROUND(DataG_Iteration4[[#This Row],[Column1]],3)</f>
        <v>1.764</v>
      </c>
      <c r="D194" s="1">
        <f>ROUND(DataG_Iteration4[[#This Row],[Column2]],4)</f>
        <v>-15.707000000000001</v>
      </c>
    </row>
    <row r="195" spans="1:4" x14ac:dyDescent="0.3">
      <c r="A195" s="1" t="s">
        <v>3874</v>
      </c>
      <c r="B195" s="1" t="s">
        <v>6399</v>
      </c>
      <c r="C195" s="1">
        <f>ROUND(DataG_Iteration4[[#This Row],[Column1]],3)</f>
        <v>1.768</v>
      </c>
      <c r="D195" s="1">
        <f>ROUND(DataG_Iteration4[[#This Row],[Column2]],4)</f>
        <v>-16.0777</v>
      </c>
    </row>
    <row r="196" spans="1:4" x14ac:dyDescent="0.3">
      <c r="A196" s="1" t="s">
        <v>3876</v>
      </c>
      <c r="B196" s="1" t="s">
        <v>6400</v>
      </c>
      <c r="C196" s="1">
        <f>ROUND(DataG_Iteration4[[#This Row],[Column1]],3)</f>
        <v>1.772</v>
      </c>
      <c r="D196" s="1">
        <f>ROUND(DataG_Iteration4[[#This Row],[Column2]],4)</f>
        <v>-16.451000000000001</v>
      </c>
    </row>
    <row r="197" spans="1:4" x14ac:dyDescent="0.3">
      <c r="A197" s="1" t="s">
        <v>5345</v>
      </c>
      <c r="B197" s="1" t="s">
        <v>6401</v>
      </c>
      <c r="C197" s="1">
        <f>ROUND(DataG_Iteration4[[#This Row],[Column1]],3)</f>
        <v>1.776</v>
      </c>
      <c r="D197" s="1">
        <f>ROUND(DataG_Iteration4[[#This Row],[Column2]],4)</f>
        <v>-16.8233</v>
      </c>
    </row>
    <row r="198" spans="1:4" x14ac:dyDescent="0.3">
      <c r="A198" s="1" t="s">
        <v>3880</v>
      </c>
      <c r="B198" s="1" t="s">
        <v>6402</v>
      </c>
      <c r="C198" s="1">
        <f>ROUND(DataG_Iteration4[[#This Row],[Column1]],3)</f>
        <v>1.78</v>
      </c>
      <c r="D198" s="1">
        <f>ROUND(DataG_Iteration4[[#This Row],[Column2]],4)</f>
        <v>-17.1937</v>
      </c>
    </row>
    <row r="199" spans="1:4" x14ac:dyDescent="0.3">
      <c r="A199" s="1" t="s">
        <v>5348</v>
      </c>
      <c r="B199" s="1" t="s">
        <v>6403</v>
      </c>
      <c r="C199" s="1">
        <f>ROUND(DataG_Iteration4[[#This Row],[Column1]],3)</f>
        <v>1.784</v>
      </c>
      <c r="D199" s="1">
        <f>ROUND(DataG_Iteration4[[#This Row],[Column2]],4)</f>
        <v>-17.563700000000001</v>
      </c>
    </row>
    <row r="200" spans="1:4" x14ac:dyDescent="0.3">
      <c r="A200" s="1" t="s">
        <v>3884</v>
      </c>
      <c r="B200" s="1" t="s">
        <v>6404</v>
      </c>
      <c r="C200" s="1">
        <f>ROUND(DataG_Iteration4[[#This Row],[Column1]],3)</f>
        <v>1.788</v>
      </c>
      <c r="D200" s="1">
        <f>ROUND(DataG_Iteration4[[#This Row],[Column2]],4)</f>
        <v>-17.937899999999999</v>
      </c>
    </row>
    <row r="201" spans="1:4" x14ac:dyDescent="0.3">
      <c r="A201" s="1" t="s">
        <v>3886</v>
      </c>
      <c r="B201" s="1" t="s">
        <v>6405</v>
      </c>
      <c r="C201" s="1">
        <f>ROUND(DataG_Iteration4[[#This Row],[Column1]],3)</f>
        <v>1.792</v>
      </c>
      <c r="D201" s="1">
        <f>ROUND(DataG_Iteration4[[#This Row],[Column2]],4)</f>
        <v>-18.323399999999999</v>
      </c>
    </row>
    <row r="202" spans="1:4" x14ac:dyDescent="0.3">
      <c r="A202" s="1" t="s">
        <v>3888</v>
      </c>
      <c r="B202" s="1" t="s">
        <v>6406</v>
      </c>
      <c r="C202" s="1">
        <f>ROUND(DataG_Iteration4[[#This Row],[Column1]],3)</f>
        <v>1.796</v>
      </c>
      <c r="D202" s="1">
        <f>ROUND(DataG_Iteration4[[#This Row],[Column2]],4)</f>
        <v>-18.728899999999999</v>
      </c>
    </row>
    <row r="203" spans="1:4" x14ac:dyDescent="0.3">
      <c r="A203" s="1" t="s">
        <v>3890</v>
      </c>
      <c r="B203" s="1" t="s">
        <v>6407</v>
      </c>
      <c r="C203" s="1">
        <f>ROUND(DataG_Iteration4[[#This Row],[Column1]],3)</f>
        <v>1.8</v>
      </c>
      <c r="D203" s="1">
        <f>ROUND(DataG_Iteration4[[#This Row],[Column2]],4)</f>
        <v>-19.163599999999999</v>
      </c>
    </row>
    <row r="204" spans="1:4" x14ac:dyDescent="0.3">
      <c r="A204" s="1" t="s">
        <v>3892</v>
      </c>
      <c r="B204" s="1" t="s">
        <v>6408</v>
      </c>
      <c r="C204" s="1">
        <f>ROUND(DataG_Iteration4[[#This Row],[Column1]],3)</f>
        <v>1.804</v>
      </c>
      <c r="D204" s="1">
        <f>ROUND(DataG_Iteration4[[#This Row],[Column2]],4)</f>
        <v>-19.636299999999999</v>
      </c>
    </row>
    <row r="205" spans="1:4" x14ac:dyDescent="0.3">
      <c r="A205" s="1" t="s">
        <v>3894</v>
      </c>
      <c r="B205" s="1" t="s">
        <v>6409</v>
      </c>
      <c r="C205" s="1">
        <f>ROUND(DataG_Iteration4[[#This Row],[Column1]],3)</f>
        <v>1.8080000000000001</v>
      </c>
      <c r="D205" s="1">
        <f>ROUND(DataG_Iteration4[[#This Row],[Column2]],4)</f>
        <v>-20.1541</v>
      </c>
    </row>
    <row r="206" spans="1:4" x14ac:dyDescent="0.3">
      <c r="A206" s="1" t="s">
        <v>3896</v>
      </c>
      <c r="B206" s="1" t="s">
        <v>6410</v>
      </c>
      <c r="C206" s="1">
        <f>ROUND(DataG_Iteration4[[#This Row],[Column1]],3)</f>
        <v>1.8120000000000001</v>
      </c>
      <c r="D206" s="1">
        <f>ROUND(DataG_Iteration4[[#This Row],[Column2]],4)</f>
        <v>-20.721800000000002</v>
      </c>
    </row>
    <row r="207" spans="1:4" x14ac:dyDescent="0.3">
      <c r="A207" s="1" t="s">
        <v>3898</v>
      </c>
      <c r="B207" s="1" t="s">
        <v>6411</v>
      </c>
      <c r="C207" s="1">
        <f>ROUND(DataG_Iteration4[[#This Row],[Column1]],3)</f>
        <v>1.8160000000000001</v>
      </c>
      <c r="D207" s="1">
        <f>ROUND(DataG_Iteration4[[#This Row],[Column2]],4)</f>
        <v>-21.341799999999999</v>
      </c>
    </row>
    <row r="208" spans="1:4" x14ac:dyDescent="0.3">
      <c r="A208" s="1" t="s">
        <v>3900</v>
      </c>
      <c r="B208" s="1" t="s">
        <v>6412</v>
      </c>
      <c r="C208" s="1">
        <f>ROUND(DataG_Iteration4[[#This Row],[Column1]],3)</f>
        <v>1.82</v>
      </c>
      <c r="D208" s="1">
        <f>ROUND(DataG_Iteration4[[#This Row],[Column2]],4)</f>
        <v>-22.012899999999998</v>
      </c>
    </row>
    <row r="209" spans="1:4" x14ac:dyDescent="0.3">
      <c r="A209" s="1" t="s">
        <v>3902</v>
      </c>
      <c r="B209" s="1" t="s">
        <v>6413</v>
      </c>
      <c r="C209" s="1">
        <f>ROUND(DataG_Iteration4[[#This Row],[Column1]],3)</f>
        <v>1.8240000000000001</v>
      </c>
      <c r="D209" s="1">
        <f>ROUND(DataG_Iteration4[[#This Row],[Column2]],4)</f>
        <v>-22.731400000000001</v>
      </c>
    </row>
    <row r="210" spans="1:4" x14ac:dyDescent="0.3">
      <c r="A210" s="1" t="s">
        <v>3904</v>
      </c>
      <c r="B210" s="1" t="s">
        <v>6414</v>
      </c>
      <c r="C210" s="1">
        <f>ROUND(DataG_Iteration4[[#This Row],[Column1]],3)</f>
        <v>1.8280000000000001</v>
      </c>
      <c r="D210" s="1">
        <f>ROUND(DataG_Iteration4[[#This Row],[Column2]],4)</f>
        <v>-23.491299999999999</v>
      </c>
    </row>
    <row r="211" spans="1:4" x14ac:dyDescent="0.3">
      <c r="A211" s="1" t="s">
        <v>3906</v>
      </c>
      <c r="B211" s="1" t="s">
        <v>6415</v>
      </c>
      <c r="C211" s="1">
        <f>ROUND(DataG_Iteration4[[#This Row],[Column1]],3)</f>
        <v>1.8320000000000001</v>
      </c>
      <c r="D211" s="1">
        <f>ROUND(DataG_Iteration4[[#This Row],[Column2]],4)</f>
        <v>-24.286100000000001</v>
      </c>
    </row>
    <row r="212" spans="1:4" x14ac:dyDescent="0.3">
      <c r="A212" s="1" t="s">
        <v>3908</v>
      </c>
      <c r="B212" s="1" t="s">
        <v>6416</v>
      </c>
      <c r="C212" s="1">
        <f>ROUND(DataG_Iteration4[[#This Row],[Column1]],3)</f>
        <v>1.8360000000000001</v>
      </c>
      <c r="D212" s="1">
        <f>ROUND(DataG_Iteration4[[#This Row],[Column2]],4)</f>
        <v>-25.1112</v>
      </c>
    </row>
    <row r="213" spans="1:4" x14ac:dyDescent="0.3">
      <c r="A213" s="1" t="s">
        <v>3910</v>
      </c>
      <c r="B213" s="1" t="s">
        <v>6417</v>
      </c>
      <c r="C213" s="1">
        <f>ROUND(DataG_Iteration4[[#This Row],[Column1]],3)</f>
        <v>1.84</v>
      </c>
      <c r="D213" s="1">
        <f>ROUND(DataG_Iteration4[[#This Row],[Column2]],4)</f>
        <v>-25.967600000000001</v>
      </c>
    </row>
    <row r="214" spans="1:4" x14ac:dyDescent="0.3">
      <c r="A214" s="1" t="s">
        <v>6418</v>
      </c>
      <c r="B214" s="1">
        <v>-26.25</v>
      </c>
      <c r="C214" s="1">
        <f>ROUND(DataG_Iteration4[[#This Row],[Column1]],3)</f>
        <v>1.8440000000000001</v>
      </c>
      <c r="D214" s="1">
        <f>ROUND(DataG_Iteration4[[#This Row],[Column2]],4)</f>
        <v>-26.25</v>
      </c>
    </row>
    <row r="215" spans="1:4" x14ac:dyDescent="0.3">
      <c r="A215" s="1" t="s">
        <v>2336</v>
      </c>
      <c r="B215" s="1">
        <v>-26.35</v>
      </c>
      <c r="C215" s="1">
        <f>ROUND(DataG_Iteration4[[#This Row],[Column1]],3)</f>
        <v>1.8480000000000001</v>
      </c>
      <c r="D215" s="1">
        <f>ROUND(DataG_Iteration4[[#This Row],[Column2]],4)</f>
        <v>-26.35</v>
      </c>
    </row>
    <row r="216" spans="1:4" x14ac:dyDescent="0.3">
      <c r="A216" s="1" t="s">
        <v>2338</v>
      </c>
      <c r="B216" s="1">
        <v>-26.45</v>
      </c>
      <c r="C216" s="1">
        <f>ROUND(DataG_Iteration4[[#This Row],[Column1]],3)</f>
        <v>1.8520000000000001</v>
      </c>
      <c r="D216" s="1">
        <f>ROUND(DataG_Iteration4[[#This Row],[Column2]],4)</f>
        <v>-26.45</v>
      </c>
    </row>
    <row r="217" spans="1:4" x14ac:dyDescent="0.3">
      <c r="A217" s="1" t="s">
        <v>3916</v>
      </c>
      <c r="B217" s="1">
        <v>-26.65</v>
      </c>
      <c r="C217" s="1">
        <f>ROUND(DataG_Iteration4[[#This Row],[Column1]],3)</f>
        <v>1.8560000000000001</v>
      </c>
      <c r="D217" s="1">
        <f>ROUND(DataG_Iteration4[[#This Row],[Column2]],4)</f>
        <v>-26.65</v>
      </c>
    </row>
    <row r="218" spans="1:4" x14ac:dyDescent="0.3">
      <c r="A218" s="1" t="s">
        <v>3918</v>
      </c>
      <c r="B218" s="1">
        <v>-26.85</v>
      </c>
      <c r="C218" s="1">
        <f>ROUND(DataG_Iteration4[[#This Row],[Column1]],3)</f>
        <v>1.86</v>
      </c>
      <c r="D218" s="1">
        <f>ROUND(DataG_Iteration4[[#This Row],[Column2]],4)</f>
        <v>-26.85</v>
      </c>
    </row>
    <row r="219" spans="1:4" x14ac:dyDescent="0.3">
      <c r="A219" s="1" t="s">
        <v>3920</v>
      </c>
      <c r="B219" s="1">
        <v>-26.855</v>
      </c>
      <c r="C219" s="1">
        <f>ROUND(DataG_Iteration4[[#This Row],[Column1]],3)</f>
        <v>1.8640000000000001</v>
      </c>
      <c r="D219" s="1">
        <f>ROUND(DataG_Iteration4[[#This Row],[Column2]],4)</f>
        <v>-26.855</v>
      </c>
    </row>
    <row r="220" spans="1:4" x14ac:dyDescent="0.3">
      <c r="A220" s="1" t="s">
        <v>6419</v>
      </c>
      <c r="B220" s="1">
        <v>-26.95</v>
      </c>
      <c r="C220" s="1">
        <f>ROUND(DataG_Iteration4[[#This Row],[Column1]],3)</f>
        <v>1.8680000000000001</v>
      </c>
      <c r="D220" s="1">
        <f>ROUND(DataG_Iteration4[[#This Row],[Column2]],4)</f>
        <v>-26.95</v>
      </c>
    </row>
    <row r="221" spans="1:4" x14ac:dyDescent="0.3">
      <c r="A221" s="1" t="s">
        <v>6420</v>
      </c>
      <c r="B221" s="1">
        <v>-26.5</v>
      </c>
      <c r="C221" s="1">
        <f>ROUND(DataG_Iteration4[[#This Row],[Column1]],3)</f>
        <v>1.8720000000000001</v>
      </c>
      <c r="D221" s="1">
        <f>ROUND(DataG_Iteration4[[#This Row],[Column2]],4)</f>
        <v>-26.5</v>
      </c>
    </row>
    <row r="222" spans="1:4" x14ac:dyDescent="0.3">
      <c r="A222" s="1" t="s">
        <v>3925</v>
      </c>
      <c r="B222" s="1">
        <v>-26.565000000000001</v>
      </c>
      <c r="C222" s="1">
        <f>ROUND(DataG_Iteration4[[#This Row],[Column1]],3)</f>
        <v>1.8759999999999999</v>
      </c>
      <c r="D222" s="1">
        <f>ROUND(DataG_Iteration4[[#This Row],[Column2]],4)</f>
        <v>-26.565000000000001</v>
      </c>
    </row>
    <row r="223" spans="1:4" x14ac:dyDescent="0.3">
      <c r="A223" s="1" t="s">
        <v>3927</v>
      </c>
      <c r="B223" s="1">
        <v>-26.65</v>
      </c>
      <c r="C223" s="1">
        <f>ROUND(DataG_Iteration4[[#This Row],[Column1]],3)</f>
        <v>1.88</v>
      </c>
      <c r="D223" s="1">
        <f>ROUND(DataG_Iteration4[[#This Row],[Column2]],4)</f>
        <v>-26.65</v>
      </c>
    </row>
    <row r="224" spans="1:4" x14ac:dyDescent="0.3">
      <c r="A224" s="1" t="s">
        <v>2353</v>
      </c>
      <c r="B224" s="1">
        <v>-26.552</v>
      </c>
      <c r="C224" s="1">
        <f>ROUND(DataG_Iteration4[[#This Row],[Column1]],3)</f>
        <v>1.8839999999999999</v>
      </c>
      <c r="D224" s="1">
        <f>ROUND(DataG_Iteration4[[#This Row],[Column2]],4)</f>
        <v>-26.552</v>
      </c>
    </row>
    <row r="225" spans="1:4" x14ac:dyDescent="0.3">
      <c r="A225" s="1" t="s">
        <v>3930</v>
      </c>
      <c r="B225" s="1">
        <v>-26.484999999999999</v>
      </c>
      <c r="C225" s="1">
        <f>ROUND(DataG_Iteration4[[#This Row],[Column1]],3)</f>
        <v>1.8879999999999999</v>
      </c>
      <c r="D225" s="1">
        <f>ROUND(DataG_Iteration4[[#This Row],[Column2]],4)</f>
        <v>-26.484999999999999</v>
      </c>
    </row>
    <row r="226" spans="1:4" x14ac:dyDescent="0.3">
      <c r="A226" s="1" t="s">
        <v>3932</v>
      </c>
      <c r="B226" s="1">
        <v>-26.45</v>
      </c>
      <c r="C226" s="1">
        <f>ROUND(DataG_Iteration4[[#This Row],[Column1]],3)</f>
        <v>1.8919999999999999</v>
      </c>
      <c r="D226" s="1">
        <f>ROUND(DataG_Iteration4[[#This Row],[Column2]],4)</f>
        <v>-26.45</v>
      </c>
    </row>
    <row r="227" spans="1:4" x14ac:dyDescent="0.3">
      <c r="A227" s="1" t="s">
        <v>3934</v>
      </c>
      <c r="B227" s="1">
        <v>-26.434999999999999</v>
      </c>
      <c r="C227" s="1">
        <f>ROUND(DataG_Iteration4[[#This Row],[Column1]],3)</f>
        <v>1.8959999999999999</v>
      </c>
      <c r="D227" s="1">
        <f>ROUND(DataG_Iteration4[[#This Row],[Column2]],4)</f>
        <v>-26.434999999999999</v>
      </c>
    </row>
    <row r="228" spans="1:4" x14ac:dyDescent="0.3">
      <c r="A228" s="1" t="s">
        <v>2361</v>
      </c>
      <c r="B228" s="1">
        <v>-26.43</v>
      </c>
      <c r="C228" s="1">
        <f>ROUND(DataG_Iteration4[[#This Row],[Column1]],3)</f>
        <v>1.9</v>
      </c>
      <c r="D228" s="1">
        <f>ROUND(DataG_Iteration4[[#This Row],[Column2]],4)</f>
        <v>-26.43</v>
      </c>
    </row>
    <row r="229" spans="1:4" x14ac:dyDescent="0.3">
      <c r="A229" s="1" t="s">
        <v>3937</v>
      </c>
      <c r="B229" s="1">
        <v>-26.425000000000001</v>
      </c>
      <c r="C229" s="1">
        <f>ROUND(DataG_Iteration4[[#This Row],[Column1]],3)</f>
        <v>1.9039999999999999</v>
      </c>
      <c r="D229" s="1">
        <f>ROUND(DataG_Iteration4[[#This Row],[Column2]],4)</f>
        <v>-26.425000000000001</v>
      </c>
    </row>
    <row r="230" spans="1:4" x14ac:dyDescent="0.3">
      <c r="A230" s="1" t="s">
        <v>3939</v>
      </c>
      <c r="B230" s="1">
        <v>-26.35</v>
      </c>
      <c r="C230" s="1">
        <f>ROUND(DataG_Iteration4[[#This Row],[Column1]],3)</f>
        <v>1.9079999999999999</v>
      </c>
      <c r="D230" s="1">
        <f>ROUND(DataG_Iteration4[[#This Row],[Column2]],4)</f>
        <v>-26.35</v>
      </c>
    </row>
    <row r="231" spans="1:4" x14ac:dyDescent="0.3">
      <c r="A231" s="1" t="s">
        <v>6421</v>
      </c>
      <c r="B231" s="1">
        <v>-26.315000000000001</v>
      </c>
      <c r="C231" s="1">
        <f>ROUND(DataG_Iteration4[[#This Row],[Column1]],3)</f>
        <v>1.9119999999999999</v>
      </c>
      <c r="D231" s="1">
        <f>ROUND(DataG_Iteration4[[#This Row],[Column2]],4)</f>
        <v>-26.315000000000001</v>
      </c>
    </row>
    <row r="232" spans="1:4" x14ac:dyDescent="0.3">
      <c r="A232" s="1" t="s">
        <v>2367</v>
      </c>
      <c r="B232" s="1">
        <v>-26.225000000000001</v>
      </c>
      <c r="C232" s="1">
        <f>ROUND(DataG_Iteration4[[#This Row],[Column1]],3)</f>
        <v>1.9159999999999999</v>
      </c>
      <c r="D232" s="1">
        <f>ROUND(DataG_Iteration4[[#This Row],[Column2]],4)</f>
        <v>-26.225000000000001</v>
      </c>
    </row>
    <row r="233" spans="1:4" x14ac:dyDescent="0.3">
      <c r="A233" s="1" t="s">
        <v>2369</v>
      </c>
      <c r="B233" s="1">
        <v>-26.114999999999998</v>
      </c>
      <c r="C233" s="1">
        <f>ROUND(DataG_Iteration4[[#This Row],[Column1]],3)</f>
        <v>1.92</v>
      </c>
      <c r="D233" s="1">
        <f>ROUND(DataG_Iteration4[[#This Row],[Column2]],4)</f>
        <v>-26.114999999999998</v>
      </c>
    </row>
    <row r="234" spans="1:4" x14ac:dyDescent="0.3">
      <c r="A234" s="1" t="s">
        <v>3945</v>
      </c>
      <c r="B234" s="1" t="s">
        <v>6422</v>
      </c>
      <c r="C234" s="1">
        <f>ROUND(DataG_Iteration4[[#This Row],[Column1]],3)</f>
        <v>1.9239999999999999</v>
      </c>
      <c r="D234" s="1">
        <f>ROUND(DataG_Iteration4[[#This Row],[Column2]],4)</f>
        <v>-25.754300000000001</v>
      </c>
    </row>
    <row r="235" spans="1:4" x14ac:dyDescent="0.3">
      <c r="A235" s="1" t="s">
        <v>3947</v>
      </c>
      <c r="B235" s="1" t="s">
        <v>6423</v>
      </c>
      <c r="C235" s="1">
        <f>ROUND(DataG_Iteration4[[#This Row],[Column1]],3)</f>
        <v>1.9279999999999999</v>
      </c>
      <c r="D235" s="1">
        <f>ROUND(DataG_Iteration4[[#This Row],[Column2]],4)</f>
        <v>-25.0487</v>
      </c>
    </row>
    <row r="236" spans="1:4" x14ac:dyDescent="0.3">
      <c r="A236" s="1" t="s">
        <v>470</v>
      </c>
      <c r="B236" s="1" t="s">
        <v>6424</v>
      </c>
      <c r="C236" s="1">
        <f>ROUND(DataG_Iteration4[[#This Row],[Column1]],3)</f>
        <v>1.9319999999999999</v>
      </c>
      <c r="D236" s="1">
        <f>ROUND(DataG_Iteration4[[#This Row],[Column2]],4)</f>
        <v>-24.366</v>
      </c>
    </row>
    <row r="237" spans="1:4" x14ac:dyDescent="0.3">
      <c r="A237" s="1" t="s">
        <v>3950</v>
      </c>
      <c r="B237" s="1" t="s">
        <v>6425</v>
      </c>
      <c r="C237" s="1">
        <f>ROUND(DataG_Iteration4[[#This Row],[Column1]],3)</f>
        <v>1.9359999999999999</v>
      </c>
      <c r="D237" s="1">
        <f>ROUND(DataG_Iteration4[[#This Row],[Column2]],4)</f>
        <v>-23.712900000000001</v>
      </c>
    </row>
    <row r="238" spans="1:4" x14ac:dyDescent="0.3">
      <c r="A238" s="1" t="s">
        <v>3952</v>
      </c>
      <c r="B238" s="1" t="s">
        <v>6426</v>
      </c>
      <c r="C238" s="1">
        <f>ROUND(DataG_Iteration4[[#This Row],[Column1]],3)</f>
        <v>1.94</v>
      </c>
      <c r="D238" s="1">
        <f>ROUND(DataG_Iteration4[[#This Row],[Column2]],4)</f>
        <v>-23.098400000000002</v>
      </c>
    </row>
    <row r="239" spans="1:4" x14ac:dyDescent="0.3">
      <c r="A239" s="1" t="s">
        <v>3954</v>
      </c>
      <c r="B239" s="1" t="s">
        <v>6427</v>
      </c>
      <c r="C239" s="1">
        <f>ROUND(DataG_Iteration4[[#This Row],[Column1]],3)</f>
        <v>1.944</v>
      </c>
      <c r="D239" s="1">
        <f>ROUND(DataG_Iteration4[[#This Row],[Column2]],4)</f>
        <v>-22.5304</v>
      </c>
    </row>
    <row r="240" spans="1:4" x14ac:dyDescent="0.3">
      <c r="A240" s="1" t="s">
        <v>3956</v>
      </c>
      <c r="B240" s="1" t="s">
        <v>6428</v>
      </c>
      <c r="C240" s="1">
        <f>ROUND(DataG_Iteration4[[#This Row],[Column1]],3)</f>
        <v>1.948</v>
      </c>
      <c r="D240" s="1">
        <f>ROUND(DataG_Iteration4[[#This Row],[Column2]],4)</f>
        <v>-22.014399999999998</v>
      </c>
    </row>
    <row r="241" spans="1:4" x14ac:dyDescent="0.3">
      <c r="A241" s="1" t="s">
        <v>3958</v>
      </c>
      <c r="B241" s="1" t="s">
        <v>6429</v>
      </c>
      <c r="C241" s="1">
        <f>ROUND(DataG_Iteration4[[#This Row],[Column1]],3)</f>
        <v>1.952</v>
      </c>
      <c r="D241" s="1">
        <f>ROUND(DataG_Iteration4[[#This Row],[Column2]],4)</f>
        <v>-21.552700000000002</v>
      </c>
    </row>
    <row r="242" spans="1:4" x14ac:dyDescent="0.3">
      <c r="A242" s="1" t="s">
        <v>3960</v>
      </c>
      <c r="B242" s="1" t="s">
        <v>6430</v>
      </c>
      <c r="C242" s="1">
        <f>ROUND(DataG_Iteration4[[#This Row],[Column1]],3)</f>
        <v>1.956</v>
      </c>
      <c r="D242" s="1">
        <f>ROUND(DataG_Iteration4[[#This Row],[Column2]],4)</f>
        <v>-21.1434</v>
      </c>
    </row>
    <row r="243" spans="1:4" x14ac:dyDescent="0.3">
      <c r="A243" s="1" t="s">
        <v>3962</v>
      </c>
      <c r="B243" s="1" t="s">
        <v>6431</v>
      </c>
      <c r="C243" s="1">
        <f>ROUND(DataG_Iteration4[[#This Row],[Column1]],3)</f>
        <v>1.96</v>
      </c>
      <c r="D243" s="1">
        <f>ROUND(DataG_Iteration4[[#This Row],[Column2]],4)</f>
        <v>-20.781700000000001</v>
      </c>
    </row>
    <row r="244" spans="1:4" x14ac:dyDescent="0.3">
      <c r="A244" s="1" t="s">
        <v>6432</v>
      </c>
      <c r="B244" s="1" t="s">
        <v>6433</v>
      </c>
      <c r="C244" s="1">
        <f>ROUND(DataG_Iteration4[[#This Row],[Column1]],3)</f>
        <v>1.964</v>
      </c>
      <c r="D244" s="1">
        <f>ROUND(DataG_Iteration4[[#This Row],[Column2]],4)</f>
        <v>-20.459599999999998</v>
      </c>
    </row>
    <row r="245" spans="1:4" x14ac:dyDescent="0.3">
      <c r="A245" s="1" t="s">
        <v>6434</v>
      </c>
      <c r="B245" s="1" t="s">
        <v>6435</v>
      </c>
      <c r="C245" s="1">
        <f>ROUND(DataG_Iteration4[[#This Row],[Column1]],3)</f>
        <v>1.968</v>
      </c>
      <c r="D245" s="1">
        <f>ROUND(DataG_Iteration4[[#This Row],[Column2]],4)</f>
        <v>-20.167100000000001</v>
      </c>
    </row>
    <row r="246" spans="1:4" x14ac:dyDescent="0.3">
      <c r="A246" s="1" t="s">
        <v>3967</v>
      </c>
      <c r="B246" s="1" t="s">
        <v>6436</v>
      </c>
      <c r="C246" s="1">
        <f>ROUND(DataG_Iteration4[[#This Row],[Column1]],3)</f>
        <v>1.972</v>
      </c>
      <c r="D246" s="1">
        <f>ROUND(DataG_Iteration4[[#This Row],[Column2]],4)</f>
        <v>-19.893000000000001</v>
      </c>
    </row>
    <row r="247" spans="1:4" x14ac:dyDescent="0.3">
      <c r="A247" s="1" t="s">
        <v>3969</v>
      </c>
      <c r="B247" s="1" t="s">
        <v>6437</v>
      </c>
      <c r="C247" s="1">
        <f>ROUND(DataG_Iteration4[[#This Row],[Column1]],3)</f>
        <v>1.976</v>
      </c>
      <c r="D247" s="1">
        <f>ROUND(DataG_Iteration4[[#This Row],[Column2]],4)</f>
        <v>-19.626899999999999</v>
      </c>
    </row>
    <row r="248" spans="1:4" x14ac:dyDescent="0.3">
      <c r="A248" s="1" t="s">
        <v>3971</v>
      </c>
      <c r="B248" s="1" t="s">
        <v>6438</v>
      </c>
      <c r="C248" s="1">
        <f>ROUND(DataG_Iteration4[[#This Row],[Column1]],3)</f>
        <v>1.98</v>
      </c>
      <c r="D248" s="1">
        <f>ROUND(DataG_Iteration4[[#This Row],[Column2]],4)</f>
        <v>-19.3599</v>
      </c>
    </row>
    <row r="249" spans="1:4" x14ac:dyDescent="0.3">
      <c r="A249" s="1" t="s">
        <v>3973</v>
      </c>
      <c r="B249" s="1" t="s">
        <v>6439</v>
      </c>
      <c r="C249" s="1">
        <f>ROUND(DataG_Iteration4[[#This Row],[Column1]],3)</f>
        <v>1.984</v>
      </c>
      <c r="D249" s="1">
        <f>ROUND(DataG_Iteration4[[#This Row],[Column2]],4)</f>
        <v>-19.086600000000001</v>
      </c>
    </row>
    <row r="250" spans="1:4" x14ac:dyDescent="0.3">
      <c r="A250" s="1" t="s">
        <v>5381</v>
      </c>
      <c r="B250" s="1" t="s">
        <v>6440</v>
      </c>
      <c r="C250" s="1">
        <f>ROUND(DataG_Iteration4[[#This Row],[Column1]],3)</f>
        <v>1.988</v>
      </c>
      <c r="D250" s="1">
        <f>ROUND(DataG_Iteration4[[#This Row],[Column2]],4)</f>
        <v>-18.805199999999999</v>
      </c>
    </row>
    <row r="251" spans="1:4" x14ac:dyDescent="0.3">
      <c r="A251" s="1" t="s">
        <v>3977</v>
      </c>
      <c r="B251" s="1" t="s">
        <v>6441</v>
      </c>
      <c r="C251" s="1">
        <f>ROUND(DataG_Iteration4[[#This Row],[Column1]],3)</f>
        <v>1.992</v>
      </c>
      <c r="D251" s="1">
        <f>ROUND(DataG_Iteration4[[#This Row],[Column2]],4)</f>
        <v>-18.518000000000001</v>
      </c>
    </row>
    <row r="252" spans="1:4" x14ac:dyDescent="0.3">
      <c r="A252" s="1" t="s">
        <v>6442</v>
      </c>
      <c r="B252" s="1" t="s">
        <v>6443</v>
      </c>
      <c r="C252" s="1">
        <f>ROUND(DataG_Iteration4[[#This Row],[Column1]],3)</f>
        <v>1.996</v>
      </c>
      <c r="D252" s="1">
        <f>ROUND(DataG_Iteration4[[#This Row],[Column2]],4)</f>
        <v>-18.2301</v>
      </c>
    </row>
    <row r="253" spans="1:4" x14ac:dyDescent="0.3">
      <c r="A253" s="1" t="s">
        <v>3981</v>
      </c>
      <c r="B253" s="1" t="s">
        <v>6444</v>
      </c>
      <c r="C253" s="1">
        <f>ROUND(DataG_Iteration4[[#This Row],[Column1]],3)</f>
        <v>2</v>
      </c>
      <c r="D253" s="1">
        <f>ROUND(DataG_Iteration4[[#This Row],[Column2]],4)</f>
        <v>-17.948399999999999</v>
      </c>
    </row>
    <row r="254" spans="1:4" x14ac:dyDescent="0.3">
      <c r="A254" s="1" t="s">
        <v>3983</v>
      </c>
      <c r="B254" s="1" t="s">
        <v>6445</v>
      </c>
      <c r="C254" s="1">
        <f>ROUND(DataG_Iteration4[[#This Row],[Column1]],3)</f>
        <v>2.004</v>
      </c>
      <c r="D254" s="1">
        <f>ROUND(DataG_Iteration4[[#This Row],[Column2]],4)</f>
        <v>-17.6798</v>
      </c>
    </row>
    <row r="255" spans="1:4" x14ac:dyDescent="0.3">
      <c r="A255" s="1" t="s">
        <v>5382</v>
      </c>
      <c r="B255" s="1" t="s">
        <v>6446</v>
      </c>
      <c r="C255" s="1">
        <f>ROUND(DataG_Iteration4[[#This Row],[Column1]],3)</f>
        <v>2.008</v>
      </c>
      <c r="D255" s="1">
        <f>ROUND(DataG_Iteration4[[#This Row],[Column2]],4)</f>
        <v>-17.430399999999999</v>
      </c>
    </row>
    <row r="256" spans="1:4" x14ac:dyDescent="0.3">
      <c r="A256" s="1" t="s">
        <v>2395</v>
      </c>
      <c r="B256" s="1" t="s">
        <v>6447</v>
      </c>
      <c r="C256" s="1">
        <f>ROUND(DataG_Iteration4[[#This Row],[Column1]],3)</f>
        <v>2.012</v>
      </c>
      <c r="D256" s="1">
        <f>ROUND(DataG_Iteration4[[#This Row],[Column2]],4)</f>
        <v>-17.204000000000001</v>
      </c>
    </row>
    <row r="257" spans="1:4" x14ac:dyDescent="0.3">
      <c r="A257" s="1" t="s">
        <v>3988</v>
      </c>
      <c r="B257" s="1" t="s">
        <v>6448</v>
      </c>
      <c r="C257" s="1">
        <f>ROUND(DataG_Iteration4[[#This Row],[Column1]],3)</f>
        <v>2.016</v>
      </c>
      <c r="D257" s="1">
        <f>ROUND(DataG_Iteration4[[#This Row],[Column2]],4)</f>
        <v>-17.002099999999999</v>
      </c>
    </row>
    <row r="258" spans="1:4" x14ac:dyDescent="0.3">
      <c r="A258" s="1" t="s">
        <v>3990</v>
      </c>
      <c r="B258" s="1" t="s">
        <v>6449</v>
      </c>
      <c r="C258" s="1">
        <f>ROUND(DataG_Iteration4[[#This Row],[Column1]],3)</f>
        <v>2.02</v>
      </c>
      <c r="D258" s="1">
        <f>ROUND(DataG_Iteration4[[#This Row],[Column2]],4)</f>
        <v>-16.823599999999999</v>
      </c>
    </row>
    <row r="259" spans="1:4" x14ac:dyDescent="0.3">
      <c r="A259" s="1" t="s">
        <v>2399</v>
      </c>
      <c r="B259" s="1" t="s">
        <v>6450</v>
      </c>
      <c r="C259" s="1">
        <f>ROUND(DataG_Iteration4[[#This Row],[Column1]],3)</f>
        <v>2.024</v>
      </c>
      <c r="D259" s="1">
        <f>ROUND(DataG_Iteration4[[#This Row],[Column2]],4)</f>
        <v>-16.6646</v>
      </c>
    </row>
    <row r="260" spans="1:4" x14ac:dyDescent="0.3">
      <c r="A260" s="1" t="s">
        <v>3993</v>
      </c>
      <c r="B260" s="1" t="s">
        <v>6451</v>
      </c>
      <c r="C260" s="1">
        <f>ROUND(DataG_Iteration4[[#This Row],[Column1]],3)</f>
        <v>2.028</v>
      </c>
      <c r="D260" s="1">
        <f>ROUND(DataG_Iteration4[[#This Row],[Column2]],4)</f>
        <v>-16.5198</v>
      </c>
    </row>
    <row r="261" spans="1:4" x14ac:dyDescent="0.3">
      <c r="A261" s="1" t="s">
        <v>3995</v>
      </c>
      <c r="B261" s="1" t="s">
        <v>6452</v>
      </c>
      <c r="C261" s="1">
        <f>ROUND(DataG_Iteration4[[#This Row],[Column1]],3)</f>
        <v>2.032</v>
      </c>
      <c r="D261" s="1">
        <f>ROUND(DataG_Iteration4[[#This Row],[Column2]],4)</f>
        <v>-16.382300000000001</v>
      </c>
    </row>
    <row r="262" spans="1:4" x14ac:dyDescent="0.3">
      <c r="A262" s="1" t="s">
        <v>3997</v>
      </c>
      <c r="B262" s="1" t="s">
        <v>6453</v>
      </c>
      <c r="C262" s="1">
        <f>ROUND(DataG_Iteration4[[#This Row],[Column1]],3)</f>
        <v>2.036</v>
      </c>
      <c r="D262" s="1">
        <f>ROUND(DataG_Iteration4[[#This Row],[Column2]],4)</f>
        <v>-16.2455</v>
      </c>
    </row>
    <row r="263" spans="1:4" x14ac:dyDescent="0.3">
      <c r="A263" s="1" t="s">
        <v>5383</v>
      </c>
      <c r="B263" s="1" t="s">
        <v>6454</v>
      </c>
      <c r="C263" s="1">
        <f>ROUND(DataG_Iteration4[[#This Row],[Column1]],3)</f>
        <v>2.04</v>
      </c>
      <c r="D263" s="1">
        <f>ROUND(DataG_Iteration4[[#This Row],[Column2]],4)</f>
        <v>-16.1036</v>
      </c>
    </row>
    <row r="264" spans="1:4" x14ac:dyDescent="0.3">
      <c r="A264" s="1" t="s">
        <v>5384</v>
      </c>
      <c r="B264" s="1" t="s">
        <v>6455</v>
      </c>
      <c r="C264" s="1">
        <f>ROUND(DataG_Iteration4[[#This Row],[Column1]],3)</f>
        <v>2.044</v>
      </c>
      <c r="D264" s="1">
        <f>ROUND(DataG_Iteration4[[#This Row],[Column2]],4)</f>
        <v>-15.952999999999999</v>
      </c>
    </row>
    <row r="265" spans="1:4" x14ac:dyDescent="0.3">
      <c r="A265" s="1" t="s">
        <v>4003</v>
      </c>
      <c r="B265" s="1" t="s">
        <v>6456</v>
      </c>
      <c r="C265" s="1">
        <f>ROUND(DataG_Iteration4[[#This Row],[Column1]],3)</f>
        <v>2.048</v>
      </c>
      <c r="D265" s="1">
        <f>ROUND(DataG_Iteration4[[#This Row],[Column2]],4)</f>
        <v>-15.7926</v>
      </c>
    </row>
    <row r="266" spans="1:4" x14ac:dyDescent="0.3">
      <c r="A266" s="1" t="s">
        <v>4005</v>
      </c>
      <c r="B266" s="1" t="s">
        <v>6457</v>
      </c>
      <c r="C266" s="1">
        <f>ROUND(DataG_Iteration4[[#This Row],[Column1]],3)</f>
        <v>2.052</v>
      </c>
      <c r="D266" s="1">
        <f>ROUND(DataG_Iteration4[[#This Row],[Column2]],4)</f>
        <v>-15.6243</v>
      </c>
    </row>
    <row r="267" spans="1:4" x14ac:dyDescent="0.3">
      <c r="A267" s="1" t="s">
        <v>4007</v>
      </c>
      <c r="B267" s="1" t="s">
        <v>6458</v>
      </c>
      <c r="C267" s="1">
        <f>ROUND(DataG_Iteration4[[#This Row],[Column1]],3)</f>
        <v>2.056</v>
      </c>
      <c r="D267" s="1">
        <f>ROUND(DataG_Iteration4[[#This Row],[Column2]],4)</f>
        <v>-15.4519</v>
      </c>
    </row>
    <row r="268" spans="1:4" x14ac:dyDescent="0.3">
      <c r="A268" s="1" t="s">
        <v>4009</v>
      </c>
      <c r="B268" s="1" t="s">
        <v>6459</v>
      </c>
      <c r="C268" s="1">
        <f>ROUND(DataG_Iteration4[[#This Row],[Column1]],3)</f>
        <v>2.06</v>
      </c>
      <c r="D268" s="1">
        <f>ROUND(DataG_Iteration4[[#This Row],[Column2]],4)</f>
        <v>-15.280799999999999</v>
      </c>
    </row>
    <row r="269" spans="1:4" x14ac:dyDescent="0.3">
      <c r="A269" s="1" t="s">
        <v>4011</v>
      </c>
      <c r="B269" s="1" t="s">
        <v>6460</v>
      </c>
      <c r="C269" s="1">
        <f>ROUND(DataG_Iteration4[[#This Row],[Column1]],3)</f>
        <v>2.0640000000000001</v>
      </c>
      <c r="D269" s="1">
        <f>ROUND(DataG_Iteration4[[#This Row],[Column2]],4)</f>
        <v>-15.116899999999999</v>
      </c>
    </row>
    <row r="270" spans="1:4" x14ac:dyDescent="0.3">
      <c r="A270" s="1" t="s">
        <v>538</v>
      </c>
      <c r="B270" s="1" t="s">
        <v>6461</v>
      </c>
      <c r="C270" s="1">
        <f>ROUND(DataG_Iteration4[[#This Row],[Column1]],3)</f>
        <v>2.0680000000000001</v>
      </c>
      <c r="D270" s="1">
        <f>ROUND(DataG_Iteration4[[#This Row],[Column2]],4)</f>
        <v>-14.965</v>
      </c>
    </row>
    <row r="271" spans="1:4" x14ac:dyDescent="0.3">
      <c r="A271" s="1" t="s">
        <v>4014</v>
      </c>
      <c r="B271" s="1" t="s">
        <v>6462</v>
      </c>
      <c r="C271" s="1">
        <f>ROUND(DataG_Iteration4[[#This Row],[Column1]],3)</f>
        <v>2.0720000000000001</v>
      </c>
      <c r="D271" s="1">
        <f>ROUND(DataG_Iteration4[[#This Row],[Column2]],4)</f>
        <v>-14.828799999999999</v>
      </c>
    </row>
    <row r="272" spans="1:4" x14ac:dyDescent="0.3">
      <c r="A272" s="1" t="s">
        <v>4016</v>
      </c>
      <c r="B272" s="1" t="s">
        <v>6463</v>
      </c>
      <c r="C272" s="1">
        <f>ROUND(DataG_Iteration4[[#This Row],[Column1]],3)</f>
        <v>2.0760000000000001</v>
      </c>
      <c r="D272" s="1">
        <f>ROUND(DataG_Iteration4[[#This Row],[Column2]],4)</f>
        <v>-14.7098</v>
      </c>
    </row>
    <row r="273" spans="1:4" x14ac:dyDescent="0.3">
      <c r="A273" s="1" t="s">
        <v>2415</v>
      </c>
      <c r="B273" s="1" t="s">
        <v>6464</v>
      </c>
      <c r="C273" s="1">
        <f>ROUND(DataG_Iteration4[[#This Row],[Column1]],3)</f>
        <v>2.08</v>
      </c>
      <c r="D273" s="1">
        <f>ROUND(DataG_Iteration4[[#This Row],[Column2]],4)</f>
        <v>-14.6074</v>
      </c>
    </row>
    <row r="274" spans="1:4" x14ac:dyDescent="0.3">
      <c r="A274" s="1" t="s">
        <v>6465</v>
      </c>
      <c r="B274" s="1" t="s">
        <v>6466</v>
      </c>
      <c r="C274" s="1">
        <f>ROUND(DataG_Iteration4[[#This Row],[Column1]],3)</f>
        <v>2.0840000000000001</v>
      </c>
      <c r="D274" s="1">
        <f>ROUND(DataG_Iteration4[[#This Row],[Column2]],4)</f>
        <v>-14.518700000000001</v>
      </c>
    </row>
    <row r="275" spans="1:4" x14ac:dyDescent="0.3">
      <c r="A275" s="1" t="s">
        <v>4021</v>
      </c>
      <c r="B275" s="1" t="s">
        <v>6467</v>
      </c>
      <c r="C275" s="1">
        <f>ROUND(DataG_Iteration4[[#This Row],[Column1]],3)</f>
        <v>2.0880000000000001</v>
      </c>
      <c r="D275" s="1">
        <f>ROUND(DataG_Iteration4[[#This Row],[Column2]],4)</f>
        <v>-14.439500000000001</v>
      </c>
    </row>
    <row r="276" spans="1:4" x14ac:dyDescent="0.3">
      <c r="A276" s="1" t="s">
        <v>550</v>
      </c>
      <c r="B276" s="1" t="s">
        <v>6468</v>
      </c>
      <c r="C276" s="1">
        <f>ROUND(DataG_Iteration4[[#This Row],[Column1]],3)</f>
        <v>2.0920000000000001</v>
      </c>
      <c r="D276" s="1">
        <f>ROUND(DataG_Iteration4[[#This Row],[Column2]],4)</f>
        <v>-14.3642</v>
      </c>
    </row>
    <row r="277" spans="1:4" x14ac:dyDescent="0.3">
      <c r="A277" s="1" t="s">
        <v>4024</v>
      </c>
      <c r="B277" s="1" t="s">
        <v>6469</v>
      </c>
      <c r="C277" s="1">
        <f>ROUND(DataG_Iteration4[[#This Row],[Column1]],3)</f>
        <v>2.0960000000000001</v>
      </c>
      <c r="D277" s="1">
        <f>ROUND(DataG_Iteration4[[#This Row],[Column2]],4)</f>
        <v>-14.2874</v>
      </c>
    </row>
    <row r="278" spans="1:4" x14ac:dyDescent="0.3">
      <c r="A278" s="1" t="s">
        <v>554</v>
      </c>
      <c r="B278" s="1" t="s">
        <v>6470</v>
      </c>
      <c r="C278" s="1">
        <f>ROUND(DataG_Iteration4[[#This Row],[Column1]],3)</f>
        <v>2.1</v>
      </c>
      <c r="D278" s="1">
        <f>ROUND(DataG_Iteration4[[#This Row],[Column2]],4)</f>
        <v>-14.2043</v>
      </c>
    </row>
    <row r="279" spans="1:4" x14ac:dyDescent="0.3">
      <c r="A279" s="1" t="s">
        <v>4027</v>
      </c>
      <c r="B279" s="1" t="s">
        <v>6471</v>
      </c>
      <c r="C279" s="1">
        <f>ROUND(DataG_Iteration4[[#This Row],[Column1]],3)</f>
        <v>2.1040000000000001</v>
      </c>
      <c r="D279" s="1">
        <f>ROUND(DataG_Iteration4[[#This Row],[Column2]],4)</f>
        <v>-14.112</v>
      </c>
    </row>
    <row r="280" spans="1:4" x14ac:dyDescent="0.3">
      <c r="A280" s="1" t="s">
        <v>4029</v>
      </c>
      <c r="B280" s="1" t="s">
        <v>6472</v>
      </c>
      <c r="C280" s="1">
        <f>ROUND(DataG_Iteration4[[#This Row],[Column1]],3)</f>
        <v>2.1080000000000001</v>
      </c>
      <c r="D280" s="1">
        <f>ROUND(DataG_Iteration4[[#This Row],[Column2]],4)</f>
        <v>-14.0097</v>
      </c>
    </row>
    <row r="281" spans="1:4" x14ac:dyDescent="0.3">
      <c r="A281" s="1" t="s">
        <v>4031</v>
      </c>
      <c r="B281" s="1" t="s">
        <v>6473</v>
      </c>
      <c r="C281" s="1">
        <f>ROUND(DataG_Iteration4[[#This Row],[Column1]],3)</f>
        <v>2.1120000000000001</v>
      </c>
      <c r="D281" s="1">
        <f>ROUND(DataG_Iteration4[[#This Row],[Column2]],4)</f>
        <v>-13.899100000000001</v>
      </c>
    </row>
    <row r="282" spans="1:4" x14ac:dyDescent="0.3">
      <c r="A282" s="1" t="s">
        <v>4033</v>
      </c>
      <c r="B282" s="1" t="s">
        <v>6474</v>
      </c>
      <c r="C282" s="1">
        <f>ROUND(DataG_Iteration4[[#This Row],[Column1]],3)</f>
        <v>2.1160000000000001</v>
      </c>
      <c r="D282" s="1">
        <f>ROUND(DataG_Iteration4[[#This Row],[Column2]],4)</f>
        <v>-13.783799999999999</v>
      </c>
    </row>
    <row r="283" spans="1:4" x14ac:dyDescent="0.3">
      <c r="A283" s="1" t="s">
        <v>5389</v>
      </c>
      <c r="B283" s="1" t="s">
        <v>6475</v>
      </c>
      <c r="C283" s="1">
        <f>ROUND(DataG_Iteration4[[#This Row],[Column1]],3)</f>
        <v>2.12</v>
      </c>
      <c r="D283" s="1">
        <f>ROUND(DataG_Iteration4[[#This Row],[Column2]],4)</f>
        <v>-13.6686</v>
      </c>
    </row>
    <row r="284" spans="1:4" x14ac:dyDescent="0.3">
      <c r="A284" s="1" t="s">
        <v>4037</v>
      </c>
      <c r="B284" s="1" t="s">
        <v>6476</v>
      </c>
      <c r="C284" s="1">
        <f>ROUND(DataG_Iteration4[[#This Row],[Column1]],3)</f>
        <v>2.1240000000000001</v>
      </c>
      <c r="D284" s="1">
        <f>ROUND(DataG_Iteration4[[#This Row],[Column2]],4)</f>
        <v>-13.5587</v>
      </c>
    </row>
    <row r="285" spans="1:4" x14ac:dyDescent="0.3">
      <c r="A285" s="1" t="s">
        <v>4039</v>
      </c>
      <c r="B285" s="1" t="s">
        <v>6477</v>
      </c>
      <c r="C285" s="1">
        <f>ROUND(DataG_Iteration4[[#This Row],[Column1]],3)</f>
        <v>2.1280000000000001</v>
      </c>
      <c r="D285" s="1">
        <f>ROUND(DataG_Iteration4[[#This Row],[Column2]],4)</f>
        <v>-13.4588</v>
      </c>
    </row>
    <row r="286" spans="1:4" x14ac:dyDescent="0.3">
      <c r="A286" s="1" t="s">
        <v>2431</v>
      </c>
      <c r="B286" s="1" t="s">
        <v>6478</v>
      </c>
      <c r="C286" s="1">
        <f>ROUND(DataG_Iteration4[[#This Row],[Column1]],3)</f>
        <v>2.1320000000000001</v>
      </c>
      <c r="D286" s="1">
        <f>ROUND(DataG_Iteration4[[#This Row],[Column2]],4)</f>
        <v>-13.372199999999999</v>
      </c>
    </row>
    <row r="287" spans="1:4" x14ac:dyDescent="0.3">
      <c r="A287" s="1" t="s">
        <v>5394</v>
      </c>
      <c r="B287" s="1" t="s">
        <v>6479</v>
      </c>
      <c r="C287" s="1">
        <f>ROUND(DataG_Iteration4[[#This Row],[Column1]],3)</f>
        <v>2.1360000000000001</v>
      </c>
      <c r="D287" s="1">
        <f>ROUND(DataG_Iteration4[[#This Row],[Column2]],4)</f>
        <v>-13.3002</v>
      </c>
    </row>
    <row r="288" spans="1:4" x14ac:dyDescent="0.3">
      <c r="A288" s="1" t="s">
        <v>4044</v>
      </c>
      <c r="B288" s="1" t="s">
        <v>6480</v>
      </c>
      <c r="C288" s="1">
        <f>ROUND(DataG_Iteration4[[#This Row],[Column1]],3)</f>
        <v>2.14</v>
      </c>
      <c r="D288" s="1">
        <f>ROUND(DataG_Iteration4[[#This Row],[Column2]],4)</f>
        <v>-13.2423</v>
      </c>
    </row>
    <row r="289" spans="1:4" x14ac:dyDescent="0.3">
      <c r="A289" s="1" t="s">
        <v>576</v>
      </c>
      <c r="B289" s="1" t="s">
        <v>6481</v>
      </c>
      <c r="C289" s="1">
        <f>ROUND(DataG_Iteration4[[#This Row],[Column1]],3)</f>
        <v>2.1440000000000001</v>
      </c>
      <c r="D289" s="1">
        <f>ROUND(DataG_Iteration4[[#This Row],[Column2]],4)</f>
        <v>-13.1959</v>
      </c>
    </row>
    <row r="290" spans="1:4" x14ac:dyDescent="0.3">
      <c r="A290" s="1" t="s">
        <v>5399</v>
      </c>
      <c r="B290" s="1" t="s">
        <v>6482</v>
      </c>
      <c r="C290" s="1">
        <f>ROUND(DataG_Iteration4[[#This Row],[Column1]],3)</f>
        <v>2.1480000000000001</v>
      </c>
      <c r="D290" s="1">
        <f>ROUND(DataG_Iteration4[[#This Row],[Column2]],4)</f>
        <v>-13.157</v>
      </c>
    </row>
    <row r="291" spans="1:4" x14ac:dyDescent="0.3">
      <c r="A291" s="1" t="s">
        <v>4049</v>
      </c>
      <c r="B291" s="1" t="s">
        <v>6483</v>
      </c>
      <c r="C291" s="1">
        <f>ROUND(DataG_Iteration4[[#This Row],[Column1]],3)</f>
        <v>2.1520000000000001</v>
      </c>
      <c r="D291" s="1">
        <f>ROUND(DataG_Iteration4[[#This Row],[Column2]],4)</f>
        <v>-13.1204</v>
      </c>
    </row>
    <row r="292" spans="1:4" x14ac:dyDescent="0.3">
      <c r="A292" s="1" t="s">
        <v>582</v>
      </c>
      <c r="B292" s="1" t="s">
        <v>6484</v>
      </c>
      <c r="C292" s="1">
        <f>ROUND(DataG_Iteration4[[#This Row],[Column1]],3)</f>
        <v>2.1560000000000001</v>
      </c>
      <c r="D292" s="1">
        <f>ROUND(DataG_Iteration4[[#This Row],[Column2]],4)</f>
        <v>-13.0809</v>
      </c>
    </row>
    <row r="293" spans="1:4" x14ac:dyDescent="0.3">
      <c r="A293" s="1" t="s">
        <v>4052</v>
      </c>
      <c r="B293" s="1" t="s">
        <v>6485</v>
      </c>
      <c r="C293" s="1">
        <f>ROUND(DataG_Iteration4[[#This Row],[Column1]],3)</f>
        <v>2.16</v>
      </c>
      <c r="D293" s="1">
        <f>ROUND(DataG_Iteration4[[#This Row],[Column2]],4)</f>
        <v>-13.0344</v>
      </c>
    </row>
    <row r="294" spans="1:4" x14ac:dyDescent="0.3">
      <c r="A294" s="1" t="s">
        <v>4054</v>
      </c>
      <c r="B294" s="1" t="s">
        <v>6486</v>
      </c>
      <c r="C294" s="1">
        <f>ROUND(DataG_Iteration4[[#This Row],[Column1]],3)</f>
        <v>2.1640000000000001</v>
      </c>
      <c r="D294" s="1">
        <f>ROUND(DataG_Iteration4[[#This Row],[Column2]],4)</f>
        <v>-12.9779</v>
      </c>
    </row>
    <row r="295" spans="1:4" x14ac:dyDescent="0.3">
      <c r="A295" s="1" t="s">
        <v>4056</v>
      </c>
      <c r="B295" s="1" t="s">
        <v>6487</v>
      </c>
      <c r="C295" s="1">
        <f>ROUND(DataG_Iteration4[[#This Row],[Column1]],3)</f>
        <v>2.1680000000000001</v>
      </c>
      <c r="D295" s="1">
        <f>ROUND(DataG_Iteration4[[#This Row],[Column2]],4)</f>
        <v>-12.911099999999999</v>
      </c>
    </row>
    <row r="296" spans="1:4" x14ac:dyDescent="0.3">
      <c r="A296" s="1" t="s">
        <v>4058</v>
      </c>
      <c r="B296" s="1" t="s">
        <v>6488</v>
      </c>
      <c r="C296" s="1">
        <f>ROUND(DataG_Iteration4[[#This Row],[Column1]],3)</f>
        <v>2.1720000000000002</v>
      </c>
      <c r="D296" s="1">
        <f>ROUND(DataG_Iteration4[[#This Row],[Column2]],4)</f>
        <v>-12.835699999999999</v>
      </c>
    </row>
    <row r="297" spans="1:4" x14ac:dyDescent="0.3">
      <c r="A297" s="1" t="s">
        <v>6489</v>
      </c>
      <c r="B297" s="1" t="s">
        <v>6490</v>
      </c>
      <c r="C297" s="1">
        <f>ROUND(DataG_Iteration4[[#This Row],[Column1]],3)</f>
        <v>2.1760000000000002</v>
      </c>
      <c r="D297" s="1">
        <f>ROUND(DataG_Iteration4[[#This Row],[Column2]],4)</f>
        <v>-12.7553</v>
      </c>
    </row>
    <row r="298" spans="1:4" x14ac:dyDescent="0.3">
      <c r="A298" s="1" t="s">
        <v>4062</v>
      </c>
      <c r="B298" s="1" t="s">
        <v>6491</v>
      </c>
      <c r="C298" s="1">
        <f>ROUND(DataG_Iteration4[[#This Row],[Column1]],3)</f>
        <v>2.1800000000000002</v>
      </c>
      <c r="D298" s="1">
        <f>ROUND(DataG_Iteration4[[#This Row],[Column2]],4)</f>
        <v>-12.674799999999999</v>
      </c>
    </row>
    <row r="299" spans="1:4" x14ac:dyDescent="0.3">
      <c r="A299" s="1" t="s">
        <v>6492</v>
      </c>
      <c r="B299" s="1" t="s">
        <v>6493</v>
      </c>
      <c r="C299" s="1">
        <f>ROUND(DataG_Iteration4[[#This Row],[Column1]],3)</f>
        <v>2.1840000000000002</v>
      </c>
      <c r="D299" s="1">
        <f>ROUND(DataG_Iteration4[[#This Row],[Column2]],4)</f>
        <v>-12.599399999999999</v>
      </c>
    </row>
    <row r="300" spans="1:4" x14ac:dyDescent="0.3">
      <c r="A300" s="1" t="s">
        <v>4066</v>
      </c>
      <c r="B300" s="1" t="s">
        <v>6494</v>
      </c>
      <c r="C300" s="1">
        <f>ROUND(DataG_Iteration4[[#This Row],[Column1]],3)</f>
        <v>2.1880000000000002</v>
      </c>
      <c r="D300" s="1">
        <f>ROUND(DataG_Iteration4[[#This Row],[Column2]],4)</f>
        <v>-12.533799999999999</v>
      </c>
    </row>
    <row r="301" spans="1:4" x14ac:dyDescent="0.3">
      <c r="A301" s="1" t="s">
        <v>4068</v>
      </c>
      <c r="B301" s="1" t="s">
        <v>6495</v>
      </c>
      <c r="C301" s="1">
        <f>ROUND(DataG_Iteration4[[#This Row],[Column1]],3)</f>
        <v>2.1920000000000002</v>
      </c>
      <c r="D301" s="1">
        <f>ROUND(DataG_Iteration4[[#This Row],[Column2]],4)</f>
        <v>-12.4811</v>
      </c>
    </row>
    <row r="302" spans="1:4" x14ac:dyDescent="0.3">
      <c r="A302" s="1" t="s">
        <v>4070</v>
      </c>
      <c r="B302" s="1" t="s">
        <v>6496</v>
      </c>
      <c r="C302" s="1">
        <f>ROUND(DataG_Iteration4[[#This Row],[Column1]],3)</f>
        <v>2.1960000000000002</v>
      </c>
      <c r="D302" s="1">
        <f>ROUND(DataG_Iteration4[[#This Row],[Column2]],4)</f>
        <v>-12.4428</v>
      </c>
    </row>
    <row r="303" spans="1:4" x14ac:dyDescent="0.3">
      <c r="A303" s="1" t="s">
        <v>4072</v>
      </c>
      <c r="B303" s="1" t="s">
        <v>6497</v>
      </c>
      <c r="C303" s="1">
        <f>ROUND(DataG_Iteration4[[#This Row],[Column1]],3)</f>
        <v>2.2000000000000002</v>
      </c>
      <c r="D303" s="1">
        <f>ROUND(DataG_Iteration4[[#This Row],[Column2]],4)</f>
        <v>-12.417999999999999</v>
      </c>
    </row>
    <row r="304" spans="1:4" x14ac:dyDescent="0.3">
      <c r="A304" s="1" t="s">
        <v>4074</v>
      </c>
      <c r="B304" s="1" t="s">
        <v>6498</v>
      </c>
      <c r="C304" s="1">
        <f>ROUND(DataG_Iteration4[[#This Row],[Column1]],3)</f>
        <v>2.2040000000000002</v>
      </c>
      <c r="D304" s="1">
        <f>ROUND(DataG_Iteration4[[#This Row],[Column2]],4)</f>
        <v>-12.404299999999999</v>
      </c>
    </row>
    <row r="305" spans="1:4" x14ac:dyDescent="0.3">
      <c r="A305" s="1" t="s">
        <v>4076</v>
      </c>
      <c r="B305" s="1" t="s">
        <v>6499</v>
      </c>
      <c r="C305" s="1">
        <f>ROUND(DataG_Iteration4[[#This Row],[Column1]],3)</f>
        <v>2.2080000000000002</v>
      </c>
      <c r="D305" s="1">
        <f>ROUND(DataG_Iteration4[[#This Row],[Column2]],4)</f>
        <v>-12.3972</v>
      </c>
    </row>
    <row r="306" spans="1:4" x14ac:dyDescent="0.3">
      <c r="A306" s="1" t="s">
        <v>4078</v>
      </c>
      <c r="B306" s="1" t="s">
        <v>6500</v>
      </c>
      <c r="C306" s="1">
        <f>ROUND(DataG_Iteration4[[#This Row],[Column1]],3)</f>
        <v>2.2120000000000002</v>
      </c>
      <c r="D306" s="1">
        <f>ROUND(DataG_Iteration4[[#This Row],[Column2]],4)</f>
        <v>-12.391500000000001</v>
      </c>
    </row>
    <row r="307" spans="1:4" x14ac:dyDescent="0.3">
      <c r="A307" s="1" t="s">
        <v>4080</v>
      </c>
      <c r="B307" s="1" t="s">
        <v>6501</v>
      </c>
      <c r="C307" s="1">
        <f>ROUND(DataG_Iteration4[[#This Row],[Column1]],3)</f>
        <v>2.2160000000000002</v>
      </c>
      <c r="D307" s="1">
        <f>ROUND(DataG_Iteration4[[#This Row],[Column2]],4)</f>
        <v>-12.382</v>
      </c>
    </row>
    <row r="308" spans="1:4" x14ac:dyDescent="0.3">
      <c r="A308" s="1" t="s">
        <v>4082</v>
      </c>
      <c r="B308" s="1" t="s">
        <v>6502</v>
      </c>
      <c r="C308" s="1">
        <f>ROUND(DataG_Iteration4[[#This Row],[Column1]],3)</f>
        <v>2.2200000000000002</v>
      </c>
      <c r="D308" s="1">
        <f>ROUND(DataG_Iteration4[[#This Row],[Column2]],4)</f>
        <v>-12.364100000000001</v>
      </c>
    </row>
    <row r="309" spans="1:4" x14ac:dyDescent="0.3">
      <c r="A309" s="1" t="s">
        <v>4084</v>
      </c>
      <c r="B309" s="1" t="s">
        <v>6503</v>
      </c>
      <c r="C309" s="1">
        <f>ROUND(DataG_Iteration4[[#This Row],[Column1]],3)</f>
        <v>2.2240000000000002</v>
      </c>
      <c r="D309" s="1">
        <f>ROUND(DataG_Iteration4[[#This Row],[Column2]],4)</f>
        <v>-12.3353</v>
      </c>
    </row>
    <row r="310" spans="1:4" x14ac:dyDescent="0.3">
      <c r="A310" s="1" t="s">
        <v>4086</v>
      </c>
      <c r="B310" s="1" t="s">
        <v>6504</v>
      </c>
      <c r="C310" s="1">
        <f>ROUND(DataG_Iteration4[[#This Row],[Column1]],3)</f>
        <v>2.2280000000000002</v>
      </c>
      <c r="D310" s="1">
        <f>ROUND(DataG_Iteration4[[#This Row],[Column2]],4)</f>
        <v>-12.2951</v>
      </c>
    </row>
    <row r="311" spans="1:4" x14ac:dyDescent="0.3">
      <c r="A311" s="1" t="s">
        <v>4088</v>
      </c>
      <c r="B311" s="1" t="s">
        <v>6505</v>
      </c>
      <c r="C311" s="1">
        <f>ROUND(DataG_Iteration4[[#This Row],[Column1]],3)</f>
        <v>2.2320000000000002</v>
      </c>
      <c r="D311" s="1">
        <f>ROUND(DataG_Iteration4[[#This Row],[Column2]],4)</f>
        <v>-12.245799999999999</v>
      </c>
    </row>
    <row r="312" spans="1:4" x14ac:dyDescent="0.3">
      <c r="A312" s="1" t="s">
        <v>5424</v>
      </c>
      <c r="B312" s="1" t="s">
        <v>6506</v>
      </c>
      <c r="C312" s="1">
        <f>ROUND(DataG_Iteration4[[#This Row],[Column1]],3)</f>
        <v>2.2360000000000002</v>
      </c>
      <c r="D312" s="1">
        <f>ROUND(DataG_Iteration4[[#This Row],[Column2]],4)</f>
        <v>-12.1914</v>
      </c>
    </row>
    <row r="313" spans="1:4" x14ac:dyDescent="0.3">
      <c r="A313" s="1" t="s">
        <v>4092</v>
      </c>
      <c r="B313" s="1" t="s">
        <v>6507</v>
      </c>
      <c r="C313" s="1">
        <f>ROUND(DataG_Iteration4[[#This Row],[Column1]],3)</f>
        <v>2.2400000000000002</v>
      </c>
      <c r="D313" s="1">
        <f>ROUND(DataG_Iteration4[[#This Row],[Column2]],4)</f>
        <v>-12.1374</v>
      </c>
    </row>
    <row r="314" spans="1:4" x14ac:dyDescent="0.3">
      <c r="A314" s="1" t="s">
        <v>4094</v>
      </c>
      <c r="B314" s="1" t="s">
        <v>6508</v>
      </c>
      <c r="C314" s="1">
        <f>ROUND(DataG_Iteration4[[#This Row],[Column1]],3)</f>
        <v>2.2440000000000002</v>
      </c>
      <c r="D314" s="1">
        <f>ROUND(DataG_Iteration4[[#This Row],[Column2]],4)</f>
        <v>-12.089399999999999</v>
      </c>
    </row>
    <row r="315" spans="1:4" x14ac:dyDescent="0.3">
      <c r="A315" s="1" t="s">
        <v>2462</v>
      </c>
      <c r="B315" s="1" t="s">
        <v>6509</v>
      </c>
      <c r="C315" s="1">
        <f>ROUND(DataG_Iteration4[[#This Row],[Column1]],3)</f>
        <v>2.2480000000000002</v>
      </c>
      <c r="D315" s="1">
        <f>ROUND(DataG_Iteration4[[#This Row],[Column2]],4)</f>
        <v>-12.0525</v>
      </c>
    </row>
    <row r="316" spans="1:4" x14ac:dyDescent="0.3">
      <c r="A316" s="1" t="s">
        <v>2464</v>
      </c>
      <c r="B316" s="1" t="s">
        <v>6510</v>
      </c>
      <c r="C316" s="1">
        <f>ROUND(DataG_Iteration4[[#This Row],[Column1]],3)</f>
        <v>2.2519999999999998</v>
      </c>
      <c r="D316" s="1">
        <f>ROUND(DataG_Iteration4[[#This Row],[Column2]],4)</f>
        <v>-12.030099999999999</v>
      </c>
    </row>
    <row r="317" spans="1:4" x14ac:dyDescent="0.3">
      <c r="A317" s="1" t="s">
        <v>2466</v>
      </c>
      <c r="B317" s="1" t="s">
        <v>6511</v>
      </c>
      <c r="C317" s="1">
        <f>ROUND(DataG_Iteration4[[#This Row],[Column1]],3)</f>
        <v>2.2559999999999998</v>
      </c>
      <c r="D317" s="1">
        <f>ROUND(DataG_Iteration4[[#This Row],[Column2]],4)</f>
        <v>-12.0236</v>
      </c>
    </row>
    <row r="318" spans="1:4" x14ac:dyDescent="0.3">
      <c r="A318" s="1" t="s">
        <v>2468</v>
      </c>
      <c r="B318" s="1" t="s">
        <v>6512</v>
      </c>
      <c r="C318" s="1">
        <f>ROUND(DataG_Iteration4[[#This Row],[Column1]],3)</f>
        <v>2.2599999999999998</v>
      </c>
      <c r="D318" s="1">
        <f>ROUND(DataG_Iteration4[[#This Row],[Column2]],4)</f>
        <v>-12.0321</v>
      </c>
    </row>
    <row r="319" spans="1:4" x14ac:dyDescent="0.3">
      <c r="A319" s="1" t="s">
        <v>6513</v>
      </c>
      <c r="B319" s="1" t="s">
        <v>6514</v>
      </c>
      <c r="C319" s="1">
        <f>ROUND(DataG_Iteration4[[#This Row],[Column1]],3)</f>
        <v>2.2639999999999998</v>
      </c>
      <c r="D319" s="1">
        <f>ROUND(DataG_Iteration4[[#This Row],[Column2]],4)</f>
        <v>-12.0526</v>
      </c>
    </row>
    <row r="320" spans="1:4" x14ac:dyDescent="0.3">
      <c r="A320" s="1" t="s">
        <v>2472</v>
      </c>
      <c r="B320" s="1" t="s">
        <v>6515</v>
      </c>
      <c r="C320" s="1">
        <f>ROUND(DataG_Iteration4[[#This Row],[Column1]],3)</f>
        <v>2.2679999999999998</v>
      </c>
      <c r="D320" s="1">
        <f>ROUND(DataG_Iteration4[[#This Row],[Column2]],4)</f>
        <v>-12.0801</v>
      </c>
    </row>
    <row r="321" spans="1:4" x14ac:dyDescent="0.3">
      <c r="A321" s="1" t="s">
        <v>2474</v>
      </c>
      <c r="B321" s="1" t="s">
        <v>6516</v>
      </c>
      <c r="C321" s="1">
        <f>ROUND(DataG_Iteration4[[#This Row],[Column1]],3)</f>
        <v>2.2719999999999998</v>
      </c>
      <c r="D321" s="1">
        <f>ROUND(DataG_Iteration4[[#This Row],[Column2]],4)</f>
        <v>-12.108700000000001</v>
      </c>
    </row>
    <row r="322" spans="1:4" x14ac:dyDescent="0.3">
      <c r="A322" s="1" t="s">
        <v>2476</v>
      </c>
      <c r="B322" s="1" t="s">
        <v>6517</v>
      </c>
      <c r="C322" s="1">
        <f>ROUND(DataG_Iteration4[[#This Row],[Column1]],3)</f>
        <v>2.2759999999999998</v>
      </c>
      <c r="D322" s="1">
        <f>ROUND(DataG_Iteration4[[#This Row],[Column2]],4)</f>
        <v>-12.132199999999999</v>
      </c>
    </row>
    <row r="323" spans="1:4" x14ac:dyDescent="0.3">
      <c r="A323" s="1" t="s">
        <v>2478</v>
      </c>
      <c r="B323" s="1" t="s">
        <v>6518</v>
      </c>
      <c r="C323" s="1">
        <f>ROUND(DataG_Iteration4[[#This Row],[Column1]],3)</f>
        <v>2.2799999999999998</v>
      </c>
      <c r="D323" s="1">
        <f>ROUND(DataG_Iteration4[[#This Row],[Column2]],4)</f>
        <v>-12.1457</v>
      </c>
    </row>
    <row r="324" spans="1:4" x14ac:dyDescent="0.3">
      <c r="A324" s="1" t="s">
        <v>2480</v>
      </c>
      <c r="B324" s="1" t="s">
        <v>6519</v>
      </c>
      <c r="C324" s="1">
        <f>ROUND(DataG_Iteration4[[#This Row],[Column1]],3)</f>
        <v>2.2839999999999998</v>
      </c>
      <c r="D324" s="1">
        <f>ROUND(DataG_Iteration4[[#This Row],[Column2]],4)</f>
        <v>-12.1463</v>
      </c>
    </row>
    <row r="325" spans="1:4" x14ac:dyDescent="0.3">
      <c r="A325" s="1" t="s">
        <v>2482</v>
      </c>
      <c r="B325" s="1" t="s">
        <v>6520</v>
      </c>
      <c r="C325" s="1">
        <f>ROUND(DataG_Iteration4[[#This Row],[Column1]],3)</f>
        <v>2.2879999999999998</v>
      </c>
      <c r="D325" s="1">
        <f>ROUND(DataG_Iteration4[[#This Row],[Column2]],4)</f>
        <v>-12.133900000000001</v>
      </c>
    </row>
    <row r="326" spans="1:4" x14ac:dyDescent="0.3">
      <c r="A326" s="1" t="s">
        <v>2484</v>
      </c>
      <c r="B326" s="1" t="s">
        <v>6521</v>
      </c>
      <c r="C326" s="1">
        <f>ROUND(DataG_Iteration4[[#This Row],[Column1]],3)</f>
        <v>2.2919999999999998</v>
      </c>
      <c r="D326" s="1">
        <f>ROUND(DataG_Iteration4[[#This Row],[Column2]],4)</f>
        <v>-12.1113</v>
      </c>
    </row>
    <row r="327" spans="1:4" x14ac:dyDescent="0.3">
      <c r="A327" s="1" t="s">
        <v>2486</v>
      </c>
      <c r="B327" s="1" t="s">
        <v>6522</v>
      </c>
      <c r="C327" s="1">
        <f>ROUND(DataG_Iteration4[[#This Row],[Column1]],3)</f>
        <v>2.2959999999999998</v>
      </c>
      <c r="D327" s="1">
        <f>ROUND(DataG_Iteration4[[#This Row],[Column2]],4)</f>
        <v>-12.0839</v>
      </c>
    </row>
    <row r="328" spans="1:4" x14ac:dyDescent="0.3">
      <c r="A328" s="1" t="s">
        <v>2488</v>
      </c>
      <c r="B328" s="1" t="s">
        <v>6523</v>
      </c>
      <c r="C328" s="1">
        <f>ROUND(DataG_Iteration4[[#This Row],[Column1]],3)</f>
        <v>2.2999999999999998</v>
      </c>
      <c r="D328" s="1">
        <f>ROUND(DataG_Iteration4[[#This Row],[Column2]],4)</f>
        <v>-12.058299999999999</v>
      </c>
    </row>
    <row r="329" spans="1:4" x14ac:dyDescent="0.3">
      <c r="A329" s="1" t="s">
        <v>2490</v>
      </c>
      <c r="B329" s="1" t="s">
        <v>6524</v>
      </c>
      <c r="C329" s="1">
        <f>ROUND(DataG_Iteration4[[#This Row],[Column1]],3)</f>
        <v>2.3039999999999998</v>
      </c>
      <c r="D329" s="1">
        <f>ROUND(DataG_Iteration4[[#This Row],[Column2]],4)</f>
        <v>-12.041700000000001</v>
      </c>
    </row>
    <row r="330" spans="1:4" x14ac:dyDescent="0.3">
      <c r="A330" s="1" t="s">
        <v>2492</v>
      </c>
      <c r="B330" s="1" t="s">
        <v>6525</v>
      </c>
      <c r="C330" s="1">
        <f>ROUND(DataG_Iteration4[[#This Row],[Column1]],3)</f>
        <v>2.3079999999999998</v>
      </c>
      <c r="D330" s="1">
        <f>ROUND(DataG_Iteration4[[#This Row],[Column2]],4)</f>
        <v>-12.0402</v>
      </c>
    </row>
    <row r="331" spans="1:4" x14ac:dyDescent="0.3">
      <c r="A331" s="1" t="s">
        <v>660</v>
      </c>
      <c r="B331" s="1" t="s">
        <v>6526</v>
      </c>
      <c r="C331" s="1">
        <f>ROUND(DataG_Iteration4[[#This Row],[Column1]],3)</f>
        <v>2.3119999999999998</v>
      </c>
      <c r="D331" s="1">
        <f>ROUND(DataG_Iteration4[[#This Row],[Column2]],4)</f>
        <v>-12.0581</v>
      </c>
    </row>
    <row r="332" spans="1:4" x14ac:dyDescent="0.3">
      <c r="A332" s="1" t="s">
        <v>662</v>
      </c>
      <c r="B332" s="1" t="s">
        <v>6527</v>
      </c>
      <c r="C332" s="1">
        <f>ROUND(DataG_Iteration4[[#This Row],[Column1]],3)</f>
        <v>2.3159999999999998</v>
      </c>
      <c r="D332" s="1">
        <f>ROUND(DataG_Iteration4[[#This Row],[Column2]],4)</f>
        <v>-12.097300000000001</v>
      </c>
    </row>
    <row r="333" spans="1:4" x14ac:dyDescent="0.3">
      <c r="A333" s="1" t="s">
        <v>2496</v>
      </c>
      <c r="B333" s="1" t="s">
        <v>6528</v>
      </c>
      <c r="C333" s="1">
        <f>ROUND(DataG_Iteration4[[#This Row],[Column1]],3)</f>
        <v>2.3199999999999998</v>
      </c>
      <c r="D333" s="1">
        <f>ROUND(DataG_Iteration4[[#This Row],[Column2]],4)</f>
        <v>-12.156700000000001</v>
      </c>
    </row>
    <row r="334" spans="1:4" x14ac:dyDescent="0.3">
      <c r="A334" s="1" t="s">
        <v>2498</v>
      </c>
      <c r="B334" s="1" t="s">
        <v>6529</v>
      </c>
      <c r="C334" s="1">
        <f>ROUND(DataG_Iteration4[[#This Row],[Column1]],3)</f>
        <v>2.3239999999999998</v>
      </c>
      <c r="D334" s="1">
        <f>ROUND(DataG_Iteration4[[#This Row],[Column2]],4)</f>
        <v>-12.2325</v>
      </c>
    </row>
    <row r="335" spans="1:4" x14ac:dyDescent="0.3">
      <c r="A335" s="1" t="s">
        <v>2500</v>
      </c>
      <c r="B335" s="1" t="s">
        <v>6530</v>
      </c>
      <c r="C335" s="1">
        <f>ROUND(DataG_Iteration4[[#This Row],[Column1]],3)</f>
        <v>2.3279999999999998</v>
      </c>
      <c r="D335" s="1">
        <f>ROUND(DataG_Iteration4[[#This Row],[Column2]],4)</f>
        <v>-12.3185</v>
      </c>
    </row>
    <row r="336" spans="1:4" x14ac:dyDescent="0.3">
      <c r="A336" s="1" t="s">
        <v>670</v>
      </c>
      <c r="B336" s="1" t="s">
        <v>6531</v>
      </c>
      <c r="C336" s="1">
        <f>ROUND(DataG_Iteration4[[#This Row],[Column1]],3)</f>
        <v>2.3319999999999999</v>
      </c>
      <c r="D336" s="1">
        <f>ROUND(DataG_Iteration4[[#This Row],[Column2]],4)</f>
        <v>-12.407</v>
      </c>
    </row>
    <row r="337" spans="1:4" x14ac:dyDescent="0.3">
      <c r="A337" s="1" t="s">
        <v>2503</v>
      </c>
      <c r="B337" s="1" t="s">
        <v>6532</v>
      </c>
      <c r="C337" s="1">
        <f>ROUND(DataG_Iteration4[[#This Row],[Column1]],3)</f>
        <v>2.3359999999999999</v>
      </c>
      <c r="D337" s="1">
        <f>ROUND(DataG_Iteration4[[#This Row],[Column2]],4)</f>
        <v>-12.4901</v>
      </c>
    </row>
    <row r="338" spans="1:4" x14ac:dyDescent="0.3">
      <c r="A338" s="1" t="s">
        <v>2505</v>
      </c>
      <c r="B338" s="1" t="s">
        <v>6533</v>
      </c>
      <c r="C338" s="1">
        <f>ROUND(DataG_Iteration4[[#This Row],[Column1]],3)</f>
        <v>2.34</v>
      </c>
      <c r="D338" s="1">
        <f>ROUND(DataG_Iteration4[[#This Row],[Column2]],4)</f>
        <v>-12.561199999999999</v>
      </c>
    </row>
    <row r="339" spans="1:4" x14ac:dyDescent="0.3">
      <c r="A339" s="1" t="s">
        <v>2507</v>
      </c>
      <c r="B339" s="1" t="s">
        <v>6534</v>
      </c>
      <c r="C339" s="1">
        <f>ROUND(DataG_Iteration4[[#This Row],[Column1]],3)</f>
        <v>2.3439999999999999</v>
      </c>
      <c r="D339" s="1">
        <f>ROUND(DataG_Iteration4[[#This Row],[Column2]],4)</f>
        <v>-12.6166</v>
      </c>
    </row>
    <row r="340" spans="1:4" x14ac:dyDescent="0.3">
      <c r="A340" s="1" t="s">
        <v>2509</v>
      </c>
      <c r="B340" s="1" t="s">
        <v>6535</v>
      </c>
      <c r="C340" s="1">
        <f>ROUND(DataG_Iteration4[[#This Row],[Column1]],3)</f>
        <v>2.3479999999999999</v>
      </c>
      <c r="D340" s="1">
        <f>ROUND(DataG_Iteration4[[#This Row],[Column2]],4)</f>
        <v>-12.6569</v>
      </c>
    </row>
    <row r="341" spans="1:4" x14ac:dyDescent="0.3">
      <c r="A341" s="1" t="s">
        <v>2511</v>
      </c>
      <c r="B341" s="1" t="s">
        <v>6536</v>
      </c>
      <c r="C341" s="1">
        <f>ROUND(DataG_Iteration4[[#This Row],[Column1]],3)</f>
        <v>2.3519999999999999</v>
      </c>
      <c r="D341" s="1">
        <f>ROUND(DataG_Iteration4[[#This Row],[Column2]],4)</f>
        <v>-12.6866</v>
      </c>
    </row>
    <row r="342" spans="1:4" x14ac:dyDescent="0.3">
      <c r="A342" s="1" t="s">
        <v>2513</v>
      </c>
      <c r="B342" s="1" t="s">
        <v>6537</v>
      </c>
      <c r="C342" s="1">
        <f>ROUND(DataG_Iteration4[[#This Row],[Column1]],3)</f>
        <v>2.3559999999999999</v>
      </c>
      <c r="D342" s="1">
        <f>ROUND(DataG_Iteration4[[#This Row],[Column2]],4)</f>
        <v>-12.714</v>
      </c>
    </row>
    <row r="343" spans="1:4" x14ac:dyDescent="0.3">
      <c r="A343" s="1" t="s">
        <v>2515</v>
      </c>
      <c r="B343" s="1" t="s">
        <v>6538</v>
      </c>
      <c r="C343" s="1">
        <f>ROUND(DataG_Iteration4[[#This Row],[Column1]],3)</f>
        <v>2.36</v>
      </c>
      <c r="D343" s="1">
        <f>ROUND(DataG_Iteration4[[#This Row],[Column2]],4)</f>
        <v>-12.7498</v>
      </c>
    </row>
    <row r="344" spans="1:4" x14ac:dyDescent="0.3">
      <c r="A344" s="1" t="s">
        <v>2517</v>
      </c>
      <c r="B344" s="1" t="s">
        <v>6539</v>
      </c>
      <c r="C344" s="1">
        <f>ROUND(DataG_Iteration4[[#This Row],[Column1]],3)</f>
        <v>2.3639999999999999</v>
      </c>
      <c r="D344" s="1">
        <f>ROUND(DataG_Iteration4[[#This Row],[Column2]],4)</f>
        <v>-12.805</v>
      </c>
    </row>
    <row r="345" spans="1:4" x14ac:dyDescent="0.3">
      <c r="A345" s="1" t="s">
        <v>2519</v>
      </c>
      <c r="B345" s="1" t="s">
        <v>6540</v>
      </c>
      <c r="C345" s="1">
        <f>ROUND(DataG_Iteration4[[#This Row],[Column1]],3)</f>
        <v>2.3679999999999999</v>
      </c>
      <c r="D345" s="1">
        <f>ROUND(DataG_Iteration4[[#This Row],[Column2]],4)</f>
        <v>-12.8901</v>
      </c>
    </row>
    <row r="346" spans="1:4" x14ac:dyDescent="0.3">
      <c r="A346" s="1" t="s">
        <v>2521</v>
      </c>
      <c r="B346" s="1" t="s">
        <v>6541</v>
      </c>
      <c r="C346" s="1">
        <f>ROUND(DataG_Iteration4[[#This Row],[Column1]],3)</f>
        <v>2.3719999999999999</v>
      </c>
      <c r="D346" s="1">
        <f>ROUND(DataG_Iteration4[[#This Row],[Column2]],4)</f>
        <v>-13.013</v>
      </c>
    </row>
    <row r="347" spans="1:4" x14ac:dyDescent="0.3">
      <c r="A347" s="1" t="s">
        <v>2523</v>
      </c>
      <c r="B347" s="1" t="s">
        <v>6542</v>
      </c>
      <c r="C347" s="1">
        <f>ROUND(DataG_Iteration4[[#This Row],[Column1]],3)</f>
        <v>2.3759999999999999</v>
      </c>
      <c r="D347" s="1">
        <f>ROUND(DataG_Iteration4[[#This Row],[Column2]],4)</f>
        <v>-13.1785</v>
      </c>
    </row>
    <row r="348" spans="1:4" x14ac:dyDescent="0.3">
      <c r="A348" s="1" t="s">
        <v>694</v>
      </c>
      <c r="B348" s="1" t="s">
        <v>6543</v>
      </c>
      <c r="C348" s="1">
        <f>ROUND(DataG_Iteration4[[#This Row],[Column1]],3)</f>
        <v>2.38</v>
      </c>
      <c r="D348" s="1">
        <f>ROUND(DataG_Iteration4[[#This Row],[Column2]],4)</f>
        <v>-13.387499999999999</v>
      </c>
    </row>
    <row r="349" spans="1:4" x14ac:dyDescent="0.3">
      <c r="A349" s="1" t="s">
        <v>2526</v>
      </c>
      <c r="B349" s="1" t="s">
        <v>6544</v>
      </c>
      <c r="C349" s="1">
        <f>ROUND(DataG_Iteration4[[#This Row],[Column1]],3)</f>
        <v>2.3839999999999999</v>
      </c>
      <c r="D349" s="1">
        <f>ROUND(DataG_Iteration4[[#This Row],[Column2]],4)</f>
        <v>-13.637</v>
      </c>
    </row>
    <row r="350" spans="1:4" x14ac:dyDescent="0.3">
      <c r="A350" s="1" t="s">
        <v>2528</v>
      </c>
      <c r="B350" s="1" t="s">
        <v>6545</v>
      </c>
      <c r="C350" s="1">
        <f>ROUND(DataG_Iteration4[[#This Row],[Column1]],3)</f>
        <v>2.3879999999999999</v>
      </c>
      <c r="D350" s="1">
        <f>ROUND(DataG_Iteration4[[#This Row],[Column2]],4)</f>
        <v>-13.9198</v>
      </c>
    </row>
    <row r="351" spans="1:4" x14ac:dyDescent="0.3">
      <c r="A351" s="1" t="s">
        <v>2530</v>
      </c>
      <c r="B351" s="1" t="s">
        <v>6546</v>
      </c>
      <c r="C351" s="1">
        <f>ROUND(DataG_Iteration4[[#This Row],[Column1]],3)</f>
        <v>2.3919999999999999</v>
      </c>
      <c r="D351" s="1">
        <f>ROUND(DataG_Iteration4[[#This Row],[Column2]],4)</f>
        <v>-14.2258</v>
      </c>
    </row>
    <row r="352" spans="1:4" x14ac:dyDescent="0.3">
      <c r="A352" s="1" t="s">
        <v>2532</v>
      </c>
      <c r="B352" s="1" t="s">
        <v>6547</v>
      </c>
      <c r="C352" s="1">
        <f>ROUND(DataG_Iteration4[[#This Row],[Column1]],3)</f>
        <v>2.3959999999999999</v>
      </c>
      <c r="D352" s="1">
        <f>ROUND(DataG_Iteration4[[#This Row],[Column2]],4)</f>
        <v>-14.5434</v>
      </c>
    </row>
    <row r="353" spans="1:4" x14ac:dyDescent="0.3">
      <c r="A353" s="1" t="s">
        <v>704</v>
      </c>
      <c r="B353" s="1" t="s">
        <v>6548</v>
      </c>
      <c r="C353" s="1">
        <f>ROUND(DataG_Iteration4[[#This Row],[Column1]],3)</f>
        <v>2.4</v>
      </c>
      <c r="D353" s="1">
        <f>ROUND(DataG_Iteration4[[#This Row],[Column2]],4)</f>
        <v>-14.863</v>
      </c>
    </row>
    <row r="354" spans="1:4" x14ac:dyDescent="0.3">
      <c r="A354" s="1" t="s">
        <v>4142</v>
      </c>
      <c r="B354" s="1" t="s">
        <v>6549</v>
      </c>
      <c r="C354" s="1">
        <f>ROUND(DataG_Iteration4[[#This Row],[Column1]],3)</f>
        <v>2.4039999999999999</v>
      </c>
      <c r="D354" s="1">
        <f>ROUND(DataG_Iteration4[[#This Row],[Column2]],4)</f>
        <v>-15.180400000000001</v>
      </c>
    </row>
    <row r="355" spans="1:4" x14ac:dyDescent="0.3">
      <c r="A355" s="1" t="s">
        <v>4144</v>
      </c>
      <c r="B355" s="1" t="s">
        <v>6550</v>
      </c>
      <c r="C355" s="1">
        <f>ROUND(DataG_Iteration4[[#This Row],[Column1]],3)</f>
        <v>2.4079999999999999</v>
      </c>
      <c r="D355" s="1">
        <f>ROUND(DataG_Iteration4[[#This Row],[Column2]],4)</f>
        <v>-15.500999999999999</v>
      </c>
    </row>
    <row r="356" spans="1:4" x14ac:dyDescent="0.3">
      <c r="A356" s="1" t="s">
        <v>4146</v>
      </c>
      <c r="B356" s="1" t="s">
        <v>6551</v>
      </c>
      <c r="C356" s="1">
        <f>ROUND(DataG_Iteration4[[#This Row],[Column1]],3)</f>
        <v>2.4119999999999999</v>
      </c>
      <c r="D356" s="1">
        <f>ROUND(DataG_Iteration4[[#This Row],[Column2]],4)</f>
        <v>-15.841799999999999</v>
      </c>
    </row>
    <row r="357" spans="1:4" x14ac:dyDescent="0.3">
      <c r="A357" s="1" t="s">
        <v>2541</v>
      </c>
      <c r="B357" s="1" t="s">
        <v>6552</v>
      </c>
      <c r="C357" s="1">
        <f>ROUND(DataG_Iteration4[[#This Row],[Column1]],3)</f>
        <v>2.4159999999999999</v>
      </c>
      <c r="D357" s="1">
        <f>ROUND(DataG_Iteration4[[#This Row],[Column2]],4)</f>
        <v>-16.2332</v>
      </c>
    </row>
    <row r="358" spans="1:4" x14ac:dyDescent="0.3">
      <c r="A358" s="1" t="s">
        <v>2543</v>
      </c>
      <c r="B358" s="1" t="s">
        <v>6553</v>
      </c>
      <c r="C358" s="1">
        <f>ROUND(DataG_Iteration4[[#This Row],[Column1]],3)</f>
        <v>2.42</v>
      </c>
      <c r="D358" s="1">
        <f>ROUND(DataG_Iteration4[[#This Row],[Column2]],4)</f>
        <v>-16.718499999999999</v>
      </c>
    </row>
    <row r="359" spans="1:4" x14ac:dyDescent="0.3">
      <c r="A359" s="1" t="s">
        <v>2545</v>
      </c>
      <c r="B359" s="1" t="s">
        <v>6554</v>
      </c>
      <c r="C359" s="1">
        <f>ROUND(DataG_Iteration4[[#This Row],[Column1]],3)</f>
        <v>2.4239999999999999</v>
      </c>
      <c r="D359" s="1">
        <f>ROUND(DataG_Iteration4[[#This Row],[Column2]],4)</f>
        <v>-17.355499999999999</v>
      </c>
    </row>
    <row r="360" spans="1:4" x14ac:dyDescent="0.3">
      <c r="A360" s="1" t="s">
        <v>4152</v>
      </c>
      <c r="B360" s="1" t="s">
        <v>6555</v>
      </c>
      <c r="C360" s="1">
        <f>ROUND(DataG_Iteration4[[#This Row],[Column1]],3)</f>
        <v>2.4279999999999999</v>
      </c>
      <c r="D360" s="1">
        <f>ROUND(DataG_Iteration4[[#This Row],[Column2]],4)</f>
        <v>-18.2224</v>
      </c>
    </row>
    <row r="361" spans="1:4" x14ac:dyDescent="0.3">
      <c r="A361" s="1" t="s">
        <v>2549</v>
      </c>
      <c r="B361" s="1" t="s">
        <v>6556</v>
      </c>
      <c r="C361" s="1">
        <f>ROUND(DataG_Iteration4[[#This Row],[Column1]],3)</f>
        <v>2.4319999999999999</v>
      </c>
      <c r="D361" s="1">
        <f>ROUND(DataG_Iteration4[[#This Row],[Column2]],4)</f>
        <v>-19.4328</v>
      </c>
    </row>
    <row r="362" spans="1:4" x14ac:dyDescent="0.3">
      <c r="A362" s="1" t="s">
        <v>2551</v>
      </c>
      <c r="B362" s="1" t="s">
        <v>6557</v>
      </c>
      <c r="C362" s="1">
        <f>ROUND(DataG_Iteration4[[#This Row],[Column1]],3)</f>
        <v>2.4359999999999999</v>
      </c>
      <c r="D362" s="1">
        <f>ROUND(DataG_Iteration4[[#This Row],[Column2]],4)</f>
        <v>-21.177600000000002</v>
      </c>
    </row>
    <row r="363" spans="1:4" x14ac:dyDescent="0.3">
      <c r="A363" s="1" t="s">
        <v>2553</v>
      </c>
      <c r="B363" s="1" t="s">
        <v>6558</v>
      </c>
      <c r="C363" s="1">
        <f>ROUND(DataG_Iteration4[[#This Row],[Column1]],3)</f>
        <v>2.44</v>
      </c>
      <c r="D363" s="1">
        <f>ROUND(DataG_Iteration4[[#This Row],[Column2]],4)</f>
        <v>-23.845400000000001</v>
      </c>
    </row>
    <row r="364" spans="1:4" x14ac:dyDescent="0.3">
      <c r="A364" s="1" t="s">
        <v>2555</v>
      </c>
      <c r="B364" s="1" t="s">
        <v>6559</v>
      </c>
      <c r="C364" s="1">
        <f>ROUND(DataG_Iteration4[[#This Row],[Column1]],3)</f>
        <v>2.444</v>
      </c>
      <c r="D364" s="1">
        <f>ROUND(DataG_Iteration4[[#This Row],[Column2]],4)</f>
        <v>-28.522400000000001</v>
      </c>
    </row>
    <row r="365" spans="1:4" x14ac:dyDescent="0.3">
      <c r="A365" s="1" t="s">
        <v>2557</v>
      </c>
      <c r="B365" s="1" t="s">
        <v>6560</v>
      </c>
      <c r="C365" s="1">
        <f>ROUND(DataG_Iteration4[[#This Row],[Column1]],3)</f>
        <v>2.448</v>
      </c>
      <c r="D365" s="1">
        <f>ROUND(DataG_Iteration4[[#This Row],[Column2]],4)</f>
        <v>-41.901600000000002</v>
      </c>
    </row>
    <row r="366" spans="1:4" x14ac:dyDescent="0.3">
      <c r="A366" s="1" t="s">
        <v>2559</v>
      </c>
      <c r="B366" s="1" t="s">
        <v>6561</v>
      </c>
      <c r="C366" s="1">
        <f>ROUND(DataG_Iteration4[[#This Row],[Column1]],3)</f>
        <v>2.452</v>
      </c>
      <c r="D366" s="1">
        <f>ROUND(DataG_Iteration4[[#This Row],[Column2]],4)</f>
        <v>-31.345099999999999</v>
      </c>
    </row>
    <row r="367" spans="1:4" x14ac:dyDescent="0.3">
      <c r="A367" s="1" t="s">
        <v>2561</v>
      </c>
      <c r="B367" s="1" t="s">
        <v>6562</v>
      </c>
      <c r="C367" s="1">
        <f>ROUND(DataG_Iteration4[[#This Row],[Column1]],3)</f>
        <v>2.456</v>
      </c>
      <c r="D367" s="1">
        <f>ROUND(DataG_Iteration4[[#This Row],[Column2]],4)</f>
        <v>-23.978899999999999</v>
      </c>
    </row>
    <row r="368" spans="1:4" x14ac:dyDescent="0.3">
      <c r="A368" s="1" t="s">
        <v>2563</v>
      </c>
      <c r="B368" s="1" t="s">
        <v>6563</v>
      </c>
      <c r="C368" s="1">
        <f>ROUND(DataG_Iteration4[[#This Row],[Column1]],3)</f>
        <v>2.46</v>
      </c>
      <c r="D368" s="1">
        <f>ROUND(DataG_Iteration4[[#This Row],[Column2]],4)</f>
        <v>-19.858000000000001</v>
      </c>
    </row>
    <row r="369" spans="1:4" x14ac:dyDescent="0.3">
      <c r="A369" s="1" t="s">
        <v>2565</v>
      </c>
      <c r="B369" s="1" t="s">
        <v>6564</v>
      </c>
      <c r="C369" s="1">
        <f>ROUND(DataG_Iteration4[[#This Row],[Column1]],3)</f>
        <v>2.464</v>
      </c>
      <c r="D369" s="1">
        <f>ROUND(DataG_Iteration4[[#This Row],[Column2]],4)</f>
        <v>-16.988600000000002</v>
      </c>
    </row>
    <row r="370" spans="1:4" x14ac:dyDescent="0.3">
      <c r="A370" s="1" t="s">
        <v>2567</v>
      </c>
      <c r="B370" s="1" t="s">
        <v>6565</v>
      </c>
      <c r="C370" s="1">
        <f>ROUND(DataG_Iteration4[[#This Row],[Column1]],3)</f>
        <v>2.468</v>
      </c>
      <c r="D370" s="1">
        <f>ROUND(DataG_Iteration4[[#This Row],[Column2]],4)</f>
        <v>-14.8087</v>
      </c>
    </row>
    <row r="371" spans="1:4" x14ac:dyDescent="0.3">
      <c r="A371" s="1" t="s">
        <v>4164</v>
      </c>
      <c r="B371" s="1" t="s">
        <v>6566</v>
      </c>
      <c r="C371" s="1">
        <f>ROUND(DataG_Iteration4[[#This Row],[Column1]],3)</f>
        <v>2.472</v>
      </c>
      <c r="D371" s="1">
        <f>ROUND(DataG_Iteration4[[#This Row],[Column2]],4)</f>
        <v>-13.079700000000001</v>
      </c>
    </row>
    <row r="372" spans="1:4" x14ac:dyDescent="0.3">
      <c r="A372" s="1" t="s">
        <v>742</v>
      </c>
      <c r="B372" s="1" t="s">
        <v>6567</v>
      </c>
      <c r="C372" s="1">
        <f>ROUND(DataG_Iteration4[[#This Row],[Column1]],3)</f>
        <v>2.476</v>
      </c>
      <c r="D372" s="1">
        <f>ROUND(DataG_Iteration4[[#This Row],[Column2]],4)</f>
        <v>-11.6776</v>
      </c>
    </row>
    <row r="373" spans="1:4" x14ac:dyDescent="0.3">
      <c r="A373" s="1" t="s">
        <v>2572</v>
      </c>
      <c r="B373" s="1" t="s">
        <v>6568</v>
      </c>
      <c r="C373" s="1">
        <f>ROUND(DataG_Iteration4[[#This Row],[Column1]],3)</f>
        <v>2.48</v>
      </c>
      <c r="D373" s="1">
        <f>ROUND(DataG_Iteration4[[#This Row],[Column2]],4)</f>
        <v>-10.529400000000001</v>
      </c>
    </row>
    <row r="374" spans="1:4" x14ac:dyDescent="0.3">
      <c r="A374" s="1" t="s">
        <v>2574</v>
      </c>
      <c r="B374" s="1" t="s">
        <v>6569</v>
      </c>
      <c r="C374" s="1">
        <f>ROUND(DataG_Iteration4[[#This Row],[Column1]],3)</f>
        <v>2.484</v>
      </c>
      <c r="D374" s="1">
        <f>ROUND(DataG_Iteration4[[#This Row],[Column2]],4)</f>
        <v>-9.5883000000000003</v>
      </c>
    </row>
    <row r="375" spans="1:4" x14ac:dyDescent="0.3">
      <c r="A375" s="1" t="s">
        <v>2576</v>
      </c>
      <c r="B375" s="1" t="s">
        <v>6570</v>
      </c>
      <c r="C375" s="1">
        <f>ROUND(DataG_Iteration4[[#This Row],[Column1]],3)</f>
        <v>2.488</v>
      </c>
      <c r="D375" s="1">
        <f>ROUND(DataG_Iteration4[[#This Row],[Column2]],4)</f>
        <v>-8.8219999999999992</v>
      </c>
    </row>
    <row r="376" spans="1:4" x14ac:dyDescent="0.3">
      <c r="A376" s="1" t="s">
        <v>2578</v>
      </c>
      <c r="B376" s="1" t="s">
        <v>6571</v>
      </c>
      <c r="C376" s="1">
        <f>ROUND(DataG_Iteration4[[#This Row],[Column1]],3)</f>
        <v>2.492</v>
      </c>
      <c r="D376" s="1">
        <f>ROUND(DataG_Iteration4[[#This Row],[Column2]],4)</f>
        <v>-8.2068999999999992</v>
      </c>
    </row>
    <row r="377" spans="1:4" x14ac:dyDescent="0.3">
      <c r="A377" s="1" t="s">
        <v>2580</v>
      </c>
      <c r="B377" s="1" t="s">
        <v>6572</v>
      </c>
      <c r="C377" s="1">
        <f>ROUND(DataG_Iteration4[[#This Row],[Column1]],3)</f>
        <v>2.496</v>
      </c>
      <c r="D377" s="1">
        <f>ROUND(DataG_Iteration4[[#This Row],[Column2]],4)</f>
        <v>-7.7249999999999996</v>
      </c>
    </row>
    <row r="378" spans="1:4" x14ac:dyDescent="0.3">
      <c r="A378" s="1" t="s">
        <v>2582</v>
      </c>
      <c r="B378" s="1" t="s">
        <v>6573</v>
      </c>
      <c r="C378" s="1">
        <f>ROUND(DataG_Iteration4[[#This Row],[Column1]],3)</f>
        <v>2.5</v>
      </c>
      <c r="D378" s="1">
        <f>ROUND(DataG_Iteration4[[#This Row],[Column2]],4)</f>
        <v>-7.3613</v>
      </c>
    </row>
    <row r="379" spans="1:4" x14ac:dyDescent="0.3">
      <c r="A379" s="1" t="s">
        <v>2584</v>
      </c>
      <c r="B379" s="1" t="s">
        <v>6574</v>
      </c>
      <c r="C379" s="1">
        <f>ROUND(DataG_Iteration4[[#This Row],[Column1]],3)</f>
        <v>2.504</v>
      </c>
      <c r="D379" s="1">
        <f>ROUND(DataG_Iteration4[[#This Row],[Column2]],4)</f>
        <v>-7.1025999999999998</v>
      </c>
    </row>
    <row r="380" spans="1:4" x14ac:dyDescent="0.3">
      <c r="A380" s="1" t="s">
        <v>2586</v>
      </c>
      <c r="B380" s="1" t="s">
        <v>6575</v>
      </c>
      <c r="C380" s="1">
        <f>ROUND(DataG_Iteration4[[#This Row],[Column1]],3)</f>
        <v>2.508</v>
      </c>
      <c r="D380" s="1">
        <f>ROUND(DataG_Iteration4[[#This Row],[Column2]],4)</f>
        <v>-6.9367999999999999</v>
      </c>
    </row>
    <row r="381" spans="1:4" x14ac:dyDescent="0.3">
      <c r="A381" s="1" t="s">
        <v>2588</v>
      </c>
      <c r="B381" s="1" t="s">
        <v>6576</v>
      </c>
      <c r="C381" s="1">
        <f>ROUND(DataG_Iteration4[[#This Row],[Column1]],3)</f>
        <v>2.512</v>
      </c>
      <c r="D381" s="1">
        <f>ROUND(DataG_Iteration4[[#This Row],[Column2]],4)</f>
        <v>-6.8516000000000004</v>
      </c>
    </row>
    <row r="382" spans="1:4" x14ac:dyDescent="0.3">
      <c r="A382" s="1" t="s">
        <v>4176</v>
      </c>
      <c r="B382" s="1" t="s">
        <v>6577</v>
      </c>
      <c r="C382" s="1">
        <f>ROUND(DataG_Iteration4[[#This Row],[Column1]],3)</f>
        <v>2.516</v>
      </c>
      <c r="D382" s="1">
        <f>ROUND(DataG_Iteration4[[#This Row],[Column2]],4)</f>
        <v>-6.8343999999999996</v>
      </c>
    </row>
    <row r="383" spans="1:4" x14ac:dyDescent="0.3">
      <c r="A383" s="1" t="s">
        <v>2592</v>
      </c>
      <c r="B383" s="1" t="s">
        <v>6578</v>
      </c>
      <c r="C383" s="1">
        <f>ROUND(DataG_Iteration4[[#This Row],[Column1]],3)</f>
        <v>2.52</v>
      </c>
      <c r="D383" s="1">
        <f>ROUND(DataG_Iteration4[[#This Row],[Column2]],4)</f>
        <v>-6.8712999999999997</v>
      </c>
    </row>
    <row r="384" spans="1:4" x14ac:dyDescent="0.3">
      <c r="A384" s="1" t="s">
        <v>2594</v>
      </c>
      <c r="B384" s="1" t="s">
        <v>6579</v>
      </c>
      <c r="C384" s="1">
        <f>ROUND(DataG_Iteration4[[#This Row],[Column1]],3)</f>
        <v>2.524</v>
      </c>
      <c r="D384" s="1">
        <f>ROUND(DataG_Iteration4[[#This Row],[Column2]],4)</f>
        <v>-6.9478999999999997</v>
      </c>
    </row>
    <row r="385" spans="1:4" x14ac:dyDescent="0.3">
      <c r="A385" s="1" t="s">
        <v>2596</v>
      </c>
      <c r="B385" s="1" t="s">
        <v>6580</v>
      </c>
      <c r="C385" s="1">
        <f>ROUND(DataG_Iteration4[[#This Row],[Column1]],3)</f>
        <v>2.528</v>
      </c>
      <c r="D385" s="1">
        <f>ROUND(DataG_Iteration4[[#This Row],[Column2]],4)</f>
        <v>-7.0488999999999997</v>
      </c>
    </row>
    <row r="386" spans="1:4" x14ac:dyDescent="0.3">
      <c r="A386" s="1" t="s">
        <v>2598</v>
      </c>
      <c r="B386" s="1" t="s">
        <v>6581</v>
      </c>
      <c r="C386" s="1">
        <f>ROUND(DataG_Iteration4[[#This Row],[Column1]],3)</f>
        <v>2.532</v>
      </c>
      <c r="D386" s="1">
        <f>ROUND(DataG_Iteration4[[#This Row],[Column2]],4)</f>
        <v>-7.1592000000000002</v>
      </c>
    </row>
    <row r="387" spans="1:4" x14ac:dyDescent="0.3">
      <c r="A387" s="1" t="s">
        <v>2600</v>
      </c>
      <c r="B387" s="1" t="s">
        <v>6582</v>
      </c>
      <c r="C387" s="1">
        <f>ROUND(DataG_Iteration4[[#This Row],[Column1]],3)</f>
        <v>2.536</v>
      </c>
      <c r="D387" s="1">
        <f>ROUND(DataG_Iteration4[[#This Row],[Column2]],4)</f>
        <v>-7.2652000000000001</v>
      </c>
    </row>
    <row r="388" spans="1:4" x14ac:dyDescent="0.3">
      <c r="A388" s="1" t="s">
        <v>2602</v>
      </c>
      <c r="B388" s="1" t="s">
        <v>6583</v>
      </c>
      <c r="C388" s="1">
        <f>ROUND(DataG_Iteration4[[#This Row],[Column1]],3)</f>
        <v>2.54</v>
      </c>
      <c r="D388" s="1">
        <f>ROUND(DataG_Iteration4[[#This Row],[Column2]],4)</f>
        <v>-7.3562000000000003</v>
      </c>
    </row>
    <row r="389" spans="1:4" x14ac:dyDescent="0.3">
      <c r="A389" s="1" t="s">
        <v>4186</v>
      </c>
      <c r="B389" s="1" t="s">
        <v>6584</v>
      </c>
      <c r="C389" s="1">
        <f>ROUND(DataG_Iteration4[[#This Row],[Column1]],3)</f>
        <v>2.544</v>
      </c>
      <c r="D389" s="1">
        <f>ROUND(DataG_Iteration4[[#This Row],[Column2]],4)</f>
        <v>-7.4257999999999997</v>
      </c>
    </row>
    <row r="390" spans="1:4" x14ac:dyDescent="0.3">
      <c r="A390" s="1" t="s">
        <v>2606</v>
      </c>
      <c r="B390" s="1" t="s">
        <v>6585</v>
      </c>
      <c r="C390" s="1">
        <f>ROUND(DataG_Iteration4[[#This Row],[Column1]],3)</f>
        <v>2.548</v>
      </c>
      <c r="D390" s="1">
        <f>ROUND(DataG_Iteration4[[#This Row],[Column2]],4)</f>
        <v>-7.4724000000000004</v>
      </c>
    </row>
    <row r="391" spans="1:4" x14ac:dyDescent="0.3">
      <c r="A391" s="1" t="s">
        <v>2608</v>
      </c>
      <c r="B391" s="1" t="s">
        <v>6586</v>
      </c>
      <c r="C391" s="1">
        <f>ROUND(DataG_Iteration4[[#This Row],[Column1]],3)</f>
        <v>2.552</v>
      </c>
      <c r="D391" s="1">
        <f>ROUND(DataG_Iteration4[[#This Row],[Column2]],4)</f>
        <v>-7.4992999999999999</v>
      </c>
    </row>
    <row r="392" spans="1:4" x14ac:dyDescent="0.3">
      <c r="A392" s="1" t="s">
        <v>4190</v>
      </c>
      <c r="B392" s="1" t="s">
        <v>6587</v>
      </c>
      <c r="C392" s="1">
        <f>ROUND(DataG_Iteration4[[#This Row],[Column1]],3)</f>
        <v>2.556</v>
      </c>
      <c r="D392" s="1">
        <f>ROUND(DataG_Iteration4[[#This Row],[Column2]],4)</f>
        <v>-7.5130999999999997</v>
      </c>
    </row>
    <row r="393" spans="1:4" x14ac:dyDescent="0.3">
      <c r="A393" s="1" t="s">
        <v>2612</v>
      </c>
      <c r="B393" s="1" t="s">
        <v>6588</v>
      </c>
      <c r="C393" s="1">
        <f>ROUND(DataG_Iteration4[[#This Row],[Column1]],3)</f>
        <v>2.56</v>
      </c>
      <c r="D393" s="1">
        <f>ROUND(DataG_Iteration4[[#This Row],[Column2]],4)</f>
        <v>-7.5221</v>
      </c>
    </row>
    <row r="394" spans="1:4" x14ac:dyDescent="0.3">
      <c r="A394" s="1" t="s">
        <v>2614</v>
      </c>
      <c r="B394" s="1" t="s">
        <v>6589</v>
      </c>
      <c r="C394" s="1">
        <f>ROUND(DataG_Iteration4[[#This Row],[Column1]],3)</f>
        <v>2.5640000000000001</v>
      </c>
      <c r="D394" s="1">
        <f>ROUND(DataG_Iteration4[[#This Row],[Column2]],4)</f>
        <v>-7.5347999999999997</v>
      </c>
    </row>
    <row r="395" spans="1:4" x14ac:dyDescent="0.3">
      <c r="A395" s="1" t="s">
        <v>2616</v>
      </c>
      <c r="B395" s="1" t="s">
        <v>6590</v>
      </c>
      <c r="C395" s="1">
        <f>ROUND(DataG_Iteration4[[#This Row],[Column1]],3)</f>
        <v>2.5680000000000001</v>
      </c>
      <c r="D395" s="1">
        <f>ROUND(DataG_Iteration4[[#This Row],[Column2]],4)</f>
        <v>-7.5579999999999998</v>
      </c>
    </row>
    <row r="396" spans="1:4" x14ac:dyDescent="0.3">
      <c r="A396" s="1" t="s">
        <v>2618</v>
      </c>
      <c r="B396" s="1" t="s">
        <v>6591</v>
      </c>
      <c r="C396" s="1">
        <f>ROUND(DataG_Iteration4[[#This Row],[Column1]],3)</f>
        <v>2.5720000000000001</v>
      </c>
      <c r="D396" s="1">
        <f>ROUND(DataG_Iteration4[[#This Row],[Column2]],4)</f>
        <v>-7.5960999999999999</v>
      </c>
    </row>
    <row r="397" spans="1:4" x14ac:dyDescent="0.3">
      <c r="A397" s="1" t="s">
        <v>2620</v>
      </c>
      <c r="B397" s="1" t="s">
        <v>6592</v>
      </c>
      <c r="C397" s="1">
        <f>ROUND(DataG_Iteration4[[#This Row],[Column1]],3)</f>
        <v>2.5760000000000001</v>
      </c>
      <c r="D397" s="1">
        <f>ROUND(DataG_Iteration4[[#This Row],[Column2]],4)</f>
        <v>-7.6501000000000001</v>
      </c>
    </row>
    <row r="398" spans="1:4" x14ac:dyDescent="0.3">
      <c r="A398" s="1" t="s">
        <v>2622</v>
      </c>
      <c r="B398" s="1" t="s">
        <v>6593</v>
      </c>
      <c r="C398" s="1">
        <f>ROUND(DataG_Iteration4[[#This Row],[Column1]],3)</f>
        <v>2.58</v>
      </c>
      <c r="D398" s="1">
        <f>ROUND(DataG_Iteration4[[#This Row],[Column2]],4)</f>
        <v>-7.7182000000000004</v>
      </c>
    </row>
    <row r="399" spans="1:4" x14ac:dyDescent="0.3">
      <c r="A399" s="1" t="s">
        <v>2624</v>
      </c>
      <c r="B399" s="1" t="s">
        <v>6594</v>
      </c>
      <c r="C399" s="1">
        <f>ROUND(DataG_Iteration4[[#This Row],[Column1]],3)</f>
        <v>2.5840000000000001</v>
      </c>
      <c r="D399" s="1">
        <f>ROUND(DataG_Iteration4[[#This Row],[Column2]],4)</f>
        <v>-7.7956000000000003</v>
      </c>
    </row>
    <row r="400" spans="1:4" x14ac:dyDescent="0.3">
      <c r="A400" s="1" t="s">
        <v>2626</v>
      </c>
      <c r="B400" s="1" t="s">
        <v>6595</v>
      </c>
      <c r="C400" s="1">
        <f>ROUND(DataG_Iteration4[[#This Row],[Column1]],3)</f>
        <v>2.5880000000000001</v>
      </c>
      <c r="D400" s="1">
        <f>ROUND(DataG_Iteration4[[#This Row],[Column2]],4)</f>
        <v>-7.8754999999999997</v>
      </c>
    </row>
    <row r="401" spans="1:4" x14ac:dyDescent="0.3">
      <c r="A401" s="1" t="s">
        <v>2628</v>
      </c>
      <c r="B401" s="1" t="s">
        <v>6596</v>
      </c>
      <c r="C401" s="1">
        <f>ROUND(DataG_Iteration4[[#This Row],[Column1]],3)</f>
        <v>2.5920000000000001</v>
      </c>
      <c r="D401" s="1">
        <f>ROUND(DataG_Iteration4[[#This Row],[Column2]],4)</f>
        <v>-7.95</v>
      </c>
    </row>
    <row r="402" spans="1:4" x14ac:dyDescent="0.3">
      <c r="A402" s="1" t="s">
        <v>4205</v>
      </c>
      <c r="B402" s="1" t="s">
        <v>6597</v>
      </c>
      <c r="C402" s="1">
        <f>ROUND(DataG_Iteration4[[#This Row],[Column1]],3)</f>
        <v>2.5960000000000001</v>
      </c>
      <c r="D402" s="1">
        <f>ROUND(DataG_Iteration4[[#This Row],[Column2]],4)</f>
        <v>-8.0117999999999991</v>
      </c>
    </row>
    <row r="403" spans="1:4" x14ac:dyDescent="0.3">
      <c r="A403" s="1" t="s">
        <v>2632</v>
      </c>
      <c r="B403" s="1" t="s">
        <v>6598</v>
      </c>
      <c r="C403" s="1">
        <f>ROUND(DataG_Iteration4[[#This Row],[Column1]],3)</f>
        <v>2.6</v>
      </c>
      <c r="D403" s="1">
        <f>ROUND(DataG_Iteration4[[#This Row],[Column2]],4)</f>
        <v>-8.0553000000000008</v>
      </c>
    </row>
    <row r="404" spans="1:4" x14ac:dyDescent="0.3">
      <c r="A404" s="1" t="s">
        <v>2634</v>
      </c>
      <c r="B404" s="1" t="s">
        <v>6599</v>
      </c>
      <c r="C404" s="1">
        <f>ROUND(DataG_Iteration4[[#This Row],[Column1]],3)</f>
        <v>2.6040000000000001</v>
      </c>
      <c r="D404" s="1">
        <f>ROUND(DataG_Iteration4[[#This Row],[Column2]],4)</f>
        <v>-8.0777999999999999</v>
      </c>
    </row>
    <row r="405" spans="1:4" x14ac:dyDescent="0.3">
      <c r="A405" s="1" t="s">
        <v>2636</v>
      </c>
      <c r="B405" s="1" t="s">
        <v>6600</v>
      </c>
      <c r="C405" s="1">
        <f>ROUND(DataG_Iteration4[[#This Row],[Column1]],3)</f>
        <v>2.6080000000000001</v>
      </c>
      <c r="D405" s="1">
        <f>ROUND(DataG_Iteration4[[#This Row],[Column2]],4)</f>
        <v>-8.0802999999999994</v>
      </c>
    </row>
    <row r="406" spans="1:4" x14ac:dyDescent="0.3">
      <c r="A406" s="1" t="s">
        <v>2638</v>
      </c>
      <c r="B406" s="1" t="s">
        <v>6601</v>
      </c>
      <c r="C406" s="1">
        <f>ROUND(DataG_Iteration4[[#This Row],[Column1]],3)</f>
        <v>2.6120000000000001</v>
      </c>
      <c r="D406" s="1">
        <f>ROUND(DataG_Iteration4[[#This Row],[Column2]],4)</f>
        <v>-8.0667000000000009</v>
      </c>
    </row>
    <row r="407" spans="1:4" x14ac:dyDescent="0.3">
      <c r="A407" s="1" t="s">
        <v>6602</v>
      </c>
      <c r="B407" s="1" t="s">
        <v>6603</v>
      </c>
      <c r="C407" s="1">
        <f>ROUND(DataG_Iteration4[[#This Row],[Column1]],3)</f>
        <v>2.6160000000000001</v>
      </c>
      <c r="D407" s="1">
        <f>ROUND(DataG_Iteration4[[#This Row],[Column2]],4)</f>
        <v>-8.0435999999999996</v>
      </c>
    </row>
    <row r="408" spans="1:4" x14ac:dyDescent="0.3">
      <c r="A408" s="1" t="s">
        <v>4212</v>
      </c>
      <c r="B408" s="1" t="s">
        <v>6604</v>
      </c>
      <c r="C408" s="1">
        <f>ROUND(DataG_Iteration4[[#This Row],[Column1]],3)</f>
        <v>2.62</v>
      </c>
      <c r="D408" s="1">
        <f>ROUND(DataG_Iteration4[[#This Row],[Column2]],4)</f>
        <v>-8.0184999999999995</v>
      </c>
    </row>
    <row r="409" spans="1:4" x14ac:dyDescent="0.3">
      <c r="A409" s="1" t="s">
        <v>2644</v>
      </c>
      <c r="B409" s="1" t="s">
        <v>6605</v>
      </c>
      <c r="C409" s="1">
        <f>ROUND(DataG_Iteration4[[#This Row],[Column1]],3)</f>
        <v>2.6240000000000001</v>
      </c>
      <c r="D409" s="1">
        <f>ROUND(DataG_Iteration4[[#This Row],[Column2]],4)</f>
        <v>-7.9983000000000004</v>
      </c>
    </row>
    <row r="410" spans="1:4" x14ac:dyDescent="0.3">
      <c r="A410" s="1" t="s">
        <v>4215</v>
      </c>
      <c r="B410" s="1" t="s">
        <v>6606</v>
      </c>
      <c r="C410" s="1">
        <f>ROUND(DataG_Iteration4[[#This Row],[Column1]],3)</f>
        <v>2.6280000000000001</v>
      </c>
      <c r="D410" s="1">
        <f>ROUND(DataG_Iteration4[[#This Row],[Column2]],4)</f>
        <v>-7.9882999999999997</v>
      </c>
    </row>
    <row r="411" spans="1:4" x14ac:dyDescent="0.3">
      <c r="A411" s="1" t="s">
        <v>2648</v>
      </c>
      <c r="B411" s="1" t="s">
        <v>6607</v>
      </c>
      <c r="C411" s="1">
        <f>ROUND(DataG_Iteration4[[#This Row],[Column1]],3)</f>
        <v>2.6320000000000001</v>
      </c>
      <c r="D411" s="1">
        <f>ROUND(DataG_Iteration4[[#This Row],[Column2]],4)</f>
        <v>-7.9915000000000003</v>
      </c>
    </row>
    <row r="412" spans="1:4" x14ac:dyDescent="0.3">
      <c r="A412" s="1" t="s">
        <v>2650</v>
      </c>
      <c r="B412" s="1" t="s">
        <v>6608</v>
      </c>
      <c r="C412" s="1">
        <f>ROUND(DataG_Iteration4[[#This Row],[Column1]],3)</f>
        <v>2.6360000000000001</v>
      </c>
      <c r="D412" s="1">
        <f>ROUND(DataG_Iteration4[[#This Row],[Column2]],4)</f>
        <v>-8.0075000000000003</v>
      </c>
    </row>
    <row r="413" spans="1:4" x14ac:dyDescent="0.3">
      <c r="A413" s="1" t="s">
        <v>2652</v>
      </c>
      <c r="B413" s="1" t="s">
        <v>6609</v>
      </c>
      <c r="C413" s="1">
        <f>ROUND(DataG_Iteration4[[#This Row],[Column1]],3)</f>
        <v>2.64</v>
      </c>
      <c r="D413" s="1">
        <f>ROUND(DataG_Iteration4[[#This Row],[Column2]],4)</f>
        <v>-8.0333000000000006</v>
      </c>
    </row>
    <row r="414" spans="1:4" x14ac:dyDescent="0.3">
      <c r="A414" s="1" t="s">
        <v>6610</v>
      </c>
      <c r="B414" s="1" t="s">
        <v>6611</v>
      </c>
      <c r="C414" s="1">
        <f>ROUND(DataG_Iteration4[[#This Row],[Column1]],3)</f>
        <v>2.6440000000000001</v>
      </c>
      <c r="D414" s="1">
        <f>ROUND(DataG_Iteration4[[#This Row],[Column2]],4)</f>
        <v>-8.0630000000000006</v>
      </c>
    </row>
    <row r="415" spans="1:4" x14ac:dyDescent="0.3">
      <c r="A415" s="1" t="s">
        <v>4222</v>
      </c>
      <c r="B415" s="1" t="s">
        <v>6612</v>
      </c>
      <c r="C415" s="1">
        <f>ROUND(DataG_Iteration4[[#This Row],[Column1]],3)</f>
        <v>2.6480000000000001</v>
      </c>
      <c r="D415" s="1">
        <f>ROUND(DataG_Iteration4[[#This Row],[Column2]],4)</f>
        <v>-8.0890000000000004</v>
      </c>
    </row>
    <row r="416" spans="1:4" x14ac:dyDescent="0.3">
      <c r="A416" s="1" t="s">
        <v>2658</v>
      </c>
      <c r="B416" s="1" t="s">
        <v>6613</v>
      </c>
      <c r="C416" s="1">
        <f>ROUND(DataG_Iteration4[[#This Row],[Column1]],3)</f>
        <v>2.6520000000000001</v>
      </c>
      <c r="D416" s="1">
        <f>ROUND(DataG_Iteration4[[#This Row],[Column2]],4)</f>
        <v>-8.1034000000000006</v>
      </c>
    </row>
    <row r="417" spans="1:4" x14ac:dyDescent="0.3">
      <c r="A417" s="1" t="s">
        <v>2660</v>
      </c>
      <c r="B417" s="1" t="s">
        <v>6614</v>
      </c>
      <c r="C417" s="1">
        <f>ROUND(DataG_Iteration4[[#This Row],[Column1]],3)</f>
        <v>2.6560000000000001</v>
      </c>
      <c r="D417" s="1">
        <f>ROUND(DataG_Iteration4[[#This Row],[Column2]],4)</f>
        <v>-8.0991999999999997</v>
      </c>
    </row>
    <row r="418" spans="1:4" x14ac:dyDescent="0.3">
      <c r="A418" s="1" t="s">
        <v>2662</v>
      </c>
      <c r="B418" s="1" t="s">
        <v>6615</v>
      </c>
      <c r="C418" s="1">
        <f>ROUND(DataG_Iteration4[[#This Row],[Column1]],3)</f>
        <v>2.66</v>
      </c>
      <c r="D418" s="1">
        <f>ROUND(DataG_Iteration4[[#This Row],[Column2]],4)</f>
        <v>-8.0724</v>
      </c>
    </row>
    <row r="419" spans="1:4" x14ac:dyDescent="0.3">
      <c r="A419" s="1" t="s">
        <v>2664</v>
      </c>
      <c r="B419" s="1" t="s">
        <v>6616</v>
      </c>
      <c r="C419" s="1">
        <f>ROUND(DataG_Iteration4[[#This Row],[Column1]],3)</f>
        <v>2.6640000000000001</v>
      </c>
      <c r="D419" s="1">
        <f>ROUND(DataG_Iteration4[[#This Row],[Column2]],4)</f>
        <v>-8.0229999999999997</v>
      </c>
    </row>
    <row r="420" spans="1:4" x14ac:dyDescent="0.3">
      <c r="A420" s="1" t="s">
        <v>2666</v>
      </c>
      <c r="B420" s="1" t="s">
        <v>6617</v>
      </c>
      <c r="C420" s="1">
        <f>ROUND(DataG_Iteration4[[#This Row],[Column1]],3)</f>
        <v>2.6680000000000001</v>
      </c>
      <c r="D420" s="1">
        <f>ROUND(DataG_Iteration4[[#This Row],[Column2]],4)</f>
        <v>-7.9555999999999996</v>
      </c>
    </row>
    <row r="421" spans="1:4" x14ac:dyDescent="0.3">
      <c r="A421" s="1" t="s">
        <v>2668</v>
      </c>
      <c r="B421" s="1" t="s">
        <v>6618</v>
      </c>
      <c r="C421" s="1">
        <f>ROUND(DataG_Iteration4[[#This Row],[Column1]],3)</f>
        <v>2.6720000000000002</v>
      </c>
      <c r="D421" s="1">
        <f>ROUND(DataG_Iteration4[[#This Row],[Column2]],4)</f>
        <v>-7.8787000000000003</v>
      </c>
    </row>
    <row r="422" spans="1:4" x14ac:dyDescent="0.3">
      <c r="A422" s="1" t="s">
        <v>2670</v>
      </c>
      <c r="B422" s="1" t="s">
        <v>6619</v>
      </c>
      <c r="C422" s="1">
        <f>ROUND(DataG_Iteration4[[#This Row],[Column1]],3)</f>
        <v>2.6760000000000002</v>
      </c>
      <c r="D422" s="1">
        <f>ROUND(DataG_Iteration4[[#This Row],[Column2]],4)</f>
        <v>-7.8040000000000003</v>
      </c>
    </row>
    <row r="423" spans="1:4" x14ac:dyDescent="0.3">
      <c r="A423" s="1" t="s">
        <v>2672</v>
      </c>
      <c r="B423" s="1" t="s">
        <v>6620</v>
      </c>
      <c r="C423" s="1">
        <f>ROUND(DataG_Iteration4[[#This Row],[Column1]],3)</f>
        <v>2.68</v>
      </c>
      <c r="D423" s="1">
        <f>ROUND(DataG_Iteration4[[#This Row],[Column2]],4)</f>
        <v>-7.7446000000000002</v>
      </c>
    </row>
    <row r="424" spans="1:4" x14ac:dyDescent="0.3">
      <c r="A424" s="1" t="s">
        <v>2674</v>
      </c>
      <c r="B424" s="1" t="s">
        <v>6621</v>
      </c>
      <c r="C424" s="1">
        <f>ROUND(DataG_Iteration4[[#This Row],[Column1]],3)</f>
        <v>2.6840000000000002</v>
      </c>
      <c r="D424" s="1">
        <f>ROUND(DataG_Iteration4[[#This Row],[Column2]],4)</f>
        <v>-7.7140000000000004</v>
      </c>
    </row>
    <row r="425" spans="1:4" x14ac:dyDescent="0.3">
      <c r="A425" s="1" t="s">
        <v>848</v>
      </c>
      <c r="B425" s="1" t="s">
        <v>6622</v>
      </c>
      <c r="C425" s="1">
        <f>ROUND(DataG_Iteration4[[#This Row],[Column1]],3)</f>
        <v>2.6880000000000002</v>
      </c>
      <c r="D425" s="1">
        <f>ROUND(DataG_Iteration4[[#This Row],[Column2]],4)</f>
        <v>-7.7251000000000003</v>
      </c>
    </row>
    <row r="426" spans="1:4" x14ac:dyDescent="0.3">
      <c r="A426" s="1" t="s">
        <v>2677</v>
      </c>
      <c r="B426" s="1" t="s">
        <v>6623</v>
      </c>
      <c r="C426" s="1">
        <f>ROUND(DataG_Iteration4[[#This Row],[Column1]],3)</f>
        <v>2.6920000000000002</v>
      </c>
      <c r="D426" s="1">
        <f>ROUND(DataG_Iteration4[[#This Row],[Column2]],4)</f>
        <v>-7.7892999999999999</v>
      </c>
    </row>
    <row r="427" spans="1:4" x14ac:dyDescent="0.3">
      <c r="A427" s="1" t="s">
        <v>2679</v>
      </c>
      <c r="B427" s="1" t="s">
        <v>6624</v>
      </c>
      <c r="C427" s="1">
        <f>ROUND(DataG_Iteration4[[#This Row],[Column1]],3)</f>
        <v>2.6960000000000002</v>
      </c>
      <c r="D427" s="1">
        <f>ROUND(DataG_Iteration4[[#This Row],[Column2]],4)</f>
        <v>-7.9169999999999998</v>
      </c>
    </row>
    <row r="428" spans="1:4" x14ac:dyDescent="0.3">
      <c r="A428" s="1" t="s">
        <v>6625</v>
      </c>
      <c r="B428" s="1" t="s">
        <v>6626</v>
      </c>
      <c r="C428" s="1">
        <f>ROUND(DataG_Iteration4[[#This Row],[Column1]],3)</f>
        <v>2.7</v>
      </c>
      <c r="D428" s="1">
        <f>ROUND(DataG_Iteration4[[#This Row],[Column2]],4)</f>
        <v>-8.1167999999999996</v>
      </c>
    </row>
    <row r="429" spans="1:4" x14ac:dyDescent="0.3">
      <c r="A429" s="1" t="s">
        <v>2683</v>
      </c>
      <c r="B429" s="1" t="s">
        <v>6627</v>
      </c>
      <c r="C429" s="1">
        <f>ROUND(DataG_Iteration4[[#This Row],[Column1]],3)</f>
        <v>2.7040000000000002</v>
      </c>
      <c r="D429" s="1">
        <f>ROUND(DataG_Iteration4[[#This Row],[Column2]],4)</f>
        <v>-8.3963999999999999</v>
      </c>
    </row>
    <row r="430" spans="1:4" x14ac:dyDescent="0.3">
      <c r="A430" s="1" t="s">
        <v>2685</v>
      </c>
      <c r="B430" s="1" t="s">
        <v>6628</v>
      </c>
      <c r="C430" s="1">
        <f>ROUND(DataG_Iteration4[[#This Row],[Column1]],3)</f>
        <v>2.7080000000000002</v>
      </c>
      <c r="D430" s="1">
        <f>ROUND(DataG_Iteration4[[#This Row],[Column2]],4)</f>
        <v>-8.7622</v>
      </c>
    </row>
    <row r="431" spans="1:4" x14ac:dyDescent="0.3">
      <c r="A431" s="1" t="s">
        <v>2687</v>
      </c>
      <c r="B431" s="1" t="s">
        <v>6629</v>
      </c>
      <c r="C431" s="1">
        <f>ROUND(DataG_Iteration4[[#This Row],[Column1]],3)</f>
        <v>2.7120000000000002</v>
      </c>
      <c r="D431" s="1">
        <f>ROUND(DataG_Iteration4[[#This Row],[Column2]],4)</f>
        <v>-9.2197999999999993</v>
      </c>
    </row>
    <row r="432" spans="1:4" x14ac:dyDescent="0.3">
      <c r="A432" s="1" t="s">
        <v>4241</v>
      </c>
      <c r="B432" s="1" t="s">
        <v>6630</v>
      </c>
      <c r="C432" s="1">
        <f>ROUND(DataG_Iteration4[[#This Row],[Column1]],3)</f>
        <v>2.7160000000000002</v>
      </c>
      <c r="D432" s="1">
        <f>ROUND(DataG_Iteration4[[#This Row],[Column2]],4)</f>
        <v>-9.7736000000000001</v>
      </c>
    </row>
    <row r="433" spans="1:4" x14ac:dyDescent="0.3">
      <c r="A433" s="1" t="s">
        <v>2691</v>
      </c>
      <c r="B433" s="1" t="s">
        <v>6631</v>
      </c>
      <c r="C433" s="1">
        <f>ROUND(DataG_Iteration4[[#This Row],[Column1]],3)</f>
        <v>2.72</v>
      </c>
      <c r="D433" s="1">
        <f>ROUND(DataG_Iteration4[[#This Row],[Column2]],4)</f>
        <v>-10.4267</v>
      </c>
    </row>
    <row r="434" spans="1:4" x14ac:dyDescent="0.3">
      <c r="A434" s="1" t="s">
        <v>2693</v>
      </c>
      <c r="B434" s="1" t="s">
        <v>6632</v>
      </c>
      <c r="C434" s="1">
        <f>ROUND(DataG_Iteration4[[#This Row],[Column1]],3)</f>
        <v>2.7240000000000002</v>
      </c>
      <c r="D434" s="1">
        <f>ROUND(DataG_Iteration4[[#This Row],[Column2]],4)</f>
        <v>-11.1797</v>
      </c>
    </row>
    <row r="435" spans="1:4" x14ac:dyDescent="0.3">
      <c r="A435" s="1" t="s">
        <v>4245</v>
      </c>
      <c r="B435" s="1" t="s">
        <v>6633</v>
      </c>
      <c r="C435" s="1">
        <f>ROUND(DataG_Iteration4[[#This Row],[Column1]],3)</f>
        <v>2.7280000000000002</v>
      </c>
      <c r="D435" s="1">
        <f>ROUND(DataG_Iteration4[[#This Row],[Column2]],4)</f>
        <v>-12.0296</v>
      </c>
    </row>
    <row r="436" spans="1:4" x14ac:dyDescent="0.3">
      <c r="A436" s="1" t="s">
        <v>6634</v>
      </c>
      <c r="B436" s="1" t="s">
        <v>6635</v>
      </c>
      <c r="C436" s="1">
        <f>ROUND(DataG_Iteration4[[#This Row],[Column1]],3)</f>
        <v>2.7320000000000002</v>
      </c>
      <c r="D436" s="1">
        <f>ROUND(DataG_Iteration4[[#This Row],[Column2]],4)</f>
        <v>-12.965999999999999</v>
      </c>
    </row>
    <row r="437" spans="1:4" x14ac:dyDescent="0.3">
      <c r="A437" s="1" t="s">
        <v>4249</v>
      </c>
      <c r="B437" s="1" t="s">
        <v>6636</v>
      </c>
      <c r="C437" s="1">
        <f>ROUND(DataG_Iteration4[[#This Row],[Column1]],3)</f>
        <v>2.7360000000000002</v>
      </c>
      <c r="D437" s="1">
        <f>ROUND(DataG_Iteration4[[#This Row],[Column2]],4)</f>
        <v>-13.9673</v>
      </c>
    </row>
    <row r="438" spans="1:4" x14ac:dyDescent="0.3">
      <c r="A438" s="1" t="s">
        <v>4251</v>
      </c>
      <c r="B438" s="1" t="s">
        <v>6637</v>
      </c>
      <c r="C438" s="1">
        <f>ROUND(DataG_Iteration4[[#This Row],[Column1]],3)</f>
        <v>2.74</v>
      </c>
      <c r="D438" s="1">
        <f>ROUND(DataG_Iteration4[[#This Row],[Column2]],4)</f>
        <v>-14.993399999999999</v>
      </c>
    </row>
    <row r="439" spans="1:4" x14ac:dyDescent="0.3">
      <c r="A439" s="1" t="s">
        <v>4253</v>
      </c>
      <c r="B439" s="1" t="s">
        <v>6638</v>
      </c>
      <c r="C439" s="1">
        <f>ROUND(DataG_Iteration4[[#This Row],[Column1]],3)</f>
        <v>2.7440000000000002</v>
      </c>
      <c r="D439" s="1">
        <f>ROUND(DataG_Iteration4[[#This Row],[Column2]],4)</f>
        <v>-15.979900000000001</v>
      </c>
    </row>
    <row r="440" spans="1:4" x14ac:dyDescent="0.3">
      <c r="A440" s="1" t="s">
        <v>878</v>
      </c>
      <c r="B440" s="1" t="s">
        <v>6639</v>
      </c>
      <c r="C440" s="1">
        <f>ROUND(DataG_Iteration4[[#This Row],[Column1]],3)</f>
        <v>2.7480000000000002</v>
      </c>
      <c r="D440" s="1">
        <f>ROUND(DataG_Iteration4[[#This Row],[Column2]],4)</f>
        <v>-16.8398</v>
      </c>
    </row>
    <row r="441" spans="1:4" x14ac:dyDescent="0.3">
      <c r="A441" s="1" t="s">
        <v>4256</v>
      </c>
      <c r="B441" s="1" t="s">
        <v>6640</v>
      </c>
      <c r="C441" s="1">
        <f>ROUND(DataG_Iteration4[[#This Row],[Column1]],3)</f>
        <v>2.7519999999999998</v>
      </c>
      <c r="D441" s="1">
        <f>ROUND(DataG_Iteration4[[#This Row],[Column2]],4)</f>
        <v>-17.483000000000001</v>
      </c>
    </row>
    <row r="442" spans="1:4" x14ac:dyDescent="0.3">
      <c r="A442" s="1" t="s">
        <v>2703</v>
      </c>
      <c r="B442" s="1" t="s">
        <v>6641</v>
      </c>
      <c r="C442" s="1">
        <f>ROUND(DataG_Iteration4[[#This Row],[Column1]],3)</f>
        <v>2.7559999999999998</v>
      </c>
      <c r="D442" s="1">
        <f>ROUND(DataG_Iteration4[[#This Row],[Column2]],4)</f>
        <v>-17.855699999999999</v>
      </c>
    </row>
    <row r="443" spans="1:4" x14ac:dyDescent="0.3">
      <c r="A443" s="1" t="s">
        <v>4259</v>
      </c>
      <c r="B443" s="1" t="s">
        <v>6642</v>
      </c>
      <c r="C443" s="1">
        <f>ROUND(DataG_Iteration4[[#This Row],[Column1]],3)</f>
        <v>2.76</v>
      </c>
      <c r="D443" s="1">
        <f>ROUND(DataG_Iteration4[[#This Row],[Column2]],4)</f>
        <v>-17.970400000000001</v>
      </c>
    </row>
    <row r="444" spans="1:4" x14ac:dyDescent="0.3">
      <c r="A444" s="1" t="s">
        <v>886</v>
      </c>
      <c r="B444" s="1" t="s">
        <v>6643</v>
      </c>
      <c r="C444" s="1">
        <f>ROUND(DataG_Iteration4[[#This Row],[Column1]],3)</f>
        <v>2.7639999999999998</v>
      </c>
      <c r="D444" s="1">
        <f>ROUND(DataG_Iteration4[[#This Row],[Column2]],4)</f>
        <v>-17.896799999999999</v>
      </c>
    </row>
    <row r="445" spans="1:4" x14ac:dyDescent="0.3">
      <c r="A445" s="1" t="s">
        <v>4262</v>
      </c>
      <c r="B445" s="1" t="s">
        <v>6644</v>
      </c>
      <c r="C445" s="1">
        <f>ROUND(DataG_Iteration4[[#This Row],[Column1]],3)</f>
        <v>2.7679999999999998</v>
      </c>
      <c r="D445" s="1">
        <f>ROUND(DataG_Iteration4[[#This Row],[Column2]],4)</f>
        <v>-17.722799999999999</v>
      </c>
    </row>
    <row r="446" spans="1:4" x14ac:dyDescent="0.3">
      <c r="A446" s="1" t="s">
        <v>2709</v>
      </c>
      <c r="B446" s="1" t="s">
        <v>6645</v>
      </c>
      <c r="C446" s="1">
        <f>ROUND(DataG_Iteration4[[#This Row],[Column1]],3)</f>
        <v>2.7719999999999998</v>
      </c>
      <c r="D446" s="1">
        <f>ROUND(DataG_Iteration4[[#This Row],[Column2]],4)</f>
        <v>-17.520900000000001</v>
      </c>
    </row>
    <row r="447" spans="1:4" x14ac:dyDescent="0.3">
      <c r="A447" s="1" t="s">
        <v>4265</v>
      </c>
      <c r="B447" s="1" t="s">
        <v>6646</v>
      </c>
      <c r="C447" s="1">
        <f>ROUND(DataG_Iteration4[[#This Row],[Column1]],3)</f>
        <v>2.7759999999999998</v>
      </c>
      <c r="D447" s="1">
        <f>ROUND(DataG_Iteration4[[#This Row],[Column2]],4)</f>
        <v>-17.337299999999999</v>
      </c>
    </row>
    <row r="448" spans="1:4" x14ac:dyDescent="0.3">
      <c r="A448" s="1" t="s">
        <v>4267</v>
      </c>
      <c r="B448" s="1" t="s">
        <v>6647</v>
      </c>
      <c r="C448" s="1">
        <f>ROUND(DataG_Iteration4[[#This Row],[Column1]],3)</f>
        <v>2.78</v>
      </c>
      <c r="D448" s="1">
        <f>ROUND(DataG_Iteration4[[#This Row],[Column2]],4)</f>
        <v>-17.193999999999999</v>
      </c>
    </row>
    <row r="449" spans="1:4" x14ac:dyDescent="0.3">
      <c r="A449" s="1" t="s">
        <v>4269</v>
      </c>
      <c r="B449" s="1" t="s">
        <v>6648</v>
      </c>
      <c r="C449" s="1">
        <f>ROUND(DataG_Iteration4[[#This Row],[Column1]],3)</f>
        <v>2.7839999999999998</v>
      </c>
      <c r="D449" s="1">
        <f>ROUND(DataG_Iteration4[[#This Row],[Column2]],4)</f>
        <v>-17.096</v>
      </c>
    </row>
    <row r="450" spans="1:4" x14ac:dyDescent="0.3">
      <c r="A450" s="1" t="s">
        <v>4271</v>
      </c>
      <c r="B450" s="1" t="s">
        <v>6649</v>
      </c>
      <c r="C450" s="1">
        <f>ROUND(DataG_Iteration4[[#This Row],[Column1]],3)</f>
        <v>2.7879999999999998</v>
      </c>
      <c r="D450" s="1">
        <f>ROUND(DataG_Iteration4[[#This Row],[Column2]],4)</f>
        <v>-17.036799999999999</v>
      </c>
    </row>
    <row r="451" spans="1:4" x14ac:dyDescent="0.3">
      <c r="A451" s="1" t="s">
        <v>4273</v>
      </c>
      <c r="B451" s="1" t="s">
        <v>6650</v>
      </c>
      <c r="C451" s="1">
        <f>ROUND(DataG_Iteration4[[#This Row],[Column1]],3)</f>
        <v>2.7919999999999998</v>
      </c>
      <c r="D451" s="1">
        <f>ROUND(DataG_Iteration4[[#This Row],[Column2]],4)</f>
        <v>-17.004000000000001</v>
      </c>
    </row>
    <row r="452" spans="1:4" x14ac:dyDescent="0.3">
      <c r="A452" s="1" t="s">
        <v>4275</v>
      </c>
      <c r="B452" s="1" t="s">
        <v>6651</v>
      </c>
      <c r="C452" s="1">
        <f>ROUND(DataG_Iteration4[[#This Row],[Column1]],3)</f>
        <v>2.7959999999999998</v>
      </c>
      <c r="D452" s="1">
        <f>ROUND(DataG_Iteration4[[#This Row],[Column2]],4)</f>
        <v>-16.982500000000002</v>
      </c>
    </row>
    <row r="453" spans="1:4" x14ac:dyDescent="0.3">
      <c r="A453" s="1" t="s">
        <v>4277</v>
      </c>
      <c r="B453" s="1" t="s">
        <v>6652</v>
      </c>
      <c r="C453" s="1">
        <f>ROUND(DataG_Iteration4[[#This Row],[Column1]],3)</f>
        <v>2.8</v>
      </c>
      <c r="D453" s="1">
        <f>ROUND(DataG_Iteration4[[#This Row],[Column2]],4)</f>
        <v>-16.957899999999999</v>
      </c>
    </row>
    <row r="454" spans="1:4" x14ac:dyDescent="0.3">
      <c r="A454" s="1" t="s">
        <v>4279</v>
      </c>
      <c r="B454" s="1" t="s">
        <v>6653</v>
      </c>
      <c r="C454" s="1">
        <f>ROUND(DataG_Iteration4[[#This Row],[Column1]],3)</f>
        <v>2.8039999999999998</v>
      </c>
      <c r="D454" s="1">
        <f>ROUND(DataG_Iteration4[[#This Row],[Column2]],4)</f>
        <v>-16.9194</v>
      </c>
    </row>
    <row r="455" spans="1:4" x14ac:dyDescent="0.3">
      <c r="A455" s="1" t="s">
        <v>4281</v>
      </c>
      <c r="B455" s="1" t="s">
        <v>6654</v>
      </c>
      <c r="C455" s="1">
        <f>ROUND(DataG_Iteration4[[#This Row],[Column1]],3)</f>
        <v>2.8079999999999998</v>
      </c>
      <c r="D455" s="1">
        <f>ROUND(DataG_Iteration4[[#This Row],[Column2]],4)</f>
        <v>-16.861499999999999</v>
      </c>
    </row>
    <row r="456" spans="1:4" x14ac:dyDescent="0.3">
      <c r="A456" s="1" t="s">
        <v>4283</v>
      </c>
      <c r="B456" s="1" t="s">
        <v>6655</v>
      </c>
      <c r="C456" s="1">
        <f>ROUND(DataG_Iteration4[[#This Row],[Column1]],3)</f>
        <v>2.8119999999999998</v>
      </c>
      <c r="D456" s="1">
        <f>ROUND(DataG_Iteration4[[#This Row],[Column2]],4)</f>
        <v>-16.784400000000002</v>
      </c>
    </row>
    <row r="457" spans="1:4" x14ac:dyDescent="0.3">
      <c r="A457" s="1" t="s">
        <v>4285</v>
      </c>
      <c r="B457" s="1" t="s">
        <v>6656</v>
      </c>
      <c r="C457" s="1">
        <f>ROUND(DataG_Iteration4[[#This Row],[Column1]],3)</f>
        <v>2.8159999999999998</v>
      </c>
      <c r="D457" s="1">
        <f>ROUND(DataG_Iteration4[[#This Row],[Column2]],4)</f>
        <v>-16.6934</v>
      </c>
    </row>
    <row r="458" spans="1:4" x14ac:dyDescent="0.3">
      <c r="A458" s="1" t="s">
        <v>6657</v>
      </c>
      <c r="B458" s="1" t="s">
        <v>6658</v>
      </c>
      <c r="C458" s="1">
        <f>ROUND(DataG_Iteration4[[#This Row],[Column1]],3)</f>
        <v>2.82</v>
      </c>
      <c r="D458" s="1">
        <f>ROUND(DataG_Iteration4[[#This Row],[Column2]],4)</f>
        <v>-16.596800000000002</v>
      </c>
    </row>
    <row r="459" spans="1:4" x14ac:dyDescent="0.3">
      <c r="A459" s="1" t="s">
        <v>4289</v>
      </c>
      <c r="B459" s="1" t="s">
        <v>6659</v>
      </c>
      <c r="C459" s="1">
        <f>ROUND(DataG_Iteration4[[#This Row],[Column1]],3)</f>
        <v>2.8239999999999998</v>
      </c>
      <c r="D459" s="1">
        <f>ROUND(DataG_Iteration4[[#This Row],[Column2]],4)</f>
        <v>-16.503900000000002</v>
      </c>
    </row>
    <row r="460" spans="1:4" x14ac:dyDescent="0.3">
      <c r="A460" s="1" t="s">
        <v>4291</v>
      </c>
      <c r="B460" s="1" t="s">
        <v>6660</v>
      </c>
      <c r="C460" s="1">
        <f>ROUND(DataG_Iteration4[[#This Row],[Column1]],3)</f>
        <v>2.8279999999999998</v>
      </c>
      <c r="D460" s="1">
        <f>ROUND(DataG_Iteration4[[#This Row],[Column2]],4)</f>
        <v>-16.422999999999998</v>
      </c>
    </row>
    <row r="461" spans="1:4" x14ac:dyDescent="0.3">
      <c r="A461" s="1" t="s">
        <v>4293</v>
      </c>
      <c r="B461" s="1" t="s">
        <v>6661</v>
      </c>
      <c r="C461" s="1">
        <f>ROUND(DataG_Iteration4[[#This Row],[Column1]],3)</f>
        <v>2.8319999999999999</v>
      </c>
      <c r="D461" s="1">
        <f>ROUND(DataG_Iteration4[[#This Row],[Column2]],4)</f>
        <v>-16.360399999999998</v>
      </c>
    </row>
    <row r="462" spans="1:4" x14ac:dyDescent="0.3">
      <c r="A462" s="1" t="s">
        <v>2727</v>
      </c>
      <c r="B462" s="1" t="s">
        <v>6662</v>
      </c>
      <c r="C462" s="1">
        <f>ROUND(DataG_Iteration4[[#This Row],[Column1]],3)</f>
        <v>2.8359999999999999</v>
      </c>
      <c r="D462" s="1">
        <f>ROUND(DataG_Iteration4[[#This Row],[Column2]],4)</f>
        <v>-16.319199999999999</v>
      </c>
    </row>
    <row r="463" spans="1:4" x14ac:dyDescent="0.3">
      <c r="A463" s="1" t="s">
        <v>924</v>
      </c>
      <c r="B463" s="1" t="s">
        <v>6663</v>
      </c>
      <c r="C463" s="1">
        <f>ROUND(DataG_Iteration4[[#This Row],[Column1]],3)</f>
        <v>2.84</v>
      </c>
      <c r="D463" s="1">
        <f>ROUND(DataG_Iteration4[[#This Row],[Column2]],4)</f>
        <v>-16.299499999999998</v>
      </c>
    </row>
    <row r="464" spans="1:4" x14ac:dyDescent="0.3">
      <c r="A464" s="1" t="s">
        <v>4297</v>
      </c>
      <c r="B464" s="1" t="s">
        <v>6664</v>
      </c>
      <c r="C464" s="1">
        <f>ROUND(DataG_Iteration4[[#This Row],[Column1]],3)</f>
        <v>2.8439999999999999</v>
      </c>
      <c r="D464" s="1">
        <f>ROUND(DataG_Iteration4[[#This Row],[Column2]],4)</f>
        <v>-16.2987</v>
      </c>
    </row>
    <row r="465" spans="1:4" x14ac:dyDescent="0.3">
      <c r="A465" s="1" t="s">
        <v>6665</v>
      </c>
      <c r="B465" s="1" t="s">
        <v>6666</v>
      </c>
      <c r="C465" s="1">
        <f>ROUND(DataG_Iteration4[[#This Row],[Column1]],3)</f>
        <v>2.8479999999999999</v>
      </c>
      <c r="D465" s="1">
        <f>ROUND(DataG_Iteration4[[#This Row],[Column2]],4)</f>
        <v>-16.311499999999999</v>
      </c>
    </row>
    <row r="466" spans="1:4" x14ac:dyDescent="0.3">
      <c r="A466" s="1" t="s">
        <v>4301</v>
      </c>
      <c r="B466" s="1" t="s">
        <v>6667</v>
      </c>
      <c r="C466" s="1">
        <f>ROUND(DataG_Iteration4[[#This Row],[Column1]],3)</f>
        <v>2.8519999999999999</v>
      </c>
      <c r="D466" s="1">
        <f>ROUND(DataG_Iteration4[[#This Row],[Column2]],4)</f>
        <v>-16.331299999999999</v>
      </c>
    </row>
    <row r="467" spans="1:4" x14ac:dyDescent="0.3">
      <c r="A467" s="1" t="s">
        <v>4303</v>
      </c>
      <c r="B467" s="1" t="s">
        <v>6668</v>
      </c>
      <c r="C467" s="1">
        <f>ROUND(DataG_Iteration4[[#This Row],[Column1]],3)</f>
        <v>2.8559999999999999</v>
      </c>
      <c r="D467" s="1">
        <f>ROUND(DataG_Iteration4[[#This Row],[Column2]],4)</f>
        <v>-16.3507</v>
      </c>
    </row>
    <row r="468" spans="1:4" x14ac:dyDescent="0.3">
      <c r="A468" s="1" t="s">
        <v>5572</v>
      </c>
      <c r="B468" s="1" t="s">
        <v>6669</v>
      </c>
      <c r="C468" s="1">
        <f>ROUND(DataG_Iteration4[[#This Row],[Column1]],3)</f>
        <v>2.86</v>
      </c>
      <c r="D468" s="1">
        <f>ROUND(DataG_Iteration4[[#This Row],[Column2]],4)</f>
        <v>-16.3628</v>
      </c>
    </row>
    <row r="469" spans="1:4" x14ac:dyDescent="0.3">
      <c r="A469" s="1" t="s">
        <v>4307</v>
      </c>
      <c r="B469" s="1" t="s">
        <v>6670</v>
      </c>
      <c r="C469" s="1">
        <f>ROUND(DataG_Iteration4[[#This Row],[Column1]],3)</f>
        <v>2.8639999999999999</v>
      </c>
      <c r="D469" s="1">
        <f>ROUND(DataG_Iteration4[[#This Row],[Column2]],4)</f>
        <v>-16.362100000000002</v>
      </c>
    </row>
    <row r="470" spans="1:4" x14ac:dyDescent="0.3">
      <c r="A470" s="1" t="s">
        <v>4309</v>
      </c>
      <c r="B470" s="1" t="s">
        <v>6671</v>
      </c>
      <c r="C470" s="1">
        <f>ROUND(DataG_Iteration4[[#This Row],[Column1]],3)</f>
        <v>2.8679999999999999</v>
      </c>
      <c r="D470" s="1">
        <f>ROUND(DataG_Iteration4[[#This Row],[Column2]],4)</f>
        <v>-16.345500000000001</v>
      </c>
    </row>
    <row r="471" spans="1:4" x14ac:dyDescent="0.3">
      <c r="A471" s="1" t="s">
        <v>4311</v>
      </c>
      <c r="B471" s="1" t="s">
        <v>6672</v>
      </c>
      <c r="C471" s="1">
        <f>ROUND(DataG_Iteration4[[#This Row],[Column1]],3)</f>
        <v>2.8719999999999999</v>
      </c>
      <c r="D471" s="1">
        <f>ROUND(DataG_Iteration4[[#This Row],[Column2]],4)</f>
        <v>-16.3124</v>
      </c>
    </row>
    <row r="472" spans="1:4" x14ac:dyDescent="0.3">
      <c r="A472" s="1" t="s">
        <v>4313</v>
      </c>
      <c r="B472" s="1" t="s">
        <v>6673</v>
      </c>
      <c r="C472" s="1">
        <f>ROUND(DataG_Iteration4[[#This Row],[Column1]],3)</f>
        <v>2.8759999999999999</v>
      </c>
      <c r="D472" s="1">
        <f>ROUND(DataG_Iteration4[[#This Row],[Column2]],4)</f>
        <v>-16.264700000000001</v>
      </c>
    </row>
    <row r="473" spans="1:4" x14ac:dyDescent="0.3">
      <c r="A473" s="1" t="s">
        <v>2740</v>
      </c>
      <c r="B473" s="1" t="s">
        <v>6674</v>
      </c>
      <c r="C473" s="1">
        <f>ROUND(DataG_Iteration4[[#This Row],[Column1]],3)</f>
        <v>2.88</v>
      </c>
      <c r="D473" s="1">
        <f>ROUND(DataG_Iteration4[[#This Row],[Column2]],4)</f>
        <v>-16.206199999999999</v>
      </c>
    </row>
    <row r="474" spans="1:4" x14ac:dyDescent="0.3">
      <c r="A474" s="1" t="s">
        <v>946</v>
      </c>
      <c r="B474" s="1" t="s">
        <v>6675</v>
      </c>
      <c r="C474" s="1">
        <f>ROUND(DataG_Iteration4[[#This Row],[Column1]],3)</f>
        <v>2.8839999999999999</v>
      </c>
      <c r="D474" s="1">
        <f>ROUND(DataG_Iteration4[[#This Row],[Column2]],4)</f>
        <v>-16.1417</v>
      </c>
    </row>
    <row r="475" spans="1:4" x14ac:dyDescent="0.3">
      <c r="A475" s="1" t="s">
        <v>4318</v>
      </c>
      <c r="B475" s="1" t="s">
        <v>6676</v>
      </c>
      <c r="C475" s="1">
        <f>ROUND(DataG_Iteration4[[#This Row],[Column1]],3)</f>
        <v>2.8879999999999999</v>
      </c>
      <c r="D475" s="1">
        <f>ROUND(DataG_Iteration4[[#This Row],[Column2]],4)</f>
        <v>-16.076000000000001</v>
      </c>
    </row>
    <row r="476" spans="1:4" x14ac:dyDescent="0.3">
      <c r="A476" s="1" t="s">
        <v>950</v>
      </c>
      <c r="B476" s="1" t="s">
        <v>6677</v>
      </c>
      <c r="C476" s="1">
        <f>ROUND(DataG_Iteration4[[#This Row],[Column1]],3)</f>
        <v>2.8919999999999999</v>
      </c>
      <c r="D476" s="1">
        <f>ROUND(DataG_Iteration4[[#This Row],[Column2]],4)</f>
        <v>-16.013000000000002</v>
      </c>
    </row>
    <row r="477" spans="1:4" x14ac:dyDescent="0.3">
      <c r="A477" s="1" t="s">
        <v>4322</v>
      </c>
      <c r="B477" s="1" t="s">
        <v>6678</v>
      </c>
      <c r="C477" s="1">
        <f>ROUND(DataG_Iteration4[[#This Row],[Column1]],3)</f>
        <v>2.8959999999999999</v>
      </c>
      <c r="D477" s="1">
        <f>ROUND(DataG_Iteration4[[#This Row],[Column2]],4)</f>
        <v>-15.9557</v>
      </c>
    </row>
    <row r="478" spans="1:4" x14ac:dyDescent="0.3">
      <c r="A478" s="1" t="s">
        <v>4324</v>
      </c>
      <c r="B478" s="1" t="s">
        <v>6679</v>
      </c>
      <c r="C478" s="1">
        <f>ROUND(DataG_Iteration4[[#This Row],[Column1]],3)</f>
        <v>2.9</v>
      </c>
      <c r="D478" s="1">
        <f>ROUND(DataG_Iteration4[[#This Row],[Column2]],4)</f>
        <v>-15.9049</v>
      </c>
    </row>
    <row r="479" spans="1:4" x14ac:dyDescent="0.3">
      <c r="A479" s="1" t="s">
        <v>5578</v>
      </c>
      <c r="B479" s="1" t="s">
        <v>6680</v>
      </c>
      <c r="C479" s="1">
        <f>ROUND(DataG_Iteration4[[#This Row],[Column1]],3)</f>
        <v>2.9039999999999999</v>
      </c>
      <c r="D479" s="1">
        <f>ROUND(DataG_Iteration4[[#This Row],[Column2]],4)</f>
        <v>-15.8599</v>
      </c>
    </row>
    <row r="480" spans="1:4" x14ac:dyDescent="0.3">
      <c r="A480" s="1" t="s">
        <v>4328</v>
      </c>
      <c r="B480" s="1" t="s">
        <v>6681</v>
      </c>
      <c r="C480" s="1">
        <f>ROUND(DataG_Iteration4[[#This Row],[Column1]],3)</f>
        <v>2.9079999999999999</v>
      </c>
      <c r="D480" s="1">
        <f>ROUND(DataG_Iteration4[[#This Row],[Column2]],4)</f>
        <v>-15.8185</v>
      </c>
    </row>
    <row r="481" spans="1:4" x14ac:dyDescent="0.3">
      <c r="A481" s="1" t="s">
        <v>4330</v>
      </c>
      <c r="B481" s="1" t="s">
        <v>6682</v>
      </c>
      <c r="C481" s="1">
        <f>ROUND(DataG_Iteration4[[#This Row],[Column1]],3)</f>
        <v>2.9119999999999999</v>
      </c>
      <c r="D481" s="1">
        <f>ROUND(DataG_Iteration4[[#This Row],[Column2]],4)</f>
        <v>-15.777200000000001</v>
      </c>
    </row>
    <row r="482" spans="1:4" x14ac:dyDescent="0.3">
      <c r="A482" s="1" t="s">
        <v>2753</v>
      </c>
      <c r="B482" s="1" t="s">
        <v>6683</v>
      </c>
      <c r="C482" s="1">
        <f>ROUND(DataG_Iteration4[[#This Row],[Column1]],3)</f>
        <v>2.9159999999999999</v>
      </c>
      <c r="D482" s="1">
        <f>ROUND(DataG_Iteration4[[#This Row],[Column2]],4)</f>
        <v>-15.7319</v>
      </c>
    </row>
    <row r="483" spans="1:4" x14ac:dyDescent="0.3">
      <c r="A483" s="1" t="s">
        <v>4333</v>
      </c>
      <c r="B483" s="1" t="s">
        <v>6684</v>
      </c>
      <c r="C483" s="1">
        <f>ROUND(DataG_Iteration4[[#This Row],[Column1]],3)</f>
        <v>2.92</v>
      </c>
      <c r="D483" s="1">
        <f>ROUND(DataG_Iteration4[[#This Row],[Column2]],4)</f>
        <v>-15.6783</v>
      </c>
    </row>
    <row r="484" spans="1:4" x14ac:dyDescent="0.3">
      <c r="A484" s="1" t="s">
        <v>2756</v>
      </c>
      <c r="B484" s="1" t="s">
        <v>6685</v>
      </c>
      <c r="C484" s="1">
        <f>ROUND(DataG_Iteration4[[#This Row],[Column1]],3)</f>
        <v>2.9239999999999999</v>
      </c>
      <c r="D484" s="1">
        <f>ROUND(DataG_Iteration4[[#This Row],[Column2]],4)</f>
        <v>-15.6129</v>
      </c>
    </row>
    <row r="485" spans="1:4" x14ac:dyDescent="0.3">
      <c r="A485" s="1" t="s">
        <v>4336</v>
      </c>
      <c r="B485" s="1" t="s">
        <v>6686</v>
      </c>
      <c r="C485" s="1">
        <f>ROUND(DataG_Iteration4[[#This Row],[Column1]],3)</f>
        <v>2.9279999999999999</v>
      </c>
      <c r="D485" s="1">
        <f>ROUND(DataG_Iteration4[[#This Row],[Column2]],4)</f>
        <v>-15.533300000000001</v>
      </c>
    </row>
    <row r="486" spans="1:4" x14ac:dyDescent="0.3">
      <c r="A486" s="1" t="s">
        <v>4338</v>
      </c>
      <c r="B486" s="1" t="s">
        <v>6687</v>
      </c>
      <c r="C486" s="1">
        <f>ROUND(DataG_Iteration4[[#This Row],[Column1]],3)</f>
        <v>2.9319999999999999</v>
      </c>
      <c r="D486" s="1">
        <f>ROUND(DataG_Iteration4[[#This Row],[Column2]],4)</f>
        <v>-15.438499999999999</v>
      </c>
    </row>
    <row r="487" spans="1:4" x14ac:dyDescent="0.3">
      <c r="A487" s="1" t="s">
        <v>4340</v>
      </c>
      <c r="B487" s="1" t="s">
        <v>6688</v>
      </c>
      <c r="C487" s="1">
        <f>ROUND(DataG_Iteration4[[#This Row],[Column1]],3)</f>
        <v>2.9359999999999999</v>
      </c>
      <c r="D487" s="1">
        <f>ROUND(DataG_Iteration4[[#This Row],[Column2]],4)</f>
        <v>-15.3293</v>
      </c>
    </row>
    <row r="488" spans="1:4" x14ac:dyDescent="0.3">
      <c r="A488" s="1" t="s">
        <v>4342</v>
      </c>
      <c r="B488" s="1" t="s">
        <v>6689</v>
      </c>
      <c r="C488" s="1">
        <f>ROUND(DataG_Iteration4[[#This Row],[Column1]],3)</f>
        <v>2.94</v>
      </c>
      <c r="D488" s="1">
        <f>ROUND(DataG_Iteration4[[#This Row],[Column2]],4)</f>
        <v>-15.207700000000001</v>
      </c>
    </row>
    <row r="489" spans="1:4" x14ac:dyDescent="0.3">
      <c r="A489" s="1" t="s">
        <v>4344</v>
      </c>
      <c r="B489" s="1" t="s">
        <v>6690</v>
      </c>
      <c r="C489" s="1">
        <f>ROUND(DataG_Iteration4[[#This Row],[Column1]],3)</f>
        <v>2.944</v>
      </c>
      <c r="D489" s="1">
        <f>ROUND(DataG_Iteration4[[#This Row],[Column2]],4)</f>
        <v>-15.0768</v>
      </c>
    </row>
    <row r="490" spans="1:4" x14ac:dyDescent="0.3">
      <c r="A490" s="1" t="s">
        <v>5592</v>
      </c>
      <c r="B490" s="1" t="s">
        <v>6691</v>
      </c>
      <c r="C490" s="1">
        <f>ROUND(DataG_Iteration4[[#This Row],[Column1]],3)</f>
        <v>2.948</v>
      </c>
      <c r="D490" s="1">
        <f>ROUND(DataG_Iteration4[[#This Row],[Column2]],4)</f>
        <v>-14.940200000000001</v>
      </c>
    </row>
    <row r="491" spans="1:4" x14ac:dyDescent="0.3">
      <c r="A491" s="1" t="s">
        <v>4348</v>
      </c>
      <c r="B491" s="1" t="s">
        <v>6692</v>
      </c>
      <c r="C491" s="1">
        <f>ROUND(DataG_Iteration4[[#This Row],[Column1]],3)</f>
        <v>2.952</v>
      </c>
      <c r="D491" s="1">
        <f>ROUND(DataG_Iteration4[[#This Row],[Column2]],4)</f>
        <v>-14.8011</v>
      </c>
    </row>
    <row r="492" spans="1:4" x14ac:dyDescent="0.3">
      <c r="A492" s="1" t="s">
        <v>4350</v>
      </c>
      <c r="B492" s="1" t="s">
        <v>6693</v>
      </c>
      <c r="C492" s="1">
        <f>ROUND(DataG_Iteration4[[#This Row],[Column1]],3)</f>
        <v>2.956</v>
      </c>
      <c r="D492" s="1">
        <f>ROUND(DataG_Iteration4[[#This Row],[Column2]],4)</f>
        <v>-14.6624</v>
      </c>
    </row>
    <row r="493" spans="1:4" x14ac:dyDescent="0.3">
      <c r="A493" s="1" t="s">
        <v>4352</v>
      </c>
      <c r="B493" s="1" t="s">
        <v>6694</v>
      </c>
      <c r="C493" s="1">
        <f>ROUND(DataG_Iteration4[[#This Row],[Column1]],3)</f>
        <v>2.96</v>
      </c>
      <c r="D493" s="1">
        <f>ROUND(DataG_Iteration4[[#This Row],[Column2]],4)</f>
        <v>-14.5258</v>
      </c>
    </row>
    <row r="494" spans="1:4" x14ac:dyDescent="0.3">
      <c r="A494" s="1" t="s">
        <v>4354</v>
      </c>
      <c r="B494" s="1" t="s">
        <v>6695</v>
      </c>
      <c r="C494" s="1">
        <f>ROUND(DataG_Iteration4[[#This Row],[Column1]],3)</f>
        <v>2.964</v>
      </c>
      <c r="D494" s="1">
        <f>ROUND(DataG_Iteration4[[#This Row],[Column2]],4)</f>
        <v>-14.392099999999999</v>
      </c>
    </row>
    <row r="495" spans="1:4" x14ac:dyDescent="0.3">
      <c r="A495" s="1" t="s">
        <v>988</v>
      </c>
      <c r="B495" s="1" t="s">
        <v>6696</v>
      </c>
      <c r="C495" s="1">
        <f>ROUND(DataG_Iteration4[[#This Row],[Column1]],3)</f>
        <v>2.968</v>
      </c>
      <c r="D495" s="1">
        <f>ROUND(DataG_Iteration4[[#This Row],[Column2]],4)</f>
        <v>-14.260899999999999</v>
      </c>
    </row>
    <row r="496" spans="1:4" x14ac:dyDescent="0.3">
      <c r="A496" s="1" t="s">
        <v>4357</v>
      </c>
      <c r="B496" s="1" t="s">
        <v>6697</v>
      </c>
      <c r="C496" s="1">
        <f>ROUND(DataG_Iteration4[[#This Row],[Column1]],3)</f>
        <v>2.972</v>
      </c>
      <c r="D496" s="1">
        <f>ROUND(DataG_Iteration4[[#This Row],[Column2]],4)</f>
        <v>-14.130800000000001</v>
      </c>
    </row>
    <row r="497" spans="1:4" x14ac:dyDescent="0.3">
      <c r="A497" s="1" t="s">
        <v>4359</v>
      </c>
      <c r="B497" s="1" t="s">
        <v>6698</v>
      </c>
      <c r="C497" s="1">
        <f>ROUND(DataG_Iteration4[[#This Row],[Column1]],3)</f>
        <v>2.976</v>
      </c>
      <c r="D497" s="1">
        <f>ROUND(DataG_Iteration4[[#This Row],[Column2]],4)</f>
        <v>-13.999700000000001</v>
      </c>
    </row>
    <row r="498" spans="1:4" x14ac:dyDescent="0.3">
      <c r="A498" s="1" t="s">
        <v>4361</v>
      </c>
      <c r="B498" s="1" t="s">
        <v>6699</v>
      </c>
      <c r="C498" s="1">
        <f>ROUND(DataG_Iteration4[[#This Row],[Column1]],3)</f>
        <v>2.98</v>
      </c>
      <c r="D498" s="1">
        <f>ROUND(DataG_Iteration4[[#This Row],[Column2]],4)</f>
        <v>-13.8653</v>
      </c>
    </row>
    <row r="499" spans="1:4" x14ac:dyDescent="0.3">
      <c r="A499" s="1" t="s">
        <v>5603</v>
      </c>
      <c r="B499" s="1" t="s">
        <v>6700</v>
      </c>
      <c r="C499" s="1">
        <f>ROUND(DataG_Iteration4[[#This Row],[Column1]],3)</f>
        <v>2.984</v>
      </c>
      <c r="D499" s="1">
        <f>ROUND(DataG_Iteration4[[#This Row],[Column2]],4)</f>
        <v>-13.7254</v>
      </c>
    </row>
    <row r="500" spans="1:4" x14ac:dyDescent="0.3">
      <c r="A500" s="1" t="s">
        <v>4365</v>
      </c>
      <c r="B500" s="1" t="s">
        <v>6701</v>
      </c>
      <c r="C500" s="1">
        <f>ROUND(DataG_Iteration4[[#This Row],[Column1]],3)</f>
        <v>2.988</v>
      </c>
      <c r="D500" s="1">
        <f>ROUND(DataG_Iteration4[[#This Row],[Column2]],4)</f>
        <v>-13.578200000000001</v>
      </c>
    </row>
    <row r="501" spans="1:4" x14ac:dyDescent="0.3">
      <c r="A501" s="1" t="s">
        <v>4367</v>
      </c>
      <c r="B501" s="1" t="s">
        <v>6702</v>
      </c>
      <c r="C501" s="1">
        <f>ROUND(DataG_Iteration4[[#This Row],[Column1]],3)</f>
        <v>2.992</v>
      </c>
      <c r="D501" s="1">
        <f>ROUND(DataG_Iteration4[[#This Row],[Column2]],4)</f>
        <v>-13.422800000000001</v>
      </c>
    </row>
    <row r="502" spans="1:4" x14ac:dyDescent="0.3">
      <c r="A502" s="1" t="s">
        <v>6703</v>
      </c>
      <c r="B502" s="1" t="s">
        <v>6704</v>
      </c>
      <c r="C502" s="1">
        <f>ROUND(DataG_Iteration4[[#This Row],[Column1]],3)</f>
        <v>2.996</v>
      </c>
      <c r="D502" s="1">
        <f>ROUND(DataG_Iteration4[[#This Row],[Column2]],4)</f>
        <v>-13.2592</v>
      </c>
    </row>
    <row r="503" spans="1:4" x14ac:dyDescent="0.3">
      <c r="A503" s="1" t="s">
        <v>4371</v>
      </c>
      <c r="B503" s="1" t="s">
        <v>6705</v>
      </c>
      <c r="C503" s="1">
        <f>ROUND(DataG_Iteration4[[#This Row],[Column1]],3)</f>
        <v>3</v>
      </c>
      <c r="D503" s="1">
        <f>ROUND(DataG_Iteration4[[#This Row],[Column2]],4)</f>
        <v>-13.0884</v>
      </c>
    </row>
    <row r="504" spans="1:4" x14ac:dyDescent="0.3">
      <c r="A504" s="1" t="s">
        <v>6706</v>
      </c>
      <c r="B504" s="1" t="s">
        <v>6707</v>
      </c>
      <c r="C504" s="1">
        <f>ROUND(DataG_Iteration4[[#This Row],[Column1]],3)</f>
        <v>3.004</v>
      </c>
      <c r="D504" s="1">
        <f>ROUND(DataG_Iteration4[[#This Row],[Column2]],4)</f>
        <v>-12.912000000000001</v>
      </c>
    </row>
    <row r="505" spans="1:4" x14ac:dyDescent="0.3">
      <c r="A505" s="1" t="s">
        <v>4375</v>
      </c>
      <c r="B505" s="1" t="s">
        <v>6708</v>
      </c>
      <c r="C505" s="1">
        <f>ROUND(DataG_Iteration4[[#This Row],[Column1]],3)</f>
        <v>3.008</v>
      </c>
      <c r="D505" s="1">
        <f>ROUND(DataG_Iteration4[[#This Row],[Column2]],4)</f>
        <v>-12.7324</v>
      </c>
    </row>
    <row r="506" spans="1:4" x14ac:dyDescent="0.3">
      <c r="A506" s="1" t="s">
        <v>4377</v>
      </c>
      <c r="B506" s="1" t="s">
        <v>6709</v>
      </c>
      <c r="C506" s="1">
        <f>ROUND(DataG_Iteration4[[#This Row],[Column1]],3)</f>
        <v>3.012</v>
      </c>
      <c r="D506" s="1">
        <f>ROUND(DataG_Iteration4[[#This Row],[Column2]],4)</f>
        <v>-12.5519</v>
      </c>
    </row>
    <row r="507" spans="1:4" x14ac:dyDescent="0.3">
      <c r="A507" s="1" t="s">
        <v>4379</v>
      </c>
      <c r="B507" s="1" t="s">
        <v>6710</v>
      </c>
      <c r="C507" s="1">
        <f>ROUND(DataG_Iteration4[[#This Row],[Column1]],3)</f>
        <v>3.016</v>
      </c>
      <c r="D507" s="1">
        <f>ROUND(DataG_Iteration4[[#This Row],[Column2]],4)</f>
        <v>-12.3727</v>
      </c>
    </row>
    <row r="508" spans="1:4" x14ac:dyDescent="0.3">
      <c r="A508" s="1" t="s">
        <v>2782</v>
      </c>
      <c r="B508" s="1" t="s">
        <v>6711</v>
      </c>
      <c r="C508" s="1">
        <f>ROUND(DataG_Iteration4[[#This Row],[Column1]],3)</f>
        <v>3.02</v>
      </c>
      <c r="D508" s="1">
        <f>ROUND(DataG_Iteration4[[#This Row],[Column2]],4)</f>
        <v>-12.196400000000001</v>
      </c>
    </row>
    <row r="509" spans="1:4" x14ac:dyDescent="0.3">
      <c r="A509" s="1" t="s">
        <v>6712</v>
      </c>
      <c r="B509" s="1" t="s">
        <v>6713</v>
      </c>
      <c r="C509" s="1">
        <f>ROUND(DataG_Iteration4[[#This Row],[Column1]],3)</f>
        <v>3.024</v>
      </c>
      <c r="D509" s="1">
        <f>ROUND(DataG_Iteration4[[#This Row],[Column2]],4)</f>
        <v>-12.024100000000001</v>
      </c>
    </row>
    <row r="510" spans="1:4" x14ac:dyDescent="0.3">
      <c r="A510" s="1" t="s">
        <v>6714</v>
      </c>
      <c r="B510" s="1" t="s">
        <v>6715</v>
      </c>
      <c r="C510" s="1">
        <f>ROUND(DataG_Iteration4[[#This Row],[Column1]],3)</f>
        <v>3.028</v>
      </c>
      <c r="D510" s="1">
        <f>ROUND(DataG_Iteration4[[#This Row],[Column2]],4)</f>
        <v>-11.8559</v>
      </c>
    </row>
    <row r="511" spans="1:4" x14ac:dyDescent="0.3">
      <c r="A511" s="1" t="s">
        <v>2786</v>
      </c>
      <c r="B511" s="1" t="s">
        <v>6716</v>
      </c>
      <c r="C511" s="1">
        <f>ROUND(DataG_Iteration4[[#This Row],[Column1]],3)</f>
        <v>3.032</v>
      </c>
      <c r="D511" s="1">
        <f>ROUND(DataG_Iteration4[[#This Row],[Column2]],4)</f>
        <v>-11.6914</v>
      </c>
    </row>
    <row r="512" spans="1:4" x14ac:dyDescent="0.3">
      <c r="A512" s="1" t="s">
        <v>4387</v>
      </c>
      <c r="B512" s="1" t="s">
        <v>6717</v>
      </c>
      <c r="C512" s="1">
        <f>ROUND(DataG_Iteration4[[#This Row],[Column1]],3)</f>
        <v>3.036</v>
      </c>
      <c r="D512" s="1">
        <f>ROUND(DataG_Iteration4[[#This Row],[Column2]],4)</f>
        <v>-11.529500000000001</v>
      </c>
    </row>
    <row r="513" spans="1:4" x14ac:dyDescent="0.3">
      <c r="A513" s="1" t="s">
        <v>4389</v>
      </c>
      <c r="B513" s="1" t="s">
        <v>6718</v>
      </c>
      <c r="C513" s="1">
        <f>ROUND(DataG_Iteration4[[#This Row],[Column1]],3)</f>
        <v>3.04</v>
      </c>
      <c r="D513" s="1">
        <f>ROUND(DataG_Iteration4[[#This Row],[Column2]],4)</f>
        <v>-11.3689</v>
      </c>
    </row>
    <row r="514" spans="1:4" x14ac:dyDescent="0.3">
      <c r="A514" s="1" t="s">
        <v>4391</v>
      </c>
      <c r="B514" s="1" t="s">
        <v>6719</v>
      </c>
      <c r="C514" s="1">
        <f>ROUND(DataG_Iteration4[[#This Row],[Column1]],3)</f>
        <v>3.044</v>
      </c>
      <c r="D514" s="1">
        <f>ROUND(DataG_Iteration4[[#This Row],[Column2]],4)</f>
        <v>-11.2079</v>
      </c>
    </row>
    <row r="515" spans="1:4" x14ac:dyDescent="0.3">
      <c r="A515" s="1" t="s">
        <v>1028</v>
      </c>
      <c r="B515" s="1" t="s">
        <v>6720</v>
      </c>
      <c r="C515" s="1">
        <f>ROUND(DataG_Iteration4[[#This Row],[Column1]],3)</f>
        <v>3.048</v>
      </c>
      <c r="D515" s="1">
        <f>ROUND(DataG_Iteration4[[#This Row],[Column2]],4)</f>
        <v>-11.045299999999999</v>
      </c>
    </row>
    <row r="516" spans="1:4" x14ac:dyDescent="0.3">
      <c r="A516" s="1" t="s">
        <v>4394</v>
      </c>
      <c r="B516" s="1" t="s">
        <v>6721</v>
      </c>
      <c r="C516" s="1">
        <f>ROUND(DataG_Iteration4[[#This Row],[Column1]],3)</f>
        <v>3.052</v>
      </c>
      <c r="D516" s="1">
        <f>ROUND(DataG_Iteration4[[#This Row],[Column2]],4)</f>
        <v>-10.88</v>
      </c>
    </row>
    <row r="517" spans="1:4" x14ac:dyDescent="0.3">
      <c r="A517" s="1" t="s">
        <v>4396</v>
      </c>
      <c r="B517" s="1" t="s">
        <v>6722</v>
      </c>
      <c r="C517" s="1">
        <f>ROUND(DataG_Iteration4[[#This Row],[Column1]],3)</f>
        <v>3.056</v>
      </c>
      <c r="D517" s="1">
        <f>ROUND(DataG_Iteration4[[#This Row],[Column2]],4)</f>
        <v>-10.7118</v>
      </c>
    </row>
    <row r="518" spans="1:4" x14ac:dyDescent="0.3">
      <c r="A518" s="1" t="s">
        <v>4398</v>
      </c>
      <c r="B518" s="1" t="s">
        <v>6723</v>
      </c>
      <c r="C518" s="1">
        <f>ROUND(DataG_Iteration4[[#This Row],[Column1]],3)</f>
        <v>3.06</v>
      </c>
      <c r="D518" s="1">
        <f>ROUND(DataG_Iteration4[[#This Row],[Column2]],4)</f>
        <v>-10.540699999999999</v>
      </c>
    </row>
    <row r="519" spans="1:4" x14ac:dyDescent="0.3">
      <c r="A519" s="1" t="s">
        <v>6724</v>
      </c>
      <c r="B519" s="1" t="s">
        <v>6725</v>
      </c>
      <c r="C519" s="1">
        <f>ROUND(DataG_Iteration4[[#This Row],[Column1]],3)</f>
        <v>3.0640000000000001</v>
      </c>
      <c r="D519" s="1">
        <f>ROUND(DataG_Iteration4[[#This Row],[Column2]],4)</f>
        <v>-10.3675</v>
      </c>
    </row>
    <row r="520" spans="1:4" x14ac:dyDescent="0.3">
      <c r="A520" s="1" t="s">
        <v>1038</v>
      </c>
      <c r="B520" s="1" t="s">
        <v>6726</v>
      </c>
      <c r="C520" s="1">
        <f>ROUND(DataG_Iteration4[[#This Row],[Column1]],3)</f>
        <v>3.0680000000000001</v>
      </c>
      <c r="D520" s="1">
        <f>ROUND(DataG_Iteration4[[#This Row],[Column2]],4)</f>
        <v>-10.1935</v>
      </c>
    </row>
    <row r="521" spans="1:4" x14ac:dyDescent="0.3">
      <c r="A521" s="1" t="s">
        <v>4402</v>
      </c>
      <c r="B521" s="1" t="s">
        <v>6727</v>
      </c>
      <c r="C521" s="1">
        <f>ROUND(DataG_Iteration4[[#This Row],[Column1]],3)</f>
        <v>3.0720000000000001</v>
      </c>
      <c r="D521" s="1">
        <f>ROUND(DataG_Iteration4[[#This Row],[Column2]],4)</f>
        <v>-10.020200000000001</v>
      </c>
    </row>
    <row r="522" spans="1:4" x14ac:dyDescent="0.3">
      <c r="A522" s="1" t="s">
        <v>4404</v>
      </c>
      <c r="B522" s="1" t="s">
        <v>6728</v>
      </c>
      <c r="C522" s="1">
        <f>ROUND(DataG_Iteration4[[#This Row],[Column1]],3)</f>
        <v>3.0760000000000001</v>
      </c>
      <c r="D522" s="1">
        <f>ROUND(DataG_Iteration4[[#This Row],[Column2]],4)</f>
        <v>-9.8488000000000007</v>
      </c>
    </row>
    <row r="523" spans="1:4" x14ac:dyDescent="0.3">
      <c r="A523" s="1" t="s">
        <v>4406</v>
      </c>
      <c r="B523" s="1" t="s">
        <v>6729</v>
      </c>
      <c r="C523" s="1">
        <f>ROUND(DataG_Iteration4[[#This Row],[Column1]],3)</f>
        <v>3.08</v>
      </c>
      <c r="D523" s="1">
        <f>ROUND(DataG_Iteration4[[#This Row],[Column2]],4)</f>
        <v>-9.6806000000000001</v>
      </c>
    </row>
    <row r="524" spans="1:4" x14ac:dyDescent="0.3">
      <c r="A524" s="1" t="s">
        <v>6730</v>
      </c>
      <c r="B524" s="1" t="s">
        <v>6731</v>
      </c>
      <c r="C524" s="1">
        <f>ROUND(DataG_Iteration4[[#This Row],[Column1]],3)</f>
        <v>3.0840000000000001</v>
      </c>
      <c r="D524" s="1">
        <f>ROUND(DataG_Iteration4[[#This Row],[Column2]],4)</f>
        <v>-9.5165000000000006</v>
      </c>
    </row>
    <row r="525" spans="1:4" x14ac:dyDescent="0.3">
      <c r="A525" s="1" t="s">
        <v>4410</v>
      </c>
      <c r="B525" s="1" t="s">
        <v>6732</v>
      </c>
      <c r="C525" s="1">
        <f>ROUND(DataG_Iteration4[[#This Row],[Column1]],3)</f>
        <v>3.0880000000000001</v>
      </c>
      <c r="D525" s="1">
        <f>ROUND(DataG_Iteration4[[#This Row],[Column2]],4)</f>
        <v>-9.3568999999999996</v>
      </c>
    </row>
    <row r="526" spans="1:4" x14ac:dyDescent="0.3">
      <c r="A526" s="1" t="s">
        <v>4412</v>
      </c>
      <c r="B526" s="1" t="s">
        <v>6733</v>
      </c>
      <c r="C526" s="1">
        <f>ROUND(DataG_Iteration4[[#This Row],[Column1]],3)</f>
        <v>3.0920000000000001</v>
      </c>
      <c r="D526" s="1">
        <f>ROUND(DataG_Iteration4[[#This Row],[Column2]],4)</f>
        <v>-9.2014999999999993</v>
      </c>
    </row>
    <row r="527" spans="1:4" x14ac:dyDescent="0.3">
      <c r="A527" s="1" t="s">
        <v>4414</v>
      </c>
      <c r="B527" s="1" t="s">
        <v>6734</v>
      </c>
      <c r="C527" s="1">
        <f>ROUND(DataG_Iteration4[[#This Row],[Column1]],3)</f>
        <v>3.0960000000000001</v>
      </c>
      <c r="D527" s="1">
        <f>ROUND(DataG_Iteration4[[#This Row],[Column2]],4)</f>
        <v>-9.0498999999999992</v>
      </c>
    </row>
    <row r="528" spans="1:4" x14ac:dyDescent="0.3">
      <c r="A528" s="1" t="s">
        <v>4416</v>
      </c>
      <c r="B528" s="1" t="s">
        <v>6735</v>
      </c>
      <c r="C528" s="1">
        <f>ROUND(DataG_Iteration4[[#This Row],[Column1]],3)</f>
        <v>3.1</v>
      </c>
      <c r="D528" s="1">
        <f>ROUND(DataG_Iteration4[[#This Row],[Column2]],4)</f>
        <v>-8.9010999999999996</v>
      </c>
    </row>
    <row r="529" spans="1:4" x14ac:dyDescent="0.3">
      <c r="A529" s="1" t="s">
        <v>5637</v>
      </c>
      <c r="B529" s="1" t="s">
        <v>6736</v>
      </c>
      <c r="C529" s="1">
        <f>ROUND(DataG_Iteration4[[#This Row],[Column1]],3)</f>
        <v>3.1040000000000001</v>
      </c>
      <c r="D529" s="1">
        <f>ROUND(DataG_Iteration4[[#This Row],[Column2]],4)</f>
        <v>-8.7542000000000009</v>
      </c>
    </row>
    <row r="530" spans="1:4" x14ac:dyDescent="0.3">
      <c r="A530" s="1" t="s">
        <v>4420</v>
      </c>
      <c r="B530" s="1" t="s">
        <v>6737</v>
      </c>
      <c r="C530" s="1">
        <f>ROUND(DataG_Iteration4[[#This Row],[Column1]],3)</f>
        <v>3.1080000000000001</v>
      </c>
      <c r="D530" s="1">
        <f>ROUND(DataG_Iteration4[[#This Row],[Column2]],4)</f>
        <v>-8.6081000000000003</v>
      </c>
    </row>
    <row r="531" spans="1:4" x14ac:dyDescent="0.3">
      <c r="A531" s="1" t="s">
        <v>4422</v>
      </c>
      <c r="B531" s="1" t="s">
        <v>6738</v>
      </c>
      <c r="C531" s="1">
        <f>ROUND(DataG_Iteration4[[#This Row],[Column1]],3)</f>
        <v>3.1120000000000001</v>
      </c>
      <c r="D531" s="1">
        <f>ROUND(DataG_Iteration4[[#This Row],[Column2]],4)</f>
        <v>-8.4619</v>
      </c>
    </row>
    <row r="532" spans="1:4" x14ac:dyDescent="0.3">
      <c r="A532" s="1" t="s">
        <v>4424</v>
      </c>
      <c r="B532" s="1" t="s">
        <v>6739</v>
      </c>
      <c r="C532" s="1">
        <f>ROUND(DataG_Iteration4[[#This Row],[Column1]],3)</f>
        <v>3.1160000000000001</v>
      </c>
      <c r="D532" s="1">
        <f>ROUND(DataG_Iteration4[[#This Row],[Column2]],4)</f>
        <v>-8.3152000000000008</v>
      </c>
    </row>
    <row r="533" spans="1:4" x14ac:dyDescent="0.3">
      <c r="A533" s="1" t="s">
        <v>4426</v>
      </c>
      <c r="B533" s="1" t="s">
        <v>6740</v>
      </c>
      <c r="C533" s="1">
        <f>ROUND(DataG_Iteration4[[#This Row],[Column1]],3)</f>
        <v>3.12</v>
      </c>
      <c r="D533" s="1">
        <f>ROUND(DataG_Iteration4[[#This Row],[Column2]],4)</f>
        <v>-8.1678999999999995</v>
      </c>
    </row>
    <row r="534" spans="1:4" x14ac:dyDescent="0.3">
      <c r="A534" s="1" t="s">
        <v>4428</v>
      </c>
      <c r="B534" s="1" t="s">
        <v>6741</v>
      </c>
      <c r="C534" s="1">
        <f>ROUND(DataG_Iteration4[[#This Row],[Column1]],3)</f>
        <v>3.1240000000000001</v>
      </c>
      <c r="D534" s="1">
        <f>ROUND(DataG_Iteration4[[#This Row],[Column2]],4)</f>
        <v>-8.0202000000000009</v>
      </c>
    </row>
    <row r="535" spans="1:4" x14ac:dyDescent="0.3">
      <c r="A535" s="1" t="s">
        <v>4430</v>
      </c>
      <c r="B535" s="1" t="s">
        <v>6742</v>
      </c>
      <c r="C535" s="1">
        <f>ROUND(DataG_Iteration4[[#This Row],[Column1]],3)</f>
        <v>3.1280000000000001</v>
      </c>
      <c r="D535" s="1">
        <f>ROUND(DataG_Iteration4[[#This Row],[Column2]],4)</f>
        <v>-7.8727999999999998</v>
      </c>
    </row>
    <row r="536" spans="1:4" x14ac:dyDescent="0.3">
      <c r="A536" s="1" t="s">
        <v>4432</v>
      </c>
      <c r="B536" s="1" t="s">
        <v>6743</v>
      </c>
      <c r="C536" s="1">
        <f>ROUND(DataG_Iteration4[[#This Row],[Column1]],3)</f>
        <v>3.1320000000000001</v>
      </c>
      <c r="D536" s="1">
        <f>ROUND(DataG_Iteration4[[#This Row],[Column2]],4)</f>
        <v>-7.7266000000000004</v>
      </c>
    </row>
    <row r="537" spans="1:4" x14ac:dyDescent="0.3">
      <c r="A537" s="1" t="s">
        <v>4434</v>
      </c>
      <c r="B537" s="1" t="s">
        <v>6744</v>
      </c>
      <c r="C537" s="1">
        <f>ROUND(DataG_Iteration4[[#This Row],[Column1]],3)</f>
        <v>3.1360000000000001</v>
      </c>
      <c r="D537" s="1">
        <f>ROUND(DataG_Iteration4[[#This Row],[Column2]],4)</f>
        <v>-7.5823999999999998</v>
      </c>
    </row>
    <row r="538" spans="1:4" x14ac:dyDescent="0.3">
      <c r="A538" s="1" t="s">
        <v>6745</v>
      </c>
      <c r="B538" s="1" t="s">
        <v>6746</v>
      </c>
      <c r="C538" s="1">
        <f>ROUND(DataG_Iteration4[[#This Row],[Column1]],3)</f>
        <v>3.14</v>
      </c>
      <c r="D538" s="1">
        <f>ROUND(DataG_Iteration4[[#This Row],[Column2]],4)</f>
        <v>-7.4413</v>
      </c>
    </row>
    <row r="539" spans="1:4" x14ac:dyDescent="0.3">
      <c r="A539" s="1" t="s">
        <v>4437</v>
      </c>
      <c r="B539" s="1" t="s">
        <v>6747</v>
      </c>
      <c r="C539" s="1">
        <f>ROUND(DataG_Iteration4[[#This Row],[Column1]],3)</f>
        <v>3.1440000000000001</v>
      </c>
      <c r="D539" s="1">
        <f>ROUND(DataG_Iteration4[[#This Row],[Column2]],4)</f>
        <v>-7.3037000000000001</v>
      </c>
    </row>
    <row r="540" spans="1:4" x14ac:dyDescent="0.3">
      <c r="A540" s="1" t="s">
        <v>4439</v>
      </c>
      <c r="B540" s="1" t="s">
        <v>6748</v>
      </c>
      <c r="C540" s="1">
        <f>ROUND(DataG_Iteration4[[#This Row],[Column1]],3)</f>
        <v>3.1480000000000001</v>
      </c>
      <c r="D540" s="1">
        <f>ROUND(DataG_Iteration4[[#This Row],[Column2]],4)</f>
        <v>-7.1702000000000004</v>
      </c>
    </row>
    <row r="541" spans="1:4" x14ac:dyDescent="0.3">
      <c r="A541" s="1" t="s">
        <v>6749</v>
      </c>
      <c r="B541" s="1" t="s">
        <v>6750</v>
      </c>
      <c r="C541" s="1">
        <f>ROUND(DataG_Iteration4[[#This Row],[Column1]],3)</f>
        <v>3.1520000000000001</v>
      </c>
      <c r="D541" s="1">
        <f>ROUND(DataG_Iteration4[[#This Row],[Column2]],4)</f>
        <v>-7.0407999999999999</v>
      </c>
    </row>
    <row r="542" spans="1:4" x14ac:dyDescent="0.3">
      <c r="A542" s="1" t="s">
        <v>4443</v>
      </c>
      <c r="B542" s="1" t="s">
        <v>6751</v>
      </c>
      <c r="C542" s="1">
        <f>ROUND(DataG_Iteration4[[#This Row],[Column1]],3)</f>
        <v>3.1560000000000001</v>
      </c>
      <c r="D542" s="1">
        <f>ROUND(DataG_Iteration4[[#This Row],[Column2]],4)</f>
        <v>-6.9150999999999998</v>
      </c>
    </row>
    <row r="543" spans="1:4" x14ac:dyDescent="0.3">
      <c r="A543" s="1" t="s">
        <v>2823</v>
      </c>
      <c r="B543" s="1" t="s">
        <v>6752</v>
      </c>
      <c r="C543" s="1">
        <f>ROUND(DataG_Iteration4[[#This Row],[Column1]],3)</f>
        <v>3.16</v>
      </c>
      <c r="D543" s="1">
        <f>ROUND(DataG_Iteration4[[#This Row],[Column2]],4)</f>
        <v>-6.7927</v>
      </c>
    </row>
    <row r="544" spans="1:4" x14ac:dyDescent="0.3">
      <c r="A544" s="1" t="s">
        <v>4446</v>
      </c>
      <c r="B544" s="1" t="s">
        <v>6753</v>
      </c>
      <c r="C544" s="1">
        <f>ROUND(DataG_Iteration4[[#This Row],[Column1]],3)</f>
        <v>3.1640000000000001</v>
      </c>
      <c r="D544" s="1">
        <f>ROUND(DataG_Iteration4[[#This Row],[Column2]],4)</f>
        <v>-6.6727999999999996</v>
      </c>
    </row>
    <row r="545" spans="1:4" x14ac:dyDescent="0.3">
      <c r="A545" s="1" t="s">
        <v>5656</v>
      </c>
      <c r="B545" s="1" t="s">
        <v>6754</v>
      </c>
      <c r="C545" s="1">
        <f>ROUND(DataG_Iteration4[[#This Row],[Column1]],3)</f>
        <v>3.1680000000000001</v>
      </c>
      <c r="D545" s="1">
        <f>ROUND(DataG_Iteration4[[#This Row],[Column2]],4)</f>
        <v>-6.5545999999999998</v>
      </c>
    </row>
    <row r="546" spans="1:4" x14ac:dyDescent="0.3">
      <c r="A546" s="1" t="s">
        <v>6755</v>
      </c>
      <c r="B546" s="1" t="s">
        <v>6756</v>
      </c>
      <c r="C546" s="1">
        <f>ROUND(DataG_Iteration4[[#This Row],[Column1]],3)</f>
        <v>3.1720000000000002</v>
      </c>
      <c r="D546" s="1">
        <f>ROUND(DataG_Iteration4[[#This Row],[Column2]],4)</f>
        <v>-6.4375999999999998</v>
      </c>
    </row>
    <row r="547" spans="1:4" x14ac:dyDescent="0.3">
      <c r="A547" s="1" t="s">
        <v>4451</v>
      </c>
      <c r="B547" s="1" t="s">
        <v>6757</v>
      </c>
      <c r="C547" s="1">
        <f>ROUND(DataG_Iteration4[[#This Row],[Column1]],3)</f>
        <v>3.1760000000000002</v>
      </c>
      <c r="D547" s="1">
        <f>ROUND(DataG_Iteration4[[#This Row],[Column2]],4)</f>
        <v>-6.3212000000000002</v>
      </c>
    </row>
    <row r="548" spans="1:4" x14ac:dyDescent="0.3">
      <c r="A548" s="1" t="s">
        <v>2830</v>
      </c>
      <c r="B548" s="1" t="s">
        <v>6758</v>
      </c>
      <c r="C548" s="1">
        <f>ROUND(DataG_Iteration4[[#This Row],[Column1]],3)</f>
        <v>3.18</v>
      </c>
      <c r="D548" s="1">
        <f>ROUND(DataG_Iteration4[[#This Row],[Column2]],4)</f>
        <v>-6.2050999999999998</v>
      </c>
    </row>
    <row r="549" spans="1:4" x14ac:dyDescent="0.3">
      <c r="A549" s="1" t="s">
        <v>4454</v>
      </c>
      <c r="B549" s="1" t="s">
        <v>6759</v>
      </c>
      <c r="C549" s="1">
        <f>ROUND(DataG_Iteration4[[#This Row],[Column1]],3)</f>
        <v>3.1840000000000002</v>
      </c>
      <c r="D549" s="1">
        <f>ROUND(DataG_Iteration4[[#This Row],[Column2]],4)</f>
        <v>-6.0895999999999999</v>
      </c>
    </row>
    <row r="550" spans="1:4" x14ac:dyDescent="0.3">
      <c r="A550" s="1" t="s">
        <v>4456</v>
      </c>
      <c r="B550" s="1" t="s">
        <v>6760</v>
      </c>
      <c r="C550" s="1">
        <f>ROUND(DataG_Iteration4[[#This Row],[Column1]],3)</f>
        <v>3.1880000000000002</v>
      </c>
      <c r="D550" s="1">
        <f>ROUND(DataG_Iteration4[[#This Row],[Column2]],4)</f>
        <v>-5.9748000000000001</v>
      </c>
    </row>
    <row r="551" spans="1:4" x14ac:dyDescent="0.3">
      <c r="A551" s="1" t="s">
        <v>6761</v>
      </c>
      <c r="B551" s="1" t="s">
        <v>6762</v>
      </c>
      <c r="C551" s="1">
        <f>ROUND(DataG_Iteration4[[#This Row],[Column1]],3)</f>
        <v>3.1920000000000002</v>
      </c>
      <c r="D551" s="1">
        <f>ROUND(DataG_Iteration4[[#This Row],[Column2]],4)</f>
        <v>-5.8613999999999997</v>
      </c>
    </row>
    <row r="552" spans="1:4" x14ac:dyDescent="0.3">
      <c r="A552" s="1" t="s">
        <v>6763</v>
      </c>
      <c r="B552" s="1" t="s">
        <v>6764</v>
      </c>
      <c r="C552" s="1">
        <f>ROUND(DataG_Iteration4[[#This Row],[Column1]],3)</f>
        <v>3.1960000000000002</v>
      </c>
      <c r="D552" s="1">
        <f>ROUND(DataG_Iteration4[[#This Row],[Column2]],4)</f>
        <v>-5.75</v>
      </c>
    </row>
    <row r="553" spans="1:4" x14ac:dyDescent="0.3">
      <c r="A553" s="1" t="s">
        <v>4462</v>
      </c>
      <c r="B553" s="1" t="s">
        <v>6765</v>
      </c>
      <c r="C553" s="1">
        <f>ROUND(DataG_Iteration4[[#This Row],[Column1]],3)</f>
        <v>3.2</v>
      </c>
      <c r="D553" s="1">
        <f>ROUND(DataG_Iteration4[[#This Row],[Column2]],4)</f>
        <v>-5.6412000000000004</v>
      </c>
    </row>
    <row r="554" spans="1:4" x14ac:dyDescent="0.3">
      <c r="A554" s="1" t="s">
        <v>1106</v>
      </c>
      <c r="B554" s="1" t="s">
        <v>6766</v>
      </c>
      <c r="C554" s="1">
        <f>ROUND(DataG_Iteration4[[#This Row],[Column1]],3)</f>
        <v>3.2040000000000002</v>
      </c>
      <c r="D554" s="1">
        <f>ROUND(DataG_Iteration4[[#This Row],[Column2]],4)</f>
        <v>-5.5357000000000003</v>
      </c>
    </row>
    <row r="555" spans="1:4" x14ac:dyDescent="0.3">
      <c r="A555" s="1" t="s">
        <v>2840</v>
      </c>
      <c r="B555" s="1" t="s">
        <v>6767</v>
      </c>
      <c r="C555" s="1">
        <f>ROUND(DataG_Iteration4[[#This Row],[Column1]],3)</f>
        <v>3.2080000000000002</v>
      </c>
      <c r="D555" s="1">
        <f>ROUND(DataG_Iteration4[[#This Row],[Column2]],4)</f>
        <v>-5.4337</v>
      </c>
    </row>
    <row r="556" spans="1:4" x14ac:dyDescent="0.3">
      <c r="A556" s="1" t="s">
        <v>1110</v>
      </c>
      <c r="B556" s="1" t="s">
        <v>6768</v>
      </c>
      <c r="C556" s="1">
        <f>ROUND(DataG_Iteration4[[#This Row],[Column1]],3)</f>
        <v>3.2120000000000002</v>
      </c>
      <c r="D556" s="1">
        <f>ROUND(DataG_Iteration4[[#This Row],[Column2]],4)</f>
        <v>-5.3353999999999999</v>
      </c>
    </row>
    <row r="557" spans="1:4" x14ac:dyDescent="0.3">
      <c r="A557" s="1" t="s">
        <v>4467</v>
      </c>
      <c r="B557" s="1" t="s">
        <v>6769</v>
      </c>
      <c r="C557" s="1">
        <f>ROUND(DataG_Iteration4[[#This Row],[Column1]],3)</f>
        <v>3.2160000000000002</v>
      </c>
      <c r="D557" s="1">
        <f>ROUND(DataG_Iteration4[[#This Row],[Column2]],4)</f>
        <v>-5.2405999999999997</v>
      </c>
    </row>
    <row r="558" spans="1:4" x14ac:dyDescent="0.3">
      <c r="A558" s="1" t="s">
        <v>5670</v>
      </c>
      <c r="B558" s="1" t="s">
        <v>6770</v>
      </c>
      <c r="C558" s="1">
        <f>ROUND(DataG_Iteration4[[#This Row],[Column1]],3)</f>
        <v>3.22</v>
      </c>
      <c r="D558" s="1">
        <f>ROUND(DataG_Iteration4[[#This Row],[Column2]],4)</f>
        <v>-5.149</v>
      </c>
    </row>
    <row r="559" spans="1:4" x14ac:dyDescent="0.3">
      <c r="A559" s="1" t="s">
        <v>4471</v>
      </c>
      <c r="B559" s="1" t="s">
        <v>6771</v>
      </c>
      <c r="C559" s="1">
        <f>ROUND(DataG_Iteration4[[#This Row],[Column1]],3)</f>
        <v>3.2240000000000002</v>
      </c>
      <c r="D559" s="1">
        <f>ROUND(DataG_Iteration4[[#This Row],[Column2]],4)</f>
        <v>-5.0601000000000003</v>
      </c>
    </row>
    <row r="560" spans="1:4" x14ac:dyDescent="0.3">
      <c r="A560" s="1" t="s">
        <v>5673</v>
      </c>
      <c r="B560" s="1" t="s">
        <v>6772</v>
      </c>
      <c r="C560" s="1">
        <f>ROUND(DataG_Iteration4[[#This Row],[Column1]],3)</f>
        <v>3.2280000000000002</v>
      </c>
      <c r="D560" s="1">
        <f>ROUND(DataG_Iteration4[[#This Row],[Column2]],4)</f>
        <v>-4.9733999999999998</v>
      </c>
    </row>
    <row r="561" spans="1:4" x14ac:dyDescent="0.3">
      <c r="A561" s="1" t="s">
        <v>4475</v>
      </c>
      <c r="B561" s="1" t="s">
        <v>6773</v>
      </c>
      <c r="C561" s="1">
        <f>ROUND(DataG_Iteration4[[#This Row],[Column1]],3)</f>
        <v>3.2320000000000002</v>
      </c>
      <c r="D561" s="1">
        <f>ROUND(DataG_Iteration4[[#This Row],[Column2]],4)</f>
        <v>-4.8882000000000003</v>
      </c>
    </row>
    <row r="562" spans="1:4" x14ac:dyDescent="0.3">
      <c r="A562" s="1" t="s">
        <v>5676</v>
      </c>
      <c r="B562" s="1" t="s">
        <v>6774</v>
      </c>
      <c r="C562" s="1">
        <f>ROUND(DataG_Iteration4[[#This Row],[Column1]],3)</f>
        <v>3.2360000000000002</v>
      </c>
      <c r="D562" s="1">
        <f>ROUND(DataG_Iteration4[[#This Row],[Column2]],4)</f>
        <v>-4.8041</v>
      </c>
    </row>
    <row r="563" spans="1:4" x14ac:dyDescent="0.3">
      <c r="A563" s="1" t="s">
        <v>4479</v>
      </c>
      <c r="B563" s="1" t="s">
        <v>6775</v>
      </c>
      <c r="C563" s="1">
        <f>ROUND(DataG_Iteration4[[#This Row],[Column1]],3)</f>
        <v>3.24</v>
      </c>
      <c r="D563" s="1">
        <f>ROUND(DataG_Iteration4[[#This Row],[Column2]],4)</f>
        <v>-4.7209000000000003</v>
      </c>
    </row>
    <row r="564" spans="1:4" x14ac:dyDescent="0.3">
      <c r="A564" s="1" t="s">
        <v>4481</v>
      </c>
      <c r="B564" s="1" t="s">
        <v>6776</v>
      </c>
      <c r="C564" s="1">
        <f>ROUND(DataG_Iteration4[[#This Row],[Column1]],3)</f>
        <v>3.2440000000000002</v>
      </c>
      <c r="D564" s="1">
        <f>ROUND(DataG_Iteration4[[#This Row],[Column2]],4)</f>
        <v>-4.6384999999999996</v>
      </c>
    </row>
    <row r="565" spans="1:4" x14ac:dyDescent="0.3">
      <c r="A565" s="1" t="s">
        <v>4483</v>
      </c>
      <c r="B565" s="1" t="s">
        <v>6777</v>
      </c>
      <c r="C565" s="1">
        <f>ROUND(DataG_Iteration4[[#This Row],[Column1]],3)</f>
        <v>3.2480000000000002</v>
      </c>
      <c r="D565" s="1">
        <f>ROUND(DataG_Iteration4[[#This Row],[Column2]],4)</f>
        <v>-4.5571000000000002</v>
      </c>
    </row>
    <row r="566" spans="1:4" x14ac:dyDescent="0.3">
      <c r="A566" s="1" t="s">
        <v>4485</v>
      </c>
      <c r="B566" s="1" t="s">
        <v>6778</v>
      </c>
      <c r="C566" s="1">
        <f>ROUND(DataG_Iteration4[[#This Row],[Column1]],3)</f>
        <v>3.2519999999999998</v>
      </c>
      <c r="D566" s="1">
        <f>ROUND(DataG_Iteration4[[#This Row],[Column2]],4)</f>
        <v>-4.4770000000000003</v>
      </c>
    </row>
    <row r="567" spans="1:4" x14ac:dyDescent="0.3">
      <c r="A567" s="1" t="s">
        <v>4487</v>
      </c>
      <c r="B567" s="1" t="s">
        <v>6779</v>
      </c>
      <c r="C567" s="1">
        <f>ROUND(DataG_Iteration4[[#This Row],[Column1]],3)</f>
        <v>3.2559999999999998</v>
      </c>
      <c r="D567" s="1">
        <f>ROUND(DataG_Iteration4[[#This Row],[Column2]],4)</f>
        <v>-4.3987999999999996</v>
      </c>
    </row>
    <row r="568" spans="1:4" x14ac:dyDescent="0.3">
      <c r="A568" s="1" t="s">
        <v>2855</v>
      </c>
      <c r="B568" s="1" t="s">
        <v>6780</v>
      </c>
      <c r="C568" s="1">
        <f>ROUND(DataG_Iteration4[[#This Row],[Column1]],3)</f>
        <v>3.26</v>
      </c>
      <c r="D568" s="1">
        <f>ROUND(DataG_Iteration4[[#This Row],[Column2]],4)</f>
        <v>-4.3228999999999997</v>
      </c>
    </row>
    <row r="569" spans="1:4" x14ac:dyDescent="0.3">
      <c r="A569" s="1" t="s">
        <v>6781</v>
      </c>
      <c r="B569" s="1" t="s">
        <v>6782</v>
      </c>
      <c r="C569" s="1">
        <f>ROUND(DataG_Iteration4[[#This Row],[Column1]],3)</f>
        <v>3.2639999999999998</v>
      </c>
      <c r="D569" s="1">
        <f>ROUND(DataG_Iteration4[[#This Row],[Column2]],4)</f>
        <v>-4.2497999999999996</v>
      </c>
    </row>
    <row r="570" spans="1:4" x14ac:dyDescent="0.3">
      <c r="A570" s="1" t="s">
        <v>4492</v>
      </c>
      <c r="B570" s="1" t="s">
        <v>6783</v>
      </c>
      <c r="C570" s="1">
        <f>ROUND(DataG_Iteration4[[#This Row],[Column1]],3)</f>
        <v>3.2679999999999998</v>
      </c>
      <c r="D570" s="1">
        <f>ROUND(DataG_Iteration4[[#This Row],[Column2]],4)</f>
        <v>-4.1798000000000002</v>
      </c>
    </row>
    <row r="571" spans="1:4" x14ac:dyDescent="0.3">
      <c r="A571" s="1" t="s">
        <v>4494</v>
      </c>
      <c r="B571" s="1" t="s">
        <v>6784</v>
      </c>
      <c r="C571" s="1">
        <f>ROUND(DataG_Iteration4[[#This Row],[Column1]],3)</f>
        <v>3.2719999999999998</v>
      </c>
      <c r="D571" s="1">
        <f>ROUND(DataG_Iteration4[[#This Row],[Column2]],4)</f>
        <v>-4.1130000000000004</v>
      </c>
    </row>
    <row r="572" spans="1:4" x14ac:dyDescent="0.3">
      <c r="A572" s="1" t="s">
        <v>4496</v>
      </c>
      <c r="B572" s="1" t="s">
        <v>6785</v>
      </c>
      <c r="C572" s="1">
        <f>ROUND(DataG_Iteration4[[#This Row],[Column1]],3)</f>
        <v>3.2759999999999998</v>
      </c>
      <c r="D572" s="1">
        <f>ROUND(DataG_Iteration4[[#This Row],[Column2]],4)</f>
        <v>-4.0494000000000003</v>
      </c>
    </row>
    <row r="573" spans="1:4" x14ac:dyDescent="0.3">
      <c r="A573" s="1" t="s">
        <v>1144</v>
      </c>
      <c r="B573" s="1" t="s">
        <v>6786</v>
      </c>
      <c r="C573" s="1">
        <f>ROUND(DataG_Iteration4[[#This Row],[Column1]],3)</f>
        <v>3.28</v>
      </c>
      <c r="D573" s="1">
        <f>ROUND(DataG_Iteration4[[#This Row],[Column2]],4)</f>
        <v>-3.9887999999999999</v>
      </c>
    </row>
    <row r="574" spans="1:4" x14ac:dyDescent="0.3">
      <c r="A574" s="1" t="s">
        <v>6787</v>
      </c>
      <c r="B574" s="1" t="s">
        <v>6788</v>
      </c>
      <c r="C574" s="1">
        <f>ROUND(DataG_Iteration4[[#This Row],[Column1]],3)</f>
        <v>3.2839999999999998</v>
      </c>
      <c r="D574" s="1">
        <f>ROUND(DataG_Iteration4[[#This Row],[Column2]],4)</f>
        <v>-3.9308000000000001</v>
      </c>
    </row>
    <row r="575" spans="1:4" x14ac:dyDescent="0.3">
      <c r="A575" s="1" t="s">
        <v>4501</v>
      </c>
      <c r="B575" s="1" t="s">
        <v>6789</v>
      </c>
      <c r="C575" s="1">
        <f>ROUND(DataG_Iteration4[[#This Row],[Column1]],3)</f>
        <v>3.2879999999999998</v>
      </c>
      <c r="D575" s="1">
        <f>ROUND(DataG_Iteration4[[#This Row],[Column2]],4)</f>
        <v>-3.8748999999999998</v>
      </c>
    </row>
    <row r="576" spans="1:4" x14ac:dyDescent="0.3">
      <c r="A576" s="1" t="s">
        <v>4503</v>
      </c>
      <c r="B576" s="1" t="s">
        <v>6790</v>
      </c>
      <c r="C576" s="1">
        <f>ROUND(DataG_Iteration4[[#This Row],[Column1]],3)</f>
        <v>3.2919999999999998</v>
      </c>
      <c r="D576" s="1">
        <f>ROUND(DataG_Iteration4[[#This Row],[Column2]],4)</f>
        <v>-3.8207</v>
      </c>
    </row>
    <row r="577" spans="1:4" x14ac:dyDescent="0.3">
      <c r="A577" s="1" t="s">
        <v>4505</v>
      </c>
      <c r="B577" s="1" t="s">
        <v>6791</v>
      </c>
      <c r="C577" s="1">
        <f>ROUND(DataG_Iteration4[[#This Row],[Column1]],3)</f>
        <v>3.2959999999999998</v>
      </c>
      <c r="D577" s="1">
        <f>ROUND(DataG_Iteration4[[#This Row],[Column2]],4)</f>
        <v>-3.7677</v>
      </c>
    </row>
    <row r="578" spans="1:4" x14ac:dyDescent="0.3">
      <c r="A578" s="1" t="s">
        <v>4507</v>
      </c>
      <c r="B578" s="1" t="s">
        <v>6792</v>
      </c>
      <c r="C578" s="1">
        <f>ROUND(DataG_Iteration4[[#This Row],[Column1]],3)</f>
        <v>3.3</v>
      </c>
      <c r="D578" s="1">
        <f>ROUND(DataG_Iteration4[[#This Row],[Column2]],4)</f>
        <v>-3.7157</v>
      </c>
    </row>
    <row r="579" spans="1:4" x14ac:dyDescent="0.3">
      <c r="A579" s="1" t="s">
        <v>1156</v>
      </c>
      <c r="B579" s="1" t="s">
        <v>6793</v>
      </c>
      <c r="C579" s="1">
        <f>ROUND(DataG_Iteration4[[#This Row],[Column1]],3)</f>
        <v>3.3039999999999998</v>
      </c>
      <c r="D579" s="1">
        <f>ROUND(DataG_Iteration4[[#This Row],[Column2]],4)</f>
        <v>-3.6646000000000001</v>
      </c>
    </row>
    <row r="580" spans="1:4" x14ac:dyDescent="0.3">
      <c r="A580" s="1" t="s">
        <v>6794</v>
      </c>
      <c r="B580" s="1" t="s">
        <v>6795</v>
      </c>
      <c r="C580" s="1">
        <f>ROUND(DataG_Iteration4[[#This Row],[Column1]],3)</f>
        <v>3.3079999999999998</v>
      </c>
      <c r="D580" s="1">
        <f>ROUND(DataG_Iteration4[[#This Row],[Column2]],4)</f>
        <v>-3.6143999999999998</v>
      </c>
    </row>
    <row r="581" spans="1:4" x14ac:dyDescent="0.3">
      <c r="A581" s="1" t="s">
        <v>1160</v>
      </c>
      <c r="B581" s="1" t="s">
        <v>6796</v>
      </c>
      <c r="C581" s="1">
        <f>ROUND(DataG_Iteration4[[#This Row],[Column1]],3)</f>
        <v>3.3119999999999998</v>
      </c>
      <c r="D581" s="1">
        <f>ROUND(DataG_Iteration4[[#This Row],[Column2]],4)</f>
        <v>-3.5653999999999999</v>
      </c>
    </row>
    <row r="582" spans="1:4" x14ac:dyDescent="0.3">
      <c r="A582" s="1" t="s">
        <v>1162</v>
      </c>
      <c r="B582" s="1" t="s">
        <v>6797</v>
      </c>
      <c r="C582" s="1">
        <f>ROUND(DataG_Iteration4[[#This Row],[Column1]],3)</f>
        <v>3.3159999999999998</v>
      </c>
      <c r="D582" s="1">
        <f>ROUND(DataG_Iteration4[[#This Row],[Column2]],4)</f>
        <v>-3.5177999999999998</v>
      </c>
    </row>
    <row r="583" spans="1:4" x14ac:dyDescent="0.3">
      <c r="A583" s="1" t="s">
        <v>6798</v>
      </c>
      <c r="B583" s="1" t="s">
        <v>6799</v>
      </c>
      <c r="C583" s="1">
        <f>ROUND(DataG_Iteration4[[#This Row],[Column1]],3)</f>
        <v>3.32</v>
      </c>
      <c r="D583" s="1">
        <f>ROUND(DataG_Iteration4[[#This Row],[Column2]],4)</f>
        <v>-3.4723000000000002</v>
      </c>
    </row>
    <row r="584" spans="1:4" x14ac:dyDescent="0.3">
      <c r="A584" s="1" t="s">
        <v>1166</v>
      </c>
      <c r="B584" s="1" t="s">
        <v>6800</v>
      </c>
      <c r="C584" s="1">
        <f>ROUND(DataG_Iteration4[[#This Row],[Column1]],3)</f>
        <v>3.3239999999999998</v>
      </c>
      <c r="D584" s="1">
        <f>ROUND(DataG_Iteration4[[#This Row],[Column2]],4)</f>
        <v>-3.4289999999999998</v>
      </c>
    </row>
    <row r="585" spans="1:4" x14ac:dyDescent="0.3">
      <c r="A585" s="1" t="s">
        <v>1168</v>
      </c>
      <c r="B585" s="1" t="s">
        <v>6801</v>
      </c>
      <c r="C585" s="1">
        <f>ROUND(DataG_Iteration4[[#This Row],[Column1]],3)</f>
        <v>3.3279999999999998</v>
      </c>
      <c r="D585" s="1">
        <f>ROUND(DataG_Iteration4[[#This Row],[Column2]],4)</f>
        <v>-3.3883999999999999</v>
      </c>
    </row>
    <row r="586" spans="1:4" x14ac:dyDescent="0.3">
      <c r="A586" s="1" t="s">
        <v>1170</v>
      </c>
      <c r="B586" s="1" t="s">
        <v>6802</v>
      </c>
      <c r="C586" s="1">
        <f>ROUND(DataG_Iteration4[[#This Row],[Column1]],3)</f>
        <v>3.3319999999999999</v>
      </c>
      <c r="D586" s="1">
        <f>ROUND(DataG_Iteration4[[#This Row],[Column2]],4)</f>
        <v>-3.3504999999999998</v>
      </c>
    </row>
    <row r="587" spans="1:4" x14ac:dyDescent="0.3">
      <c r="A587" s="1" t="s">
        <v>1172</v>
      </c>
      <c r="B587" s="1" t="s">
        <v>6803</v>
      </c>
      <c r="C587" s="1">
        <f>ROUND(DataG_Iteration4[[#This Row],[Column1]],3)</f>
        <v>3.3359999999999999</v>
      </c>
      <c r="D587" s="1">
        <f>ROUND(DataG_Iteration4[[#This Row],[Column2]],4)</f>
        <v>-3.3155000000000001</v>
      </c>
    </row>
    <row r="588" spans="1:4" x14ac:dyDescent="0.3">
      <c r="A588" s="1" t="s">
        <v>1174</v>
      </c>
      <c r="B588" s="1" t="s">
        <v>6804</v>
      </c>
      <c r="C588" s="1">
        <f>ROUND(DataG_Iteration4[[#This Row],[Column1]],3)</f>
        <v>3.34</v>
      </c>
      <c r="D588" s="1">
        <f>ROUND(DataG_Iteration4[[#This Row],[Column2]],4)</f>
        <v>-3.2831000000000001</v>
      </c>
    </row>
    <row r="589" spans="1:4" x14ac:dyDescent="0.3">
      <c r="A589" s="1" t="s">
        <v>1176</v>
      </c>
      <c r="B589" s="1" t="s">
        <v>6805</v>
      </c>
      <c r="C589" s="1">
        <f>ROUND(DataG_Iteration4[[#This Row],[Column1]],3)</f>
        <v>3.3439999999999999</v>
      </c>
      <c r="D589" s="1">
        <f>ROUND(DataG_Iteration4[[#This Row],[Column2]],4)</f>
        <v>-3.2530000000000001</v>
      </c>
    </row>
    <row r="590" spans="1:4" x14ac:dyDescent="0.3">
      <c r="A590" s="1" t="s">
        <v>1178</v>
      </c>
      <c r="B590" s="1" t="s">
        <v>6806</v>
      </c>
      <c r="C590" s="1">
        <f>ROUND(DataG_Iteration4[[#This Row],[Column1]],3)</f>
        <v>3.3479999999999999</v>
      </c>
      <c r="D590" s="1">
        <f>ROUND(DataG_Iteration4[[#This Row],[Column2]],4)</f>
        <v>-3.2248999999999999</v>
      </c>
    </row>
    <row r="591" spans="1:4" x14ac:dyDescent="0.3">
      <c r="A591" s="1" t="s">
        <v>1180</v>
      </c>
      <c r="B591" s="1" t="s">
        <v>6807</v>
      </c>
      <c r="C591" s="1">
        <f>ROUND(DataG_Iteration4[[#This Row],[Column1]],3)</f>
        <v>3.3519999999999999</v>
      </c>
      <c r="D591" s="1">
        <f>ROUND(DataG_Iteration4[[#This Row],[Column2]],4)</f>
        <v>-3.1983000000000001</v>
      </c>
    </row>
    <row r="592" spans="1:4" x14ac:dyDescent="0.3">
      <c r="A592" s="1" t="s">
        <v>1182</v>
      </c>
      <c r="B592" s="1" t="s">
        <v>6808</v>
      </c>
      <c r="C592" s="1">
        <f>ROUND(DataG_Iteration4[[#This Row],[Column1]],3)</f>
        <v>3.3559999999999999</v>
      </c>
      <c r="D592" s="1">
        <f>ROUND(DataG_Iteration4[[#This Row],[Column2]],4)</f>
        <v>-3.1728000000000001</v>
      </c>
    </row>
    <row r="593" spans="1:4" x14ac:dyDescent="0.3">
      <c r="A593" s="1" t="s">
        <v>1184</v>
      </c>
      <c r="B593" s="1" t="s">
        <v>6809</v>
      </c>
      <c r="C593" s="1">
        <f>ROUND(DataG_Iteration4[[#This Row],[Column1]],3)</f>
        <v>3.36</v>
      </c>
      <c r="D593" s="1">
        <f>ROUND(DataG_Iteration4[[#This Row],[Column2]],4)</f>
        <v>-3.1482000000000001</v>
      </c>
    </row>
    <row r="594" spans="1:4" x14ac:dyDescent="0.3">
      <c r="A594" s="1" t="s">
        <v>1186</v>
      </c>
      <c r="B594" s="1" t="s">
        <v>6810</v>
      </c>
      <c r="C594" s="1">
        <f>ROUND(DataG_Iteration4[[#This Row],[Column1]],3)</f>
        <v>3.3639999999999999</v>
      </c>
      <c r="D594" s="1">
        <f>ROUND(DataG_Iteration4[[#This Row],[Column2]],4)</f>
        <v>-3.1242999999999999</v>
      </c>
    </row>
    <row r="595" spans="1:4" x14ac:dyDescent="0.3">
      <c r="A595" s="1" t="s">
        <v>1188</v>
      </c>
      <c r="B595" s="1" t="s">
        <v>6811</v>
      </c>
      <c r="C595" s="1">
        <f>ROUND(DataG_Iteration4[[#This Row],[Column1]],3)</f>
        <v>3.3679999999999999</v>
      </c>
      <c r="D595" s="1">
        <f>ROUND(DataG_Iteration4[[#This Row],[Column2]],4)</f>
        <v>-3.1011000000000002</v>
      </c>
    </row>
    <row r="596" spans="1:4" x14ac:dyDescent="0.3">
      <c r="A596" s="1" t="s">
        <v>1190</v>
      </c>
      <c r="B596" s="1" t="s">
        <v>6812</v>
      </c>
      <c r="C596" s="1">
        <f>ROUND(DataG_Iteration4[[#This Row],[Column1]],3)</f>
        <v>3.3719999999999999</v>
      </c>
      <c r="D596" s="1">
        <f>ROUND(DataG_Iteration4[[#This Row],[Column2]],4)</f>
        <v>-3.0788000000000002</v>
      </c>
    </row>
    <row r="597" spans="1:4" x14ac:dyDescent="0.3">
      <c r="A597" s="1" t="s">
        <v>1192</v>
      </c>
      <c r="B597" s="1" t="s">
        <v>6813</v>
      </c>
      <c r="C597" s="1">
        <f>ROUND(DataG_Iteration4[[#This Row],[Column1]],3)</f>
        <v>3.3759999999999999</v>
      </c>
      <c r="D597" s="1">
        <f>ROUND(DataG_Iteration4[[#This Row],[Column2]],4)</f>
        <v>-3.0575999999999999</v>
      </c>
    </row>
    <row r="598" spans="1:4" x14ac:dyDescent="0.3">
      <c r="A598" s="1" t="s">
        <v>4530</v>
      </c>
      <c r="B598" s="1" t="s">
        <v>6814</v>
      </c>
      <c r="C598" s="1">
        <f>ROUND(DataG_Iteration4[[#This Row],[Column1]],3)</f>
        <v>3.38</v>
      </c>
      <c r="D598" s="1">
        <f>ROUND(DataG_Iteration4[[#This Row],[Column2]],4)</f>
        <v>-3.0379999999999998</v>
      </c>
    </row>
    <row r="599" spans="1:4" x14ac:dyDescent="0.3">
      <c r="A599" s="1" t="s">
        <v>1196</v>
      </c>
      <c r="B599" s="1" t="s">
        <v>6815</v>
      </c>
      <c r="C599" s="1">
        <f>ROUND(DataG_Iteration4[[#This Row],[Column1]],3)</f>
        <v>3.3839999999999999</v>
      </c>
      <c r="D599" s="1">
        <f>ROUND(DataG_Iteration4[[#This Row],[Column2]],4)</f>
        <v>-3.0202</v>
      </c>
    </row>
    <row r="600" spans="1:4" x14ac:dyDescent="0.3">
      <c r="A600" s="1" t="s">
        <v>1198</v>
      </c>
      <c r="B600" s="1" t="s">
        <v>6816</v>
      </c>
      <c r="C600" s="1">
        <f>ROUND(DataG_Iteration4[[#This Row],[Column1]],3)</f>
        <v>3.3879999999999999</v>
      </c>
      <c r="D600" s="1">
        <f>ROUND(DataG_Iteration4[[#This Row],[Column2]],4)</f>
        <v>-3.0045999999999999</v>
      </c>
    </row>
    <row r="601" spans="1:4" x14ac:dyDescent="0.3">
      <c r="A601" s="1" t="s">
        <v>1200</v>
      </c>
      <c r="B601" s="1" t="s">
        <v>6817</v>
      </c>
      <c r="C601" s="1">
        <f>ROUND(DataG_Iteration4[[#This Row],[Column1]],3)</f>
        <v>3.3919999999999999</v>
      </c>
      <c r="D601" s="1">
        <f>ROUND(DataG_Iteration4[[#This Row],[Column2]],4)</f>
        <v>-2.9912999999999998</v>
      </c>
    </row>
    <row r="602" spans="1:4" x14ac:dyDescent="0.3">
      <c r="A602" s="1" t="s">
        <v>1202</v>
      </c>
      <c r="B602" s="1" t="s">
        <v>6818</v>
      </c>
      <c r="C602" s="1">
        <f>ROUND(DataG_Iteration4[[#This Row],[Column1]],3)</f>
        <v>3.3959999999999999</v>
      </c>
      <c r="D602" s="1">
        <f>ROUND(DataG_Iteration4[[#This Row],[Column2]],4)</f>
        <v>-2.9805000000000001</v>
      </c>
    </row>
    <row r="603" spans="1:4" x14ac:dyDescent="0.3">
      <c r="A603" s="1" t="s">
        <v>1204</v>
      </c>
      <c r="B603" s="1" t="s">
        <v>6819</v>
      </c>
      <c r="C603" s="1">
        <f>ROUND(DataG_Iteration4[[#This Row],[Column1]],3)</f>
        <v>3.4</v>
      </c>
      <c r="D603" s="1">
        <f>ROUND(DataG_Iteration4[[#This Row],[Column2]],4)</f>
        <v>-2.9719000000000002</v>
      </c>
    </row>
    <row r="604" spans="1:4" x14ac:dyDescent="0.3">
      <c r="A604" s="1" t="s">
        <v>1206</v>
      </c>
      <c r="B604" s="1" t="s">
        <v>6820</v>
      </c>
      <c r="C604" s="1">
        <f>ROUND(DataG_Iteration4[[#This Row],[Column1]],3)</f>
        <v>3.4039999999999999</v>
      </c>
      <c r="D604" s="1">
        <f>ROUND(DataG_Iteration4[[#This Row],[Column2]],4)</f>
        <v>-2.9653</v>
      </c>
    </row>
    <row r="605" spans="1:4" x14ac:dyDescent="0.3">
      <c r="A605" s="1" t="s">
        <v>1208</v>
      </c>
      <c r="B605" s="1" t="s">
        <v>6821</v>
      </c>
      <c r="C605" s="1">
        <f>ROUND(DataG_Iteration4[[#This Row],[Column1]],3)</f>
        <v>3.4079999999999999</v>
      </c>
      <c r="D605" s="1">
        <f>ROUND(DataG_Iteration4[[#This Row],[Column2]],4)</f>
        <v>-2.9603999999999999</v>
      </c>
    </row>
    <row r="606" spans="1:4" x14ac:dyDescent="0.3">
      <c r="A606" s="1" t="s">
        <v>1210</v>
      </c>
      <c r="B606" s="1" t="s">
        <v>6822</v>
      </c>
      <c r="C606" s="1">
        <f>ROUND(DataG_Iteration4[[#This Row],[Column1]],3)</f>
        <v>3.4119999999999999</v>
      </c>
      <c r="D606" s="1">
        <f>ROUND(DataG_Iteration4[[#This Row],[Column2]],4)</f>
        <v>-2.9567000000000001</v>
      </c>
    </row>
    <row r="607" spans="1:4" x14ac:dyDescent="0.3">
      <c r="A607" s="1" t="s">
        <v>1212</v>
      </c>
      <c r="B607" s="1" t="s">
        <v>6823</v>
      </c>
      <c r="C607" s="1">
        <f>ROUND(DataG_Iteration4[[#This Row],[Column1]],3)</f>
        <v>3.4159999999999999</v>
      </c>
      <c r="D607" s="1">
        <f>ROUND(DataG_Iteration4[[#This Row],[Column2]],4)</f>
        <v>-2.9540000000000002</v>
      </c>
    </row>
    <row r="608" spans="1:4" x14ac:dyDescent="0.3">
      <c r="A608" s="1" t="s">
        <v>1214</v>
      </c>
      <c r="B608" s="1" t="s">
        <v>6824</v>
      </c>
      <c r="C608" s="1">
        <f>ROUND(DataG_Iteration4[[#This Row],[Column1]],3)</f>
        <v>3.42</v>
      </c>
      <c r="D608" s="1">
        <f>ROUND(DataG_Iteration4[[#This Row],[Column2]],4)</f>
        <v>-2.9518</v>
      </c>
    </row>
    <row r="609" spans="1:4" x14ac:dyDescent="0.3">
      <c r="A609" s="1" t="s">
        <v>1216</v>
      </c>
      <c r="B609" s="1" t="s">
        <v>6825</v>
      </c>
      <c r="C609" s="1">
        <f>ROUND(DataG_Iteration4[[#This Row],[Column1]],3)</f>
        <v>3.4239999999999999</v>
      </c>
      <c r="D609" s="1">
        <f>ROUND(DataG_Iteration4[[#This Row],[Column2]],4)</f>
        <v>-2.9500999999999999</v>
      </c>
    </row>
    <row r="610" spans="1:4" x14ac:dyDescent="0.3">
      <c r="A610" s="1" t="s">
        <v>1218</v>
      </c>
      <c r="B610" s="1" t="s">
        <v>6826</v>
      </c>
      <c r="C610" s="1">
        <f>ROUND(DataG_Iteration4[[#This Row],[Column1]],3)</f>
        <v>3.4279999999999999</v>
      </c>
      <c r="D610" s="1">
        <f>ROUND(DataG_Iteration4[[#This Row],[Column2]],4)</f>
        <v>-2.9487999999999999</v>
      </c>
    </row>
    <row r="611" spans="1:4" x14ac:dyDescent="0.3">
      <c r="A611" s="1" t="s">
        <v>1220</v>
      </c>
      <c r="B611" s="1" t="s">
        <v>6827</v>
      </c>
      <c r="C611" s="1">
        <f>ROUND(DataG_Iteration4[[#This Row],[Column1]],3)</f>
        <v>3.4319999999999999</v>
      </c>
      <c r="D611" s="1">
        <f>ROUND(DataG_Iteration4[[#This Row],[Column2]],4)</f>
        <v>-2.9481000000000002</v>
      </c>
    </row>
    <row r="612" spans="1:4" x14ac:dyDescent="0.3">
      <c r="A612" s="1" t="s">
        <v>1222</v>
      </c>
      <c r="B612" s="1" t="s">
        <v>6828</v>
      </c>
      <c r="C612" s="1">
        <f>ROUND(DataG_Iteration4[[#This Row],[Column1]],3)</f>
        <v>3.4359999999999999</v>
      </c>
      <c r="D612" s="1">
        <f>ROUND(DataG_Iteration4[[#This Row],[Column2]],4)</f>
        <v>-2.9481999999999999</v>
      </c>
    </row>
    <row r="613" spans="1:4" x14ac:dyDescent="0.3">
      <c r="A613" s="1" t="s">
        <v>1224</v>
      </c>
      <c r="B613" s="1" t="s">
        <v>6829</v>
      </c>
      <c r="C613" s="1">
        <f>ROUND(DataG_Iteration4[[#This Row],[Column1]],3)</f>
        <v>3.44</v>
      </c>
      <c r="D613" s="1">
        <f>ROUND(DataG_Iteration4[[#This Row],[Column2]],4)</f>
        <v>-2.9493999999999998</v>
      </c>
    </row>
    <row r="614" spans="1:4" x14ac:dyDescent="0.3">
      <c r="A614" s="1" t="s">
        <v>1226</v>
      </c>
      <c r="B614" s="1" t="s">
        <v>6830</v>
      </c>
      <c r="C614" s="1">
        <f>ROUND(DataG_Iteration4[[#This Row],[Column1]],3)</f>
        <v>3.444</v>
      </c>
      <c r="D614" s="1">
        <f>ROUND(DataG_Iteration4[[#This Row],[Column2]],4)</f>
        <v>-2.952</v>
      </c>
    </row>
    <row r="615" spans="1:4" x14ac:dyDescent="0.3">
      <c r="A615" s="1" t="s">
        <v>1228</v>
      </c>
      <c r="B615" s="1" t="s">
        <v>6831</v>
      </c>
      <c r="C615" s="1">
        <f>ROUND(DataG_Iteration4[[#This Row],[Column1]],3)</f>
        <v>3.448</v>
      </c>
      <c r="D615" s="1">
        <f>ROUND(DataG_Iteration4[[#This Row],[Column2]],4)</f>
        <v>-2.9563999999999999</v>
      </c>
    </row>
    <row r="616" spans="1:4" x14ac:dyDescent="0.3">
      <c r="A616" s="1" t="s">
        <v>1230</v>
      </c>
      <c r="B616" s="1" t="s">
        <v>6832</v>
      </c>
      <c r="C616" s="1">
        <f>ROUND(DataG_Iteration4[[#This Row],[Column1]],3)</f>
        <v>3.452</v>
      </c>
      <c r="D616" s="1">
        <f>ROUND(DataG_Iteration4[[#This Row],[Column2]],4)</f>
        <v>-2.9628000000000001</v>
      </c>
    </row>
    <row r="617" spans="1:4" x14ac:dyDescent="0.3">
      <c r="A617" s="1" t="s">
        <v>1232</v>
      </c>
      <c r="B617" s="1" t="s">
        <v>6833</v>
      </c>
      <c r="C617" s="1">
        <f>ROUND(DataG_Iteration4[[#This Row],[Column1]],3)</f>
        <v>3.456</v>
      </c>
      <c r="D617" s="1">
        <f>ROUND(DataG_Iteration4[[#This Row],[Column2]],4)</f>
        <v>-2.9712000000000001</v>
      </c>
    </row>
    <row r="618" spans="1:4" x14ac:dyDescent="0.3">
      <c r="A618" s="1" t="s">
        <v>1234</v>
      </c>
      <c r="B618" s="1" t="s">
        <v>6834</v>
      </c>
      <c r="C618" s="1">
        <f>ROUND(DataG_Iteration4[[#This Row],[Column1]],3)</f>
        <v>3.46</v>
      </c>
      <c r="D618" s="1">
        <f>ROUND(DataG_Iteration4[[#This Row],[Column2]],4)</f>
        <v>-2.9815</v>
      </c>
    </row>
    <row r="619" spans="1:4" x14ac:dyDescent="0.3">
      <c r="A619" s="1" t="s">
        <v>1236</v>
      </c>
      <c r="B619" s="1" t="s">
        <v>6835</v>
      </c>
      <c r="C619" s="1">
        <f>ROUND(DataG_Iteration4[[#This Row],[Column1]],3)</f>
        <v>3.464</v>
      </c>
      <c r="D619" s="1">
        <f>ROUND(DataG_Iteration4[[#This Row],[Column2]],4)</f>
        <v>-2.9935</v>
      </c>
    </row>
    <row r="620" spans="1:4" x14ac:dyDescent="0.3">
      <c r="A620" s="1" t="s">
        <v>1238</v>
      </c>
      <c r="B620" s="1" t="s">
        <v>6836</v>
      </c>
      <c r="C620" s="1">
        <f>ROUND(DataG_Iteration4[[#This Row],[Column1]],3)</f>
        <v>3.468</v>
      </c>
      <c r="D620" s="1">
        <f>ROUND(DataG_Iteration4[[#This Row],[Column2]],4)</f>
        <v>-3.0068999999999999</v>
      </c>
    </row>
    <row r="621" spans="1:4" x14ac:dyDescent="0.3">
      <c r="A621" s="1" t="s">
        <v>1240</v>
      </c>
      <c r="B621" s="1" t="s">
        <v>6837</v>
      </c>
      <c r="C621" s="1">
        <f>ROUND(DataG_Iteration4[[#This Row],[Column1]],3)</f>
        <v>3.472</v>
      </c>
      <c r="D621" s="1">
        <f>ROUND(DataG_Iteration4[[#This Row],[Column2]],4)</f>
        <v>-3.0213000000000001</v>
      </c>
    </row>
    <row r="622" spans="1:4" x14ac:dyDescent="0.3">
      <c r="A622" s="1" t="s">
        <v>1242</v>
      </c>
      <c r="B622" s="1" t="s">
        <v>6838</v>
      </c>
      <c r="C622" s="1">
        <f>ROUND(DataG_Iteration4[[#This Row],[Column1]],3)</f>
        <v>3.476</v>
      </c>
      <c r="D622" s="1">
        <f>ROUND(DataG_Iteration4[[#This Row],[Column2]],4)</f>
        <v>-3.0364</v>
      </c>
    </row>
    <row r="623" spans="1:4" x14ac:dyDescent="0.3">
      <c r="A623" s="1" t="s">
        <v>1244</v>
      </c>
      <c r="B623" s="1" t="s">
        <v>6839</v>
      </c>
      <c r="C623" s="1">
        <f>ROUND(DataG_Iteration4[[#This Row],[Column1]],3)</f>
        <v>3.48</v>
      </c>
      <c r="D623" s="1">
        <f>ROUND(DataG_Iteration4[[#This Row],[Column2]],4)</f>
        <v>-3.0518000000000001</v>
      </c>
    </row>
    <row r="624" spans="1:4" x14ac:dyDescent="0.3">
      <c r="A624" s="1" t="s">
        <v>1246</v>
      </c>
      <c r="B624" s="1" t="s">
        <v>6840</v>
      </c>
      <c r="C624" s="1">
        <f>ROUND(DataG_Iteration4[[#This Row],[Column1]],3)</f>
        <v>3.484</v>
      </c>
      <c r="D624" s="1">
        <f>ROUND(DataG_Iteration4[[#This Row],[Column2]],4)</f>
        <v>-3.0674000000000001</v>
      </c>
    </row>
    <row r="625" spans="1:4" x14ac:dyDescent="0.3">
      <c r="A625" s="1" t="s">
        <v>1248</v>
      </c>
      <c r="B625" s="1" t="s">
        <v>6841</v>
      </c>
      <c r="C625" s="1">
        <f>ROUND(DataG_Iteration4[[#This Row],[Column1]],3)</f>
        <v>3.488</v>
      </c>
      <c r="D625" s="1">
        <f>ROUND(DataG_Iteration4[[#This Row],[Column2]],4)</f>
        <v>-3.0830000000000002</v>
      </c>
    </row>
    <row r="626" spans="1:4" x14ac:dyDescent="0.3">
      <c r="A626" s="1" t="s">
        <v>1250</v>
      </c>
      <c r="B626" s="1" t="s">
        <v>6842</v>
      </c>
      <c r="C626" s="1">
        <f>ROUND(DataG_Iteration4[[#This Row],[Column1]],3)</f>
        <v>3.492</v>
      </c>
      <c r="D626" s="1">
        <f>ROUND(DataG_Iteration4[[#This Row],[Column2]],4)</f>
        <v>-3.0990000000000002</v>
      </c>
    </row>
    <row r="627" spans="1:4" x14ac:dyDescent="0.3">
      <c r="A627" s="1" t="s">
        <v>1252</v>
      </c>
      <c r="B627" s="1" t="s">
        <v>6843</v>
      </c>
      <c r="C627" s="1">
        <f>ROUND(DataG_Iteration4[[#This Row],[Column1]],3)</f>
        <v>3.496</v>
      </c>
      <c r="D627" s="1">
        <f>ROUND(DataG_Iteration4[[#This Row],[Column2]],4)</f>
        <v>-3.1154000000000002</v>
      </c>
    </row>
    <row r="628" spans="1:4" x14ac:dyDescent="0.3">
      <c r="A628" s="1" t="s">
        <v>1254</v>
      </c>
      <c r="B628" s="1" t="s">
        <v>6844</v>
      </c>
      <c r="C628" s="1">
        <f>ROUND(DataG_Iteration4[[#This Row],[Column1]],3)</f>
        <v>3.5</v>
      </c>
      <c r="D628" s="1">
        <f>ROUND(DataG_Iteration4[[#This Row],[Column2]],4)</f>
        <v>-3.1324999999999998</v>
      </c>
    </row>
    <row r="629" spans="1:4" x14ac:dyDescent="0.3">
      <c r="A629" s="1" t="s">
        <v>1256</v>
      </c>
      <c r="B629" s="1" t="s">
        <v>6845</v>
      </c>
      <c r="C629" s="1">
        <f>ROUND(DataG_Iteration4[[#This Row],[Column1]],3)</f>
        <v>3.504</v>
      </c>
      <c r="D629" s="1">
        <f>ROUND(DataG_Iteration4[[#This Row],[Column2]],4)</f>
        <v>-3.1507999999999998</v>
      </c>
    </row>
    <row r="630" spans="1:4" x14ac:dyDescent="0.3">
      <c r="A630" s="1" t="s">
        <v>1258</v>
      </c>
      <c r="B630" s="1" t="s">
        <v>6846</v>
      </c>
      <c r="C630" s="1">
        <f>ROUND(DataG_Iteration4[[#This Row],[Column1]],3)</f>
        <v>3.508</v>
      </c>
      <c r="D630" s="1">
        <f>ROUND(DataG_Iteration4[[#This Row],[Column2]],4)</f>
        <v>-3.1705999999999999</v>
      </c>
    </row>
    <row r="631" spans="1:4" x14ac:dyDescent="0.3">
      <c r="A631" s="1" t="s">
        <v>1260</v>
      </c>
      <c r="B631" s="1" t="s">
        <v>6847</v>
      </c>
      <c r="C631" s="1">
        <f>ROUND(DataG_Iteration4[[#This Row],[Column1]],3)</f>
        <v>3.512</v>
      </c>
      <c r="D631" s="1">
        <f>ROUND(DataG_Iteration4[[#This Row],[Column2]],4)</f>
        <v>-3.1919</v>
      </c>
    </row>
    <row r="632" spans="1:4" x14ac:dyDescent="0.3">
      <c r="A632" s="1" t="s">
        <v>1262</v>
      </c>
      <c r="B632" s="1" t="s">
        <v>6848</v>
      </c>
      <c r="C632" s="1">
        <f>ROUND(DataG_Iteration4[[#This Row],[Column1]],3)</f>
        <v>3.516</v>
      </c>
      <c r="D632" s="1">
        <f>ROUND(DataG_Iteration4[[#This Row],[Column2]],4)</f>
        <v>-3.2149999999999999</v>
      </c>
    </row>
    <row r="633" spans="1:4" x14ac:dyDescent="0.3">
      <c r="A633" s="1" t="s">
        <v>1264</v>
      </c>
      <c r="B633" s="1" t="s">
        <v>6849</v>
      </c>
      <c r="C633" s="1">
        <f>ROUND(DataG_Iteration4[[#This Row],[Column1]],3)</f>
        <v>3.52</v>
      </c>
      <c r="D633" s="1">
        <f>ROUND(DataG_Iteration4[[#This Row],[Column2]],4)</f>
        <v>-3.2397999999999998</v>
      </c>
    </row>
    <row r="634" spans="1:4" x14ac:dyDescent="0.3">
      <c r="A634" s="1" t="s">
        <v>1266</v>
      </c>
      <c r="B634" s="1" t="s">
        <v>6850</v>
      </c>
      <c r="C634" s="1">
        <f>ROUND(DataG_Iteration4[[#This Row],[Column1]],3)</f>
        <v>3.524</v>
      </c>
      <c r="D634" s="1">
        <f>ROUND(DataG_Iteration4[[#This Row],[Column2]],4)</f>
        <v>-3.2658999999999998</v>
      </c>
    </row>
    <row r="635" spans="1:4" x14ac:dyDescent="0.3">
      <c r="A635" s="1" t="s">
        <v>1268</v>
      </c>
      <c r="B635" s="1" t="s">
        <v>6851</v>
      </c>
      <c r="C635" s="1">
        <f>ROUND(DataG_Iteration4[[#This Row],[Column1]],3)</f>
        <v>3.528</v>
      </c>
      <c r="D635" s="1">
        <f>ROUND(DataG_Iteration4[[#This Row],[Column2]],4)</f>
        <v>-3.2932000000000001</v>
      </c>
    </row>
    <row r="636" spans="1:4" x14ac:dyDescent="0.3">
      <c r="A636" s="1" t="s">
        <v>1270</v>
      </c>
      <c r="B636" s="1" t="s">
        <v>6852</v>
      </c>
      <c r="C636" s="1">
        <f>ROUND(DataG_Iteration4[[#This Row],[Column1]],3)</f>
        <v>3.532</v>
      </c>
      <c r="D636" s="1">
        <f>ROUND(DataG_Iteration4[[#This Row],[Column2]],4)</f>
        <v>-3.3212999999999999</v>
      </c>
    </row>
    <row r="637" spans="1:4" x14ac:dyDescent="0.3">
      <c r="A637" s="1" t="s">
        <v>2971</v>
      </c>
      <c r="B637" s="1" t="s">
        <v>6853</v>
      </c>
      <c r="C637" s="1">
        <f>ROUND(DataG_Iteration4[[#This Row],[Column1]],3)</f>
        <v>3.536</v>
      </c>
      <c r="D637" s="1">
        <f>ROUND(DataG_Iteration4[[#This Row],[Column2]],4)</f>
        <v>-3.3496999999999999</v>
      </c>
    </row>
    <row r="638" spans="1:4" x14ac:dyDescent="0.3">
      <c r="A638" s="1" t="s">
        <v>1274</v>
      </c>
      <c r="B638" s="1" t="s">
        <v>6854</v>
      </c>
      <c r="C638" s="1">
        <f>ROUND(DataG_Iteration4[[#This Row],[Column1]],3)</f>
        <v>3.54</v>
      </c>
      <c r="D638" s="1">
        <f>ROUND(DataG_Iteration4[[#This Row],[Column2]],4)</f>
        <v>-3.3780999999999999</v>
      </c>
    </row>
    <row r="639" spans="1:4" x14ac:dyDescent="0.3">
      <c r="A639" s="1" t="s">
        <v>1276</v>
      </c>
      <c r="B639" s="1" t="s">
        <v>6855</v>
      </c>
      <c r="C639" s="1">
        <f>ROUND(DataG_Iteration4[[#This Row],[Column1]],3)</f>
        <v>3.544</v>
      </c>
      <c r="D639" s="1">
        <f>ROUND(DataG_Iteration4[[#This Row],[Column2]],4)</f>
        <v>-3.4064999999999999</v>
      </c>
    </row>
    <row r="640" spans="1:4" x14ac:dyDescent="0.3">
      <c r="A640" s="1" t="s">
        <v>1278</v>
      </c>
      <c r="B640" s="1" t="s">
        <v>6856</v>
      </c>
      <c r="C640" s="1">
        <f>ROUND(DataG_Iteration4[[#This Row],[Column1]],3)</f>
        <v>3.548</v>
      </c>
      <c r="D640" s="1">
        <f>ROUND(DataG_Iteration4[[#This Row],[Column2]],4)</f>
        <v>-3.4346999999999999</v>
      </c>
    </row>
    <row r="641" spans="1:4" x14ac:dyDescent="0.3">
      <c r="A641" s="1" t="s">
        <v>1280</v>
      </c>
      <c r="B641" s="1" t="s">
        <v>6857</v>
      </c>
      <c r="C641" s="1">
        <f>ROUND(DataG_Iteration4[[#This Row],[Column1]],3)</f>
        <v>3.552</v>
      </c>
      <c r="D641" s="1">
        <f>ROUND(DataG_Iteration4[[#This Row],[Column2]],4)</f>
        <v>-3.4628000000000001</v>
      </c>
    </row>
    <row r="642" spans="1:4" x14ac:dyDescent="0.3">
      <c r="A642" s="1" t="s">
        <v>1282</v>
      </c>
      <c r="B642" s="1" t="s">
        <v>6858</v>
      </c>
      <c r="C642" s="1">
        <f>ROUND(DataG_Iteration4[[#This Row],[Column1]],3)</f>
        <v>3.556</v>
      </c>
      <c r="D642" s="1">
        <f>ROUND(DataG_Iteration4[[#This Row],[Column2]],4)</f>
        <v>-3.4910999999999999</v>
      </c>
    </row>
    <row r="643" spans="1:4" x14ac:dyDescent="0.3">
      <c r="A643" s="1" t="s">
        <v>1284</v>
      </c>
      <c r="B643" s="1" t="s">
        <v>6859</v>
      </c>
      <c r="C643" s="1">
        <f>ROUND(DataG_Iteration4[[#This Row],[Column1]],3)</f>
        <v>3.56</v>
      </c>
      <c r="D643" s="1">
        <f>ROUND(DataG_Iteration4[[#This Row],[Column2]],4)</f>
        <v>-3.5198999999999998</v>
      </c>
    </row>
    <row r="644" spans="1:4" x14ac:dyDescent="0.3">
      <c r="A644" s="1" t="s">
        <v>1286</v>
      </c>
      <c r="B644" s="1" t="s">
        <v>6860</v>
      </c>
      <c r="C644" s="1">
        <f>ROUND(DataG_Iteration4[[#This Row],[Column1]],3)</f>
        <v>3.5640000000000001</v>
      </c>
      <c r="D644" s="1">
        <f>ROUND(DataG_Iteration4[[#This Row],[Column2]],4)</f>
        <v>-3.5495999999999999</v>
      </c>
    </row>
    <row r="645" spans="1:4" x14ac:dyDescent="0.3">
      <c r="A645" s="1" t="s">
        <v>1288</v>
      </c>
      <c r="B645" s="1" t="s">
        <v>6861</v>
      </c>
      <c r="C645" s="1">
        <f>ROUND(DataG_Iteration4[[#This Row],[Column1]],3)</f>
        <v>3.5680000000000001</v>
      </c>
      <c r="D645" s="1">
        <f>ROUND(DataG_Iteration4[[#This Row],[Column2]],4)</f>
        <v>-3.5804</v>
      </c>
    </row>
    <row r="646" spans="1:4" x14ac:dyDescent="0.3">
      <c r="A646" s="1" t="s">
        <v>4582</v>
      </c>
      <c r="B646" s="1" t="s">
        <v>6862</v>
      </c>
      <c r="C646" s="1">
        <f>ROUND(DataG_Iteration4[[#This Row],[Column1]],3)</f>
        <v>3.5720000000000001</v>
      </c>
      <c r="D646" s="1">
        <f>ROUND(DataG_Iteration4[[#This Row],[Column2]],4)</f>
        <v>-3.6126</v>
      </c>
    </row>
    <row r="647" spans="1:4" x14ac:dyDescent="0.3">
      <c r="A647" s="1" t="s">
        <v>4584</v>
      </c>
      <c r="B647" s="1" t="s">
        <v>6863</v>
      </c>
      <c r="C647" s="1">
        <f>ROUND(DataG_Iteration4[[#This Row],[Column1]],3)</f>
        <v>3.5760000000000001</v>
      </c>
      <c r="D647" s="1">
        <f>ROUND(DataG_Iteration4[[#This Row],[Column2]],4)</f>
        <v>-3.6463000000000001</v>
      </c>
    </row>
    <row r="648" spans="1:4" x14ac:dyDescent="0.3">
      <c r="A648" s="1" t="s">
        <v>1294</v>
      </c>
      <c r="B648" s="1" t="s">
        <v>6864</v>
      </c>
      <c r="C648" s="1">
        <f>ROUND(DataG_Iteration4[[#This Row],[Column1]],3)</f>
        <v>3.58</v>
      </c>
      <c r="D648" s="1">
        <f>ROUND(DataG_Iteration4[[#This Row],[Column2]],4)</f>
        <v>-3.6812999999999998</v>
      </c>
    </row>
    <row r="649" spans="1:4" x14ac:dyDescent="0.3">
      <c r="A649" s="1" t="s">
        <v>1296</v>
      </c>
      <c r="B649" s="1" t="s">
        <v>6865</v>
      </c>
      <c r="C649" s="1">
        <f>ROUND(DataG_Iteration4[[#This Row],[Column1]],3)</f>
        <v>3.5840000000000001</v>
      </c>
      <c r="D649" s="1">
        <f>ROUND(DataG_Iteration4[[#This Row],[Column2]],4)</f>
        <v>-3.7176</v>
      </c>
    </row>
    <row r="650" spans="1:4" x14ac:dyDescent="0.3">
      <c r="A650" s="1" t="s">
        <v>1298</v>
      </c>
      <c r="B650" s="1" t="s">
        <v>6866</v>
      </c>
      <c r="C650" s="1">
        <f>ROUND(DataG_Iteration4[[#This Row],[Column1]],3)</f>
        <v>3.5880000000000001</v>
      </c>
      <c r="D650" s="1">
        <f>ROUND(DataG_Iteration4[[#This Row],[Column2]],4)</f>
        <v>-3.7545999999999999</v>
      </c>
    </row>
    <row r="651" spans="1:4" x14ac:dyDescent="0.3">
      <c r="A651" s="1" t="s">
        <v>1300</v>
      </c>
      <c r="B651" s="1" t="s">
        <v>6867</v>
      </c>
      <c r="C651" s="1">
        <f>ROUND(DataG_Iteration4[[#This Row],[Column1]],3)</f>
        <v>3.5920000000000001</v>
      </c>
      <c r="D651" s="1">
        <f>ROUND(DataG_Iteration4[[#This Row],[Column2]],4)</f>
        <v>-3.7921999999999998</v>
      </c>
    </row>
    <row r="652" spans="1:4" x14ac:dyDescent="0.3">
      <c r="A652" s="1" t="s">
        <v>1302</v>
      </c>
      <c r="B652" s="1" t="s">
        <v>6868</v>
      </c>
      <c r="C652" s="1">
        <f>ROUND(DataG_Iteration4[[#This Row],[Column1]],3)</f>
        <v>3.5960000000000001</v>
      </c>
      <c r="D652" s="1">
        <f>ROUND(DataG_Iteration4[[#This Row],[Column2]],4)</f>
        <v>-3.8298000000000001</v>
      </c>
    </row>
    <row r="653" spans="1:4" x14ac:dyDescent="0.3">
      <c r="A653" s="1" t="s">
        <v>1304</v>
      </c>
      <c r="B653" s="1" t="s">
        <v>6869</v>
      </c>
      <c r="C653" s="1">
        <f>ROUND(DataG_Iteration4[[#This Row],[Column1]],3)</f>
        <v>3.6</v>
      </c>
      <c r="D653" s="1">
        <f>ROUND(DataG_Iteration4[[#This Row],[Column2]],4)</f>
        <v>-3.8672</v>
      </c>
    </row>
    <row r="654" spans="1:4" x14ac:dyDescent="0.3">
      <c r="A654" s="1" t="s">
        <v>1306</v>
      </c>
      <c r="B654" s="1" t="s">
        <v>6870</v>
      </c>
      <c r="C654" s="1">
        <f>ROUND(DataG_Iteration4[[#This Row],[Column1]],3)</f>
        <v>3.6040000000000001</v>
      </c>
      <c r="D654" s="1">
        <f>ROUND(DataG_Iteration4[[#This Row],[Column2]],4)</f>
        <v>-3.9041000000000001</v>
      </c>
    </row>
    <row r="655" spans="1:4" x14ac:dyDescent="0.3">
      <c r="A655" s="1" t="s">
        <v>1308</v>
      </c>
      <c r="B655" s="1" t="s">
        <v>6871</v>
      </c>
      <c r="C655" s="1">
        <f>ROUND(DataG_Iteration4[[#This Row],[Column1]],3)</f>
        <v>3.6080000000000001</v>
      </c>
      <c r="D655" s="1">
        <f>ROUND(DataG_Iteration4[[#This Row],[Column2]],4)</f>
        <v>-3.9405999999999999</v>
      </c>
    </row>
    <row r="656" spans="1:4" x14ac:dyDescent="0.3">
      <c r="A656" s="1" t="s">
        <v>1310</v>
      </c>
      <c r="B656" s="1" t="s">
        <v>6872</v>
      </c>
      <c r="C656" s="1">
        <f>ROUND(DataG_Iteration4[[#This Row],[Column1]],3)</f>
        <v>3.6120000000000001</v>
      </c>
      <c r="D656" s="1">
        <f>ROUND(DataG_Iteration4[[#This Row],[Column2]],4)</f>
        <v>-3.9767000000000001</v>
      </c>
    </row>
    <row r="657" spans="1:4" x14ac:dyDescent="0.3">
      <c r="A657" s="1" t="s">
        <v>1312</v>
      </c>
      <c r="B657" s="1" t="s">
        <v>6873</v>
      </c>
      <c r="C657" s="1">
        <f>ROUND(DataG_Iteration4[[#This Row],[Column1]],3)</f>
        <v>3.6160000000000001</v>
      </c>
      <c r="D657" s="1">
        <f>ROUND(DataG_Iteration4[[#This Row],[Column2]],4)</f>
        <v>-4.0126999999999997</v>
      </c>
    </row>
    <row r="658" spans="1:4" x14ac:dyDescent="0.3">
      <c r="A658" s="1" t="s">
        <v>1314</v>
      </c>
      <c r="B658" s="1" t="s">
        <v>6874</v>
      </c>
      <c r="C658" s="1">
        <f>ROUND(DataG_Iteration4[[#This Row],[Column1]],3)</f>
        <v>3.62</v>
      </c>
      <c r="D658" s="1">
        <f>ROUND(DataG_Iteration4[[#This Row],[Column2]],4)</f>
        <v>-4.0490000000000004</v>
      </c>
    </row>
    <row r="659" spans="1:4" x14ac:dyDescent="0.3">
      <c r="A659" s="1" t="s">
        <v>4597</v>
      </c>
      <c r="B659" s="1" t="s">
        <v>6875</v>
      </c>
      <c r="C659" s="1">
        <f>ROUND(DataG_Iteration4[[#This Row],[Column1]],3)</f>
        <v>3.6240000000000001</v>
      </c>
      <c r="D659" s="1">
        <f>ROUND(DataG_Iteration4[[#This Row],[Column2]],4)</f>
        <v>-4.0858999999999996</v>
      </c>
    </row>
    <row r="660" spans="1:4" x14ac:dyDescent="0.3">
      <c r="A660" s="1" t="s">
        <v>6876</v>
      </c>
      <c r="B660" s="1" t="s">
        <v>6877</v>
      </c>
      <c r="C660" s="1">
        <f>ROUND(DataG_Iteration4[[#This Row],[Column1]],3)</f>
        <v>3.6280000000000001</v>
      </c>
      <c r="D660" s="1">
        <f>ROUND(DataG_Iteration4[[#This Row],[Column2]],4)</f>
        <v>-4.1237000000000004</v>
      </c>
    </row>
    <row r="661" spans="1:4" x14ac:dyDescent="0.3">
      <c r="A661" s="1" t="s">
        <v>6878</v>
      </c>
      <c r="B661" s="1" t="s">
        <v>6879</v>
      </c>
      <c r="C661" s="1">
        <f>ROUND(DataG_Iteration4[[#This Row],[Column1]],3)</f>
        <v>3.6320000000000001</v>
      </c>
      <c r="D661" s="1">
        <f>ROUND(DataG_Iteration4[[#This Row],[Column2]],4)</f>
        <v>-4.1626000000000003</v>
      </c>
    </row>
    <row r="662" spans="1:4" x14ac:dyDescent="0.3">
      <c r="A662" s="1" t="s">
        <v>1322</v>
      </c>
      <c r="B662" s="1" t="s">
        <v>6880</v>
      </c>
      <c r="C662" s="1">
        <f>ROUND(DataG_Iteration4[[#This Row],[Column1]],3)</f>
        <v>3.6360000000000001</v>
      </c>
      <c r="D662" s="1">
        <f>ROUND(DataG_Iteration4[[#This Row],[Column2]],4)</f>
        <v>-4.2027999999999999</v>
      </c>
    </row>
    <row r="663" spans="1:4" x14ac:dyDescent="0.3">
      <c r="A663" s="1" t="s">
        <v>1324</v>
      </c>
      <c r="B663" s="1" t="s">
        <v>6881</v>
      </c>
      <c r="C663" s="1">
        <f>ROUND(DataG_Iteration4[[#This Row],[Column1]],3)</f>
        <v>3.64</v>
      </c>
      <c r="D663" s="1">
        <f>ROUND(DataG_Iteration4[[#This Row],[Column2]],4)</f>
        <v>-4.2441000000000004</v>
      </c>
    </row>
    <row r="664" spans="1:4" x14ac:dyDescent="0.3">
      <c r="A664" s="1" t="s">
        <v>1326</v>
      </c>
      <c r="B664" s="1" t="s">
        <v>6882</v>
      </c>
      <c r="C664" s="1">
        <f>ROUND(DataG_Iteration4[[#This Row],[Column1]],3)</f>
        <v>3.6440000000000001</v>
      </c>
      <c r="D664" s="1">
        <f>ROUND(DataG_Iteration4[[#This Row],[Column2]],4)</f>
        <v>-4.2862999999999998</v>
      </c>
    </row>
    <row r="665" spans="1:4" x14ac:dyDescent="0.3">
      <c r="A665" s="1" t="s">
        <v>1328</v>
      </c>
      <c r="B665" s="1" t="s">
        <v>6883</v>
      </c>
      <c r="C665" s="1">
        <f>ROUND(DataG_Iteration4[[#This Row],[Column1]],3)</f>
        <v>3.6480000000000001</v>
      </c>
      <c r="D665" s="1">
        <f>ROUND(DataG_Iteration4[[#This Row],[Column2]],4)</f>
        <v>-4.3289999999999997</v>
      </c>
    </row>
    <row r="666" spans="1:4" x14ac:dyDescent="0.3">
      <c r="A666" s="1" t="s">
        <v>1330</v>
      </c>
      <c r="B666" s="1" t="s">
        <v>6884</v>
      </c>
      <c r="C666" s="1">
        <f>ROUND(DataG_Iteration4[[#This Row],[Column1]],3)</f>
        <v>3.6520000000000001</v>
      </c>
      <c r="D666" s="1">
        <f>ROUND(DataG_Iteration4[[#This Row],[Column2]],4)</f>
        <v>-4.3719000000000001</v>
      </c>
    </row>
    <row r="667" spans="1:4" x14ac:dyDescent="0.3">
      <c r="A667" s="1" t="s">
        <v>1332</v>
      </c>
      <c r="B667" s="1" t="s">
        <v>6885</v>
      </c>
      <c r="C667" s="1">
        <f>ROUND(DataG_Iteration4[[#This Row],[Column1]],3)</f>
        <v>3.6560000000000001</v>
      </c>
      <c r="D667" s="1">
        <f>ROUND(DataG_Iteration4[[#This Row],[Column2]],4)</f>
        <v>-4.4143999999999997</v>
      </c>
    </row>
    <row r="668" spans="1:4" x14ac:dyDescent="0.3">
      <c r="A668" s="1" t="s">
        <v>1334</v>
      </c>
      <c r="B668" s="1" t="s">
        <v>6886</v>
      </c>
      <c r="C668" s="1">
        <f>ROUND(DataG_Iteration4[[#This Row],[Column1]],3)</f>
        <v>3.66</v>
      </c>
      <c r="D668" s="1">
        <f>ROUND(DataG_Iteration4[[#This Row],[Column2]],4)</f>
        <v>-4.4564000000000004</v>
      </c>
    </row>
    <row r="669" spans="1:4" x14ac:dyDescent="0.3">
      <c r="A669" s="1" t="s">
        <v>4609</v>
      </c>
      <c r="B669" s="1" t="s">
        <v>6887</v>
      </c>
      <c r="C669" s="1">
        <f>ROUND(DataG_Iteration4[[#This Row],[Column1]],3)</f>
        <v>3.6640000000000001</v>
      </c>
      <c r="D669" s="1">
        <f>ROUND(DataG_Iteration4[[#This Row],[Column2]],4)</f>
        <v>-4.4974999999999996</v>
      </c>
    </row>
    <row r="670" spans="1:4" x14ac:dyDescent="0.3">
      <c r="A670" s="1" t="s">
        <v>1338</v>
      </c>
      <c r="B670" s="1" t="s">
        <v>6888</v>
      </c>
      <c r="C670" s="1">
        <f>ROUND(DataG_Iteration4[[#This Row],[Column1]],3)</f>
        <v>3.6680000000000001</v>
      </c>
      <c r="D670" s="1">
        <f>ROUND(DataG_Iteration4[[#This Row],[Column2]],4)</f>
        <v>-4.5377999999999998</v>
      </c>
    </row>
    <row r="671" spans="1:4" x14ac:dyDescent="0.3">
      <c r="A671" s="1" t="s">
        <v>1340</v>
      </c>
      <c r="B671" s="1" t="s">
        <v>6889</v>
      </c>
      <c r="C671" s="1">
        <f>ROUND(DataG_Iteration4[[#This Row],[Column1]],3)</f>
        <v>3.6720000000000002</v>
      </c>
      <c r="D671" s="1">
        <f>ROUND(DataG_Iteration4[[#This Row],[Column2]],4)</f>
        <v>-4.5774999999999997</v>
      </c>
    </row>
    <row r="672" spans="1:4" x14ac:dyDescent="0.3">
      <c r="A672" s="1" t="s">
        <v>1342</v>
      </c>
      <c r="B672" s="1" t="s">
        <v>6890</v>
      </c>
      <c r="C672" s="1">
        <f>ROUND(DataG_Iteration4[[#This Row],[Column1]],3)</f>
        <v>3.6760000000000002</v>
      </c>
      <c r="D672" s="1">
        <f>ROUND(DataG_Iteration4[[#This Row],[Column2]],4)</f>
        <v>-4.6167999999999996</v>
      </c>
    </row>
    <row r="673" spans="1:4" x14ac:dyDescent="0.3">
      <c r="A673" s="1" t="s">
        <v>4614</v>
      </c>
      <c r="B673" s="1" t="s">
        <v>6891</v>
      </c>
      <c r="C673" s="1">
        <f>ROUND(DataG_Iteration4[[#This Row],[Column1]],3)</f>
        <v>3.68</v>
      </c>
      <c r="D673" s="1">
        <f>ROUND(DataG_Iteration4[[#This Row],[Column2]],4)</f>
        <v>-4.6559999999999997</v>
      </c>
    </row>
    <row r="674" spans="1:4" x14ac:dyDescent="0.3">
      <c r="A674" s="1" t="s">
        <v>1346</v>
      </c>
      <c r="B674" s="1" t="s">
        <v>6892</v>
      </c>
      <c r="C674" s="1">
        <f>ROUND(DataG_Iteration4[[#This Row],[Column1]],3)</f>
        <v>3.6840000000000002</v>
      </c>
      <c r="D674" s="1">
        <f>ROUND(DataG_Iteration4[[#This Row],[Column2]],4)</f>
        <v>-4.6955999999999998</v>
      </c>
    </row>
    <row r="675" spans="1:4" x14ac:dyDescent="0.3">
      <c r="A675" s="1" t="s">
        <v>1348</v>
      </c>
      <c r="B675" s="1" t="s">
        <v>6893</v>
      </c>
      <c r="C675" s="1">
        <f>ROUND(DataG_Iteration4[[#This Row],[Column1]],3)</f>
        <v>3.6880000000000002</v>
      </c>
      <c r="D675" s="1">
        <f>ROUND(DataG_Iteration4[[#This Row],[Column2]],4)</f>
        <v>-4.7359</v>
      </c>
    </row>
    <row r="676" spans="1:4" x14ac:dyDescent="0.3">
      <c r="A676" s="1" t="s">
        <v>1350</v>
      </c>
      <c r="B676" s="1" t="s">
        <v>6894</v>
      </c>
      <c r="C676" s="1">
        <f>ROUND(DataG_Iteration4[[#This Row],[Column1]],3)</f>
        <v>3.6920000000000002</v>
      </c>
      <c r="D676" s="1">
        <f>ROUND(DataG_Iteration4[[#This Row],[Column2]],4)</f>
        <v>-4.7770999999999999</v>
      </c>
    </row>
    <row r="677" spans="1:4" x14ac:dyDescent="0.3">
      <c r="A677" s="1" t="s">
        <v>1352</v>
      </c>
      <c r="B677" s="1" t="s">
        <v>6895</v>
      </c>
      <c r="C677" s="1">
        <f>ROUND(DataG_Iteration4[[#This Row],[Column1]],3)</f>
        <v>3.6960000000000002</v>
      </c>
      <c r="D677" s="1">
        <f>ROUND(DataG_Iteration4[[#This Row],[Column2]],4)</f>
        <v>-4.8193000000000001</v>
      </c>
    </row>
    <row r="678" spans="1:4" x14ac:dyDescent="0.3">
      <c r="A678" s="1" t="s">
        <v>1354</v>
      </c>
      <c r="B678" s="1" t="s">
        <v>6896</v>
      </c>
      <c r="C678" s="1">
        <f>ROUND(DataG_Iteration4[[#This Row],[Column1]],3)</f>
        <v>3.7</v>
      </c>
      <c r="D678" s="1">
        <f>ROUND(DataG_Iteration4[[#This Row],[Column2]],4)</f>
        <v>-4.8621999999999996</v>
      </c>
    </row>
    <row r="679" spans="1:4" x14ac:dyDescent="0.3">
      <c r="A679" s="1" t="s">
        <v>1356</v>
      </c>
      <c r="B679" s="1" t="s">
        <v>6897</v>
      </c>
      <c r="C679" s="1">
        <f>ROUND(DataG_Iteration4[[#This Row],[Column1]],3)</f>
        <v>3.7040000000000002</v>
      </c>
      <c r="D679" s="1">
        <f>ROUND(DataG_Iteration4[[#This Row],[Column2]],4)</f>
        <v>-4.9058000000000002</v>
      </c>
    </row>
    <row r="680" spans="1:4" x14ac:dyDescent="0.3">
      <c r="A680" s="1" t="s">
        <v>1358</v>
      </c>
      <c r="B680" s="1" t="s">
        <v>6898</v>
      </c>
      <c r="C680" s="1">
        <f>ROUND(DataG_Iteration4[[#This Row],[Column1]],3)</f>
        <v>3.7080000000000002</v>
      </c>
      <c r="D680" s="1">
        <f>ROUND(DataG_Iteration4[[#This Row],[Column2]],4)</f>
        <v>-4.9493999999999998</v>
      </c>
    </row>
    <row r="681" spans="1:4" x14ac:dyDescent="0.3">
      <c r="A681" s="1" t="s">
        <v>1360</v>
      </c>
      <c r="B681" s="1" t="s">
        <v>6899</v>
      </c>
      <c r="C681" s="1">
        <f>ROUND(DataG_Iteration4[[#This Row],[Column1]],3)</f>
        <v>3.7120000000000002</v>
      </c>
      <c r="D681" s="1">
        <f>ROUND(DataG_Iteration4[[#This Row],[Column2]],4)</f>
        <v>-4.9927999999999999</v>
      </c>
    </row>
    <row r="682" spans="1:4" x14ac:dyDescent="0.3">
      <c r="A682" s="1" t="s">
        <v>1362</v>
      </c>
      <c r="B682" s="1" t="s">
        <v>6900</v>
      </c>
      <c r="C682" s="1">
        <f>ROUND(DataG_Iteration4[[#This Row],[Column1]],3)</f>
        <v>3.7160000000000002</v>
      </c>
      <c r="D682" s="1">
        <f>ROUND(DataG_Iteration4[[#This Row],[Column2]],4)</f>
        <v>-5.0354000000000001</v>
      </c>
    </row>
    <row r="683" spans="1:4" x14ac:dyDescent="0.3">
      <c r="A683" s="1" t="s">
        <v>1364</v>
      </c>
      <c r="B683" s="1" t="s">
        <v>6901</v>
      </c>
      <c r="C683" s="1">
        <f>ROUND(DataG_Iteration4[[#This Row],[Column1]],3)</f>
        <v>3.72</v>
      </c>
      <c r="D683" s="1">
        <f>ROUND(DataG_Iteration4[[#This Row],[Column2]],4)</f>
        <v>-5.077</v>
      </c>
    </row>
    <row r="684" spans="1:4" x14ac:dyDescent="0.3">
      <c r="A684" s="1" t="s">
        <v>1366</v>
      </c>
      <c r="B684" s="1" t="s">
        <v>6902</v>
      </c>
      <c r="C684" s="1">
        <f>ROUND(DataG_Iteration4[[#This Row],[Column1]],3)</f>
        <v>3.7240000000000002</v>
      </c>
      <c r="D684" s="1">
        <f>ROUND(DataG_Iteration4[[#This Row],[Column2]],4)</f>
        <v>-5.1173999999999999</v>
      </c>
    </row>
    <row r="685" spans="1:4" x14ac:dyDescent="0.3">
      <c r="A685" s="1" t="s">
        <v>1368</v>
      </c>
      <c r="B685" s="1" t="s">
        <v>6903</v>
      </c>
      <c r="C685" s="1">
        <f>ROUND(DataG_Iteration4[[#This Row],[Column1]],3)</f>
        <v>3.7280000000000002</v>
      </c>
      <c r="D685" s="1">
        <f>ROUND(DataG_Iteration4[[#This Row],[Column2]],4)</f>
        <v>-5.1566000000000001</v>
      </c>
    </row>
    <row r="686" spans="1:4" x14ac:dyDescent="0.3">
      <c r="A686" s="1" t="s">
        <v>1370</v>
      </c>
      <c r="B686" s="1" t="s">
        <v>6904</v>
      </c>
      <c r="C686" s="1">
        <f>ROUND(DataG_Iteration4[[#This Row],[Column1]],3)</f>
        <v>3.7320000000000002</v>
      </c>
      <c r="D686" s="1">
        <f>ROUND(DataG_Iteration4[[#This Row],[Column2]],4)</f>
        <v>-5.1947000000000001</v>
      </c>
    </row>
    <row r="687" spans="1:4" x14ac:dyDescent="0.3">
      <c r="A687" s="1" t="s">
        <v>1372</v>
      </c>
      <c r="B687" s="1" t="s">
        <v>6905</v>
      </c>
      <c r="C687" s="1">
        <f>ROUND(DataG_Iteration4[[#This Row],[Column1]],3)</f>
        <v>3.7360000000000002</v>
      </c>
      <c r="D687" s="1">
        <f>ROUND(DataG_Iteration4[[#This Row],[Column2]],4)</f>
        <v>-5.2321999999999997</v>
      </c>
    </row>
    <row r="688" spans="1:4" x14ac:dyDescent="0.3">
      <c r="A688" s="1" t="s">
        <v>1374</v>
      </c>
      <c r="B688" s="1" t="s">
        <v>6906</v>
      </c>
      <c r="C688" s="1">
        <f>ROUND(DataG_Iteration4[[#This Row],[Column1]],3)</f>
        <v>3.74</v>
      </c>
      <c r="D688" s="1">
        <f>ROUND(DataG_Iteration4[[#This Row],[Column2]],4)</f>
        <v>-5.2694000000000001</v>
      </c>
    </row>
    <row r="689" spans="1:4" x14ac:dyDescent="0.3">
      <c r="A689" s="1" t="s">
        <v>1376</v>
      </c>
      <c r="B689" s="1" t="s">
        <v>6907</v>
      </c>
      <c r="C689" s="1">
        <f>ROUND(DataG_Iteration4[[#This Row],[Column1]],3)</f>
        <v>3.7440000000000002</v>
      </c>
      <c r="D689" s="1">
        <f>ROUND(DataG_Iteration4[[#This Row],[Column2]],4)</f>
        <v>-5.3068</v>
      </c>
    </row>
    <row r="690" spans="1:4" x14ac:dyDescent="0.3">
      <c r="A690" s="1" t="s">
        <v>1378</v>
      </c>
      <c r="B690" s="1" t="s">
        <v>6908</v>
      </c>
      <c r="C690" s="1">
        <f>ROUND(DataG_Iteration4[[#This Row],[Column1]],3)</f>
        <v>3.7480000000000002</v>
      </c>
      <c r="D690" s="1">
        <f>ROUND(DataG_Iteration4[[#This Row],[Column2]],4)</f>
        <v>-5.3445999999999998</v>
      </c>
    </row>
    <row r="691" spans="1:4" x14ac:dyDescent="0.3">
      <c r="A691" s="1" t="s">
        <v>1380</v>
      </c>
      <c r="B691" s="1" t="s">
        <v>6909</v>
      </c>
      <c r="C691" s="1">
        <f>ROUND(DataG_Iteration4[[#This Row],[Column1]],3)</f>
        <v>3.7519999999999998</v>
      </c>
      <c r="D691" s="1">
        <f>ROUND(DataG_Iteration4[[#This Row],[Column2]],4)</f>
        <v>-5.3830999999999998</v>
      </c>
    </row>
    <row r="692" spans="1:4" x14ac:dyDescent="0.3">
      <c r="A692" s="1" t="s">
        <v>1382</v>
      </c>
      <c r="B692" s="1" t="s">
        <v>6910</v>
      </c>
      <c r="C692" s="1">
        <f>ROUND(DataG_Iteration4[[#This Row],[Column1]],3)</f>
        <v>3.7559999999999998</v>
      </c>
      <c r="D692" s="1">
        <f>ROUND(DataG_Iteration4[[#This Row],[Column2]],4)</f>
        <v>-5.4222000000000001</v>
      </c>
    </row>
    <row r="693" spans="1:4" x14ac:dyDescent="0.3">
      <c r="A693" s="1" t="s">
        <v>1384</v>
      </c>
      <c r="B693" s="1" t="s">
        <v>6911</v>
      </c>
      <c r="C693" s="1">
        <f>ROUND(DataG_Iteration4[[#This Row],[Column1]],3)</f>
        <v>3.76</v>
      </c>
      <c r="D693" s="1">
        <f>ROUND(DataG_Iteration4[[#This Row],[Column2]],4)</f>
        <v>-5.4619</v>
      </c>
    </row>
    <row r="694" spans="1:4" x14ac:dyDescent="0.3">
      <c r="A694" s="1" t="s">
        <v>1386</v>
      </c>
      <c r="B694" s="1" t="s">
        <v>6912</v>
      </c>
      <c r="C694" s="1">
        <f>ROUND(DataG_Iteration4[[#This Row],[Column1]],3)</f>
        <v>3.7639999999999998</v>
      </c>
      <c r="D694" s="1">
        <f>ROUND(DataG_Iteration4[[#This Row],[Column2]],4)</f>
        <v>-5.5016999999999996</v>
      </c>
    </row>
    <row r="695" spans="1:4" x14ac:dyDescent="0.3">
      <c r="A695" s="1" t="s">
        <v>4640</v>
      </c>
      <c r="B695" s="1" t="s">
        <v>6913</v>
      </c>
      <c r="C695" s="1">
        <f>ROUND(DataG_Iteration4[[#This Row],[Column1]],3)</f>
        <v>3.7679999999999998</v>
      </c>
      <c r="D695" s="1">
        <f>ROUND(DataG_Iteration4[[#This Row],[Column2]],4)</f>
        <v>-5.5411999999999999</v>
      </c>
    </row>
    <row r="696" spans="1:4" x14ac:dyDescent="0.3">
      <c r="A696" s="1" t="s">
        <v>1390</v>
      </c>
      <c r="B696" s="1" t="s">
        <v>6914</v>
      </c>
      <c r="C696" s="1">
        <f>ROUND(DataG_Iteration4[[#This Row],[Column1]],3)</f>
        <v>3.7719999999999998</v>
      </c>
      <c r="D696" s="1">
        <f>ROUND(DataG_Iteration4[[#This Row],[Column2]],4)</f>
        <v>-5.5799000000000003</v>
      </c>
    </row>
    <row r="697" spans="1:4" x14ac:dyDescent="0.3">
      <c r="A697" s="1" t="s">
        <v>1392</v>
      </c>
      <c r="B697" s="1" t="s">
        <v>6915</v>
      </c>
      <c r="C697" s="1">
        <f>ROUND(DataG_Iteration4[[#This Row],[Column1]],3)</f>
        <v>3.7759999999999998</v>
      </c>
      <c r="D697" s="1">
        <f>ROUND(DataG_Iteration4[[#This Row],[Column2]],4)</f>
        <v>-5.6174999999999997</v>
      </c>
    </row>
    <row r="698" spans="1:4" x14ac:dyDescent="0.3">
      <c r="A698" s="1" t="s">
        <v>1394</v>
      </c>
      <c r="B698" s="1" t="s">
        <v>6916</v>
      </c>
      <c r="C698" s="1">
        <f>ROUND(DataG_Iteration4[[#This Row],[Column1]],3)</f>
        <v>3.78</v>
      </c>
      <c r="D698" s="1">
        <f>ROUND(DataG_Iteration4[[#This Row],[Column2]],4)</f>
        <v>-5.6535000000000002</v>
      </c>
    </row>
    <row r="699" spans="1:4" x14ac:dyDescent="0.3">
      <c r="A699" s="1" t="s">
        <v>1396</v>
      </c>
      <c r="B699" s="1" t="s">
        <v>6917</v>
      </c>
      <c r="C699" s="1">
        <f>ROUND(DataG_Iteration4[[#This Row],[Column1]],3)</f>
        <v>3.7839999999999998</v>
      </c>
      <c r="D699" s="1">
        <f>ROUND(DataG_Iteration4[[#This Row],[Column2]],4)</f>
        <v>-5.6879999999999997</v>
      </c>
    </row>
    <row r="700" spans="1:4" x14ac:dyDescent="0.3">
      <c r="A700" s="1" t="s">
        <v>1398</v>
      </c>
      <c r="B700" s="1" t="s">
        <v>6918</v>
      </c>
      <c r="C700" s="1">
        <f>ROUND(DataG_Iteration4[[#This Row],[Column1]],3)</f>
        <v>3.7879999999999998</v>
      </c>
      <c r="D700" s="1">
        <f>ROUND(DataG_Iteration4[[#This Row],[Column2]],4)</f>
        <v>-5.7209000000000003</v>
      </c>
    </row>
    <row r="701" spans="1:4" x14ac:dyDescent="0.3">
      <c r="A701" s="1" t="s">
        <v>1400</v>
      </c>
      <c r="B701" s="1" t="s">
        <v>6919</v>
      </c>
      <c r="C701" s="1">
        <f>ROUND(DataG_Iteration4[[#This Row],[Column1]],3)</f>
        <v>3.7919999999999998</v>
      </c>
      <c r="D701" s="1">
        <f>ROUND(DataG_Iteration4[[#This Row],[Column2]],4)</f>
        <v>-5.7525000000000004</v>
      </c>
    </row>
    <row r="702" spans="1:4" x14ac:dyDescent="0.3">
      <c r="A702" s="1" t="s">
        <v>1402</v>
      </c>
      <c r="B702" s="1" t="s">
        <v>6920</v>
      </c>
      <c r="C702" s="1">
        <f>ROUND(DataG_Iteration4[[#This Row],[Column1]],3)</f>
        <v>3.7959999999999998</v>
      </c>
      <c r="D702" s="1">
        <f>ROUND(DataG_Iteration4[[#This Row],[Column2]],4)</f>
        <v>-5.7831999999999999</v>
      </c>
    </row>
    <row r="703" spans="1:4" x14ac:dyDescent="0.3">
      <c r="A703" s="1" t="s">
        <v>1404</v>
      </c>
      <c r="B703" s="1" t="s">
        <v>6921</v>
      </c>
      <c r="C703" s="1">
        <f>ROUND(DataG_Iteration4[[#This Row],[Column1]],3)</f>
        <v>3.8</v>
      </c>
      <c r="D703" s="1">
        <f>ROUND(DataG_Iteration4[[#This Row],[Column2]],4)</f>
        <v>-5.8133999999999997</v>
      </c>
    </row>
    <row r="704" spans="1:4" x14ac:dyDescent="0.3">
      <c r="A704" s="1" t="s">
        <v>1406</v>
      </c>
      <c r="B704" s="1" t="s">
        <v>6922</v>
      </c>
      <c r="C704" s="1">
        <f>ROUND(DataG_Iteration4[[#This Row],[Column1]],3)</f>
        <v>3.8039999999999998</v>
      </c>
      <c r="D704" s="1">
        <f>ROUND(DataG_Iteration4[[#This Row],[Column2]],4)</f>
        <v>-5.8437000000000001</v>
      </c>
    </row>
    <row r="705" spans="1:4" x14ac:dyDescent="0.3">
      <c r="A705" s="1" t="s">
        <v>1408</v>
      </c>
      <c r="B705" s="1" t="s">
        <v>6923</v>
      </c>
      <c r="C705" s="1">
        <f>ROUND(DataG_Iteration4[[#This Row],[Column1]],3)</f>
        <v>3.8079999999999998</v>
      </c>
      <c r="D705" s="1">
        <f>ROUND(DataG_Iteration4[[#This Row],[Column2]],4)</f>
        <v>-5.8742999999999999</v>
      </c>
    </row>
    <row r="706" spans="1:4" x14ac:dyDescent="0.3">
      <c r="A706" s="1" t="s">
        <v>1410</v>
      </c>
      <c r="B706" s="1" t="s">
        <v>6924</v>
      </c>
      <c r="C706" s="1">
        <f>ROUND(DataG_Iteration4[[#This Row],[Column1]],3)</f>
        <v>3.8119999999999998</v>
      </c>
      <c r="D706" s="1">
        <f>ROUND(DataG_Iteration4[[#This Row],[Column2]],4)</f>
        <v>-5.9053000000000004</v>
      </c>
    </row>
    <row r="707" spans="1:4" x14ac:dyDescent="0.3">
      <c r="A707" s="1" t="s">
        <v>1412</v>
      </c>
      <c r="B707" s="1" t="s">
        <v>6925</v>
      </c>
      <c r="C707" s="1">
        <f>ROUND(DataG_Iteration4[[#This Row],[Column1]],3)</f>
        <v>3.8159999999999998</v>
      </c>
      <c r="D707" s="1">
        <f>ROUND(DataG_Iteration4[[#This Row],[Column2]],4)</f>
        <v>-5.9367999999999999</v>
      </c>
    </row>
    <row r="708" spans="1:4" x14ac:dyDescent="0.3">
      <c r="A708" s="1" t="s">
        <v>4655</v>
      </c>
      <c r="B708" s="1" t="s">
        <v>6926</v>
      </c>
      <c r="C708" s="1">
        <f>ROUND(DataG_Iteration4[[#This Row],[Column1]],3)</f>
        <v>3.82</v>
      </c>
      <c r="D708" s="1">
        <f>ROUND(DataG_Iteration4[[#This Row],[Column2]],4)</f>
        <v>-5.9683999999999999</v>
      </c>
    </row>
    <row r="709" spans="1:4" x14ac:dyDescent="0.3">
      <c r="A709" s="1" t="s">
        <v>1416</v>
      </c>
      <c r="B709" s="1" t="s">
        <v>6927</v>
      </c>
      <c r="C709" s="1">
        <f>ROUND(DataG_Iteration4[[#This Row],[Column1]],3)</f>
        <v>3.8239999999999998</v>
      </c>
      <c r="D709" s="1">
        <f>ROUND(DataG_Iteration4[[#This Row],[Column2]],4)</f>
        <v>-5.9999000000000002</v>
      </c>
    </row>
    <row r="710" spans="1:4" x14ac:dyDescent="0.3">
      <c r="A710" s="1" t="s">
        <v>1418</v>
      </c>
      <c r="B710" s="1" t="s">
        <v>6928</v>
      </c>
      <c r="C710" s="1">
        <f>ROUND(DataG_Iteration4[[#This Row],[Column1]],3)</f>
        <v>3.8279999999999998</v>
      </c>
      <c r="D710" s="1">
        <f>ROUND(DataG_Iteration4[[#This Row],[Column2]],4)</f>
        <v>-6.0307000000000004</v>
      </c>
    </row>
    <row r="711" spans="1:4" x14ac:dyDescent="0.3">
      <c r="A711" s="1" t="s">
        <v>1420</v>
      </c>
      <c r="B711" s="1" t="s">
        <v>6929</v>
      </c>
      <c r="C711" s="1">
        <f>ROUND(DataG_Iteration4[[#This Row],[Column1]],3)</f>
        <v>3.8319999999999999</v>
      </c>
      <c r="D711" s="1">
        <f>ROUND(DataG_Iteration4[[#This Row],[Column2]],4)</f>
        <v>-6.0602999999999998</v>
      </c>
    </row>
    <row r="712" spans="1:4" x14ac:dyDescent="0.3">
      <c r="A712" s="1" t="s">
        <v>1422</v>
      </c>
      <c r="B712" s="1" t="s">
        <v>6930</v>
      </c>
      <c r="C712" s="1">
        <f>ROUND(DataG_Iteration4[[#This Row],[Column1]],3)</f>
        <v>3.8359999999999999</v>
      </c>
      <c r="D712" s="1">
        <f>ROUND(DataG_Iteration4[[#This Row],[Column2]],4)</f>
        <v>-6.0883000000000003</v>
      </c>
    </row>
    <row r="713" spans="1:4" x14ac:dyDescent="0.3">
      <c r="A713" s="1" t="s">
        <v>1424</v>
      </c>
      <c r="B713" s="1" t="s">
        <v>6931</v>
      </c>
      <c r="C713" s="1">
        <f>ROUND(DataG_Iteration4[[#This Row],[Column1]],3)</f>
        <v>3.84</v>
      </c>
      <c r="D713" s="1">
        <f>ROUND(DataG_Iteration4[[#This Row],[Column2]],4)</f>
        <v>-6.1144999999999996</v>
      </c>
    </row>
    <row r="714" spans="1:4" x14ac:dyDescent="0.3">
      <c r="A714" s="1" t="s">
        <v>1426</v>
      </c>
      <c r="B714" s="1" t="s">
        <v>6932</v>
      </c>
      <c r="C714" s="1">
        <f>ROUND(DataG_Iteration4[[#This Row],[Column1]],3)</f>
        <v>3.8439999999999999</v>
      </c>
      <c r="D714" s="1">
        <f>ROUND(DataG_Iteration4[[#This Row],[Column2]],4)</f>
        <v>-6.1387999999999998</v>
      </c>
    </row>
    <row r="715" spans="1:4" x14ac:dyDescent="0.3">
      <c r="A715" s="1" t="s">
        <v>1428</v>
      </c>
      <c r="B715" s="1" t="s">
        <v>6933</v>
      </c>
      <c r="C715" s="1">
        <f>ROUND(DataG_Iteration4[[#This Row],[Column1]],3)</f>
        <v>3.8479999999999999</v>
      </c>
      <c r="D715" s="1">
        <f>ROUND(DataG_Iteration4[[#This Row],[Column2]],4)</f>
        <v>-6.1612999999999998</v>
      </c>
    </row>
    <row r="716" spans="1:4" x14ac:dyDescent="0.3">
      <c r="A716" s="1" t="s">
        <v>1430</v>
      </c>
      <c r="B716" s="1" t="s">
        <v>6934</v>
      </c>
      <c r="C716" s="1">
        <f>ROUND(DataG_Iteration4[[#This Row],[Column1]],3)</f>
        <v>3.8519999999999999</v>
      </c>
      <c r="D716" s="1">
        <f>ROUND(DataG_Iteration4[[#This Row],[Column2]],4)</f>
        <v>-6.1825000000000001</v>
      </c>
    </row>
    <row r="717" spans="1:4" x14ac:dyDescent="0.3">
      <c r="A717" s="1" t="s">
        <v>1432</v>
      </c>
      <c r="B717" s="1" t="s">
        <v>6935</v>
      </c>
      <c r="C717" s="1">
        <f>ROUND(DataG_Iteration4[[#This Row],[Column1]],3)</f>
        <v>3.8559999999999999</v>
      </c>
      <c r="D717" s="1">
        <f>ROUND(DataG_Iteration4[[#This Row],[Column2]],4)</f>
        <v>-6.2027999999999999</v>
      </c>
    </row>
    <row r="718" spans="1:4" x14ac:dyDescent="0.3">
      <c r="A718" s="1" t="s">
        <v>4666</v>
      </c>
      <c r="B718" s="1" t="s">
        <v>6936</v>
      </c>
      <c r="C718" s="1">
        <f>ROUND(DataG_Iteration4[[#This Row],[Column1]],3)</f>
        <v>3.86</v>
      </c>
      <c r="D718" s="1">
        <f>ROUND(DataG_Iteration4[[#This Row],[Column2]],4)</f>
        <v>-6.2226999999999997</v>
      </c>
    </row>
    <row r="719" spans="1:4" x14ac:dyDescent="0.3">
      <c r="A719" s="1" t="s">
        <v>1436</v>
      </c>
      <c r="B719" s="1" t="s">
        <v>6937</v>
      </c>
      <c r="C719" s="1">
        <f>ROUND(DataG_Iteration4[[#This Row],[Column1]],3)</f>
        <v>3.8639999999999999</v>
      </c>
      <c r="D719" s="1">
        <f>ROUND(DataG_Iteration4[[#This Row],[Column2]],4)</f>
        <v>-6.2424999999999997</v>
      </c>
    </row>
    <row r="720" spans="1:4" x14ac:dyDescent="0.3">
      <c r="A720" s="1" t="s">
        <v>1438</v>
      </c>
      <c r="B720" s="1" t="s">
        <v>6938</v>
      </c>
      <c r="C720" s="1">
        <f>ROUND(DataG_Iteration4[[#This Row],[Column1]],3)</f>
        <v>3.8679999999999999</v>
      </c>
      <c r="D720" s="1">
        <f>ROUND(DataG_Iteration4[[#This Row],[Column2]],4)</f>
        <v>-6.2626999999999997</v>
      </c>
    </row>
    <row r="721" spans="1:4" x14ac:dyDescent="0.3">
      <c r="A721" s="1" t="s">
        <v>1440</v>
      </c>
      <c r="B721" s="1" t="s">
        <v>6939</v>
      </c>
      <c r="C721" s="1">
        <f>ROUND(DataG_Iteration4[[#This Row],[Column1]],3)</f>
        <v>3.8719999999999999</v>
      </c>
      <c r="D721" s="1">
        <f>ROUND(DataG_Iteration4[[#This Row],[Column2]],4)</f>
        <v>-6.2834000000000003</v>
      </c>
    </row>
    <row r="722" spans="1:4" x14ac:dyDescent="0.3">
      <c r="A722" s="1" t="s">
        <v>1442</v>
      </c>
      <c r="B722" s="1" t="s">
        <v>6940</v>
      </c>
      <c r="C722" s="1">
        <f>ROUND(DataG_Iteration4[[#This Row],[Column1]],3)</f>
        <v>3.8759999999999999</v>
      </c>
      <c r="D722" s="1">
        <f>ROUND(DataG_Iteration4[[#This Row],[Column2]],4)</f>
        <v>-6.3042999999999996</v>
      </c>
    </row>
    <row r="723" spans="1:4" x14ac:dyDescent="0.3">
      <c r="A723" s="1" t="s">
        <v>1444</v>
      </c>
      <c r="B723" s="1" t="s">
        <v>6941</v>
      </c>
      <c r="C723" s="1">
        <f>ROUND(DataG_Iteration4[[#This Row],[Column1]],3)</f>
        <v>3.88</v>
      </c>
      <c r="D723" s="1">
        <f>ROUND(DataG_Iteration4[[#This Row],[Column2]],4)</f>
        <v>-6.3253000000000004</v>
      </c>
    </row>
    <row r="724" spans="1:4" x14ac:dyDescent="0.3">
      <c r="A724" s="1" t="s">
        <v>1446</v>
      </c>
      <c r="B724" s="1" t="s">
        <v>6942</v>
      </c>
      <c r="C724" s="1">
        <f>ROUND(DataG_Iteration4[[#This Row],[Column1]],3)</f>
        <v>3.8839999999999999</v>
      </c>
      <c r="D724" s="1">
        <f>ROUND(DataG_Iteration4[[#This Row],[Column2]],4)</f>
        <v>-6.3459000000000003</v>
      </c>
    </row>
    <row r="725" spans="1:4" x14ac:dyDescent="0.3">
      <c r="A725" s="1" t="s">
        <v>1448</v>
      </c>
      <c r="B725" s="1" t="s">
        <v>6943</v>
      </c>
      <c r="C725" s="1">
        <f>ROUND(DataG_Iteration4[[#This Row],[Column1]],3)</f>
        <v>3.8879999999999999</v>
      </c>
      <c r="D725" s="1">
        <f>ROUND(DataG_Iteration4[[#This Row],[Column2]],4)</f>
        <v>-6.3655999999999997</v>
      </c>
    </row>
    <row r="726" spans="1:4" x14ac:dyDescent="0.3">
      <c r="A726" s="1" t="s">
        <v>1450</v>
      </c>
      <c r="B726" s="1" t="s">
        <v>6944</v>
      </c>
      <c r="C726" s="1">
        <f>ROUND(DataG_Iteration4[[#This Row],[Column1]],3)</f>
        <v>3.8919999999999999</v>
      </c>
      <c r="D726" s="1">
        <f>ROUND(DataG_Iteration4[[#This Row],[Column2]],4)</f>
        <v>-6.3838999999999997</v>
      </c>
    </row>
    <row r="727" spans="1:4" x14ac:dyDescent="0.3">
      <c r="A727" s="1" t="s">
        <v>1452</v>
      </c>
      <c r="B727" s="1" t="s">
        <v>6945</v>
      </c>
      <c r="C727" s="1">
        <f>ROUND(DataG_Iteration4[[#This Row],[Column1]],3)</f>
        <v>3.8959999999999999</v>
      </c>
      <c r="D727" s="1">
        <f>ROUND(DataG_Iteration4[[#This Row],[Column2]],4)</f>
        <v>-6.4004000000000003</v>
      </c>
    </row>
    <row r="728" spans="1:4" x14ac:dyDescent="0.3">
      <c r="A728" s="1" t="s">
        <v>6946</v>
      </c>
      <c r="B728" s="1" t="s">
        <v>6947</v>
      </c>
      <c r="C728" s="1">
        <f>ROUND(DataG_Iteration4[[#This Row],[Column1]],3)</f>
        <v>3.9</v>
      </c>
      <c r="D728" s="1">
        <f>ROUND(DataG_Iteration4[[#This Row],[Column2]],4)</f>
        <v>-6.415</v>
      </c>
    </row>
    <row r="729" spans="1:4" x14ac:dyDescent="0.3">
      <c r="A729" s="1" t="s">
        <v>6948</v>
      </c>
      <c r="B729" s="1" t="s">
        <v>6949</v>
      </c>
      <c r="C729" s="1">
        <f>ROUND(DataG_Iteration4[[#This Row],[Column1]],3)</f>
        <v>3.9039999999999999</v>
      </c>
      <c r="D729" s="1">
        <f>ROUND(DataG_Iteration4[[#This Row],[Column2]],4)</f>
        <v>-6.4276999999999997</v>
      </c>
    </row>
    <row r="730" spans="1:4" x14ac:dyDescent="0.3">
      <c r="A730" s="1" t="s">
        <v>1458</v>
      </c>
      <c r="B730" s="1" t="s">
        <v>6950</v>
      </c>
      <c r="C730" s="1">
        <f>ROUND(DataG_Iteration4[[#This Row],[Column1]],3)</f>
        <v>3.9079999999999999</v>
      </c>
      <c r="D730" s="1">
        <f>ROUND(DataG_Iteration4[[#This Row],[Column2]],4)</f>
        <v>-6.4387999999999996</v>
      </c>
    </row>
    <row r="731" spans="1:4" x14ac:dyDescent="0.3">
      <c r="A731" s="1" t="s">
        <v>6951</v>
      </c>
      <c r="B731" s="1" t="s">
        <v>6952</v>
      </c>
      <c r="C731" s="1">
        <f>ROUND(DataG_Iteration4[[#This Row],[Column1]],3)</f>
        <v>3.9119999999999999</v>
      </c>
      <c r="D731" s="1">
        <f>ROUND(DataG_Iteration4[[#This Row],[Column2]],4)</f>
        <v>-6.4488000000000003</v>
      </c>
    </row>
    <row r="732" spans="1:4" x14ac:dyDescent="0.3">
      <c r="A732" s="1" t="s">
        <v>1462</v>
      </c>
      <c r="B732" s="1" t="s">
        <v>6953</v>
      </c>
      <c r="C732" s="1">
        <f>ROUND(DataG_Iteration4[[#This Row],[Column1]],3)</f>
        <v>3.9159999999999999</v>
      </c>
      <c r="D732" s="1">
        <f>ROUND(DataG_Iteration4[[#This Row],[Column2]],4)</f>
        <v>-6.4581</v>
      </c>
    </row>
    <row r="733" spans="1:4" x14ac:dyDescent="0.3">
      <c r="A733" s="1" t="s">
        <v>1464</v>
      </c>
      <c r="B733" s="1" t="s">
        <v>6954</v>
      </c>
      <c r="C733" s="1">
        <f>ROUND(DataG_Iteration4[[#This Row],[Column1]],3)</f>
        <v>3.92</v>
      </c>
      <c r="D733" s="1">
        <f>ROUND(DataG_Iteration4[[#This Row],[Column2]],4)</f>
        <v>-6.4672999999999998</v>
      </c>
    </row>
    <row r="734" spans="1:4" x14ac:dyDescent="0.3">
      <c r="A734" s="1" t="s">
        <v>1466</v>
      </c>
      <c r="B734" s="1" t="s">
        <v>6955</v>
      </c>
      <c r="C734" s="1">
        <f>ROUND(DataG_Iteration4[[#This Row],[Column1]],3)</f>
        <v>3.9239999999999999</v>
      </c>
      <c r="D734" s="1">
        <f>ROUND(DataG_Iteration4[[#This Row],[Column2]],4)</f>
        <v>-6.4768999999999997</v>
      </c>
    </row>
    <row r="735" spans="1:4" x14ac:dyDescent="0.3">
      <c r="A735" s="1" t="s">
        <v>1468</v>
      </c>
      <c r="B735" s="1" t="s">
        <v>6956</v>
      </c>
      <c r="C735" s="1">
        <f>ROUND(DataG_Iteration4[[#This Row],[Column1]],3)</f>
        <v>3.9279999999999999</v>
      </c>
      <c r="D735" s="1">
        <f>ROUND(DataG_Iteration4[[#This Row],[Column2]],4)</f>
        <v>-6.4870000000000001</v>
      </c>
    </row>
    <row r="736" spans="1:4" x14ac:dyDescent="0.3">
      <c r="A736" s="1" t="s">
        <v>1470</v>
      </c>
      <c r="B736" s="1" t="s">
        <v>6957</v>
      </c>
      <c r="C736" s="1">
        <f>ROUND(DataG_Iteration4[[#This Row],[Column1]],3)</f>
        <v>3.9319999999999999</v>
      </c>
      <c r="D736" s="1">
        <f>ROUND(DataG_Iteration4[[#This Row],[Column2]],4)</f>
        <v>-6.4977999999999998</v>
      </c>
    </row>
    <row r="737" spans="1:4" x14ac:dyDescent="0.3">
      <c r="A737" s="1" t="s">
        <v>1472</v>
      </c>
      <c r="B737" s="1" t="s">
        <v>6958</v>
      </c>
      <c r="C737" s="1">
        <f>ROUND(DataG_Iteration4[[#This Row],[Column1]],3)</f>
        <v>3.9359999999999999</v>
      </c>
      <c r="D737" s="1">
        <f>ROUND(DataG_Iteration4[[#This Row],[Column2]],4)</f>
        <v>-6.5091000000000001</v>
      </c>
    </row>
    <row r="738" spans="1:4" x14ac:dyDescent="0.3">
      <c r="A738" s="1" t="s">
        <v>1474</v>
      </c>
      <c r="B738" s="1" t="s">
        <v>6959</v>
      </c>
      <c r="C738" s="1">
        <f>ROUND(DataG_Iteration4[[#This Row],[Column1]],3)</f>
        <v>3.94</v>
      </c>
      <c r="D738" s="1">
        <f>ROUND(DataG_Iteration4[[#This Row],[Column2]],4)</f>
        <v>-6.5205000000000002</v>
      </c>
    </row>
    <row r="739" spans="1:4" x14ac:dyDescent="0.3">
      <c r="A739" s="1" t="s">
        <v>6960</v>
      </c>
      <c r="B739" s="1" t="s">
        <v>6961</v>
      </c>
      <c r="C739" s="1">
        <f>ROUND(DataG_Iteration4[[#This Row],[Column1]],3)</f>
        <v>3.944</v>
      </c>
      <c r="D739" s="1">
        <f>ROUND(DataG_Iteration4[[#This Row],[Column2]],4)</f>
        <v>-6.5316000000000001</v>
      </c>
    </row>
    <row r="740" spans="1:4" x14ac:dyDescent="0.3">
      <c r="A740" s="1" t="s">
        <v>6962</v>
      </c>
      <c r="B740" s="1" t="s">
        <v>6963</v>
      </c>
      <c r="C740" s="1">
        <f>ROUND(DataG_Iteration4[[#This Row],[Column1]],3)</f>
        <v>3.948</v>
      </c>
      <c r="D740" s="1">
        <f>ROUND(DataG_Iteration4[[#This Row],[Column2]],4)</f>
        <v>-6.5419</v>
      </c>
    </row>
    <row r="741" spans="1:4" x14ac:dyDescent="0.3">
      <c r="A741" s="1" t="s">
        <v>6964</v>
      </c>
      <c r="B741" s="1" t="s">
        <v>6965</v>
      </c>
      <c r="C741" s="1">
        <f>ROUND(DataG_Iteration4[[#This Row],[Column1]],3)</f>
        <v>3.952</v>
      </c>
      <c r="D741" s="1">
        <f>ROUND(DataG_Iteration4[[#This Row],[Column2]],4)</f>
        <v>-6.5509000000000004</v>
      </c>
    </row>
    <row r="742" spans="1:4" x14ac:dyDescent="0.3">
      <c r="A742" s="1" t="s">
        <v>1482</v>
      </c>
      <c r="B742" s="1" t="s">
        <v>6966</v>
      </c>
      <c r="C742" s="1">
        <f>ROUND(DataG_Iteration4[[#This Row],[Column1]],3)</f>
        <v>3.956</v>
      </c>
      <c r="D742" s="1">
        <f>ROUND(DataG_Iteration4[[#This Row],[Column2]],4)</f>
        <v>-6.5583999999999998</v>
      </c>
    </row>
    <row r="743" spans="1:4" x14ac:dyDescent="0.3">
      <c r="A743" s="1" t="s">
        <v>1484</v>
      </c>
      <c r="B743" s="1" t="s">
        <v>6967</v>
      </c>
      <c r="C743" s="1">
        <f>ROUND(DataG_Iteration4[[#This Row],[Column1]],3)</f>
        <v>3.96</v>
      </c>
      <c r="D743" s="1">
        <f>ROUND(DataG_Iteration4[[#This Row],[Column2]],4)</f>
        <v>-6.5641999999999996</v>
      </c>
    </row>
    <row r="744" spans="1:4" x14ac:dyDescent="0.3">
      <c r="A744" s="1" t="s">
        <v>1486</v>
      </c>
      <c r="B744" s="1" t="s">
        <v>6968</v>
      </c>
      <c r="C744" s="1">
        <f>ROUND(DataG_Iteration4[[#This Row],[Column1]],3)</f>
        <v>3.964</v>
      </c>
      <c r="D744" s="1">
        <f>ROUND(DataG_Iteration4[[#This Row],[Column2]],4)</f>
        <v>-6.5685000000000002</v>
      </c>
    </row>
    <row r="745" spans="1:4" x14ac:dyDescent="0.3">
      <c r="A745" s="1" t="s">
        <v>1488</v>
      </c>
      <c r="B745" s="1" t="s">
        <v>6969</v>
      </c>
      <c r="C745" s="1">
        <f>ROUND(DataG_Iteration4[[#This Row],[Column1]],3)</f>
        <v>3.968</v>
      </c>
      <c r="D745" s="1">
        <f>ROUND(DataG_Iteration4[[#This Row],[Column2]],4)</f>
        <v>-6.5716999999999999</v>
      </c>
    </row>
    <row r="746" spans="1:4" x14ac:dyDescent="0.3">
      <c r="A746" s="1" t="s">
        <v>1490</v>
      </c>
      <c r="B746" s="1" t="s">
        <v>6970</v>
      </c>
      <c r="C746" s="1">
        <f>ROUND(DataG_Iteration4[[#This Row],[Column1]],3)</f>
        <v>3.972</v>
      </c>
      <c r="D746" s="1">
        <f>ROUND(DataG_Iteration4[[#This Row],[Column2]],4)</f>
        <v>-6.5742000000000003</v>
      </c>
    </row>
    <row r="747" spans="1:4" x14ac:dyDescent="0.3">
      <c r="A747" s="1" t="s">
        <v>1492</v>
      </c>
      <c r="B747" s="1" t="s">
        <v>6971</v>
      </c>
      <c r="C747" s="1">
        <f>ROUND(DataG_Iteration4[[#This Row],[Column1]],3)</f>
        <v>3.976</v>
      </c>
      <c r="D747" s="1">
        <f>ROUND(DataG_Iteration4[[#This Row],[Column2]],4)</f>
        <v>-6.5766</v>
      </c>
    </row>
    <row r="748" spans="1:4" x14ac:dyDescent="0.3">
      <c r="A748" s="1" t="s">
        <v>1494</v>
      </c>
      <c r="B748" s="1" t="s">
        <v>6972</v>
      </c>
      <c r="C748" s="1">
        <f>ROUND(DataG_Iteration4[[#This Row],[Column1]],3)</f>
        <v>3.98</v>
      </c>
      <c r="D748" s="1">
        <f>ROUND(DataG_Iteration4[[#This Row],[Column2]],4)</f>
        <v>-6.5792999999999999</v>
      </c>
    </row>
    <row r="749" spans="1:4" x14ac:dyDescent="0.3">
      <c r="A749" s="1" t="s">
        <v>1496</v>
      </c>
      <c r="B749" s="1" t="s">
        <v>6973</v>
      </c>
      <c r="C749" s="1">
        <f>ROUND(DataG_Iteration4[[#This Row],[Column1]],3)</f>
        <v>3.984</v>
      </c>
      <c r="D749" s="1">
        <f>ROUND(DataG_Iteration4[[#This Row],[Column2]],4)</f>
        <v>-6.5827</v>
      </c>
    </row>
    <row r="750" spans="1:4" x14ac:dyDescent="0.3">
      <c r="A750" s="1" t="s">
        <v>1498</v>
      </c>
      <c r="B750" s="1" t="s">
        <v>6974</v>
      </c>
      <c r="C750" s="1">
        <f>ROUND(DataG_Iteration4[[#This Row],[Column1]],3)</f>
        <v>3.988</v>
      </c>
      <c r="D750" s="1">
        <f>ROUND(DataG_Iteration4[[#This Row],[Column2]],4)</f>
        <v>-6.5869999999999997</v>
      </c>
    </row>
    <row r="751" spans="1:4" x14ac:dyDescent="0.3">
      <c r="A751" s="1" t="s">
        <v>1500</v>
      </c>
      <c r="B751" s="1" t="s">
        <v>6975</v>
      </c>
      <c r="C751" s="1">
        <f>ROUND(DataG_Iteration4[[#This Row],[Column1]],3)</f>
        <v>3.992</v>
      </c>
      <c r="D751" s="1">
        <f>ROUND(DataG_Iteration4[[#This Row],[Column2]],4)</f>
        <v>-6.5919999999999996</v>
      </c>
    </row>
    <row r="752" spans="1:4" x14ac:dyDescent="0.3">
      <c r="A752" s="1" t="s">
        <v>1502</v>
      </c>
      <c r="B752" s="1" t="s">
        <v>6976</v>
      </c>
      <c r="C752" s="1">
        <f>ROUND(DataG_Iteration4[[#This Row],[Column1]],3)</f>
        <v>3.996</v>
      </c>
      <c r="D752" s="1">
        <f>ROUND(DataG_Iteration4[[#This Row],[Column2]],4)</f>
        <v>-6.5975000000000001</v>
      </c>
    </row>
    <row r="753" spans="1:4" x14ac:dyDescent="0.3">
      <c r="A753" s="1" t="s">
        <v>1504</v>
      </c>
      <c r="B753" s="1" t="s">
        <v>6977</v>
      </c>
      <c r="C753" s="1">
        <f>ROUND(DataG_Iteration4[[#This Row],[Column1]],3)</f>
        <v>4</v>
      </c>
      <c r="D753" s="1">
        <f>ROUND(DataG_Iteration4[[#This Row],[Column2]],4)</f>
        <v>-6.6029999999999998</v>
      </c>
    </row>
    <row r="754" spans="1:4" x14ac:dyDescent="0.3">
      <c r="A754" s="1" t="s">
        <v>1506</v>
      </c>
      <c r="B754" s="1" t="s">
        <v>6978</v>
      </c>
      <c r="C754" s="1">
        <f>ROUND(DataG_Iteration4[[#This Row],[Column1]],3)</f>
        <v>4.0039999999999996</v>
      </c>
      <c r="D754" s="1">
        <f>ROUND(DataG_Iteration4[[#This Row],[Column2]],4)</f>
        <v>-6.6078999999999999</v>
      </c>
    </row>
    <row r="755" spans="1:4" x14ac:dyDescent="0.3">
      <c r="A755" s="1" t="s">
        <v>6979</v>
      </c>
      <c r="B755" s="1" t="s">
        <v>6980</v>
      </c>
      <c r="C755" s="1">
        <f>ROUND(DataG_Iteration4[[#This Row],[Column1]],3)</f>
        <v>4.008</v>
      </c>
      <c r="D755" s="1">
        <f>ROUND(DataG_Iteration4[[#This Row],[Column2]],4)</f>
        <v>-6.6117999999999997</v>
      </c>
    </row>
    <row r="756" spans="1:4" x14ac:dyDescent="0.3">
      <c r="A756" s="1" t="s">
        <v>1510</v>
      </c>
      <c r="B756" s="1" t="s">
        <v>6981</v>
      </c>
      <c r="C756" s="1">
        <f>ROUND(DataG_Iteration4[[#This Row],[Column1]],3)</f>
        <v>4.0119999999999996</v>
      </c>
      <c r="D756" s="1">
        <f>ROUND(DataG_Iteration4[[#This Row],[Column2]],4)</f>
        <v>-6.6142000000000003</v>
      </c>
    </row>
    <row r="757" spans="1:4" x14ac:dyDescent="0.3">
      <c r="A757" s="1" t="s">
        <v>1512</v>
      </c>
      <c r="B757" s="1" t="s">
        <v>6982</v>
      </c>
      <c r="C757" s="1">
        <f>ROUND(DataG_Iteration4[[#This Row],[Column1]],3)</f>
        <v>4.016</v>
      </c>
      <c r="D757" s="1">
        <f>ROUND(DataG_Iteration4[[#This Row],[Column2]],4)</f>
        <v>-6.6147999999999998</v>
      </c>
    </row>
    <row r="758" spans="1:4" x14ac:dyDescent="0.3">
      <c r="A758" s="1" t="s">
        <v>1514</v>
      </c>
      <c r="B758" s="1" t="s">
        <v>6983</v>
      </c>
      <c r="C758" s="1">
        <f>ROUND(DataG_Iteration4[[#This Row],[Column1]],3)</f>
        <v>4.0199999999999996</v>
      </c>
      <c r="D758" s="1">
        <f>ROUND(DataG_Iteration4[[#This Row],[Column2]],4)</f>
        <v>-6.6135999999999999</v>
      </c>
    </row>
    <row r="759" spans="1:4" x14ac:dyDescent="0.3">
      <c r="A759" s="1" t="s">
        <v>1516</v>
      </c>
      <c r="B759" s="1" t="s">
        <v>6984</v>
      </c>
      <c r="C759" s="1">
        <f>ROUND(DataG_Iteration4[[#This Row],[Column1]],3)</f>
        <v>4.024</v>
      </c>
      <c r="D759" s="1">
        <f>ROUND(DataG_Iteration4[[#This Row],[Column2]],4)</f>
        <v>-6.6109</v>
      </c>
    </row>
    <row r="760" spans="1:4" x14ac:dyDescent="0.3">
      <c r="A760" s="1" t="s">
        <v>1518</v>
      </c>
      <c r="B760" s="1" t="s">
        <v>6985</v>
      </c>
      <c r="C760" s="1">
        <f>ROUND(DataG_Iteration4[[#This Row],[Column1]],3)</f>
        <v>4.0279999999999996</v>
      </c>
      <c r="D760" s="1">
        <f>ROUND(DataG_Iteration4[[#This Row],[Column2]],4)</f>
        <v>-6.6070000000000002</v>
      </c>
    </row>
    <row r="761" spans="1:4" x14ac:dyDescent="0.3">
      <c r="A761" s="1" t="s">
        <v>1520</v>
      </c>
      <c r="B761" s="1" t="s">
        <v>6986</v>
      </c>
      <c r="C761" s="1">
        <f>ROUND(DataG_Iteration4[[#This Row],[Column1]],3)</f>
        <v>4.032</v>
      </c>
      <c r="D761" s="1">
        <f>ROUND(DataG_Iteration4[[#This Row],[Column2]],4)</f>
        <v>-6.6025999999999998</v>
      </c>
    </row>
    <row r="762" spans="1:4" x14ac:dyDescent="0.3">
      <c r="A762" s="1" t="s">
        <v>1522</v>
      </c>
      <c r="B762" s="1" t="s">
        <v>6987</v>
      </c>
      <c r="C762" s="1">
        <f>ROUND(DataG_Iteration4[[#This Row],[Column1]],3)</f>
        <v>4.0359999999999996</v>
      </c>
      <c r="D762" s="1">
        <f>ROUND(DataG_Iteration4[[#This Row],[Column2]],4)</f>
        <v>-6.5982000000000003</v>
      </c>
    </row>
    <row r="763" spans="1:4" x14ac:dyDescent="0.3">
      <c r="A763" s="1" t="s">
        <v>1524</v>
      </c>
      <c r="B763" s="1" t="s">
        <v>6988</v>
      </c>
      <c r="C763" s="1">
        <f>ROUND(DataG_Iteration4[[#This Row],[Column1]],3)</f>
        <v>4.04</v>
      </c>
      <c r="D763" s="1">
        <f>ROUND(DataG_Iteration4[[#This Row],[Column2]],4)</f>
        <v>-6.5942999999999996</v>
      </c>
    </row>
    <row r="764" spans="1:4" x14ac:dyDescent="0.3">
      <c r="A764" s="1" t="s">
        <v>5891</v>
      </c>
      <c r="B764" s="1" t="s">
        <v>6989</v>
      </c>
      <c r="C764" s="1">
        <f>ROUND(DataG_Iteration4[[#This Row],[Column1]],3)</f>
        <v>4.0439999999999996</v>
      </c>
      <c r="D764" s="1">
        <f>ROUND(DataG_Iteration4[[#This Row],[Column2]],4)</f>
        <v>-6.5913000000000004</v>
      </c>
    </row>
    <row r="765" spans="1:4" x14ac:dyDescent="0.3">
      <c r="A765" s="1" t="s">
        <v>1528</v>
      </c>
      <c r="B765" s="1" t="s">
        <v>6990</v>
      </c>
      <c r="C765" s="1">
        <f>ROUND(DataG_Iteration4[[#This Row],[Column1]],3)</f>
        <v>4.048</v>
      </c>
      <c r="D765" s="1">
        <f>ROUND(DataG_Iteration4[[#This Row],[Column2]],4)</f>
        <v>-6.5891999999999999</v>
      </c>
    </row>
    <row r="766" spans="1:4" x14ac:dyDescent="0.3">
      <c r="A766" s="1" t="s">
        <v>4722</v>
      </c>
      <c r="B766" s="1" t="s">
        <v>6991</v>
      </c>
      <c r="C766" s="1">
        <f>ROUND(DataG_Iteration4[[#This Row],[Column1]],3)</f>
        <v>4.0519999999999996</v>
      </c>
      <c r="D766" s="1">
        <f>ROUND(DataG_Iteration4[[#This Row],[Column2]],4)</f>
        <v>-6.5880000000000001</v>
      </c>
    </row>
    <row r="767" spans="1:4" x14ac:dyDescent="0.3">
      <c r="A767" s="1" t="s">
        <v>1532</v>
      </c>
      <c r="B767" s="1" t="s">
        <v>6992</v>
      </c>
      <c r="C767" s="1">
        <f>ROUND(DataG_Iteration4[[#This Row],[Column1]],3)</f>
        <v>4.056</v>
      </c>
      <c r="D767" s="1">
        <f>ROUND(DataG_Iteration4[[#This Row],[Column2]],4)</f>
        <v>-6.5873999999999997</v>
      </c>
    </row>
    <row r="768" spans="1:4" x14ac:dyDescent="0.3">
      <c r="A768" s="1" t="s">
        <v>1534</v>
      </c>
      <c r="B768" s="1" t="s">
        <v>6993</v>
      </c>
      <c r="C768" s="1">
        <f>ROUND(DataG_Iteration4[[#This Row],[Column1]],3)</f>
        <v>4.0599999999999996</v>
      </c>
      <c r="D768" s="1">
        <f>ROUND(DataG_Iteration4[[#This Row],[Column2]],4)</f>
        <v>-6.5869</v>
      </c>
    </row>
    <row r="769" spans="1:4" x14ac:dyDescent="0.3">
      <c r="A769" s="1" t="s">
        <v>1536</v>
      </c>
      <c r="B769" s="1" t="s">
        <v>6994</v>
      </c>
      <c r="C769" s="1">
        <f>ROUND(DataG_Iteration4[[#This Row],[Column1]],3)</f>
        <v>4.0640000000000001</v>
      </c>
      <c r="D769" s="1">
        <f>ROUND(DataG_Iteration4[[#This Row],[Column2]],4)</f>
        <v>-6.5860000000000003</v>
      </c>
    </row>
    <row r="770" spans="1:4" x14ac:dyDescent="0.3">
      <c r="A770" s="1" t="s">
        <v>1538</v>
      </c>
      <c r="B770" s="1" t="s">
        <v>6995</v>
      </c>
      <c r="C770" s="1">
        <f>ROUND(DataG_Iteration4[[#This Row],[Column1]],3)</f>
        <v>4.0679999999999996</v>
      </c>
      <c r="D770" s="1">
        <f>ROUND(DataG_Iteration4[[#This Row],[Column2]],4)</f>
        <v>-6.5842000000000001</v>
      </c>
    </row>
    <row r="771" spans="1:4" x14ac:dyDescent="0.3">
      <c r="A771" s="1" t="s">
        <v>1540</v>
      </c>
      <c r="B771" s="1" t="s">
        <v>6996</v>
      </c>
      <c r="C771" s="1">
        <f>ROUND(DataG_Iteration4[[#This Row],[Column1]],3)</f>
        <v>4.0720000000000001</v>
      </c>
      <c r="D771" s="1">
        <f>ROUND(DataG_Iteration4[[#This Row],[Column2]],4)</f>
        <v>-6.5812999999999997</v>
      </c>
    </row>
    <row r="772" spans="1:4" x14ac:dyDescent="0.3">
      <c r="A772" s="1" t="s">
        <v>4730</v>
      </c>
      <c r="B772" s="1" t="s">
        <v>6997</v>
      </c>
      <c r="C772" s="1">
        <f>ROUND(DataG_Iteration4[[#This Row],[Column1]],3)</f>
        <v>4.0759999999999996</v>
      </c>
      <c r="D772" s="1">
        <f>ROUND(DataG_Iteration4[[#This Row],[Column2]],4)</f>
        <v>-6.577</v>
      </c>
    </row>
    <row r="773" spans="1:4" x14ac:dyDescent="0.3">
      <c r="A773" s="1" t="s">
        <v>1544</v>
      </c>
      <c r="B773" s="1" t="s">
        <v>6998</v>
      </c>
      <c r="C773" s="1">
        <f>ROUND(DataG_Iteration4[[#This Row],[Column1]],3)</f>
        <v>4.08</v>
      </c>
      <c r="D773" s="1">
        <f>ROUND(DataG_Iteration4[[#This Row],[Column2]],4)</f>
        <v>-6.5716000000000001</v>
      </c>
    </row>
    <row r="774" spans="1:4" x14ac:dyDescent="0.3">
      <c r="A774" s="1" t="s">
        <v>1546</v>
      </c>
      <c r="B774" s="1" t="s">
        <v>6999</v>
      </c>
      <c r="C774" s="1">
        <f>ROUND(DataG_Iteration4[[#This Row],[Column1]],3)</f>
        <v>4.0839999999999996</v>
      </c>
      <c r="D774" s="1">
        <f>ROUND(DataG_Iteration4[[#This Row],[Column2]],4)</f>
        <v>-6.5654000000000003</v>
      </c>
    </row>
    <row r="775" spans="1:4" x14ac:dyDescent="0.3">
      <c r="A775" s="1" t="s">
        <v>1548</v>
      </c>
      <c r="B775" s="1" t="s">
        <v>7000</v>
      </c>
      <c r="C775" s="1">
        <f>ROUND(DataG_Iteration4[[#This Row],[Column1]],3)</f>
        <v>4.0880000000000001</v>
      </c>
      <c r="D775" s="1">
        <f>ROUND(DataG_Iteration4[[#This Row],[Column2]],4)</f>
        <v>-6.5589000000000004</v>
      </c>
    </row>
    <row r="776" spans="1:4" x14ac:dyDescent="0.3">
      <c r="A776" s="1" t="s">
        <v>7001</v>
      </c>
      <c r="B776" s="1" t="s">
        <v>7002</v>
      </c>
      <c r="C776" s="1">
        <f>ROUND(DataG_Iteration4[[#This Row],[Column1]],3)</f>
        <v>4.0919999999999996</v>
      </c>
      <c r="D776" s="1">
        <f>ROUND(DataG_Iteration4[[#This Row],[Column2]],4)</f>
        <v>-6.5526999999999997</v>
      </c>
    </row>
    <row r="777" spans="1:4" x14ac:dyDescent="0.3">
      <c r="A777" s="1" t="s">
        <v>1552</v>
      </c>
      <c r="B777" s="1" t="s">
        <v>7003</v>
      </c>
      <c r="C777" s="1">
        <f>ROUND(DataG_Iteration4[[#This Row],[Column1]],3)</f>
        <v>4.0960000000000001</v>
      </c>
      <c r="D777" s="1">
        <f>ROUND(DataG_Iteration4[[#This Row],[Column2]],4)</f>
        <v>-6.5473999999999997</v>
      </c>
    </row>
    <row r="778" spans="1:4" x14ac:dyDescent="0.3">
      <c r="A778" s="1" t="s">
        <v>1554</v>
      </c>
      <c r="B778" s="1" t="s">
        <v>7004</v>
      </c>
      <c r="C778" s="1">
        <f>ROUND(DataG_Iteration4[[#This Row],[Column1]],3)</f>
        <v>4.0999999999999996</v>
      </c>
      <c r="D778" s="1">
        <f>ROUND(DataG_Iteration4[[#This Row],[Column2]],4)</f>
        <v>-6.5434999999999999</v>
      </c>
    </row>
    <row r="779" spans="1:4" x14ac:dyDescent="0.3">
      <c r="A779" s="1" t="s">
        <v>1556</v>
      </c>
      <c r="B779" s="1" t="s">
        <v>7005</v>
      </c>
      <c r="C779" s="1">
        <f>ROUND(DataG_Iteration4[[#This Row],[Column1]],3)</f>
        <v>4.1040000000000001</v>
      </c>
      <c r="D779" s="1">
        <f>ROUND(DataG_Iteration4[[#This Row],[Column2]],4)</f>
        <v>-6.5412999999999997</v>
      </c>
    </row>
    <row r="780" spans="1:4" x14ac:dyDescent="0.3">
      <c r="A780" s="1" t="s">
        <v>1558</v>
      </c>
      <c r="B780" s="1" t="s">
        <v>7006</v>
      </c>
      <c r="C780" s="1">
        <f>ROUND(DataG_Iteration4[[#This Row],[Column1]],3)</f>
        <v>4.1079999999999997</v>
      </c>
      <c r="D780" s="1">
        <f>ROUND(DataG_Iteration4[[#This Row],[Column2]],4)</f>
        <v>-6.5410000000000004</v>
      </c>
    </row>
    <row r="781" spans="1:4" x14ac:dyDescent="0.3">
      <c r="A781" s="1" t="s">
        <v>1560</v>
      </c>
      <c r="B781" s="1" t="s">
        <v>7007</v>
      </c>
      <c r="C781" s="1">
        <f>ROUND(DataG_Iteration4[[#This Row],[Column1]],3)</f>
        <v>4.1120000000000001</v>
      </c>
      <c r="D781" s="1">
        <f>ROUND(DataG_Iteration4[[#This Row],[Column2]],4)</f>
        <v>-6.5423999999999998</v>
      </c>
    </row>
    <row r="782" spans="1:4" x14ac:dyDescent="0.3">
      <c r="A782" s="1" t="s">
        <v>1562</v>
      </c>
      <c r="B782" s="1" t="s">
        <v>7008</v>
      </c>
      <c r="C782" s="1">
        <f>ROUND(DataG_Iteration4[[#This Row],[Column1]],3)</f>
        <v>4.1159999999999997</v>
      </c>
      <c r="D782" s="1">
        <f>ROUND(DataG_Iteration4[[#This Row],[Column2]],4)</f>
        <v>-6.5452000000000004</v>
      </c>
    </row>
    <row r="783" spans="1:4" x14ac:dyDescent="0.3">
      <c r="A783" s="1" t="s">
        <v>1564</v>
      </c>
      <c r="B783" s="1" t="s">
        <v>7009</v>
      </c>
      <c r="C783" s="1">
        <f>ROUND(DataG_Iteration4[[#This Row],[Column1]],3)</f>
        <v>4.12</v>
      </c>
      <c r="D783" s="1">
        <f>ROUND(DataG_Iteration4[[#This Row],[Column2]],4)</f>
        <v>-6.5488999999999997</v>
      </c>
    </row>
    <row r="784" spans="1:4" x14ac:dyDescent="0.3">
      <c r="A784" s="1" t="s">
        <v>5916</v>
      </c>
      <c r="B784" s="1" t="s">
        <v>7010</v>
      </c>
      <c r="C784" s="1">
        <f>ROUND(DataG_Iteration4[[#This Row],[Column1]],3)</f>
        <v>4.1239999999999997</v>
      </c>
      <c r="D784" s="1">
        <f>ROUND(DataG_Iteration4[[#This Row],[Column2]],4)</f>
        <v>-6.5530999999999997</v>
      </c>
    </row>
    <row r="785" spans="1:4" x14ac:dyDescent="0.3">
      <c r="A785" s="1" t="s">
        <v>1568</v>
      </c>
      <c r="B785" s="1" t="s">
        <v>7011</v>
      </c>
      <c r="C785" s="1">
        <f>ROUND(DataG_Iteration4[[#This Row],[Column1]],3)</f>
        <v>4.1280000000000001</v>
      </c>
      <c r="D785" s="1">
        <f>ROUND(DataG_Iteration4[[#This Row],[Column2]],4)</f>
        <v>-6.5572999999999997</v>
      </c>
    </row>
    <row r="786" spans="1:4" x14ac:dyDescent="0.3">
      <c r="A786" s="1" t="s">
        <v>1570</v>
      </c>
      <c r="B786" s="1" t="s">
        <v>7012</v>
      </c>
      <c r="C786" s="1">
        <f>ROUND(DataG_Iteration4[[#This Row],[Column1]],3)</f>
        <v>4.1319999999999997</v>
      </c>
      <c r="D786" s="1">
        <f>ROUND(DataG_Iteration4[[#This Row],[Column2]],4)</f>
        <v>-6.5614999999999997</v>
      </c>
    </row>
    <row r="787" spans="1:4" x14ac:dyDescent="0.3">
      <c r="A787" s="1" t="s">
        <v>1572</v>
      </c>
      <c r="B787" s="1" t="s">
        <v>7013</v>
      </c>
      <c r="C787" s="1">
        <f>ROUND(DataG_Iteration4[[#This Row],[Column1]],3)</f>
        <v>4.1360000000000001</v>
      </c>
      <c r="D787" s="1">
        <f>ROUND(DataG_Iteration4[[#This Row],[Column2]],4)</f>
        <v>-6.5655000000000001</v>
      </c>
    </row>
    <row r="788" spans="1:4" x14ac:dyDescent="0.3">
      <c r="A788" s="1" t="s">
        <v>1574</v>
      </c>
      <c r="B788" s="1" t="s">
        <v>7014</v>
      </c>
      <c r="C788" s="1">
        <f>ROUND(DataG_Iteration4[[#This Row],[Column1]],3)</f>
        <v>4.1399999999999997</v>
      </c>
      <c r="D788" s="1">
        <f>ROUND(DataG_Iteration4[[#This Row],[Column2]],4)</f>
        <v>-6.5696000000000003</v>
      </c>
    </row>
    <row r="789" spans="1:4" x14ac:dyDescent="0.3">
      <c r="A789" s="1" t="s">
        <v>1576</v>
      </c>
      <c r="B789" s="1" t="s">
        <v>7015</v>
      </c>
      <c r="C789" s="1">
        <f>ROUND(DataG_Iteration4[[#This Row],[Column1]],3)</f>
        <v>4.1440000000000001</v>
      </c>
      <c r="D789" s="1">
        <f>ROUND(DataG_Iteration4[[#This Row],[Column2]],4)</f>
        <v>-6.5742000000000003</v>
      </c>
    </row>
    <row r="790" spans="1:4" x14ac:dyDescent="0.3">
      <c r="A790" s="1" t="s">
        <v>1578</v>
      </c>
      <c r="B790" s="1" t="s">
        <v>7016</v>
      </c>
      <c r="C790" s="1">
        <f>ROUND(DataG_Iteration4[[#This Row],[Column1]],3)</f>
        <v>4.1479999999999997</v>
      </c>
      <c r="D790" s="1">
        <f>ROUND(DataG_Iteration4[[#This Row],[Column2]],4)</f>
        <v>-6.5796999999999999</v>
      </c>
    </row>
    <row r="791" spans="1:4" x14ac:dyDescent="0.3">
      <c r="A791" s="1" t="s">
        <v>7017</v>
      </c>
      <c r="B791" s="1" t="s">
        <v>7018</v>
      </c>
      <c r="C791" s="1">
        <f>ROUND(DataG_Iteration4[[#This Row],[Column1]],3)</f>
        <v>4.1520000000000001</v>
      </c>
      <c r="D791" s="1">
        <f>ROUND(DataG_Iteration4[[#This Row],[Column2]],4)</f>
        <v>-6.5869</v>
      </c>
    </row>
    <row r="792" spans="1:4" x14ac:dyDescent="0.3">
      <c r="A792" s="1" t="s">
        <v>1582</v>
      </c>
      <c r="B792" s="1" t="s">
        <v>7019</v>
      </c>
      <c r="C792" s="1">
        <f>ROUND(DataG_Iteration4[[#This Row],[Column1]],3)</f>
        <v>4.1559999999999997</v>
      </c>
      <c r="D792" s="1">
        <f>ROUND(DataG_Iteration4[[#This Row],[Column2]],4)</f>
        <v>-6.5961999999999996</v>
      </c>
    </row>
    <row r="793" spans="1:4" x14ac:dyDescent="0.3">
      <c r="A793" s="1" t="s">
        <v>4754</v>
      </c>
      <c r="B793" s="1" t="s">
        <v>7020</v>
      </c>
      <c r="C793" s="1">
        <f>ROUND(DataG_Iteration4[[#This Row],[Column1]],3)</f>
        <v>4.16</v>
      </c>
      <c r="D793" s="1">
        <f>ROUND(DataG_Iteration4[[#This Row],[Column2]],4)</f>
        <v>-6.6078000000000001</v>
      </c>
    </row>
    <row r="794" spans="1:4" x14ac:dyDescent="0.3">
      <c r="A794" s="1" t="s">
        <v>4756</v>
      </c>
      <c r="B794" s="1" t="s">
        <v>7021</v>
      </c>
      <c r="C794" s="1">
        <f>ROUND(DataG_Iteration4[[#This Row],[Column1]],3)</f>
        <v>4.1639999999999997</v>
      </c>
      <c r="D794" s="1">
        <f>ROUND(DataG_Iteration4[[#This Row],[Column2]],4)</f>
        <v>-6.6219000000000001</v>
      </c>
    </row>
    <row r="795" spans="1:4" x14ac:dyDescent="0.3">
      <c r="A795" s="1" t="s">
        <v>3273</v>
      </c>
      <c r="B795" s="1" t="s">
        <v>7022</v>
      </c>
      <c r="C795" s="1">
        <f>ROUND(DataG_Iteration4[[#This Row],[Column1]],3)</f>
        <v>4.1680000000000001</v>
      </c>
      <c r="D795" s="1">
        <f>ROUND(DataG_Iteration4[[#This Row],[Column2]],4)</f>
        <v>-6.6382000000000003</v>
      </c>
    </row>
    <row r="796" spans="1:4" x14ac:dyDescent="0.3">
      <c r="A796" s="1" t="s">
        <v>5930</v>
      </c>
      <c r="B796" s="1" t="s">
        <v>7023</v>
      </c>
      <c r="C796" s="1">
        <f>ROUND(DataG_Iteration4[[#This Row],[Column1]],3)</f>
        <v>4.1719999999999997</v>
      </c>
      <c r="D796" s="1">
        <f>ROUND(DataG_Iteration4[[#This Row],[Column2]],4)</f>
        <v>-6.6562999999999999</v>
      </c>
    </row>
    <row r="797" spans="1:4" x14ac:dyDescent="0.3">
      <c r="A797" s="1" t="s">
        <v>4761</v>
      </c>
      <c r="B797" s="1" t="s">
        <v>7024</v>
      </c>
      <c r="C797" s="1">
        <f>ROUND(DataG_Iteration4[[#This Row],[Column1]],3)</f>
        <v>4.1760000000000002</v>
      </c>
      <c r="D797" s="1">
        <f>ROUND(DataG_Iteration4[[#This Row],[Column2]],4)</f>
        <v>-6.6756000000000002</v>
      </c>
    </row>
    <row r="798" spans="1:4" x14ac:dyDescent="0.3">
      <c r="A798" s="1" t="s">
        <v>4763</v>
      </c>
      <c r="B798" s="1" t="s">
        <v>7025</v>
      </c>
      <c r="C798" s="1">
        <f>ROUND(DataG_Iteration4[[#This Row],[Column1]],3)</f>
        <v>4.18</v>
      </c>
      <c r="D798" s="1">
        <f>ROUND(DataG_Iteration4[[#This Row],[Column2]],4)</f>
        <v>-6.6951000000000001</v>
      </c>
    </row>
    <row r="799" spans="1:4" x14ac:dyDescent="0.3">
      <c r="A799" s="1" t="s">
        <v>4765</v>
      </c>
      <c r="B799" s="1" t="s">
        <v>7026</v>
      </c>
      <c r="C799" s="1">
        <f>ROUND(DataG_Iteration4[[#This Row],[Column1]],3)</f>
        <v>4.1840000000000002</v>
      </c>
      <c r="D799" s="1">
        <f>ROUND(DataG_Iteration4[[#This Row],[Column2]],4)</f>
        <v>-6.7141999999999999</v>
      </c>
    </row>
    <row r="800" spans="1:4" x14ac:dyDescent="0.3">
      <c r="A800" s="1" t="s">
        <v>4767</v>
      </c>
      <c r="B800" s="1" t="s">
        <v>7027</v>
      </c>
      <c r="C800" s="1">
        <f>ROUND(DataG_Iteration4[[#This Row],[Column1]],3)</f>
        <v>4.1879999999999997</v>
      </c>
      <c r="D800" s="1">
        <f>ROUND(DataG_Iteration4[[#This Row],[Column2]],4)</f>
        <v>-6.7321</v>
      </c>
    </row>
    <row r="801" spans="1:4" x14ac:dyDescent="0.3">
      <c r="A801" s="1" t="s">
        <v>4769</v>
      </c>
      <c r="B801" s="1" t="s">
        <v>7028</v>
      </c>
      <c r="C801" s="1">
        <f>ROUND(DataG_Iteration4[[#This Row],[Column1]],3)</f>
        <v>4.1920000000000002</v>
      </c>
      <c r="D801" s="1">
        <f>ROUND(DataG_Iteration4[[#This Row],[Column2]],4)</f>
        <v>-6.7484999999999999</v>
      </c>
    </row>
    <row r="802" spans="1:4" x14ac:dyDescent="0.3">
      <c r="A802" s="1" t="s">
        <v>4771</v>
      </c>
      <c r="B802" s="1" t="s">
        <v>7029</v>
      </c>
      <c r="C802" s="1">
        <f>ROUND(DataG_Iteration4[[#This Row],[Column1]],3)</f>
        <v>4.1959999999999997</v>
      </c>
      <c r="D802" s="1">
        <f>ROUND(DataG_Iteration4[[#This Row],[Column2]],4)</f>
        <v>-6.7630999999999997</v>
      </c>
    </row>
    <row r="803" spans="1:4" x14ac:dyDescent="0.3">
      <c r="A803" s="1" t="s">
        <v>4773</v>
      </c>
      <c r="B803" s="1" t="s">
        <v>7030</v>
      </c>
      <c r="C803" s="1">
        <f>ROUND(DataG_Iteration4[[#This Row],[Column1]],3)</f>
        <v>4.2</v>
      </c>
      <c r="D803" s="1">
        <f>ROUND(DataG_Iteration4[[#This Row],[Column2]],4)</f>
        <v>-6.7759</v>
      </c>
    </row>
    <row r="804" spans="1:4" x14ac:dyDescent="0.3">
      <c r="A804" s="1" t="s">
        <v>4775</v>
      </c>
      <c r="B804" s="1" t="s">
        <v>7031</v>
      </c>
      <c r="C804" s="1">
        <f>ROUND(DataG_Iteration4[[#This Row],[Column1]],3)</f>
        <v>4.2039999999999997</v>
      </c>
      <c r="D804" s="1">
        <f>ROUND(DataG_Iteration4[[#This Row],[Column2]],4)</f>
        <v>-6.7873999999999999</v>
      </c>
    </row>
    <row r="805" spans="1:4" x14ac:dyDescent="0.3">
      <c r="A805" s="1" t="s">
        <v>4777</v>
      </c>
      <c r="B805" s="1" t="s">
        <v>7032</v>
      </c>
      <c r="C805" s="1">
        <f>ROUND(DataG_Iteration4[[#This Row],[Column1]],3)</f>
        <v>4.2080000000000002</v>
      </c>
      <c r="D805" s="1">
        <f>ROUND(DataG_Iteration4[[#This Row],[Column2]],4)</f>
        <v>-6.798</v>
      </c>
    </row>
    <row r="806" spans="1:4" x14ac:dyDescent="0.3">
      <c r="A806" s="1" t="s">
        <v>4779</v>
      </c>
      <c r="B806" s="1" t="s">
        <v>7033</v>
      </c>
      <c r="C806" s="1">
        <f>ROUND(DataG_Iteration4[[#This Row],[Column1]],3)</f>
        <v>4.2119999999999997</v>
      </c>
      <c r="D806" s="1">
        <f>ROUND(DataG_Iteration4[[#This Row],[Column2]],4)</f>
        <v>-6.8079999999999998</v>
      </c>
    </row>
    <row r="807" spans="1:4" x14ac:dyDescent="0.3">
      <c r="A807" s="1" t="s">
        <v>7034</v>
      </c>
      <c r="B807" s="1" t="s">
        <v>7035</v>
      </c>
      <c r="C807" s="1">
        <f>ROUND(DataG_Iteration4[[#This Row],[Column1]],3)</f>
        <v>4.2160000000000002</v>
      </c>
      <c r="D807" s="1">
        <f>ROUND(DataG_Iteration4[[#This Row],[Column2]],4)</f>
        <v>-6.8178000000000001</v>
      </c>
    </row>
    <row r="808" spans="1:4" x14ac:dyDescent="0.3">
      <c r="A808" s="1" t="s">
        <v>4783</v>
      </c>
      <c r="B808" s="1" t="s">
        <v>7036</v>
      </c>
      <c r="C808" s="1">
        <f>ROUND(DataG_Iteration4[[#This Row],[Column1]],3)</f>
        <v>4.22</v>
      </c>
      <c r="D808" s="1">
        <f>ROUND(DataG_Iteration4[[#This Row],[Column2]],4)</f>
        <v>-6.8276000000000003</v>
      </c>
    </row>
    <row r="809" spans="1:4" x14ac:dyDescent="0.3">
      <c r="A809" s="1" t="s">
        <v>1616</v>
      </c>
      <c r="B809" s="1" t="s">
        <v>7037</v>
      </c>
      <c r="C809" s="1">
        <f>ROUND(DataG_Iteration4[[#This Row],[Column1]],3)</f>
        <v>4.2240000000000002</v>
      </c>
      <c r="D809" s="1">
        <f>ROUND(DataG_Iteration4[[#This Row],[Column2]],4)</f>
        <v>-6.8372000000000002</v>
      </c>
    </row>
    <row r="810" spans="1:4" x14ac:dyDescent="0.3">
      <c r="A810" s="1" t="s">
        <v>4786</v>
      </c>
      <c r="B810" s="1" t="s">
        <v>7038</v>
      </c>
      <c r="C810" s="1">
        <f>ROUND(DataG_Iteration4[[#This Row],[Column1]],3)</f>
        <v>4.2279999999999998</v>
      </c>
      <c r="D810" s="1">
        <f>ROUND(DataG_Iteration4[[#This Row],[Column2]],4)</f>
        <v>-6.8461999999999996</v>
      </c>
    </row>
    <row r="811" spans="1:4" x14ac:dyDescent="0.3">
      <c r="A811" s="1" t="s">
        <v>4788</v>
      </c>
      <c r="B811" s="1" t="s">
        <v>7039</v>
      </c>
      <c r="C811" s="1">
        <f>ROUND(DataG_Iteration4[[#This Row],[Column1]],3)</f>
        <v>4.2320000000000002</v>
      </c>
      <c r="D811" s="1">
        <f>ROUND(DataG_Iteration4[[#This Row],[Column2]],4)</f>
        <v>-6.8536000000000001</v>
      </c>
    </row>
    <row r="812" spans="1:4" x14ac:dyDescent="0.3">
      <c r="A812" s="1" t="s">
        <v>4790</v>
      </c>
      <c r="B812" s="1" t="s">
        <v>7040</v>
      </c>
      <c r="C812" s="1">
        <f>ROUND(DataG_Iteration4[[#This Row],[Column1]],3)</f>
        <v>4.2359999999999998</v>
      </c>
      <c r="D812" s="1">
        <f>ROUND(DataG_Iteration4[[#This Row],[Column2]],4)</f>
        <v>-6.8586999999999998</v>
      </c>
    </row>
    <row r="813" spans="1:4" x14ac:dyDescent="0.3">
      <c r="A813" s="1" t="s">
        <v>4792</v>
      </c>
      <c r="B813" s="1" t="s">
        <v>7041</v>
      </c>
      <c r="C813" s="1">
        <f>ROUND(DataG_Iteration4[[#This Row],[Column1]],3)</f>
        <v>4.24</v>
      </c>
      <c r="D813" s="1">
        <f>ROUND(DataG_Iteration4[[#This Row],[Column2]],4)</f>
        <v>-6.8601999999999999</v>
      </c>
    </row>
    <row r="814" spans="1:4" x14ac:dyDescent="0.3">
      <c r="A814" s="1" t="s">
        <v>4794</v>
      </c>
      <c r="B814" s="1" t="s">
        <v>7042</v>
      </c>
      <c r="C814" s="1">
        <f>ROUND(DataG_Iteration4[[#This Row],[Column1]],3)</f>
        <v>4.2439999999999998</v>
      </c>
      <c r="D814" s="1">
        <f>ROUND(DataG_Iteration4[[#This Row],[Column2]],4)</f>
        <v>-6.8571</v>
      </c>
    </row>
    <row r="815" spans="1:4" x14ac:dyDescent="0.3">
      <c r="A815" s="1" t="s">
        <v>4796</v>
      </c>
      <c r="B815" s="1" t="s">
        <v>7043</v>
      </c>
      <c r="C815" s="1">
        <f>ROUND(DataG_Iteration4[[#This Row],[Column1]],3)</f>
        <v>4.2480000000000002</v>
      </c>
      <c r="D815" s="1">
        <f>ROUND(DataG_Iteration4[[#This Row],[Column2]],4)</f>
        <v>-6.8483999999999998</v>
      </c>
    </row>
    <row r="816" spans="1:4" x14ac:dyDescent="0.3">
      <c r="A816" s="1" t="s">
        <v>7044</v>
      </c>
      <c r="B816" s="1" t="s">
        <v>7045</v>
      </c>
      <c r="C816" s="1">
        <f>ROUND(DataG_Iteration4[[#This Row],[Column1]],3)</f>
        <v>4.2519999999999998</v>
      </c>
      <c r="D816" s="1">
        <f>ROUND(DataG_Iteration4[[#This Row],[Column2]],4)</f>
        <v>-6.8334999999999999</v>
      </c>
    </row>
    <row r="817" spans="1:4" x14ac:dyDescent="0.3">
      <c r="A817" s="1" t="s">
        <v>4800</v>
      </c>
      <c r="B817" s="1" t="s">
        <v>7046</v>
      </c>
      <c r="C817" s="1">
        <f>ROUND(DataG_Iteration4[[#This Row],[Column1]],3)</f>
        <v>4.2560000000000002</v>
      </c>
      <c r="D817" s="1">
        <f>ROUND(DataG_Iteration4[[#This Row],[Column2]],4)</f>
        <v>-6.8117999999999999</v>
      </c>
    </row>
    <row r="818" spans="1:4" x14ac:dyDescent="0.3">
      <c r="A818" s="1" t="s">
        <v>4802</v>
      </c>
      <c r="B818" s="1" t="s">
        <v>7047</v>
      </c>
      <c r="C818" s="1">
        <f>ROUND(DataG_Iteration4[[#This Row],[Column1]],3)</f>
        <v>4.26</v>
      </c>
      <c r="D818" s="1">
        <f>ROUND(DataG_Iteration4[[#This Row],[Column2]],4)</f>
        <v>-6.7828999999999997</v>
      </c>
    </row>
    <row r="819" spans="1:4" x14ac:dyDescent="0.3">
      <c r="A819" s="1" t="s">
        <v>4804</v>
      </c>
      <c r="B819" s="1" t="s">
        <v>7048</v>
      </c>
      <c r="C819" s="1">
        <f>ROUND(DataG_Iteration4[[#This Row],[Column1]],3)</f>
        <v>4.2640000000000002</v>
      </c>
      <c r="D819" s="1">
        <f>ROUND(DataG_Iteration4[[#This Row],[Column2]],4)</f>
        <v>-6.7466999999999997</v>
      </c>
    </row>
    <row r="820" spans="1:4" x14ac:dyDescent="0.3">
      <c r="A820" s="1" t="s">
        <v>4806</v>
      </c>
      <c r="B820" s="1" t="s">
        <v>7049</v>
      </c>
      <c r="C820" s="1">
        <f>ROUND(DataG_Iteration4[[#This Row],[Column1]],3)</f>
        <v>4.2679999999999998</v>
      </c>
      <c r="D820" s="1">
        <f>ROUND(DataG_Iteration4[[#This Row],[Column2]],4)</f>
        <v>-6.7030000000000003</v>
      </c>
    </row>
    <row r="821" spans="1:4" x14ac:dyDescent="0.3">
      <c r="A821" s="1" t="s">
        <v>4808</v>
      </c>
      <c r="B821" s="1" t="s">
        <v>7050</v>
      </c>
      <c r="C821" s="1">
        <f>ROUND(DataG_Iteration4[[#This Row],[Column1]],3)</f>
        <v>4.2720000000000002</v>
      </c>
      <c r="D821" s="1">
        <f>ROUND(DataG_Iteration4[[#This Row],[Column2]],4)</f>
        <v>-6.6513999999999998</v>
      </c>
    </row>
    <row r="822" spans="1:4" x14ac:dyDescent="0.3">
      <c r="A822" s="1" t="s">
        <v>3305</v>
      </c>
      <c r="B822" s="1" t="s">
        <v>7051</v>
      </c>
      <c r="C822" s="1">
        <f>ROUND(DataG_Iteration4[[#This Row],[Column1]],3)</f>
        <v>4.2759999999999998</v>
      </c>
      <c r="D822" s="1">
        <f>ROUND(DataG_Iteration4[[#This Row],[Column2]],4)</f>
        <v>-6.5917000000000003</v>
      </c>
    </row>
    <row r="823" spans="1:4" x14ac:dyDescent="0.3">
      <c r="A823" s="1" t="s">
        <v>4811</v>
      </c>
      <c r="B823" s="1" t="s">
        <v>7052</v>
      </c>
      <c r="C823" s="1">
        <f>ROUND(DataG_Iteration4[[#This Row],[Column1]],3)</f>
        <v>4.28</v>
      </c>
      <c r="D823" s="1">
        <f>ROUND(DataG_Iteration4[[#This Row],[Column2]],4)</f>
        <v>-6.5228999999999999</v>
      </c>
    </row>
    <row r="824" spans="1:4" x14ac:dyDescent="0.3">
      <c r="A824" s="1" t="s">
        <v>4813</v>
      </c>
      <c r="B824" s="1" t="s">
        <v>7053</v>
      </c>
      <c r="C824" s="1">
        <f>ROUND(DataG_Iteration4[[#This Row],[Column1]],3)</f>
        <v>4.2839999999999998</v>
      </c>
      <c r="D824" s="1">
        <f>ROUND(DataG_Iteration4[[#This Row],[Column2]],4)</f>
        <v>-6.4443999999999999</v>
      </c>
    </row>
    <row r="825" spans="1:4" x14ac:dyDescent="0.3">
      <c r="A825" s="1" t="s">
        <v>4815</v>
      </c>
      <c r="B825" s="1" t="s">
        <v>7054</v>
      </c>
      <c r="C825" s="1">
        <f>ROUND(DataG_Iteration4[[#This Row],[Column1]],3)</f>
        <v>4.2880000000000003</v>
      </c>
      <c r="D825" s="1">
        <f>ROUND(DataG_Iteration4[[#This Row],[Column2]],4)</f>
        <v>-6.3552999999999997</v>
      </c>
    </row>
    <row r="826" spans="1:4" x14ac:dyDescent="0.3">
      <c r="A826" s="1" t="s">
        <v>4817</v>
      </c>
      <c r="B826" s="1" t="s">
        <v>7055</v>
      </c>
      <c r="C826" s="1">
        <f>ROUND(DataG_Iteration4[[#This Row],[Column1]],3)</f>
        <v>4.2919999999999998</v>
      </c>
      <c r="D826" s="1">
        <f>ROUND(DataG_Iteration4[[#This Row],[Column2]],4)</f>
        <v>-6.2546999999999997</v>
      </c>
    </row>
    <row r="827" spans="1:4" x14ac:dyDescent="0.3">
      <c r="A827" s="1" t="s">
        <v>4819</v>
      </c>
      <c r="B827" s="1" t="s">
        <v>7056</v>
      </c>
      <c r="C827" s="1">
        <f>ROUND(DataG_Iteration4[[#This Row],[Column1]],3)</f>
        <v>4.2960000000000003</v>
      </c>
      <c r="D827" s="1">
        <f>ROUND(DataG_Iteration4[[#This Row],[Column2]],4)</f>
        <v>-6.1421999999999999</v>
      </c>
    </row>
    <row r="828" spans="1:4" x14ac:dyDescent="0.3">
      <c r="A828" s="1" t="s">
        <v>4821</v>
      </c>
      <c r="B828" s="1" t="s">
        <v>7057</v>
      </c>
      <c r="C828" s="1">
        <f>ROUND(DataG_Iteration4[[#This Row],[Column1]],3)</f>
        <v>4.3</v>
      </c>
      <c r="D828" s="1">
        <f>ROUND(DataG_Iteration4[[#This Row],[Column2]],4)</f>
        <v>-6.0178000000000003</v>
      </c>
    </row>
    <row r="829" spans="1:4" x14ac:dyDescent="0.3">
      <c r="A829" s="1" t="s">
        <v>4823</v>
      </c>
      <c r="B829" s="1" t="s">
        <v>7058</v>
      </c>
      <c r="C829" s="1">
        <f>ROUND(DataG_Iteration4[[#This Row],[Column1]],3)</f>
        <v>4.3040000000000003</v>
      </c>
      <c r="D829" s="1">
        <f>ROUND(DataG_Iteration4[[#This Row],[Column2]],4)</f>
        <v>-5.8822000000000001</v>
      </c>
    </row>
    <row r="830" spans="1:4" x14ac:dyDescent="0.3">
      <c r="A830" s="1" t="s">
        <v>4825</v>
      </c>
      <c r="B830" s="1" t="s">
        <v>7059</v>
      </c>
      <c r="C830" s="1">
        <f>ROUND(DataG_Iteration4[[#This Row],[Column1]],3)</f>
        <v>4.3079999999999998</v>
      </c>
      <c r="D830" s="1">
        <f>ROUND(DataG_Iteration4[[#This Row],[Column2]],4)</f>
        <v>-5.7369000000000003</v>
      </c>
    </row>
    <row r="831" spans="1:4" x14ac:dyDescent="0.3">
      <c r="A831" s="1" t="s">
        <v>7060</v>
      </c>
      <c r="B831" s="1" t="s">
        <v>7061</v>
      </c>
      <c r="C831" s="1">
        <f>ROUND(DataG_Iteration4[[#This Row],[Column1]],3)</f>
        <v>4.3120000000000003</v>
      </c>
      <c r="D831" s="1">
        <f>ROUND(DataG_Iteration4[[#This Row],[Column2]],4)</f>
        <v>-5.5839999999999996</v>
      </c>
    </row>
    <row r="832" spans="1:4" x14ac:dyDescent="0.3">
      <c r="A832" s="1" t="s">
        <v>5971</v>
      </c>
      <c r="B832" s="1" t="s">
        <v>7062</v>
      </c>
      <c r="C832" s="1">
        <f>ROUND(DataG_Iteration4[[#This Row],[Column1]],3)</f>
        <v>4.3159999999999998</v>
      </c>
      <c r="D832" s="1">
        <f>ROUND(DataG_Iteration4[[#This Row],[Column2]],4)</f>
        <v>-5.4259000000000004</v>
      </c>
    </row>
    <row r="833" spans="1:4" x14ac:dyDescent="0.3">
      <c r="A833" s="1" t="s">
        <v>4831</v>
      </c>
      <c r="B833" s="1" t="s">
        <v>7063</v>
      </c>
      <c r="C833" s="1">
        <f>ROUND(DataG_Iteration4[[#This Row],[Column1]],3)</f>
        <v>4.32</v>
      </c>
      <c r="D833" s="1">
        <f>ROUND(DataG_Iteration4[[#This Row],[Column2]],4)</f>
        <v>-5.2657999999999996</v>
      </c>
    </row>
    <row r="834" spans="1:4" x14ac:dyDescent="0.3">
      <c r="A834" s="1" t="s">
        <v>4833</v>
      </c>
      <c r="B834" s="1" t="s">
        <v>7064</v>
      </c>
      <c r="C834" s="1">
        <f>ROUND(DataG_Iteration4[[#This Row],[Column1]],3)</f>
        <v>4.3239999999999998</v>
      </c>
      <c r="D834" s="1">
        <f>ROUND(DataG_Iteration4[[#This Row],[Column2]],4)</f>
        <v>-5.1066000000000003</v>
      </c>
    </row>
    <row r="835" spans="1:4" x14ac:dyDescent="0.3">
      <c r="A835" s="1" t="s">
        <v>4835</v>
      </c>
      <c r="B835" s="1" t="s">
        <v>7065</v>
      </c>
      <c r="C835" s="1">
        <f>ROUND(DataG_Iteration4[[#This Row],[Column1]],3)</f>
        <v>4.3280000000000003</v>
      </c>
      <c r="D835" s="1">
        <f>ROUND(DataG_Iteration4[[#This Row],[Column2]],4)</f>
        <v>-4.9513999999999996</v>
      </c>
    </row>
    <row r="836" spans="1:4" x14ac:dyDescent="0.3">
      <c r="A836" s="1" t="s">
        <v>4837</v>
      </c>
      <c r="B836" s="1" t="s">
        <v>7066</v>
      </c>
      <c r="C836" s="1">
        <f>ROUND(DataG_Iteration4[[#This Row],[Column1]],3)</f>
        <v>4.3319999999999999</v>
      </c>
      <c r="D836" s="1">
        <f>ROUND(DataG_Iteration4[[#This Row],[Column2]],4)</f>
        <v>-4.8028000000000004</v>
      </c>
    </row>
    <row r="837" spans="1:4" x14ac:dyDescent="0.3">
      <c r="A837" s="1" t="s">
        <v>4839</v>
      </c>
      <c r="B837" s="1" t="s">
        <v>7067</v>
      </c>
      <c r="C837" s="1">
        <f>ROUND(DataG_Iteration4[[#This Row],[Column1]],3)</f>
        <v>4.3360000000000003</v>
      </c>
      <c r="D837" s="1">
        <f>ROUND(DataG_Iteration4[[#This Row],[Column2]],4)</f>
        <v>-4.6631</v>
      </c>
    </row>
    <row r="838" spans="1:4" x14ac:dyDescent="0.3">
      <c r="A838" s="1" t="s">
        <v>4841</v>
      </c>
      <c r="B838" s="1" t="s">
        <v>7068</v>
      </c>
      <c r="C838" s="1">
        <f>ROUND(DataG_Iteration4[[#This Row],[Column1]],3)</f>
        <v>4.34</v>
      </c>
      <c r="D838" s="1">
        <f>ROUND(DataG_Iteration4[[#This Row],[Column2]],4)</f>
        <v>-4.5339</v>
      </c>
    </row>
    <row r="839" spans="1:4" x14ac:dyDescent="0.3">
      <c r="A839" s="1" t="s">
        <v>4843</v>
      </c>
      <c r="B839" s="1" t="s">
        <v>7069</v>
      </c>
      <c r="C839" s="1">
        <f>ROUND(DataG_Iteration4[[#This Row],[Column1]],3)</f>
        <v>4.3440000000000003</v>
      </c>
      <c r="D839" s="1">
        <f>ROUND(DataG_Iteration4[[#This Row],[Column2]],4)</f>
        <v>-4.4164000000000003</v>
      </c>
    </row>
    <row r="840" spans="1:4" x14ac:dyDescent="0.3">
      <c r="A840" s="1" t="s">
        <v>4845</v>
      </c>
      <c r="B840" s="1" t="s">
        <v>7070</v>
      </c>
      <c r="C840" s="1">
        <f>ROUND(DataG_Iteration4[[#This Row],[Column1]],3)</f>
        <v>4.3479999999999999</v>
      </c>
      <c r="D840" s="1">
        <f>ROUND(DataG_Iteration4[[#This Row],[Column2]],4)</f>
        <v>-4.3110999999999997</v>
      </c>
    </row>
    <row r="841" spans="1:4" x14ac:dyDescent="0.3">
      <c r="A841" s="1" t="s">
        <v>4847</v>
      </c>
      <c r="B841" s="1" t="s">
        <v>7071</v>
      </c>
      <c r="C841" s="1">
        <f>ROUND(DataG_Iteration4[[#This Row],[Column1]],3)</f>
        <v>4.3520000000000003</v>
      </c>
      <c r="D841" s="1">
        <f>ROUND(DataG_Iteration4[[#This Row],[Column2]],4)</f>
        <v>-4.2180999999999997</v>
      </c>
    </row>
    <row r="842" spans="1:4" x14ac:dyDescent="0.3">
      <c r="A842" s="1" t="s">
        <v>4849</v>
      </c>
      <c r="B842" s="1" t="s">
        <v>7072</v>
      </c>
      <c r="C842" s="1">
        <f>ROUND(DataG_Iteration4[[#This Row],[Column1]],3)</f>
        <v>4.3559999999999999</v>
      </c>
      <c r="D842" s="1">
        <f>ROUND(DataG_Iteration4[[#This Row],[Column2]],4)</f>
        <v>-4.1372</v>
      </c>
    </row>
    <row r="843" spans="1:4" x14ac:dyDescent="0.3">
      <c r="A843" s="1" t="s">
        <v>1684</v>
      </c>
      <c r="B843" s="1" t="s">
        <v>7073</v>
      </c>
      <c r="C843" s="1">
        <f>ROUND(DataG_Iteration4[[#This Row],[Column1]],3)</f>
        <v>4.3600000000000003</v>
      </c>
      <c r="D843" s="1">
        <f>ROUND(DataG_Iteration4[[#This Row],[Column2]],4)</f>
        <v>-4.0677000000000003</v>
      </c>
    </row>
    <row r="844" spans="1:4" x14ac:dyDescent="0.3">
      <c r="A844" s="1" t="s">
        <v>4852</v>
      </c>
      <c r="B844" s="1" t="s">
        <v>7074</v>
      </c>
      <c r="C844" s="1">
        <f>ROUND(DataG_Iteration4[[#This Row],[Column1]],3)</f>
        <v>4.3639999999999999</v>
      </c>
      <c r="D844" s="1">
        <f>ROUND(DataG_Iteration4[[#This Row],[Column2]],4)</f>
        <v>-4.0088999999999997</v>
      </c>
    </row>
    <row r="845" spans="1:4" x14ac:dyDescent="0.3">
      <c r="A845" s="1" t="s">
        <v>4854</v>
      </c>
      <c r="B845" s="1" t="s">
        <v>7075</v>
      </c>
      <c r="C845" s="1">
        <f>ROUND(DataG_Iteration4[[#This Row],[Column1]],3)</f>
        <v>4.3680000000000003</v>
      </c>
      <c r="D845" s="1">
        <f>ROUND(DataG_Iteration4[[#This Row],[Column2]],4)</f>
        <v>-3.9599000000000002</v>
      </c>
    </row>
    <row r="846" spans="1:4" x14ac:dyDescent="0.3">
      <c r="A846" s="1" t="s">
        <v>4856</v>
      </c>
      <c r="B846" s="1" t="s">
        <v>7076</v>
      </c>
      <c r="C846" s="1">
        <f>ROUND(DataG_Iteration4[[#This Row],[Column1]],3)</f>
        <v>4.3719999999999999</v>
      </c>
      <c r="D846" s="1">
        <f>ROUND(DataG_Iteration4[[#This Row],[Column2]],4)</f>
        <v>-3.9198</v>
      </c>
    </row>
    <row r="847" spans="1:4" x14ac:dyDescent="0.3">
      <c r="A847" s="1" t="s">
        <v>7077</v>
      </c>
      <c r="B847" s="1" t="s">
        <v>7078</v>
      </c>
      <c r="C847" s="1">
        <f>ROUND(DataG_Iteration4[[#This Row],[Column1]],3)</f>
        <v>4.3760000000000003</v>
      </c>
      <c r="D847" s="1">
        <f>ROUND(DataG_Iteration4[[#This Row],[Column2]],4)</f>
        <v>-3.8879999999999999</v>
      </c>
    </row>
    <row r="848" spans="1:4" x14ac:dyDescent="0.3">
      <c r="A848" s="1" t="s">
        <v>4860</v>
      </c>
      <c r="B848" s="1" t="s">
        <v>7079</v>
      </c>
      <c r="C848" s="1">
        <f>ROUND(DataG_Iteration4[[#This Row],[Column1]],3)</f>
        <v>4.38</v>
      </c>
      <c r="D848" s="1">
        <f>ROUND(DataG_Iteration4[[#This Row],[Column2]],4)</f>
        <v>-3.8637000000000001</v>
      </c>
    </row>
    <row r="849" spans="1:4" x14ac:dyDescent="0.3">
      <c r="A849" s="1" t="s">
        <v>4862</v>
      </c>
      <c r="B849" s="1" t="s">
        <v>7080</v>
      </c>
      <c r="C849" s="1">
        <f>ROUND(DataG_Iteration4[[#This Row],[Column1]],3)</f>
        <v>4.3840000000000003</v>
      </c>
      <c r="D849" s="1">
        <f>ROUND(DataG_Iteration4[[#This Row],[Column2]],4)</f>
        <v>-3.8462000000000001</v>
      </c>
    </row>
    <row r="850" spans="1:4" x14ac:dyDescent="0.3">
      <c r="A850" s="1" t="s">
        <v>4864</v>
      </c>
      <c r="B850" s="1" t="s">
        <v>7081</v>
      </c>
      <c r="C850" s="1">
        <f>ROUND(DataG_Iteration4[[#This Row],[Column1]],3)</f>
        <v>4.3879999999999999</v>
      </c>
      <c r="D850" s="1">
        <f>ROUND(DataG_Iteration4[[#This Row],[Column2]],4)</f>
        <v>-3.8351999999999999</v>
      </c>
    </row>
    <row r="851" spans="1:4" x14ac:dyDescent="0.3">
      <c r="A851" s="1" t="s">
        <v>5991</v>
      </c>
      <c r="B851" s="1" t="s">
        <v>7082</v>
      </c>
      <c r="C851" s="1">
        <f>ROUND(DataG_Iteration4[[#This Row],[Column1]],3)</f>
        <v>4.3920000000000003</v>
      </c>
      <c r="D851" s="1">
        <f>ROUND(DataG_Iteration4[[#This Row],[Column2]],4)</f>
        <v>-3.83</v>
      </c>
    </row>
    <row r="852" spans="1:4" x14ac:dyDescent="0.3">
      <c r="A852" s="1" t="s">
        <v>4868</v>
      </c>
      <c r="B852" s="1" t="s">
        <v>7083</v>
      </c>
      <c r="C852" s="1">
        <f>ROUND(DataG_Iteration4[[#This Row],[Column1]],3)</f>
        <v>4.3959999999999999</v>
      </c>
      <c r="D852" s="1">
        <f>ROUND(DataG_Iteration4[[#This Row],[Column2]],4)</f>
        <v>-3.8302</v>
      </c>
    </row>
    <row r="853" spans="1:4" x14ac:dyDescent="0.3">
      <c r="A853" s="1" t="s">
        <v>4870</v>
      </c>
      <c r="B853" s="1" t="s">
        <v>7084</v>
      </c>
      <c r="C853" s="1">
        <f>ROUND(DataG_Iteration4[[#This Row],[Column1]],3)</f>
        <v>4.4000000000000004</v>
      </c>
      <c r="D853" s="1">
        <f>ROUND(DataG_Iteration4[[#This Row],[Column2]],4)</f>
        <v>-3.8353000000000002</v>
      </c>
    </row>
    <row r="854" spans="1:4" x14ac:dyDescent="0.3">
      <c r="A854" s="1" t="s">
        <v>4872</v>
      </c>
      <c r="B854" s="1" t="s">
        <v>7085</v>
      </c>
      <c r="C854" s="1">
        <f>ROUND(DataG_Iteration4[[#This Row],[Column1]],3)</f>
        <v>4.4039999999999999</v>
      </c>
      <c r="D854" s="1">
        <f>ROUND(DataG_Iteration4[[#This Row],[Column2]],4)</f>
        <v>-3.8445</v>
      </c>
    </row>
    <row r="855" spans="1:4" x14ac:dyDescent="0.3">
      <c r="A855" s="1" t="s">
        <v>4874</v>
      </c>
      <c r="B855" s="1" t="s">
        <v>7086</v>
      </c>
      <c r="C855" s="1">
        <f>ROUND(DataG_Iteration4[[#This Row],[Column1]],3)</f>
        <v>4.4080000000000004</v>
      </c>
      <c r="D855" s="1">
        <f>ROUND(DataG_Iteration4[[#This Row],[Column2]],4)</f>
        <v>-3.8572000000000002</v>
      </c>
    </row>
    <row r="856" spans="1:4" x14ac:dyDescent="0.3">
      <c r="A856" s="1" t="s">
        <v>4876</v>
      </c>
      <c r="B856" s="1" t="s">
        <v>7087</v>
      </c>
      <c r="C856" s="1">
        <f>ROUND(DataG_Iteration4[[#This Row],[Column1]],3)</f>
        <v>4.4119999999999999</v>
      </c>
      <c r="D856" s="1">
        <f>ROUND(DataG_Iteration4[[#This Row],[Column2]],4)</f>
        <v>-3.8725999999999998</v>
      </c>
    </row>
    <row r="857" spans="1:4" x14ac:dyDescent="0.3">
      <c r="A857" s="1" t="s">
        <v>5999</v>
      </c>
      <c r="B857" s="1" t="s">
        <v>7088</v>
      </c>
      <c r="C857" s="1">
        <f>ROUND(DataG_Iteration4[[#This Row],[Column1]],3)</f>
        <v>4.4160000000000004</v>
      </c>
      <c r="D857" s="1">
        <f>ROUND(DataG_Iteration4[[#This Row],[Column2]],4)</f>
        <v>-3.8898999999999999</v>
      </c>
    </row>
    <row r="858" spans="1:4" x14ac:dyDescent="0.3">
      <c r="A858" s="1" t="s">
        <v>4880</v>
      </c>
      <c r="B858" s="1" t="s">
        <v>7089</v>
      </c>
      <c r="C858" s="1">
        <f>ROUND(DataG_Iteration4[[#This Row],[Column1]],3)</f>
        <v>4.42</v>
      </c>
      <c r="D858" s="1">
        <f>ROUND(DataG_Iteration4[[#This Row],[Column2]],4)</f>
        <v>-3.9085000000000001</v>
      </c>
    </row>
    <row r="859" spans="1:4" x14ac:dyDescent="0.3">
      <c r="A859" s="1" t="s">
        <v>4882</v>
      </c>
      <c r="B859" s="1" t="s">
        <v>7090</v>
      </c>
      <c r="C859" s="1">
        <f>ROUND(DataG_Iteration4[[#This Row],[Column1]],3)</f>
        <v>4.4240000000000004</v>
      </c>
      <c r="D859" s="1">
        <f>ROUND(DataG_Iteration4[[#This Row],[Column2]],4)</f>
        <v>-3.9276</v>
      </c>
    </row>
    <row r="860" spans="1:4" x14ac:dyDescent="0.3">
      <c r="A860" s="1" t="s">
        <v>4884</v>
      </c>
      <c r="B860" s="1" t="s">
        <v>7091</v>
      </c>
      <c r="C860" s="1">
        <f>ROUND(DataG_Iteration4[[#This Row],[Column1]],3)</f>
        <v>4.4279999999999999</v>
      </c>
      <c r="D860" s="1">
        <f>ROUND(DataG_Iteration4[[#This Row],[Column2]],4)</f>
        <v>-3.9468000000000001</v>
      </c>
    </row>
    <row r="861" spans="1:4" x14ac:dyDescent="0.3">
      <c r="A861" s="1" t="s">
        <v>4886</v>
      </c>
      <c r="B861" s="1" t="s">
        <v>7092</v>
      </c>
      <c r="C861" s="1">
        <f>ROUND(DataG_Iteration4[[#This Row],[Column1]],3)</f>
        <v>4.4320000000000004</v>
      </c>
      <c r="D861" s="1">
        <f>ROUND(DataG_Iteration4[[#This Row],[Column2]],4)</f>
        <v>-3.9659</v>
      </c>
    </row>
    <row r="862" spans="1:4" x14ac:dyDescent="0.3">
      <c r="A862" s="1" t="s">
        <v>4888</v>
      </c>
      <c r="B862" s="1" t="s">
        <v>7093</v>
      </c>
      <c r="C862" s="1">
        <f>ROUND(DataG_Iteration4[[#This Row],[Column1]],3)</f>
        <v>4.4359999999999999</v>
      </c>
      <c r="D862" s="1">
        <f>ROUND(DataG_Iteration4[[#This Row],[Column2]],4)</f>
        <v>-3.9847000000000001</v>
      </c>
    </row>
    <row r="863" spans="1:4" x14ac:dyDescent="0.3">
      <c r="A863" s="1" t="s">
        <v>6007</v>
      </c>
      <c r="B863" s="1" t="s">
        <v>7094</v>
      </c>
      <c r="C863" s="1">
        <f>ROUND(DataG_Iteration4[[#This Row],[Column1]],3)</f>
        <v>4.4400000000000004</v>
      </c>
      <c r="D863" s="1">
        <f>ROUND(DataG_Iteration4[[#This Row],[Column2]],4)</f>
        <v>-4.0035999999999996</v>
      </c>
    </row>
    <row r="864" spans="1:4" x14ac:dyDescent="0.3">
      <c r="A864" s="1" t="s">
        <v>4892</v>
      </c>
      <c r="B864" s="1" t="s">
        <v>7095</v>
      </c>
      <c r="C864" s="1">
        <f>ROUND(DataG_Iteration4[[#This Row],[Column1]],3)</f>
        <v>4.444</v>
      </c>
      <c r="D864" s="1">
        <f>ROUND(DataG_Iteration4[[#This Row],[Column2]],4)</f>
        <v>-4.0227000000000004</v>
      </c>
    </row>
    <row r="865" spans="1:4" x14ac:dyDescent="0.3">
      <c r="A865" s="1" t="s">
        <v>4894</v>
      </c>
      <c r="B865" s="1" t="s">
        <v>7096</v>
      </c>
      <c r="C865" s="1">
        <f>ROUND(DataG_Iteration4[[#This Row],[Column1]],3)</f>
        <v>4.4480000000000004</v>
      </c>
      <c r="D865" s="1">
        <f>ROUND(DataG_Iteration4[[#This Row],[Column2]],4)</f>
        <v>-4.0425000000000004</v>
      </c>
    </row>
    <row r="866" spans="1:4" x14ac:dyDescent="0.3">
      <c r="A866" s="1" t="s">
        <v>4896</v>
      </c>
      <c r="B866" s="1" t="s">
        <v>7097</v>
      </c>
      <c r="C866" s="1">
        <f>ROUND(DataG_Iteration4[[#This Row],[Column1]],3)</f>
        <v>4.452</v>
      </c>
      <c r="D866" s="1">
        <f>ROUND(DataG_Iteration4[[#This Row],[Column2]],4)</f>
        <v>-4.0632000000000001</v>
      </c>
    </row>
    <row r="867" spans="1:4" x14ac:dyDescent="0.3">
      <c r="A867" s="1" t="s">
        <v>6012</v>
      </c>
      <c r="B867" s="1" t="s">
        <v>7098</v>
      </c>
      <c r="C867" s="1">
        <f>ROUND(DataG_Iteration4[[#This Row],[Column1]],3)</f>
        <v>4.4560000000000004</v>
      </c>
      <c r="D867" s="1">
        <f>ROUND(DataG_Iteration4[[#This Row],[Column2]],4)</f>
        <v>-4.0850999999999997</v>
      </c>
    </row>
    <row r="868" spans="1:4" x14ac:dyDescent="0.3">
      <c r="A868" s="1" t="s">
        <v>4899</v>
      </c>
      <c r="B868" s="1" t="s">
        <v>7099</v>
      </c>
      <c r="C868" s="1">
        <f>ROUND(DataG_Iteration4[[#This Row],[Column1]],3)</f>
        <v>4.46</v>
      </c>
      <c r="D868" s="1">
        <f>ROUND(DataG_Iteration4[[#This Row],[Column2]],4)</f>
        <v>-4.1082999999999998</v>
      </c>
    </row>
    <row r="869" spans="1:4" x14ac:dyDescent="0.3">
      <c r="A869" s="1" t="s">
        <v>1736</v>
      </c>
      <c r="B869" s="1" t="s">
        <v>7100</v>
      </c>
      <c r="C869" s="1">
        <f>ROUND(DataG_Iteration4[[#This Row],[Column1]],3)</f>
        <v>4.4640000000000004</v>
      </c>
      <c r="D869" s="1">
        <f>ROUND(DataG_Iteration4[[#This Row],[Column2]],4)</f>
        <v>-4.1326999999999998</v>
      </c>
    </row>
    <row r="870" spans="1:4" x14ac:dyDescent="0.3">
      <c r="A870" s="1" t="s">
        <v>4902</v>
      </c>
      <c r="B870" s="1" t="s">
        <v>7101</v>
      </c>
      <c r="C870" s="1">
        <f>ROUND(DataG_Iteration4[[#This Row],[Column1]],3)</f>
        <v>4.468</v>
      </c>
      <c r="D870" s="1">
        <f>ROUND(DataG_Iteration4[[#This Row],[Column2]],4)</f>
        <v>-4.1580000000000004</v>
      </c>
    </row>
    <row r="871" spans="1:4" x14ac:dyDescent="0.3">
      <c r="A871" s="1" t="s">
        <v>4904</v>
      </c>
      <c r="B871" s="1" t="s">
        <v>7102</v>
      </c>
      <c r="C871" s="1">
        <f>ROUND(DataG_Iteration4[[#This Row],[Column1]],3)</f>
        <v>4.4720000000000004</v>
      </c>
      <c r="D871" s="1">
        <f>ROUND(DataG_Iteration4[[#This Row],[Column2]],4)</f>
        <v>-4.1839000000000004</v>
      </c>
    </row>
    <row r="872" spans="1:4" x14ac:dyDescent="0.3">
      <c r="A872" s="1" t="s">
        <v>4906</v>
      </c>
      <c r="B872" s="1" t="s">
        <v>7103</v>
      </c>
      <c r="C872" s="1">
        <f>ROUND(DataG_Iteration4[[#This Row],[Column1]],3)</f>
        <v>4.476</v>
      </c>
      <c r="D872" s="1">
        <f>ROUND(DataG_Iteration4[[#This Row],[Column2]],4)</f>
        <v>-4.2096999999999998</v>
      </c>
    </row>
    <row r="873" spans="1:4" x14ac:dyDescent="0.3">
      <c r="A873" s="1" t="s">
        <v>3359</v>
      </c>
      <c r="B873" s="1" t="s">
        <v>7104</v>
      </c>
      <c r="C873" s="1">
        <f>ROUND(DataG_Iteration4[[#This Row],[Column1]],3)</f>
        <v>4.4800000000000004</v>
      </c>
      <c r="D873" s="1">
        <f>ROUND(DataG_Iteration4[[#This Row],[Column2]],4)</f>
        <v>-4.2351999999999999</v>
      </c>
    </row>
    <row r="874" spans="1:4" x14ac:dyDescent="0.3">
      <c r="A874" s="1" t="s">
        <v>1746</v>
      </c>
      <c r="B874" s="1" t="s">
        <v>7105</v>
      </c>
      <c r="C874" s="1">
        <f>ROUND(DataG_Iteration4[[#This Row],[Column1]],3)</f>
        <v>4.484</v>
      </c>
      <c r="D874" s="1">
        <f>ROUND(DataG_Iteration4[[#This Row],[Column2]],4)</f>
        <v>-4.2598000000000003</v>
      </c>
    </row>
    <row r="875" spans="1:4" x14ac:dyDescent="0.3">
      <c r="A875" s="1" t="s">
        <v>6021</v>
      </c>
      <c r="B875" s="1" t="s">
        <v>7106</v>
      </c>
      <c r="C875" s="1">
        <f>ROUND(DataG_Iteration4[[#This Row],[Column1]],3)</f>
        <v>4.4880000000000004</v>
      </c>
      <c r="D875" s="1">
        <f>ROUND(DataG_Iteration4[[#This Row],[Column2]],4)</f>
        <v>-4.2832999999999997</v>
      </c>
    </row>
    <row r="876" spans="1:4" x14ac:dyDescent="0.3">
      <c r="A876" s="1" t="s">
        <v>7107</v>
      </c>
      <c r="B876" s="1" t="s">
        <v>7108</v>
      </c>
      <c r="C876" s="1">
        <f>ROUND(DataG_Iteration4[[#This Row],[Column1]],3)</f>
        <v>4.492</v>
      </c>
      <c r="D876" s="1">
        <f>ROUND(DataG_Iteration4[[#This Row],[Column2]],4)</f>
        <v>-4.3056999999999999</v>
      </c>
    </row>
    <row r="877" spans="1:4" x14ac:dyDescent="0.3">
      <c r="A877" s="1" t="s">
        <v>4914</v>
      </c>
      <c r="B877" s="1" t="s">
        <v>7109</v>
      </c>
      <c r="C877" s="1">
        <f>ROUND(DataG_Iteration4[[#This Row],[Column1]],3)</f>
        <v>4.4960000000000004</v>
      </c>
      <c r="D877" s="1">
        <f>ROUND(DataG_Iteration4[[#This Row],[Column2]],4)</f>
        <v>-4.3272000000000004</v>
      </c>
    </row>
    <row r="878" spans="1:4" x14ac:dyDescent="0.3">
      <c r="A878" s="1" t="s">
        <v>4916</v>
      </c>
      <c r="B878" s="1" t="s">
        <v>7110</v>
      </c>
      <c r="C878" s="1">
        <f>ROUND(DataG_Iteration4[[#This Row],[Column1]],3)</f>
        <v>4.5</v>
      </c>
      <c r="D878" s="1">
        <f>ROUND(DataG_Iteration4[[#This Row],[Column2]],4)</f>
        <v>-4.3480999999999996</v>
      </c>
    </row>
    <row r="879" spans="1:4" x14ac:dyDescent="0.3">
      <c r="A879" s="1" t="s">
        <v>4918</v>
      </c>
      <c r="B879" s="1" t="s">
        <v>7111</v>
      </c>
      <c r="C879" s="1">
        <f>ROUND(DataG_Iteration4[[#This Row],[Column1]],3)</f>
        <v>4.5039999999999996</v>
      </c>
      <c r="D879" s="1">
        <f>ROUND(DataG_Iteration4[[#This Row],[Column2]],4)</f>
        <v>-4.3691000000000004</v>
      </c>
    </row>
    <row r="880" spans="1:4" x14ac:dyDescent="0.3">
      <c r="A880" s="1" t="s">
        <v>1758</v>
      </c>
      <c r="B880" s="1" t="s">
        <v>7112</v>
      </c>
      <c r="C880" s="1">
        <f>ROUND(DataG_Iteration4[[#This Row],[Column1]],3)</f>
        <v>4.508</v>
      </c>
      <c r="D880" s="1">
        <f>ROUND(DataG_Iteration4[[#This Row],[Column2]],4)</f>
        <v>-4.3906000000000001</v>
      </c>
    </row>
    <row r="881" spans="1:4" x14ac:dyDescent="0.3">
      <c r="A881" s="1" t="s">
        <v>3370</v>
      </c>
      <c r="B881" s="1" t="s">
        <v>7113</v>
      </c>
      <c r="C881" s="1">
        <f>ROUND(DataG_Iteration4[[#This Row],[Column1]],3)</f>
        <v>4.5119999999999996</v>
      </c>
      <c r="D881" s="1">
        <f>ROUND(DataG_Iteration4[[#This Row],[Column2]],4)</f>
        <v>-4.4131</v>
      </c>
    </row>
    <row r="882" spans="1:4" x14ac:dyDescent="0.3">
      <c r="A882" s="1" t="s">
        <v>4922</v>
      </c>
      <c r="B882" s="1" t="s">
        <v>7114</v>
      </c>
      <c r="C882" s="1">
        <f>ROUND(DataG_Iteration4[[#This Row],[Column1]],3)</f>
        <v>4.516</v>
      </c>
      <c r="D882" s="1">
        <f>ROUND(DataG_Iteration4[[#This Row],[Column2]],4)</f>
        <v>-4.4370000000000003</v>
      </c>
    </row>
    <row r="883" spans="1:4" x14ac:dyDescent="0.3">
      <c r="A883" s="1" t="s">
        <v>6031</v>
      </c>
      <c r="B883" s="1" t="s">
        <v>7115</v>
      </c>
      <c r="C883" s="1">
        <f>ROUND(DataG_Iteration4[[#This Row],[Column1]],3)</f>
        <v>4.5199999999999996</v>
      </c>
      <c r="D883" s="1">
        <f>ROUND(DataG_Iteration4[[#This Row],[Column2]],4)</f>
        <v>-4.4623999999999997</v>
      </c>
    </row>
    <row r="884" spans="1:4" x14ac:dyDescent="0.3">
      <c r="A884" s="1" t="s">
        <v>6033</v>
      </c>
      <c r="B884" s="1" t="s">
        <v>7116</v>
      </c>
      <c r="C884" s="1">
        <f>ROUND(DataG_Iteration4[[#This Row],[Column1]],3)</f>
        <v>4.524</v>
      </c>
      <c r="D884" s="1">
        <f>ROUND(DataG_Iteration4[[#This Row],[Column2]],4)</f>
        <v>-4.4893000000000001</v>
      </c>
    </row>
    <row r="885" spans="1:4" x14ac:dyDescent="0.3">
      <c r="A885" s="1" t="s">
        <v>3375</v>
      </c>
      <c r="B885" s="1" t="s">
        <v>7117</v>
      </c>
      <c r="C885" s="1">
        <f>ROUND(DataG_Iteration4[[#This Row],[Column1]],3)</f>
        <v>4.5279999999999996</v>
      </c>
      <c r="D885" s="1">
        <f>ROUND(DataG_Iteration4[[#This Row],[Column2]],4)</f>
        <v>-4.5172999999999996</v>
      </c>
    </row>
    <row r="886" spans="1:4" x14ac:dyDescent="0.3">
      <c r="A886" s="1" t="s">
        <v>4929</v>
      </c>
      <c r="B886" s="1" t="s">
        <v>7118</v>
      </c>
      <c r="C886" s="1">
        <f>ROUND(DataG_Iteration4[[#This Row],[Column1]],3)</f>
        <v>4.532</v>
      </c>
      <c r="D886" s="1">
        <f>ROUND(DataG_Iteration4[[#This Row],[Column2]],4)</f>
        <v>-4.5460000000000003</v>
      </c>
    </row>
    <row r="887" spans="1:4" x14ac:dyDescent="0.3">
      <c r="A887" s="1" t="s">
        <v>4931</v>
      </c>
      <c r="B887" s="1" t="s">
        <v>7119</v>
      </c>
      <c r="C887" s="1">
        <f>ROUND(DataG_Iteration4[[#This Row],[Column1]],3)</f>
        <v>4.5359999999999996</v>
      </c>
      <c r="D887" s="1">
        <f>ROUND(DataG_Iteration4[[#This Row],[Column2]],4)</f>
        <v>-4.5747999999999998</v>
      </c>
    </row>
    <row r="888" spans="1:4" x14ac:dyDescent="0.3">
      <c r="A888" s="1" t="s">
        <v>6038</v>
      </c>
      <c r="B888" s="1" t="s">
        <v>7120</v>
      </c>
      <c r="C888" s="1">
        <f>ROUND(DataG_Iteration4[[#This Row],[Column1]],3)</f>
        <v>4.54</v>
      </c>
      <c r="D888" s="1">
        <f>ROUND(DataG_Iteration4[[#This Row],[Column2]],4)</f>
        <v>-4.6032000000000002</v>
      </c>
    </row>
    <row r="889" spans="1:4" x14ac:dyDescent="0.3">
      <c r="A889" s="1" t="s">
        <v>4935</v>
      </c>
      <c r="B889" s="1" t="s">
        <v>7121</v>
      </c>
      <c r="C889" s="1">
        <f>ROUND(DataG_Iteration4[[#This Row],[Column1]],3)</f>
        <v>4.5439999999999996</v>
      </c>
      <c r="D889" s="1">
        <f>ROUND(DataG_Iteration4[[#This Row],[Column2]],4)</f>
        <v>-4.6307999999999998</v>
      </c>
    </row>
    <row r="890" spans="1:4" x14ac:dyDescent="0.3">
      <c r="A890" s="1" t="s">
        <v>7122</v>
      </c>
      <c r="B890" s="1" t="s">
        <v>7123</v>
      </c>
      <c r="C890" s="1">
        <f>ROUND(DataG_Iteration4[[#This Row],[Column1]],3)</f>
        <v>4.548</v>
      </c>
      <c r="D890" s="1">
        <f>ROUND(DataG_Iteration4[[#This Row],[Column2]],4)</f>
        <v>-4.6573000000000002</v>
      </c>
    </row>
    <row r="891" spans="1:4" x14ac:dyDescent="0.3">
      <c r="A891" s="1" t="s">
        <v>4939</v>
      </c>
      <c r="B891" s="1" t="s">
        <v>7124</v>
      </c>
      <c r="C891" s="1">
        <f>ROUND(DataG_Iteration4[[#This Row],[Column1]],3)</f>
        <v>4.5519999999999996</v>
      </c>
      <c r="D891" s="1">
        <f>ROUND(DataG_Iteration4[[#This Row],[Column2]],4)</f>
        <v>-4.6828000000000003</v>
      </c>
    </row>
    <row r="892" spans="1:4" x14ac:dyDescent="0.3">
      <c r="A892" s="1" t="s">
        <v>4941</v>
      </c>
      <c r="B892" s="1" t="s">
        <v>7125</v>
      </c>
      <c r="C892" s="1">
        <f>ROUND(DataG_Iteration4[[#This Row],[Column1]],3)</f>
        <v>4.556</v>
      </c>
      <c r="D892" s="1">
        <f>ROUND(DataG_Iteration4[[#This Row],[Column2]],4)</f>
        <v>-4.7074999999999996</v>
      </c>
    </row>
    <row r="893" spans="1:4" x14ac:dyDescent="0.3">
      <c r="A893" s="1" t="s">
        <v>4943</v>
      </c>
      <c r="B893" s="1" t="s">
        <v>7126</v>
      </c>
      <c r="C893" s="1">
        <f>ROUND(DataG_Iteration4[[#This Row],[Column1]],3)</f>
        <v>4.5599999999999996</v>
      </c>
      <c r="D893" s="1">
        <f>ROUND(DataG_Iteration4[[#This Row],[Column2]],4)</f>
        <v>-4.7317999999999998</v>
      </c>
    </row>
    <row r="894" spans="1:4" x14ac:dyDescent="0.3">
      <c r="A894" s="1" t="s">
        <v>4945</v>
      </c>
      <c r="B894" s="1" t="s">
        <v>7127</v>
      </c>
      <c r="C894" s="1">
        <f>ROUND(DataG_Iteration4[[#This Row],[Column1]],3)</f>
        <v>4.5640000000000001</v>
      </c>
      <c r="D894" s="1">
        <f>ROUND(DataG_Iteration4[[#This Row],[Column2]],4)</f>
        <v>-4.7565</v>
      </c>
    </row>
    <row r="895" spans="1:4" x14ac:dyDescent="0.3">
      <c r="A895" s="1" t="s">
        <v>4947</v>
      </c>
      <c r="B895" s="1" t="s">
        <v>7128</v>
      </c>
      <c r="C895" s="1">
        <f>ROUND(DataG_Iteration4[[#This Row],[Column1]],3)</f>
        <v>4.5679999999999996</v>
      </c>
      <c r="D895" s="1">
        <f>ROUND(DataG_Iteration4[[#This Row],[Column2]],4)</f>
        <v>-4.782</v>
      </c>
    </row>
    <row r="896" spans="1:4" x14ac:dyDescent="0.3">
      <c r="A896" s="1" t="s">
        <v>4949</v>
      </c>
      <c r="B896" s="1" t="s">
        <v>7129</v>
      </c>
      <c r="C896" s="1">
        <f>ROUND(DataG_Iteration4[[#This Row],[Column1]],3)</f>
        <v>4.5720000000000001</v>
      </c>
      <c r="D896" s="1">
        <f>ROUND(DataG_Iteration4[[#This Row],[Column2]],4)</f>
        <v>-4.8089000000000004</v>
      </c>
    </row>
    <row r="897" spans="1:4" x14ac:dyDescent="0.3">
      <c r="A897" s="1" t="s">
        <v>6050</v>
      </c>
      <c r="B897" s="1" t="s">
        <v>7130</v>
      </c>
      <c r="C897" s="1">
        <f>ROUND(DataG_Iteration4[[#This Row],[Column1]],3)</f>
        <v>4.5759999999999996</v>
      </c>
      <c r="D897" s="1">
        <f>ROUND(DataG_Iteration4[[#This Row],[Column2]],4)</f>
        <v>-4.8376000000000001</v>
      </c>
    </row>
    <row r="898" spans="1:4" x14ac:dyDescent="0.3">
      <c r="A898" s="1" t="s">
        <v>4953</v>
      </c>
      <c r="B898" s="1" t="s">
        <v>7131</v>
      </c>
      <c r="C898" s="1">
        <f>ROUND(DataG_Iteration4[[#This Row],[Column1]],3)</f>
        <v>4.58</v>
      </c>
      <c r="D898" s="1">
        <f>ROUND(DataG_Iteration4[[#This Row],[Column2]],4)</f>
        <v>-4.8681999999999999</v>
      </c>
    </row>
    <row r="899" spans="1:4" x14ac:dyDescent="0.3">
      <c r="A899" s="1" t="s">
        <v>4955</v>
      </c>
      <c r="B899" s="1" t="s">
        <v>7132</v>
      </c>
      <c r="C899" s="1">
        <f>ROUND(DataG_Iteration4[[#This Row],[Column1]],3)</f>
        <v>4.5839999999999996</v>
      </c>
      <c r="D899" s="1">
        <f>ROUND(DataG_Iteration4[[#This Row],[Column2]],4)</f>
        <v>-4.9005999999999998</v>
      </c>
    </row>
    <row r="900" spans="1:4" x14ac:dyDescent="0.3">
      <c r="A900" s="1" t="s">
        <v>1798</v>
      </c>
      <c r="B900" s="1" t="s">
        <v>7133</v>
      </c>
      <c r="C900" s="1">
        <f>ROUND(DataG_Iteration4[[#This Row],[Column1]],3)</f>
        <v>4.5880000000000001</v>
      </c>
      <c r="D900" s="1">
        <f>ROUND(DataG_Iteration4[[#This Row],[Column2]],4)</f>
        <v>-4.9343000000000004</v>
      </c>
    </row>
    <row r="901" spans="1:4" x14ac:dyDescent="0.3">
      <c r="A901" s="1" t="s">
        <v>4958</v>
      </c>
      <c r="B901" s="1" t="s">
        <v>7134</v>
      </c>
      <c r="C901" s="1">
        <f>ROUND(DataG_Iteration4[[#This Row],[Column1]],3)</f>
        <v>4.5919999999999996</v>
      </c>
      <c r="D901" s="1">
        <f>ROUND(DataG_Iteration4[[#This Row],[Column2]],4)</f>
        <v>-4.9688999999999997</v>
      </c>
    </row>
    <row r="902" spans="1:4" x14ac:dyDescent="0.3">
      <c r="A902" s="1" t="s">
        <v>4960</v>
      </c>
      <c r="B902" s="1" t="s">
        <v>7135</v>
      </c>
      <c r="C902" s="1">
        <f>ROUND(DataG_Iteration4[[#This Row],[Column1]],3)</f>
        <v>4.5960000000000001</v>
      </c>
      <c r="D902" s="1">
        <f>ROUND(DataG_Iteration4[[#This Row],[Column2]],4)</f>
        <v>-5.0038</v>
      </c>
    </row>
    <row r="903" spans="1:4" x14ac:dyDescent="0.3">
      <c r="A903" s="1" t="s">
        <v>4962</v>
      </c>
      <c r="B903" s="1" t="s">
        <v>7136</v>
      </c>
      <c r="C903" s="1">
        <f>ROUND(DataG_Iteration4[[#This Row],[Column1]],3)</f>
        <v>4.5999999999999996</v>
      </c>
      <c r="D903" s="1">
        <f>ROUND(DataG_Iteration4[[#This Row],[Column2]],4)</f>
        <v>-5.0384000000000002</v>
      </c>
    </row>
    <row r="904" spans="1:4" x14ac:dyDescent="0.3">
      <c r="A904" s="1" t="s">
        <v>3396</v>
      </c>
      <c r="B904" s="1" t="s">
        <v>7137</v>
      </c>
      <c r="C904" s="1">
        <f>ROUND(DataG_Iteration4[[#This Row],[Column1]],3)</f>
        <v>4.6040000000000001</v>
      </c>
      <c r="D904" s="1">
        <f>ROUND(DataG_Iteration4[[#This Row],[Column2]],4)</f>
        <v>-5.0723000000000003</v>
      </c>
    </row>
    <row r="905" spans="1:4" x14ac:dyDescent="0.3">
      <c r="A905" s="1" t="s">
        <v>4965</v>
      </c>
      <c r="B905" s="1" t="s">
        <v>7138</v>
      </c>
      <c r="C905" s="1">
        <f>ROUND(DataG_Iteration4[[#This Row],[Column1]],3)</f>
        <v>4.6079999999999997</v>
      </c>
      <c r="D905" s="1">
        <f>ROUND(DataG_Iteration4[[#This Row],[Column2]],4)</f>
        <v>-5.1054000000000004</v>
      </c>
    </row>
    <row r="906" spans="1:4" x14ac:dyDescent="0.3">
      <c r="A906" s="1" t="s">
        <v>7139</v>
      </c>
      <c r="B906" s="1" t="s">
        <v>7140</v>
      </c>
      <c r="C906" s="1">
        <f>ROUND(DataG_Iteration4[[#This Row],[Column1]],3)</f>
        <v>4.6120000000000001</v>
      </c>
      <c r="D906" s="1">
        <f>ROUND(DataG_Iteration4[[#This Row],[Column2]],4)</f>
        <v>-5.1375999999999999</v>
      </c>
    </row>
    <row r="907" spans="1:4" x14ac:dyDescent="0.3">
      <c r="A907" s="1" t="s">
        <v>4969</v>
      </c>
      <c r="B907" s="1" t="s">
        <v>7141</v>
      </c>
      <c r="C907" s="1">
        <f>ROUND(DataG_Iteration4[[#This Row],[Column1]],3)</f>
        <v>4.6159999999999997</v>
      </c>
      <c r="D907" s="1">
        <f>ROUND(DataG_Iteration4[[#This Row],[Column2]],4)</f>
        <v>-5.1695000000000002</v>
      </c>
    </row>
    <row r="908" spans="1:4" x14ac:dyDescent="0.3">
      <c r="A908" s="1" t="s">
        <v>4971</v>
      </c>
      <c r="B908" s="1" t="s">
        <v>7142</v>
      </c>
      <c r="C908" s="1">
        <f>ROUND(DataG_Iteration4[[#This Row],[Column1]],3)</f>
        <v>4.62</v>
      </c>
      <c r="D908" s="1">
        <f>ROUND(DataG_Iteration4[[#This Row],[Column2]],4)</f>
        <v>-5.2016999999999998</v>
      </c>
    </row>
    <row r="909" spans="1:4" x14ac:dyDescent="0.3">
      <c r="A909" s="1" t="s">
        <v>4973</v>
      </c>
      <c r="B909" s="1" t="s">
        <v>7143</v>
      </c>
      <c r="C909" s="1">
        <f>ROUND(DataG_Iteration4[[#This Row],[Column1]],3)</f>
        <v>4.6239999999999997</v>
      </c>
      <c r="D909" s="1">
        <f>ROUND(DataG_Iteration4[[#This Row],[Column2]],4)</f>
        <v>-5.2347000000000001</v>
      </c>
    </row>
    <row r="910" spans="1:4" x14ac:dyDescent="0.3">
      <c r="A910" s="1" t="s">
        <v>6064</v>
      </c>
      <c r="B910" s="1" t="s">
        <v>7144</v>
      </c>
      <c r="C910" s="1">
        <f>ROUND(DataG_Iteration4[[#This Row],[Column1]],3)</f>
        <v>4.6280000000000001</v>
      </c>
      <c r="D910" s="1">
        <f>ROUND(DataG_Iteration4[[#This Row],[Column2]],4)</f>
        <v>-5.2693000000000003</v>
      </c>
    </row>
    <row r="911" spans="1:4" x14ac:dyDescent="0.3">
      <c r="A911" s="1" t="s">
        <v>1820</v>
      </c>
      <c r="B911" s="1" t="s">
        <v>7145</v>
      </c>
      <c r="C911" s="1">
        <f>ROUND(DataG_Iteration4[[#This Row],[Column1]],3)</f>
        <v>4.6319999999999997</v>
      </c>
      <c r="D911" s="1">
        <f>ROUND(DataG_Iteration4[[#This Row],[Column2]],4)</f>
        <v>-5.3060999999999998</v>
      </c>
    </row>
    <row r="912" spans="1:4" x14ac:dyDescent="0.3">
      <c r="A912" s="1" t="s">
        <v>4978</v>
      </c>
      <c r="B912" s="1" t="s">
        <v>7146</v>
      </c>
      <c r="C912" s="1">
        <f>ROUND(DataG_Iteration4[[#This Row],[Column1]],3)</f>
        <v>4.6360000000000001</v>
      </c>
      <c r="D912" s="1">
        <f>ROUND(DataG_Iteration4[[#This Row],[Column2]],4)</f>
        <v>-5.3455000000000004</v>
      </c>
    </row>
    <row r="913" spans="1:4" x14ac:dyDescent="0.3">
      <c r="A913" s="1" t="s">
        <v>4980</v>
      </c>
      <c r="B913" s="1" t="s">
        <v>7147</v>
      </c>
      <c r="C913" s="1">
        <f>ROUND(DataG_Iteration4[[#This Row],[Column1]],3)</f>
        <v>4.6399999999999997</v>
      </c>
      <c r="D913" s="1">
        <f>ROUND(DataG_Iteration4[[#This Row],[Column2]],4)</f>
        <v>-5.3874000000000004</v>
      </c>
    </row>
    <row r="914" spans="1:4" x14ac:dyDescent="0.3">
      <c r="A914" s="1" t="s">
        <v>4982</v>
      </c>
      <c r="B914" s="1" t="s">
        <v>7148</v>
      </c>
      <c r="C914" s="1">
        <f>ROUND(DataG_Iteration4[[#This Row],[Column1]],3)</f>
        <v>4.6440000000000001</v>
      </c>
      <c r="D914" s="1">
        <f>ROUND(DataG_Iteration4[[#This Row],[Column2]],4)</f>
        <v>-5.4318</v>
      </c>
    </row>
    <row r="915" spans="1:4" x14ac:dyDescent="0.3">
      <c r="A915" s="1" t="s">
        <v>4984</v>
      </c>
      <c r="B915" s="1" t="s">
        <v>7149</v>
      </c>
      <c r="C915" s="1">
        <f>ROUND(DataG_Iteration4[[#This Row],[Column1]],3)</f>
        <v>4.6479999999999997</v>
      </c>
      <c r="D915" s="1">
        <f>ROUND(DataG_Iteration4[[#This Row],[Column2]],4)</f>
        <v>-5.4779999999999998</v>
      </c>
    </row>
    <row r="916" spans="1:4" x14ac:dyDescent="0.3">
      <c r="A916" s="1" t="s">
        <v>4986</v>
      </c>
      <c r="B916" s="1" t="s">
        <v>7150</v>
      </c>
      <c r="C916" s="1">
        <f>ROUND(DataG_Iteration4[[#This Row],[Column1]],3)</f>
        <v>4.6520000000000001</v>
      </c>
      <c r="D916" s="1">
        <f>ROUND(DataG_Iteration4[[#This Row],[Column2]],4)</f>
        <v>-5.5255000000000001</v>
      </c>
    </row>
    <row r="917" spans="1:4" x14ac:dyDescent="0.3">
      <c r="A917" s="1" t="s">
        <v>4988</v>
      </c>
      <c r="B917" s="1" t="s">
        <v>7151</v>
      </c>
      <c r="C917" s="1">
        <f>ROUND(DataG_Iteration4[[#This Row],[Column1]],3)</f>
        <v>4.6559999999999997</v>
      </c>
      <c r="D917" s="1">
        <f>ROUND(DataG_Iteration4[[#This Row],[Column2]],4)</f>
        <v>-5.5735000000000001</v>
      </c>
    </row>
    <row r="918" spans="1:4" x14ac:dyDescent="0.3">
      <c r="A918" s="1" t="s">
        <v>4990</v>
      </c>
      <c r="B918" s="1" t="s">
        <v>7152</v>
      </c>
      <c r="C918" s="1">
        <f>ROUND(DataG_Iteration4[[#This Row],[Column1]],3)</f>
        <v>4.66</v>
      </c>
      <c r="D918" s="1">
        <f>ROUND(DataG_Iteration4[[#This Row],[Column2]],4)</f>
        <v>-5.6214000000000004</v>
      </c>
    </row>
    <row r="919" spans="1:4" x14ac:dyDescent="0.3">
      <c r="A919" s="1" t="s">
        <v>4992</v>
      </c>
      <c r="B919" s="1" t="s">
        <v>7153</v>
      </c>
      <c r="C919" s="1">
        <f>ROUND(DataG_Iteration4[[#This Row],[Column1]],3)</f>
        <v>4.6639999999999997</v>
      </c>
      <c r="D919" s="1">
        <f>ROUND(DataG_Iteration4[[#This Row],[Column2]],4)</f>
        <v>-5.6688000000000001</v>
      </c>
    </row>
    <row r="920" spans="1:4" x14ac:dyDescent="0.3">
      <c r="A920" s="1" t="s">
        <v>7154</v>
      </c>
      <c r="B920" s="1" t="s">
        <v>7155</v>
      </c>
      <c r="C920" s="1">
        <f>ROUND(DataG_Iteration4[[#This Row],[Column1]],3)</f>
        <v>4.6680000000000001</v>
      </c>
      <c r="D920" s="1">
        <f>ROUND(DataG_Iteration4[[#This Row],[Column2]],4)</f>
        <v>-5.7154999999999996</v>
      </c>
    </row>
    <row r="921" spans="1:4" x14ac:dyDescent="0.3">
      <c r="A921" s="1" t="s">
        <v>6077</v>
      </c>
      <c r="B921" s="1" t="s">
        <v>7156</v>
      </c>
      <c r="C921" s="1">
        <f>ROUND(DataG_Iteration4[[#This Row],[Column1]],3)</f>
        <v>4.6719999999999997</v>
      </c>
      <c r="D921" s="1">
        <f>ROUND(DataG_Iteration4[[#This Row],[Column2]],4)</f>
        <v>-5.7617000000000003</v>
      </c>
    </row>
    <row r="922" spans="1:4" x14ac:dyDescent="0.3">
      <c r="A922" s="1" t="s">
        <v>4997</v>
      </c>
      <c r="B922" s="1" t="s">
        <v>7157</v>
      </c>
      <c r="C922" s="1">
        <f>ROUND(DataG_Iteration4[[#This Row],[Column1]],3)</f>
        <v>4.6760000000000002</v>
      </c>
      <c r="D922" s="1">
        <f>ROUND(DataG_Iteration4[[#This Row],[Column2]],4)</f>
        <v>-5.8079000000000001</v>
      </c>
    </row>
    <row r="923" spans="1:4" x14ac:dyDescent="0.3">
      <c r="A923" s="1" t="s">
        <v>7158</v>
      </c>
      <c r="B923" s="1" t="s">
        <v>7159</v>
      </c>
      <c r="C923" s="1">
        <f>ROUND(DataG_Iteration4[[#This Row],[Column1]],3)</f>
        <v>4.68</v>
      </c>
      <c r="D923" s="1">
        <f>ROUND(DataG_Iteration4[[#This Row],[Column2]],4)</f>
        <v>-5.8548999999999998</v>
      </c>
    </row>
    <row r="924" spans="1:4" x14ac:dyDescent="0.3">
      <c r="A924" s="1" t="s">
        <v>1846</v>
      </c>
      <c r="B924" s="1" t="s">
        <v>7160</v>
      </c>
      <c r="C924" s="1">
        <f>ROUND(DataG_Iteration4[[#This Row],[Column1]],3)</f>
        <v>4.6840000000000002</v>
      </c>
      <c r="D924" s="1">
        <f>ROUND(DataG_Iteration4[[#This Row],[Column2]],4)</f>
        <v>-5.9034000000000004</v>
      </c>
    </row>
    <row r="925" spans="1:4" x14ac:dyDescent="0.3">
      <c r="A925" s="1" t="s">
        <v>5001</v>
      </c>
      <c r="B925" s="1" t="s">
        <v>7161</v>
      </c>
      <c r="C925" s="1">
        <f>ROUND(DataG_Iteration4[[#This Row],[Column1]],3)</f>
        <v>4.6879999999999997</v>
      </c>
      <c r="D925" s="1">
        <f>ROUND(DataG_Iteration4[[#This Row],[Column2]],4)</f>
        <v>-5.9542999999999999</v>
      </c>
    </row>
    <row r="926" spans="1:4" x14ac:dyDescent="0.3">
      <c r="A926" s="1" t="s">
        <v>5003</v>
      </c>
      <c r="B926" s="1" t="s">
        <v>7162</v>
      </c>
      <c r="C926" s="1">
        <f>ROUND(DataG_Iteration4[[#This Row],[Column1]],3)</f>
        <v>4.6920000000000002</v>
      </c>
      <c r="D926" s="1">
        <f>ROUND(DataG_Iteration4[[#This Row],[Column2]],4)</f>
        <v>-6.0082000000000004</v>
      </c>
    </row>
    <row r="927" spans="1:4" x14ac:dyDescent="0.3">
      <c r="A927" s="1" t="s">
        <v>5005</v>
      </c>
      <c r="B927" s="1" t="s">
        <v>7163</v>
      </c>
      <c r="C927" s="1">
        <f>ROUND(DataG_Iteration4[[#This Row],[Column1]],3)</f>
        <v>4.6959999999999997</v>
      </c>
      <c r="D927" s="1">
        <f>ROUND(DataG_Iteration4[[#This Row],[Column2]],4)</f>
        <v>-6.0654000000000003</v>
      </c>
    </row>
    <row r="928" spans="1:4" x14ac:dyDescent="0.3">
      <c r="A928" s="1" t="s">
        <v>1854</v>
      </c>
      <c r="B928" s="1" t="s">
        <v>7164</v>
      </c>
      <c r="C928" s="1">
        <f>ROUND(DataG_Iteration4[[#This Row],[Column1]],3)</f>
        <v>4.7</v>
      </c>
      <c r="D928" s="1">
        <f>ROUND(DataG_Iteration4[[#This Row],[Column2]],4)</f>
        <v>-6.1258999999999997</v>
      </c>
    </row>
    <row r="929" spans="1:4" x14ac:dyDescent="0.3">
      <c r="A929" s="1" t="s">
        <v>5008</v>
      </c>
      <c r="B929" s="1" t="s">
        <v>7165</v>
      </c>
      <c r="C929" s="1">
        <f>ROUND(DataG_Iteration4[[#This Row],[Column1]],3)</f>
        <v>4.7039999999999997</v>
      </c>
      <c r="D929" s="1">
        <f>ROUND(DataG_Iteration4[[#This Row],[Column2]],4)</f>
        <v>-6.1891999999999996</v>
      </c>
    </row>
    <row r="930" spans="1:4" x14ac:dyDescent="0.3">
      <c r="A930" s="1" t="s">
        <v>5010</v>
      </c>
      <c r="B930" s="1" t="s">
        <v>7166</v>
      </c>
      <c r="C930" s="1">
        <f>ROUND(DataG_Iteration4[[#This Row],[Column1]],3)</f>
        <v>4.7080000000000002</v>
      </c>
      <c r="D930" s="1">
        <f>ROUND(DataG_Iteration4[[#This Row],[Column2]],4)</f>
        <v>-6.2548000000000004</v>
      </c>
    </row>
    <row r="931" spans="1:4" x14ac:dyDescent="0.3">
      <c r="A931" s="1" t="s">
        <v>5012</v>
      </c>
      <c r="B931" s="1" t="s">
        <v>7167</v>
      </c>
      <c r="C931" s="1">
        <f>ROUND(DataG_Iteration4[[#This Row],[Column1]],3)</f>
        <v>4.7119999999999997</v>
      </c>
      <c r="D931" s="1">
        <f>ROUND(DataG_Iteration4[[#This Row],[Column2]],4)</f>
        <v>-6.3217999999999996</v>
      </c>
    </row>
    <row r="932" spans="1:4" x14ac:dyDescent="0.3">
      <c r="A932" s="1" t="s">
        <v>7168</v>
      </c>
      <c r="B932" s="1" t="s">
        <v>7169</v>
      </c>
      <c r="C932" s="1">
        <f>ROUND(DataG_Iteration4[[#This Row],[Column1]],3)</f>
        <v>4.7160000000000002</v>
      </c>
      <c r="D932" s="1">
        <f>ROUND(DataG_Iteration4[[#This Row],[Column2]],4)</f>
        <v>-6.3891999999999998</v>
      </c>
    </row>
    <row r="933" spans="1:4" x14ac:dyDescent="0.3">
      <c r="A933" s="1" t="s">
        <v>5016</v>
      </c>
      <c r="B933" s="1" t="s">
        <v>7170</v>
      </c>
      <c r="C933" s="1">
        <f>ROUND(DataG_Iteration4[[#This Row],[Column1]],3)</f>
        <v>4.72</v>
      </c>
      <c r="D933" s="1">
        <f>ROUND(DataG_Iteration4[[#This Row],[Column2]],4)</f>
        <v>-6.4562999999999997</v>
      </c>
    </row>
    <row r="934" spans="1:4" x14ac:dyDescent="0.3">
      <c r="A934" s="1" t="s">
        <v>5018</v>
      </c>
      <c r="B934" s="1" t="s">
        <v>7171</v>
      </c>
      <c r="C934" s="1">
        <f>ROUND(DataG_Iteration4[[#This Row],[Column1]],3)</f>
        <v>4.7240000000000002</v>
      </c>
      <c r="D934" s="1">
        <f>ROUND(DataG_Iteration4[[#This Row],[Column2]],4)</f>
        <v>-6.5225999999999997</v>
      </c>
    </row>
    <row r="935" spans="1:4" x14ac:dyDescent="0.3">
      <c r="A935" s="1" t="s">
        <v>7172</v>
      </c>
      <c r="B935" s="1" t="s">
        <v>7173</v>
      </c>
      <c r="C935" s="1">
        <f>ROUND(DataG_Iteration4[[#This Row],[Column1]],3)</f>
        <v>4.7279999999999998</v>
      </c>
      <c r="D935" s="1">
        <f>ROUND(DataG_Iteration4[[#This Row],[Column2]],4)</f>
        <v>-6.5880000000000001</v>
      </c>
    </row>
    <row r="936" spans="1:4" x14ac:dyDescent="0.3">
      <c r="A936" s="1" t="s">
        <v>5022</v>
      </c>
      <c r="B936" s="1" t="s">
        <v>7174</v>
      </c>
      <c r="C936" s="1">
        <f>ROUND(DataG_Iteration4[[#This Row],[Column1]],3)</f>
        <v>4.7320000000000002</v>
      </c>
      <c r="D936" s="1">
        <f>ROUND(DataG_Iteration4[[#This Row],[Column2]],4)</f>
        <v>-6.6525999999999996</v>
      </c>
    </row>
    <row r="937" spans="1:4" x14ac:dyDescent="0.3">
      <c r="A937" s="1" t="s">
        <v>1872</v>
      </c>
      <c r="B937" s="1" t="s">
        <v>7175</v>
      </c>
      <c r="C937" s="1">
        <f>ROUND(DataG_Iteration4[[#This Row],[Column1]],3)</f>
        <v>4.7359999999999998</v>
      </c>
      <c r="D937" s="1">
        <f>ROUND(DataG_Iteration4[[#This Row],[Column2]],4)</f>
        <v>-6.7172000000000001</v>
      </c>
    </row>
    <row r="938" spans="1:4" x14ac:dyDescent="0.3">
      <c r="A938" s="1" t="s">
        <v>7176</v>
      </c>
      <c r="B938" s="1" t="s">
        <v>7177</v>
      </c>
      <c r="C938" s="1">
        <f>ROUND(DataG_Iteration4[[#This Row],[Column1]],3)</f>
        <v>4.74</v>
      </c>
      <c r="D938" s="1">
        <f>ROUND(DataG_Iteration4[[#This Row],[Column2]],4)</f>
        <v>-6.7826000000000004</v>
      </c>
    </row>
    <row r="939" spans="1:4" x14ac:dyDescent="0.3">
      <c r="A939" s="1" t="s">
        <v>6097</v>
      </c>
      <c r="B939" s="1" t="s">
        <v>7178</v>
      </c>
      <c r="C939" s="1">
        <f>ROUND(DataG_Iteration4[[#This Row],[Column1]],3)</f>
        <v>4.7439999999999998</v>
      </c>
      <c r="D939" s="1">
        <f>ROUND(DataG_Iteration4[[#This Row],[Column2]],4)</f>
        <v>-6.8497000000000003</v>
      </c>
    </row>
    <row r="940" spans="1:4" x14ac:dyDescent="0.3">
      <c r="A940" s="1" t="s">
        <v>3439</v>
      </c>
      <c r="B940" s="1" t="s">
        <v>7179</v>
      </c>
      <c r="C940" s="1">
        <f>ROUND(DataG_Iteration4[[#This Row],[Column1]],3)</f>
        <v>4.7480000000000002</v>
      </c>
      <c r="D940" s="1">
        <f>ROUND(DataG_Iteration4[[#This Row],[Column2]],4)</f>
        <v>-6.9192</v>
      </c>
    </row>
    <row r="941" spans="1:4" x14ac:dyDescent="0.3">
      <c r="A941" s="1" t="s">
        <v>5030</v>
      </c>
      <c r="B941" s="1" t="s">
        <v>7180</v>
      </c>
      <c r="C941" s="1">
        <f>ROUND(DataG_Iteration4[[#This Row],[Column1]],3)</f>
        <v>4.7519999999999998</v>
      </c>
      <c r="D941" s="1">
        <f>ROUND(DataG_Iteration4[[#This Row],[Column2]],4)</f>
        <v>-6.9917999999999996</v>
      </c>
    </row>
    <row r="942" spans="1:4" x14ac:dyDescent="0.3">
      <c r="A942" s="1" t="s">
        <v>1882</v>
      </c>
      <c r="B942" s="1" t="s">
        <v>7181</v>
      </c>
      <c r="C942" s="1">
        <f>ROUND(DataG_Iteration4[[#This Row],[Column1]],3)</f>
        <v>4.7560000000000002</v>
      </c>
      <c r="D942" s="1">
        <f>ROUND(DataG_Iteration4[[#This Row],[Column2]],4)</f>
        <v>-7.0674000000000001</v>
      </c>
    </row>
    <row r="943" spans="1:4" x14ac:dyDescent="0.3">
      <c r="A943" s="1" t="s">
        <v>5033</v>
      </c>
      <c r="B943" s="1" t="s">
        <v>7182</v>
      </c>
      <c r="C943" s="1">
        <f>ROUND(DataG_Iteration4[[#This Row],[Column1]],3)</f>
        <v>4.76</v>
      </c>
      <c r="D943" s="1">
        <f>ROUND(DataG_Iteration4[[#This Row],[Column2]],4)</f>
        <v>-7.1456999999999997</v>
      </c>
    </row>
    <row r="944" spans="1:4" x14ac:dyDescent="0.3">
      <c r="A944" s="1" t="s">
        <v>6103</v>
      </c>
      <c r="B944" s="1" t="s">
        <v>7183</v>
      </c>
      <c r="C944" s="1">
        <f>ROUND(DataG_Iteration4[[#This Row],[Column1]],3)</f>
        <v>4.7640000000000002</v>
      </c>
      <c r="D944" s="1">
        <f>ROUND(DataG_Iteration4[[#This Row],[Column2]],4)</f>
        <v>-7.2259000000000002</v>
      </c>
    </row>
    <row r="945" spans="1:4" x14ac:dyDescent="0.3">
      <c r="A945" s="1" t="s">
        <v>1888</v>
      </c>
      <c r="B945" s="1" t="s">
        <v>7184</v>
      </c>
      <c r="C945" s="1">
        <f>ROUND(DataG_Iteration4[[#This Row],[Column1]],3)</f>
        <v>4.7679999999999998</v>
      </c>
      <c r="D945" s="1">
        <f>ROUND(DataG_Iteration4[[#This Row],[Column2]],4)</f>
        <v>-7.3067000000000002</v>
      </c>
    </row>
    <row r="946" spans="1:4" x14ac:dyDescent="0.3">
      <c r="A946" s="1" t="s">
        <v>5038</v>
      </c>
      <c r="B946" s="1" t="s">
        <v>7185</v>
      </c>
      <c r="C946" s="1">
        <f>ROUND(DataG_Iteration4[[#This Row],[Column1]],3)</f>
        <v>4.7720000000000002</v>
      </c>
      <c r="D946" s="1">
        <f>ROUND(DataG_Iteration4[[#This Row],[Column2]],4)</f>
        <v>-7.3867000000000003</v>
      </c>
    </row>
    <row r="947" spans="1:4" x14ac:dyDescent="0.3">
      <c r="A947" s="1" t="s">
        <v>7186</v>
      </c>
      <c r="B947" s="1" t="s">
        <v>7187</v>
      </c>
      <c r="C947" s="1">
        <f>ROUND(DataG_Iteration4[[#This Row],[Column1]],3)</f>
        <v>4.7759999999999998</v>
      </c>
      <c r="D947" s="1">
        <f>ROUND(DataG_Iteration4[[#This Row],[Column2]],4)</f>
        <v>-7.4645000000000001</v>
      </c>
    </row>
    <row r="948" spans="1:4" x14ac:dyDescent="0.3">
      <c r="A948" s="1" t="s">
        <v>1894</v>
      </c>
      <c r="B948" s="1" t="s">
        <v>7188</v>
      </c>
      <c r="C948" s="1">
        <f>ROUND(DataG_Iteration4[[#This Row],[Column1]],3)</f>
        <v>4.78</v>
      </c>
      <c r="D948" s="1">
        <f>ROUND(DataG_Iteration4[[#This Row],[Column2]],4)</f>
        <v>-7.5388999999999999</v>
      </c>
    </row>
    <row r="949" spans="1:4" x14ac:dyDescent="0.3">
      <c r="A949" s="1" t="s">
        <v>5043</v>
      </c>
      <c r="B949" s="1" t="s">
        <v>7189</v>
      </c>
      <c r="C949" s="1">
        <f>ROUND(DataG_Iteration4[[#This Row],[Column1]],3)</f>
        <v>4.7839999999999998</v>
      </c>
      <c r="D949" s="1">
        <f>ROUND(DataG_Iteration4[[#This Row],[Column2]],4)</f>
        <v>-7.609</v>
      </c>
    </row>
    <row r="950" spans="1:4" x14ac:dyDescent="0.3">
      <c r="A950" s="1" t="s">
        <v>5045</v>
      </c>
      <c r="B950" s="1" t="s">
        <v>7190</v>
      </c>
      <c r="C950" s="1">
        <f>ROUND(DataG_Iteration4[[#This Row],[Column1]],3)</f>
        <v>4.7880000000000003</v>
      </c>
      <c r="D950" s="1">
        <f>ROUND(DataG_Iteration4[[#This Row],[Column2]],4)</f>
        <v>-7.6745999999999999</v>
      </c>
    </row>
    <row r="951" spans="1:4" x14ac:dyDescent="0.3">
      <c r="A951" s="1" t="s">
        <v>5047</v>
      </c>
      <c r="B951" s="1" t="s">
        <v>7191</v>
      </c>
      <c r="C951" s="1">
        <f>ROUND(DataG_Iteration4[[#This Row],[Column1]],3)</f>
        <v>4.7919999999999998</v>
      </c>
      <c r="D951" s="1">
        <f>ROUND(DataG_Iteration4[[#This Row],[Column2]],4)</f>
        <v>-7.7356999999999996</v>
      </c>
    </row>
    <row r="952" spans="1:4" x14ac:dyDescent="0.3">
      <c r="A952" s="1" t="s">
        <v>1902</v>
      </c>
      <c r="B952" s="1" t="s">
        <v>7192</v>
      </c>
      <c r="C952" s="1">
        <f>ROUND(DataG_Iteration4[[#This Row],[Column1]],3)</f>
        <v>4.7960000000000003</v>
      </c>
      <c r="D952" s="1">
        <f>ROUND(DataG_Iteration4[[#This Row],[Column2]],4)</f>
        <v>-7.7929000000000004</v>
      </c>
    </row>
    <row r="953" spans="1:4" x14ac:dyDescent="0.3">
      <c r="A953" s="1" t="s">
        <v>5050</v>
      </c>
      <c r="B953" s="1" t="s">
        <v>7193</v>
      </c>
      <c r="C953" s="1">
        <f>ROUND(DataG_Iteration4[[#This Row],[Column1]],3)</f>
        <v>4.8</v>
      </c>
      <c r="D953" s="1">
        <f>ROUND(DataG_Iteration4[[#This Row],[Column2]],4)</f>
        <v>-7.8468999999999998</v>
      </c>
    </row>
    <row r="954" spans="1:4" x14ac:dyDescent="0.3">
      <c r="A954" s="1" t="s">
        <v>5052</v>
      </c>
      <c r="B954" s="1" t="s">
        <v>7194</v>
      </c>
      <c r="C954" s="1">
        <f>ROUND(DataG_Iteration4[[#This Row],[Column1]],3)</f>
        <v>4.8040000000000003</v>
      </c>
      <c r="D954" s="1">
        <f>ROUND(DataG_Iteration4[[#This Row],[Column2]],4)</f>
        <v>-7.8983999999999996</v>
      </c>
    </row>
    <row r="955" spans="1:4" x14ac:dyDescent="0.3">
      <c r="A955" s="1" t="s">
        <v>5054</v>
      </c>
      <c r="B955" s="1" t="s">
        <v>7195</v>
      </c>
      <c r="C955" s="1">
        <f>ROUND(DataG_Iteration4[[#This Row],[Column1]],3)</f>
        <v>4.8079999999999998</v>
      </c>
      <c r="D955" s="1">
        <f>ROUND(DataG_Iteration4[[#This Row],[Column2]],4)</f>
        <v>-7.9478</v>
      </c>
    </row>
    <row r="956" spans="1:4" x14ac:dyDescent="0.3">
      <c r="A956" s="1" t="s">
        <v>5056</v>
      </c>
      <c r="B956" s="1" t="s">
        <v>7196</v>
      </c>
      <c r="C956" s="1">
        <f>ROUND(DataG_Iteration4[[#This Row],[Column1]],3)</f>
        <v>4.8120000000000003</v>
      </c>
      <c r="D956" s="1">
        <f>ROUND(DataG_Iteration4[[#This Row],[Column2]],4)</f>
        <v>-7.9947999999999997</v>
      </c>
    </row>
    <row r="957" spans="1:4" x14ac:dyDescent="0.3">
      <c r="A957" s="1" t="s">
        <v>6120</v>
      </c>
      <c r="B957" s="1" t="s">
        <v>7197</v>
      </c>
      <c r="C957" s="1">
        <f>ROUND(DataG_Iteration4[[#This Row],[Column1]],3)</f>
        <v>4.8159999999999998</v>
      </c>
      <c r="D957" s="1">
        <f>ROUND(DataG_Iteration4[[#This Row],[Column2]],4)</f>
        <v>-8.0387000000000004</v>
      </c>
    </row>
    <row r="958" spans="1:4" x14ac:dyDescent="0.3">
      <c r="A958" s="1" t="s">
        <v>5060</v>
      </c>
      <c r="B958" s="1" t="s">
        <v>7198</v>
      </c>
      <c r="C958" s="1">
        <f>ROUND(DataG_Iteration4[[#This Row],[Column1]],3)</f>
        <v>4.82</v>
      </c>
      <c r="D958" s="1">
        <f>ROUND(DataG_Iteration4[[#This Row],[Column2]],4)</f>
        <v>-8.0780999999999992</v>
      </c>
    </row>
    <row r="959" spans="1:4" x14ac:dyDescent="0.3">
      <c r="A959" s="1" t="s">
        <v>1916</v>
      </c>
      <c r="B959" s="1" t="s">
        <v>7199</v>
      </c>
      <c r="C959" s="1">
        <f>ROUND(DataG_Iteration4[[#This Row],[Column1]],3)</f>
        <v>4.8239999999999998</v>
      </c>
      <c r="D959" s="1">
        <f>ROUND(DataG_Iteration4[[#This Row],[Column2]],4)</f>
        <v>-8.1111000000000004</v>
      </c>
    </row>
    <row r="960" spans="1:4" x14ac:dyDescent="0.3">
      <c r="A960" s="1" t="s">
        <v>5063</v>
      </c>
      <c r="B960" s="1" t="s">
        <v>7200</v>
      </c>
      <c r="C960" s="1">
        <f>ROUND(DataG_Iteration4[[#This Row],[Column1]],3)</f>
        <v>4.8280000000000003</v>
      </c>
      <c r="D960" s="1">
        <f>ROUND(DataG_Iteration4[[#This Row],[Column2]],4)</f>
        <v>-8.1355000000000004</v>
      </c>
    </row>
    <row r="961" spans="1:4" x14ac:dyDescent="0.3">
      <c r="A961" s="1" t="s">
        <v>5065</v>
      </c>
      <c r="B961" s="1" t="s">
        <v>7201</v>
      </c>
      <c r="C961" s="1">
        <f>ROUND(DataG_Iteration4[[#This Row],[Column1]],3)</f>
        <v>4.8319999999999999</v>
      </c>
      <c r="D961" s="1">
        <f>ROUND(DataG_Iteration4[[#This Row],[Column2]],4)</f>
        <v>-8.1494</v>
      </c>
    </row>
    <row r="962" spans="1:4" x14ac:dyDescent="0.3">
      <c r="A962" s="1" t="s">
        <v>5067</v>
      </c>
      <c r="B962" s="1" t="s">
        <v>7202</v>
      </c>
      <c r="C962" s="1">
        <f>ROUND(DataG_Iteration4[[#This Row],[Column1]],3)</f>
        <v>4.8360000000000003</v>
      </c>
      <c r="D962" s="1">
        <f>ROUND(DataG_Iteration4[[#This Row],[Column2]],4)</f>
        <v>-8.1508000000000003</v>
      </c>
    </row>
    <row r="963" spans="1:4" x14ac:dyDescent="0.3">
      <c r="A963" s="1" t="s">
        <v>5069</v>
      </c>
      <c r="B963" s="1" t="s">
        <v>7203</v>
      </c>
      <c r="C963" s="1">
        <f>ROUND(DataG_Iteration4[[#This Row],[Column1]],3)</f>
        <v>4.84</v>
      </c>
      <c r="D963" s="1">
        <f>ROUND(DataG_Iteration4[[#This Row],[Column2]],4)</f>
        <v>-8.1387</v>
      </c>
    </row>
    <row r="964" spans="1:4" x14ac:dyDescent="0.3">
      <c r="A964" s="1" t="s">
        <v>5071</v>
      </c>
      <c r="B964" s="1" t="s">
        <v>7204</v>
      </c>
      <c r="C964" s="1">
        <f>ROUND(DataG_Iteration4[[#This Row],[Column1]],3)</f>
        <v>4.8440000000000003</v>
      </c>
      <c r="D964" s="1">
        <f>ROUND(DataG_Iteration4[[#This Row],[Column2]],4)</f>
        <v>-8.1128</v>
      </c>
    </row>
    <row r="965" spans="1:4" x14ac:dyDescent="0.3">
      <c r="A965" s="1" t="s">
        <v>5073</v>
      </c>
      <c r="B965" s="1" t="s">
        <v>7205</v>
      </c>
      <c r="C965" s="1">
        <f>ROUND(DataG_Iteration4[[#This Row],[Column1]],3)</f>
        <v>4.8479999999999999</v>
      </c>
      <c r="D965" s="1">
        <f>ROUND(DataG_Iteration4[[#This Row],[Column2]],4)</f>
        <v>-8.0733999999999995</v>
      </c>
    </row>
    <row r="966" spans="1:4" x14ac:dyDescent="0.3">
      <c r="A966" s="1" t="s">
        <v>1930</v>
      </c>
      <c r="B966" s="1" t="s">
        <v>7206</v>
      </c>
      <c r="C966" s="1">
        <f>ROUND(DataG_Iteration4[[#This Row],[Column1]],3)</f>
        <v>4.8520000000000003</v>
      </c>
      <c r="D966" s="1">
        <f>ROUND(DataG_Iteration4[[#This Row],[Column2]],4)</f>
        <v>-8.0216999999999992</v>
      </c>
    </row>
    <row r="967" spans="1:4" x14ac:dyDescent="0.3">
      <c r="A967" s="1" t="s">
        <v>5076</v>
      </c>
      <c r="B967" s="1" t="s">
        <v>7207</v>
      </c>
      <c r="C967" s="1">
        <f>ROUND(DataG_Iteration4[[#This Row],[Column1]],3)</f>
        <v>4.8559999999999999</v>
      </c>
      <c r="D967" s="1">
        <f>ROUND(DataG_Iteration4[[#This Row],[Column2]],4)</f>
        <v>-7.9592000000000001</v>
      </c>
    </row>
    <row r="968" spans="1:4" x14ac:dyDescent="0.3">
      <c r="A968" s="1" t="s">
        <v>5078</v>
      </c>
      <c r="B968" s="1" t="s">
        <v>7208</v>
      </c>
      <c r="C968" s="1">
        <f>ROUND(DataG_Iteration4[[#This Row],[Column1]],3)</f>
        <v>4.8600000000000003</v>
      </c>
      <c r="D968" s="1">
        <f>ROUND(DataG_Iteration4[[#This Row],[Column2]],4)</f>
        <v>-7.8874000000000004</v>
      </c>
    </row>
    <row r="969" spans="1:4" x14ac:dyDescent="0.3">
      <c r="A969" s="1" t="s">
        <v>5080</v>
      </c>
      <c r="B969" s="1" t="s">
        <v>7209</v>
      </c>
      <c r="C969" s="1">
        <f>ROUND(DataG_Iteration4[[#This Row],[Column1]],3)</f>
        <v>4.8639999999999999</v>
      </c>
      <c r="D969" s="1">
        <f>ROUND(DataG_Iteration4[[#This Row],[Column2]],4)</f>
        <v>-7.8075999999999999</v>
      </c>
    </row>
    <row r="970" spans="1:4" x14ac:dyDescent="0.3">
      <c r="A970" s="1" t="s">
        <v>5082</v>
      </c>
      <c r="B970" s="1" t="s">
        <v>7210</v>
      </c>
      <c r="C970" s="1">
        <f>ROUND(DataG_Iteration4[[#This Row],[Column1]],3)</f>
        <v>4.8680000000000003</v>
      </c>
      <c r="D970" s="1">
        <f>ROUND(DataG_Iteration4[[#This Row],[Column2]],4)</f>
        <v>-7.7207999999999997</v>
      </c>
    </row>
    <row r="971" spans="1:4" x14ac:dyDescent="0.3">
      <c r="A971" s="1" t="s">
        <v>5084</v>
      </c>
      <c r="B971" s="1" t="s">
        <v>7211</v>
      </c>
      <c r="C971" s="1">
        <f>ROUND(DataG_Iteration4[[#This Row],[Column1]],3)</f>
        <v>4.8719999999999999</v>
      </c>
      <c r="D971" s="1">
        <f>ROUND(DataG_Iteration4[[#This Row],[Column2]],4)</f>
        <v>-7.6272000000000002</v>
      </c>
    </row>
    <row r="972" spans="1:4" x14ac:dyDescent="0.3">
      <c r="A972" s="1" t="s">
        <v>5086</v>
      </c>
      <c r="B972" s="1" t="s">
        <v>7212</v>
      </c>
      <c r="C972" s="1">
        <f>ROUND(DataG_Iteration4[[#This Row],[Column1]],3)</f>
        <v>4.8760000000000003</v>
      </c>
      <c r="D972" s="1">
        <f>ROUND(DataG_Iteration4[[#This Row],[Column2]],4)</f>
        <v>-7.5266000000000002</v>
      </c>
    </row>
    <row r="973" spans="1:4" x14ac:dyDescent="0.3">
      <c r="A973" s="1" t="s">
        <v>5088</v>
      </c>
      <c r="B973" s="1" t="s">
        <v>7213</v>
      </c>
      <c r="C973" s="1">
        <f>ROUND(DataG_Iteration4[[#This Row],[Column1]],3)</f>
        <v>4.88</v>
      </c>
      <c r="D973" s="1">
        <f>ROUND(DataG_Iteration4[[#This Row],[Column2]],4)</f>
        <v>-7.4184999999999999</v>
      </c>
    </row>
    <row r="974" spans="1:4" x14ac:dyDescent="0.3">
      <c r="A974" s="1" t="s">
        <v>5090</v>
      </c>
      <c r="B974" s="1" t="s">
        <v>7214</v>
      </c>
      <c r="C974" s="1">
        <f>ROUND(DataG_Iteration4[[#This Row],[Column1]],3)</f>
        <v>4.8840000000000003</v>
      </c>
      <c r="D974" s="1">
        <f>ROUND(DataG_Iteration4[[#This Row],[Column2]],4)</f>
        <v>-7.3021000000000003</v>
      </c>
    </row>
    <row r="975" spans="1:4" x14ac:dyDescent="0.3">
      <c r="A975" s="1" t="s">
        <v>5092</v>
      </c>
      <c r="B975" s="1" t="s">
        <v>7215</v>
      </c>
      <c r="C975" s="1">
        <f>ROUND(DataG_Iteration4[[#This Row],[Column1]],3)</f>
        <v>4.8879999999999999</v>
      </c>
      <c r="D975" s="1">
        <f>ROUND(DataG_Iteration4[[#This Row],[Column2]],4)</f>
        <v>-7.1769999999999996</v>
      </c>
    </row>
    <row r="976" spans="1:4" x14ac:dyDescent="0.3">
      <c r="A976" s="1" t="s">
        <v>3481</v>
      </c>
      <c r="B976" s="1" t="s">
        <v>7216</v>
      </c>
      <c r="C976" s="1">
        <f>ROUND(DataG_Iteration4[[#This Row],[Column1]],3)</f>
        <v>4.8920000000000003</v>
      </c>
      <c r="D976" s="1">
        <f>ROUND(DataG_Iteration4[[#This Row],[Column2]],4)</f>
        <v>-7.0430999999999999</v>
      </c>
    </row>
    <row r="977" spans="1:4" x14ac:dyDescent="0.3">
      <c r="A977" s="1" t="s">
        <v>5095</v>
      </c>
      <c r="B977" s="1" t="s">
        <v>7217</v>
      </c>
      <c r="C977" s="1">
        <f>ROUND(DataG_Iteration4[[#This Row],[Column1]],3)</f>
        <v>4.8959999999999999</v>
      </c>
      <c r="D977" s="1">
        <f>ROUND(DataG_Iteration4[[#This Row],[Column2]],4)</f>
        <v>-6.9006999999999996</v>
      </c>
    </row>
    <row r="978" spans="1:4" x14ac:dyDescent="0.3">
      <c r="A978" s="1" t="s">
        <v>5097</v>
      </c>
      <c r="B978" s="1" t="s">
        <v>7218</v>
      </c>
      <c r="C978" s="1">
        <f>ROUND(DataG_Iteration4[[#This Row],[Column1]],3)</f>
        <v>4.9000000000000004</v>
      </c>
      <c r="D978" s="1">
        <f>ROUND(DataG_Iteration4[[#This Row],[Column2]],4)</f>
        <v>-6.7508999999999997</v>
      </c>
    </row>
    <row r="979" spans="1:4" x14ac:dyDescent="0.3">
      <c r="A979" s="1" t="s">
        <v>5099</v>
      </c>
      <c r="B979" s="1" t="s">
        <v>7219</v>
      </c>
      <c r="C979" s="1">
        <f>ROUND(DataG_Iteration4[[#This Row],[Column1]],3)</f>
        <v>4.9039999999999999</v>
      </c>
      <c r="D979" s="1">
        <f>ROUND(DataG_Iteration4[[#This Row],[Column2]],4)</f>
        <v>-6.5955000000000004</v>
      </c>
    </row>
    <row r="980" spans="1:4" x14ac:dyDescent="0.3">
      <c r="A980" s="1" t="s">
        <v>1958</v>
      </c>
      <c r="B980" s="1" t="s">
        <v>7220</v>
      </c>
      <c r="C980" s="1">
        <f>ROUND(DataG_Iteration4[[#This Row],[Column1]],3)</f>
        <v>4.9080000000000004</v>
      </c>
      <c r="D980" s="1">
        <f>ROUND(DataG_Iteration4[[#This Row],[Column2]],4)</f>
        <v>-6.4364999999999997</v>
      </c>
    </row>
    <row r="981" spans="1:4" x14ac:dyDescent="0.3">
      <c r="A981" s="1" t="s">
        <v>5102</v>
      </c>
      <c r="B981" s="1" t="s">
        <v>7221</v>
      </c>
      <c r="C981" s="1">
        <f>ROUND(DataG_Iteration4[[#This Row],[Column1]],3)</f>
        <v>4.9119999999999999</v>
      </c>
      <c r="D981" s="1">
        <f>ROUND(DataG_Iteration4[[#This Row],[Column2]],4)</f>
        <v>-6.2759</v>
      </c>
    </row>
    <row r="982" spans="1:4" x14ac:dyDescent="0.3">
      <c r="A982" s="1" t="s">
        <v>5104</v>
      </c>
      <c r="B982" s="1" t="s">
        <v>7222</v>
      </c>
      <c r="C982" s="1">
        <f>ROUND(DataG_Iteration4[[#This Row],[Column1]],3)</f>
        <v>4.9160000000000004</v>
      </c>
      <c r="D982" s="1">
        <f>ROUND(DataG_Iteration4[[#This Row],[Column2]],4)</f>
        <v>-6.1159999999999997</v>
      </c>
    </row>
    <row r="983" spans="1:4" x14ac:dyDescent="0.3">
      <c r="A983" s="1" t="s">
        <v>3490</v>
      </c>
      <c r="B983" s="1" t="s">
        <v>7223</v>
      </c>
      <c r="C983" s="1">
        <f>ROUND(DataG_Iteration4[[#This Row],[Column1]],3)</f>
        <v>4.92</v>
      </c>
      <c r="D983" s="1">
        <f>ROUND(DataG_Iteration4[[#This Row],[Column2]],4)</f>
        <v>-5.9584000000000001</v>
      </c>
    </row>
    <row r="984" spans="1:4" x14ac:dyDescent="0.3">
      <c r="A984" s="1" t="s">
        <v>3492</v>
      </c>
      <c r="B984" s="1" t="s">
        <v>7224</v>
      </c>
      <c r="C984" s="1">
        <f>ROUND(DataG_Iteration4[[#This Row],[Column1]],3)</f>
        <v>4.9240000000000004</v>
      </c>
      <c r="D984" s="1">
        <f>ROUND(DataG_Iteration4[[#This Row],[Column2]],4)</f>
        <v>-5.8042999999999996</v>
      </c>
    </row>
    <row r="985" spans="1:4" x14ac:dyDescent="0.3">
      <c r="A985" s="1" t="s">
        <v>5108</v>
      </c>
      <c r="B985" s="1" t="s">
        <v>7225</v>
      </c>
      <c r="C985" s="1">
        <f>ROUND(DataG_Iteration4[[#This Row],[Column1]],3)</f>
        <v>4.9279999999999999</v>
      </c>
      <c r="D985" s="1">
        <f>ROUND(DataG_Iteration4[[#This Row],[Column2]],4)</f>
        <v>-5.6543999999999999</v>
      </c>
    </row>
    <row r="986" spans="1:4" x14ac:dyDescent="0.3">
      <c r="A986" s="1" t="s">
        <v>3496</v>
      </c>
      <c r="B986" s="1" t="s">
        <v>7226</v>
      </c>
      <c r="C986" s="1">
        <f>ROUND(DataG_Iteration4[[#This Row],[Column1]],3)</f>
        <v>4.9320000000000004</v>
      </c>
      <c r="D986" s="1">
        <f>ROUND(DataG_Iteration4[[#This Row],[Column2]],4)</f>
        <v>-5.5086000000000004</v>
      </c>
    </row>
    <row r="987" spans="1:4" x14ac:dyDescent="0.3">
      <c r="A987" s="1" t="s">
        <v>3498</v>
      </c>
      <c r="B987" s="1" t="s">
        <v>7227</v>
      </c>
      <c r="C987" s="1">
        <f>ROUND(DataG_Iteration4[[#This Row],[Column1]],3)</f>
        <v>4.9359999999999999</v>
      </c>
      <c r="D987" s="1">
        <f>ROUND(DataG_Iteration4[[#This Row],[Column2]],4)</f>
        <v>-5.3666999999999998</v>
      </c>
    </row>
    <row r="988" spans="1:4" x14ac:dyDescent="0.3">
      <c r="A988" s="1" t="s">
        <v>3500</v>
      </c>
      <c r="B988" s="1" t="s">
        <v>7228</v>
      </c>
      <c r="C988" s="1">
        <f>ROUND(DataG_Iteration4[[#This Row],[Column1]],3)</f>
        <v>4.9400000000000004</v>
      </c>
      <c r="D988" s="1">
        <f>ROUND(DataG_Iteration4[[#This Row],[Column2]],4)</f>
        <v>-5.2279999999999998</v>
      </c>
    </row>
    <row r="989" spans="1:4" x14ac:dyDescent="0.3">
      <c r="A989" s="1" t="s">
        <v>3502</v>
      </c>
      <c r="B989" s="1" t="s">
        <v>7229</v>
      </c>
      <c r="C989" s="1">
        <f>ROUND(DataG_Iteration4[[#This Row],[Column1]],3)</f>
        <v>4.944</v>
      </c>
      <c r="D989" s="1">
        <f>ROUND(DataG_Iteration4[[#This Row],[Column2]],4)</f>
        <v>-5.0917000000000003</v>
      </c>
    </row>
    <row r="990" spans="1:4" x14ac:dyDescent="0.3">
      <c r="A990" s="1" t="s">
        <v>3504</v>
      </c>
      <c r="B990" s="1" t="s">
        <v>7230</v>
      </c>
      <c r="C990" s="1">
        <f>ROUND(DataG_Iteration4[[#This Row],[Column1]],3)</f>
        <v>4.9480000000000004</v>
      </c>
      <c r="D990" s="1">
        <f>ROUND(DataG_Iteration4[[#This Row],[Column2]],4)</f>
        <v>-4.9572000000000003</v>
      </c>
    </row>
    <row r="991" spans="1:4" x14ac:dyDescent="0.3">
      <c r="A991" s="1" t="s">
        <v>5115</v>
      </c>
      <c r="B991" s="1" t="s">
        <v>7231</v>
      </c>
      <c r="C991" s="1">
        <f>ROUND(DataG_Iteration4[[#This Row],[Column1]],3)</f>
        <v>4.952</v>
      </c>
      <c r="D991" s="1">
        <f>ROUND(DataG_Iteration4[[#This Row],[Column2]],4)</f>
        <v>-4.8240999999999996</v>
      </c>
    </row>
    <row r="992" spans="1:4" x14ac:dyDescent="0.3">
      <c r="A992" s="1" t="s">
        <v>3508</v>
      </c>
      <c r="B992" s="1" t="s">
        <v>7232</v>
      </c>
      <c r="C992" s="1">
        <f>ROUND(DataG_Iteration4[[#This Row],[Column1]],3)</f>
        <v>4.9560000000000004</v>
      </c>
      <c r="D992" s="1">
        <f>ROUND(DataG_Iteration4[[#This Row],[Column2]],4)</f>
        <v>-4.6925999999999997</v>
      </c>
    </row>
    <row r="993" spans="1:4" x14ac:dyDescent="0.3">
      <c r="A993" s="1" t="s">
        <v>5118</v>
      </c>
      <c r="B993" s="1" t="s">
        <v>7233</v>
      </c>
      <c r="C993" s="1">
        <f>ROUND(DataG_Iteration4[[#This Row],[Column1]],3)</f>
        <v>4.96</v>
      </c>
      <c r="D993" s="1">
        <f>ROUND(DataG_Iteration4[[#This Row],[Column2]],4)</f>
        <v>-4.5629</v>
      </c>
    </row>
    <row r="994" spans="1:4" x14ac:dyDescent="0.3">
      <c r="A994" s="1" t="s">
        <v>3512</v>
      </c>
      <c r="B994" s="1" t="s">
        <v>7234</v>
      </c>
      <c r="C994" s="1">
        <f>ROUND(DataG_Iteration4[[#This Row],[Column1]],3)</f>
        <v>4.9640000000000004</v>
      </c>
      <c r="D994" s="1">
        <f>ROUND(DataG_Iteration4[[#This Row],[Column2]],4)</f>
        <v>-4.4359999999999999</v>
      </c>
    </row>
    <row r="995" spans="1:4" x14ac:dyDescent="0.3">
      <c r="A995" s="1" t="s">
        <v>7235</v>
      </c>
      <c r="B995" s="1" t="s">
        <v>7236</v>
      </c>
      <c r="C995" s="1">
        <f>ROUND(DataG_Iteration4[[#This Row],[Column1]],3)</f>
        <v>4.968</v>
      </c>
      <c r="D995" s="1">
        <f>ROUND(DataG_Iteration4[[#This Row],[Column2]],4)</f>
        <v>-4.3129</v>
      </c>
    </row>
    <row r="996" spans="1:4" x14ac:dyDescent="0.3">
      <c r="A996" s="1" t="s">
        <v>7237</v>
      </c>
      <c r="B996" s="1" t="s">
        <v>7238</v>
      </c>
      <c r="C996" s="1">
        <f>ROUND(DataG_Iteration4[[#This Row],[Column1]],3)</f>
        <v>4.9720000000000004</v>
      </c>
      <c r="D996" s="1">
        <f>ROUND(DataG_Iteration4[[#This Row],[Column2]],4)</f>
        <v>-4.1944999999999997</v>
      </c>
    </row>
    <row r="997" spans="1:4" x14ac:dyDescent="0.3">
      <c r="A997" s="1" t="s">
        <v>3518</v>
      </c>
      <c r="B997" s="1" t="s">
        <v>7239</v>
      </c>
      <c r="C997" s="1">
        <f>ROUND(DataG_Iteration4[[#This Row],[Column1]],3)</f>
        <v>4.976</v>
      </c>
      <c r="D997" s="1">
        <f>ROUND(DataG_Iteration4[[#This Row],[Column2]],4)</f>
        <v>-4.0819999999999999</v>
      </c>
    </row>
    <row r="998" spans="1:4" x14ac:dyDescent="0.3">
      <c r="A998" s="1" t="s">
        <v>3520</v>
      </c>
      <c r="B998" s="1" t="s">
        <v>7240</v>
      </c>
      <c r="C998" s="1">
        <f>ROUND(DataG_Iteration4[[#This Row],[Column1]],3)</f>
        <v>4.9800000000000004</v>
      </c>
      <c r="D998" s="1">
        <f>ROUND(DataG_Iteration4[[#This Row],[Column2]],4)</f>
        <v>-3.9759000000000002</v>
      </c>
    </row>
    <row r="999" spans="1:4" x14ac:dyDescent="0.3">
      <c r="A999" s="1" t="s">
        <v>3522</v>
      </c>
      <c r="B999" s="1" t="s">
        <v>7241</v>
      </c>
      <c r="C999" s="1">
        <f>ROUND(DataG_Iteration4[[#This Row],[Column1]],3)</f>
        <v>4.984</v>
      </c>
      <c r="D999" s="1">
        <f>ROUND(DataG_Iteration4[[#This Row],[Column2]],4)</f>
        <v>-3.8765999999999998</v>
      </c>
    </row>
    <row r="1000" spans="1:4" x14ac:dyDescent="0.3">
      <c r="A1000" s="1" t="s">
        <v>1998</v>
      </c>
      <c r="B1000" s="1" t="s">
        <v>7242</v>
      </c>
      <c r="C1000" s="1">
        <f>ROUND(DataG_Iteration4[[#This Row],[Column1]],3)</f>
        <v>4.9880000000000004</v>
      </c>
      <c r="D1000" s="1">
        <f>ROUND(DataG_Iteration4[[#This Row],[Column2]],4)</f>
        <v>-3.7841</v>
      </c>
    </row>
    <row r="1001" spans="1:4" x14ac:dyDescent="0.3">
      <c r="A1001" s="1" t="s">
        <v>3526</v>
      </c>
      <c r="B1001" s="1" t="s">
        <v>7243</v>
      </c>
      <c r="C1001" s="1">
        <f>ROUND(DataG_Iteration4[[#This Row],[Column1]],3)</f>
        <v>4.992</v>
      </c>
      <c r="D1001" s="1">
        <f>ROUND(DataG_Iteration4[[#This Row],[Column2]],4)</f>
        <v>-3.6978</v>
      </c>
    </row>
    <row r="1002" spans="1:4" x14ac:dyDescent="0.3">
      <c r="A1002" s="1" t="s">
        <v>3528</v>
      </c>
      <c r="B1002" s="1" t="s">
        <v>7244</v>
      </c>
      <c r="C1002" s="1">
        <f>ROUND(DataG_Iteration4[[#This Row],[Column1]],3)</f>
        <v>4.9960000000000004</v>
      </c>
      <c r="D1002" s="1">
        <f>ROUND(DataG_Iteration4[[#This Row],[Column2]],4)</f>
        <v>-3.6168999999999998</v>
      </c>
    </row>
    <row r="1003" spans="1:4" x14ac:dyDescent="0.3">
      <c r="A1003" s="1" t="s">
        <v>3530</v>
      </c>
      <c r="B1003" s="1" t="s">
        <v>7245</v>
      </c>
      <c r="C1003" s="1">
        <f>ROUND(DataG_Iteration4[[#This Row],[Column1]],3)</f>
        <v>5</v>
      </c>
      <c r="D1003" s="1">
        <f>ROUND(DataG_Iteration4[[#This Row],[Column2]],4)</f>
        <v>-3.5402999999999998</v>
      </c>
    </row>
    <row r="1004" spans="1:4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995B-69CD-4C2E-8515-05B40E54594E}">
  <sheetPr codeName="Sheet6"/>
  <dimension ref="A1:D203"/>
  <sheetViews>
    <sheetView workbookViewId="0">
      <selection activeCell="N15" sqref="N15"/>
    </sheetView>
  </sheetViews>
  <sheetFormatPr defaultRowHeight="14.4" x14ac:dyDescent="0.3"/>
  <cols>
    <col min="1" max="1" width="13" style="1" customWidth="1"/>
    <col min="2" max="2" width="11" style="1" customWidth="1"/>
    <col min="3" max="3" width="11.88671875" style="1" customWidth="1"/>
    <col min="4" max="4" width="11.77734375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2006</v>
      </c>
      <c r="B2" s="1" t="s">
        <v>3</v>
      </c>
      <c r="C2" s="1" t="s">
        <v>2006</v>
      </c>
      <c r="D2" s="1" t="s">
        <v>3</v>
      </c>
    </row>
    <row r="3" spans="1:4" x14ac:dyDescent="0.3">
      <c r="A3" s="1">
        <v>2</v>
      </c>
      <c r="B3" s="1">
        <v>-16.828499999999998</v>
      </c>
      <c r="C3" s="1">
        <f>ROUND(DataG_Measured__2[[#This Row],[Column1]],3)</f>
        <v>2</v>
      </c>
      <c r="D3" s="1">
        <f>ROUND(B3,4)</f>
        <v>-16.828499999999998</v>
      </c>
    </row>
    <row r="4" spans="1:4" x14ac:dyDescent="0.3">
      <c r="A4" s="1">
        <v>2.0049999999999999</v>
      </c>
      <c r="B4" s="1">
        <v>-16.825500000000002</v>
      </c>
      <c r="C4" s="1">
        <f>ROUND(DataG_Measured__2[[#This Row],[Column1]],3)</f>
        <v>2.0049999999999999</v>
      </c>
      <c r="D4" s="1">
        <f t="shared" ref="D4:D67" si="0">ROUND(B4,4)</f>
        <v>-16.825500000000002</v>
      </c>
    </row>
    <row r="5" spans="1:4" x14ac:dyDescent="0.3">
      <c r="A5" s="1">
        <v>2.0099999999999998</v>
      </c>
      <c r="B5" s="1">
        <v>-16.8155</v>
      </c>
      <c r="C5" s="1">
        <f>ROUND(DataG_Measured__2[[#This Row],[Column1]],3)</f>
        <v>2.0099999999999998</v>
      </c>
      <c r="D5" s="1">
        <f t="shared" si="0"/>
        <v>-16.8155</v>
      </c>
    </row>
    <row r="6" spans="1:4" x14ac:dyDescent="0.3">
      <c r="A6" s="1">
        <v>2.0150000000000001</v>
      </c>
      <c r="B6" s="1">
        <v>-16.801500000000001</v>
      </c>
      <c r="C6" s="1">
        <f>ROUND(DataG_Measured__2[[#This Row],[Column1]],3)</f>
        <v>2.0150000000000001</v>
      </c>
      <c r="D6" s="1">
        <f t="shared" si="0"/>
        <v>-16.801500000000001</v>
      </c>
    </row>
    <row r="7" spans="1:4" x14ac:dyDescent="0.3">
      <c r="A7" s="1">
        <v>2.02</v>
      </c>
      <c r="B7" s="1">
        <v>-16.782599999999999</v>
      </c>
      <c r="C7" s="1">
        <f>ROUND(DataG_Measured__2[[#This Row],[Column1]],3)</f>
        <v>2.02</v>
      </c>
      <c r="D7" s="1">
        <f t="shared" si="0"/>
        <v>-16.782599999999999</v>
      </c>
    </row>
    <row r="8" spans="1:4" x14ac:dyDescent="0.3">
      <c r="A8" s="1">
        <v>2.0249999999999999</v>
      </c>
      <c r="B8" s="1">
        <v>-16.752400000000002</v>
      </c>
      <c r="C8" s="1">
        <f>ROUND(DataG_Measured__2[[#This Row],[Column1]],3)</f>
        <v>2.0249999999999999</v>
      </c>
      <c r="D8" s="1">
        <f t="shared" si="0"/>
        <v>-16.752400000000002</v>
      </c>
    </row>
    <row r="9" spans="1:4" x14ac:dyDescent="0.3">
      <c r="A9" s="1">
        <v>2.0299999999999998</v>
      </c>
      <c r="B9" s="1">
        <v>-16.721800000000002</v>
      </c>
      <c r="C9" s="1">
        <f>ROUND(DataG_Measured__2[[#This Row],[Column1]],3)</f>
        <v>2.0299999999999998</v>
      </c>
      <c r="D9" s="1">
        <f t="shared" si="0"/>
        <v>-16.721800000000002</v>
      </c>
    </row>
    <row r="10" spans="1:4" x14ac:dyDescent="0.3">
      <c r="A10" s="1">
        <v>2.0350000000000001</v>
      </c>
      <c r="B10" s="1">
        <v>-16.691770000000002</v>
      </c>
      <c r="C10" s="1">
        <f>ROUND(DataG_Measured__2[[#This Row],[Column1]],3)</f>
        <v>2.0350000000000001</v>
      </c>
      <c r="D10" s="1">
        <f t="shared" si="0"/>
        <v>-16.691800000000001</v>
      </c>
    </row>
    <row r="11" spans="1:4" x14ac:dyDescent="0.3">
      <c r="A11" s="1">
        <v>2.04</v>
      </c>
      <c r="B11" s="1">
        <v>-16.505130000000001</v>
      </c>
      <c r="C11" s="1">
        <f>ROUND(DataG_Measured__2[[#This Row],[Column1]],3)</f>
        <v>2.04</v>
      </c>
      <c r="D11" s="1">
        <f t="shared" si="0"/>
        <v>-16.505099999999999</v>
      </c>
    </row>
    <row r="12" spans="1:4" x14ac:dyDescent="0.3">
      <c r="A12" s="1">
        <v>2.0449999999999999</v>
      </c>
      <c r="B12" s="1">
        <v>-16.128789999999999</v>
      </c>
      <c r="C12" s="1">
        <f>ROUND(DataG_Measured__2[[#This Row],[Column1]],3)</f>
        <v>2.0449999999999999</v>
      </c>
      <c r="D12" s="1">
        <f t="shared" si="0"/>
        <v>-16.128799999999998</v>
      </c>
    </row>
    <row r="13" spans="1:4" x14ac:dyDescent="0.3">
      <c r="A13" s="1">
        <v>2.0499999999999998</v>
      </c>
      <c r="B13" s="1">
        <v>-15.554410000000001</v>
      </c>
      <c r="C13" s="1">
        <f>ROUND(DataG_Measured__2[[#This Row],[Column1]],3)</f>
        <v>2.0499999999999998</v>
      </c>
      <c r="D13" s="1">
        <f t="shared" si="0"/>
        <v>-15.554399999999999</v>
      </c>
    </row>
    <row r="14" spans="1:4" x14ac:dyDescent="0.3">
      <c r="A14" s="1">
        <v>2.0550000000000002</v>
      </c>
      <c r="B14" s="1">
        <v>-14.83994</v>
      </c>
      <c r="C14" s="1">
        <f>ROUND(DataG_Measured__2[[#This Row],[Column1]],3)</f>
        <v>2.0550000000000002</v>
      </c>
      <c r="D14" s="1">
        <f t="shared" si="0"/>
        <v>-14.8399</v>
      </c>
    </row>
    <row r="15" spans="1:4" x14ac:dyDescent="0.3">
      <c r="A15" s="1">
        <v>2.06</v>
      </c>
      <c r="B15" s="1">
        <v>-14.101660000000001</v>
      </c>
      <c r="C15" s="1">
        <f>ROUND(DataG_Measured__2[[#This Row],[Column1]],3)</f>
        <v>2.06</v>
      </c>
      <c r="D15" s="1">
        <f t="shared" si="0"/>
        <v>-14.101699999999999</v>
      </c>
    </row>
    <row r="16" spans="1:4" x14ac:dyDescent="0.3">
      <c r="A16" s="1">
        <v>2.0649999999999999</v>
      </c>
      <c r="B16" s="1">
        <v>-13.308400000000001</v>
      </c>
      <c r="C16" s="1">
        <f>ROUND(DataG_Measured__2[[#This Row],[Column1]],3)</f>
        <v>2.0649999999999999</v>
      </c>
      <c r="D16" s="1">
        <f t="shared" si="0"/>
        <v>-13.308400000000001</v>
      </c>
    </row>
    <row r="17" spans="1:4" x14ac:dyDescent="0.3">
      <c r="A17" s="1">
        <v>2.0699999999999998</v>
      </c>
      <c r="B17" s="1">
        <v>-12.525779999999999</v>
      </c>
      <c r="C17" s="1">
        <f>ROUND(DataG_Measured__2[[#This Row],[Column1]],3)</f>
        <v>2.0699999999999998</v>
      </c>
      <c r="D17" s="1">
        <f t="shared" si="0"/>
        <v>-12.5258</v>
      </c>
    </row>
    <row r="18" spans="1:4" x14ac:dyDescent="0.3">
      <c r="A18" s="1">
        <v>2.0750000000000002</v>
      </c>
      <c r="B18" s="1">
        <v>-11.79776</v>
      </c>
      <c r="C18" s="1">
        <f>ROUND(DataG_Measured__2[[#This Row],[Column1]],3)</f>
        <v>2.0750000000000002</v>
      </c>
      <c r="D18" s="1">
        <f t="shared" si="0"/>
        <v>-11.797800000000001</v>
      </c>
    </row>
    <row r="19" spans="1:4" x14ac:dyDescent="0.3">
      <c r="A19" s="1">
        <v>2.08</v>
      </c>
      <c r="B19" s="1">
        <v>-11.12472</v>
      </c>
      <c r="C19" s="1">
        <f>ROUND(DataG_Measured__2[[#This Row],[Column1]],3)</f>
        <v>2.08</v>
      </c>
      <c r="D19" s="1">
        <f t="shared" si="0"/>
        <v>-11.124700000000001</v>
      </c>
    </row>
    <row r="20" spans="1:4" x14ac:dyDescent="0.3">
      <c r="A20" s="1">
        <v>2.085</v>
      </c>
      <c r="B20" s="1">
        <v>-10.484030000000001</v>
      </c>
      <c r="C20" s="1">
        <f>ROUND(DataG_Measured__2[[#This Row],[Column1]],3)</f>
        <v>2.085</v>
      </c>
      <c r="D20" s="1">
        <f t="shared" si="0"/>
        <v>-10.484</v>
      </c>
    </row>
    <row r="21" spans="1:4" x14ac:dyDescent="0.3">
      <c r="A21" s="1">
        <v>2.09</v>
      </c>
      <c r="B21" s="1">
        <v>-9.9039540000000006</v>
      </c>
      <c r="C21" s="1">
        <f>ROUND(DataG_Measured__2[[#This Row],[Column1]],3)</f>
        <v>2.09</v>
      </c>
      <c r="D21" s="1">
        <f t="shared" si="0"/>
        <v>-9.9039999999999999</v>
      </c>
    </row>
    <row r="22" spans="1:4" x14ac:dyDescent="0.3">
      <c r="A22" s="1">
        <v>2.0950000000000002</v>
      </c>
      <c r="B22" s="1">
        <v>-9.4181120000000007</v>
      </c>
      <c r="C22" s="1">
        <f>ROUND(DataG_Measured__2[[#This Row],[Column1]],3)</f>
        <v>2.0950000000000002</v>
      </c>
      <c r="D22" s="1">
        <f t="shared" si="0"/>
        <v>-9.4181000000000008</v>
      </c>
    </row>
    <row r="23" spans="1:4" x14ac:dyDescent="0.3">
      <c r="A23" s="1">
        <v>2.1</v>
      </c>
      <c r="B23" s="1">
        <v>-8.9481739999999999</v>
      </c>
      <c r="C23" s="1">
        <f>ROUND(DataG_Measured__2[[#This Row],[Column1]],3)</f>
        <v>2.1</v>
      </c>
      <c r="D23" s="1">
        <f t="shared" si="0"/>
        <v>-8.9481999999999999</v>
      </c>
    </row>
    <row r="24" spans="1:4" x14ac:dyDescent="0.3">
      <c r="A24" s="1">
        <v>2.105</v>
      </c>
      <c r="B24" s="1">
        <v>-8.5712849999999996</v>
      </c>
      <c r="C24" s="1">
        <f>ROUND(DataG_Measured__2[[#This Row],[Column1]],3)</f>
        <v>2.105</v>
      </c>
      <c r="D24" s="1">
        <f t="shared" si="0"/>
        <v>-8.5713000000000008</v>
      </c>
    </row>
    <row r="25" spans="1:4" x14ac:dyDescent="0.3">
      <c r="A25" s="1">
        <v>2.11</v>
      </c>
      <c r="B25" s="1">
        <v>-8.2461739999999999</v>
      </c>
      <c r="C25" s="1">
        <f>ROUND(DataG_Measured__2[[#This Row],[Column1]],3)</f>
        <v>2.11</v>
      </c>
      <c r="D25" s="1">
        <f t="shared" si="0"/>
        <v>-8.2462</v>
      </c>
    </row>
    <row r="26" spans="1:4" x14ac:dyDescent="0.3">
      <c r="A26" s="1">
        <v>2.1150000000000002</v>
      </c>
      <c r="B26" s="1">
        <v>-7.9778539999999998</v>
      </c>
      <c r="C26" s="1">
        <f>ROUND(DataG_Measured__2[[#This Row],[Column1]],3)</f>
        <v>2.1150000000000002</v>
      </c>
      <c r="D26" s="1">
        <f t="shared" si="0"/>
        <v>-7.9779</v>
      </c>
    </row>
    <row r="27" spans="1:4" x14ac:dyDescent="0.3">
      <c r="A27" s="1">
        <v>2.12</v>
      </c>
      <c r="B27" s="1">
        <v>-7.7604540000000002</v>
      </c>
      <c r="C27" s="1">
        <f>ROUND(DataG_Measured__2[[#This Row],[Column1]],3)</f>
        <v>2.12</v>
      </c>
      <c r="D27" s="1">
        <f t="shared" si="0"/>
        <v>-7.7605000000000004</v>
      </c>
    </row>
    <row r="28" spans="1:4" x14ac:dyDescent="0.3">
      <c r="A28" s="1">
        <v>2.125</v>
      </c>
      <c r="B28" s="1">
        <v>-7.5690939999999998</v>
      </c>
      <c r="C28" s="1">
        <f>ROUND(DataG_Measured__2[[#This Row],[Column1]],3)</f>
        <v>2.125</v>
      </c>
      <c r="D28" s="1">
        <f t="shared" si="0"/>
        <v>-7.5690999999999997</v>
      </c>
    </row>
    <row r="29" spans="1:4" x14ac:dyDescent="0.3">
      <c r="A29" s="1">
        <v>2.13</v>
      </c>
      <c r="B29" s="1">
        <v>-7.3766970000000001</v>
      </c>
      <c r="C29" s="1">
        <f>ROUND(DataG_Measured__2[[#This Row],[Column1]],3)</f>
        <v>2.13</v>
      </c>
      <c r="D29" s="1">
        <f t="shared" si="0"/>
        <v>-7.3766999999999996</v>
      </c>
    </row>
    <row r="30" spans="1:4" x14ac:dyDescent="0.3">
      <c r="A30" s="1">
        <v>2.1349999999999998</v>
      </c>
      <c r="B30" s="1">
        <v>-7.2024699999999999</v>
      </c>
      <c r="C30" s="1">
        <f>ROUND(DataG_Measured__2[[#This Row],[Column1]],3)</f>
        <v>2.1349999999999998</v>
      </c>
      <c r="D30" s="1">
        <f t="shared" si="0"/>
        <v>-7.2024999999999997</v>
      </c>
    </row>
    <row r="31" spans="1:4" x14ac:dyDescent="0.3">
      <c r="A31" s="1">
        <v>2.14</v>
      </c>
      <c r="B31" s="1">
        <v>-7.0427150000000003</v>
      </c>
      <c r="C31" s="1">
        <f>ROUND(DataG_Measured__2[[#This Row],[Column1]],3)</f>
        <v>2.14</v>
      </c>
      <c r="D31" s="1">
        <f t="shared" si="0"/>
        <v>-7.0427</v>
      </c>
    </row>
    <row r="32" spans="1:4" x14ac:dyDescent="0.3">
      <c r="A32" s="1">
        <v>2.145</v>
      </c>
      <c r="B32" s="1">
        <v>-6.8780330000000003</v>
      </c>
      <c r="C32" s="1">
        <f>ROUND(DataG_Measured__2[[#This Row],[Column1]],3)</f>
        <v>2.145</v>
      </c>
      <c r="D32" s="1">
        <f t="shared" si="0"/>
        <v>-6.8780000000000001</v>
      </c>
    </row>
    <row r="33" spans="1:4" x14ac:dyDescent="0.3">
      <c r="A33" s="1">
        <v>2.15</v>
      </c>
      <c r="B33" s="1">
        <v>-6.7211340000000002</v>
      </c>
      <c r="C33" s="1">
        <f>ROUND(DataG_Measured__2[[#This Row],[Column1]],3)</f>
        <v>2.15</v>
      </c>
      <c r="D33" s="1">
        <f t="shared" si="0"/>
        <v>-6.7210999999999999</v>
      </c>
    </row>
    <row r="34" spans="1:4" x14ac:dyDescent="0.3">
      <c r="A34" s="1">
        <v>2.1549999999999998</v>
      </c>
      <c r="B34" s="1">
        <v>-6.5418130000000003</v>
      </c>
      <c r="C34" s="1">
        <f>ROUND(DataG_Measured__2[[#This Row],[Column1]],3)</f>
        <v>2.1549999999999998</v>
      </c>
      <c r="D34" s="1">
        <f t="shared" si="0"/>
        <v>-6.5418000000000003</v>
      </c>
    </row>
    <row r="35" spans="1:4" x14ac:dyDescent="0.3">
      <c r="A35" s="1">
        <v>2.16</v>
      </c>
      <c r="B35" s="1">
        <v>-6.3867640000000003</v>
      </c>
      <c r="C35" s="1">
        <f>ROUND(DataG_Measured__2[[#This Row],[Column1]],3)</f>
        <v>2.16</v>
      </c>
      <c r="D35" s="1">
        <f t="shared" si="0"/>
        <v>-6.3868</v>
      </c>
    </row>
    <row r="36" spans="1:4" x14ac:dyDescent="0.3">
      <c r="A36" s="1">
        <v>2.165</v>
      </c>
      <c r="B36" s="1">
        <v>-6.2165489999999997</v>
      </c>
      <c r="C36" s="1">
        <f>ROUND(DataG_Measured__2[[#This Row],[Column1]],3)</f>
        <v>2.165</v>
      </c>
      <c r="D36" s="1">
        <f t="shared" si="0"/>
        <v>-6.2164999999999999</v>
      </c>
    </row>
    <row r="37" spans="1:4" x14ac:dyDescent="0.3">
      <c r="A37" s="1">
        <v>2.17</v>
      </c>
      <c r="B37" s="1">
        <v>-6.0481850000000001</v>
      </c>
      <c r="C37" s="1">
        <f>ROUND(DataG_Measured__2[[#This Row],[Column1]],3)</f>
        <v>2.17</v>
      </c>
      <c r="D37" s="1">
        <f t="shared" si="0"/>
        <v>-6.0481999999999996</v>
      </c>
    </row>
    <row r="38" spans="1:4" x14ac:dyDescent="0.3">
      <c r="A38" s="1">
        <v>2.1749999999999998</v>
      </c>
      <c r="B38" s="1">
        <v>-5.8944960000000002</v>
      </c>
      <c r="C38" s="1">
        <f>ROUND(DataG_Measured__2[[#This Row],[Column1]],3)</f>
        <v>2.1749999999999998</v>
      </c>
      <c r="D38" s="1">
        <f t="shared" si="0"/>
        <v>-5.8944999999999999</v>
      </c>
    </row>
    <row r="39" spans="1:4" x14ac:dyDescent="0.3">
      <c r="A39" s="1">
        <v>2.1800000000000002</v>
      </c>
      <c r="B39" s="1">
        <v>-5.7552099999999999</v>
      </c>
      <c r="C39" s="1">
        <f>ROUND(DataG_Measured__2[[#This Row],[Column1]],3)</f>
        <v>2.1800000000000002</v>
      </c>
      <c r="D39" s="1">
        <f t="shared" si="0"/>
        <v>-5.7552000000000003</v>
      </c>
    </row>
    <row r="40" spans="1:4" x14ac:dyDescent="0.3">
      <c r="A40" s="1">
        <v>2.1850000000000001</v>
      </c>
      <c r="B40" s="1">
        <v>-5.6328560000000003</v>
      </c>
      <c r="C40" s="1">
        <f>ROUND(DataG_Measured__2[[#This Row],[Column1]],3)</f>
        <v>2.1850000000000001</v>
      </c>
      <c r="D40" s="1">
        <f t="shared" si="0"/>
        <v>-5.6329000000000002</v>
      </c>
    </row>
    <row r="41" spans="1:4" x14ac:dyDescent="0.3">
      <c r="A41" s="1">
        <v>2.19</v>
      </c>
      <c r="B41" s="1">
        <v>-5.5315000000000003</v>
      </c>
      <c r="C41" s="1">
        <f>ROUND(DataG_Measured__2[[#This Row],[Column1]],3)</f>
        <v>2.19</v>
      </c>
      <c r="D41" s="1">
        <f t="shared" si="0"/>
        <v>-5.5315000000000003</v>
      </c>
    </row>
    <row r="42" spans="1:4" x14ac:dyDescent="0.3">
      <c r="A42" s="1">
        <v>2.1949999999999998</v>
      </c>
      <c r="B42" s="1">
        <v>-5.4389240000000001</v>
      </c>
      <c r="C42" s="1">
        <f>ROUND(DataG_Measured__2[[#This Row],[Column1]],3)</f>
        <v>2.1949999999999998</v>
      </c>
      <c r="D42" s="1">
        <f t="shared" si="0"/>
        <v>-5.4389000000000003</v>
      </c>
    </row>
    <row r="43" spans="1:4" x14ac:dyDescent="0.3">
      <c r="A43" s="1">
        <v>2.2000000000000002</v>
      </c>
      <c r="B43" s="1">
        <v>-5.3519180000000004</v>
      </c>
      <c r="C43" s="1">
        <f>ROUND(DataG_Measured__2[[#This Row],[Column1]],3)</f>
        <v>2.2000000000000002</v>
      </c>
      <c r="D43" s="1">
        <f t="shared" si="0"/>
        <v>-5.3518999999999997</v>
      </c>
    </row>
    <row r="44" spans="1:4" x14ac:dyDescent="0.3">
      <c r="A44" s="1">
        <v>2.2050000000000001</v>
      </c>
      <c r="B44" s="1">
        <v>-5.2656330000000002</v>
      </c>
      <c r="C44" s="1">
        <f>ROUND(DataG_Measured__2[[#This Row],[Column1]],3)</f>
        <v>2.2050000000000001</v>
      </c>
      <c r="D44" s="1">
        <f t="shared" si="0"/>
        <v>-5.2656000000000001</v>
      </c>
    </row>
    <row r="45" spans="1:4" x14ac:dyDescent="0.3">
      <c r="A45" s="1">
        <v>2.21</v>
      </c>
      <c r="B45" s="1">
        <v>-5.2064240000000002</v>
      </c>
      <c r="C45" s="1">
        <f>ROUND(DataG_Measured__2[[#This Row],[Column1]],3)</f>
        <v>2.21</v>
      </c>
      <c r="D45" s="1">
        <f t="shared" si="0"/>
        <v>-5.2064000000000004</v>
      </c>
    </row>
    <row r="46" spans="1:4" x14ac:dyDescent="0.3">
      <c r="A46" s="1">
        <v>2.2149999999999999</v>
      </c>
      <c r="B46" s="1">
        <v>-5.1560969999999999</v>
      </c>
      <c r="C46" s="1">
        <f>ROUND(DataG_Measured__2[[#This Row],[Column1]],3)</f>
        <v>2.2149999999999999</v>
      </c>
      <c r="D46" s="1">
        <f t="shared" si="0"/>
        <v>-5.1561000000000003</v>
      </c>
    </row>
    <row r="47" spans="1:4" x14ac:dyDescent="0.3">
      <c r="A47" s="1">
        <v>2.2200000000000002</v>
      </c>
      <c r="B47" s="1">
        <v>-5.121086</v>
      </c>
      <c r="C47" s="1">
        <f>ROUND(DataG_Measured__2[[#This Row],[Column1]],3)</f>
        <v>2.2200000000000002</v>
      </c>
      <c r="D47" s="1">
        <f t="shared" si="0"/>
        <v>-5.1211000000000002</v>
      </c>
    </row>
    <row r="48" spans="1:4" x14ac:dyDescent="0.3">
      <c r="A48" s="1">
        <v>2.2250000000000001</v>
      </c>
      <c r="B48" s="1">
        <v>-5.0912670000000002</v>
      </c>
      <c r="C48" s="1">
        <f>ROUND(DataG_Measured__2[[#This Row],[Column1]],3)</f>
        <v>2.2250000000000001</v>
      </c>
      <c r="D48" s="1">
        <f t="shared" si="0"/>
        <v>-5.0913000000000004</v>
      </c>
    </row>
    <row r="49" spans="1:4" x14ac:dyDescent="0.3">
      <c r="A49" s="1">
        <v>2.23</v>
      </c>
      <c r="B49" s="1">
        <v>-5.0583</v>
      </c>
      <c r="C49" s="1">
        <f>ROUND(DataG_Measured__2[[#This Row],[Column1]],3)</f>
        <v>2.23</v>
      </c>
      <c r="D49" s="1">
        <f t="shared" si="0"/>
        <v>-5.0583</v>
      </c>
    </row>
    <row r="50" spans="1:4" x14ac:dyDescent="0.3">
      <c r="A50" s="1">
        <v>2.2349999999999999</v>
      </c>
      <c r="B50" s="1">
        <v>-5.0281929999999999</v>
      </c>
      <c r="C50" s="1">
        <f>ROUND(DataG_Measured__2[[#This Row],[Column1]],3)</f>
        <v>2.2349999999999999</v>
      </c>
      <c r="D50" s="1">
        <f t="shared" si="0"/>
        <v>-5.0282</v>
      </c>
    </row>
    <row r="51" spans="1:4" x14ac:dyDescent="0.3">
      <c r="A51" s="1">
        <v>2.2400000000000002</v>
      </c>
      <c r="B51" s="1">
        <v>-4.9966480000000004</v>
      </c>
      <c r="C51" s="1">
        <f>ROUND(DataG_Measured__2[[#This Row],[Column1]],3)</f>
        <v>2.2400000000000002</v>
      </c>
      <c r="D51" s="1">
        <f t="shared" si="0"/>
        <v>-4.9965999999999999</v>
      </c>
    </row>
    <row r="52" spans="1:4" x14ac:dyDescent="0.3">
      <c r="A52" s="1">
        <v>2.2450000000000001</v>
      </c>
      <c r="B52" s="1">
        <v>-4.9664989999999998</v>
      </c>
      <c r="C52" s="1">
        <f>ROUND(DataG_Measured__2[[#This Row],[Column1]],3)</f>
        <v>2.2450000000000001</v>
      </c>
      <c r="D52" s="1">
        <f t="shared" si="0"/>
        <v>-4.9664999999999999</v>
      </c>
    </row>
    <row r="53" spans="1:4" x14ac:dyDescent="0.3">
      <c r="A53" s="1">
        <v>2.25</v>
      </c>
      <c r="B53" s="1">
        <v>-4.9238330000000001</v>
      </c>
      <c r="C53" s="1">
        <f>ROUND(DataG_Measured__2[[#This Row],[Column1]],3)</f>
        <v>2.25</v>
      </c>
      <c r="D53" s="1">
        <f t="shared" si="0"/>
        <v>-4.9238</v>
      </c>
    </row>
    <row r="54" spans="1:4" x14ac:dyDescent="0.3">
      <c r="A54" s="1">
        <v>2.2549999999999999</v>
      </c>
      <c r="B54" s="1">
        <v>-4.8838679999999997</v>
      </c>
      <c r="C54" s="1">
        <f>ROUND(DataG_Measured__2[[#This Row],[Column1]],3)</f>
        <v>2.2549999999999999</v>
      </c>
      <c r="D54" s="1">
        <f t="shared" si="0"/>
        <v>-4.8838999999999997</v>
      </c>
    </row>
    <row r="55" spans="1:4" x14ac:dyDescent="0.3">
      <c r="A55" s="1">
        <v>2.2599999999999998</v>
      </c>
      <c r="B55" s="1">
        <v>-4.8608390000000004</v>
      </c>
      <c r="C55" s="1">
        <f>ROUND(DataG_Measured__2[[#This Row],[Column1]],3)</f>
        <v>2.2599999999999998</v>
      </c>
      <c r="D55" s="1">
        <f t="shared" si="0"/>
        <v>-4.8608000000000002</v>
      </c>
    </row>
    <row r="56" spans="1:4" x14ac:dyDescent="0.3">
      <c r="A56" s="1">
        <v>2.2650000000000001</v>
      </c>
      <c r="B56" s="1">
        <v>-4.8219050000000001</v>
      </c>
      <c r="C56" s="1">
        <f>ROUND(DataG_Measured__2[[#This Row],[Column1]],3)</f>
        <v>2.2650000000000001</v>
      </c>
      <c r="D56" s="1">
        <f t="shared" si="0"/>
        <v>-4.8219000000000003</v>
      </c>
    </row>
    <row r="57" spans="1:4" x14ac:dyDescent="0.3">
      <c r="A57" s="1">
        <v>2.27</v>
      </c>
      <c r="B57" s="1">
        <v>-4.8088559999999996</v>
      </c>
      <c r="C57" s="1">
        <f>ROUND(DataG_Measured__2[[#This Row],[Column1]],3)</f>
        <v>2.27</v>
      </c>
      <c r="D57" s="1">
        <f t="shared" si="0"/>
        <v>-4.8089000000000004</v>
      </c>
    </row>
    <row r="58" spans="1:4" x14ac:dyDescent="0.3">
      <c r="A58" s="1">
        <v>2.2749999999999999</v>
      </c>
      <c r="B58" s="1">
        <v>-4.7952769999999996</v>
      </c>
      <c r="C58" s="1">
        <f>ROUND(DataG_Measured__2[[#This Row],[Column1]],3)</f>
        <v>2.2749999999999999</v>
      </c>
      <c r="D58" s="1">
        <f t="shared" si="0"/>
        <v>-4.7953000000000001</v>
      </c>
    </row>
    <row r="59" spans="1:4" x14ac:dyDescent="0.3">
      <c r="A59" s="1">
        <v>2.2799999999999998</v>
      </c>
      <c r="B59" s="1">
        <v>-4.7843920000000004</v>
      </c>
      <c r="C59" s="1">
        <f>ROUND(DataG_Measured__2[[#This Row],[Column1]],3)</f>
        <v>2.2799999999999998</v>
      </c>
      <c r="D59" s="1">
        <f t="shared" si="0"/>
        <v>-4.7843999999999998</v>
      </c>
    </row>
    <row r="60" spans="1:4" x14ac:dyDescent="0.3">
      <c r="A60" s="1">
        <v>2.2850000000000001</v>
      </c>
      <c r="B60" s="1">
        <v>-4.788519</v>
      </c>
      <c r="C60" s="1">
        <f>ROUND(DataG_Measured__2[[#This Row],[Column1]],3)</f>
        <v>2.2850000000000001</v>
      </c>
      <c r="D60" s="1">
        <f t="shared" si="0"/>
        <v>-4.7885</v>
      </c>
    </row>
    <row r="61" spans="1:4" x14ac:dyDescent="0.3">
      <c r="A61" s="1">
        <v>2.29</v>
      </c>
      <c r="B61" s="1">
        <v>-4.7873720000000004</v>
      </c>
      <c r="C61" s="1">
        <f>ROUND(DataG_Measured__2[[#This Row],[Column1]],3)</f>
        <v>2.29</v>
      </c>
      <c r="D61" s="1">
        <f t="shared" si="0"/>
        <v>-4.7873999999999999</v>
      </c>
    </row>
    <row r="62" spans="1:4" x14ac:dyDescent="0.3">
      <c r="A62" s="1">
        <v>2.2949999999999999</v>
      </c>
      <c r="B62" s="1">
        <v>-4.8048599999999997</v>
      </c>
      <c r="C62" s="1">
        <f>ROUND(DataG_Measured__2[[#This Row],[Column1]],3)</f>
        <v>2.2949999999999999</v>
      </c>
      <c r="D62" s="1">
        <f t="shared" si="0"/>
        <v>-4.8048999999999999</v>
      </c>
    </row>
    <row r="63" spans="1:4" x14ac:dyDescent="0.3">
      <c r="A63" s="1">
        <v>2.2999999999999998</v>
      </c>
      <c r="B63" s="1">
        <v>-4.8230300000000002</v>
      </c>
      <c r="C63" s="1">
        <f>ROUND(DataG_Measured__2[[#This Row],[Column1]],3)</f>
        <v>2.2999999999999998</v>
      </c>
      <c r="D63" s="1">
        <f t="shared" si="0"/>
        <v>-4.8230000000000004</v>
      </c>
    </row>
    <row r="64" spans="1:4" x14ac:dyDescent="0.3">
      <c r="A64" s="1">
        <v>2.3050000000000002</v>
      </c>
      <c r="B64" s="1">
        <v>-4.8475469999999996</v>
      </c>
      <c r="C64" s="1">
        <f>ROUND(DataG_Measured__2[[#This Row],[Column1]],3)</f>
        <v>2.3050000000000002</v>
      </c>
      <c r="D64" s="1">
        <f t="shared" si="0"/>
        <v>-4.8475000000000001</v>
      </c>
    </row>
    <row r="65" spans="1:4" x14ac:dyDescent="0.3">
      <c r="A65" s="1">
        <v>2.31</v>
      </c>
      <c r="B65" s="1">
        <v>-4.8749580000000003</v>
      </c>
      <c r="C65" s="1">
        <f>ROUND(DataG_Measured__2[[#This Row],[Column1]],3)</f>
        <v>2.31</v>
      </c>
      <c r="D65" s="1">
        <f t="shared" si="0"/>
        <v>-4.875</v>
      </c>
    </row>
    <row r="66" spans="1:4" x14ac:dyDescent="0.3">
      <c r="A66" s="1">
        <v>2.3149999999999999</v>
      </c>
      <c r="B66" s="1">
        <v>-4.9186880000000004</v>
      </c>
      <c r="C66" s="1">
        <f>ROUND(DataG_Measured__2[[#This Row],[Column1]],3)</f>
        <v>2.3149999999999999</v>
      </c>
      <c r="D66" s="1">
        <f t="shared" si="0"/>
        <v>-4.9187000000000003</v>
      </c>
    </row>
    <row r="67" spans="1:4" x14ac:dyDescent="0.3">
      <c r="A67" s="1">
        <v>2.3199999999999998</v>
      </c>
      <c r="B67" s="1">
        <v>-4.9693690000000004</v>
      </c>
      <c r="C67" s="1">
        <f>ROUND(DataG_Measured__2[[#This Row],[Column1]],3)</f>
        <v>2.3199999999999998</v>
      </c>
      <c r="D67" s="1">
        <f t="shared" si="0"/>
        <v>-4.9694000000000003</v>
      </c>
    </row>
    <row r="68" spans="1:4" x14ac:dyDescent="0.3">
      <c r="A68" s="1">
        <v>2.3250000000000002</v>
      </c>
      <c r="B68" s="1">
        <v>-5.0235139999999996</v>
      </c>
      <c r="C68" s="1">
        <f>ROUND(DataG_Measured__2[[#This Row],[Column1]],3)</f>
        <v>2.3250000000000002</v>
      </c>
      <c r="D68" s="1">
        <f t="shared" ref="D68:D131" si="1">ROUND(B68,4)</f>
        <v>-5.0235000000000003</v>
      </c>
    </row>
    <row r="69" spans="1:4" x14ac:dyDescent="0.3">
      <c r="A69" s="1">
        <v>2.33</v>
      </c>
      <c r="B69" s="1">
        <v>-5.1350259999999999</v>
      </c>
      <c r="C69" s="1">
        <f>ROUND(DataG_Measured__2[[#This Row],[Column1]],3)</f>
        <v>2.33</v>
      </c>
      <c r="D69" s="1">
        <f t="shared" si="1"/>
        <v>-5.1349999999999998</v>
      </c>
    </row>
    <row r="70" spans="1:4" x14ac:dyDescent="0.3">
      <c r="A70" s="1">
        <v>2.335</v>
      </c>
      <c r="B70" s="1">
        <v>-5.2661509999999998</v>
      </c>
      <c r="C70" s="1">
        <f>ROUND(DataG_Measured__2[[#This Row],[Column1]],3)</f>
        <v>2.335</v>
      </c>
      <c r="D70" s="1">
        <f t="shared" si="1"/>
        <v>-5.2662000000000004</v>
      </c>
    </row>
    <row r="71" spans="1:4" x14ac:dyDescent="0.3">
      <c r="A71" s="1">
        <v>2.34</v>
      </c>
      <c r="B71" s="1">
        <v>-5.4154419999999996</v>
      </c>
      <c r="C71" s="1">
        <f>ROUND(DataG_Measured__2[[#This Row],[Column1]],3)</f>
        <v>2.34</v>
      </c>
      <c r="D71" s="1">
        <f t="shared" si="1"/>
        <v>-5.4154</v>
      </c>
    </row>
    <row r="72" spans="1:4" x14ac:dyDescent="0.3">
      <c r="A72" s="1">
        <v>2.3450000000000002</v>
      </c>
      <c r="B72" s="1">
        <v>-5.5930020000000003</v>
      </c>
      <c r="C72" s="1">
        <f>ROUND(DataG_Measured__2[[#This Row],[Column1]],3)</f>
        <v>2.3450000000000002</v>
      </c>
      <c r="D72" s="1">
        <f t="shared" si="1"/>
        <v>-5.593</v>
      </c>
    </row>
    <row r="73" spans="1:4" x14ac:dyDescent="0.3">
      <c r="A73" s="1">
        <v>2.35</v>
      </c>
      <c r="B73" s="1">
        <v>-5.8134309999999996</v>
      </c>
      <c r="C73" s="1">
        <f>ROUND(DataG_Measured__2[[#This Row],[Column1]],3)</f>
        <v>2.35</v>
      </c>
      <c r="D73" s="1">
        <f t="shared" si="1"/>
        <v>-5.8133999999999997</v>
      </c>
    </row>
    <row r="74" spans="1:4" x14ac:dyDescent="0.3">
      <c r="A74" s="1">
        <v>2.355</v>
      </c>
      <c r="B74" s="1">
        <v>-6.0741709999999998</v>
      </c>
      <c r="C74" s="1">
        <f>ROUND(DataG_Measured__2[[#This Row],[Column1]],3)</f>
        <v>2.355</v>
      </c>
      <c r="D74" s="1">
        <f t="shared" si="1"/>
        <v>-6.0742000000000003</v>
      </c>
    </row>
    <row r="75" spans="1:4" x14ac:dyDescent="0.3">
      <c r="A75" s="1">
        <v>2.36</v>
      </c>
      <c r="B75" s="1">
        <v>-6.3810500000000001</v>
      </c>
      <c r="C75" s="1">
        <f>ROUND(DataG_Measured__2[[#This Row],[Column1]],3)</f>
        <v>2.36</v>
      </c>
      <c r="D75" s="1">
        <f t="shared" si="1"/>
        <v>-6.3811</v>
      </c>
    </row>
    <row r="76" spans="1:4" x14ac:dyDescent="0.3">
      <c r="A76" s="1">
        <v>2.3650000000000002</v>
      </c>
      <c r="B76" s="1">
        <v>-6.7227740000000002</v>
      </c>
      <c r="C76" s="1">
        <f>ROUND(DataG_Measured__2[[#This Row],[Column1]],3)</f>
        <v>2.3650000000000002</v>
      </c>
      <c r="D76" s="1">
        <f t="shared" si="1"/>
        <v>-6.7228000000000003</v>
      </c>
    </row>
    <row r="77" spans="1:4" x14ac:dyDescent="0.3">
      <c r="A77" s="1">
        <v>2.37</v>
      </c>
      <c r="B77" s="1">
        <v>-7.0681019999999997</v>
      </c>
      <c r="C77" s="1">
        <f>ROUND(DataG_Measured__2[[#This Row],[Column1]],3)</f>
        <v>2.37</v>
      </c>
      <c r="D77" s="1">
        <f t="shared" si="1"/>
        <v>-7.0681000000000003</v>
      </c>
    </row>
    <row r="78" spans="1:4" x14ac:dyDescent="0.3">
      <c r="A78" s="1">
        <v>2.375</v>
      </c>
      <c r="B78" s="1">
        <v>-7.4466520000000003</v>
      </c>
      <c r="C78" s="1">
        <f>ROUND(DataG_Measured__2[[#This Row],[Column1]],3)</f>
        <v>2.375</v>
      </c>
      <c r="D78" s="1">
        <f t="shared" si="1"/>
        <v>-7.4466999999999999</v>
      </c>
    </row>
    <row r="79" spans="1:4" x14ac:dyDescent="0.3">
      <c r="A79" s="1">
        <v>2.38</v>
      </c>
      <c r="B79" s="1">
        <v>-7.8657570000000003</v>
      </c>
      <c r="C79" s="1">
        <f>ROUND(DataG_Measured__2[[#This Row],[Column1]],3)</f>
        <v>2.38</v>
      </c>
      <c r="D79" s="1">
        <f t="shared" si="1"/>
        <v>-7.8658000000000001</v>
      </c>
    </row>
    <row r="80" spans="1:4" x14ac:dyDescent="0.3">
      <c r="A80" s="1">
        <v>2.3849999999999998</v>
      </c>
      <c r="B80" s="1">
        <v>-8.3213000000000008</v>
      </c>
      <c r="C80" s="1">
        <f>ROUND(DataG_Measured__2[[#This Row],[Column1]],3)</f>
        <v>2.3849999999999998</v>
      </c>
      <c r="D80" s="1">
        <f t="shared" si="1"/>
        <v>-8.3213000000000008</v>
      </c>
    </row>
    <row r="81" spans="1:4" x14ac:dyDescent="0.3">
      <c r="A81" s="1">
        <v>2.39</v>
      </c>
      <c r="B81" s="1">
        <v>-8.8101660000000006</v>
      </c>
      <c r="C81" s="1">
        <f>ROUND(DataG_Measured__2[[#This Row],[Column1]],3)</f>
        <v>2.39</v>
      </c>
      <c r="D81" s="1">
        <f t="shared" si="1"/>
        <v>-8.8102</v>
      </c>
    </row>
    <row r="82" spans="1:4" x14ac:dyDescent="0.3">
      <c r="A82" s="1">
        <v>2.395</v>
      </c>
      <c r="B82" s="1">
        <v>-9.3557009999999998</v>
      </c>
      <c r="C82" s="1">
        <f>ROUND(DataG_Measured__2[[#This Row],[Column1]],3)</f>
        <v>2.395</v>
      </c>
      <c r="D82" s="1">
        <f t="shared" si="1"/>
        <v>-9.3557000000000006</v>
      </c>
    </row>
    <row r="83" spans="1:4" x14ac:dyDescent="0.3">
      <c r="A83" s="1">
        <v>2.4</v>
      </c>
      <c r="B83" s="1">
        <v>-9.9807170000000003</v>
      </c>
      <c r="C83" s="1">
        <f>ROUND(DataG_Measured__2[[#This Row],[Column1]],3)</f>
        <v>2.4</v>
      </c>
      <c r="D83" s="1">
        <f t="shared" si="1"/>
        <v>-9.9807000000000006</v>
      </c>
    </row>
    <row r="84" spans="1:4" x14ac:dyDescent="0.3">
      <c r="A84" s="1">
        <v>2.4049999999999998</v>
      </c>
      <c r="B84" s="1">
        <v>-10.71238</v>
      </c>
      <c r="C84" s="1">
        <f>ROUND(DataG_Measured__2[[#This Row],[Column1]],3)</f>
        <v>2.4049999999999998</v>
      </c>
      <c r="D84" s="1">
        <f t="shared" si="1"/>
        <v>-10.712400000000001</v>
      </c>
    </row>
    <row r="85" spans="1:4" x14ac:dyDescent="0.3">
      <c r="A85" s="1">
        <v>2.41</v>
      </c>
      <c r="B85" s="1">
        <v>-11.582839999999999</v>
      </c>
      <c r="C85" s="1">
        <f>ROUND(DataG_Measured__2[[#This Row],[Column1]],3)</f>
        <v>2.41</v>
      </c>
      <c r="D85" s="1">
        <f t="shared" si="1"/>
        <v>-11.582800000000001</v>
      </c>
    </row>
    <row r="86" spans="1:4" x14ac:dyDescent="0.3">
      <c r="A86" s="1">
        <v>2.415</v>
      </c>
      <c r="B86" s="1">
        <v>-12.61566</v>
      </c>
      <c r="C86" s="1">
        <f>ROUND(DataG_Measured__2[[#This Row],[Column1]],3)</f>
        <v>2.415</v>
      </c>
      <c r="D86" s="1">
        <f t="shared" si="1"/>
        <v>-12.6157</v>
      </c>
    </row>
    <row r="87" spans="1:4" x14ac:dyDescent="0.3">
      <c r="A87" s="1">
        <v>2.42</v>
      </c>
      <c r="B87" s="1">
        <v>-13.88128</v>
      </c>
      <c r="C87" s="1">
        <f>ROUND(DataG_Measured__2[[#This Row],[Column1]],3)</f>
        <v>2.42</v>
      </c>
      <c r="D87" s="1">
        <f t="shared" si="1"/>
        <v>-13.8813</v>
      </c>
    </row>
    <row r="88" spans="1:4" x14ac:dyDescent="0.3">
      <c r="A88" s="1">
        <v>2.4249999999999998</v>
      </c>
      <c r="B88" s="1">
        <v>-15.33966</v>
      </c>
      <c r="C88" s="1">
        <f>ROUND(DataG_Measured__2[[#This Row],[Column1]],3)</f>
        <v>2.4249999999999998</v>
      </c>
      <c r="D88" s="1">
        <f t="shared" si="1"/>
        <v>-15.339700000000001</v>
      </c>
    </row>
    <row r="89" spans="1:4" x14ac:dyDescent="0.3">
      <c r="A89" s="1">
        <v>2.4300000000000002</v>
      </c>
      <c r="B89" s="1">
        <v>-17.132480000000001</v>
      </c>
      <c r="C89" s="1">
        <f>ROUND(DataG_Measured__2[[#This Row],[Column1]],3)</f>
        <v>2.4300000000000002</v>
      </c>
      <c r="D89" s="1">
        <f t="shared" si="1"/>
        <v>-17.1325</v>
      </c>
    </row>
    <row r="90" spans="1:4" x14ac:dyDescent="0.3">
      <c r="A90" s="1">
        <v>2.4350000000000001</v>
      </c>
      <c r="B90" s="1">
        <v>-19.164339999999999</v>
      </c>
      <c r="C90" s="1">
        <f>ROUND(DataG_Measured__2[[#This Row],[Column1]],3)</f>
        <v>2.4350000000000001</v>
      </c>
      <c r="D90" s="1">
        <f t="shared" si="1"/>
        <v>-19.164300000000001</v>
      </c>
    </row>
    <row r="91" spans="1:4" x14ac:dyDescent="0.3">
      <c r="A91" s="1">
        <v>2.44</v>
      </c>
      <c r="B91" s="1">
        <v>-21.11497</v>
      </c>
      <c r="C91" s="1">
        <f>ROUND(DataG_Measured__2[[#This Row],[Column1]],3)</f>
        <v>2.44</v>
      </c>
      <c r="D91" s="1">
        <f t="shared" si="1"/>
        <v>-21.114999999999998</v>
      </c>
    </row>
    <row r="92" spans="1:4" x14ac:dyDescent="0.3">
      <c r="A92" s="1">
        <v>2.4449999999999998</v>
      </c>
      <c r="B92" s="1">
        <v>-22.20288</v>
      </c>
      <c r="C92" s="1">
        <f>ROUND(DataG_Measured__2[[#This Row],[Column1]],3)</f>
        <v>2.4449999999999998</v>
      </c>
      <c r="D92" s="1">
        <f t="shared" si="1"/>
        <v>-22.2029</v>
      </c>
    </row>
    <row r="93" spans="1:4" x14ac:dyDescent="0.3">
      <c r="A93" s="1">
        <v>2.4500000000000002</v>
      </c>
      <c r="B93" s="1">
        <v>-21.748380000000001</v>
      </c>
      <c r="C93" s="1">
        <f>ROUND(DataG_Measured__2[[#This Row],[Column1]],3)</f>
        <v>2.4500000000000002</v>
      </c>
      <c r="D93" s="1">
        <f t="shared" si="1"/>
        <v>-21.7484</v>
      </c>
    </row>
    <row r="94" spans="1:4" x14ac:dyDescent="0.3">
      <c r="A94" s="1">
        <v>2.4550000000000001</v>
      </c>
      <c r="B94" s="1">
        <v>-20.25346</v>
      </c>
      <c r="C94" s="1">
        <f>ROUND(DataG_Measured__2[[#This Row],[Column1]],3)</f>
        <v>2.4550000000000001</v>
      </c>
      <c r="D94" s="1">
        <f t="shared" si="1"/>
        <v>-20.253499999999999</v>
      </c>
    </row>
    <row r="95" spans="1:4" x14ac:dyDescent="0.3">
      <c r="A95" s="1">
        <v>2.46</v>
      </c>
      <c r="B95" s="1">
        <v>-18.61599</v>
      </c>
      <c r="C95" s="1">
        <f>ROUND(DataG_Measured__2[[#This Row],[Column1]],3)</f>
        <v>2.46</v>
      </c>
      <c r="D95" s="1">
        <f t="shared" si="1"/>
        <v>-18.616</v>
      </c>
    </row>
    <row r="96" spans="1:4" x14ac:dyDescent="0.3">
      <c r="A96" s="1">
        <v>2.4649999999999999</v>
      </c>
      <c r="B96" s="1">
        <v>-17.190049999999999</v>
      </c>
      <c r="C96" s="1">
        <f>ROUND(DataG_Measured__2[[#This Row],[Column1]],3)</f>
        <v>2.4649999999999999</v>
      </c>
      <c r="D96" s="1">
        <f t="shared" si="1"/>
        <v>-17.190100000000001</v>
      </c>
    </row>
    <row r="97" spans="1:4" x14ac:dyDescent="0.3">
      <c r="A97" s="1">
        <v>2.4700000000000002</v>
      </c>
      <c r="B97" s="1">
        <v>-15.966850000000001</v>
      </c>
      <c r="C97" s="1">
        <f>ROUND(DataG_Measured__2[[#This Row],[Column1]],3)</f>
        <v>2.4700000000000002</v>
      </c>
      <c r="D97" s="1">
        <f t="shared" si="1"/>
        <v>-15.966900000000001</v>
      </c>
    </row>
    <row r="98" spans="1:4" x14ac:dyDescent="0.3">
      <c r="A98" s="1">
        <v>2.4750000000000001</v>
      </c>
      <c r="B98" s="1">
        <v>-14.884729999999999</v>
      </c>
      <c r="C98" s="1">
        <f>ROUND(DataG_Measured__2[[#This Row],[Column1]],3)</f>
        <v>2.4750000000000001</v>
      </c>
      <c r="D98" s="1">
        <f t="shared" si="1"/>
        <v>-14.8847</v>
      </c>
    </row>
    <row r="99" spans="1:4" x14ac:dyDescent="0.3">
      <c r="A99" s="1">
        <v>2.48</v>
      </c>
      <c r="B99" s="1">
        <v>-13.969580000000001</v>
      </c>
      <c r="C99" s="1">
        <f>ROUND(DataG_Measured__2[[#This Row],[Column1]],3)</f>
        <v>2.48</v>
      </c>
      <c r="D99" s="1">
        <f t="shared" si="1"/>
        <v>-13.9696</v>
      </c>
    </row>
    <row r="100" spans="1:4" x14ac:dyDescent="0.3">
      <c r="A100" s="1">
        <v>2.4849999999999999</v>
      </c>
      <c r="B100" s="1">
        <v>-13.11544</v>
      </c>
      <c r="C100" s="1">
        <f>ROUND(DataG_Measured__2[[#This Row],[Column1]],3)</f>
        <v>2.4849999999999999</v>
      </c>
      <c r="D100" s="1">
        <f t="shared" si="1"/>
        <v>-13.115399999999999</v>
      </c>
    </row>
    <row r="101" spans="1:4" x14ac:dyDescent="0.3">
      <c r="A101" s="1">
        <v>2.4900000000000002</v>
      </c>
      <c r="B101" s="1">
        <v>-12.330249999999999</v>
      </c>
      <c r="C101" s="1">
        <f>ROUND(DataG_Measured__2[[#This Row],[Column1]],3)</f>
        <v>2.4900000000000002</v>
      </c>
      <c r="D101" s="1">
        <f t="shared" si="1"/>
        <v>-12.330299999999999</v>
      </c>
    </row>
    <row r="102" spans="1:4" x14ac:dyDescent="0.3">
      <c r="A102" s="1">
        <v>2.4950000000000001</v>
      </c>
      <c r="B102" s="1">
        <v>-11.617010000000001</v>
      </c>
      <c r="C102" s="1">
        <f>ROUND(DataG_Measured__2[[#This Row],[Column1]],3)</f>
        <v>2.4950000000000001</v>
      </c>
      <c r="D102" s="1">
        <f t="shared" si="1"/>
        <v>-11.617000000000001</v>
      </c>
    </row>
    <row r="103" spans="1:4" x14ac:dyDescent="0.3">
      <c r="A103" s="1">
        <v>2.5</v>
      </c>
      <c r="B103" s="1">
        <v>-10.95604</v>
      </c>
      <c r="C103" s="1">
        <f>ROUND(DataG_Measured__2[[#This Row],[Column1]],3)</f>
        <v>2.5</v>
      </c>
      <c r="D103" s="1">
        <f t="shared" si="1"/>
        <v>-10.956</v>
      </c>
    </row>
    <row r="104" spans="1:4" x14ac:dyDescent="0.3">
      <c r="A104" s="1">
        <v>2.5049999999999999</v>
      </c>
      <c r="B104" s="1">
        <v>-10.36614</v>
      </c>
      <c r="C104" s="1">
        <f>ROUND(DataG_Measured__2[[#This Row],[Column1]],3)</f>
        <v>2.5049999999999999</v>
      </c>
      <c r="D104" s="1">
        <f t="shared" si="1"/>
        <v>-10.366099999999999</v>
      </c>
    </row>
    <row r="105" spans="1:4" x14ac:dyDescent="0.3">
      <c r="A105" s="1">
        <v>2.5099999999999998</v>
      </c>
      <c r="B105" s="1">
        <v>-9.8369230000000005</v>
      </c>
      <c r="C105" s="1">
        <f>ROUND(DataG_Measured__2[[#This Row],[Column1]],3)</f>
        <v>2.5099999999999998</v>
      </c>
      <c r="D105" s="1">
        <f t="shared" si="1"/>
        <v>-9.8369</v>
      </c>
    </row>
    <row r="106" spans="1:4" x14ac:dyDescent="0.3">
      <c r="A106" s="1">
        <v>2.5150000000000001</v>
      </c>
      <c r="B106" s="1">
        <v>-9.3916109999999993</v>
      </c>
      <c r="C106" s="1">
        <f>ROUND(DataG_Measured__2[[#This Row],[Column1]],3)</f>
        <v>2.5150000000000001</v>
      </c>
      <c r="D106" s="1">
        <f t="shared" si="1"/>
        <v>-9.3916000000000004</v>
      </c>
    </row>
    <row r="107" spans="1:4" x14ac:dyDescent="0.3">
      <c r="A107" s="1">
        <v>2.52</v>
      </c>
      <c r="B107" s="1">
        <v>-9.0071999999999992</v>
      </c>
      <c r="C107" s="1">
        <f>ROUND(DataG_Measured__2[[#This Row],[Column1]],3)</f>
        <v>2.52</v>
      </c>
      <c r="D107" s="1">
        <f t="shared" si="1"/>
        <v>-9.0071999999999992</v>
      </c>
    </row>
    <row r="108" spans="1:4" x14ac:dyDescent="0.3">
      <c r="A108" s="1">
        <v>2.5249999999999999</v>
      </c>
      <c r="B108" s="1">
        <v>-8.7003570000000003</v>
      </c>
      <c r="C108" s="1">
        <f>ROUND(DataG_Measured__2[[#This Row],[Column1]],3)</f>
        <v>2.5249999999999999</v>
      </c>
      <c r="D108" s="1">
        <f t="shared" si="1"/>
        <v>-8.7004000000000001</v>
      </c>
    </row>
    <row r="109" spans="1:4" x14ac:dyDescent="0.3">
      <c r="A109" s="1">
        <v>2.5299999999999998</v>
      </c>
      <c r="B109" s="1">
        <v>-8.4864289999999993</v>
      </c>
      <c r="C109" s="1">
        <f>ROUND(DataG_Measured__2[[#This Row],[Column1]],3)</f>
        <v>2.5299999999999998</v>
      </c>
      <c r="D109" s="1">
        <f t="shared" si="1"/>
        <v>-8.4863999999999997</v>
      </c>
    </row>
    <row r="110" spans="1:4" x14ac:dyDescent="0.3">
      <c r="A110" s="1">
        <v>2.5350000000000001</v>
      </c>
      <c r="B110" s="1">
        <v>-8.3149599999999992</v>
      </c>
      <c r="C110" s="1">
        <f>ROUND(DataG_Measured__2[[#This Row],[Column1]],3)</f>
        <v>2.5350000000000001</v>
      </c>
      <c r="D110" s="1">
        <f t="shared" si="1"/>
        <v>-8.3149999999999995</v>
      </c>
    </row>
    <row r="111" spans="1:4" x14ac:dyDescent="0.3">
      <c r="A111" s="1">
        <v>2.54</v>
      </c>
      <c r="B111" s="1">
        <v>-8.2020479999999996</v>
      </c>
      <c r="C111" s="1">
        <f>ROUND(DataG_Measured__2[[#This Row],[Column1]],3)</f>
        <v>2.54</v>
      </c>
      <c r="D111" s="1">
        <f t="shared" si="1"/>
        <v>-8.202</v>
      </c>
    </row>
    <row r="112" spans="1:4" x14ac:dyDescent="0.3">
      <c r="A112" s="1">
        <v>2.5449999999999999</v>
      </c>
      <c r="B112" s="1">
        <v>-8.1522790000000001</v>
      </c>
      <c r="C112" s="1">
        <f>ROUND(DataG_Measured__2[[#This Row],[Column1]],3)</f>
        <v>2.5449999999999999</v>
      </c>
      <c r="D112" s="1">
        <f t="shared" si="1"/>
        <v>-8.1523000000000003</v>
      </c>
    </row>
    <row r="113" spans="1:4" x14ac:dyDescent="0.3">
      <c r="A113" s="1">
        <v>2.5499999999999998</v>
      </c>
      <c r="B113" s="1">
        <v>-8.1617339999999992</v>
      </c>
      <c r="C113" s="1">
        <f>ROUND(DataG_Measured__2[[#This Row],[Column1]],3)</f>
        <v>2.5499999999999998</v>
      </c>
      <c r="D113" s="1">
        <f t="shared" si="1"/>
        <v>-8.1616999999999997</v>
      </c>
    </row>
    <row r="114" spans="1:4" x14ac:dyDescent="0.3">
      <c r="A114" s="1">
        <v>2.5550000000000002</v>
      </c>
      <c r="B114" s="1">
        <v>-8.1887609999999995</v>
      </c>
      <c r="C114" s="1">
        <f>ROUND(DataG_Measured__2[[#This Row],[Column1]],3)</f>
        <v>2.5550000000000002</v>
      </c>
      <c r="D114" s="1">
        <f t="shared" si="1"/>
        <v>-8.1888000000000005</v>
      </c>
    </row>
    <row r="115" spans="1:4" x14ac:dyDescent="0.3">
      <c r="A115" s="1">
        <v>2.56</v>
      </c>
      <c r="B115" s="1">
        <v>-8.2415920000000007</v>
      </c>
      <c r="C115" s="1">
        <f>ROUND(DataG_Measured__2[[#This Row],[Column1]],3)</f>
        <v>2.56</v>
      </c>
      <c r="D115" s="1">
        <f t="shared" si="1"/>
        <v>-8.2416</v>
      </c>
    </row>
    <row r="116" spans="1:4" x14ac:dyDescent="0.3">
      <c r="A116" s="1">
        <v>2.5649999999999999</v>
      </c>
      <c r="B116" s="1">
        <v>-8.3382140000000007</v>
      </c>
      <c r="C116" s="1">
        <f>ROUND(DataG_Measured__2[[#This Row],[Column1]],3)</f>
        <v>2.5649999999999999</v>
      </c>
      <c r="D116" s="1">
        <f t="shared" si="1"/>
        <v>-8.3382000000000005</v>
      </c>
    </row>
    <row r="117" spans="1:4" x14ac:dyDescent="0.3">
      <c r="A117" s="1">
        <v>2.57</v>
      </c>
      <c r="B117" s="1">
        <v>-8.4359319999999993</v>
      </c>
      <c r="C117" s="1">
        <f>ROUND(DataG_Measured__2[[#This Row],[Column1]],3)</f>
        <v>2.57</v>
      </c>
      <c r="D117" s="1">
        <f t="shared" si="1"/>
        <v>-8.4359000000000002</v>
      </c>
    </row>
    <row r="118" spans="1:4" x14ac:dyDescent="0.3">
      <c r="A118" s="1">
        <v>2.5750000000000002</v>
      </c>
      <c r="B118" s="1">
        <v>-8.5475589999999997</v>
      </c>
      <c r="C118" s="1">
        <f>ROUND(DataG_Measured__2[[#This Row],[Column1]],3)</f>
        <v>2.5750000000000002</v>
      </c>
      <c r="D118" s="1">
        <f t="shared" si="1"/>
        <v>-8.5475999999999992</v>
      </c>
    </row>
    <row r="119" spans="1:4" x14ac:dyDescent="0.3">
      <c r="A119" s="1">
        <v>2.58</v>
      </c>
      <c r="B119" s="1">
        <v>-8.6587160000000001</v>
      </c>
      <c r="C119" s="1">
        <f>ROUND(DataG_Measured__2[[#This Row],[Column1]],3)</f>
        <v>2.58</v>
      </c>
      <c r="D119" s="1">
        <f t="shared" si="1"/>
        <v>-8.6586999999999996</v>
      </c>
    </row>
    <row r="120" spans="1:4" x14ac:dyDescent="0.3">
      <c r="A120" s="1">
        <v>2.585</v>
      </c>
      <c r="B120" s="1">
        <v>-8.7571100000000008</v>
      </c>
      <c r="C120" s="1">
        <f>ROUND(DataG_Measured__2[[#This Row],[Column1]],3)</f>
        <v>2.585</v>
      </c>
      <c r="D120" s="1">
        <f t="shared" si="1"/>
        <v>-8.7570999999999994</v>
      </c>
    </row>
    <row r="121" spans="1:4" x14ac:dyDescent="0.3">
      <c r="A121" s="1">
        <v>2.59</v>
      </c>
      <c r="B121" s="1">
        <v>-8.8854179999999996</v>
      </c>
      <c r="C121" s="1">
        <f>ROUND(DataG_Measured__2[[#This Row],[Column1]],3)</f>
        <v>2.59</v>
      </c>
      <c r="D121" s="1">
        <f t="shared" si="1"/>
        <v>-8.8854000000000006</v>
      </c>
    </row>
    <row r="122" spans="1:4" x14ac:dyDescent="0.3">
      <c r="A122" s="1">
        <v>2.5950000000000002</v>
      </c>
      <c r="B122" s="1">
        <v>-9.0348349999999993</v>
      </c>
      <c r="C122" s="1">
        <f>ROUND(DataG_Measured__2[[#This Row],[Column1]],3)</f>
        <v>2.5950000000000002</v>
      </c>
      <c r="D122" s="1">
        <f t="shared" si="1"/>
        <v>-9.0348000000000006</v>
      </c>
    </row>
    <row r="123" spans="1:4" x14ac:dyDescent="0.3">
      <c r="A123" s="1">
        <v>2.6</v>
      </c>
      <c r="B123" s="1">
        <v>-9.2242200000000008</v>
      </c>
      <c r="C123" s="1">
        <f>ROUND(DataG_Measured__2[[#This Row],[Column1]],3)</f>
        <v>2.6</v>
      </c>
      <c r="D123" s="1">
        <f t="shared" si="1"/>
        <v>-9.2241999999999997</v>
      </c>
    </row>
    <row r="124" spans="1:4" x14ac:dyDescent="0.3">
      <c r="A124" s="1">
        <v>2.605</v>
      </c>
      <c r="B124" s="1">
        <v>-9.4516010000000001</v>
      </c>
      <c r="C124" s="1">
        <f>ROUND(DataG_Measured__2[[#This Row],[Column1]],3)</f>
        <v>2.605</v>
      </c>
      <c r="D124" s="1">
        <f t="shared" si="1"/>
        <v>-9.4515999999999991</v>
      </c>
    </row>
    <row r="125" spans="1:4" x14ac:dyDescent="0.3">
      <c r="A125" s="1">
        <v>2.61</v>
      </c>
      <c r="B125" s="1">
        <v>-9.7400110000000009</v>
      </c>
      <c r="C125" s="1">
        <f>ROUND(DataG_Measured__2[[#This Row],[Column1]],3)</f>
        <v>2.61</v>
      </c>
      <c r="D125" s="1">
        <f t="shared" si="1"/>
        <v>-9.74</v>
      </c>
    </row>
    <row r="126" spans="1:4" x14ac:dyDescent="0.3">
      <c r="A126" s="1">
        <v>2.6150000000000002</v>
      </c>
      <c r="B126" s="1">
        <v>-10.111129999999999</v>
      </c>
      <c r="C126" s="1">
        <f>ROUND(DataG_Measured__2[[#This Row],[Column1]],3)</f>
        <v>2.6150000000000002</v>
      </c>
      <c r="D126" s="1">
        <f t="shared" si="1"/>
        <v>-10.1111</v>
      </c>
    </row>
    <row r="127" spans="1:4" x14ac:dyDescent="0.3">
      <c r="A127" s="1">
        <v>2.62</v>
      </c>
      <c r="B127" s="1">
        <v>-10.52483</v>
      </c>
      <c r="C127" s="1">
        <f>ROUND(DataG_Measured__2[[#This Row],[Column1]],3)</f>
        <v>2.62</v>
      </c>
      <c r="D127" s="1">
        <f t="shared" si="1"/>
        <v>-10.524800000000001</v>
      </c>
    </row>
    <row r="128" spans="1:4" x14ac:dyDescent="0.3">
      <c r="A128" s="1">
        <v>2.625</v>
      </c>
      <c r="B128" s="1">
        <v>-11.023339999999999</v>
      </c>
      <c r="C128" s="1">
        <f>ROUND(DataG_Measured__2[[#This Row],[Column1]],3)</f>
        <v>2.625</v>
      </c>
      <c r="D128" s="1">
        <f t="shared" si="1"/>
        <v>-11.023300000000001</v>
      </c>
    </row>
    <row r="129" spans="1:4" x14ac:dyDescent="0.3">
      <c r="A129" s="1">
        <v>2.63</v>
      </c>
      <c r="B129" s="1">
        <v>-11.59271</v>
      </c>
      <c r="C129" s="1">
        <f>ROUND(DataG_Measured__2[[#This Row],[Column1]],3)</f>
        <v>2.63</v>
      </c>
      <c r="D129" s="1">
        <f t="shared" si="1"/>
        <v>-11.592700000000001</v>
      </c>
    </row>
    <row r="130" spans="1:4" x14ac:dyDescent="0.3">
      <c r="A130" s="1">
        <v>2.6349999999999998</v>
      </c>
      <c r="B130" s="1">
        <v>-12.245559999999999</v>
      </c>
      <c r="C130" s="1">
        <f>ROUND(DataG_Measured__2[[#This Row],[Column1]],3)</f>
        <v>2.6349999999999998</v>
      </c>
      <c r="D130" s="1">
        <f t="shared" si="1"/>
        <v>-12.2456</v>
      </c>
    </row>
    <row r="131" spans="1:4" x14ac:dyDescent="0.3">
      <c r="A131" s="1">
        <v>2.64</v>
      </c>
      <c r="B131" s="1">
        <v>-12.95858</v>
      </c>
      <c r="C131" s="1">
        <f>ROUND(DataG_Measured__2[[#This Row],[Column1]],3)</f>
        <v>2.64</v>
      </c>
      <c r="D131" s="1">
        <f t="shared" si="1"/>
        <v>-12.958600000000001</v>
      </c>
    </row>
    <row r="132" spans="1:4" x14ac:dyDescent="0.3">
      <c r="A132" s="1">
        <v>2.645</v>
      </c>
      <c r="B132" s="1">
        <v>-13.773099999999999</v>
      </c>
      <c r="C132" s="1">
        <f>ROUND(DataG_Measured__2[[#This Row],[Column1]],3)</f>
        <v>2.645</v>
      </c>
      <c r="D132" s="1">
        <f t="shared" ref="D132:D195" si="2">ROUND(B132,4)</f>
        <v>-13.773099999999999</v>
      </c>
    </row>
    <row r="133" spans="1:4" x14ac:dyDescent="0.3">
      <c r="A133" s="1">
        <v>2.65</v>
      </c>
      <c r="B133" s="1">
        <v>-14.623139999999999</v>
      </c>
      <c r="C133" s="1">
        <f>ROUND(DataG_Measured__2[[#This Row],[Column1]],3)</f>
        <v>2.65</v>
      </c>
      <c r="D133" s="1">
        <f t="shared" si="2"/>
        <v>-14.623100000000001</v>
      </c>
    </row>
    <row r="134" spans="1:4" x14ac:dyDescent="0.3">
      <c r="A134" s="1">
        <v>2.6549999999999998</v>
      </c>
      <c r="B134" s="1">
        <v>-14.72</v>
      </c>
      <c r="C134" s="1">
        <f>ROUND(DataG_Measured__2[[#This Row],[Column1]],3)</f>
        <v>2.6549999999999998</v>
      </c>
      <c r="D134" s="1">
        <f t="shared" si="2"/>
        <v>-14.72</v>
      </c>
    </row>
    <row r="135" spans="1:4" x14ac:dyDescent="0.3">
      <c r="A135" s="1">
        <v>2.66</v>
      </c>
      <c r="B135" s="1">
        <v>-14.82</v>
      </c>
      <c r="C135" s="1">
        <f>ROUND(DataG_Measured__2[[#This Row],[Column1]],3)</f>
        <v>2.66</v>
      </c>
      <c r="D135" s="1">
        <f t="shared" si="2"/>
        <v>-14.82</v>
      </c>
    </row>
    <row r="136" spans="1:4" x14ac:dyDescent="0.3">
      <c r="A136" s="1">
        <v>2.665</v>
      </c>
      <c r="B136" s="1">
        <v>-14.85</v>
      </c>
      <c r="C136" s="1">
        <f>ROUND(DataG_Measured__2[[#This Row],[Column1]],3)</f>
        <v>2.665</v>
      </c>
      <c r="D136" s="1">
        <f t="shared" si="2"/>
        <v>-14.85</v>
      </c>
    </row>
    <row r="137" spans="1:4" x14ac:dyDescent="0.3">
      <c r="A137" s="1">
        <v>2.67</v>
      </c>
      <c r="B137" s="1">
        <v>-14.92</v>
      </c>
      <c r="C137" s="1">
        <f>ROUND(DataG_Measured__2[[#This Row],[Column1]],3)</f>
        <v>2.67</v>
      </c>
      <c r="D137" s="1">
        <f t="shared" si="2"/>
        <v>-14.92</v>
      </c>
    </row>
    <row r="138" spans="1:4" x14ac:dyDescent="0.3">
      <c r="A138" s="1">
        <v>2.6749999999999998</v>
      </c>
      <c r="B138" s="1">
        <v>-14.95</v>
      </c>
      <c r="C138" s="1">
        <f>ROUND(DataG_Measured__2[[#This Row],[Column1]],3)</f>
        <v>2.6749999999999998</v>
      </c>
      <c r="D138" s="1">
        <f t="shared" si="2"/>
        <v>-14.95</v>
      </c>
    </row>
    <row r="139" spans="1:4" x14ac:dyDescent="0.3">
      <c r="A139" s="1">
        <v>2.68</v>
      </c>
      <c r="B139" s="1">
        <v>-14.9565</v>
      </c>
      <c r="C139" s="1">
        <f>ROUND(DataG_Measured__2[[#This Row],[Column1]],3)</f>
        <v>2.68</v>
      </c>
      <c r="D139" s="1">
        <f t="shared" si="2"/>
        <v>-14.9565</v>
      </c>
    </row>
    <row r="140" spans="1:4" x14ac:dyDescent="0.3">
      <c r="A140" s="1">
        <v>2.6850000000000001</v>
      </c>
      <c r="B140" s="1">
        <v>-14.9825</v>
      </c>
      <c r="C140" s="1">
        <f>ROUND(DataG_Measured__2[[#This Row],[Column1]],3)</f>
        <v>2.6850000000000001</v>
      </c>
      <c r="D140" s="1">
        <f t="shared" si="2"/>
        <v>-14.9825</v>
      </c>
    </row>
    <row r="141" spans="1:4" x14ac:dyDescent="0.3">
      <c r="A141" s="1">
        <v>2.69</v>
      </c>
      <c r="B141" s="1">
        <v>-15.1258</v>
      </c>
      <c r="C141" s="1">
        <f>ROUND(DataG_Measured__2[[#This Row],[Column1]],3)</f>
        <v>2.69</v>
      </c>
      <c r="D141" s="1">
        <f t="shared" si="2"/>
        <v>-15.1258</v>
      </c>
    </row>
    <row r="142" spans="1:4" x14ac:dyDescent="0.3">
      <c r="A142" s="1">
        <v>2.6949999999999998</v>
      </c>
      <c r="B142" s="1">
        <v>-15.3285</v>
      </c>
      <c r="C142" s="1">
        <f>ROUND(DataG_Measured__2[[#This Row],[Column1]],3)</f>
        <v>2.6949999999999998</v>
      </c>
      <c r="D142" s="1">
        <f t="shared" si="2"/>
        <v>-15.3285</v>
      </c>
    </row>
    <row r="143" spans="1:4" x14ac:dyDescent="0.3">
      <c r="A143" s="1">
        <v>2.7</v>
      </c>
      <c r="B143" s="1">
        <v>-15.526529999999999</v>
      </c>
      <c r="C143" s="1">
        <f>ROUND(DataG_Measured__2[[#This Row],[Column1]],3)</f>
        <v>2.7</v>
      </c>
      <c r="D143" s="1">
        <f t="shared" si="2"/>
        <v>-15.5265</v>
      </c>
    </row>
    <row r="144" spans="1:4" x14ac:dyDescent="0.3">
      <c r="A144" s="1">
        <v>2.7050000000000001</v>
      </c>
      <c r="B144" s="1">
        <v>-15.7258</v>
      </c>
      <c r="C144" s="1">
        <f>ROUND(DataG_Measured__2[[#This Row],[Column1]],3)</f>
        <v>2.7050000000000001</v>
      </c>
      <c r="D144" s="1">
        <f t="shared" si="2"/>
        <v>-15.7258</v>
      </c>
    </row>
    <row r="145" spans="1:4" x14ac:dyDescent="0.3">
      <c r="A145" s="1">
        <v>2.71</v>
      </c>
      <c r="B145" s="1">
        <v>-15.6258</v>
      </c>
      <c r="C145" s="1">
        <f>ROUND(DataG_Measured__2[[#This Row],[Column1]],3)</f>
        <v>2.71</v>
      </c>
      <c r="D145" s="1">
        <f t="shared" si="2"/>
        <v>-15.6258</v>
      </c>
    </row>
    <row r="146" spans="1:4" x14ac:dyDescent="0.3">
      <c r="A146" s="1">
        <v>2.7149999999999999</v>
      </c>
      <c r="B146" s="1">
        <v>-15.5268</v>
      </c>
      <c r="C146" s="1">
        <f>ROUND(DataG_Measured__2[[#This Row],[Column1]],3)</f>
        <v>2.7149999999999999</v>
      </c>
      <c r="D146" s="1">
        <f t="shared" si="2"/>
        <v>-15.5268</v>
      </c>
    </row>
    <row r="147" spans="1:4" x14ac:dyDescent="0.3">
      <c r="A147" s="1">
        <v>2.72</v>
      </c>
      <c r="B147" s="1">
        <v>-15.2585</v>
      </c>
      <c r="C147" s="1">
        <f>ROUND(DataG_Measured__2[[#This Row],[Column1]],3)</f>
        <v>2.72</v>
      </c>
      <c r="D147" s="1">
        <f t="shared" si="2"/>
        <v>-15.2585</v>
      </c>
    </row>
    <row r="148" spans="1:4" x14ac:dyDescent="0.3">
      <c r="A148" s="1">
        <v>2.7250000000000001</v>
      </c>
      <c r="B148" s="1">
        <v>-14.985200000000001</v>
      </c>
      <c r="C148" s="1">
        <f>ROUND(DataG_Measured__2[[#This Row],[Column1]],3)</f>
        <v>2.7250000000000001</v>
      </c>
      <c r="D148" s="1">
        <f t="shared" si="2"/>
        <v>-14.985200000000001</v>
      </c>
    </row>
    <row r="149" spans="1:4" x14ac:dyDescent="0.3">
      <c r="A149" s="1">
        <v>2.73</v>
      </c>
      <c r="B149" s="1">
        <v>-14.852499999999999</v>
      </c>
      <c r="C149" s="1">
        <f>ROUND(DataG_Measured__2[[#This Row],[Column1]],3)</f>
        <v>2.73</v>
      </c>
      <c r="D149" s="1">
        <f t="shared" si="2"/>
        <v>-14.852499999999999</v>
      </c>
    </row>
    <row r="150" spans="1:4" x14ac:dyDescent="0.3">
      <c r="A150" s="1">
        <v>2.7349999999999999</v>
      </c>
      <c r="B150" s="1">
        <v>-14.6524</v>
      </c>
      <c r="C150" s="1">
        <f>ROUND(DataG_Measured__2[[#This Row],[Column1]],3)</f>
        <v>2.7349999999999999</v>
      </c>
      <c r="D150" s="1">
        <f t="shared" si="2"/>
        <v>-14.6524</v>
      </c>
    </row>
    <row r="151" spans="1:4" x14ac:dyDescent="0.3">
      <c r="A151" s="1">
        <v>2.74</v>
      </c>
      <c r="B151" s="1">
        <v>-14.358499999999999</v>
      </c>
      <c r="C151" s="1">
        <f>ROUND(DataG_Measured__2[[#This Row],[Column1]],3)</f>
        <v>2.74</v>
      </c>
      <c r="D151" s="1">
        <f t="shared" si="2"/>
        <v>-14.358499999999999</v>
      </c>
    </row>
    <row r="152" spans="1:4" x14ac:dyDescent="0.3">
      <c r="A152" s="1">
        <v>2.7450000000000001</v>
      </c>
      <c r="B152" s="1">
        <v>-14.186590000000001</v>
      </c>
      <c r="C152" s="1">
        <f>ROUND(DataG_Measured__2[[#This Row],[Column1]],3)</f>
        <v>2.7450000000000001</v>
      </c>
      <c r="D152" s="1">
        <f t="shared" si="2"/>
        <v>-14.1866</v>
      </c>
    </row>
    <row r="153" spans="1:4" x14ac:dyDescent="0.3">
      <c r="A153" s="1">
        <v>2.75</v>
      </c>
      <c r="B153" s="1">
        <v>-13.51937</v>
      </c>
      <c r="C153" s="1">
        <f>ROUND(DataG_Measured__2[[#This Row],[Column1]],3)</f>
        <v>2.75</v>
      </c>
      <c r="D153" s="1">
        <f t="shared" si="2"/>
        <v>-13.519399999999999</v>
      </c>
    </row>
    <row r="154" spans="1:4" x14ac:dyDescent="0.3">
      <c r="A154" s="1">
        <v>2.7549999999999999</v>
      </c>
      <c r="B154" s="1">
        <v>-12.87194</v>
      </c>
      <c r="C154" s="1">
        <f>ROUND(DataG_Measured__2[[#This Row],[Column1]],3)</f>
        <v>2.7549999999999999</v>
      </c>
      <c r="D154" s="1">
        <f t="shared" si="2"/>
        <v>-12.8719</v>
      </c>
    </row>
    <row r="155" spans="1:4" x14ac:dyDescent="0.3">
      <c r="A155" s="1">
        <v>2.76</v>
      </c>
      <c r="B155" s="1">
        <v>-12.268039999999999</v>
      </c>
      <c r="C155" s="1">
        <f>ROUND(DataG_Measured__2[[#This Row],[Column1]],3)</f>
        <v>2.76</v>
      </c>
      <c r="D155" s="1">
        <f t="shared" si="2"/>
        <v>-12.268000000000001</v>
      </c>
    </row>
    <row r="156" spans="1:4" x14ac:dyDescent="0.3">
      <c r="A156" s="1">
        <v>2.7650000000000001</v>
      </c>
      <c r="B156" s="1">
        <v>-11.743589999999999</v>
      </c>
      <c r="C156" s="1">
        <f>ROUND(DataG_Measured__2[[#This Row],[Column1]],3)</f>
        <v>2.7650000000000001</v>
      </c>
      <c r="D156" s="1">
        <f t="shared" si="2"/>
        <v>-11.743600000000001</v>
      </c>
    </row>
    <row r="157" spans="1:4" x14ac:dyDescent="0.3">
      <c r="A157" s="1">
        <v>2.77</v>
      </c>
      <c r="B157" s="1">
        <v>-11.28941</v>
      </c>
      <c r="C157" s="1">
        <f>ROUND(DataG_Measured__2[[#This Row],[Column1]],3)</f>
        <v>2.77</v>
      </c>
      <c r="D157" s="1">
        <f t="shared" si="2"/>
        <v>-11.289400000000001</v>
      </c>
    </row>
    <row r="158" spans="1:4" x14ac:dyDescent="0.3">
      <c r="A158" s="1">
        <v>2.7749999999999999</v>
      </c>
      <c r="B158" s="1">
        <v>-10.87485</v>
      </c>
      <c r="C158" s="1">
        <f>ROUND(DataG_Measured__2[[#This Row],[Column1]],3)</f>
        <v>2.7749999999999999</v>
      </c>
      <c r="D158" s="1">
        <f t="shared" si="2"/>
        <v>-10.8749</v>
      </c>
    </row>
    <row r="159" spans="1:4" x14ac:dyDescent="0.3">
      <c r="A159" s="1">
        <v>2.78</v>
      </c>
      <c r="B159" s="1">
        <v>-10.49211</v>
      </c>
      <c r="C159" s="1">
        <f>ROUND(DataG_Measured__2[[#This Row],[Column1]],3)</f>
        <v>2.78</v>
      </c>
      <c r="D159" s="1">
        <f t="shared" si="2"/>
        <v>-10.492100000000001</v>
      </c>
    </row>
    <row r="160" spans="1:4" x14ac:dyDescent="0.3">
      <c r="A160" s="1">
        <v>2.7850000000000001</v>
      </c>
      <c r="B160" s="1">
        <v>-10.139720000000001</v>
      </c>
      <c r="C160" s="1">
        <f>ROUND(DataG_Measured__2[[#This Row],[Column1]],3)</f>
        <v>2.7850000000000001</v>
      </c>
      <c r="D160" s="1">
        <f t="shared" si="2"/>
        <v>-10.139699999999999</v>
      </c>
    </row>
    <row r="161" spans="1:4" x14ac:dyDescent="0.3">
      <c r="A161" s="1">
        <v>2.79</v>
      </c>
      <c r="B161" s="1">
        <v>-9.8351679999999995</v>
      </c>
      <c r="C161" s="1">
        <f>ROUND(DataG_Measured__2[[#This Row],[Column1]],3)</f>
        <v>2.79</v>
      </c>
      <c r="D161" s="1">
        <f t="shared" si="2"/>
        <v>-9.8352000000000004</v>
      </c>
    </row>
    <row r="162" spans="1:4" x14ac:dyDescent="0.3">
      <c r="A162" s="1">
        <v>2.7949999999999999</v>
      </c>
      <c r="B162" s="1">
        <v>-9.5629010000000001</v>
      </c>
      <c r="C162" s="1">
        <f>ROUND(DataG_Measured__2[[#This Row],[Column1]],3)</f>
        <v>2.7949999999999999</v>
      </c>
      <c r="D162" s="1">
        <f t="shared" si="2"/>
        <v>-9.5629000000000008</v>
      </c>
    </row>
    <row r="163" spans="1:4" x14ac:dyDescent="0.3">
      <c r="A163" s="1">
        <v>2.8</v>
      </c>
      <c r="B163" s="1">
        <v>-9.2544769999999996</v>
      </c>
      <c r="C163" s="1">
        <f>ROUND(DataG_Measured__2[[#This Row],[Column1]],3)</f>
        <v>2.8</v>
      </c>
      <c r="D163" s="1">
        <f t="shared" si="2"/>
        <v>-9.2545000000000002</v>
      </c>
    </row>
    <row r="164" spans="1:4" x14ac:dyDescent="0.3">
      <c r="A164" s="1">
        <v>2.8050000000000002</v>
      </c>
      <c r="B164" s="1">
        <v>-9.0204909999999998</v>
      </c>
      <c r="C164" s="1">
        <f>ROUND(DataG_Measured__2[[#This Row],[Column1]],3)</f>
        <v>2.8050000000000002</v>
      </c>
      <c r="D164" s="1">
        <f t="shared" si="2"/>
        <v>-9.0205000000000002</v>
      </c>
    </row>
    <row r="165" spans="1:4" x14ac:dyDescent="0.3">
      <c r="A165" s="1">
        <v>2.81</v>
      </c>
      <c r="B165" s="1">
        <v>-8.8072850000000003</v>
      </c>
      <c r="C165" s="1">
        <f>ROUND(DataG_Measured__2[[#This Row],[Column1]],3)</f>
        <v>2.81</v>
      </c>
      <c r="D165" s="1">
        <f t="shared" si="2"/>
        <v>-8.8072999999999997</v>
      </c>
    </row>
    <row r="166" spans="1:4" x14ac:dyDescent="0.3">
      <c r="A166" s="1">
        <v>2.8149999999999999</v>
      </c>
      <c r="B166" s="1">
        <v>-8.5957980000000003</v>
      </c>
      <c r="C166" s="1">
        <f>ROUND(DataG_Measured__2[[#This Row],[Column1]],3)</f>
        <v>2.8149999999999999</v>
      </c>
      <c r="D166" s="1">
        <f t="shared" si="2"/>
        <v>-8.5958000000000006</v>
      </c>
    </row>
    <row r="167" spans="1:4" x14ac:dyDescent="0.3">
      <c r="A167" s="1">
        <v>2.82</v>
      </c>
      <c r="B167" s="1">
        <v>-8.3924369999999993</v>
      </c>
      <c r="C167" s="1">
        <f>ROUND(DataG_Measured__2[[#This Row],[Column1]],3)</f>
        <v>2.82</v>
      </c>
      <c r="D167" s="1">
        <f t="shared" si="2"/>
        <v>-8.3924000000000003</v>
      </c>
    </row>
    <row r="168" spans="1:4" x14ac:dyDescent="0.3">
      <c r="A168" s="1">
        <v>2.8250000000000002</v>
      </c>
      <c r="B168" s="1">
        <v>-8.1883230000000005</v>
      </c>
      <c r="C168" s="1">
        <f>ROUND(DataG_Measured__2[[#This Row],[Column1]],3)</f>
        <v>2.8250000000000002</v>
      </c>
      <c r="D168" s="1">
        <f t="shared" si="2"/>
        <v>-8.1882999999999999</v>
      </c>
    </row>
    <row r="169" spans="1:4" x14ac:dyDescent="0.3">
      <c r="A169" s="1">
        <v>2.83</v>
      </c>
      <c r="B169" s="1">
        <v>-7.985868</v>
      </c>
      <c r="C169" s="1">
        <f>ROUND(DataG_Measured__2[[#This Row],[Column1]],3)</f>
        <v>2.83</v>
      </c>
      <c r="D169" s="1">
        <f t="shared" si="2"/>
        <v>-7.9859</v>
      </c>
    </row>
    <row r="170" spans="1:4" x14ac:dyDescent="0.3">
      <c r="A170" s="1">
        <v>2.835</v>
      </c>
      <c r="B170" s="1">
        <v>-7.7829790000000001</v>
      </c>
      <c r="C170" s="1">
        <f>ROUND(DataG_Measured__2[[#This Row],[Column1]],3)</f>
        <v>2.835</v>
      </c>
      <c r="D170" s="1">
        <f t="shared" si="2"/>
        <v>-7.7830000000000004</v>
      </c>
    </row>
    <row r="171" spans="1:4" x14ac:dyDescent="0.3">
      <c r="A171" s="1">
        <v>2.84</v>
      </c>
      <c r="B171" s="1">
        <v>-7.5855990000000002</v>
      </c>
      <c r="C171" s="1">
        <f>ROUND(DataG_Measured__2[[#This Row],[Column1]],3)</f>
        <v>2.84</v>
      </c>
      <c r="D171" s="1">
        <f t="shared" si="2"/>
        <v>-7.5856000000000003</v>
      </c>
    </row>
    <row r="172" spans="1:4" x14ac:dyDescent="0.3">
      <c r="A172" s="1">
        <v>2.8450000000000002</v>
      </c>
      <c r="B172" s="1">
        <v>-7.3967239999999999</v>
      </c>
      <c r="C172" s="1">
        <f>ROUND(DataG_Measured__2[[#This Row],[Column1]],3)</f>
        <v>2.8450000000000002</v>
      </c>
      <c r="D172" s="1">
        <f t="shared" si="2"/>
        <v>-7.3967000000000001</v>
      </c>
    </row>
    <row r="173" spans="1:4" x14ac:dyDescent="0.3">
      <c r="A173" s="1">
        <v>2.85</v>
      </c>
      <c r="B173" s="1">
        <v>-7.2079279999999999</v>
      </c>
      <c r="C173" s="1">
        <f>ROUND(DataG_Measured__2[[#This Row],[Column1]],3)</f>
        <v>2.85</v>
      </c>
      <c r="D173" s="1">
        <f t="shared" si="2"/>
        <v>-7.2079000000000004</v>
      </c>
    </row>
    <row r="174" spans="1:4" x14ac:dyDescent="0.3">
      <c r="A174" s="1">
        <v>2.855</v>
      </c>
      <c r="B174" s="1">
        <v>-7.0400809999999998</v>
      </c>
      <c r="C174" s="1">
        <f>ROUND(DataG_Measured__2[[#This Row],[Column1]],3)</f>
        <v>2.855</v>
      </c>
      <c r="D174" s="1">
        <f t="shared" si="2"/>
        <v>-7.0400999999999998</v>
      </c>
    </row>
    <row r="175" spans="1:4" x14ac:dyDescent="0.3">
      <c r="A175" s="1">
        <v>2.86</v>
      </c>
      <c r="B175" s="1">
        <v>-6.8913479999999998</v>
      </c>
      <c r="C175" s="1">
        <f>ROUND(DataG_Measured__2[[#This Row],[Column1]],3)</f>
        <v>2.86</v>
      </c>
      <c r="D175" s="1">
        <f t="shared" si="2"/>
        <v>-6.8913000000000002</v>
      </c>
    </row>
    <row r="176" spans="1:4" x14ac:dyDescent="0.3">
      <c r="A176" s="1">
        <v>2.8650000000000002</v>
      </c>
      <c r="B176" s="1">
        <v>-6.7606989999999998</v>
      </c>
      <c r="C176" s="1">
        <f>ROUND(DataG_Measured__2[[#This Row],[Column1]],3)</f>
        <v>2.8650000000000002</v>
      </c>
      <c r="D176" s="1">
        <f t="shared" si="2"/>
        <v>-6.7606999999999999</v>
      </c>
    </row>
    <row r="177" spans="1:4" x14ac:dyDescent="0.3">
      <c r="A177" s="1">
        <v>2.87</v>
      </c>
      <c r="B177" s="1">
        <v>-6.6514540000000002</v>
      </c>
      <c r="C177" s="1">
        <f>ROUND(DataG_Measured__2[[#This Row],[Column1]],3)</f>
        <v>2.87</v>
      </c>
      <c r="D177" s="1">
        <f t="shared" si="2"/>
        <v>-6.6515000000000004</v>
      </c>
    </row>
    <row r="178" spans="1:4" x14ac:dyDescent="0.3">
      <c r="A178" s="1">
        <v>2.875</v>
      </c>
      <c r="B178" s="1">
        <v>-6.570087</v>
      </c>
      <c r="C178" s="1">
        <f>ROUND(DataG_Measured__2[[#This Row],[Column1]],3)</f>
        <v>2.875</v>
      </c>
      <c r="D178" s="1">
        <f t="shared" si="2"/>
        <v>-6.5701000000000001</v>
      </c>
    </row>
    <row r="179" spans="1:4" x14ac:dyDescent="0.3">
      <c r="A179" s="1">
        <v>2.88</v>
      </c>
      <c r="B179" s="1">
        <v>-6.5186669999999998</v>
      </c>
      <c r="C179" s="1">
        <f>ROUND(DataG_Measured__2[[#This Row],[Column1]],3)</f>
        <v>2.88</v>
      </c>
      <c r="D179" s="1">
        <f t="shared" si="2"/>
        <v>-6.5186999999999999</v>
      </c>
    </row>
    <row r="180" spans="1:4" x14ac:dyDescent="0.3">
      <c r="A180" s="1">
        <v>2.8849999999999998</v>
      </c>
      <c r="B180" s="1">
        <v>-6.476788</v>
      </c>
      <c r="C180" s="1">
        <f>ROUND(DataG_Measured__2[[#This Row],[Column1]],3)</f>
        <v>2.8849999999999998</v>
      </c>
      <c r="D180" s="1">
        <f t="shared" si="2"/>
        <v>-6.4767999999999999</v>
      </c>
    </row>
    <row r="181" spans="1:4" x14ac:dyDescent="0.3">
      <c r="A181" s="1">
        <v>2.89</v>
      </c>
      <c r="B181" s="1">
        <v>-6.4483090000000001</v>
      </c>
      <c r="C181" s="1">
        <f>ROUND(DataG_Measured__2[[#This Row],[Column1]],3)</f>
        <v>2.89</v>
      </c>
      <c r="D181" s="1">
        <f t="shared" si="2"/>
        <v>-6.4482999999999997</v>
      </c>
    </row>
    <row r="182" spans="1:4" x14ac:dyDescent="0.3">
      <c r="A182" s="1">
        <v>2.895</v>
      </c>
      <c r="B182" s="1">
        <v>-6.4221170000000001</v>
      </c>
      <c r="C182" s="1">
        <f>ROUND(DataG_Measured__2[[#This Row],[Column1]],3)</f>
        <v>2.895</v>
      </c>
      <c r="D182" s="1">
        <f t="shared" si="2"/>
        <v>-6.4221000000000004</v>
      </c>
    </row>
    <row r="183" spans="1:4" x14ac:dyDescent="0.3">
      <c r="A183" s="1">
        <v>2.9</v>
      </c>
      <c r="B183" s="1">
        <v>-6.3895549999999997</v>
      </c>
      <c r="C183" s="1">
        <f>ROUND(DataG_Measured__2[[#This Row],[Column1]],3)</f>
        <v>2.9</v>
      </c>
      <c r="D183" s="1">
        <f t="shared" si="2"/>
        <v>-6.3895999999999997</v>
      </c>
    </row>
    <row r="184" spans="1:4" x14ac:dyDescent="0.3">
      <c r="A184" s="1">
        <v>2.9049999999999998</v>
      </c>
      <c r="B184" s="1">
        <v>-6.3539349999999999</v>
      </c>
      <c r="C184" s="1">
        <f>ROUND(DataG_Measured__2[[#This Row],[Column1]],3)</f>
        <v>2.9049999999999998</v>
      </c>
      <c r="D184" s="1">
        <f t="shared" si="2"/>
        <v>-6.3539000000000003</v>
      </c>
    </row>
    <row r="185" spans="1:4" x14ac:dyDescent="0.3">
      <c r="A185" s="1">
        <v>2.91</v>
      </c>
      <c r="B185" s="1">
        <v>-6.2981179999999997</v>
      </c>
      <c r="C185" s="1">
        <f>ROUND(DataG_Measured__2[[#This Row],[Column1]],3)</f>
        <v>2.91</v>
      </c>
      <c r="D185" s="1">
        <f t="shared" si="2"/>
        <v>-6.2980999999999998</v>
      </c>
    </row>
    <row r="186" spans="1:4" x14ac:dyDescent="0.3">
      <c r="A186" s="1">
        <v>2.915</v>
      </c>
      <c r="B186" s="1">
        <v>-6.2347260000000002</v>
      </c>
      <c r="C186" s="1">
        <f>ROUND(DataG_Measured__2[[#This Row],[Column1]],3)</f>
        <v>2.915</v>
      </c>
      <c r="D186" s="1">
        <f t="shared" si="2"/>
        <v>-6.2347000000000001</v>
      </c>
    </row>
    <row r="187" spans="1:4" x14ac:dyDescent="0.3">
      <c r="A187" s="1">
        <v>2.92</v>
      </c>
      <c r="B187" s="1">
        <v>-6.1625639999999997</v>
      </c>
      <c r="C187" s="1">
        <f>ROUND(DataG_Measured__2[[#This Row],[Column1]],3)</f>
        <v>2.92</v>
      </c>
      <c r="D187" s="1">
        <f t="shared" si="2"/>
        <v>-6.1626000000000003</v>
      </c>
    </row>
    <row r="188" spans="1:4" x14ac:dyDescent="0.3">
      <c r="A188" s="1">
        <v>2.9249999999999998</v>
      </c>
      <c r="B188" s="1">
        <v>-6.0896229999999996</v>
      </c>
      <c r="C188" s="1">
        <f>ROUND(DataG_Measured__2[[#This Row],[Column1]],3)</f>
        <v>2.9249999999999998</v>
      </c>
      <c r="D188" s="1">
        <f t="shared" si="2"/>
        <v>-6.0895999999999999</v>
      </c>
    </row>
    <row r="189" spans="1:4" x14ac:dyDescent="0.3">
      <c r="A189" s="1">
        <v>2.93</v>
      </c>
      <c r="B189" s="1">
        <v>-6.0163310000000001</v>
      </c>
      <c r="C189" s="1">
        <f>ROUND(DataG_Measured__2[[#This Row],[Column1]],3)</f>
        <v>2.93</v>
      </c>
      <c r="D189" s="1">
        <f t="shared" si="2"/>
        <v>-6.0163000000000002</v>
      </c>
    </row>
    <row r="190" spans="1:4" x14ac:dyDescent="0.3">
      <c r="A190" s="1">
        <v>2.9350000000000001</v>
      </c>
      <c r="B190" s="1">
        <v>-5.9608140000000001</v>
      </c>
      <c r="C190" s="1">
        <f>ROUND(DataG_Measured__2[[#This Row],[Column1]],3)</f>
        <v>2.9350000000000001</v>
      </c>
      <c r="D190" s="1">
        <f t="shared" si="2"/>
        <v>-5.9607999999999999</v>
      </c>
    </row>
    <row r="191" spans="1:4" x14ac:dyDescent="0.3">
      <c r="A191" s="1">
        <v>2.94</v>
      </c>
      <c r="B191" s="1">
        <v>-5.9144050000000004</v>
      </c>
      <c r="C191" s="1">
        <f>ROUND(DataG_Measured__2[[#This Row],[Column1]],3)</f>
        <v>2.94</v>
      </c>
      <c r="D191" s="1">
        <f t="shared" si="2"/>
        <v>-5.9143999999999997</v>
      </c>
    </row>
    <row r="192" spans="1:4" x14ac:dyDescent="0.3">
      <c r="A192" s="1">
        <v>2.9449999999999998</v>
      </c>
      <c r="B192" s="1">
        <v>-5.8922920000000003</v>
      </c>
      <c r="C192" s="1">
        <f>ROUND(DataG_Measured__2[[#This Row],[Column1]],3)</f>
        <v>2.9449999999999998</v>
      </c>
      <c r="D192" s="1">
        <f t="shared" si="2"/>
        <v>-5.8922999999999996</v>
      </c>
    </row>
    <row r="193" spans="1:4" x14ac:dyDescent="0.3">
      <c r="A193" s="1">
        <v>2.95</v>
      </c>
      <c r="B193" s="1">
        <v>-5.8926800000000004</v>
      </c>
      <c r="C193" s="1">
        <f>ROUND(DataG_Measured__2[[#This Row],[Column1]],3)</f>
        <v>2.95</v>
      </c>
      <c r="D193" s="1">
        <f t="shared" si="2"/>
        <v>-5.8926999999999996</v>
      </c>
    </row>
    <row r="194" spans="1:4" x14ac:dyDescent="0.3">
      <c r="A194" s="1">
        <v>2.9550000000000001</v>
      </c>
      <c r="B194" s="1">
        <v>-5.9287029999999996</v>
      </c>
      <c r="C194" s="1">
        <f>ROUND(DataG_Measured__2[[#This Row],[Column1]],3)</f>
        <v>2.9550000000000001</v>
      </c>
      <c r="D194" s="1">
        <f t="shared" si="2"/>
        <v>-5.9287000000000001</v>
      </c>
    </row>
    <row r="195" spans="1:4" x14ac:dyDescent="0.3">
      <c r="A195" s="1">
        <v>2.96</v>
      </c>
      <c r="B195" s="1">
        <v>-5.9819769999999997</v>
      </c>
      <c r="C195" s="1">
        <f>ROUND(DataG_Measured__2[[#This Row],[Column1]],3)</f>
        <v>2.96</v>
      </c>
      <c r="D195" s="1">
        <f t="shared" si="2"/>
        <v>-5.9820000000000002</v>
      </c>
    </row>
    <row r="196" spans="1:4" x14ac:dyDescent="0.3">
      <c r="A196" s="1">
        <v>2.9649999999999999</v>
      </c>
      <c r="B196" s="1">
        <v>-6.0650130000000004</v>
      </c>
      <c r="C196" s="1">
        <f>ROUND(DataG_Measured__2[[#This Row],[Column1]],3)</f>
        <v>2.9649999999999999</v>
      </c>
      <c r="D196" s="1">
        <f t="shared" ref="D196:D203" si="3">ROUND(B196,4)</f>
        <v>-6.0650000000000004</v>
      </c>
    </row>
    <row r="197" spans="1:4" x14ac:dyDescent="0.3">
      <c r="A197" s="1">
        <v>2.97</v>
      </c>
      <c r="B197" s="1">
        <v>-6.1532869999999997</v>
      </c>
      <c r="C197" s="1">
        <f>ROUND(DataG_Measured__2[[#This Row],[Column1]],3)</f>
        <v>2.97</v>
      </c>
      <c r="D197" s="1">
        <f t="shared" si="3"/>
        <v>-6.1532999999999998</v>
      </c>
    </row>
    <row r="198" spans="1:4" x14ac:dyDescent="0.3">
      <c r="A198" s="1">
        <v>2.9750000000000001</v>
      </c>
      <c r="B198" s="1">
        <v>-6.2436119999999997</v>
      </c>
      <c r="C198" s="1">
        <f>ROUND(DataG_Measured__2[[#This Row],[Column1]],3)</f>
        <v>2.9750000000000001</v>
      </c>
      <c r="D198" s="1">
        <f t="shared" si="3"/>
        <v>-6.2435999999999998</v>
      </c>
    </row>
    <row r="199" spans="1:4" x14ac:dyDescent="0.3">
      <c r="A199" s="1">
        <v>2.98</v>
      </c>
      <c r="B199" s="1">
        <v>-6.3243840000000002</v>
      </c>
      <c r="C199" s="1">
        <f>ROUND(DataG_Measured__2[[#This Row],[Column1]],3)</f>
        <v>2.98</v>
      </c>
      <c r="D199" s="1">
        <f t="shared" si="3"/>
        <v>-6.3243999999999998</v>
      </c>
    </row>
    <row r="200" spans="1:4" x14ac:dyDescent="0.3">
      <c r="A200" s="1">
        <v>2.9849999999999999</v>
      </c>
      <c r="B200" s="1">
        <v>-6.3695089999999999</v>
      </c>
      <c r="C200" s="1">
        <f>ROUND(DataG_Measured__2[[#This Row],[Column1]],3)</f>
        <v>2.9849999999999999</v>
      </c>
      <c r="D200" s="1">
        <f t="shared" si="3"/>
        <v>-6.3695000000000004</v>
      </c>
    </row>
    <row r="201" spans="1:4" x14ac:dyDescent="0.3">
      <c r="A201" s="1">
        <v>2.99</v>
      </c>
      <c r="B201" s="1">
        <v>-6.385211</v>
      </c>
      <c r="C201" s="1">
        <f>ROUND(DataG_Measured__2[[#This Row],[Column1]],3)</f>
        <v>2.99</v>
      </c>
      <c r="D201" s="1">
        <f t="shared" si="3"/>
        <v>-6.3852000000000002</v>
      </c>
    </row>
    <row r="202" spans="1:4" x14ac:dyDescent="0.3">
      <c r="A202" s="1">
        <v>2.9950000000000001</v>
      </c>
      <c r="B202" s="1">
        <v>-6.3667939999999996</v>
      </c>
      <c r="C202" s="1">
        <f>ROUND(DataG_Measured__2[[#This Row],[Column1]],3)</f>
        <v>2.9950000000000001</v>
      </c>
      <c r="D202" s="1">
        <f t="shared" si="3"/>
        <v>-6.3667999999999996</v>
      </c>
    </row>
    <row r="203" spans="1:4" x14ac:dyDescent="0.3">
      <c r="A203" s="1">
        <v>3</v>
      </c>
      <c r="B203" s="1">
        <v>-6.3169389999999996</v>
      </c>
      <c r="C203" s="1">
        <f>ROUND(DataG_Measured__2[[#This Row],[Column1]],3)</f>
        <v>3</v>
      </c>
      <c r="D203" s="1">
        <f t="shared" si="3"/>
        <v>-6.3169000000000004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87EF-25AB-40EA-A499-F6D06C9293B9}">
  <sheetPr codeName="Sheet7"/>
  <dimension ref="A1:D1004"/>
  <sheetViews>
    <sheetView workbookViewId="0">
      <selection activeCell="P15" sqref="P15"/>
    </sheetView>
  </sheetViews>
  <sheetFormatPr defaultRowHeight="14.4" x14ac:dyDescent="0.3"/>
  <cols>
    <col min="1" max="1" width="16.77734375" style="1" customWidth="1"/>
    <col min="2" max="2" width="14.88671875" style="1" customWidth="1"/>
    <col min="3" max="3" width="11.44140625" style="1" customWidth="1"/>
    <col min="4" max="4" width="9.77734375" style="1" customWidth="1"/>
  </cols>
  <sheetData>
    <row r="1" spans="1:4" x14ac:dyDescent="0.3">
      <c r="A1" s="1" t="s">
        <v>0</v>
      </c>
      <c r="B1" s="1" t="s">
        <v>7246</v>
      </c>
      <c r="C1" s="1" t="s">
        <v>7247</v>
      </c>
      <c r="D1" s="1" t="s">
        <v>7248</v>
      </c>
    </row>
    <row r="2" spans="1:4" x14ac:dyDescent="0.3">
      <c r="A2" s="1" t="s">
        <v>7249</v>
      </c>
      <c r="B2" s="1" t="s">
        <v>3</v>
      </c>
      <c r="C2" s="1" t="s">
        <v>2006</v>
      </c>
      <c r="D2" s="1" t="s">
        <v>3</v>
      </c>
    </row>
    <row r="3" spans="1:4" x14ac:dyDescent="0.3">
      <c r="A3" s="1" t="s">
        <v>3533</v>
      </c>
      <c r="B3" s="1" t="s">
        <v>7358</v>
      </c>
      <c r="C3" s="1">
        <f>ROUND(A3,3)</f>
        <v>1</v>
      </c>
      <c r="D3" s="1">
        <f>ROUND(B3,4)</f>
        <v>-1.8852</v>
      </c>
    </row>
    <row r="4" spans="1:4" x14ac:dyDescent="0.3">
      <c r="A4" s="1" t="s">
        <v>5133</v>
      </c>
      <c r="B4" s="1" t="s">
        <v>7359</v>
      </c>
      <c r="C4" s="1">
        <f t="shared" ref="C4:C67" si="0">ROUND(A4,3)</f>
        <v>1.004</v>
      </c>
      <c r="D4" s="1">
        <f t="shared" ref="D4:D67" si="1">ROUND(B4,4)</f>
        <v>-1.9029</v>
      </c>
    </row>
    <row r="5" spans="1:4" x14ac:dyDescent="0.3">
      <c r="A5" s="1" t="s">
        <v>7250</v>
      </c>
      <c r="B5" s="1" t="s">
        <v>7360</v>
      </c>
      <c r="C5" s="1">
        <f t="shared" si="0"/>
        <v>1.008</v>
      </c>
      <c r="D5" s="1">
        <f t="shared" si="1"/>
        <v>-1.9206000000000001</v>
      </c>
    </row>
    <row r="6" spans="1:4" x14ac:dyDescent="0.3">
      <c r="A6" s="1" t="s">
        <v>2013</v>
      </c>
      <c r="B6" s="1" t="s">
        <v>7361</v>
      </c>
      <c r="C6" s="1">
        <f t="shared" si="0"/>
        <v>1.012</v>
      </c>
      <c r="D6" s="1">
        <f t="shared" si="1"/>
        <v>-1.9383999999999999</v>
      </c>
    </row>
    <row r="7" spans="1:4" x14ac:dyDescent="0.3">
      <c r="A7" s="1" t="s">
        <v>7251</v>
      </c>
      <c r="B7" s="1" t="s">
        <v>7362</v>
      </c>
      <c r="C7" s="1">
        <f t="shared" si="0"/>
        <v>1.016</v>
      </c>
      <c r="D7" s="1">
        <f t="shared" si="1"/>
        <v>-1.9564999999999999</v>
      </c>
    </row>
    <row r="8" spans="1:4" x14ac:dyDescent="0.3">
      <c r="A8" s="1" t="s">
        <v>7252</v>
      </c>
      <c r="B8" s="1" t="s">
        <v>7363</v>
      </c>
      <c r="C8" s="1">
        <f t="shared" si="0"/>
        <v>1.02</v>
      </c>
      <c r="D8" s="1">
        <f t="shared" si="1"/>
        <v>-1.9750000000000001</v>
      </c>
    </row>
    <row r="9" spans="1:4" x14ac:dyDescent="0.3">
      <c r="A9" s="1" t="s">
        <v>2019</v>
      </c>
      <c r="B9" s="1" t="s">
        <v>7364</v>
      </c>
      <c r="C9" s="1">
        <f t="shared" si="0"/>
        <v>1.024</v>
      </c>
      <c r="D9" s="1">
        <f t="shared" si="1"/>
        <v>-1.994</v>
      </c>
    </row>
    <row r="10" spans="1:4" x14ac:dyDescent="0.3">
      <c r="A10" s="1" t="s">
        <v>6181</v>
      </c>
      <c r="B10" s="1" t="s">
        <v>7365</v>
      </c>
      <c r="C10" s="1">
        <f t="shared" si="0"/>
        <v>1.028</v>
      </c>
      <c r="D10" s="1">
        <f t="shared" si="1"/>
        <v>-2.0137</v>
      </c>
    </row>
    <row r="11" spans="1:4" x14ac:dyDescent="0.3">
      <c r="A11" s="1" t="s">
        <v>3544</v>
      </c>
      <c r="B11" s="1" t="s">
        <v>7366</v>
      </c>
      <c r="C11" s="1">
        <f t="shared" si="0"/>
        <v>1.032</v>
      </c>
      <c r="D11" s="1">
        <f t="shared" si="1"/>
        <v>-2.0339999999999998</v>
      </c>
    </row>
    <row r="12" spans="1:4" x14ac:dyDescent="0.3">
      <c r="A12" s="1" t="s">
        <v>7253</v>
      </c>
      <c r="B12" s="1" t="s">
        <v>7367</v>
      </c>
      <c r="C12" s="1">
        <f t="shared" si="0"/>
        <v>1.036</v>
      </c>
      <c r="D12" s="1">
        <f t="shared" si="1"/>
        <v>-2.0552000000000001</v>
      </c>
    </row>
    <row r="13" spans="1:4" x14ac:dyDescent="0.3">
      <c r="A13" s="1" t="s">
        <v>7254</v>
      </c>
      <c r="B13" s="1" t="s">
        <v>7368</v>
      </c>
      <c r="C13" s="1">
        <f t="shared" si="0"/>
        <v>1.04</v>
      </c>
      <c r="D13" s="1">
        <f t="shared" si="1"/>
        <v>-2.0771999999999999</v>
      </c>
    </row>
    <row r="14" spans="1:4" x14ac:dyDescent="0.3">
      <c r="A14" s="1" t="s">
        <v>7255</v>
      </c>
      <c r="B14" s="1" t="s">
        <v>7369</v>
      </c>
      <c r="C14" s="1">
        <f t="shared" si="0"/>
        <v>1.044</v>
      </c>
      <c r="D14" s="1">
        <f t="shared" si="1"/>
        <v>-2.1002000000000001</v>
      </c>
    </row>
    <row r="15" spans="1:4" x14ac:dyDescent="0.3">
      <c r="A15" s="1" t="s">
        <v>7256</v>
      </c>
      <c r="B15" s="1" t="s">
        <v>7370</v>
      </c>
      <c r="C15" s="1">
        <f t="shared" si="0"/>
        <v>1.048</v>
      </c>
      <c r="D15" s="1">
        <f t="shared" si="1"/>
        <v>-2.1242000000000001</v>
      </c>
    </row>
    <row r="16" spans="1:4" x14ac:dyDescent="0.3">
      <c r="A16" s="1" t="s">
        <v>7257</v>
      </c>
      <c r="B16" s="1" t="s">
        <v>7371</v>
      </c>
      <c r="C16" s="1">
        <f t="shared" si="0"/>
        <v>1.052</v>
      </c>
      <c r="D16" s="1">
        <f t="shared" si="1"/>
        <v>-2.1490999999999998</v>
      </c>
    </row>
    <row r="17" spans="1:4" x14ac:dyDescent="0.3">
      <c r="A17" s="1" t="s">
        <v>2035</v>
      </c>
      <c r="B17" s="1" t="s">
        <v>7372</v>
      </c>
      <c r="C17" s="1">
        <f t="shared" si="0"/>
        <v>1.056</v>
      </c>
      <c r="D17" s="1">
        <f t="shared" si="1"/>
        <v>-2.1749999999999998</v>
      </c>
    </row>
    <row r="18" spans="1:4" x14ac:dyDescent="0.3">
      <c r="A18" s="1" t="s">
        <v>7258</v>
      </c>
      <c r="B18" s="1" t="s">
        <v>7373</v>
      </c>
      <c r="C18" s="1">
        <f t="shared" si="0"/>
        <v>1.06</v>
      </c>
      <c r="D18" s="1">
        <f t="shared" si="1"/>
        <v>-2.2019000000000002</v>
      </c>
    </row>
    <row r="19" spans="1:4" x14ac:dyDescent="0.3">
      <c r="A19" s="1" t="s">
        <v>7259</v>
      </c>
      <c r="B19" s="1" t="s">
        <v>7374</v>
      </c>
      <c r="C19" s="1">
        <f t="shared" si="0"/>
        <v>1.0640000000000001</v>
      </c>
      <c r="D19" s="1">
        <f t="shared" si="1"/>
        <v>-2.2296999999999998</v>
      </c>
    </row>
    <row r="20" spans="1:4" x14ac:dyDescent="0.3">
      <c r="A20" s="1" t="s">
        <v>6192</v>
      </c>
      <c r="B20" s="1" t="s">
        <v>7375</v>
      </c>
      <c r="C20" s="1">
        <f t="shared" si="0"/>
        <v>1.0680000000000001</v>
      </c>
      <c r="D20" s="1">
        <f t="shared" si="1"/>
        <v>-2.2582</v>
      </c>
    </row>
    <row r="21" spans="1:4" x14ac:dyDescent="0.3">
      <c r="A21" s="1" t="s">
        <v>7260</v>
      </c>
      <c r="B21" s="1" t="s">
        <v>7376</v>
      </c>
      <c r="C21" s="1">
        <f t="shared" si="0"/>
        <v>1.0720000000000001</v>
      </c>
      <c r="D21" s="1">
        <f t="shared" si="1"/>
        <v>-2.2875000000000001</v>
      </c>
    </row>
    <row r="22" spans="1:4" x14ac:dyDescent="0.3">
      <c r="A22" s="1" t="s">
        <v>7261</v>
      </c>
      <c r="B22" s="1" t="s">
        <v>7377</v>
      </c>
      <c r="C22" s="1">
        <f t="shared" si="0"/>
        <v>1.0760000000000001</v>
      </c>
      <c r="D22" s="1">
        <f t="shared" si="1"/>
        <v>-2.3174999999999999</v>
      </c>
    </row>
    <row r="23" spans="1:4" x14ac:dyDescent="0.3">
      <c r="A23" s="1" t="s">
        <v>6196</v>
      </c>
      <c r="B23" s="1" t="s">
        <v>7378</v>
      </c>
      <c r="C23" s="1">
        <f t="shared" si="0"/>
        <v>1.08</v>
      </c>
      <c r="D23" s="1">
        <f t="shared" si="1"/>
        <v>-2.3479999999999999</v>
      </c>
    </row>
    <row r="24" spans="1:4" x14ac:dyDescent="0.3">
      <c r="A24" s="1" t="s">
        <v>7262</v>
      </c>
      <c r="B24" s="1" t="s">
        <v>7379</v>
      </c>
      <c r="C24" s="1">
        <f t="shared" si="0"/>
        <v>1.0840000000000001</v>
      </c>
      <c r="D24" s="1">
        <f t="shared" si="1"/>
        <v>-2.3788999999999998</v>
      </c>
    </row>
    <row r="25" spans="1:4" x14ac:dyDescent="0.3">
      <c r="A25" s="1" t="s">
        <v>6199</v>
      </c>
      <c r="B25" s="1" t="s">
        <v>7380</v>
      </c>
      <c r="C25" s="1">
        <f t="shared" si="0"/>
        <v>1.0880000000000001</v>
      </c>
      <c r="D25" s="1">
        <f t="shared" si="1"/>
        <v>-2.4102000000000001</v>
      </c>
    </row>
    <row r="26" spans="1:4" x14ac:dyDescent="0.3">
      <c r="A26" s="1" t="s">
        <v>7263</v>
      </c>
      <c r="B26" s="1" t="s">
        <v>7381</v>
      </c>
      <c r="C26" s="1">
        <f t="shared" si="0"/>
        <v>1.0920000000000001</v>
      </c>
      <c r="D26" s="1">
        <f t="shared" si="1"/>
        <v>-2.4417</v>
      </c>
    </row>
    <row r="27" spans="1:4" x14ac:dyDescent="0.3">
      <c r="A27" s="1" t="s">
        <v>7264</v>
      </c>
      <c r="B27" s="1" t="s">
        <v>7382</v>
      </c>
      <c r="C27" s="1">
        <f t="shared" si="0"/>
        <v>1.0960000000000001</v>
      </c>
      <c r="D27" s="1">
        <f t="shared" si="1"/>
        <v>-2.4733000000000001</v>
      </c>
    </row>
    <row r="28" spans="1:4" x14ac:dyDescent="0.3">
      <c r="A28" s="1" t="s">
        <v>7265</v>
      </c>
      <c r="B28" s="1" t="s">
        <v>7383</v>
      </c>
      <c r="C28" s="1">
        <f t="shared" si="0"/>
        <v>1.1000000000000001</v>
      </c>
      <c r="D28" s="1">
        <f t="shared" si="1"/>
        <v>-2.5049999999999999</v>
      </c>
    </row>
    <row r="29" spans="1:4" x14ac:dyDescent="0.3">
      <c r="A29" s="1" t="s">
        <v>7266</v>
      </c>
      <c r="B29" s="1" t="s">
        <v>7384</v>
      </c>
      <c r="C29" s="1">
        <f t="shared" si="0"/>
        <v>1.1040000000000001</v>
      </c>
      <c r="D29" s="1">
        <f t="shared" si="1"/>
        <v>-2.5366</v>
      </c>
    </row>
    <row r="30" spans="1:4" x14ac:dyDescent="0.3">
      <c r="A30" s="1" t="s">
        <v>7267</v>
      </c>
      <c r="B30" s="1" t="s">
        <v>7385</v>
      </c>
      <c r="C30" s="1">
        <f t="shared" si="0"/>
        <v>1.1080000000000001</v>
      </c>
      <c r="D30" s="1">
        <f t="shared" si="1"/>
        <v>-2.5682</v>
      </c>
    </row>
    <row r="31" spans="1:4" x14ac:dyDescent="0.3">
      <c r="A31" s="1" t="s">
        <v>7268</v>
      </c>
      <c r="B31" s="1" t="s">
        <v>7386</v>
      </c>
      <c r="C31" s="1">
        <f t="shared" si="0"/>
        <v>1.1120000000000001</v>
      </c>
      <c r="D31" s="1">
        <f t="shared" si="1"/>
        <v>-2.5998000000000001</v>
      </c>
    </row>
    <row r="32" spans="1:4" x14ac:dyDescent="0.3">
      <c r="A32" s="1" t="s">
        <v>7269</v>
      </c>
      <c r="B32" s="1" t="s">
        <v>7387</v>
      </c>
      <c r="C32" s="1">
        <f t="shared" si="0"/>
        <v>1.1160000000000001</v>
      </c>
      <c r="D32" s="1">
        <f t="shared" si="1"/>
        <v>-2.6312000000000002</v>
      </c>
    </row>
    <row r="33" spans="1:4" x14ac:dyDescent="0.3">
      <c r="A33" s="1" t="s">
        <v>7270</v>
      </c>
      <c r="B33" s="1" t="s">
        <v>7388</v>
      </c>
      <c r="C33" s="1">
        <f t="shared" si="0"/>
        <v>1.1200000000000001</v>
      </c>
      <c r="D33" s="1">
        <f t="shared" si="1"/>
        <v>-2.6625999999999999</v>
      </c>
    </row>
    <row r="34" spans="1:4" x14ac:dyDescent="0.3">
      <c r="A34" s="1" t="s">
        <v>6209</v>
      </c>
      <c r="B34" s="1" t="s">
        <v>7389</v>
      </c>
      <c r="C34" s="1">
        <f t="shared" si="0"/>
        <v>1.1240000000000001</v>
      </c>
      <c r="D34" s="1">
        <f t="shared" si="1"/>
        <v>-2.694</v>
      </c>
    </row>
    <row r="35" spans="1:4" x14ac:dyDescent="0.3">
      <c r="A35" s="1" t="s">
        <v>6211</v>
      </c>
      <c r="B35" s="1" t="s">
        <v>7390</v>
      </c>
      <c r="C35" s="1">
        <f t="shared" si="0"/>
        <v>1.1279999999999999</v>
      </c>
      <c r="D35" s="1">
        <f t="shared" si="1"/>
        <v>-2.7254</v>
      </c>
    </row>
    <row r="36" spans="1:4" x14ac:dyDescent="0.3">
      <c r="A36" s="1" t="s">
        <v>7271</v>
      </c>
      <c r="B36" s="1" t="s">
        <v>7391</v>
      </c>
      <c r="C36" s="1">
        <f t="shared" si="0"/>
        <v>1.1319999999999999</v>
      </c>
      <c r="D36" s="1">
        <f t="shared" si="1"/>
        <v>-2.7570000000000001</v>
      </c>
    </row>
    <row r="37" spans="1:4" x14ac:dyDescent="0.3">
      <c r="A37" s="1" t="s">
        <v>7272</v>
      </c>
      <c r="B37" s="1" t="s">
        <v>7392</v>
      </c>
      <c r="C37" s="1">
        <f t="shared" si="0"/>
        <v>1.1359999999999999</v>
      </c>
      <c r="D37" s="1">
        <f t="shared" si="1"/>
        <v>-2.7887</v>
      </c>
    </row>
    <row r="38" spans="1:4" x14ac:dyDescent="0.3">
      <c r="A38" s="1" t="s">
        <v>7273</v>
      </c>
      <c r="B38" s="1" t="s">
        <v>7393</v>
      </c>
      <c r="C38" s="1">
        <f t="shared" si="0"/>
        <v>1.1399999999999999</v>
      </c>
      <c r="D38" s="1">
        <f t="shared" si="1"/>
        <v>-2.8208000000000002</v>
      </c>
    </row>
    <row r="39" spans="1:4" x14ac:dyDescent="0.3">
      <c r="A39" s="1" t="s">
        <v>6216</v>
      </c>
      <c r="B39" s="1" t="s">
        <v>7394</v>
      </c>
      <c r="C39" s="1">
        <f t="shared" si="0"/>
        <v>1.1439999999999999</v>
      </c>
      <c r="D39" s="1">
        <f t="shared" si="1"/>
        <v>-2.8532999999999999</v>
      </c>
    </row>
    <row r="40" spans="1:4" x14ac:dyDescent="0.3">
      <c r="A40" s="1" t="s">
        <v>78</v>
      </c>
      <c r="B40" s="1" t="s">
        <v>7395</v>
      </c>
      <c r="C40" s="1">
        <f t="shared" si="0"/>
        <v>1.1479999999999999</v>
      </c>
      <c r="D40" s="1">
        <f t="shared" si="1"/>
        <v>-2.8864000000000001</v>
      </c>
    </row>
    <row r="41" spans="1:4" x14ac:dyDescent="0.3">
      <c r="A41" s="1" t="s">
        <v>3594</v>
      </c>
      <c r="B41" s="1" t="s">
        <v>7396</v>
      </c>
      <c r="C41" s="1">
        <f t="shared" si="0"/>
        <v>1.1519999999999999</v>
      </c>
      <c r="D41" s="1">
        <f t="shared" si="1"/>
        <v>-2.9201999999999999</v>
      </c>
    </row>
    <row r="42" spans="1:4" x14ac:dyDescent="0.3">
      <c r="A42" s="1" t="s">
        <v>82</v>
      </c>
      <c r="B42" s="1" t="s">
        <v>7397</v>
      </c>
      <c r="C42" s="1">
        <f t="shared" si="0"/>
        <v>1.1559999999999999</v>
      </c>
      <c r="D42" s="1">
        <f t="shared" si="1"/>
        <v>-2.9548000000000001</v>
      </c>
    </row>
    <row r="43" spans="1:4" x14ac:dyDescent="0.3">
      <c r="A43" s="1" t="s">
        <v>7274</v>
      </c>
      <c r="B43" s="1" t="s">
        <v>7398</v>
      </c>
      <c r="C43" s="1">
        <f t="shared" si="0"/>
        <v>1.1599999999999999</v>
      </c>
      <c r="D43" s="1">
        <f t="shared" si="1"/>
        <v>-2.9902000000000002</v>
      </c>
    </row>
    <row r="44" spans="1:4" x14ac:dyDescent="0.3">
      <c r="A44" s="1" t="s">
        <v>7275</v>
      </c>
      <c r="B44" s="1" t="s">
        <v>7399</v>
      </c>
      <c r="C44" s="1">
        <f t="shared" si="0"/>
        <v>1.1639999999999999</v>
      </c>
      <c r="D44" s="1">
        <f t="shared" si="1"/>
        <v>-3.0266999999999999</v>
      </c>
    </row>
    <row r="45" spans="1:4" x14ac:dyDescent="0.3">
      <c r="A45" s="1" t="s">
        <v>2073</v>
      </c>
      <c r="B45" s="1" t="s">
        <v>7400</v>
      </c>
      <c r="C45" s="1">
        <f t="shared" si="0"/>
        <v>1.1679999999999999</v>
      </c>
      <c r="D45" s="1">
        <f t="shared" si="1"/>
        <v>-3.0642999999999998</v>
      </c>
    </row>
    <row r="46" spans="1:4" x14ac:dyDescent="0.3">
      <c r="A46" s="1" t="s">
        <v>6225</v>
      </c>
      <c r="B46" s="1" t="s">
        <v>7401</v>
      </c>
      <c r="C46" s="1">
        <f t="shared" si="0"/>
        <v>1.1719999999999999</v>
      </c>
      <c r="D46" s="1">
        <f t="shared" si="1"/>
        <v>-3.1031</v>
      </c>
    </row>
    <row r="47" spans="1:4" x14ac:dyDescent="0.3">
      <c r="A47" s="1" t="s">
        <v>7276</v>
      </c>
      <c r="B47" s="1" t="s">
        <v>7402</v>
      </c>
      <c r="C47" s="1">
        <f t="shared" si="0"/>
        <v>1.1759999999999999</v>
      </c>
      <c r="D47" s="1">
        <f t="shared" si="1"/>
        <v>-3.1431</v>
      </c>
    </row>
    <row r="48" spans="1:4" x14ac:dyDescent="0.3">
      <c r="A48" s="1" t="s">
        <v>7277</v>
      </c>
      <c r="B48" s="1" t="s">
        <v>7403</v>
      </c>
      <c r="C48" s="1">
        <f t="shared" si="0"/>
        <v>1.18</v>
      </c>
      <c r="D48" s="1">
        <f t="shared" si="1"/>
        <v>-3.1842999999999999</v>
      </c>
    </row>
    <row r="49" spans="1:4" x14ac:dyDescent="0.3">
      <c r="A49" s="1" t="s">
        <v>7278</v>
      </c>
      <c r="B49" s="1" t="s">
        <v>7404</v>
      </c>
      <c r="C49" s="1">
        <f t="shared" si="0"/>
        <v>1.1839999999999999</v>
      </c>
      <c r="D49" s="1">
        <f t="shared" si="1"/>
        <v>-3.2267999999999999</v>
      </c>
    </row>
    <row r="50" spans="1:4" x14ac:dyDescent="0.3">
      <c r="A50" s="1" t="s">
        <v>7279</v>
      </c>
      <c r="B50" s="1" t="s">
        <v>7405</v>
      </c>
      <c r="C50" s="1">
        <f t="shared" si="0"/>
        <v>1.1879999999999999</v>
      </c>
      <c r="D50" s="1">
        <f t="shared" si="1"/>
        <v>-3.2705000000000002</v>
      </c>
    </row>
    <row r="51" spans="1:4" x14ac:dyDescent="0.3">
      <c r="A51" s="1" t="s">
        <v>5181</v>
      </c>
      <c r="B51" s="1" t="s">
        <v>7406</v>
      </c>
      <c r="C51" s="1">
        <f t="shared" si="0"/>
        <v>1.1919999999999999</v>
      </c>
      <c r="D51" s="1">
        <f t="shared" si="1"/>
        <v>-3.3155000000000001</v>
      </c>
    </row>
    <row r="52" spans="1:4" x14ac:dyDescent="0.3">
      <c r="A52" s="1" t="s">
        <v>7280</v>
      </c>
      <c r="B52" s="1" t="s">
        <v>7407</v>
      </c>
      <c r="C52" s="1">
        <f t="shared" si="0"/>
        <v>1.196</v>
      </c>
      <c r="D52" s="1">
        <f t="shared" si="1"/>
        <v>-3.3616000000000001</v>
      </c>
    </row>
    <row r="53" spans="1:4" x14ac:dyDescent="0.3">
      <c r="A53" s="1" t="s">
        <v>6233</v>
      </c>
      <c r="B53" s="1" t="s">
        <v>7408</v>
      </c>
      <c r="C53" s="1">
        <f t="shared" si="0"/>
        <v>1.2</v>
      </c>
      <c r="D53" s="1">
        <f t="shared" si="1"/>
        <v>-3.4087000000000001</v>
      </c>
    </row>
    <row r="54" spans="1:4" x14ac:dyDescent="0.3">
      <c r="A54" s="1" t="s">
        <v>7281</v>
      </c>
      <c r="B54" s="1" t="s">
        <v>7409</v>
      </c>
      <c r="C54" s="1">
        <f t="shared" si="0"/>
        <v>1.204</v>
      </c>
      <c r="D54" s="1">
        <f t="shared" si="1"/>
        <v>-3.4569000000000001</v>
      </c>
    </row>
    <row r="55" spans="1:4" x14ac:dyDescent="0.3">
      <c r="A55" s="1" t="s">
        <v>7282</v>
      </c>
      <c r="B55" s="1" t="s">
        <v>7410</v>
      </c>
      <c r="C55" s="1">
        <f t="shared" si="0"/>
        <v>1.208</v>
      </c>
      <c r="D55" s="1">
        <f t="shared" si="1"/>
        <v>-3.5059999999999998</v>
      </c>
    </row>
    <row r="56" spans="1:4" x14ac:dyDescent="0.3">
      <c r="A56" s="1" t="s">
        <v>7283</v>
      </c>
      <c r="B56" s="1" t="s">
        <v>7411</v>
      </c>
      <c r="C56" s="1">
        <f t="shared" si="0"/>
        <v>1.212</v>
      </c>
      <c r="D56" s="1">
        <f t="shared" si="1"/>
        <v>-3.5558999999999998</v>
      </c>
    </row>
    <row r="57" spans="1:4" x14ac:dyDescent="0.3">
      <c r="A57" s="1" t="s">
        <v>112</v>
      </c>
      <c r="B57" s="1" t="s">
        <v>7412</v>
      </c>
      <c r="C57" s="1">
        <f t="shared" si="0"/>
        <v>1.216</v>
      </c>
      <c r="D57" s="1">
        <f t="shared" si="1"/>
        <v>-3.6065</v>
      </c>
    </row>
    <row r="58" spans="1:4" x14ac:dyDescent="0.3">
      <c r="A58" s="1" t="s">
        <v>6240</v>
      </c>
      <c r="B58" s="1" t="s">
        <v>7413</v>
      </c>
      <c r="C58" s="1">
        <f t="shared" si="0"/>
        <v>1.22</v>
      </c>
      <c r="D58" s="1">
        <f t="shared" si="1"/>
        <v>-3.6577000000000002</v>
      </c>
    </row>
    <row r="59" spans="1:4" x14ac:dyDescent="0.3">
      <c r="A59" s="1" t="s">
        <v>6242</v>
      </c>
      <c r="B59" s="1" t="s">
        <v>7414</v>
      </c>
      <c r="C59" s="1">
        <f t="shared" si="0"/>
        <v>1.224</v>
      </c>
      <c r="D59" s="1">
        <f t="shared" si="1"/>
        <v>-3.7092999999999998</v>
      </c>
    </row>
    <row r="60" spans="1:4" x14ac:dyDescent="0.3">
      <c r="A60" s="1" t="s">
        <v>3617</v>
      </c>
      <c r="B60" s="1" t="s">
        <v>7415</v>
      </c>
      <c r="C60" s="1">
        <f t="shared" si="0"/>
        <v>1.228</v>
      </c>
      <c r="D60" s="1">
        <f t="shared" si="1"/>
        <v>-3.7614000000000001</v>
      </c>
    </row>
    <row r="61" spans="1:4" x14ac:dyDescent="0.3">
      <c r="A61" s="1" t="s">
        <v>6245</v>
      </c>
      <c r="B61" s="1" t="s">
        <v>7416</v>
      </c>
      <c r="C61" s="1">
        <f t="shared" si="0"/>
        <v>1.232</v>
      </c>
      <c r="D61" s="1">
        <f t="shared" si="1"/>
        <v>-3.8136999999999999</v>
      </c>
    </row>
    <row r="62" spans="1:4" x14ac:dyDescent="0.3">
      <c r="A62" s="1" t="s">
        <v>6247</v>
      </c>
      <c r="B62" s="1" t="s">
        <v>7417</v>
      </c>
      <c r="C62" s="1">
        <f t="shared" si="0"/>
        <v>1.236</v>
      </c>
      <c r="D62" s="1">
        <f t="shared" si="1"/>
        <v>-3.8662999999999998</v>
      </c>
    </row>
    <row r="63" spans="1:4" x14ac:dyDescent="0.3">
      <c r="A63" s="1" t="s">
        <v>6249</v>
      </c>
      <c r="B63" s="1" t="s">
        <v>7418</v>
      </c>
      <c r="C63" s="1">
        <f t="shared" si="0"/>
        <v>1.24</v>
      </c>
      <c r="D63" s="1">
        <f t="shared" si="1"/>
        <v>-3.9190999999999998</v>
      </c>
    </row>
    <row r="64" spans="1:4" x14ac:dyDescent="0.3">
      <c r="A64" s="1" t="s">
        <v>6251</v>
      </c>
      <c r="B64" s="1" t="s">
        <v>7419</v>
      </c>
      <c r="C64" s="1">
        <f t="shared" si="0"/>
        <v>1.244</v>
      </c>
      <c r="D64" s="1">
        <f t="shared" si="1"/>
        <v>-3.9721000000000002</v>
      </c>
    </row>
    <row r="65" spans="1:4" x14ac:dyDescent="0.3">
      <c r="A65" s="1" t="s">
        <v>6253</v>
      </c>
      <c r="B65" s="1" t="s">
        <v>7420</v>
      </c>
      <c r="C65" s="1">
        <f t="shared" si="0"/>
        <v>1.248</v>
      </c>
      <c r="D65" s="1">
        <f t="shared" si="1"/>
        <v>-4.0251999999999999</v>
      </c>
    </row>
    <row r="66" spans="1:4" x14ac:dyDescent="0.3">
      <c r="A66" s="1" t="s">
        <v>3625</v>
      </c>
      <c r="B66" s="1" t="s">
        <v>7421</v>
      </c>
      <c r="C66" s="1">
        <f t="shared" si="0"/>
        <v>1.252</v>
      </c>
      <c r="D66" s="1">
        <f t="shared" si="1"/>
        <v>-4.0785</v>
      </c>
    </row>
    <row r="67" spans="1:4" x14ac:dyDescent="0.3">
      <c r="A67" s="1" t="s">
        <v>3627</v>
      </c>
      <c r="B67" s="1" t="s">
        <v>7422</v>
      </c>
      <c r="C67" s="1">
        <f t="shared" si="0"/>
        <v>1.256</v>
      </c>
      <c r="D67" s="1">
        <f t="shared" si="1"/>
        <v>-4.1319999999999997</v>
      </c>
    </row>
    <row r="68" spans="1:4" x14ac:dyDescent="0.3">
      <c r="A68" s="1" t="s">
        <v>3629</v>
      </c>
      <c r="B68" s="1" t="s">
        <v>7423</v>
      </c>
      <c r="C68" s="1">
        <f t="shared" ref="C68:C131" si="2">ROUND(A68,3)</f>
        <v>1.26</v>
      </c>
      <c r="D68" s="1">
        <f t="shared" ref="D68:D131" si="3">ROUND(B68,4)</f>
        <v>-4.1858000000000004</v>
      </c>
    </row>
    <row r="69" spans="1:4" x14ac:dyDescent="0.3">
      <c r="A69" s="1" t="s">
        <v>3631</v>
      </c>
      <c r="B69" s="1" t="s">
        <v>7424</v>
      </c>
      <c r="C69" s="1">
        <f t="shared" si="2"/>
        <v>1.264</v>
      </c>
      <c r="D69" s="1">
        <f t="shared" si="3"/>
        <v>-4.2398999999999996</v>
      </c>
    </row>
    <row r="70" spans="1:4" x14ac:dyDescent="0.3">
      <c r="A70" s="1" t="s">
        <v>3633</v>
      </c>
      <c r="B70" s="1" t="s">
        <v>7425</v>
      </c>
      <c r="C70" s="1">
        <f t="shared" si="2"/>
        <v>1.268</v>
      </c>
      <c r="D70" s="1">
        <f t="shared" si="3"/>
        <v>-4.2945000000000002</v>
      </c>
    </row>
    <row r="71" spans="1:4" x14ac:dyDescent="0.3">
      <c r="A71" s="1" t="s">
        <v>3635</v>
      </c>
      <c r="B71" s="1" t="s">
        <v>7426</v>
      </c>
      <c r="C71" s="1">
        <f t="shared" si="2"/>
        <v>1.272</v>
      </c>
      <c r="D71" s="1">
        <f t="shared" si="3"/>
        <v>-4.3495999999999997</v>
      </c>
    </row>
    <row r="72" spans="1:4" x14ac:dyDescent="0.3">
      <c r="A72" s="1" t="s">
        <v>3637</v>
      </c>
      <c r="B72" s="1" t="s">
        <v>7427</v>
      </c>
      <c r="C72" s="1">
        <f t="shared" si="2"/>
        <v>1.276</v>
      </c>
      <c r="D72" s="1">
        <f t="shared" si="3"/>
        <v>-4.4054000000000002</v>
      </c>
    </row>
    <row r="73" spans="1:4" x14ac:dyDescent="0.3">
      <c r="A73" s="1" t="s">
        <v>3639</v>
      </c>
      <c r="B73" s="1" t="s">
        <v>7428</v>
      </c>
      <c r="C73" s="1">
        <f t="shared" si="2"/>
        <v>1.28</v>
      </c>
      <c r="D73" s="1">
        <f t="shared" si="3"/>
        <v>-4.4619999999999997</v>
      </c>
    </row>
    <row r="74" spans="1:4" x14ac:dyDescent="0.3">
      <c r="A74" s="1" t="s">
        <v>3641</v>
      </c>
      <c r="B74" s="1" t="s">
        <v>7429</v>
      </c>
      <c r="C74" s="1">
        <f t="shared" si="2"/>
        <v>1.284</v>
      </c>
      <c r="D74" s="1">
        <f t="shared" si="3"/>
        <v>-4.5194000000000001</v>
      </c>
    </row>
    <row r="75" spans="1:4" x14ac:dyDescent="0.3">
      <c r="A75" s="1" t="s">
        <v>7284</v>
      </c>
      <c r="B75" s="1" t="s">
        <v>7430</v>
      </c>
      <c r="C75" s="1">
        <f t="shared" si="2"/>
        <v>1.288</v>
      </c>
      <c r="D75" s="1">
        <f t="shared" si="3"/>
        <v>-4.5778999999999996</v>
      </c>
    </row>
    <row r="76" spans="1:4" x14ac:dyDescent="0.3">
      <c r="A76" s="1" t="s">
        <v>3645</v>
      </c>
      <c r="B76" s="1" t="s">
        <v>7431</v>
      </c>
      <c r="C76" s="1">
        <f t="shared" si="2"/>
        <v>1.292</v>
      </c>
      <c r="D76" s="1">
        <f t="shared" si="3"/>
        <v>-4.6375999999999999</v>
      </c>
    </row>
    <row r="77" spans="1:4" x14ac:dyDescent="0.3">
      <c r="A77" s="1" t="s">
        <v>3647</v>
      </c>
      <c r="B77" s="1" t="s">
        <v>7432</v>
      </c>
      <c r="C77" s="1">
        <f t="shared" si="2"/>
        <v>1.296</v>
      </c>
      <c r="D77" s="1">
        <f t="shared" si="3"/>
        <v>-4.6985000000000001</v>
      </c>
    </row>
    <row r="78" spans="1:4" x14ac:dyDescent="0.3">
      <c r="A78" s="1" t="s">
        <v>3649</v>
      </c>
      <c r="B78" s="1" t="s">
        <v>7433</v>
      </c>
      <c r="C78" s="1">
        <f t="shared" si="2"/>
        <v>1.3</v>
      </c>
      <c r="D78" s="1">
        <f t="shared" si="3"/>
        <v>-4.7606999999999999</v>
      </c>
    </row>
    <row r="79" spans="1:4" x14ac:dyDescent="0.3">
      <c r="A79" s="1" t="s">
        <v>3651</v>
      </c>
      <c r="B79" s="1" t="s">
        <v>7434</v>
      </c>
      <c r="C79" s="1">
        <f t="shared" si="2"/>
        <v>1.304</v>
      </c>
      <c r="D79" s="1">
        <f t="shared" si="3"/>
        <v>-4.8243999999999998</v>
      </c>
    </row>
    <row r="80" spans="1:4" x14ac:dyDescent="0.3">
      <c r="A80" s="1" t="s">
        <v>3653</v>
      </c>
      <c r="B80" s="1" t="s">
        <v>7435</v>
      </c>
      <c r="C80" s="1">
        <f t="shared" si="2"/>
        <v>1.3080000000000001</v>
      </c>
      <c r="D80" s="1">
        <f t="shared" si="3"/>
        <v>-4.8895</v>
      </c>
    </row>
    <row r="81" spans="1:4" x14ac:dyDescent="0.3">
      <c r="A81" s="1" t="s">
        <v>3655</v>
      </c>
      <c r="B81" s="1" t="s">
        <v>7436</v>
      </c>
      <c r="C81" s="1">
        <f t="shared" si="2"/>
        <v>1.3120000000000001</v>
      </c>
      <c r="D81" s="1">
        <f t="shared" si="3"/>
        <v>-4.9561000000000002</v>
      </c>
    </row>
    <row r="82" spans="1:4" x14ac:dyDescent="0.3">
      <c r="A82" s="1" t="s">
        <v>3657</v>
      </c>
      <c r="B82" s="1" t="s">
        <v>7437</v>
      </c>
      <c r="C82" s="1">
        <f t="shared" si="2"/>
        <v>1.3160000000000001</v>
      </c>
      <c r="D82" s="1">
        <f t="shared" si="3"/>
        <v>-5.0243000000000002</v>
      </c>
    </row>
    <row r="83" spans="1:4" x14ac:dyDescent="0.3">
      <c r="A83" s="1" t="s">
        <v>7285</v>
      </c>
      <c r="B83" s="1" t="s">
        <v>7438</v>
      </c>
      <c r="C83" s="1">
        <f t="shared" si="2"/>
        <v>1.32</v>
      </c>
      <c r="D83" s="1">
        <f t="shared" si="3"/>
        <v>-5.0938999999999997</v>
      </c>
    </row>
    <row r="84" spans="1:4" x14ac:dyDescent="0.3">
      <c r="A84" s="1" t="s">
        <v>3661</v>
      </c>
      <c r="B84" s="1" t="s">
        <v>7439</v>
      </c>
      <c r="C84" s="1">
        <f t="shared" si="2"/>
        <v>1.3240000000000001</v>
      </c>
      <c r="D84" s="1">
        <f t="shared" si="3"/>
        <v>-5.165</v>
      </c>
    </row>
    <row r="85" spans="1:4" x14ac:dyDescent="0.3">
      <c r="A85" s="1" t="s">
        <v>3663</v>
      </c>
      <c r="B85" s="1" t="s">
        <v>7440</v>
      </c>
      <c r="C85" s="1">
        <f t="shared" si="2"/>
        <v>1.3280000000000001</v>
      </c>
      <c r="D85" s="1">
        <f t="shared" si="3"/>
        <v>-5.2374999999999998</v>
      </c>
    </row>
    <row r="86" spans="1:4" x14ac:dyDescent="0.3">
      <c r="A86" s="1" t="s">
        <v>7286</v>
      </c>
      <c r="B86" s="1" t="s">
        <v>7441</v>
      </c>
      <c r="C86" s="1">
        <f t="shared" si="2"/>
        <v>1.3320000000000001</v>
      </c>
      <c r="D86" s="1">
        <f t="shared" si="3"/>
        <v>-5.3113000000000001</v>
      </c>
    </row>
    <row r="87" spans="1:4" x14ac:dyDescent="0.3">
      <c r="A87" s="1" t="s">
        <v>3667</v>
      </c>
      <c r="B87" s="1" t="s">
        <v>7442</v>
      </c>
      <c r="C87" s="1">
        <f t="shared" si="2"/>
        <v>1.3360000000000001</v>
      </c>
      <c r="D87" s="1">
        <f t="shared" si="3"/>
        <v>-5.3863000000000003</v>
      </c>
    </row>
    <row r="88" spans="1:4" x14ac:dyDescent="0.3">
      <c r="A88" s="1" t="s">
        <v>3669</v>
      </c>
      <c r="B88" s="1" t="s">
        <v>7443</v>
      </c>
      <c r="C88" s="1">
        <f t="shared" si="2"/>
        <v>1.34</v>
      </c>
      <c r="D88" s="1">
        <f t="shared" si="3"/>
        <v>-5.4623999999999997</v>
      </c>
    </row>
    <row r="89" spans="1:4" x14ac:dyDescent="0.3">
      <c r="A89" s="1" t="s">
        <v>3671</v>
      </c>
      <c r="B89" s="1" t="s">
        <v>7444</v>
      </c>
      <c r="C89" s="1">
        <f t="shared" si="2"/>
        <v>1.3440000000000001</v>
      </c>
      <c r="D89" s="1">
        <f t="shared" si="3"/>
        <v>-5.5395000000000003</v>
      </c>
    </row>
    <row r="90" spans="1:4" x14ac:dyDescent="0.3">
      <c r="A90" s="1" t="s">
        <v>3673</v>
      </c>
      <c r="B90" s="1" t="s">
        <v>7445</v>
      </c>
      <c r="C90" s="1">
        <f t="shared" si="2"/>
        <v>1.3480000000000001</v>
      </c>
      <c r="D90" s="1">
        <f t="shared" si="3"/>
        <v>-5.6174999999999997</v>
      </c>
    </row>
    <row r="91" spans="1:4" x14ac:dyDescent="0.3">
      <c r="A91" s="1" t="s">
        <v>6281</v>
      </c>
      <c r="B91" s="1" t="s">
        <v>7446</v>
      </c>
      <c r="C91" s="1">
        <f t="shared" si="2"/>
        <v>1.3520000000000001</v>
      </c>
      <c r="D91" s="1">
        <f t="shared" si="3"/>
        <v>-5.6962000000000002</v>
      </c>
    </row>
    <row r="92" spans="1:4" x14ac:dyDescent="0.3">
      <c r="A92" s="1" t="s">
        <v>3677</v>
      </c>
      <c r="B92" s="1" t="s">
        <v>7447</v>
      </c>
      <c r="C92" s="1">
        <f t="shared" si="2"/>
        <v>1.3560000000000001</v>
      </c>
      <c r="D92" s="1">
        <f t="shared" si="3"/>
        <v>-5.7754000000000003</v>
      </c>
    </row>
    <row r="93" spans="1:4" x14ac:dyDescent="0.3">
      <c r="A93" s="1" t="s">
        <v>3679</v>
      </c>
      <c r="B93" s="1" t="s">
        <v>7448</v>
      </c>
      <c r="C93" s="1">
        <f t="shared" si="2"/>
        <v>1.36</v>
      </c>
      <c r="D93" s="1">
        <f t="shared" si="3"/>
        <v>-5.8550000000000004</v>
      </c>
    </row>
    <row r="94" spans="1:4" x14ac:dyDescent="0.3">
      <c r="A94" s="1" t="s">
        <v>3681</v>
      </c>
      <c r="B94" s="1" t="s">
        <v>7449</v>
      </c>
      <c r="C94" s="1">
        <f t="shared" si="2"/>
        <v>1.3640000000000001</v>
      </c>
      <c r="D94" s="1">
        <f t="shared" si="3"/>
        <v>-5.9349999999999996</v>
      </c>
    </row>
    <row r="95" spans="1:4" x14ac:dyDescent="0.3">
      <c r="A95" s="1" t="s">
        <v>5231</v>
      </c>
      <c r="B95" s="1" t="s">
        <v>7450</v>
      </c>
      <c r="C95" s="1">
        <f t="shared" si="2"/>
        <v>1.3680000000000001</v>
      </c>
      <c r="D95" s="1">
        <f t="shared" si="3"/>
        <v>-6.0152000000000001</v>
      </c>
    </row>
    <row r="96" spans="1:4" x14ac:dyDescent="0.3">
      <c r="A96" s="1" t="s">
        <v>3685</v>
      </c>
      <c r="B96" s="1" t="s">
        <v>7451</v>
      </c>
      <c r="C96" s="1">
        <f t="shared" si="2"/>
        <v>1.3720000000000001</v>
      </c>
      <c r="D96" s="1">
        <f t="shared" si="3"/>
        <v>-6.0955000000000004</v>
      </c>
    </row>
    <row r="97" spans="1:4" x14ac:dyDescent="0.3">
      <c r="A97" s="1" t="s">
        <v>3687</v>
      </c>
      <c r="B97" s="1" t="s">
        <v>7452</v>
      </c>
      <c r="C97" s="1">
        <f t="shared" si="2"/>
        <v>1.3759999999999999</v>
      </c>
      <c r="D97" s="1">
        <f t="shared" si="3"/>
        <v>-6.1757999999999997</v>
      </c>
    </row>
    <row r="98" spans="1:4" x14ac:dyDescent="0.3">
      <c r="A98" s="1" t="s">
        <v>3689</v>
      </c>
      <c r="B98" s="1" t="s">
        <v>7453</v>
      </c>
      <c r="C98" s="1">
        <f t="shared" si="2"/>
        <v>1.38</v>
      </c>
      <c r="D98" s="1">
        <f t="shared" si="3"/>
        <v>-6.2561</v>
      </c>
    </row>
    <row r="99" spans="1:4" x14ac:dyDescent="0.3">
      <c r="A99" s="1" t="s">
        <v>3691</v>
      </c>
      <c r="B99" s="1" t="s">
        <v>7454</v>
      </c>
      <c r="C99" s="1">
        <f t="shared" si="2"/>
        <v>1.3839999999999999</v>
      </c>
      <c r="D99" s="1">
        <f t="shared" si="3"/>
        <v>-6.3364000000000003</v>
      </c>
    </row>
    <row r="100" spans="1:4" x14ac:dyDescent="0.3">
      <c r="A100" s="1" t="s">
        <v>5237</v>
      </c>
      <c r="B100" s="1" t="s">
        <v>7455</v>
      </c>
      <c r="C100" s="1">
        <f t="shared" si="2"/>
        <v>1.3879999999999999</v>
      </c>
      <c r="D100" s="1">
        <f t="shared" si="3"/>
        <v>-6.4166999999999996</v>
      </c>
    </row>
    <row r="101" spans="1:4" x14ac:dyDescent="0.3">
      <c r="A101" s="1" t="s">
        <v>3695</v>
      </c>
      <c r="B101" s="1" t="s">
        <v>7456</v>
      </c>
      <c r="C101" s="1">
        <f t="shared" si="2"/>
        <v>1.3919999999999999</v>
      </c>
      <c r="D101" s="1">
        <f t="shared" si="3"/>
        <v>-6.4969000000000001</v>
      </c>
    </row>
    <row r="102" spans="1:4" x14ac:dyDescent="0.3">
      <c r="A102" s="1" t="s">
        <v>3697</v>
      </c>
      <c r="B102" s="1" t="s">
        <v>7457</v>
      </c>
      <c r="C102" s="1">
        <f t="shared" si="2"/>
        <v>1.3959999999999999</v>
      </c>
      <c r="D102" s="1">
        <f t="shared" si="3"/>
        <v>-6.5772000000000004</v>
      </c>
    </row>
    <row r="103" spans="1:4" x14ac:dyDescent="0.3">
      <c r="A103" s="1" t="s">
        <v>3699</v>
      </c>
      <c r="B103" s="1" t="s">
        <v>7458</v>
      </c>
      <c r="C103" s="1">
        <f t="shared" si="2"/>
        <v>1.4</v>
      </c>
      <c r="D103" s="1">
        <f t="shared" si="3"/>
        <v>-6.6576000000000004</v>
      </c>
    </row>
    <row r="104" spans="1:4" x14ac:dyDescent="0.3">
      <c r="A104" s="1" t="s">
        <v>2157</v>
      </c>
      <c r="B104" s="1" t="s">
        <v>7459</v>
      </c>
      <c r="C104" s="1">
        <f t="shared" si="2"/>
        <v>1.4039999999999999</v>
      </c>
      <c r="D104" s="1">
        <f t="shared" si="3"/>
        <v>-6.7381000000000002</v>
      </c>
    </row>
    <row r="105" spans="1:4" x14ac:dyDescent="0.3">
      <c r="A105" s="1" t="s">
        <v>3702</v>
      </c>
      <c r="B105" s="1" t="s">
        <v>7460</v>
      </c>
      <c r="C105" s="1">
        <f t="shared" si="2"/>
        <v>1.4079999999999999</v>
      </c>
      <c r="D105" s="1">
        <f t="shared" si="3"/>
        <v>-6.8189000000000002</v>
      </c>
    </row>
    <row r="106" spans="1:4" x14ac:dyDescent="0.3">
      <c r="A106" s="1" t="s">
        <v>6300</v>
      </c>
      <c r="B106" s="1" t="s">
        <v>7461</v>
      </c>
      <c r="C106" s="1">
        <f t="shared" si="2"/>
        <v>1.4119999999999999</v>
      </c>
      <c r="D106" s="1">
        <f t="shared" si="3"/>
        <v>-6.9001999999999999</v>
      </c>
    </row>
    <row r="107" spans="1:4" x14ac:dyDescent="0.3">
      <c r="A107" s="1" t="s">
        <v>7287</v>
      </c>
      <c r="B107" s="1" t="s">
        <v>7462</v>
      </c>
      <c r="C107" s="1">
        <f t="shared" si="2"/>
        <v>1.4159999999999999</v>
      </c>
      <c r="D107" s="1">
        <f t="shared" si="3"/>
        <v>-6.9819000000000004</v>
      </c>
    </row>
    <row r="108" spans="1:4" x14ac:dyDescent="0.3">
      <c r="A108" s="1" t="s">
        <v>3708</v>
      </c>
      <c r="B108" s="1" t="s">
        <v>7463</v>
      </c>
      <c r="C108" s="1">
        <f t="shared" si="2"/>
        <v>1.42</v>
      </c>
      <c r="D108" s="1">
        <f t="shared" si="3"/>
        <v>-7.0643000000000002</v>
      </c>
    </row>
    <row r="109" spans="1:4" x14ac:dyDescent="0.3">
      <c r="A109" s="1" t="s">
        <v>7288</v>
      </c>
      <c r="B109" s="1" t="s">
        <v>7464</v>
      </c>
      <c r="C109" s="1">
        <f t="shared" si="2"/>
        <v>1.4239999999999999</v>
      </c>
      <c r="D109" s="1">
        <f t="shared" si="3"/>
        <v>-7.1474000000000002</v>
      </c>
    </row>
    <row r="110" spans="1:4" x14ac:dyDescent="0.3">
      <c r="A110" s="1" t="s">
        <v>3712</v>
      </c>
      <c r="B110" s="1" t="s">
        <v>7465</v>
      </c>
      <c r="C110" s="1">
        <f t="shared" si="2"/>
        <v>1.4279999999999999</v>
      </c>
      <c r="D110" s="1">
        <f t="shared" si="3"/>
        <v>-7.2313000000000001</v>
      </c>
    </row>
    <row r="111" spans="1:4" x14ac:dyDescent="0.3">
      <c r="A111" s="1" t="s">
        <v>3714</v>
      </c>
      <c r="B111" s="1" t="s">
        <v>7466</v>
      </c>
      <c r="C111" s="1">
        <f t="shared" si="2"/>
        <v>1.4319999999999999</v>
      </c>
      <c r="D111" s="1">
        <f t="shared" si="3"/>
        <v>-7.3162000000000003</v>
      </c>
    </row>
    <row r="112" spans="1:4" x14ac:dyDescent="0.3">
      <c r="A112" s="1" t="s">
        <v>3716</v>
      </c>
      <c r="B112" s="1" t="s">
        <v>7467</v>
      </c>
      <c r="C112" s="1">
        <f t="shared" si="2"/>
        <v>1.4359999999999999</v>
      </c>
      <c r="D112" s="1">
        <f t="shared" si="3"/>
        <v>-7.4020999999999999</v>
      </c>
    </row>
    <row r="113" spans="1:4" x14ac:dyDescent="0.3">
      <c r="A113" s="1" t="s">
        <v>3718</v>
      </c>
      <c r="B113" s="1" t="s">
        <v>7468</v>
      </c>
      <c r="C113" s="1">
        <f t="shared" si="2"/>
        <v>1.44</v>
      </c>
      <c r="D113" s="1">
        <f t="shared" si="3"/>
        <v>-7.4890999999999996</v>
      </c>
    </row>
    <row r="114" spans="1:4" x14ac:dyDescent="0.3">
      <c r="A114" s="1" t="s">
        <v>3720</v>
      </c>
      <c r="B114" s="1" t="s">
        <v>7469</v>
      </c>
      <c r="C114" s="1">
        <f t="shared" si="2"/>
        <v>1.444</v>
      </c>
      <c r="D114" s="1">
        <f t="shared" si="3"/>
        <v>-7.5772000000000004</v>
      </c>
    </row>
    <row r="115" spans="1:4" x14ac:dyDescent="0.3">
      <c r="A115" s="1" t="s">
        <v>3722</v>
      </c>
      <c r="B115" s="1" t="s">
        <v>7470</v>
      </c>
      <c r="C115" s="1">
        <f t="shared" si="2"/>
        <v>1.448</v>
      </c>
      <c r="D115" s="1">
        <f t="shared" si="3"/>
        <v>-7.6664000000000003</v>
      </c>
    </row>
    <row r="116" spans="1:4" x14ac:dyDescent="0.3">
      <c r="A116" s="1" t="s">
        <v>3724</v>
      </c>
      <c r="B116" s="1" t="s">
        <v>7471</v>
      </c>
      <c r="C116" s="1">
        <f t="shared" si="2"/>
        <v>1.452</v>
      </c>
      <c r="D116" s="1">
        <f t="shared" si="3"/>
        <v>-7.7567000000000004</v>
      </c>
    </row>
    <row r="117" spans="1:4" x14ac:dyDescent="0.3">
      <c r="A117" s="1" t="s">
        <v>3726</v>
      </c>
      <c r="B117" s="1" t="s">
        <v>7472</v>
      </c>
      <c r="C117" s="1">
        <f t="shared" si="2"/>
        <v>1.456</v>
      </c>
      <c r="D117" s="1">
        <f t="shared" si="3"/>
        <v>-7.8479000000000001</v>
      </c>
    </row>
    <row r="118" spans="1:4" x14ac:dyDescent="0.3">
      <c r="A118" s="1" t="s">
        <v>3728</v>
      </c>
      <c r="B118" s="1" t="s">
        <v>7473</v>
      </c>
      <c r="C118" s="1">
        <f t="shared" si="2"/>
        <v>1.46</v>
      </c>
      <c r="D118" s="1">
        <f t="shared" si="3"/>
        <v>-7.9401999999999999</v>
      </c>
    </row>
    <row r="119" spans="1:4" x14ac:dyDescent="0.3">
      <c r="A119" s="1" t="s">
        <v>3730</v>
      </c>
      <c r="B119" s="1" t="s">
        <v>7474</v>
      </c>
      <c r="C119" s="1">
        <f t="shared" si="2"/>
        <v>1.464</v>
      </c>
      <c r="D119" s="1">
        <f t="shared" si="3"/>
        <v>-8.0333000000000006</v>
      </c>
    </row>
    <row r="120" spans="1:4" x14ac:dyDescent="0.3">
      <c r="A120" s="1" t="s">
        <v>3732</v>
      </c>
      <c r="B120" s="1" t="s">
        <v>7475</v>
      </c>
      <c r="C120" s="1">
        <f t="shared" si="2"/>
        <v>1.468</v>
      </c>
      <c r="D120" s="1">
        <f t="shared" si="3"/>
        <v>-8.1270000000000007</v>
      </c>
    </row>
    <row r="121" spans="1:4" x14ac:dyDescent="0.3">
      <c r="A121" s="1" t="s">
        <v>7289</v>
      </c>
      <c r="B121" s="1" t="s">
        <v>7476</v>
      </c>
      <c r="C121" s="1">
        <f t="shared" si="2"/>
        <v>1.472</v>
      </c>
      <c r="D121" s="1">
        <f t="shared" si="3"/>
        <v>-8.2213999999999992</v>
      </c>
    </row>
    <row r="122" spans="1:4" x14ac:dyDescent="0.3">
      <c r="A122" s="1" t="s">
        <v>3736</v>
      </c>
      <c r="B122" s="1" t="s">
        <v>7477</v>
      </c>
      <c r="C122" s="1">
        <f t="shared" si="2"/>
        <v>1.476</v>
      </c>
      <c r="D122" s="1">
        <f t="shared" si="3"/>
        <v>-8.3160000000000007</v>
      </c>
    </row>
    <row r="123" spans="1:4" x14ac:dyDescent="0.3">
      <c r="A123" s="1" t="s">
        <v>3738</v>
      </c>
      <c r="B123" s="1" t="s">
        <v>7478</v>
      </c>
      <c r="C123" s="1">
        <f t="shared" si="2"/>
        <v>1.48</v>
      </c>
      <c r="D123" s="1">
        <f t="shared" si="3"/>
        <v>-8.4108000000000001</v>
      </c>
    </row>
    <row r="124" spans="1:4" x14ac:dyDescent="0.3">
      <c r="A124" s="1" t="s">
        <v>3740</v>
      </c>
      <c r="B124" s="1" t="s">
        <v>7479</v>
      </c>
      <c r="C124" s="1">
        <f t="shared" si="2"/>
        <v>1.484</v>
      </c>
      <c r="D124" s="1">
        <f t="shared" si="3"/>
        <v>-8.5055999999999994</v>
      </c>
    </row>
    <row r="125" spans="1:4" x14ac:dyDescent="0.3">
      <c r="A125" s="1" t="s">
        <v>3742</v>
      </c>
      <c r="B125" s="1" t="s">
        <v>7480</v>
      </c>
      <c r="C125" s="1">
        <f t="shared" si="2"/>
        <v>1.488</v>
      </c>
      <c r="D125" s="1">
        <f t="shared" si="3"/>
        <v>-8.6000999999999994</v>
      </c>
    </row>
    <row r="126" spans="1:4" x14ac:dyDescent="0.3">
      <c r="A126" s="1" t="s">
        <v>7290</v>
      </c>
      <c r="B126" s="1" t="s">
        <v>7481</v>
      </c>
      <c r="C126" s="1">
        <f t="shared" si="2"/>
        <v>1.492</v>
      </c>
      <c r="D126" s="1">
        <f t="shared" si="3"/>
        <v>-8.6940000000000008</v>
      </c>
    </row>
    <row r="127" spans="1:4" x14ac:dyDescent="0.3">
      <c r="A127" s="1" t="s">
        <v>3746</v>
      </c>
      <c r="B127" s="1" t="s">
        <v>7482</v>
      </c>
      <c r="C127" s="1">
        <f t="shared" si="2"/>
        <v>1.496</v>
      </c>
      <c r="D127" s="1">
        <f t="shared" si="3"/>
        <v>-8.7873000000000001</v>
      </c>
    </row>
    <row r="128" spans="1:4" x14ac:dyDescent="0.3">
      <c r="A128" s="1" t="s">
        <v>3748</v>
      </c>
      <c r="B128" s="1" t="s">
        <v>7483</v>
      </c>
      <c r="C128" s="1">
        <f t="shared" si="2"/>
        <v>1.5</v>
      </c>
      <c r="D128" s="1">
        <f t="shared" si="3"/>
        <v>-8.8795999999999999</v>
      </c>
    </row>
    <row r="129" spans="1:4" x14ac:dyDescent="0.3">
      <c r="A129" s="1" t="s">
        <v>7291</v>
      </c>
      <c r="B129" s="1" t="s">
        <v>7484</v>
      </c>
      <c r="C129" s="1">
        <f t="shared" si="2"/>
        <v>1.504</v>
      </c>
      <c r="D129" s="1">
        <f t="shared" si="3"/>
        <v>-8.9708000000000006</v>
      </c>
    </row>
    <row r="130" spans="1:4" x14ac:dyDescent="0.3">
      <c r="A130" s="1" t="s">
        <v>3752</v>
      </c>
      <c r="B130" s="1" t="s">
        <v>7485</v>
      </c>
      <c r="C130" s="1">
        <f t="shared" si="2"/>
        <v>1.508</v>
      </c>
      <c r="D130" s="1">
        <f t="shared" si="3"/>
        <v>-9.0607000000000006</v>
      </c>
    </row>
    <row r="131" spans="1:4" x14ac:dyDescent="0.3">
      <c r="A131" s="1" t="s">
        <v>3754</v>
      </c>
      <c r="B131" s="1" t="s">
        <v>7486</v>
      </c>
      <c r="C131" s="1">
        <f t="shared" si="2"/>
        <v>1.512</v>
      </c>
      <c r="D131" s="1">
        <f t="shared" si="3"/>
        <v>-9.1491000000000007</v>
      </c>
    </row>
    <row r="132" spans="1:4" x14ac:dyDescent="0.3">
      <c r="A132" s="1" t="s">
        <v>3756</v>
      </c>
      <c r="B132" s="1" t="s">
        <v>7487</v>
      </c>
      <c r="C132" s="1">
        <f t="shared" ref="C132:C195" si="4">ROUND(A132,3)</f>
        <v>1.516</v>
      </c>
      <c r="D132" s="1">
        <f t="shared" ref="D132:D195" si="5">ROUND(B132,4)</f>
        <v>-9.2359000000000009</v>
      </c>
    </row>
    <row r="133" spans="1:4" x14ac:dyDescent="0.3">
      <c r="A133" s="1" t="s">
        <v>3758</v>
      </c>
      <c r="B133" s="1" t="s">
        <v>7488</v>
      </c>
      <c r="C133" s="1">
        <f t="shared" si="4"/>
        <v>1.52</v>
      </c>
      <c r="D133" s="1">
        <f t="shared" si="5"/>
        <v>-9.3210999999999995</v>
      </c>
    </row>
    <row r="134" spans="1:4" x14ac:dyDescent="0.3">
      <c r="A134" s="1" t="s">
        <v>7292</v>
      </c>
      <c r="B134" s="1" t="s">
        <v>7489</v>
      </c>
      <c r="C134" s="1">
        <f t="shared" si="4"/>
        <v>1.524</v>
      </c>
      <c r="D134" s="1">
        <f t="shared" si="5"/>
        <v>-9.4045000000000005</v>
      </c>
    </row>
    <row r="135" spans="1:4" x14ac:dyDescent="0.3">
      <c r="A135" s="1" t="s">
        <v>6332</v>
      </c>
      <c r="B135" s="1" t="s">
        <v>7490</v>
      </c>
      <c r="C135" s="1">
        <f t="shared" si="4"/>
        <v>1.528</v>
      </c>
      <c r="D135" s="1">
        <f t="shared" si="5"/>
        <v>-9.4862000000000002</v>
      </c>
    </row>
    <row r="136" spans="1:4" x14ac:dyDescent="0.3">
      <c r="A136" s="1" t="s">
        <v>3764</v>
      </c>
      <c r="B136" s="1" t="s">
        <v>7491</v>
      </c>
      <c r="C136" s="1">
        <f t="shared" si="4"/>
        <v>1.532</v>
      </c>
      <c r="D136" s="1">
        <f t="shared" si="5"/>
        <v>-9.5661000000000005</v>
      </c>
    </row>
    <row r="137" spans="1:4" x14ac:dyDescent="0.3">
      <c r="A137" s="1" t="s">
        <v>3766</v>
      </c>
      <c r="B137" s="1" t="s">
        <v>7492</v>
      </c>
      <c r="C137" s="1">
        <f t="shared" si="4"/>
        <v>1.536</v>
      </c>
      <c r="D137" s="1">
        <f t="shared" si="5"/>
        <v>-9.6441999999999997</v>
      </c>
    </row>
    <row r="138" spans="1:4" x14ac:dyDescent="0.3">
      <c r="A138" s="1" t="s">
        <v>3768</v>
      </c>
      <c r="B138" s="1" t="s">
        <v>7493</v>
      </c>
      <c r="C138" s="1">
        <f t="shared" si="4"/>
        <v>1.54</v>
      </c>
      <c r="D138" s="1">
        <f t="shared" si="5"/>
        <v>-9.7208000000000006</v>
      </c>
    </row>
    <row r="139" spans="1:4" x14ac:dyDescent="0.3">
      <c r="A139" s="1" t="s">
        <v>3770</v>
      </c>
      <c r="B139" s="1" t="s">
        <v>7494</v>
      </c>
      <c r="C139" s="1">
        <f t="shared" si="4"/>
        <v>1.544</v>
      </c>
      <c r="D139" s="1">
        <f t="shared" si="5"/>
        <v>-9.7957000000000001</v>
      </c>
    </row>
    <row r="140" spans="1:4" x14ac:dyDescent="0.3">
      <c r="A140" s="1" t="s">
        <v>2222</v>
      </c>
      <c r="B140" s="1" t="s">
        <v>7495</v>
      </c>
      <c r="C140" s="1">
        <f t="shared" si="4"/>
        <v>1.548</v>
      </c>
      <c r="D140" s="1">
        <f t="shared" si="5"/>
        <v>-9.8691999999999993</v>
      </c>
    </row>
    <row r="141" spans="1:4" x14ac:dyDescent="0.3">
      <c r="A141" s="1" t="s">
        <v>3773</v>
      </c>
      <c r="B141" s="1" t="s">
        <v>7496</v>
      </c>
      <c r="C141" s="1">
        <f t="shared" si="4"/>
        <v>1.552</v>
      </c>
      <c r="D141" s="1">
        <f t="shared" si="5"/>
        <v>-9.9413999999999998</v>
      </c>
    </row>
    <row r="142" spans="1:4" x14ac:dyDescent="0.3">
      <c r="A142" s="1" t="s">
        <v>3775</v>
      </c>
      <c r="B142" s="1" t="s">
        <v>7497</v>
      </c>
      <c r="C142" s="1">
        <f t="shared" si="4"/>
        <v>1.556</v>
      </c>
      <c r="D142" s="1">
        <f t="shared" si="5"/>
        <v>-10.0123</v>
      </c>
    </row>
    <row r="143" spans="1:4" x14ac:dyDescent="0.3">
      <c r="A143" s="1" t="s">
        <v>5284</v>
      </c>
      <c r="B143" s="1" t="s">
        <v>7498</v>
      </c>
      <c r="C143" s="1">
        <f t="shared" si="4"/>
        <v>1.56</v>
      </c>
      <c r="D143" s="1">
        <f t="shared" si="5"/>
        <v>-10.0822</v>
      </c>
    </row>
    <row r="144" spans="1:4" x14ac:dyDescent="0.3">
      <c r="A144" s="1" t="s">
        <v>3779</v>
      </c>
      <c r="B144" s="1" t="s">
        <v>7499</v>
      </c>
      <c r="C144" s="1">
        <f t="shared" si="4"/>
        <v>1.5640000000000001</v>
      </c>
      <c r="D144" s="1">
        <f t="shared" si="5"/>
        <v>-10.151</v>
      </c>
    </row>
    <row r="145" spans="1:4" x14ac:dyDescent="0.3">
      <c r="A145" s="1" t="s">
        <v>3781</v>
      </c>
      <c r="B145" s="1" t="s">
        <v>7500</v>
      </c>
      <c r="C145" s="1">
        <f t="shared" si="4"/>
        <v>1.5680000000000001</v>
      </c>
      <c r="D145" s="1">
        <f t="shared" si="5"/>
        <v>-10.219099999999999</v>
      </c>
    </row>
    <row r="146" spans="1:4" x14ac:dyDescent="0.3">
      <c r="A146" s="1" t="s">
        <v>290</v>
      </c>
      <c r="B146" s="1" t="s">
        <v>7501</v>
      </c>
      <c r="C146" s="1">
        <f t="shared" si="4"/>
        <v>1.5720000000000001</v>
      </c>
      <c r="D146" s="1">
        <f t="shared" si="5"/>
        <v>-10.2864</v>
      </c>
    </row>
    <row r="147" spans="1:4" x14ac:dyDescent="0.3">
      <c r="A147" s="1" t="s">
        <v>3784</v>
      </c>
      <c r="B147" s="1" t="s">
        <v>7502</v>
      </c>
      <c r="C147" s="1">
        <f t="shared" si="4"/>
        <v>1.5760000000000001</v>
      </c>
      <c r="D147" s="1">
        <f t="shared" si="5"/>
        <v>-10.3531</v>
      </c>
    </row>
    <row r="148" spans="1:4" x14ac:dyDescent="0.3">
      <c r="A148" s="1" t="s">
        <v>3786</v>
      </c>
      <c r="B148" s="1" t="s">
        <v>7503</v>
      </c>
      <c r="C148" s="1">
        <f t="shared" si="4"/>
        <v>1.58</v>
      </c>
      <c r="D148" s="1">
        <f t="shared" si="5"/>
        <v>-10.4191</v>
      </c>
    </row>
    <row r="149" spans="1:4" x14ac:dyDescent="0.3">
      <c r="A149" s="1" t="s">
        <v>3788</v>
      </c>
      <c r="B149" s="1" t="s">
        <v>7504</v>
      </c>
      <c r="C149" s="1">
        <f t="shared" si="4"/>
        <v>1.5840000000000001</v>
      </c>
      <c r="D149" s="1">
        <f t="shared" si="5"/>
        <v>-10.4846</v>
      </c>
    </row>
    <row r="150" spans="1:4" x14ac:dyDescent="0.3">
      <c r="A150" s="1" t="s">
        <v>3790</v>
      </c>
      <c r="B150" s="1" t="s">
        <v>7505</v>
      </c>
      <c r="C150" s="1">
        <f t="shared" si="4"/>
        <v>1.5880000000000001</v>
      </c>
      <c r="D150" s="1">
        <f t="shared" si="5"/>
        <v>-10.5495</v>
      </c>
    </row>
    <row r="151" spans="1:4" x14ac:dyDescent="0.3">
      <c r="A151" s="1" t="s">
        <v>3792</v>
      </c>
      <c r="B151" s="1" t="s">
        <v>7506</v>
      </c>
      <c r="C151" s="1">
        <f t="shared" si="4"/>
        <v>1.5920000000000001</v>
      </c>
      <c r="D151" s="1">
        <f t="shared" si="5"/>
        <v>-10.613799999999999</v>
      </c>
    </row>
    <row r="152" spans="1:4" x14ac:dyDescent="0.3">
      <c r="A152" s="1" t="s">
        <v>3794</v>
      </c>
      <c r="B152" s="1" t="s">
        <v>7507</v>
      </c>
      <c r="C152" s="1">
        <f t="shared" si="4"/>
        <v>1.5960000000000001</v>
      </c>
      <c r="D152" s="1">
        <f t="shared" si="5"/>
        <v>-10.6775</v>
      </c>
    </row>
    <row r="153" spans="1:4" x14ac:dyDescent="0.3">
      <c r="A153" s="1" t="s">
        <v>3796</v>
      </c>
      <c r="B153" s="1" t="s">
        <v>7508</v>
      </c>
      <c r="C153" s="1">
        <f t="shared" si="4"/>
        <v>1.6</v>
      </c>
      <c r="D153" s="1">
        <f t="shared" si="5"/>
        <v>-10.7403</v>
      </c>
    </row>
    <row r="154" spans="1:4" x14ac:dyDescent="0.3">
      <c r="A154" s="1" t="s">
        <v>7293</v>
      </c>
      <c r="B154" s="1" t="s">
        <v>7509</v>
      </c>
      <c r="C154" s="1">
        <f t="shared" si="4"/>
        <v>1.6040000000000001</v>
      </c>
      <c r="D154" s="1">
        <f t="shared" si="5"/>
        <v>-10.802300000000001</v>
      </c>
    </row>
    <row r="155" spans="1:4" x14ac:dyDescent="0.3">
      <c r="A155" s="1" t="s">
        <v>3799</v>
      </c>
      <c r="B155" s="1" t="s">
        <v>7510</v>
      </c>
      <c r="C155" s="1">
        <f t="shared" si="4"/>
        <v>1.6080000000000001</v>
      </c>
      <c r="D155" s="1">
        <f t="shared" si="5"/>
        <v>-10.863099999999999</v>
      </c>
    </row>
    <row r="156" spans="1:4" x14ac:dyDescent="0.3">
      <c r="A156" s="1" t="s">
        <v>3801</v>
      </c>
      <c r="B156" s="1" t="s">
        <v>7511</v>
      </c>
      <c r="C156" s="1">
        <f t="shared" si="4"/>
        <v>1.6120000000000001</v>
      </c>
      <c r="D156" s="1">
        <f t="shared" si="5"/>
        <v>-10.922700000000001</v>
      </c>
    </row>
    <row r="157" spans="1:4" x14ac:dyDescent="0.3">
      <c r="A157" s="1" t="s">
        <v>3803</v>
      </c>
      <c r="B157" s="1" t="s">
        <v>7512</v>
      </c>
      <c r="C157" s="1">
        <f t="shared" si="4"/>
        <v>1.6160000000000001</v>
      </c>
      <c r="D157" s="1">
        <f t="shared" si="5"/>
        <v>-10.9809</v>
      </c>
    </row>
    <row r="158" spans="1:4" x14ac:dyDescent="0.3">
      <c r="A158" s="1" t="s">
        <v>3805</v>
      </c>
      <c r="B158" s="1" t="s">
        <v>7513</v>
      </c>
      <c r="C158" s="1">
        <f t="shared" si="4"/>
        <v>1.62</v>
      </c>
      <c r="D158" s="1">
        <f t="shared" si="5"/>
        <v>-11.0373</v>
      </c>
    </row>
    <row r="159" spans="1:4" x14ac:dyDescent="0.3">
      <c r="A159" s="1" t="s">
        <v>3807</v>
      </c>
      <c r="B159" s="1" t="s">
        <v>7514</v>
      </c>
      <c r="C159" s="1">
        <f t="shared" si="4"/>
        <v>1.6240000000000001</v>
      </c>
      <c r="D159" s="1">
        <f t="shared" si="5"/>
        <v>-11.091799999999999</v>
      </c>
    </row>
    <row r="160" spans="1:4" x14ac:dyDescent="0.3">
      <c r="A160" s="1" t="s">
        <v>3809</v>
      </c>
      <c r="B160" s="1" t="s">
        <v>7515</v>
      </c>
      <c r="C160" s="1">
        <f t="shared" si="4"/>
        <v>1.6279999999999999</v>
      </c>
      <c r="D160" s="1">
        <f t="shared" si="5"/>
        <v>-11.1441</v>
      </c>
    </row>
    <row r="161" spans="1:4" x14ac:dyDescent="0.3">
      <c r="A161" s="1" t="s">
        <v>3811</v>
      </c>
      <c r="B161" s="1" t="s">
        <v>7516</v>
      </c>
      <c r="C161" s="1">
        <f t="shared" si="4"/>
        <v>1.6319999999999999</v>
      </c>
      <c r="D161" s="1">
        <f t="shared" si="5"/>
        <v>-11.194000000000001</v>
      </c>
    </row>
    <row r="162" spans="1:4" x14ac:dyDescent="0.3">
      <c r="A162" s="1" t="s">
        <v>3813</v>
      </c>
      <c r="B162" s="1" t="s">
        <v>7517</v>
      </c>
      <c r="C162" s="1">
        <f t="shared" si="4"/>
        <v>1.6359999999999999</v>
      </c>
      <c r="D162" s="1">
        <f t="shared" si="5"/>
        <v>-11.241300000000001</v>
      </c>
    </row>
    <row r="163" spans="1:4" x14ac:dyDescent="0.3">
      <c r="A163" s="1" t="s">
        <v>3815</v>
      </c>
      <c r="B163" s="1" t="s">
        <v>7518</v>
      </c>
      <c r="C163" s="1">
        <f t="shared" si="4"/>
        <v>1.64</v>
      </c>
      <c r="D163" s="1">
        <f t="shared" si="5"/>
        <v>-11.2858</v>
      </c>
    </row>
    <row r="164" spans="1:4" x14ac:dyDescent="0.3">
      <c r="A164" s="1" t="s">
        <v>3817</v>
      </c>
      <c r="B164" s="1" t="s">
        <v>7519</v>
      </c>
      <c r="C164" s="1">
        <f t="shared" si="4"/>
        <v>1.6439999999999999</v>
      </c>
      <c r="D164" s="1">
        <f t="shared" si="5"/>
        <v>-11.327199999999999</v>
      </c>
    </row>
    <row r="165" spans="1:4" x14ac:dyDescent="0.3">
      <c r="A165" s="1" t="s">
        <v>3819</v>
      </c>
      <c r="B165" s="1" t="s">
        <v>7520</v>
      </c>
      <c r="C165" s="1">
        <f t="shared" si="4"/>
        <v>1.6479999999999999</v>
      </c>
      <c r="D165" s="1">
        <f t="shared" si="5"/>
        <v>-11.365500000000001</v>
      </c>
    </row>
    <row r="166" spans="1:4" x14ac:dyDescent="0.3">
      <c r="A166" s="1" t="s">
        <v>3821</v>
      </c>
      <c r="B166" s="1" t="s">
        <v>7521</v>
      </c>
      <c r="C166" s="1">
        <f t="shared" si="4"/>
        <v>1.6519999999999999</v>
      </c>
      <c r="D166" s="1">
        <f t="shared" si="5"/>
        <v>-11.400600000000001</v>
      </c>
    </row>
    <row r="167" spans="1:4" x14ac:dyDescent="0.3">
      <c r="A167" s="1" t="s">
        <v>3823</v>
      </c>
      <c r="B167" s="1" t="s">
        <v>7522</v>
      </c>
      <c r="C167" s="1">
        <f t="shared" si="4"/>
        <v>1.6559999999999999</v>
      </c>
      <c r="D167" s="1">
        <f t="shared" si="5"/>
        <v>-11.432399999999999</v>
      </c>
    </row>
    <row r="168" spans="1:4" x14ac:dyDescent="0.3">
      <c r="A168" s="1" t="s">
        <v>3825</v>
      </c>
      <c r="B168" s="1" t="s">
        <v>7523</v>
      </c>
      <c r="C168" s="1">
        <f t="shared" si="4"/>
        <v>1.66</v>
      </c>
      <c r="D168" s="1">
        <f t="shared" si="5"/>
        <v>-11.460900000000001</v>
      </c>
    </row>
    <row r="169" spans="1:4" x14ac:dyDescent="0.3">
      <c r="A169" s="1" t="s">
        <v>3827</v>
      </c>
      <c r="B169" s="1" t="s">
        <v>7524</v>
      </c>
      <c r="C169" s="1">
        <f t="shared" si="4"/>
        <v>1.6639999999999999</v>
      </c>
      <c r="D169" s="1">
        <f t="shared" si="5"/>
        <v>-11.4861</v>
      </c>
    </row>
    <row r="170" spans="1:4" x14ac:dyDescent="0.3">
      <c r="A170" s="1" t="s">
        <v>3829</v>
      </c>
      <c r="B170" s="1" t="s">
        <v>7525</v>
      </c>
      <c r="C170" s="1">
        <f t="shared" si="4"/>
        <v>1.6679999999999999</v>
      </c>
      <c r="D170" s="1">
        <f t="shared" si="5"/>
        <v>-11.508100000000001</v>
      </c>
    </row>
    <row r="171" spans="1:4" x14ac:dyDescent="0.3">
      <c r="A171" s="1" t="s">
        <v>3831</v>
      </c>
      <c r="B171" s="1" t="s">
        <v>7526</v>
      </c>
      <c r="C171" s="1">
        <f t="shared" si="4"/>
        <v>1.6719999999999999</v>
      </c>
      <c r="D171" s="1">
        <f t="shared" si="5"/>
        <v>-11.527100000000001</v>
      </c>
    </row>
    <row r="172" spans="1:4" x14ac:dyDescent="0.3">
      <c r="A172" s="1" t="s">
        <v>2275</v>
      </c>
      <c r="B172" s="1" t="s">
        <v>7527</v>
      </c>
      <c r="C172" s="1">
        <f t="shared" si="4"/>
        <v>1.6759999999999999</v>
      </c>
      <c r="D172" s="1">
        <f t="shared" si="5"/>
        <v>-11.543200000000001</v>
      </c>
    </row>
    <row r="173" spans="1:4" x14ac:dyDescent="0.3">
      <c r="A173" s="1" t="s">
        <v>3834</v>
      </c>
      <c r="B173" s="1" t="s">
        <v>7528</v>
      </c>
      <c r="C173" s="1">
        <f t="shared" si="4"/>
        <v>1.68</v>
      </c>
      <c r="D173" s="1">
        <f t="shared" si="5"/>
        <v>-11.5566</v>
      </c>
    </row>
    <row r="174" spans="1:4" x14ac:dyDescent="0.3">
      <c r="A174" s="1" t="s">
        <v>3836</v>
      </c>
      <c r="B174" s="1" t="s">
        <v>7529</v>
      </c>
      <c r="C174" s="1">
        <f t="shared" si="4"/>
        <v>1.6839999999999999</v>
      </c>
      <c r="D174" s="1">
        <f t="shared" si="5"/>
        <v>-11.5677</v>
      </c>
    </row>
    <row r="175" spans="1:4" x14ac:dyDescent="0.3">
      <c r="A175" s="1" t="s">
        <v>3838</v>
      </c>
      <c r="B175" s="1" t="s">
        <v>7530</v>
      </c>
      <c r="C175" s="1">
        <f t="shared" si="4"/>
        <v>1.6879999999999999</v>
      </c>
      <c r="D175" s="1">
        <f t="shared" si="5"/>
        <v>-11.576599999999999</v>
      </c>
    </row>
    <row r="176" spans="1:4" x14ac:dyDescent="0.3">
      <c r="A176" s="1" t="s">
        <v>3840</v>
      </c>
      <c r="B176" s="1" t="s">
        <v>7531</v>
      </c>
      <c r="C176" s="1">
        <f t="shared" si="4"/>
        <v>1.6919999999999999</v>
      </c>
      <c r="D176" s="1">
        <f t="shared" si="5"/>
        <v>-11.5837</v>
      </c>
    </row>
    <row r="177" spans="1:4" x14ac:dyDescent="0.3">
      <c r="A177" s="1" t="s">
        <v>3842</v>
      </c>
      <c r="B177" s="1" t="s">
        <v>7532</v>
      </c>
      <c r="C177" s="1">
        <f t="shared" si="4"/>
        <v>1.696</v>
      </c>
      <c r="D177" s="1">
        <f t="shared" si="5"/>
        <v>-11.5892</v>
      </c>
    </row>
    <row r="178" spans="1:4" x14ac:dyDescent="0.3">
      <c r="A178" s="1" t="s">
        <v>2284</v>
      </c>
      <c r="B178" s="1" t="s">
        <v>7533</v>
      </c>
      <c r="C178" s="1">
        <f t="shared" si="4"/>
        <v>1.7</v>
      </c>
      <c r="D178" s="1">
        <f t="shared" si="5"/>
        <v>-11.593500000000001</v>
      </c>
    </row>
    <row r="179" spans="1:4" x14ac:dyDescent="0.3">
      <c r="A179" s="1" t="s">
        <v>356</v>
      </c>
      <c r="B179" s="1" t="s">
        <v>7534</v>
      </c>
      <c r="C179" s="1">
        <f t="shared" si="4"/>
        <v>1.704</v>
      </c>
      <c r="D179" s="1">
        <f t="shared" si="5"/>
        <v>-11.5968</v>
      </c>
    </row>
    <row r="180" spans="1:4" x14ac:dyDescent="0.3">
      <c r="A180" s="1" t="s">
        <v>3846</v>
      </c>
      <c r="B180" s="1" t="s">
        <v>7535</v>
      </c>
      <c r="C180" s="1">
        <f t="shared" si="4"/>
        <v>1.708</v>
      </c>
      <c r="D180" s="1">
        <f t="shared" si="5"/>
        <v>-11.599399999999999</v>
      </c>
    </row>
    <row r="181" spans="1:4" x14ac:dyDescent="0.3">
      <c r="A181" s="1" t="s">
        <v>3848</v>
      </c>
      <c r="B181" s="1" t="s">
        <v>7536</v>
      </c>
      <c r="C181" s="1">
        <f t="shared" si="4"/>
        <v>1.712</v>
      </c>
      <c r="D181" s="1">
        <f t="shared" si="5"/>
        <v>-11.601599999999999</v>
      </c>
    </row>
    <row r="182" spans="1:4" x14ac:dyDescent="0.3">
      <c r="A182" s="1" t="s">
        <v>3850</v>
      </c>
      <c r="B182" s="1" t="s">
        <v>7537</v>
      </c>
      <c r="C182" s="1">
        <f t="shared" si="4"/>
        <v>1.716</v>
      </c>
      <c r="D182" s="1">
        <f t="shared" si="5"/>
        <v>-11.6035</v>
      </c>
    </row>
    <row r="183" spans="1:4" x14ac:dyDescent="0.3">
      <c r="A183" s="1" t="s">
        <v>3852</v>
      </c>
      <c r="B183" s="1" t="s">
        <v>7538</v>
      </c>
      <c r="C183" s="1">
        <f t="shared" si="4"/>
        <v>1.72</v>
      </c>
      <c r="D183" s="1">
        <f t="shared" si="5"/>
        <v>-11.605399999999999</v>
      </c>
    </row>
    <row r="184" spans="1:4" x14ac:dyDescent="0.3">
      <c r="A184" s="1" t="s">
        <v>3854</v>
      </c>
      <c r="B184" s="1" t="s">
        <v>7539</v>
      </c>
      <c r="C184" s="1">
        <f t="shared" si="4"/>
        <v>1.724</v>
      </c>
      <c r="D184" s="1">
        <f t="shared" si="5"/>
        <v>-11.6074</v>
      </c>
    </row>
    <row r="185" spans="1:4" x14ac:dyDescent="0.3">
      <c r="A185" s="1" t="s">
        <v>3856</v>
      </c>
      <c r="B185" s="1" t="s">
        <v>7540</v>
      </c>
      <c r="C185" s="1">
        <f t="shared" si="4"/>
        <v>1.728</v>
      </c>
      <c r="D185" s="1">
        <f t="shared" si="5"/>
        <v>-11.609500000000001</v>
      </c>
    </row>
    <row r="186" spans="1:4" x14ac:dyDescent="0.3">
      <c r="A186" s="1" t="s">
        <v>3858</v>
      </c>
      <c r="B186" s="1" t="s">
        <v>7541</v>
      </c>
      <c r="C186" s="1">
        <f t="shared" si="4"/>
        <v>1.732</v>
      </c>
      <c r="D186" s="1">
        <f t="shared" si="5"/>
        <v>-11.611800000000001</v>
      </c>
    </row>
    <row r="187" spans="1:4" x14ac:dyDescent="0.3">
      <c r="A187" s="1" t="s">
        <v>3860</v>
      </c>
      <c r="B187" s="1" t="s">
        <v>7542</v>
      </c>
      <c r="C187" s="1">
        <f t="shared" si="4"/>
        <v>1.736</v>
      </c>
      <c r="D187" s="1">
        <f t="shared" si="5"/>
        <v>-11.6144</v>
      </c>
    </row>
    <row r="188" spans="1:4" x14ac:dyDescent="0.3">
      <c r="A188" s="1" t="s">
        <v>3862</v>
      </c>
      <c r="B188" s="1" t="s">
        <v>7543</v>
      </c>
      <c r="C188" s="1">
        <f t="shared" si="4"/>
        <v>1.74</v>
      </c>
      <c r="D188" s="1">
        <f t="shared" si="5"/>
        <v>-11.617100000000001</v>
      </c>
    </row>
    <row r="189" spans="1:4" x14ac:dyDescent="0.3">
      <c r="A189" s="1" t="s">
        <v>2298</v>
      </c>
      <c r="B189" s="1" t="s">
        <v>7544</v>
      </c>
      <c r="C189" s="1">
        <f t="shared" si="4"/>
        <v>1.744</v>
      </c>
      <c r="D189" s="1">
        <f t="shared" si="5"/>
        <v>-11.619899999999999</v>
      </c>
    </row>
    <row r="190" spans="1:4" x14ac:dyDescent="0.3">
      <c r="A190" s="1" t="s">
        <v>3865</v>
      </c>
      <c r="B190" s="1" t="s">
        <v>7545</v>
      </c>
      <c r="C190" s="1">
        <f t="shared" si="4"/>
        <v>1.748</v>
      </c>
      <c r="D190" s="1">
        <f t="shared" si="5"/>
        <v>-11.6227</v>
      </c>
    </row>
    <row r="191" spans="1:4" x14ac:dyDescent="0.3">
      <c r="A191" s="1" t="s">
        <v>3867</v>
      </c>
      <c r="B191" s="1" t="s">
        <v>7546</v>
      </c>
      <c r="C191" s="1">
        <f t="shared" si="4"/>
        <v>1.752</v>
      </c>
      <c r="D191" s="1">
        <f t="shared" si="5"/>
        <v>-11.6252</v>
      </c>
    </row>
    <row r="192" spans="1:4" x14ac:dyDescent="0.3">
      <c r="A192" s="1" t="s">
        <v>3869</v>
      </c>
      <c r="B192" s="1" t="s">
        <v>7547</v>
      </c>
      <c r="C192" s="1">
        <f t="shared" si="4"/>
        <v>1.756</v>
      </c>
      <c r="D192" s="1">
        <f t="shared" si="5"/>
        <v>-11.6272</v>
      </c>
    </row>
    <row r="193" spans="1:4" x14ac:dyDescent="0.3">
      <c r="A193" s="1" t="s">
        <v>6396</v>
      </c>
      <c r="B193" s="1" t="s">
        <v>7548</v>
      </c>
      <c r="C193" s="1">
        <f t="shared" si="4"/>
        <v>1.76</v>
      </c>
      <c r="D193" s="1">
        <f t="shared" si="5"/>
        <v>-11.6287</v>
      </c>
    </row>
    <row r="194" spans="1:4" x14ac:dyDescent="0.3">
      <c r="A194" s="1" t="s">
        <v>2304</v>
      </c>
      <c r="B194" s="1" t="s">
        <v>7549</v>
      </c>
      <c r="C194" s="1">
        <f t="shared" si="4"/>
        <v>1.764</v>
      </c>
      <c r="D194" s="1">
        <f t="shared" si="5"/>
        <v>-11.629200000000001</v>
      </c>
    </row>
    <row r="195" spans="1:4" x14ac:dyDescent="0.3">
      <c r="A195" s="1" t="s">
        <v>3874</v>
      </c>
      <c r="B195" s="1" t="s">
        <v>7550</v>
      </c>
      <c r="C195" s="1">
        <f t="shared" si="4"/>
        <v>1.768</v>
      </c>
      <c r="D195" s="1">
        <f t="shared" si="5"/>
        <v>-11.6286</v>
      </c>
    </row>
    <row r="196" spans="1:4" x14ac:dyDescent="0.3">
      <c r="A196" s="1" t="s">
        <v>3876</v>
      </c>
      <c r="B196" s="1" t="s">
        <v>7551</v>
      </c>
      <c r="C196" s="1">
        <f t="shared" ref="C196:C259" si="6">ROUND(A196,3)</f>
        <v>1.772</v>
      </c>
      <c r="D196" s="1">
        <f t="shared" ref="D196:D259" si="7">ROUND(B196,4)</f>
        <v>-11.6266</v>
      </c>
    </row>
    <row r="197" spans="1:4" x14ac:dyDescent="0.3">
      <c r="A197" s="1" t="s">
        <v>5345</v>
      </c>
      <c r="B197" s="1" t="s">
        <v>7552</v>
      </c>
      <c r="C197" s="1">
        <f t="shared" si="6"/>
        <v>1.776</v>
      </c>
      <c r="D197" s="1">
        <f t="shared" si="7"/>
        <v>-11.623100000000001</v>
      </c>
    </row>
    <row r="198" spans="1:4" x14ac:dyDescent="0.3">
      <c r="A198" s="1" t="s">
        <v>3880</v>
      </c>
      <c r="B198" s="1" t="s">
        <v>7553</v>
      </c>
      <c r="C198" s="1">
        <f t="shared" si="6"/>
        <v>1.78</v>
      </c>
      <c r="D198" s="1">
        <f t="shared" si="7"/>
        <v>-11.617900000000001</v>
      </c>
    </row>
    <row r="199" spans="1:4" x14ac:dyDescent="0.3">
      <c r="A199" s="1" t="s">
        <v>5348</v>
      </c>
      <c r="B199" s="1" t="s">
        <v>7554</v>
      </c>
      <c r="C199" s="1">
        <f t="shared" si="6"/>
        <v>1.784</v>
      </c>
      <c r="D199" s="1">
        <f t="shared" si="7"/>
        <v>-11.6107</v>
      </c>
    </row>
    <row r="200" spans="1:4" x14ac:dyDescent="0.3">
      <c r="A200" s="1" t="s">
        <v>3884</v>
      </c>
      <c r="B200" s="1" t="s">
        <v>7555</v>
      </c>
      <c r="C200" s="1">
        <f t="shared" si="6"/>
        <v>1.788</v>
      </c>
      <c r="D200" s="1">
        <f t="shared" si="7"/>
        <v>-11.601599999999999</v>
      </c>
    </row>
    <row r="201" spans="1:4" x14ac:dyDescent="0.3">
      <c r="A201" s="1" t="s">
        <v>3886</v>
      </c>
      <c r="B201" s="1" t="s">
        <v>7556</v>
      </c>
      <c r="C201" s="1">
        <f t="shared" si="6"/>
        <v>1.792</v>
      </c>
      <c r="D201" s="1">
        <f t="shared" si="7"/>
        <v>-11.590400000000001</v>
      </c>
    </row>
    <row r="202" spans="1:4" x14ac:dyDescent="0.3">
      <c r="A202" s="1" t="s">
        <v>3888</v>
      </c>
      <c r="B202" s="1" t="s">
        <v>7557</v>
      </c>
      <c r="C202" s="1">
        <f t="shared" si="6"/>
        <v>1.796</v>
      </c>
      <c r="D202" s="1">
        <f t="shared" si="7"/>
        <v>-11.5771</v>
      </c>
    </row>
    <row r="203" spans="1:4" x14ac:dyDescent="0.3">
      <c r="A203" s="1" t="s">
        <v>3890</v>
      </c>
      <c r="B203" s="1" t="s">
        <v>7558</v>
      </c>
      <c r="C203" s="1">
        <f t="shared" si="6"/>
        <v>1.8</v>
      </c>
      <c r="D203" s="1">
        <f t="shared" si="7"/>
        <v>-11.5618</v>
      </c>
    </row>
    <row r="204" spans="1:4" x14ac:dyDescent="0.3">
      <c r="A204" s="1" t="s">
        <v>3892</v>
      </c>
      <c r="B204" s="1" t="s">
        <v>7559</v>
      </c>
      <c r="C204" s="1">
        <f t="shared" si="6"/>
        <v>1.804</v>
      </c>
      <c r="D204" s="1">
        <f t="shared" si="7"/>
        <v>-11.544600000000001</v>
      </c>
    </row>
    <row r="205" spans="1:4" x14ac:dyDescent="0.3">
      <c r="A205" s="1" t="s">
        <v>3894</v>
      </c>
      <c r="B205" s="1" t="s">
        <v>7560</v>
      </c>
      <c r="C205" s="1">
        <f t="shared" si="6"/>
        <v>1.8080000000000001</v>
      </c>
      <c r="D205" s="1">
        <f t="shared" si="7"/>
        <v>-11.525600000000001</v>
      </c>
    </row>
    <row r="206" spans="1:4" x14ac:dyDescent="0.3">
      <c r="A206" s="1" t="s">
        <v>3896</v>
      </c>
      <c r="B206" s="1" t="s">
        <v>7561</v>
      </c>
      <c r="C206" s="1">
        <f t="shared" si="6"/>
        <v>1.8120000000000001</v>
      </c>
      <c r="D206" s="1">
        <f t="shared" si="7"/>
        <v>-11.5052</v>
      </c>
    </row>
    <row r="207" spans="1:4" x14ac:dyDescent="0.3">
      <c r="A207" s="1" t="s">
        <v>7294</v>
      </c>
      <c r="B207" s="1" t="s">
        <v>7562</v>
      </c>
      <c r="C207" s="1">
        <f t="shared" si="6"/>
        <v>1.8160000000000001</v>
      </c>
      <c r="D207" s="1">
        <f t="shared" si="7"/>
        <v>-11.483499999999999</v>
      </c>
    </row>
    <row r="208" spans="1:4" x14ac:dyDescent="0.3">
      <c r="A208" s="1" t="s">
        <v>3900</v>
      </c>
      <c r="B208" s="1" t="s">
        <v>7563</v>
      </c>
      <c r="C208" s="1">
        <f t="shared" si="6"/>
        <v>1.82</v>
      </c>
      <c r="D208" s="1">
        <f t="shared" si="7"/>
        <v>-11.460800000000001</v>
      </c>
    </row>
    <row r="209" spans="1:4" x14ac:dyDescent="0.3">
      <c r="A209" s="1" t="s">
        <v>3902</v>
      </c>
      <c r="B209" s="1" t="s">
        <v>7564</v>
      </c>
      <c r="C209" s="1">
        <f t="shared" si="6"/>
        <v>1.8240000000000001</v>
      </c>
      <c r="D209" s="1">
        <f t="shared" si="7"/>
        <v>-11.4374</v>
      </c>
    </row>
    <row r="210" spans="1:4" x14ac:dyDescent="0.3">
      <c r="A210" s="1" t="s">
        <v>3904</v>
      </c>
      <c r="B210" s="1" t="s">
        <v>7565</v>
      </c>
      <c r="C210" s="1">
        <f t="shared" si="6"/>
        <v>1.8280000000000001</v>
      </c>
      <c r="D210" s="1">
        <f t="shared" si="7"/>
        <v>-11.4138</v>
      </c>
    </row>
    <row r="211" spans="1:4" x14ac:dyDescent="0.3">
      <c r="A211" s="1" t="s">
        <v>3906</v>
      </c>
      <c r="B211" s="1" t="s">
        <v>7566</v>
      </c>
      <c r="C211" s="1">
        <f t="shared" si="6"/>
        <v>1.8320000000000001</v>
      </c>
      <c r="D211" s="1">
        <f t="shared" si="7"/>
        <v>-11.3902</v>
      </c>
    </row>
    <row r="212" spans="1:4" x14ac:dyDescent="0.3">
      <c r="A212" s="1" t="s">
        <v>3908</v>
      </c>
      <c r="B212" s="1" t="s">
        <v>7567</v>
      </c>
      <c r="C212" s="1">
        <f t="shared" si="6"/>
        <v>1.8360000000000001</v>
      </c>
      <c r="D212" s="1">
        <f t="shared" si="7"/>
        <v>-11.367000000000001</v>
      </c>
    </row>
    <row r="213" spans="1:4" x14ac:dyDescent="0.3">
      <c r="A213" s="1" t="s">
        <v>3910</v>
      </c>
      <c r="B213" s="1" t="s">
        <v>7568</v>
      </c>
      <c r="C213" s="1">
        <f t="shared" si="6"/>
        <v>1.84</v>
      </c>
      <c r="D213" s="1">
        <f t="shared" si="7"/>
        <v>-11.3444</v>
      </c>
    </row>
    <row r="214" spans="1:4" x14ac:dyDescent="0.3">
      <c r="A214" s="1" t="s">
        <v>3912</v>
      </c>
      <c r="B214" s="1" t="s">
        <v>7569</v>
      </c>
      <c r="C214" s="1">
        <f t="shared" si="6"/>
        <v>1.8440000000000001</v>
      </c>
      <c r="D214" s="1">
        <f t="shared" si="7"/>
        <v>-11.322900000000001</v>
      </c>
    </row>
    <row r="215" spans="1:4" x14ac:dyDescent="0.3">
      <c r="A215" s="1" t="s">
        <v>2336</v>
      </c>
      <c r="B215" s="1" t="s">
        <v>7570</v>
      </c>
      <c r="C215" s="1">
        <f t="shared" si="6"/>
        <v>1.8480000000000001</v>
      </c>
      <c r="D215" s="1">
        <f t="shared" si="7"/>
        <v>-11.3027</v>
      </c>
    </row>
    <row r="216" spans="1:4" x14ac:dyDescent="0.3">
      <c r="A216" s="1" t="s">
        <v>2338</v>
      </c>
      <c r="B216" s="1" t="s">
        <v>7571</v>
      </c>
      <c r="C216" s="1">
        <f t="shared" si="6"/>
        <v>1.8520000000000001</v>
      </c>
      <c r="D216" s="1">
        <f t="shared" si="7"/>
        <v>-11.283899999999999</v>
      </c>
    </row>
    <row r="217" spans="1:4" x14ac:dyDescent="0.3">
      <c r="A217" s="1" t="s">
        <v>3916</v>
      </c>
      <c r="B217" s="1" t="s">
        <v>7572</v>
      </c>
      <c r="C217" s="1">
        <f t="shared" si="6"/>
        <v>1.8560000000000001</v>
      </c>
      <c r="D217" s="1">
        <f t="shared" si="7"/>
        <v>-11.2667</v>
      </c>
    </row>
    <row r="218" spans="1:4" x14ac:dyDescent="0.3">
      <c r="A218" s="1" t="s">
        <v>3918</v>
      </c>
      <c r="B218" s="1" t="s">
        <v>7573</v>
      </c>
      <c r="C218" s="1">
        <f t="shared" si="6"/>
        <v>1.86</v>
      </c>
      <c r="D218" s="1">
        <f t="shared" si="7"/>
        <v>-11.251300000000001</v>
      </c>
    </row>
    <row r="219" spans="1:4" x14ac:dyDescent="0.3">
      <c r="A219" s="1" t="s">
        <v>7295</v>
      </c>
      <c r="B219" s="1" t="s">
        <v>7574</v>
      </c>
      <c r="C219" s="1">
        <f t="shared" si="6"/>
        <v>1.8640000000000001</v>
      </c>
      <c r="D219" s="1">
        <f t="shared" si="7"/>
        <v>-11.2378</v>
      </c>
    </row>
    <row r="220" spans="1:4" x14ac:dyDescent="0.3">
      <c r="A220" s="1" t="s">
        <v>2346</v>
      </c>
      <c r="B220" s="1" t="s">
        <v>7575</v>
      </c>
      <c r="C220" s="1">
        <f t="shared" si="6"/>
        <v>1.8680000000000001</v>
      </c>
      <c r="D220" s="1">
        <f t="shared" si="7"/>
        <v>-11.226000000000001</v>
      </c>
    </row>
    <row r="221" spans="1:4" x14ac:dyDescent="0.3">
      <c r="A221" s="1" t="s">
        <v>3923</v>
      </c>
      <c r="B221" s="1" t="s">
        <v>7576</v>
      </c>
      <c r="C221" s="1">
        <f t="shared" si="6"/>
        <v>1.8720000000000001</v>
      </c>
      <c r="D221" s="1">
        <f t="shared" si="7"/>
        <v>-11.2159</v>
      </c>
    </row>
    <row r="222" spans="1:4" x14ac:dyDescent="0.3">
      <c r="A222" s="1" t="s">
        <v>3925</v>
      </c>
      <c r="B222" s="1" t="s">
        <v>7577</v>
      </c>
      <c r="C222" s="1">
        <f t="shared" si="6"/>
        <v>1.8759999999999999</v>
      </c>
      <c r="D222" s="1">
        <f t="shared" si="7"/>
        <v>-11.2074</v>
      </c>
    </row>
    <row r="223" spans="1:4" x14ac:dyDescent="0.3">
      <c r="A223" s="1" t="s">
        <v>5375</v>
      </c>
      <c r="B223" s="1" t="s">
        <v>7578</v>
      </c>
      <c r="C223" s="1">
        <f t="shared" si="6"/>
        <v>1.88</v>
      </c>
      <c r="D223" s="1">
        <f t="shared" si="7"/>
        <v>-11.2003</v>
      </c>
    </row>
    <row r="224" spans="1:4" x14ac:dyDescent="0.3">
      <c r="A224" s="1" t="s">
        <v>2353</v>
      </c>
      <c r="B224" s="1" t="s">
        <v>7579</v>
      </c>
      <c r="C224" s="1">
        <f t="shared" si="6"/>
        <v>1.8839999999999999</v>
      </c>
      <c r="D224" s="1">
        <f t="shared" si="7"/>
        <v>-11.1944</v>
      </c>
    </row>
    <row r="225" spans="1:4" x14ac:dyDescent="0.3">
      <c r="A225" s="1" t="s">
        <v>3930</v>
      </c>
      <c r="B225" s="1" t="s">
        <v>7580</v>
      </c>
      <c r="C225" s="1">
        <f t="shared" si="6"/>
        <v>1.8879999999999999</v>
      </c>
      <c r="D225" s="1">
        <f t="shared" si="7"/>
        <v>-11.189299999999999</v>
      </c>
    </row>
    <row r="226" spans="1:4" x14ac:dyDescent="0.3">
      <c r="A226" s="1" t="s">
        <v>7296</v>
      </c>
      <c r="B226" s="1" t="s">
        <v>7581</v>
      </c>
      <c r="C226" s="1">
        <f t="shared" si="6"/>
        <v>1.8919999999999999</v>
      </c>
      <c r="D226" s="1">
        <f t="shared" si="7"/>
        <v>-11.184799999999999</v>
      </c>
    </row>
    <row r="227" spans="1:4" x14ac:dyDescent="0.3">
      <c r="A227" s="1" t="s">
        <v>3934</v>
      </c>
      <c r="B227" s="1" t="s">
        <v>7582</v>
      </c>
      <c r="C227" s="1">
        <f t="shared" si="6"/>
        <v>1.8959999999999999</v>
      </c>
      <c r="D227" s="1">
        <f t="shared" si="7"/>
        <v>-11.1805</v>
      </c>
    </row>
    <row r="228" spans="1:4" x14ac:dyDescent="0.3">
      <c r="A228" s="1" t="s">
        <v>2361</v>
      </c>
      <c r="B228" s="1" t="s">
        <v>7583</v>
      </c>
      <c r="C228" s="1">
        <f t="shared" si="6"/>
        <v>1.9</v>
      </c>
      <c r="D228" s="1">
        <f t="shared" si="7"/>
        <v>-11.1761</v>
      </c>
    </row>
    <row r="229" spans="1:4" x14ac:dyDescent="0.3">
      <c r="A229" s="1" t="s">
        <v>3937</v>
      </c>
      <c r="B229" s="1" t="s">
        <v>7584</v>
      </c>
      <c r="C229" s="1">
        <f t="shared" si="6"/>
        <v>1.9039999999999999</v>
      </c>
      <c r="D229" s="1">
        <f t="shared" si="7"/>
        <v>-11.171200000000001</v>
      </c>
    </row>
    <row r="230" spans="1:4" x14ac:dyDescent="0.3">
      <c r="A230" s="1" t="s">
        <v>3939</v>
      </c>
      <c r="B230" s="1" t="s">
        <v>7585</v>
      </c>
      <c r="C230" s="1">
        <f t="shared" si="6"/>
        <v>1.9079999999999999</v>
      </c>
      <c r="D230" s="1">
        <f t="shared" si="7"/>
        <v>-11.1656</v>
      </c>
    </row>
    <row r="231" spans="1:4" x14ac:dyDescent="0.3">
      <c r="A231" s="1" t="s">
        <v>6421</v>
      </c>
      <c r="B231" s="1" t="s">
        <v>7586</v>
      </c>
      <c r="C231" s="1">
        <f t="shared" si="6"/>
        <v>1.9119999999999999</v>
      </c>
      <c r="D231" s="1">
        <f t="shared" si="7"/>
        <v>-11.158799999999999</v>
      </c>
    </row>
    <row r="232" spans="1:4" x14ac:dyDescent="0.3">
      <c r="A232" s="1" t="s">
        <v>2367</v>
      </c>
      <c r="B232" s="1" t="s">
        <v>7587</v>
      </c>
      <c r="C232" s="1">
        <f t="shared" si="6"/>
        <v>1.9159999999999999</v>
      </c>
      <c r="D232" s="1">
        <f t="shared" si="7"/>
        <v>-11.150700000000001</v>
      </c>
    </row>
    <row r="233" spans="1:4" x14ac:dyDescent="0.3">
      <c r="A233" s="1" t="s">
        <v>2369</v>
      </c>
      <c r="B233" s="1" t="s">
        <v>7588</v>
      </c>
      <c r="C233" s="1">
        <f t="shared" si="6"/>
        <v>1.92</v>
      </c>
      <c r="D233" s="1">
        <f t="shared" si="7"/>
        <v>-11.141</v>
      </c>
    </row>
    <row r="234" spans="1:4" x14ac:dyDescent="0.3">
      <c r="A234" s="1" t="s">
        <v>3945</v>
      </c>
      <c r="B234" s="1" t="s">
        <v>7589</v>
      </c>
      <c r="C234" s="1">
        <f t="shared" si="6"/>
        <v>1.9239999999999999</v>
      </c>
      <c r="D234" s="1">
        <f t="shared" si="7"/>
        <v>-11.1296</v>
      </c>
    </row>
    <row r="235" spans="1:4" x14ac:dyDescent="0.3">
      <c r="A235" s="1" t="s">
        <v>3947</v>
      </c>
      <c r="B235" s="1" t="s">
        <v>7590</v>
      </c>
      <c r="C235" s="1">
        <f t="shared" si="6"/>
        <v>1.9279999999999999</v>
      </c>
      <c r="D235" s="1">
        <f t="shared" si="7"/>
        <v>-11.116400000000001</v>
      </c>
    </row>
    <row r="236" spans="1:4" x14ac:dyDescent="0.3">
      <c r="A236" s="1" t="s">
        <v>470</v>
      </c>
      <c r="B236" s="1" t="s">
        <v>7591</v>
      </c>
      <c r="C236" s="1">
        <f t="shared" si="6"/>
        <v>1.9319999999999999</v>
      </c>
      <c r="D236" s="1">
        <f t="shared" si="7"/>
        <v>-11.1015</v>
      </c>
    </row>
    <row r="237" spans="1:4" x14ac:dyDescent="0.3">
      <c r="A237" s="1" t="s">
        <v>3950</v>
      </c>
      <c r="B237" s="1" t="s">
        <v>7592</v>
      </c>
      <c r="C237" s="1">
        <f t="shared" si="6"/>
        <v>1.9359999999999999</v>
      </c>
      <c r="D237" s="1">
        <f t="shared" si="7"/>
        <v>-11.085000000000001</v>
      </c>
    </row>
    <row r="238" spans="1:4" x14ac:dyDescent="0.3">
      <c r="A238" s="1" t="s">
        <v>7297</v>
      </c>
      <c r="B238" s="1" t="s">
        <v>7593</v>
      </c>
      <c r="C238" s="1">
        <f t="shared" si="6"/>
        <v>1.94</v>
      </c>
      <c r="D238" s="1">
        <f t="shared" si="7"/>
        <v>-11.0669</v>
      </c>
    </row>
    <row r="239" spans="1:4" x14ac:dyDescent="0.3">
      <c r="A239" s="1" t="s">
        <v>7298</v>
      </c>
      <c r="B239" s="1" t="s">
        <v>7594</v>
      </c>
      <c r="C239" s="1">
        <f t="shared" si="6"/>
        <v>1.944</v>
      </c>
      <c r="D239" s="1">
        <f t="shared" si="7"/>
        <v>-11.047599999999999</v>
      </c>
    </row>
    <row r="240" spans="1:4" x14ac:dyDescent="0.3">
      <c r="A240" s="1" t="s">
        <v>3956</v>
      </c>
      <c r="B240" s="1" t="s">
        <v>7595</v>
      </c>
      <c r="C240" s="1">
        <f t="shared" si="6"/>
        <v>1.948</v>
      </c>
      <c r="D240" s="1">
        <f t="shared" si="7"/>
        <v>-11.0273</v>
      </c>
    </row>
    <row r="241" spans="1:4" x14ac:dyDescent="0.3">
      <c r="A241" s="1" t="s">
        <v>3958</v>
      </c>
      <c r="B241" s="1" t="s">
        <v>7596</v>
      </c>
      <c r="C241" s="1">
        <f t="shared" si="6"/>
        <v>1.952</v>
      </c>
      <c r="D241" s="1">
        <f t="shared" si="7"/>
        <v>-11.0063</v>
      </c>
    </row>
    <row r="242" spans="1:4" x14ac:dyDescent="0.3">
      <c r="A242" s="1" t="s">
        <v>3960</v>
      </c>
      <c r="B242" s="1" t="s">
        <v>7597</v>
      </c>
      <c r="C242" s="1">
        <f t="shared" si="6"/>
        <v>1.956</v>
      </c>
      <c r="D242" s="1">
        <f t="shared" si="7"/>
        <v>-10.985099999999999</v>
      </c>
    </row>
    <row r="243" spans="1:4" x14ac:dyDescent="0.3">
      <c r="A243" s="1" t="s">
        <v>3962</v>
      </c>
      <c r="B243" s="1" t="s">
        <v>7598</v>
      </c>
      <c r="C243" s="1">
        <f t="shared" si="6"/>
        <v>1.96</v>
      </c>
      <c r="D243" s="1">
        <f t="shared" si="7"/>
        <v>-10.9641</v>
      </c>
    </row>
    <row r="244" spans="1:4" x14ac:dyDescent="0.3">
      <c r="A244" s="1" t="s">
        <v>2382</v>
      </c>
      <c r="B244" s="1" t="s">
        <v>7599</v>
      </c>
      <c r="C244" s="1">
        <f t="shared" si="6"/>
        <v>1.964</v>
      </c>
      <c r="D244" s="1">
        <f t="shared" si="7"/>
        <v>-10.9436</v>
      </c>
    </row>
    <row r="245" spans="1:4" x14ac:dyDescent="0.3">
      <c r="A245" s="1" t="s">
        <v>3965</v>
      </c>
      <c r="B245" s="1" t="s">
        <v>7600</v>
      </c>
      <c r="C245" s="1">
        <f t="shared" si="6"/>
        <v>1.968</v>
      </c>
      <c r="D245" s="1">
        <f t="shared" si="7"/>
        <v>-10.924200000000001</v>
      </c>
    </row>
    <row r="246" spans="1:4" x14ac:dyDescent="0.3">
      <c r="A246" s="1" t="s">
        <v>3967</v>
      </c>
      <c r="B246" s="1" t="s">
        <v>7601</v>
      </c>
      <c r="C246" s="1">
        <f t="shared" si="6"/>
        <v>1.972</v>
      </c>
      <c r="D246" s="1">
        <f t="shared" si="7"/>
        <v>-10.9061</v>
      </c>
    </row>
    <row r="247" spans="1:4" x14ac:dyDescent="0.3">
      <c r="A247" s="1" t="s">
        <v>3969</v>
      </c>
      <c r="B247" s="1" t="s">
        <v>7602</v>
      </c>
      <c r="C247" s="1">
        <f t="shared" si="6"/>
        <v>1.976</v>
      </c>
      <c r="D247" s="1">
        <f t="shared" si="7"/>
        <v>-10.889799999999999</v>
      </c>
    </row>
    <row r="248" spans="1:4" x14ac:dyDescent="0.3">
      <c r="A248" s="1" t="s">
        <v>3971</v>
      </c>
      <c r="B248" s="1" t="s">
        <v>7603</v>
      </c>
      <c r="C248" s="1">
        <f t="shared" si="6"/>
        <v>1.98</v>
      </c>
      <c r="D248" s="1">
        <f t="shared" si="7"/>
        <v>-10.875500000000001</v>
      </c>
    </row>
    <row r="249" spans="1:4" x14ac:dyDescent="0.3">
      <c r="A249" s="1" t="s">
        <v>3973</v>
      </c>
      <c r="B249" s="1" t="s">
        <v>7604</v>
      </c>
      <c r="C249" s="1">
        <f t="shared" si="6"/>
        <v>1.984</v>
      </c>
      <c r="D249" s="1">
        <f t="shared" si="7"/>
        <v>-10.8636</v>
      </c>
    </row>
    <row r="250" spans="1:4" x14ac:dyDescent="0.3">
      <c r="A250" s="1" t="s">
        <v>5381</v>
      </c>
      <c r="B250" s="1" t="s">
        <v>7605</v>
      </c>
      <c r="C250" s="1">
        <f t="shared" si="6"/>
        <v>1.988</v>
      </c>
      <c r="D250" s="1">
        <f t="shared" si="7"/>
        <v>-10.854100000000001</v>
      </c>
    </row>
    <row r="251" spans="1:4" x14ac:dyDescent="0.3">
      <c r="A251" s="1" t="s">
        <v>3977</v>
      </c>
      <c r="B251" s="1" t="s">
        <v>7606</v>
      </c>
      <c r="C251" s="1">
        <f t="shared" si="6"/>
        <v>1.992</v>
      </c>
      <c r="D251" s="1">
        <f t="shared" si="7"/>
        <v>-10.847200000000001</v>
      </c>
    </row>
    <row r="252" spans="1:4" x14ac:dyDescent="0.3">
      <c r="A252" s="1" t="s">
        <v>6442</v>
      </c>
      <c r="B252" s="1" t="s">
        <v>7607</v>
      </c>
      <c r="C252" s="1">
        <f t="shared" si="6"/>
        <v>1.996</v>
      </c>
      <c r="D252" s="1">
        <f t="shared" si="7"/>
        <v>-10.8429</v>
      </c>
    </row>
    <row r="253" spans="1:4" x14ac:dyDescent="0.3">
      <c r="A253" s="1" t="s">
        <v>7299</v>
      </c>
      <c r="B253" s="1" t="s">
        <v>7608</v>
      </c>
      <c r="C253" s="1">
        <f t="shared" si="6"/>
        <v>2</v>
      </c>
      <c r="D253" s="1">
        <f t="shared" si="7"/>
        <v>-10.841200000000001</v>
      </c>
    </row>
    <row r="254" spans="1:4" x14ac:dyDescent="0.3">
      <c r="A254" s="1" t="s">
        <v>3983</v>
      </c>
      <c r="B254" s="1" t="s">
        <v>7609</v>
      </c>
      <c r="C254" s="1">
        <f t="shared" si="6"/>
        <v>2.004</v>
      </c>
      <c r="D254" s="1">
        <f t="shared" si="7"/>
        <v>-10.841799999999999</v>
      </c>
    </row>
    <row r="255" spans="1:4" x14ac:dyDescent="0.3">
      <c r="A255" s="1" t="s">
        <v>5382</v>
      </c>
      <c r="B255" s="1" t="s">
        <v>7610</v>
      </c>
      <c r="C255" s="1">
        <f t="shared" si="6"/>
        <v>2.008</v>
      </c>
      <c r="D255" s="1">
        <f t="shared" si="7"/>
        <v>-10.8446</v>
      </c>
    </row>
    <row r="256" spans="1:4" x14ac:dyDescent="0.3">
      <c r="A256" s="1" t="s">
        <v>2395</v>
      </c>
      <c r="B256" s="1" t="s">
        <v>7611</v>
      </c>
      <c r="C256" s="1">
        <f t="shared" si="6"/>
        <v>2.012</v>
      </c>
      <c r="D256" s="1">
        <f t="shared" si="7"/>
        <v>-10.849299999999999</v>
      </c>
    </row>
    <row r="257" spans="1:4" x14ac:dyDescent="0.3">
      <c r="A257" s="1" t="s">
        <v>7300</v>
      </c>
      <c r="B257" s="1" t="s">
        <v>7612</v>
      </c>
      <c r="C257" s="1">
        <f t="shared" si="6"/>
        <v>2.016</v>
      </c>
      <c r="D257" s="1">
        <f t="shared" si="7"/>
        <v>-10.855399999999999</v>
      </c>
    </row>
    <row r="258" spans="1:4" x14ac:dyDescent="0.3">
      <c r="A258" s="1" t="s">
        <v>3990</v>
      </c>
      <c r="B258" s="1" t="s">
        <v>7613</v>
      </c>
      <c r="C258" s="1">
        <f t="shared" si="6"/>
        <v>2.02</v>
      </c>
      <c r="D258" s="1">
        <f t="shared" si="7"/>
        <v>-10.8626</v>
      </c>
    </row>
    <row r="259" spans="1:4" x14ac:dyDescent="0.3">
      <c r="A259" s="1" t="s">
        <v>2399</v>
      </c>
      <c r="B259" s="1" t="s">
        <v>7614</v>
      </c>
      <c r="C259" s="1">
        <f t="shared" si="6"/>
        <v>2.024</v>
      </c>
      <c r="D259" s="1">
        <f t="shared" si="7"/>
        <v>-10.870200000000001</v>
      </c>
    </row>
    <row r="260" spans="1:4" x14ac:dyDescent="0.3">
      <c r="A260" s="1" t="s">
        <v>3993</v>
      </c>
      <c r="B260" s="1" t="s">
        <v>7615</v>
      </c>
      <c r="C260" s="1">
        <f t="shared" ref="C260:C323" si="8">ROUND(A260,3)</f>
        <v>2.028</v>
      </c>
      <c r="D260" s="1">
        <f t="shared" ref="D260:D323" si="9">ROUND(B260,4)</f>
        <v>-10.8779</v>
      </c>
    </row>
    <row r="261" spans="1:4" x14ac:dyDescent="0.3">
      <c r="A261" s="1" t="s">
        <v>3995</v>
      </c>
      <c r="B261" s="1" t="s">
        <v>7616</v>
      </c>
      <c r="C261" s="1">
        <f t="shared" si="8"/>
        <v>2.032</v>
      </c>
      <c r="D261" s="1">
        <f t="shared" si="9"/>
        <v>-10.885</v>
      </c>
    </row>
    <row r="262" spans="1:4" x14ac:dyDescent="0.3">
      <c r="A262" s="1" t="s">
        <v>3997</v>
      </c>
      <c r="B262" s="1" t="s">
        <v>7617</v>
      </c>
      <c r="C262" s="1">
        <f t="shared" si="8"/>
        <v>2.036</v>
      </c>
      <c r="D262" s="1">
        <f t="shared" si="9"/>
        <v>-10.8911</v>
      </c>
    </row>
    <row r="263" spans="1:4" x14ac:dyDescent="0.3">
      <c r="A263" s="1" t="s">
        <v>5383</v>
      </c>
      <c r="B263" s="1" t="s">
        <v>7618</v>
      </c>
      <c r="C263" s="1">
        <f t="shared" si="8"/>
        <v>2.04</v>
      </c>
      <c r="D263" s="1">
        <f t="shared" si="9"/>
        <v>-10.8956</v>
      </c>
    </row>
    <row r="264" spans="1:4" x14ac:dyDescent="0.3">
      <c r="A264" s="1" t="s">
        <v>5384</v>
      </c>
      <c r="B264" s="1" t="s">
        <v>7619</v>
      </c>
      <c r="C264" s="1">
        <f t="shared" si="8"/>
        <v>2.044</v>
      </c>
      <c r="D264" s="1">
        <f t="shared" si="9"/>
        <v>-10.898099999999999</v>
      </c>
    </row>
    <row r="265" spans="1:4" x14ac:dyDescent="0.3">
      <c r="A265" s="1" t="s">
        <v>4003</v>
      </c>
      <c r="B265" s="1" t="s">
        <v>7620</v>
      </c>
      <c r="C265" s="1">
        <f t="shared" si="8"/>
        <v>2.048</v>
      </c>
      <c r="D265" s="1">
        <f t="shared" si="9"/>
        <v>-10.898199999999999</v>
      </c>
    </row>
    <row r="266" spans="1:4" x14ac:dyDescent="0.3">
      <c r="A266" s="1" t="s">
        <v>4005</v>
      </c>
      <c r="B266" s="1" t="s">
        <v>7621</v>
      </c>
      <c r="C266" s="1">
        <f t="shared" si="8"/>
        <v>2.052</v>
      </c>
      <c r="D266" s="1">
        <f t="shared" si="9"/>
        <v>-10.8956</v>
      </c>
    </row>
    <row r="267" spans="1:4" x14ac:dyDescent="0.3">
      <c r="A267" s="1" t="s">
        <v>4007</v>
      </c>
      <c r="B267" s="1" t="s">
        <v>7622</v>
      </c>
      <c r="C267" s="1">
        <f t="shared" si="8"/>
        <v>2.056</v>
      </c>
      <c r="D267" s="1">
        <f t="shared" si="9"/>
        <v>-10.8902</v>
      </c>
    </row>
    <row r="268" spans="1:4" x14ac:dyDescent="0.3">
      <c r="A268" s="1" t="s">
        <v>4009</v>
      </c>
      <c r="B268" s="1" t="s">
        <v>7623</v>
      </c>
      <c r="C268" s="1">
        <f t="shared" si="8"/>
        <v>2.06</v>
      </c>
      <c r="D268" s="1">
        <f t="shared" si="9"/>
        <v>-10.8819</v>
      </c>
    </row>
    <row r="269" spans="1:4" x14ac:dyDescent="0.3">
      <c r="A269" s="1" t="s">
        <v>4011</v>
      </c>
      <c r="B269" s="1" t="s">
        <v>7624</v>
      </c>
      <c r="C269" s="1">
        <f t="shared" si="8"/>
        <v>2.0640000000000001</v>
      </c>
      <c r="D269" s="1">
        <f t="shared" si="9"/>
        <v>-10.870799999999999</v>
      </c>
    </row>
    <row r="270" spans="1:4" x14ac:dyDescent="0.3">
      <c r="A270" s="1" t="s">
        <v>538</v>
      </c>
      <c r="B270" s="1" t="s">
        <v>7625</v>
      </c>
      <c r="C270" s="1">
        <f t="shared" si="8"/>
        <v>2.0680000000000001</v>
      </c>
      <c r="D270" s="1">
        <f t="shared" si="9"/>
        <v>-10.856999999999999</v>
      </c>
    </row>
    <row r="271" spans="1:4" x14ac:dyDescent="0.3">
      <c r="A271" s="1" t="s">
        <v>4014</v>
      </c>
      <c r="B271" s="1" t="s">
        <v>7626</v>
      </c>
      <c r="C271" s="1">
        <f t="shared" si="8"/>
        <v>2.0720000000000001</v>
      </c>
      <c r="D271" s="1">
        <f t="shared" si="9"/>
        <v>-10.8408</v>
      </c>
    </row>
    <row r="272" spans="1:4" x14ac:dyDescent="0.3">
      <c r="A272" s="1" t="s">
        <v>4016</v>
      </c>
      <c r="B272" s="1" t="s">
        <v>7627</v>
      </c>
      <c r="C272" s="1">
        <f t="shared" si="8"/>
        <v>2.0760000000000001</v>
      </c>
      <c r="D272" s="1">
        <f t="shared" si="9"/>
        <v>-10.822699999999999</v>
      </c>
    </row>
    <row r="273" spans="1:4" x14ac:dyDescent="0.3">
      <c r="A273" s="1" t="s">
        <v>2415</v>
      </c>
      <c r="B273" s="1" t="s">
        <v>7628</v>
      </c>
      <c r="C273" s="1">
        <f t="shared" si="8"/>
        <v>2.08</v>
      </c>
      <c r="D273" s="1">
        <f t="shared" si="9"/>
        <v>-10.8032</v>
      </c>
    </row>
    <row r="274" spans="1:4" x14ac:dyDescent="0.3">
      <c r="A274" s="1" t="s">
        <v>4019</v>
      </c>
      <c r="B274" s="1" t="s">
        <v>7629</v>
      </c>
      <c r="C274" s="1">
        <f t="shared" si="8"/>
        <v>2.0840000000000001</v>
      </c>
      <c r="D274" s="1">
        <f t="shared" si="9"/>
        <v>-10.7827</v>
      </c>
    </row>
    <row r="275" spans="1:4" x14ac:dyDescent="0.3">
      <c r="A275" s="1" t="s">
        <v>4021</v>
      </c>
      <c r="B275" s="1" t="s">
        <v>7630</v>
      </c>
      <c r="C275" s="1">
        <f t="shared" si="8"/>
        <v>2.0880000000000001</v>
      </c>
      <c r="D275" s="1">
        <f t="shared" si="9"/>
        <v>-10.761900000000001</v>
      </c>
    </row>
    <row r="276" spans="1:4" x14ac:dyDescent="0.3">
      <c r="A276" s="1" t="s">
        <v>7301</v>
      </c>
      <c r="B276" s="1" t="s">
        <v>7631</v>
      </c>
      <c r="C276" s="1">
        <f t="shared" si="8"/>
        <v>2.0920000000000001</v>
      </c>
      <c r="D276" s="1">
        <f t="shared" si="9"/>
        <v>-10.7415</v>
      </c>
    </row>
    <row r="277" spans="1:4" x14ac:dyDescent="0.3">
      <c r="A277" s="1" t="s">
        <v>4024</v>
      </c>
      <c r="B277" s="1" t="s">
        <v>7632</v>
      </c>
      <c r="C277" s="1">
        <f t="shared" si="8"/>
        <v>2.0960000000000001</v>
      </c>
      <c r="D277" s="1">
        <f t="shared" si="9"/>
        <v>-10.722099999999999</v>
      </c>
    </row>
    <row r="278" spans="1:4" x14ac:dyDescent="0.3">
      <c r="A278" s="1" t="s">
        <v>7302</v>
      </c>
      <c r="B278" s="1" t="s">
        <v>7633</v>
      </c>
      <c r="C278" s="1">
        <f t="shared" si="8"/>
        <v>2.1</v>
      </c>
      <c r="D278" s="1">
        <f t="shared" si="9"/>
        <v>-10.7042</v>
      </c>
    </row>
    <row r="279" spans="1:4" x14ac:dyDescent="0.3">
      <c r="A279" s="1" t="s">
        <v>4027</v>
      </c>
      <c r="B279" s="1" t="s">
        <v>7634</v>
      </c>
      <c r="C279" s="1">
        <f t="shared" si="8"/>
        <v>2.1040000000000001</v>
      </c>
      <c r="D279" s="1">
        <f t="shared" si="9"/>
        <v>-10.6884</v>
      </c>
    </row>
    <row r="280" spans="1:4" x14ac:dyDescent="0.3">
      <c r="A280" s="1" t="s">
        <v>4029</v>
      </c>
      <c r="B280" s="1" t="s">
        <v>7635</v>
      </c>
      <c r="C280" s="1">
        <f t="shared" si="8"/>
        <v>2.1080000000000001</v>
      </c>
      <c r="D280" s="1">
        <f t="shared" si="9"/>
        <v>-10.6751</v>
      </c>
    </row>
    <row r="281" spans="1:4" x14ac:dyDescent="0.3">
      <c r="A281" s="1" t="s">
        <v>4031</v>
      </c>
      <c r="B281" s="1" t="s">
        <v>7636</v>
      </c>
      <c r="C281" s="1">
        <f t="shared" si="8"/>
        <v>2.1120000000000001</v>
      </c>
      <c r="D281" s="1">
        <f t="shared" si="9"/>
        <v>-10.6647</v>
      </c>
    </row>
    <row r="282" spans="1:4" x14ac:dyDescent="0.3">
      <c r="A282" s="1" t="s">
        <v>4033</v>
      </c>
      <c r="B282" s="1" t="s">
        <v>7637</v>
      </c>
      <c r="C282" s="1">
        <f t="shared" si="8"/>
        <v>2.1160000000000001</v>
      </c>
      <c r="D282" s="1">
        <f t="shared" si="9"/>
        <v>-10.657299999999999</v>
      </c>
    </row>
    <row r="283" spans="1:4" x14ac:dyDescent="0.3">
      <c r="A283" s="1" t="s">
        <v>5389</v>
      </c>
      <c r="B283" s="1" t="s">
        <v>7638</v>
      </c>
      <c r="C283" s="1">
        <f t="shared" si="8"/>
        <v>2.12</v>
      </c>
      <c r="D283" s="1">
        <f t="shared" si="9"/>
        <v>-10.6531</v>
      </c>
    </row>
    <row r="284" spans="1:4" x14ac:dyDescent="0.3">
      <c r="A284" s="1" t="s">
        <v>4037</v>
      </c>
      <c r="B284" s="1" t="s">
        <v>7639</v>
      </c>
      <c r="C284" s="1">
        <f t="shared" si="8"/>
        <v>2.1240000000000001</v>
      </c>
      <c r="D284" s="1">
        <f t="shared" si="9"/>
        <v>-10.6518</v>
      </c>
    </row>
    <row r="285" spans="1:4" x14ac:dyDescent="0.3">
      <c r="A285" s="1" t="s">
        <v>7303</v>
      </c>
      <c r="B285" s="1" t="s">
        <v>7640</v>
      </c>
      <c r="C285" s="1">
        <f t="shared" si="8"/>
        <v>2.1280000000000001</v>
      </c>
      <c r="D285" s="1">
        <f t="shared" si="9"/>
        <v>-10.6532</v>
      </c>
    </row>
    <row r="286" spans="1:4" x14ac:dyDescent="0.3">
      <c r="A286" s="1" t="s">
        <v>2431</v>
      </c>
      <c r="B286" s="1" t="s">
        <v>7641</v>
      </c>
      <c r="C286" s="1">
        <f t="shared" si="8"/>
        <v>2.1320000000000001</v>
      </c>
      <c r="D286" s="1">
        <f t="shared" si="9"/>
        <v>-10.6569</v>
      </c>
    </row>
    <row r="287" spans="1:4" x14ac:dyDescent="0.3">
      <c r="A287" s="1" t="s">
        <v>5394</v>
      </c>
      <c r="B287" s="1" t="s">
        <v>7642</v>
      </c>
      <c r="C287" s="1">
        <f t="shared" si="8"/>
        <v>2.1360000000000001</v>
      </c>
      <c r="D287" s="1">
        <f t="shared" si="9"/>
        <v>-10.662100000000001</v>
      </c>
    </row>
    <row r="288" spans="1:4" x14ac:dyDescent="0.3">
      <c r="A288" s="1" t="s">
        <v>4044</v>
      </c>
      <c r="B288" s="1" t="s">
        <v>7643</v>
      </c>
      <c r="C288" s="1">
        <f t="shared" si="8"/>
        <v>2.14</v>
      </c>
      <c r="D288" s="1">
        <f t="shared" si="9"/>
        <v>-10.667899999999999</v>
      </c>
    </row>
    <row r="289" spans="1:4" x14ac:dyDescent="0.3">
      <c r="A289" s="1" t="s">
        <v>576</v>
      </c>
      <c r="B289" s="1" t="s">
        <v>7644</v>
      </c>
      <c r="C289" s="1">
        <f t="shared" si="8"/>
        <v>2.1440000000000001</v>
      </c>
      <c r="D289" s="1">
        <f t="shared" si="9"/>
        <v>-10.673400000000001</v>
      </c>
    </row>
    <row r="290" spans="1:4" x14ac:dyDescent="0.3">
      <c r="A290" s="1" t="s">
        <v>5399</v>
      </c>
      <c r="B290" s="1" t="s">
        <v>7645</v>
      </c>
      <c r="C290" s="1">
        <f t="shared" si="8"/>
        <v>2.1480000000000001</v>
      </c>
      <c r="D290" s="1">
        <f t="shared" si="9"/>
        <v>-10.677199999999999</v>
      </c>
    </row>
    <row r="291" spans="1:4" x14ac:dyDescent="0.3">
      <c r="A291" s="1" t="s">
        <v>4049</v>
      </c>
      <c r="B291" s="1" t="s">
        <v>7646</v>
      </c>
      <c r="C291" s="1">
        <f t="shared" si="8"/>
        <v>2.1520000000000001</v>
      </c>
      <c r="D291" s="1">
        <f t="shared" si="9"/>
        <v>-10.678100000000001</v>
      </c>
    </row>
    <row r="292" spans="1:4" x14ac:dyDescent="0.3">
      <c r="A292" s="1" t="s">
        <v>582</v>
      </c>
      <c r="B292" s="1" t="s">
        <v>7647</v>
      </c>
      <c r="C292" s="1">
        <f t="shared" si="8"/>
        <v>2.1560000000000001</v>
      </c>
      <c r="D292" s="1">
        <f t="shared" si="9"/>
        <v>-10.6744</v>
      </c>
    </row>
    <row r="293" spans="1:4" x14ac:dyDescent="0.3">
      <c r="A293" s="1" t="s">
        <v>4052</v>
      </c>
      <c r="B293" s="1" t="s">
        <v>7648</v>
      </c>
      <c r="C293" s="1">
        <f t="shared" si="8"/>
        <v>2.16</v>
      </c>
      <c r="D293" s="1">
        <f t="shared" si="9"/>
        <v>-10.6648</v>
      </c>
    </row>
    <row r="294" spans="1:4" x14ac:dyDescent="0.3">
      <c r="A294" s="1" t="s">
        <v>4054</v>
      </c>
      <c r="B294" s="1" t="s">
        <v>7649</v>
      </c>
      <c r="C294" s="1">
        <f t="shared" si="8"/>
        <v>2.1640000000000001</v>
      </c>
      <c r="D294" s="1">
        <f t="shared" si="9"/>
        <v>-10.647600000000001</v>
      </c>
    </row>
    <row r="295" spans="1:4" x14ac:dyDescent="0.3">
      <c r="A295" s="1" t="s">
        <v>4056</v>
      </c>
      <c r="B295" s="1" t="s">
        <v>7650</v>
      </c>
      <c r="C295" s="1">
        <f t="shared" si="8"/>
        <v>2.1680000000000001</v>
      </c>
      <c r="D295" s="1">
        <f t="shared" si="9"/>
        <v>-10.621499999999999</v>
      </c>
    </row>
    <row r="296" spans="1:4" x14ac:dyDescent="0.3">
      <c r="A296" s="1" t="s">
        <v>4058</v>
      </c>
      <c r="B296" s="1" t="s">
        <v>7651</v>
      </c>
      <c r="C296" s="1">
        <f t="shared" si="8"/>
        <v>2.1720000000000002</v>
      </c>
      <c r="D296" s="1">
        <f t="shared" si="9"/>
        <v>-10.585000000000001</v>
      </c>
    </row>
    <row r="297" spans="1:4" x14ac:dyDescent="0.3">
      <c r="A297" s="1" t="s">
        <v>4060</v>
      </c>
      <c r="B297" s="1" t="s">
        <v>7652</v>
      </c>
      <c r="C297" s="1">
        <f t="shared" si="8"/>
        <v>2.1760000000000002</v>
      </c>
      <c r="D297" s="1">
        <f t="shared" si="9"/>
        <v>-10.537100000000001</v>
      </c>
    </row>
    <row r="298" spans="1:4" x14ac:dyDescent="0.3">
      <c r="A298" s="1" t="s">
        <v>4062</v>
      </c>
      <c r="B298" s="1" t="s">
        <v>7653</v>
      </c>
      <c r="C298" s="1">
        <f t="shared" si="8"/>
        <v>2.1800000000000002</v>
      </c>
      <c r="D298" s="1">
        <f t="shared" si="9"/>
        <v>-10.477</v>
      </c>
    </row>
    <row r="299" spans="1:4" x14ac:dyDescent="0.3">
      <c r="A299" s="1" t="s">
        <v>4064</v>
      </c>
      <c r="B299" s="1" t="s">
        <v>7654</v>
      </c>
      <c r="C299" s="1">
        <f t="shared" si="8"/>
        <v>2.1840000000000002</v>
      </c>
      <c r="D299" s="1">
        <f t="shared" si="9"/>
        <v>-10.4041</v>
      </c>
    </row>
    <row r="300" spans="1:4" x14ac:dyDescent="0.3">
      <c r="A300" s="1" t="s">
        <v>4066</v>
      </c>
      <c r="B300" s="1" t="s">
        <v>7655</v>
      </c>
      <c r="C300" s="1">
        <f t="shared" si="8"/>
        <v>2.1880000000000002</v>
      </c>
      <c r="D300" s="1">
        <f t="shared" si="9"/>
        <v>-10.318199999999999</v>
      </c>
    </row>
    <row r="301" spans="1:4" x14ac:dyDescent="0.3">
      <c r="A301" s="1" t="s">
        <v>7304</v>
      </c>
      <c r="B301" s="1" t="s">
        <v>7656</v>
      </c>
      <c r="C301" s="1">
        <f t="shared" si="8"/>
        <v>2.1920000000000002</v>
      </c>
      <c r="D301" s="1">
        <f t="shared" si="9"/>
        <v>-10.219799999999999</v>
      </c>
    </row>
    <row r="302" spans="1:4" x14ac:dyDescent="0.3">
      <c r="A302" s="1" t="s">
        <v>4070</v>
      </c>
      <c r="B302" s="1" t="s">
        <v>7657</v>
      </c>
      <c r="C302" s="1">
        <f t="shared" si="8"/>
        <v>2.1960000000000002</v>
      </c>
      <c r="D302" s="1">
        <f t="shared" si="9"/>
        <v>-10.109400000000001</v>
      </c>
    </row>
    <row r="303" spans="1:4" x14ac:dyDescent="0.3">
      <c r="A303" s="1" t="s">
        <v>4072</v>
      </c>
      <c r="B303" s="1" t="s">
        <v>7658</v>
      </c>
      <c r="C303" s="1">
        <f t="shared" si="8"/>
        <v>2.2000000000000002</v>
      </c>
      <c r="D303" s="1">
        <f t="shared" si="9"/>
        <v>-9.9878999999999998</v>
      </c>
    </row>
    <row r="304" spans="1:4" x14ac:dyDescent="0.3">
      <c r="A304" s="1" t="s">
        <v>4074</v>
      </c>
      <c r="B304" s="1" t="s">
        <v>7659</v>
      </c>
      <c r="C304" s="1">
        <f t="shared" si="8"/>
        <v>2.2040000000000002</v>
      </c>
      <c r="D304" s="1">
        <f t="shared" si="9"/>
        <v>-9.8567999999999998</v>
      </c>
    </row>
    <row r="305" spans="1:4" x14ac:dyDescent="0.3">
      <c r="A305" s="1" t="s">
        <v>4076</v>
      </c>
      <c r="B305" s="1" t="s">
        <v>7660</v>
      </c>
      <c r="C305" s="1">
        <f t="shared" si="8"/>
        <v>2.2080000000000002</v>
      </c>
      <c r="D305" s="1">
        <f t="shared" si="9"/>
        <v>-9.7175999999999991</v>
      </c>
    </row>
    <row r="306" spans="1:4" x14ac:dyDescent="0.3">
      <c r="A306" s="1" t="s">
        <v>4078</v>
      </c>
      <c r="B306" s="1" t="s">
        <v>7661</v>
      </c>
      <c r="C306" s="1">
        <f t="shared" si="8"/>
        <v>2.2120000000000002</v>
      </c>
      <c r="D306" s="1">
        <f t="shared" si="9"/>
        <v>-9.5718999999999994</v>
      </c>
    </row>
    <row r="307" spans="1:4" x14ac:dyDescent="0.3">
      <c r="A307" s="1" t="s">
        <v>4080</v>
      </c>
      <c r="B307" s="1" t="s">
        <v>7662</v>
      </c>
      <c r="C307" s="1">
        <f t="shared" si="8"/>
        <v>2.2160000000000002</v>
      </c>
      <c r="D307" s="1">
        <f t="shared" si="9"/>
        <v>-9.4216999999999995</v>
      </c>
    </row>
    <row r="308" spans="1:4" x14ac:dyDescent="0.3">
      <c r="A308" s="1" t="s">
        <v>4082</v>
      </c>
      <c r="B308" s="1" t="s">
        <v>7663</v>
      </c>
      <c r="C308" s="1">
        <f t="shared" si="8"/>
        <v>2.2200000000000002</v>
      </c>
      <c r="D308" s="1">
        <f t="shared" si="9"/>
        <v>-9.2689000000000004</v>
      </c>
    </row>
    <row r="309" spans="1:4" x14ac:dyDescent="0.3">
      <c r="A309" s="1" t="s">
        <v>4084</v>
      </c>
      <c r="B309" s="1" t="s">
        <v>7664</v>
      </c>
      <c r="C309" s="1">
        <f t="shared" si="8"/>
        <v>2.2240000000000002</v>
      </c>
      <c r="D309" s="1">
        <f t="shared" si="9"/>
        <v>-9.1152999999999995</v>
      </c>
    </row>
    <row r="310" spans="1:4" x14ac:dyDescent="0.3">
      <c r="A310" s="1" t="s">
        <v>4086</v>
      </c>
      <c r="B310" s="1" t="s">
        <v>7665</v>
      </c>
      <c r="C310" s="1">
        <f t="shared" si="8"/>
        <v>2.2280000000000002</v>
      </c>
      <c r="D310" s="1">
        <f t="shared" si="9"/>
        <v>-8.9627999999999997</v>
      </c>
    </row>
    <row r="311" spans="1:4" x14ac:dyDescent="0.3">
      <c r="A311" s="1" t="s">
        <v>7305</v>
      </c>
      <c r="B311" s="1" t="s">
        <v>7666</v>
      </c>
      <c r="C311" s="1">
        <f t="shared" si="8"/>
        <v>2.2320000000000002</v>
      </c>
      <c r="D311" s="1">
        <f t="shared" si="9"/>
        <v>-8.8132000000000001</v>
      </c>
    </row>
    <row r="312" spans="1:4" x14ac:dyDescent="0.3">
      <c r="A312" s="1" t="s">
        <v>5424</v>
      </c>
      <c r="B312" s="1" t="s">
        <v>7667</v>
      </c>
      <c r="C312" s="1">
        <f t="shared" si="8"/>
        <v>2.2360000000000002</v>
      </c>
      <c r="D312" s="1">
        <f t="shared" si="9"/>
        <v>-8.6679999999999993</v>
      </c>
    </row>
    <row r="313" spans="1:4" x14ac:dyDescent="0.3">
      <c r="A313" s="1" t="s">
        <v>4092</v>
      </c>
      <c r="B313" s="1" t="s">
        <v>7668</v>
      </c>
      <c r="C313" s="1">
        <f t="shared" si="8"/>
        <v>2.2400000000000002</v>
      </c>
      <c r="D313" s="1">
        <f t="shared" si="9"/>
        <v>-8.5287000000000006</v>
      </c>
    </row>
    <row r="314" spans="1:4" x14ac:dyDescent="0.3">
      <c r="A314" s="1" t="s">
        <v>4094</v>
      </c>
      <c r="B314" s="1" t="s">
        <v>7669</v>
      </c>
      <c r="C314" s="1">
        <f t="shared" si="8"/>
        <v>2.2440000000000002</v>
      </c>
      <c r="D314" s="1">
        <f t="shared" si="9"/>
        <v>-8.3966999999999992</v>
      </c>
    </row>
    <row r="315" spans="1:4" x14ac:dyDescent="0.3">
      <c r="A315" s="1" t="s">
        <v>2462</v>
      </c>
      <c r="B315" s="1" t="s">
        <v>7670</v>
      </c>
      <c r="C315" s="1">
        <f t="shared" si="8"/>
        <v>2.2480000000000002</v>
      </c>
      <c r="D315" s="1">
        <f t="shared" si="9"/>
        <v>-8.2731999999999992</v>
      </c>
    </row>
    <row r="316" spans="1:4" x14ac:dyDescent="0.3">
      <c r="A316" s="1" t="s">
        <v>2464</v>
      </c>
      <c r="B316" s="1" t="s">
        <v>7671</v>
      </c>
      <c r="C316" s="1">
        <f t="shared" si="8"/>
        <v>2.2519999999999998</v>
      </c>
      <c r="D316" s="1">
        <f t="shared" si="9"/>
        <v>-8.1592000000000002</v>
      </c>
    </row>
    <row r="317" spans="1:4" x14ac:dyDescent="0.3">
      <c r="A317" s="1" t="s">
        <v>2466</v>
      </c>
      <c r="B317" s="1" t="s">
        <v>7672</v>
      </c>
      <c r="C317" s="1">
        <f t="shared" si="8"/>
        <v>2.2559999999999998</v>
      </c>
      <c r="D317" s="1">
        <f t="shared" si="9"/>
        <v>-8.0555000000000003</v>
      </c>
    </row>
    <row r="318" spans="1:4" x14ac:dyDescent="0.3">
      <c r="A318" s="1" t="s">
        <v>2468</v>
      </c>
      <c r="B318" s="1" t="s">
        <v>7673</v>
      </c>
      <c r="C318" s="1">
        <f t="shared" si="8"/>
        <v>2.2599999999999998</v>
      </c>
      <c r="D318" s="1">
        <f t="shared" si="9"/>
        <v>-7.9629000000000003</v>
      </c>
    </row>
    <row r="319" spans="1:4" x14ac:dyDescent="0.3">
      <c r="A319" s="1" t="s">
        <v>2470</v>
      </c>
      <c r="B319" s="1" t="s">
        <v>7674</v>
      </c>
      <c r="C319" s="1">
        <f t="shared" si="8"/>
        <v>2.2639999999999998</v>
      </c>
      <c r="D319" s="1">
        <f t="shared" si="9"/>
        <v>-7.8821000000000003</v>
      </c>
    </row>
    <row r="320" spans="1:4" x14ac:dyDescent="0.3">
      <c r="A320" s="1" t="s">
        <v>2472</v>
      </c>
      <c r="B320" s="1" t="s">
        <v>7675</v>
      </c>
      <c r="C320" s="1">
        <f t="shared" si="8"/>
        <v>2.2679999999999998</v>
      </c>
      <c r="D320" s="1">
        <f t="shared" si="9"/>
        <v>-7.8133999999999997</v>
      </c>
    </row>
    <row r="321" spans="1:4" x14ac:dyDescent="0.3">
      <c r="A321" s="1" t="s">
        <v>640</v>
      </c>
      <c r="B321" s="1" t="s">
        <v>7676</v>
      </c>
      <c r="C321" s="1">
        <f t="shared" si="8"/>
        <v>2.2719999999999998</v>
      </c>
      <c r="D321" s="1">
        <f t="shared" si="9"/>
        <v>-7.7573999999999996</v>
      </c>
    </row>
    <row r="322" spans="1:4" x14ac:dyDescent="0.3">
      <c r="A322" s="1" t="s">
        <v>2476</v>
      </c>
      <c r="B322" s="1" t="s">
        <v>7677</v>
      </c>
      <c r="C322" s="1">
        <f t="shared" si="8"/>
        <v>2.2759999999999998</v>
      </c>
      <c r="D322" s="1">
        <f t="shared" si="9"/>
        <v>-7.7142999999999997</v>
      </c>
    </row>
    <row r="323" spans="1:4" x14ac:dyDescent="0.3">
      <c r="A323" s="1" t="s">
        <v>2478</v>
      </c>
      <c r="B323" s="1" t="s">
        <v>7678</v>
      </c>
      <c r="C323" s="1">
        <f t="shared" si="8"/>
        <v>2.2799999999999998</v>
      </c>
      <c r="D323" s="1">
        <f t="shared" si="9"/>
        <v>-7.6843000000000004</v>
      </c>
    </row>
    <row r="324" spans="1:4" x14ac:dyDescent="0.3">
      <c r="A324" s="1" t="s">
        <v>7306</v>
      </c>
      <c r="B324" s="1" t="s">
        <v>7679</v>
      </c>
      <c r="C324" s="1">
        <f t="shared" ref="C324:C387" si="10">ROUND(A324,3)</f>
        <v>2.2839999999999998</v>
      </c>
      <c r="D324" s="1">
        <f t="shared" ref="D324:D387" si="11">ROUND(B324,4)</f>
        <v>-7.6673999999999998</v>
      </c>
    </row>
    <row r="325" spans="1:4" x14ac:dyDescent="0.3">
      <c r="A325" s="1" t="s">
        <v>7307</v>
      </c>
      <c r="B325" s="1" t="s">
        <v>7680</v>
      </c>
      <c r="C325" s="1">
        <f t="shared" si="10"/>
        <v>2.2879999999999998</v>
      </c>
      <c r="D325" s="1">
        <f t="shared" si="11"/>
        <v>-7.6638000000000002</v>
      </c>
    </row>
    <row r="326" spans="1:4" x14ac:dyDescent="0.3">
      <c r="A326" s="1" t="s">
        <v>2484</v>
      </c>
      <c r="B326" s="1" t="s">
        <v>7681</v>
      </c>
      <c r="C326" s="1">
        <f t="shared" si="10"/>
        <v>2.2919999999999998</v>
      </c>
      <c r="D326" s="1">
        <f t="shared" si="11"/>
        <v>-7.6733000000000002</v>
      </c>
    </row>
    <row r="327" spans="1:4" x14ac:dyDescent="0.3">
      <c r="A327" s="1" t="s">
        <v>2486</v>
      </c>
      <c r="B327" s="1" t="s">
        <v>7682</v>
      </c>
      <c r="C327" s="1">
        <f t="shared" si="10"/>
        <v>2.2959999999999998</v>
      </c>
      <c r="D327" s="1">
        <f t="shared" si="11"/>
        <v>-7.6958000000000002</v>
      </c>
    </row>
    <row r="328" spans="1:4" x14ac:dyDescent="0.3">
      <c r="A328" s="1" t="s">
        <v>2488</v>
      </c>
      <c r="B328" s="1" t="s">
        <v>7683</v>
      </c>
      <c r="C328" s="1">
        <f t="shared" si="10"/>
        <v>2.2999999999999998</v>
      </c>
      <c r="D328" s="1">
        <f t="shared" si="11"/>
        <v>-7.7310999999999996</v>
      </c>
    </row>
    <row r="329" spans="1:4" x14ac:dyDescent="0.3">
      <c r="A329" s="1" t="s">
        <v>2490</v>
      </c>
      <c r="B329" s="1" t="s">
        <v>7684</v>
      </c>
      <c r="C329" s="1">
        <f t="shared" si="10"/>
        <v>2.3039999999999998</v>
      </c>
      <c r="D329" s="1">
        <f t="shared" si="11"/>
        <v>-7.7789000000000001</v>
      </c>
    </row>
    <row r="330" spans="1:4" x14ac:dyDescent="0.3">
      <c r="A330" s="1" t="s">
        <v>2492</v>
      </c>
      <c r="B330" s="1" t="s">
        <v>7685</v>
      </c>
      <c r="C330" s="1">
        <f t="shared" si="10"/>
        <v>2.3079999999999998</v>
      </c>
      <c r="D330" s="1">
        <f t="shared" si="11"/>
        <v>-7.8388999999999998</v>
      </c>
    </row>
    <row r="331" spans="1:4" x14ac:dyDescent="0.3">
      <c r="A331" s="1" t="s">
        <v>660</v>
      </c>
      <c r="B331" s="1" t="s">
        <v>7686</v>
      </c>
      <c r="C331" s="1">
        <f t="shared" si="10"/>
        <v>2.3119999999999998</v>
      </c>
      <c r="D331" s="1">
        <f t="shared" si="11"/>
        <v>-7.9105999999999996</v>
      </c>
    </row>
    <row r="332" spans="1:4" x14ac:dyDescent="0.3">
      <c r="A332" s="1" t="s">
        <v>662</v>
      </c>
      <c r="B332" s="1" t="s">
        <v>7687</v>
      </c>
      <c r="C332" s="1">
        <f t="shared" si="10"/>
        <v>2.3159999999999998</v>
      </c>
      <c r="D332" s="1">
        <f t="shared" si="11"/>
        <v>-7.9936999999999996</v>
      </c>
    </row>
    <row r="333" spans="1:4" x14ac:dyDescent="0.3">
      <c r="A333" s="1" t="s">
        <v>2496</v>
      </c>
      <c r="B333" s="1" t="s">
        <v>7688</v>
      </c>
      <c r="C333" s="1">
        <f t="shared" si="10"/>
        <v>2.3199999999999998</v>
      </c>
      <c r="D333" s="1">
        <f t="shared" si="11"/>
        <v>-8.0876000000000001</v>
      </c>
    </row>
    <row r="334" spans="1:4" x14ac:dyDescent="0.3">
      <c r="A334" s="1" t="s">
        <v>2498</v>
      </c>
      <c r="B334" s="1" t="s">
        <v>7689</v>
      </c>
      <c r="C334" s="1">
        <f t="shared" si="10"/>
        <v>2.3239999999999998</v>
      </c>
      <c r="D334" s="1">
        <f t="shared" si="11"/>
        <v>-8.1917000000000009</v>
      </c>
    </row>
    <row r="335" spans="1:4" x14ac:dyDescent="0.3">
      <c r="A335" s="1" t="s">
        <v>2500</v>
      </c>
      <c r="B335" s="1" t="s">
        <v>7690</v>
      </c>
      <c r="C335" s="1">
        <f t="shared" si="10"/>
        <v>2.3279999999999998</v>
      </c>
      <c r="D335" s="1">
        <f t="shared" si="11"/>
        <v>-8.3054000000000006</v>
      </c>
    </row>
    <row r="336" spans="1:4" x14ac:dyDescent="0.3">
      <c r="A336" s="1" t="s">
        <v>670</v>
      </c>
      <c r="B336" s="1" t="s">
        <v>7691</v>
      </c>
      <c r="C336" s="1">
        <f t="shared" si="10"/>
        <v>2.3319999999999999</v>
      </c>
      <c r="D336" s="1">
        <f t="shared" si="11"/>
        <v>-8.4280000000000008</v>
      </c>
    </row>
    <row r="337" spans="1:4" x14ac:dyDescent="0.3">
      <c r="A337" s="1" t="s">
        <v>2503</v>
      </c>
      <c r="B337" s="1" t="s">
        <v>7692</v>
      </c>
      <c r="C337" s="1">
        <f t="shared" si="10"/>
        <v>2.3359999999999999</v>
      </c>
      <c r="D337" s="1">
        <f t="shared" si="11"/>
        <v>-8.5587999999999997</v>
      </c>
    </row>
    <row r="338" spans="1:4" x14ac:dyDescent="0.3">
      <c r="A338" s="1" t="s">
        <v>2505</v>
      </c>
      <c r="B338" s="1" t="s">
        <v>7693</v>
      </c>
      <c r="C338" s="1">
        <f t="shared" si="10"/>
        <v>2.34</v>
      </c>
      <c r="D338" s="1">
        <f t="shared" si="11"/>
        <v>-8.6971000000000007</v>
      </c>
    </row>
    <row r="339" spans="1:4" x14ac:dyDescent="0.3">
      <c r="A339" s="1" t="s">
        <v>2507</v>
      </c>
      <c r="B339" s="1" t="s">
        <v>7694</v>
      </c>
      <c r="C339" s="1">
        <f t="shared" si="10"/>
        <v>2.3439999999999999</v>
      </c>
      <c r="D339" s="1">
        <f t="shared" si="11"/>
        <v>-8.8421000000000003</v>
      </c>
    </row>
    <row r="340" spans="1:4" x14ac:dyDescent="0.3">
      <c r="A340" s="1" t="s">
        <v>2509</v>
      </c>
      <c r="B340" s="1" t="s">
        <v>7695</v>
      </c>
      <c r="C340" s="1">
        <f t="shared" si="10"/>
        <v>2.3479999999999999</v>
      </c>
      <c r="D340" s="1">
        <f t="shared" si="11"/>
        <v>-8.9931000000000001</v>
      </c>
    </row>
    <row r="341" spans="1:4" x14ac:dyDescent="0.3">
      <c r="A341" s="1" t="s">
        <v>2511</v>
      </c>
      <c r="B341" s="1" t="s">
        <v>7696</v>
      </c>
      <c r="C341" s="1">
        <f t="shared" si="10"/>
        <v>2.3519999999999999</v>
      </c>
      <c r="D341" s="1">
        <f t="shared" si="11"/>
        <v>-9.1493000000000002</v>
      </c>
    </row>
    <row r="342" spans="1:4" x14ac:dyDescent="0.3">
      <c r="A342" s="1" t="s">
        <v>2513</v>
      </c>
      <c r="B342" s="1" t="s">
        <v>7697</v>
      </c>
      <c r="C342" s="1">
        <f t="shared" si="10"/>
        <v>2.3559999999999999</v>
      </c>
      <c r="D342" s="1">
        <f t="shared" si="11"/>
        <v>-9.3099000000000007</v>
      </c>
    </row>
    <row r="343" spans="1:4" x14ac:dyDescent="0.3">
      <c r="A343" s="1" t="s">
        <v>2515</v>
      </c>
      <c r="B343" s="1" t="s">
        <v>7698</v>
      </c>
      <c r="C343" s="1">
        <f t="shared" si="10"/>
        <v>2.36</v>
      </c>
      <c r="D343" s="1">
        <f t="shared" si="11"/>
        <v>-9.4742999999999995</v>
      </c>
    </row>
    <row r="344" spans="1:4" x14ac:dyDescent="0.3">
      <c r="A344" s="1" t="s">
        <v>2517</v>
      </c>
      <c r="B344" s="1" t="s">
        <v>7699</v>
      </c>
      <c r="C344" s="1">
        <f t="shared" si="10"/>
        <v>2.3639999999999999</v>
      </c>
      <c r="D344" s="1">
        <f t="shared" si="11"/>
        <v>-9.6418999999999997</v>
      </c>
    </row>
    <row r="345" spans="1:4" x14ac:dyDescent="0.3">
      <c r="A345" s="1" t="s">
        <v>2519</v>
      </c>
      <c r="B345" s="1" t="s">
        <v>7700</v>
      </c>
      <c r="C345" s="1">
        <f t="shared" si="10"/>
        <v>2.3679999999999999</v>
      </c>
      <c r="D345" s="1">
        <f t="shared" si="11"/>
        <v>-9.8120999999999992</v>
      </c>
    </row>
    <row r="346" spans="1:4" x14ac:dyDescent="0.3">
      <c r="A346" s="1" t="s">
        <v>2521</v>
      </c>
      <c r="B346" s="1" t="s">
        <v>7701</v>
      </c>
      <c r="C346" s="1">
        <f t="shared" si="10"/>
        <v>2.3719999999999999</v>
      </c>
      <c r="D346" s="1">
        <f t="shared" si="11"/>
        <v>-9.9845000000000006</v>
      </c>
    </row>
    <row r="347" spans="1:4" x14ac:dyDescent="0.3">
      <c r="A347" s="1" t="s">
        <v>7308</v>
      </c>
      <c r="B347" s="1" t="s">
        <v>7702</v>
      </c>
      <c r="C347" s="1">
        <f t="shared" si="10"/>
        <v>2.3759999999999999</v>
      </c>
      <c r="D347" s="1">
        <f t="shared" si="11"/>
        <v>-10.1587</v>
      </c>
    </row>
    <row r="348" spans="1:4" x14ac:dyDescent="0.3">
      <c r="A348" s="1" t="s">
        <v>694</v>
      </c>
      <c r="B348" s="1" t="s">
        <v>7703</v>
      </c>
      <c r="C348" s="1">
        <f t="shared" si="10"/>
        <v>2.38</v>
      </c>
      <c r="D348" s="1">
        <f t="shared" si="11"/>
        <v>-10.3345</v>
      </c>
    </row>
    <row r="349" spans="1:4" x14ac:dyDescent="0.3">
      <c r="A349" s="1" t="s">
        <v>2526</v>
      </c>
      <c r="B349" s="1" t="s">
        <v>7704</v>
      </c>
      <c r="C349" s="1">
        <f t="shared" si="10"/>
        <v>2.3839999999999999</v>
      </c>
      <c r="D349" s="1">
        <f t="shared" si="11"/>
        <v>-10.511799999999999</v>
      </c>
    </row>
    <row r="350" spans="1:4" x14ac:dyDescent="0.3">
      <c r="A350" s="1" t="s">
        <v>698</v>
      </c>
      <c r="B350" s="1" t="s">
        <v>7705</v>
      </c>
      <c r="C350" s="1">
        <f t="shared" si="10"/>
        <v>2.3879999999999999</v>
      </c>
      <c r="D350" s="1">
        <f t="shared" si="11"/>
        <v>-10.690799999999999</v>
      </c>
    </row>
    <row r="351" spans="1:4" x14ac:dyDescent="0.3">
      <c r="A351" s="1" t="s">
        <v>2530</v>
      </c>
      <c r="B351" s="1" t="s">
        <v>7706</v>
      </c>
      <c r="C351" s="1">
        <f t="shared" si="10"/>
        <v>2.3919999999999999</v>
      </c>
      <c r="D351" s="1">
        <f t="shared" si="11"/>
        <v>-10.871600000000001</v>
      </c>
    </row>
    <row r="352" spans="1:4" x14ac:dyDescent="0.3">
      <c r="A352" s="1" t="s">
        <v>2532</v>
      </c>
      <c r="B352" s="1" t="s">
        <v>7707</v>
      </c>
      <c r="C352" s="1">
        <f t="shared" si="10"/>
        <v>2.3959999999999999</v>
      </c>
      <c r="D352" s="1">
        <f t="shared" si="11"/>
        <v>-11.054600000000001</v>
      </c>
    </row>
    <row r="353" spans="1:4" x14ac:dyDescent="0.3">
      <c r="A353" s="1" t="s">
        <v>704</v>
      </c>
      <c r="B353" s="1" t="s">
        <v>7708</v>
      </c>
      <c r="C353" s="1">
        <f t="shared" si="10"/>
        <v>2.4</v>
      </c>
      <c r="D353" s="1">
        <f t="shared" si="11"/>
        <v>-11.2402</v>
      </c>
    </row>
    <row r="354" spans="1:4" x14ac:dyDescent="0.3">
      <c r="A354" s="1" t="s">
        <v>2535</v>
      </c>
      <c r="B354" s="1" t="s">
        <v>7709</v>
      </c>
      <c r="C354" s="1">
        <f t="shared" si="10"/>
        <v>2.4039999999999999</v>
      </c>
      <c r="D354" s="1">
        <f t="shared" si="11"/>
        <v>-11.4291</v>
      </c>
    </row>
    <row r="355" spans="1:4" x14ac:dyDescent="0.3">
      <c r="A355" s="1" t="s">
        <v>4144</v>
      </c>
      <c r="B355" s="1" t="s">
        <v>7710</v>
      </c>
      <c r="C355" s="1">
        <f t="shared" si="10"/>
        <v>2.4079999999999999</v>
      </c>
      <c r="D355" s="1">
        <f t="shared" si="11"/>
        <v>-11.6219</v>
      </c>
    </row>
    <row r="356" spans="1:4" x14ac:dyDescent="0.3">
      <c r="A356" s="1" t="s">
        <v>2539</v>
      </c>
      <c r="B356" s="1" t="s">
        <v>7711</v>
      </c>
      <c r="C356" s="1">
        <f t="shared" si="10"/>
        <v>2.4119999999999999</v>
      </c>
      <c r="D356" s="1">
        <f t="shared" si="11"/>
        <v>-11.8193</v>
      </c>
    </row>
    <row r="357" spans="1:4" x14ac:dyDescent="0.3">
      <c r="A357" s="1" t="s">
        <v>2541</v>
      </c>
      <c r="B357" s="1" t="s">
        <v>7712</v>
      </c>
      <c r="C357" s="1">
        <f t="shared" si="10"/>
        <v>2.4159999999999999</v>
      </c>
      <c r="D357" s="1">
        <f t="shared" si="11"/>
        <v>-12.0222</v>
      </c>
    </row>
    <row r="358" spans="1:4" x14ac:dyDescent="0.3">
      <c r="A358" s="1" t="s">
        <v>2543</v>
      </c>
      <c r="B358" s="1" t="s">
        <v>7713</v>
      </c>
      <c r="C358" s="1">
        <f t="shared" si="10"/>
        <v>2.42</v>
      </c>
      <c r="D358" s="1">
        <f t="shared" si="11"/>
        <v>-12.231400000000001</v>
      </c>
    </row>
    <row r="359" spans="1:4" x14ac:dyDescent="0.3">
      <c r="A359" s="1" t="s">
        <v>2545</v>
      </c>
      <c r="B359" s="1" t="s">
        <v>7714</v>
      </c>
      <c r="C359" s="1">
        <f t="shared" si="10"/>
        <v>2.4239999999999999</v>
      </c>
      <c r="D359" s="1">
        <f t="shared" si="11"/>
        <v>-12.447800000000001</v>
      </c>
    </row>
    <row r="360" spans="1:4" x14ac:dyDescent="0.3">
      <c r="A360" s="1" t="s">
        <v>4152</v>
      </c>
      <c r="B360" s="1" t="s">
        <v>7715</v>
      </c>
      <c r="C360" s="1">
        <f t="shared" si="10"/>
        <v>2.4279999999999999</v>
      </c>
      <c r="D360" s="1">
        <f t="shared" si="11"/>
        <v>-12.672000000000001</v>
      </c>
    </row>
    <row r="361" spans="1:4" x14ac:dyDescent="0.3">
      <c r="A361" s="1" t="s">
        <v>2549</v>
      </c>
      <c r="B361" s="1" t="s">
        <v>7716</v>
      </c>
      <c r="C361" s="1">
        <f t="shared" si="10"/>
        <v>2.4319999999999999</v>
      </c>
      <c r="D361" s="1">
        <f t="shared" si="11"/>
        <v>-12.9048</v>
      </c>
    </row>
    <row r="362" spans="1:4" x14ac:dyDescent="0.3">
      <c r="A362" s="1" t="s">
        <v>2551</v>
      </c>
      <c r="B362" s="1" t="s">
        <v>7717</v>
      </c>
      <c r="C362" s="1">
        <f t="shared" si="10"/>
        <v>2.4359999999999999</v>
      </c>
      <c r="D362" s="1">
        <f t="shared" si="11"/>
        <v>-13.146699999999999</v>
      </c>
    </row>
    <row r="363" spans="1:4" x14ac:dyDescent="0.3">
      <c r="A363" s="1" t="s">
        <v>2553</v>
      </c>
      <c r="B363" s="1" t="s">
        <v>7718</v>
      </c>
      <c r="C363" s="1">
        <f t="shared" si="10"/>
        <v>2.44</v>
      </c>
      <c r="D363" s="1">
        <f t="shared" si="11"/>
        <v>-13.398199999999999</v>
      </c>
    </row>
    <row r="364" spans="1:4" x14ac:dyDescent="0.3">
      <c r="A364" s="1" t="s">
        <v>2555</v>
      </c>
      <c r="B364" s="1" t="s">
        <v>7719</v>
      </c>
      <c r="C364" s="1">
        <f t="shared" si="10"/>
        <v>2.444</v>
      </c>
      <c r="D364" s="1">
        <f t="shared" si="11"/>
        <v>-13.6594</v>
      </c>
    </row>
    <row r="365" spans="1:4" x14ac:dyDescent="0.3">
      <c r="A365" s="1" t="s">
        <v>2557</v>
      </c>
      <c r="B365" s="1" t="s">
        <v>7720</v>
      </c>
      <c r="C365" s="1">
        <f t="shared" si="10"/>
        <v>2.448</v>
      </c>
      <c r="D365" s="1">
        <f t="shared" si="11"/>
        <v>-13.930400000000001</v>
      </c>
    </row>
    <row r="366" spans="1:4" x14ac:dyDescent="0.3">
      <c r="A366" s="1" t="s">
        <v>2559</v>
      </c>
      <c r="B366" s="1" t="s">
        <v>7721</v>
      </c>
      <c r="C366" s="1">
        <f t="shared" si="10"/>
        <v>2.452</v>
      </c>
      <c r="D366" s="1">
        <f t="shared" si="11"/>
        <v>-14.210699999999999</v>
      </c>
    </row>
    <row r="367" spans="1:4" x14ac:dyDescent="0.3">
      <c r="A367" s="1" t="s">
        <v>2561</v>
      </c>
      <c r="B367" s="1" t="s">
        <v>7722</v>
      </c>
      <c r="C367" s="1">
        <f t="shared" si="10"/>
        <v>2.456</v>
      </c>
      <c r="D367" s="1">
        <f t="shared" si="11"/>
        <v>-14.499599999999999</v>
      </c>
    </row>
    <row r="368" spans="1:4" x14ac:dyDescent="0.3">
      <c r="A368" s="1" t="s">
        <v>2563</v>
      </c>
      <c r="B368" s="1" t="s">
        <v>7723</v>
      </c>
      <c r="C368" s="1">
        <f t="shared" si="10"/>
        <v>2.46</v>
      </c>
      <c r="D368" s="1">
        <f t="shared" si="11"/>
        <v>-14.7957</v>
      </c>
    </row>
    <row r="369" spans="1:4" x14ac:dyDescent="0.3">
      <c r="A369" s="1" t="s">
        <v>2565</v>
      </c>
      <c r="B369" s="1" t="s">
        <v>7724</v>
      </c>
      <c r="C369" s="1">
        <f t="shared" si="10"/>
        <v>2.464</v>
      </c>
      <c r="D369" s="1">
        <f t="shared" si="11"/>
        <v>-15.0974</v>
      </c>
    </row>
    <row r="370" spans="1:4" x14ac:dyDescent="0.3">
      <c r="A370" s="1" t="s">
        <v>2567</v>
      </c>
      <c r="B370" s="1" t="s">
        <v>7725</v>
      </c>
      <c r="C370" s="1">
        <f t="shared" si="10"/>
        <v>2.468</v>
      </c>
      <c r="D370" s="1">
        <f t="shared" si="11"/>
        <v>-15.401999999999999</v>
      </c>
    </row>
    <row r="371" spans="1:4" x14ac:dyDescent="0.3">
      <c r="A371" s="1" t="s">
        <v>4164</v>
      </c>
      <c r="B371" s="1" t="s">
        <v>7726</v>
      </c>
      <c r="C371" s="1">
        <f t="shared" si="10"/>
        <v>2.472</v>
      </c>
      <c r="D371" s="1">
        <f t="shared" si="11"/>
        <v>-15.706300000000001</v>
      </c>
    </row>
    <row r="372" spans="1:4" x14ac:dyDescent="0.3">
      <c r="A372" s="1" t="s">
        <v>742</v>
      </c>
      <c r="B372" s="1" t="s">
        <v>7727</v>
      </c>
      <c r="C372" s="1">
        <f t="shared" si="10"/>
        <v>2.476</v>
      </c>
      <c r="D372" s="1">
        <f t="shared" si="11"/>
        <v>-16.0062</v>
      </c>
    </row>
    <row r="373" spans="1:4" x14ac:dyDescent="0.3">
      <c r="A373" s="1" t="s">
        <v>2572</v>
      </c>
      <c r="B373" s="1" t="s">
        <v>7728</v>
      </c>
      <c r="C373" s="1">
        <f t="shared" si="10"/>
        <v>2.48</v>
      </c>
      <c r="D373" s="1">
        <f t="shared" si="11"/>
        <v>-16.296800000000001</v>
      </c>
    </row>
    <row r="374" spans="1:4" x14ac:dyDescent="0.3">
      <c r="A374" s="1" t="s">
        <v>2574</v>
      </c>
      <c r="B374" s="1" t="s">
        <v>7729</v>
      </c>
      <c r="C374" s="1">
        <f t="shared" si="10"/>
        <v>2.484</v>
      </c>
      <c r="D374" s="1">
        <f t="shared" si="11"/>
        <v>-16.572199999999999</v>
      </c>
    </row>
    <row r="375" spans="1:4" x14ac:dyDescent="0.3">
      <c r="A375" s="1" t="s">
        <v>7309</v>
      </c>
      <c r="B375" s="1" t="s">
        <v>7730</v>
      </c>
      <c r="C375" s="1">
        <f t="shared" si="10"/>
        <v>2.488</v>
      </c>
      <c r="D375" s="1">
        <f t="shared" si="11"/>
        <v>-16.8261</v>
      </c>
    </row>
    <row r="376" spans="1:4" x14ac:dyDescent="0.3">
      <c r="A376" s="1" t="s">
        <v>2578</v>
      </c>
      <c r="B376" s="1" t="s">
        <v>7731</v>
      </c>
      <c r="C376" s="1">
        <f t="shared" si="10"/>
        <v>2.492</v>
      </c>
      <c r="D376" s="1">
        <f t="shared" si="11"/>
        <v>-17.051400000000001</v>
      </c>
    </row>
    <row r="377" spans="1:4" x14ac:dyDescent="0.3">
      <c r="A377" s="1" t="s">
        <v>2580</v>
      </c>
      <c r="B377" s="1" t="s">
        <v>7732</v>
      </c>
      <c r="C377" s="1">
        <f t="shared" si="10"/>
        <v>2.496</v>
      </c>
      <c r="D377" s="1">
        <f t="shared" si="11"/>
        <v>-17.241299999999999</v>
      </c>
    </row>
    <row r="378" spans="1:4" x14ac:dyDescent="0.3">
      <c r="A378" s="1" t="s">
        <v>2582</v>
      </c>
      <c r="B378" s="1" t="s">
        <v>7733</v>
      </c>
      <c r="C378" s="1">
        <f t="shared" si="10"/>
        <v>2.5</v>
      </c>
      <c r="D378" s="1">
        <f t="shared" si="11"/>
        <v>-17.389500000000002</v>
      </c>
    </row>
    <row r="379" spans="1:4" x14ac:dyDescent="0.3">
      <c r="A379" s="1" t="s">
        <v>2584</v>
      </c>
      <c r="B379" s="1" t="s">
        <v>7734</v>
      </c>
      <c r="C379" s="1">
        <f t="shared" si="10"/>
        <v>2.504</v>
      </c>
      <c r="D379" s="1">
        <f t="shared" si="11"/>
        <v>-17.4908</v>
      </c>
    </row>
    <row r="380" spans="1:4" x14ac:dyDescent="0.3">
      <c r="A380" s="1" t="s">
        <v>2586</v>
      </c>
      <c r="B380" s="1" t="s">
        <v>7735</v>
      </c>
      <c r="C380" s="1">
        <f t="shared" si="10"/>
        <v>2.508</v>
      </c>
      <c r="D380" s="1">
        <f t="shared" si="11"/>
        <v>-17.541799999999999</v>
      </c>
    </row>
    <row r="381" spans="1:4" x14ac:dyDescent="0.3">
      <c r="A381" s="1" t="s">
        <v>7310</v>
      </c>
      <c r="B381" s="1" t="s">
        <v>7736</v>
      </c>
      <c r="C381" s="1">
        <f t="shared" si="10"/>
        <v>2.512</v>
      </c>
      <c r="D381" s="1">
        <f t="shared" si="11"/>
        <v>-17.5413</v>
      </c>
    </row>
    <row r="382" spans="1:4" x14ac:dyDescent="0.3">
      <c r="A382" s="1" t="s">
        <v>4176</v>
      </c>
      <c r="B382" s="1" t="s">
        <v>7737</v>
      </c>
      <c r="C382" s="1">
        <f t="shared" si="10"/>
        <v>2.516</v>
      </c>
      <c r="D382" s="1">
        <f t="shared" si="11"/>
        <v>-17.490200000000002</v>
      </c>
    </row>
    <row r="383" spans="1:4" x14ac:dyDescent="0.3">
      <c r="A383" s="1" t="s">
        <v>2592</v>
      </c>
      <c r="B383" s="1" t="s">
        <v>7738</v>
      </c>
      <c r="C383" s="1">
        <f t="shared" si="10"/>
        <v>2.52</v>
      </c>
      <c r="D383" s="1">
        <f t="shared" si="11"/>
        <v>-17.3917</v>
      </c>
    </row>
    <row r="384" spans="1:4" x14ac:dyDescent="0.3">
      <c r="A384" s="1" t="s">
        <v>2594</v>
      </c>
      <c r="B384" s="1" t="s">
        <v>7739</v>
      </c>
      <c r="C384" s="1">
        <f t="shared" si="10"/>
        <v>2.524</v>
      </c>
      <c r="D384" s="1">
        <f t="shared" si="11"/>
        <v>-17.250699999999998</v>
      </c>
    </row>
    <row r="385" spans="1:4" x14ac:dyDescent="0.3">
      <c r="A385" s="1" t="s">
        <v>2596</v>
      </c>
      <c r="B385" s="1" t="s">
        <v>7740</v>
      </c>
      <c r="C385" s="1">
        <f t="shared" si="10"/>
        <v>2.528</v>
      </c>
      <c r="D385" s="1">
        <f t="shared" si="11"/>
        <v>-17.073399999999999</v>
      </c>
    </row>
    <row r="386" spans="1:4" x14ac:dyDescent="0.3">
      <c r="A386" s="1" t="s">
        <v>2598</v>
      </c>
      <c r="B386" s="1" t="s">
        <v>7741</v>
      </c>
      <c r="C386" s="1">
        <f t="shared" si="10"/>
        <v>2.532</v>
      </c>
      <c r="D386" s="1">
        <f t="shared" si="11"/>
        <v>-16.866399999999999</v>
      </c>
    </row>
    <row r="387" spans="1:4" x14ac:dyDescent="0.3">
      <c r="A387" s="1" t="s">
        <v>2600</v>
      </c>
      <c r="B387" s="1" t="s">
        <v>7742</v>
      </c>
      <c r="C387" s="1">
        <f t="shared" si="10"/>
        <v>2.536</v>
      </c>
      <c r="D387" s="1">
        <f t="shared" si="11"/>
        <v>-16.636299999999999</v>
      </c>
    </row>
    <row r="388" spans="1:4" x14ac:dyDescent="0.3">
      <c r="A388" s="1" t="s">
        <v>2602</v>
      </c>
      <c r="B388" s="1" t="s">
        <v>7743</v>
      </c>
      <c r="C388" s="1">
        <f t="shared" ref="C388:C451" si="12">ROUND(A388,3)</f>
        <v>2.54</v>
      </c>
      <c r="D388" s="1">
        <f t="shared" ref="D388:D451" si="13">ROUND(B388,4)</f>
        <v>-16.389399999999998</v>
      </c>
    </row>
    <row r="389" spans="1:4" x14ac:dyDescent="0.3">
      <c r="A389" s="1" t="s">
        <v>4186</v>
      </c>
      <c r="B389" s="1" t="s">
        <v>7744</v>
      </c>
      <c r="C389" s="1">
        <f t="shared" si="12"/>
        <v>2.544</v>
      </c>
      <c r="D389" s="1">
        <f t="shared" si="13"/>
        <v>-16.1313</v>
      </c>
    </row>
    <row r="390" spans="1:4" x14ac:dyDescent="0.3">
      <c r="A390" s="1" t="s">
        <v>2606</v>
      </c>
      <c r="B390" s="1" t="s">
        <v>7745</v>
      </c>
      <c r="C390" s="1">
        <f t="shared" si="12"/>
        <v>2.548</v>
      </c>
      <c r="D390" s="1">
        <f t="shared" si="13"/>
        <v>-15.8668</v>
      </c>
    </row>
    <row r="391" spans="1:4" x14ac:dyDescent="0.3">
      <c r="A391" s="1" t="s">
        <v>2608</v>
      </c>
      <c r="B391" s="1" t="s">
        <v>7746</v>
      </c>
      <c r="C391" s="1">
        <f t="shared" si="12"/>
        <v>2.552</v>
      </c>
      <c r="D391" s="1">
        <f t="shared" si="13"/>
        <v>-15.6</v>
      </c>
    </row>
    <row r="392" spans="1:4" x14ac:dyDescent="0.3">
      <c r="A392" s="1" t="s">
        <v>4190</v>
      </c>
      <c r="B392" s="1" t="s">
        <v>7747</v>
      </c>
      <c r="C392" s="1">
        <f t="shared" si="12"/>
        <v>2.556</v>
      </c>
      <c r="D392" s="1">
        <f t="shared" si="13"/>
        <v>-15.334</v>
      </c>
    </row>
    <row r="393" spans="1:4" x14ac:dyDescent="0.3">
      <c r="A393" s="1" t="s">
        <v>2612</v>
      </c>
      <c r="B393" s="1" t="s">
        <v>7748</v>
      </c>
      <c r="C393" s="1">
        <f t="shared" si="12"/>
        <v>2.56</v>
      </c>
      <c r="D393" s="1">
        <f t="shared" si="13"/>
        <v>-15.071400000000001</v>
      </c>
    </row>
    <row r="394" spans="1:4" x14ac:dyDescent="0.3">
      <c r="A394" s="1" t="s">
        <v>2614</v>
      </c>
      <c r="B394" s="1" t="s">
        <v>7749</v>
      </c>
      <c r="C394" s="1">
        <f t="shared" si="12"/>
        <v>2.5640000000000001</v>
      </c>
      <c r="D394" s="1">
        <f t="shared" si="13"/>
        <v>-14.8142</v>
      </c>
    </row>
    <row r="395" spans="1:4" x14ac:dyDescent="0.3">
      <c r="A395" s="1" t="s">
        <v>2616</v>
      </c>
      <c r="B395" s="1" t="s">
        <v>7750</v>
      </c>
      <c r="C395" s="1">
        <f t="shared" si="12"/>
        <v>2.5680000000000001</v>
      </c>
      <c r="D395" s="1">
        <f t="shared" si="13"/>
        <v>-14.563700000000001</v>
      </c>
    </row>
    <row r="396" spans="1:4" x14ac:dyDescent="0.3">
      <c r="A396" s="1" t="s">
        <v>2618</v>
      </c>
      <c r="B396" s="1" t="s">
        <v>7751</v>
      </c>
      <c r="C396" s="1">
        <f t="shared" si="12"/>
        <v>2.5720000000000001</v>
      </c>
      <c r="D396" s="1">
        <f t="shared" si="13"/>
        <v>-14.321099999999999</v>
      </c>
    </row>
    <row r="397" spans="1:4" x14ac:dyDescent="0.3">
      <c r="A397" s="1" t="s">
        <v>2620</v>
      </c>
      <c r="B397" s="1" t="s">
        <v>7752</v>
      </c>
      <c r="C397" s="1">
        <f t="shared" si="12"/>
        <v>2.5760000000000001</v>
      </c>
      <c r="D397" s="1">
        <f t="shared" si="13"/>
        <v>-14.0869</v>
      </c>
    </row>
    <row r="398" spans="1:4" x14ac:dyDescent="0.3">
      <c r="A398" s="1" t="s">
        <v>4199</v>
      </c>
      <c r="B398" s="1" t="s">
        <v>7753</v>
      </c>
      <c r="C398" s="1">
        <f t="shared" si="12"/>
        <v>2.58</v>
      </c>
      <c r="D398" s="1">
        <f t="shared" si="13"/>
        <v>-13.861700000000001</v>
      </c>
    </row>
    <row r="399" spans="1:4" x14ac:dyDescent="0.3">
      <c r="A399" s="1" t="s">
        <v>2624</v>
      </c>
      <c r="B399" s="1" t="s">
        <v>7754</v>
      </c>
      <c r="C399" s="1">
        <f t="shared" si="12"/>
        <v>2.5840000000000001</v>
      </c>
      <c r="D399" s="1">
        <f t="shared" si="13"/>
        <v>-13.6457</v>
      </c>
    </row>
    <row r="400" spans="1:4" x14ac:dyDescent="0.3">
      <c r="A400" s="1" t="s">
        <v>2626</v>
      </c>
      <c r="B400" s="1" t="s">
        <v>7755</v>
      </c>
      <c r="C400" s="1">
        <f t="shared" si="12"/>
        <v>2.5880000000000001</v>
      </c>
      <c r="D400" s="1">
        <f t="shared" si="13"/>
        <v>-13.4391</v>
      </c>
    </row>
    <row r="401" spans="1:4" x14ac:dyDescent="0.3">
      <c r="A401" s="1" t="s">
        <v>2628</v>
      </c>
      <c r="B401" s="1" t="s">
        <v>7756</v>
      </c>
      <c r="C401" s="1">
        <f t="shared" si="12"/>
        <v>2.5920000000000001</v>
      </c>
      <c r="D401" s="1">
        <f t="shared" si="13"/>
        <v>-13.2417</v>
      </c>
    </row>
    <row r="402" spans="1:4" x14ac:dyDescent="0.3">
      <c r="A402" s="1" t="s">
        <v>4205</v>
      </c>
      <c r="B402" s="1" t="s">
        <v>7757</v>
      </c>
      <c r="C402" s="1">
        <f t="shared" si="12"/>
        <v>2.5960000000000001</v>
      </c>
      <c r="D402" s="1">
        <f t="shared" si="13"/>
        <v>-13.0535</v>
      </c>
    </row>
    <row r="403" spans="1:4" x14ac:dyDescent="0.3">
      <c r="A403" s="1" t="s">
        <v>2632</v>
      </c>
      <c r="B403" s="1" t="s">
        <v>7758</v>
      </c>
      <c r="C403" s="1">
        <f t="shared" si="12"/>
        <v>2.6</v>
      </c>
      <c r="D403" s="1">
        <f t="shared" si="13"/>
        <v>-12.8744</v>
      </c>
    </row>
    <row r="404" spans="1:4" x14ac:dyDescent="0.3">
      <c r="A404" s="1" t="s">
        <v>7311</v>
      </c>
      <c r="B404" s="1" t="s">
        <v>7759</v>
      </c>
      <c r="C404" s="1">
        <f t="shared" si="12"/>
        <v>2.6040000000000001</v>
      </c>
      <c r="D404" s="1">
        <f t="shared" si="13"/>
        <v>-12.7042</v>
      </c>
    </row>
    <row r="405" spans="1:4" x14ac:dyDescent="0.3">
      <c r="A405" s="1" t="s">
        <v>2636</v>
      </c>
      <c r="B405" s="1" t="s">
        <v>7760</v>
      </c>
      <c r="C405" s="1">
        <f t="shared" si="12"/>
        <v>2.6080000000000001</v>
      </c>
      <c r="D405" s="1">
        <f t="shared" si="13"/>
        <v>-12.5427</v>
      </c>
    </row>
    <row r="406" spans="1:4" x14ac:dyDescent="0.3">
      <c r="A406" s="1" t="s">
        <v>2638</v>
      </c>
      <c r="B406" s="1" t="s">
        <v>7761</v>
      </c>
      <c r="C406" s="1">
        <f t="shared" si="12"/>
        <v>2.6120000000000001</v>
      </c>
      <c r="D406" s="1">
        <f t="shared" si="13"/>
        <v>-12.3896</v>
      </c>
    </row>
    <row r="407" spans="1:4" x14ac:dyDescent="0.3">
      <c r="A407" s="1" t="s">
        <v>2640</v>
      </c>
      <c r="B407" s="1" t="s">
        <v>7762</v>
      </c>
      <c r="C407" s="1">
        <f t="shared" si="12"/>
        <v>2.6160000000000001</v>
      </c>
      <c r="D407" s="1">
        <f t="shared" si="13"/>
        <v>-12.244899999999999</v>
      </c>
    </row>
    <row r="408" spans="1:4" x14ac:dyDescent="0.3">
      <c r="A408" s="1" t="s">
        <v>4212</v>
      </c>
      <c r="B408" s="1" t="s">
        <v>7763</v>
      </c>
      <c r="C408" s="1">
        <f t="shared" si="12"/>
        <v>2.62</v>
      </c>
      <c r="D408" s="1">
        <f t="shared" si="13"/>
        <v>-12.1082</v>
      </c>
    </row>
    <row r="409" spans="1:4" x14ac:dyDescent="0.3">
      <c r="A409" s="1" t="s">
        <v>2644</v>
      </c>
      <c r="B409" s="1" t="s">
        <v>7764</v>
      </c>
      <c r="C409" s="1">
        <f t="shared" si="12"/>
        <v>2.6240000000000001</v>
      </c>
      <c r="D409" s="1">
        <f t="shared" si="13"/>
        <v>-11.9793</v>
      </c>
    </row>
    <row r="410" spans="1:4" x14ac:dyDescent="0.3">
      <c r="A410" s="1" t="s">
        <v>4215</v>
      </c>
      <c r="B410" s="1" t="s">
        <v>7765</v>
      </c>
      <c r="C410" s="1">
        <f t="shared" si="12"/>
        <v>2.6280000000000001</v>
      </c>
      <c r="D410" s="1">
        <f t="shared" si="13"/>
        <v>-11.857900000000001</v>
      </c>
    </row>
    <row r="411" spans="1:4" x14ac:dyDescent="0.3">
      <c r="A411" s="1" t="s">
        <v>2648</v>
      </c>
      <c r="B411" s="1" t="s">
        <v>7766</v>
      </c>
      <c r="C411" s="1">
        <f t="shared" si="12"/>
        <v>2.6320000000000001</v>
      </c>
      <c r="D411" s="1">
        <f t="shared" si="13"/>
        <v>-11.7439</v>
      </c>
    </row>
    <row r="412" spans="1:4" x14ac:dyDescent="0.3">
      <c r="A412" s="1" t="s">
        <v>4218</v>
      </c>
      <c r="B412" s="1" t="s">
        <v>7767</v>
      </c>
      <c r="C412" s="1">
        <f t="shared" si="12"/>
        <v>2.6360000000000001</v>
      </c>
      <c r="D412" s="1">
        <f t="shared" si="13"/>
        <v>-11.637</v>
      </c>
    </row>
    <row r="413" spans="1:4" x14ac:dyDescent="0.3">
      <c r="A413" s="1" t="s">
        <v>2652</v>
      </c>
      <c r="B413" s="1" t="s">
        <v>7768</v>
      </c>
      <c r="C413" s="1">
        <f t="shared" si="12"/>
        <v>2.64</v>
      </c>
      <c r="D413" s="1">
        <f t="shared" si="13"/>
        <v>-11.536899999999999</v>
      </c>
    </row>
    <row r="414" spans="1:4" x14ac:dyDescent="0.3">
      <c r="A414" s="1" t="s">
        <v>2654</v>
      </c>
      <c r="B414" s="1" t="s">
        <v>7769</v>
      </c>
      <c r="C414" s="1">
        <f t="shared" si="12"/>
        <v>2.6440000000000001</v>
      </c>
      <c r="D414" s="1">
        <f t="shared" si="13"/>
        <v>-11.443300000000001</v>
      </c>
    </row>
    <row r="415" spans="1:4" x14ac:dyDescent="0.3">
      <c r="A415" s="1" t="s">
        <v>7312</v>
      </c>
      <c r="B415" s="1" t="s">
        <v>7770</v>
      </c>
      <c r="C415" s="1">
        <f t="shared" si="12"/>
        <v>2.6480000000000001</v>
      </c>
      <c r="D415" s="1">
        <f t="shared" si="13"/>
        <v>-11.3561</v>
      </c>
    </row>
    <row r="416" spans="1:4" x14ac:dyDescent="0.3">
      <c r="A416" s="1" t="s">
        <v>2658</v>
      </c>
      <c r="B416" s="1" t="s">
        <v>7771</v>
      </c>
      <c r="C416" s="1">
        <f t="shared" si="12"/>
        <v>2.6520000000000001</v>
      </c>
      <c r="D416" s="1">
        <f t="shared" si="13"/>
        <v>-11.274800000000001</v>
      </c>
    </row>
    <row r="417" spans="1:4" x14ac:dyDescent="0.3">
      <c r="A417" s="1" t="s">
        <v>2660</v>
      </c>
      <c r="B417" s="1" t="s">
        <v>7772</v>
      </c>
      <c r="C417" s="1">
        <f t="shared" si="12"/>
        <v>2.6560000000000001</v>
      </c>
      <c r="D417" s="1">
        <f t="shared" si="13"/>
        <v>-11.199199999999999</v>
      </c>
    </row>
    <row r="418" spans="1:4" x14ac:dyDescent="0.3">
      <c r="A418" s="1" t="s">
        <v>2662</v>
      </c>
      <c r="B418" s="1" t="s">
        <v>7773</v>
      </c>
      <c r="C418" s="1">
        <f t="shared" si="12"/>
        <v>2.66</v>
      </c>
      <c r="D418" s="1">
        <f t="shared" si="13"/>
        <v>-11.1289</v>
      </c>
    </row>
    <row r="419" spans="1:4" x14ac:dyDescent="0.3">
      <c r="A419" s="1" t="s">
        <v>2664</v>
      </c>
      <c r="B419" s="1" t="s">
        <v>7774</v>
      </c>
      <c r="C419" s="1">
        <f t="shared" si="12"/>
        <v>2.6640000000000001</v>
      </c>
      <c r="D419" s="1">
        <f t="shared" si="13"/>
        <v>-11.063599999999999</v>
      </c>
    </row>
    <row r="420" spans="1:4" x14ac:dyDescent="0.3">
      <c r="A420" s="1" t="s">
        <v>2666</v>
      </c>
      <c r="B420" s="1" t="s">
        <v>7775</v>
      </c>
      <c r="C420" s="1">
        <f t="shared" si="12"/>
        <v>2.6680000000000001</v>
      </c>
      <c r="D420" s="1">
        <f t="shared" si="13"/>
        <v>-11.0029</v>
      </c>
    </row>
    <row r="421" spans="1:4" x14ac:dyDescent="0.3">
      <c r="A421" s="1" t="s">
        <v>2668</v>
      </c>
      <c r="B421" s="1" t="s">
        <v>7776</v>
      </c>
      <c r="C421" s="1">
        <f t="shared" si="12"/>
        <v>2.6720000000000002</v>
      </c>
      <c r="D421" s="1">
        <f t="shared" si="13"/>
        <v>-10.946400000000001</v>
      </c>
    </row>
    <row r="422" spans="1:4" x14ac:dyDescent="0.3">
      <c r="A422" s="1" t="s">
        <v>2670</v>
      </c>
      <c r="B422" s="1" t="s">
        <v>7777</v>
      </c>
      <c r="C422" s="1">
        <f t="shared" si="12"/>
        <v>2.6760000000000002</v>
      </c>
      <c r="D422" s="1">
        <f t="shared" si="13"/>
        <v>-10.893700000000001</v>
      </c>
    </row>
    <row r="423" spans="1:4" x14ac:dyDescent="0.3">
      <c r="A423" s="1" t="s">
        <v>2672</v>
      </c>
      <c r="B423" s="1" t="s">
        <v>7778</v>
      </c>
      <c r="C423" s="1">
        <f t="shared" si="12"/>
        <v>2.68</v>
      </c>
      <c r="D423" s="1">
        <f t="shared" si="13"/>
        <v>-10.8444</v>
      </c>
    </row>
    <row r="424" spans="1:4" x14ac:dyDescent="0.3">
      <c r="A424" s="1" t="s">
        <v>2674</v>
      </c>
      <c r="B424" s="1" t="s">
        <v>7779</v>
      </c>
      <c r="C424" s="1">
        <f t="shared" si="12"/>
        <v>2.6840000000000002</v>
      </c>
      <c r="D424" s="1">
        <f t="shared" si="13"/>
        <v>-10.7981</v>
      </c>
    </row>
    <row r="425" spans="1:4" x14ac:dyDescent="0.3">
      <c r="A425" s="1" t="s">
        <v>848</v>
      </c>
      <c r="B425" s="1" t="s">
        <v>7780</v>
      </c>
      <c r="C425" s="1">
        <f t="shared" si="12"/>
        <v>2.6880000000000002</v>
      </c>
      <c r="D425" s="1">
        <f t="shared" si="13"/>
        <v>-10.754200000000001</v>
      </c>
    </row>
    <row r="426" spans="1:4" x14ac:dyDescent="0.3">
      <c r="A426" s="1" t="s">
        <v>2677</v>
      </c>
      <c r="B426" s="1" t="s">
        <v>7781</v>
      </c>
      <c r="C426" s="1">
        <f t="shared" si="12"/>
        <v>2.6920000000000002</v>
      </c>
      <c r="D426" s="1">
        <f t="shared" si="13"/>
        <v>-10.7125</v>
      </c>
    </row>
    <row r="427" spans="1:4" x14ac:dyDescent="0.3">
      <c r="A427" s="1" t="s">
        <v>2679</v>
      </c>
      <c r="B427" s="1" t="s">
        <v>7782</v>
      </c>
      <c r="C427" s="1">
        <f t="shared" si="12"/>
        <v>2.6960000000000002</v>
      </c>
      <c r="D427" s="1">
        <f t="shared" si="13"/>
        <v>-10.6723</v>
      </c>
    </row>
    <row r="428" spans="1:4" x14ac:dyDescent="0.3">
      <c r="A428" s="1" t="s">
        <v>2681</v>
      </c>
      <c r="B428" s="1" t="s">
        <v>7783</v>
      </c>
      <c r="C428" s="1">
        <f t="shared" si="12"/>
        <v>2.7</v>
      </c>
      <c r="D428" s="1">
        <f t="shared" si="13"/>
        <v>-10.6334</v>
      </c>
    </row>
    <row r="429" spans="1:4" x14ac:dyDescent="0.3">
      <c r="A429" s="1" t="s">
        <v>2683</v>
      </c>
      <c r="B429" s="1" t="s">
        <v>7784</v>
      </c>
      <c r="C429" s="1">
        <f t="shared" si="12"/>
        <v>2.7040000000000002</v>
      </c>
      <c r="D429" s="1">
        <f t="shared" si="13"/>
        <v>-10.5953</v>
      </c>
    </row>
    <row r="430" spans="1:4" x14ac:dyDescent="0.3">
      <c r="A430" s="1" t="s">
        <v>2685</v>
      </c>
      <c r="B430" s="1" t="s">
        <v>7785</v>
      </c>
      <c r="C430" s="1">
        <f t="shared" si="12"/>
        <v>2.7080000000000002</v>
      </c>
      <c r="D430" s="1">
        <f t="shared" si="13"/>
        <v>-10.557600000000001</v>
      </c>
    </row>
    <row r="431" spans="1:4" x14ac:dyDescent="0.3">
      <c r="A431" s="1" t="s">
        <v>2687</v>
      </c>
      <c r="B431" s="1" t="s">
        <v>7786</v>
      </c>
      <c r="C431" s="1">
        <f t="shared" si="12"/>
        <v>2.7120000000000002</v>
      </c>
      <c r="D431" s="1">
        <f t="shared" si="13"/>
        <v>-10.52</v>
      </c>
    </row>
    <row r="432" spans="1:4" x14ac:dyDescent="0.3">
      <c r="A432" s="1" t="s">
        <v>4241</v>
      </c>
      <c r="B432" s="1" t="s">
        <v>7787</v>
      </c>
      <c r="C432" s="1">
        <f t="shared" si="12"/>
        <v>2.7160000000000002</v>
      </c>
      <c r="D432" s="1">
        <f t="shared" si="13"/>
        <v>-10.482100000000001</v>
      </c>
    </row>
    <row r="433" spans="1:4" x14ac:dyDescent="0.3">
      <c r="A433" s="1" t="s">
        <v>2691</v>
      </c>
      <c r="B433" s="1" t="s">
        <v>7788</v>
      </c>
      <c r="C433" s="1">
        <f t="shared" si="12"/>
        <v>2.72</v>
      </c>
      <c r="D433" s="1">
        <f t="shared" si="13"/>
        <v>-10.4436</v>
      </c>
    </row>
    <row r="434" spans="1:4" x14ac:dyDescent="0.3">
      <c r="A434" s="1" t="s">
        <v>2693</v>
      </c>
      <c r="B434" s="1" t="s">
        <v>7789</v>
      </c>
      <c r="C434" s="1">
        <f t="shared" si="12"/>
        <v>2.7240000000000002</v>
      </c>
      <c r="D434" s="1">
        <f t="shared" si="13"/>
        <v>-10.404199999999999</v>
      </c>
    </row>
    <row r="435" spans="1:4" x14ac:dyDescent="0.3">
      <c r="A435" s="1" t="s">
        <v>4245</v>
      </c>
      <c r="B435" s="1" t="s">
        <v>7790</v>
      </c>
      <c r="C435" s="1">
        <f t="shared" si="12"/>
        <v>2.7280000000000002</v>
      </c>
      <c r="D435" s="1">
        <f t="shared" si="13"/>
        <v>-10.363899999999999</v>
      </c>
    </row>
    <row r="436" spans="1:4" x14ac:dyDescent="0.3">
      <c r="A436" s="1" t="s">
        <v>4247</v>
      </c>
      <c r="B436" s="1" t="s">
        <v>7791</v>
      </c>
      <c r="C436" s="1">
        <f t="shared" si="12"/>
        <v>2.7320000000000002</v>
      </c>
      <c r="D436" s="1">
        <f t="shared" si="13"/>
        <v>-10.3223</v>
      </c>
    </row>
    <row r="437" spans="1:4" x14ac:dyDescent="0.3">
      <c r="A437" s="1" t="s">
        <v>7313</v>
      </c>
      <c r="B437" s="1" t="s">
        <v>7792</v>
      </c>
      <c r="C437" s="1">
        <f t="shared" si="12"/>
        <v>2.7360000000000002</v>
      </c>
      <c r="D437" s="1">
        <f t="shared" si="13"/>
        <v>-10.279299999999999</v>
      </c>
    </row>
    <row r="438" spans="1:4" x14ac:dyDescent="0.3">
      <c r="A438" s="1" t="s">
        <v>7314</v>
      </c>
      <c r="B438" s="1" t="s">
        <v>7793</v>
      </c>
      <c r="C438" s="1">
        <f t="shared" si="12"/>
        <v>2.74</v>
      </c>
      <c r="D438" s="1">
        <f t="shared" si="13"/>
        <v>-10.2348</v>
      </c>
    </row>
    <row r="439" spans="1:4" x14ac:dyDescent="0.3">
      <c r="A439" s="1" t="s">
        <v>4253</v>
      </c>
      <c r="B439" s="1" t="s">
        <v>7794</v>
      </c>
      <c r="C439" s="1">
        <f t="shared" si="12"/>
        <v>2.7440000000000002</v>
      </c>
      <c r="D439" s="1">
        <f t="shared" si="13"/>
        <v>-10.188700000000001</v>
      </c>
    </row>
    <row r="440" spans="1:4" x14ac:dyDescent="0.3">
      <c r="A440" s="1" t="s">
        <v>878</v>
      </c>
      <c r="B440" s="1" t="s">
        <v>7795</v>
      </c>
      <c r="C440" s="1">
        <f t="shared" si="12"/>
        <v>2.7480000000000002</v>
      </c>
      <c r="D440" s="1">
        <f t="shared" si="13"/>
        <v>-10.141</v>
      </c>
    </row>
    <row r="441" spans="1:4" x14ac:dyDescent="0.3">
      <c r="A441" s="1" t="s">
        <v>4256</v>
      </c>
      <c r="B441" s="1" t="s">
        <v>7796</v>
      </c>
      <c r="C441" s="1">
        <f t="shared" si="12"/>
        <v>2.7519999999999998</v>
      </c>
      <c r="D441" s="1">
        <f t="shared" si="13"/>
        <v>-10.0915</v>
      </c>
    </row>
    <row r="442" spans="1:4" x14ac:dyDescent="0.3">
      <c r="A442" s="1" t="s">
        <v>2703</v>
      </c>
      <c r="B442" s="1" t="s">
        <v>7797</v>
      </c>
      <c r="C442" s="1">
        <f t="shared" si="12"/>
        <v>2.7559999999999998</v>
      </c>
      <c r="D442" s="1">
        <f t="shared" si="13"/>
        <v>-10.0404</v>
      </c>
    </row>
    <row r="443" spans="1:4" x14ac:dyDescent="0.3">
      <c r="A443" s="1" t="s">
        <v>7315</v>
      </c>
      <c r="B443" s="1" t="s">
        <v>7798</v>
      </c>
      <c r="C443" s="1">
        <f t="shared" si="12"/>
        <v>2.76</v>
      </c>
      <c r="D443" s="1">
        <f t="shared" si="13"/>
        <v>-9.9875000000000007</v>
      </c>
    </row>
    <row r="444" spans="1:4" x14ac:dyDescent="0.3">
      <c r="A444" s="1" t="s">
        <v>886</v>
      </c>
      <c r="B444" s="1" t="s">
        <v>7799</v>
      </c>
      <c r="C444" s="1">
        <f t="shared" si="12"/>
        <v>2.7639999999999998</v>
      </c>
      <c r="D444" s="1">
        <f t="shared" si="13"/>
        <v>-9.9328000000000003</v>
      </c>
    </row>
    <row r="445" spans="1:4" x14ac:dyDescent="0.3">
      <c r="A445" s="1" t="s">
        <v>4262</v>
      </c>
      <c r="B445" s="1" t="s">
        <v>7800</v>
      </c>
      <c r="C445" s="1">
        <f t="shared" si="12"/>
        <v>2.7679999999999998</v>
      </c>
      <c r="D445" s="1">
        <f t="shared" si="13"/>
        <v>-9.8763000000000005</v>
      </c>
    </row>
    <row r="446" spans="1:4" x14ac:dyDescent="0.3">
      <c r="A446" s="1" t="s">
        <v>2709</v>
      </c>
      <c r="B446" s="1" t="s">
        <v>7801</v>
      </c>
      <c r="C446" s="1">
        <f t="shared" si="12"/>
        <v>2.7719999999999998</v>
      </c>
      <c r="D446" s="1">
        <f t="shared" si="13"/>
        <v>-9.8178000000000001</v>
      </c>
    </row>
    <row r="447" spans="1:4" x14ac:dyDescent="0.3">
      <c r="A447" s="1" t="s">
        <v>4265</v>
      </c>
      <c r="B447" s="1" t="s">
        <v>7802</v>
      </c>
      <c r="C447" s="1">
        <f t="shared" si="12"/>
        <v>2.7759999999999998</v>
      </c>
      <c r="D447" s="1">
        <f t="shared" si="13"/>
        <v>-9.7575000000000003</v>
      </c>
    </row>
    <row r="448" spans="1:4" x14ac:dyDescent="0.3">
      <c r="A448" s="1" t="s">
        <v>4267</v>
      </c>
      <c r="B448" s="1" t="s">
        <v>7803</v>
      </c>
      <c r="C448" s="1">
        <f t="shared" si="12"/>
        <v>2.78</v>
      </c>
      <c r="D448" s="1">
        <f t="shared" si="13"/>
        <v>-9.6951000000000001</v>
      </c>
    </row>
    <row r="449" spans="1:4" x14ac:dyDescent="0.3">
      <c r="A449" s="1" t="s">
        <v>2713</v>
      </c>
      <c r="B449" s="1" t="s">
        <v>7804</v>
      </c>
      <c r="C449" s="1">
        <f t="shared" si="12"/>
        <v>2.7839999999999998</v>
      </c>
      <c r="D449" s="1">
        <f t="shared" si="13"/>
        <v>-9.6305999999999994</v>
      </c>
    </row>
    <row r="450" spans="1:4" x14ac:dyDescent="0.3">
      <c r="A450" s="1" t="s">
        <v>7316</v>
      </c>
      <c r="B450" s="1" t="s">
        <v>7805</v>
      </c>
      <c r="C450" s="1">
        <f t="shared" si="12"/>
        <v>2.7879999999999998</v>
      </c>
      <c r="D450" s="1">
        <f t="shared" si="13"/>
        <v>-9.5639000000000003</v>
      </c>
    </row>
    <row r="451" spans="1:4" x14ac:dyDescent="0.3">
      <c r="A451" s="1" t="s">
        <v>4273</v>
      </c>
      <c r="B451" s="1" t="s">
        <v>7806</v>
      </c>
      <c r="C451" s="1">
        <f t="shared" si="12"/>
        <v>2.7919999999999998</v>
      </c>
      <c r="D451" s="1">
        <f t="shared" si="13"/>
        <v>-9.4946999999999999</v>
      </c>
    </row>
    <row r="452" spans="1:4" x14ac:dyDescent="0.3">
      <c r="A452" s="1" t="s">
        <v>4275</v>
      </c>
      <c r="B452" s="1" t="s">
        <v>7807</v>
      </c>
      <c r="C452" s="1">
        <f t="shared" ref="C452:C515" si="14">ROUND(A452,3)</f>
        <v>2.7959999999999998</v>
      </c>
      <c r="D452" s="1">
        <f t="shared" ref="D452:D515" si="15">ROUND(B452,4)</f>
        <v>-9.4230999999999998</v>
      </c>
    </row>
    <row r="453" spans="1:4" x14ac:dyDescent="0.3">
      <c r="A453" s="1" t="s">
        <v>4277</v>
      </c>
      <c r="B453" s="1" t="s">
        <v>7808</v>
      </c>
      <c r="C453" s="1">
        <f t="shared" si="14"/>
        <v>2.8</v>
      </c>
      <c r="D453" s="1">
        <f t="shared" si="15"/>
        <v>-9.3486999999999991</v>
      </c>
    </row>
    <row r="454" spans="1:4" x14ac:dyDescent="0.3">
      <c r="A454" s="1" t="s">
        <v>4279</v>
      </c>
      <c r="B454" s="1" t="s">
        <v>7809</v>
      </c>
      <c r="C454" s="1">
        <f t="shared" si="14"/>
        <v>2.8039999999999998</v>
      </c>
      <c r="D454" s="1">
        <f t="shared" si="15"/>
        <v>-9.2714999999999996</v>
      </c>
    </row>
    <row r="455" spans="1:4" x14ac:dyDescent="0.3">
      <c r="A455" s="1" t="s">
        <v>7317</v>
      </c>
      <c r="B455" s="1" t="s">
        <v>7810</v>
      </c>
      <c r="C455" s="1">
        <f t="shared" si="14"/>
        <v>2.8079999999999998</v>
      </c>
      <c r="D455" s="1">
        <f t="shared" si="15"/>
        <v>-9.1913</v>
      </c>
    </row>
    <row r="456" spans="1:4" x14ac:dyDescent="0.3">
      <c r="A456" s="1" t="s">
        <v>4283</v>
      </c>
      <c r="B456" s="1" t="s">
        <v>7811</v>
      </c>
      <c r="C456" s="1">
        <f t="shared" si="14"/>
        <v>2.8119999999999998</v>
      </c>
      <c r="D456" s="1">
        <f t="shared" si="15"/>
        <v>-9.1079000000000008</v>
      </c>
    </row>
    <row r="457" spans="1:4" x14ac:dyDescent="0.3">
      <c r="A457" s="1" t="s">
        <v>4285</v>
      </c>
      <c r="B457" s="1" t="s">
        <v>7812</v>
      </c>
      <c r="C457" s="1">
        <f t="shared" si="14"/>
        <v>2.8159999999999998</v>
      </c>
      <c r="D457" s="1">
        <f t="shared" si="15"/>
        <v>-9.0212000000000003</v>
      </c>
    </row>
    <row r="458" spans="1:4" x14ac:dyDescent="0.3">
      <c r="A458" s="1" t="s">
        <v>4287</v>
      </c>
      <c r="B458" s="1" t="s">
        <v>7813</v>
      </c>
      <c r="C458" s="1">
        <f t="shared" si="14"/>
        <v>2.82</v>
      </c>
      <c r="D458" s="1">
        <f t="shared" si="15"/>
        <v>-8.9311000000000007</v>
      </c>
    </row>
    <row r="459" spans="1:4" x14ac:dyDescent="0.3">
      <c r="A459" s="1" t="s">
        <v>7318</v>
      </c>
      <c r="B459" s="1" t="s">
        <v>7814</v>
      </c>
      <c r="C459" s="1">
        <f t="shared" si="14"/>
        <v>2.8239999999999998</v>
      </c>
      <c r="D459" s="1">
        <f t="shared" si="15"/>
        <v>-8.8375000000000004</v>
      </c>
    </row>
    <row r="460" spans="1:4" x14ac:dyDescent="0.3">
      <c r="A460" s="1" t="s">
        <v>4291</v>
      </c>
      <c r="B460" s="1" t="s">
        <v>7815</v>
      </c>
      <c r="C460" s="1">
        <f t="shared" si="14"/>
        <v>2.8279999999999998</v>
      </c>
      <c r="D460" s="1">
        <f t="shared" si="15"/>
        <v>-8.7403999999999993</v>
      </c>
    </row>
    <row r="461" spans="1:4" x14ac:dyDescent="0.3">
      <c r="A461" s="1" t="s">
        <v>4293</v>
      </c>
      <c r="B461" s="1" t="s">
        <v>7816</v>
      </c>
      <c r="C461" s="1">
        <f t="shared" si="14"/>
        <v>2.8319999999999999</v>
      </c>
      <c r="D461" s="1">
        <f t="shared" si="15"/>
        <v>-8.6397999999999993</v>
      </c>
    </row>
    <row r="462" spans="1:4" x14ac:dyDescent="0.3">
      <c r="A462" s="1" t="s">
        <v>2727</v>
      </c>
      <c r="B462" s="1" t="s">
        <v>7817</v>
      </c>
      <c r="C462" s="1">
        <f t="shared" si="14"/>
        <v>2.8359999999999999</v>
      </c>
      <c r="D462" s="1">
        <f t="shared" si="15"/>
        <v>-8.5357000000000003</v>
      </c>
    </row>
    <row r="463" spans="1:4" x14ac:dyDescent="0.3">
      <c r="A463" s="1" t="s">
        <v>924</v>
      </c>
      <c r="B463" s="1" t="s">
        <v>7818</v>
      </c>
      <c r="C463" s="1">
        <f t="shared" si="14"/>
        <v>2.84</v>
      </c>
      <c r="D463" s="1">
        <f t="shared" si="15"/>
        <v>-8.4283000000000001</v>
      </c>
    </row>
    <row r="464" spans="1:4" x14ac:dyDescent="0.3">
      <c r="A464" s="1" t="s">
        <v>4297</v>
      </c>
      <c r="B464" s="1" t="s">
        <v>7819</v>
      </c>
      <c r="C464" s="1">
        <f t="shared" si="14"/>
        <v>2.8439999999999999</v>
      </c>
      <c r="D464" s="1">
        <f t="shared" si="15"/>
        <v>-8.3176000000000005</v>
      </c>
    </row>
    <row r="465" spans="1:4" x14ac:dyDescent="0.3">
      <c r="A465" s="1" t="s">
        <v>4299</v>
      </c>
      <c r="B465" s="1" t="s">
        <v>7820</v>
      </c>
      <c r="C465" s="1">
        <f t="shared" si="14"/>
        <v>2.8479999999999999</v>
      </c>
      <c r="D465" s="1">
        <f t="shared" si="15"/>
        <v>-8.2039000000000009</v>
      </c>
    </row>
    <row r="466" spans="1:4" x14ac:dyDescent="0.3">
      <c r="A466" s="1" t="s">
        <v>4301</v>
      </c>
      <c r="B466" s="1" t="s">
        <v>7821</v>
      </c>
      <c r="C466" s="1">
        <f t="shared" si="14"/>
        <v>2.8519999999999999</v>
      </c>
      <c r="D466" s="1">
        <f t="shared" si="15"/>
        <v>-8.0874000000000006</v>
      </c>
    </row>
    <row r="467" spans="1:4" x14ac:dyDescent="0.3">
      <c r="A467" s="1" t="s">
        <v>4303</v>
      </c>
      <c r="B467" s="1" t="s">
        <v>7822</v>
      </c>
      <c r="C467" s="1">
        <f t="shared" si="14"/>
        <v>2.8559999999999999</v>
      </c>
      <c r="D467" s="1">
        <f t="shared" si="15"/>
        <v>-7.9683000000000002</v>
      </c>
    </row>
    <row r="468" spans="1:4" x14ac:dyDescent="0.3">
      <c r="A468" s="1" t="s">
        <v>5572</v>
      </c>
      <c r="B468" s="1" t="s">
        <v>7823</v>
      </c>
      <c r="C468" s="1">
        <f t="shared" si="14"/>
        <v>2.86</v>
      </c>
      <c r="D468" s="1">
        <f t="shared" si="15"/>
        <v>-7.8468999999999998</v>
      </c>
    </row>
    <row r="469" spans="1:4" x14ac:dyDescent="0.3">
      <c r="A469" s="1" t="s">
        <v>4307</v>
      </c>
      <c r="B469" s="1" t="s">
        <v>7824</v>
      </c>
      <c r="C469" s="1">
        <f t="shared" si="14"/>
        <v>2.8639999999999999</v>
      </c>
      <c r="D469" s="1">
        <f t="shared" si="15"/>
        <v>-7.7236000000000002</v>
      </c>
    </row>
    <row r="470" spans="1:4" x14ac:dyDescent="0.3">
      <c r="A470" s="1" t="s">
        <v>4309</v>
      </c>
      <c r="B470" s="1" t="s">
        <v>7825</v>
      </c>
      <c r="C470" s="1">
        <f t="shared" si="14"/>
        <v>2.8679999999999999</v>
      </c>
      <c r="D470" s="1">
        <f t="shared" si="15"/>
        <v>-7.5987</v>
      </c>
    </row>
    <row r="471" spans="1:4" x14ac:dyDescent="0.3">
      <c r="A471" s="1" t="s">
        <v>4311</v>
      </c>
      <c r="B471" s="1" t="s">
        <v>7826</v>
      </c>
      <c r="C471" s="1">
        <f t="shared" si="14"/>
        <v>2.8719999999999999</v>
      </c>
      <c r="D471" s="1">
        <f t="shared" si="15"/>
        <v>-7.4725000000000001</v>
      </c>
    </row>
    <row r="472" spans="1:4" x14ac:dyDescent="0.3">
      <c r="A472" s="1" t="s">
        <v>4313</v>
      </c>
      <c r="B472" s="1" t="s">
        <v>7827</v>
      </c>
      <c r="C472" s="1">
        <f t="shared" si="14"/>
        <v>2.8759999999999999</v>
      </c>
      <c r="D472" s="1">
        <f t="shared" si="15"/>
        <v>-7.3453999999999997</v>
      </c>
    </row>
    <row r="473" spans="1:4" x14ac:dyDescent="0.3">
      <c r="A473" s="1" t="s">
        <v>2740</v>
      </c>
      <c r="B473" s="1" t="s">
        <v>7828</v>
      </c>
      <c r="C473" s="1">
        <f t="shared" si="14"/>
        <v>2.88</v>
      </c>
      <c r="D473" s="1">
        <f t="shared" si="15"/>
        <v>-7.2176999999999998</v>
      </c>
    </row>
    <row r="474" spans="1:4" x14ac:dyDescent="0.3">
      <c r="A474" s="1" t="s">
        <v>946</v>
      </c>
      <c r="B474" s="1" t="s">
        <v>7829</v>
      </c>
      <c r="C474" s="1">
        <f t="shared" si="14"/>
        <v>2.8839999999999999</v>
      </c>
      <c r="D474" s="1">
        <f t="shared" si="15"/>
        <v>-7.0898000000000003</v>
      </c>
    </row>
    <row r="475" spans="1:4" x14ac:dyDescent="0.3">
      <c r="A475" s="1" t="s">
        <v>4318</v>
      </c>
      <c r="B475" s="1" t="s">
        <v>7830</v>
      </c>
      <c r="C475" s="1">
        <f t="shared" si="14"/>
        <v>2.8879999999999999</v>
      </c>
      <c r="D475" s="1">
        <f t="shared" si="15"/>
        <v>-6.9619</v>
      </c>
    </row>
    <row r="476" spans="1:4" x14ac:dyDescent="0.3">
      <c r="A476" s="1" t="s">
        <v>950</v>
      </c>
      <c r="B476" s="1" t="s">
        <v>7831</v>
      </c>
      <c r="C476" s="1">
        <f t="shared" si="14"/>
        <v>2.8919999999999999</v>
      </c>
      <c r="D476" s="1">
        <f t="shared" si="15"/>
        <v>-6.8343999999999996</v>
      </c>
    </row>
    <row r="477" spans="1:4" x14ac:dyDescent="0.3">
      <c r="A477" s="1" t="s">
        <v>4322</v>
      </c>
      <c r="B477" s="1" t="s">
        <v>7832</v>
      </c>
      <c r="C477" s="1">
        <f t="shared" si="14"/>
        <v>2.8959999999999999</v>
      </c>
      <c r="D477" s="1">
        <f t="shared" si="15"/>
        <v>-6.7076000000000002</v>
      </c>
    </row>
    <row r="478" spans="1:4" x14ac:dyDescent="0.3">
      <c r="A478" s="1" t="s">
        <v>4324</v>
      </c>
      <c r="B478" s="1" t="s">
        <v>7833</v>
      </c>
      <c r="C478" s="1">
        <f t="shared" si="14"/>
        <v>2.9</v>
      </c>
      <c r="D478" s="1">
        <f t="shared" si="15"/>
        <v>-6.5815999999999999</v>
      </c>
    </row>
    <row r="479" spans="1:4" x14ac:dyDescent="0.3">
      <c r="A479" s="1" t="s">
        <v>5578</v>
      </c>
      <c r="B479" s="1" t="s">
        <v>7834</v>
      </c>
      <c r="C479" s="1">
        <f t="shared" si="14"/>
        <v>2.9039999999999999</v>
      </c>
      <c r="D479" s="1">
        <f t="shared" si="15"/>
        <v>-6.4569000000000001</v>
      </c>
    </row>
    <row r="480" spans="1:4" x14ac:dyDescent="0.3">
      <c r="A480" s="1" t="s">
        <v>4328</v>
      </c>
      <c r="B480" s="1" t="s">
        <v>7835</v>
      </c>
      <c r="C480" s="1">
        <f t="shared" si="14"/>
        <v>2.9079999999999999</v>
      </c>
      <c r="D480" s="1">
        <f t="shared" si="15"/>
        <v>-6.3334000000000001</v>
      </c>
    </row>
    <row r="481" spans="1:4" x14ac:dyDescent="0.3">
      <c r="A481" s="1" t="s">
        <v>4330</v>
      </c>
      <c r="B481" s="1" t="s">
        <v>7836</v>
      </c>
      <c r="C481" s="1">
        <f t="shared" si="14"/>
        <v>2.9119999999999999</v>
      </c>
      <c r="D481" s="1">
        <f t="shared" si="15"/>
        <v>-6.2115</v>
      </c>
    </row>
    <row r="482" spans="1:4" x14ac:dyDescent="0.3">
      <c r="A482" s="1" t="s">
        <v>2753</v>
      </c>
      <c r="B482" s="1" t="s">
        <v>7837</v>
      </c>
      <c r="C482" s="1">
        <f t="shared" si="14"/>
        <v>2.9159999999999999</v>
      </c>
      <c r="D482" s="1">
        <f t="shared" si="15"/>
        <v>-6.0913000000000004</v>
      </c>
    </row>
    <row r="483" spans="1:4" x14ac:dyDescent="0.3">
      <c r="A483" s="1" t="s">
        <v>7319</v>
      </c>
      <c r="B483" s="1" t="s">
        <v>7838</v>
      </c>
      <c r="C483" s="1">
        <f t="shared" si="14"/>
        <v>2.92</v>
      </c>
      <c r="D483" s="1">
        <f t="shared" si="15"/>
        <v>-5.9728000000000003</v>
      </c>
    </row>
    <row r="484" spans="1:4" x14ac:dyDescent="0.3">
      <c r="A484" s="1" t="s">
        <v>2756</v>
      </c>
      <c r="B484" s="1" t="s">
        <v>7839</v>
      </c>
      <c r="C484" s="1">
        <f t="shared" si="14"/>
        <v>2.9239999999999999</v>
      </c>
      <c r="D484" s="1">
        <f t="shared" si="15"/>
        <v>-5.8562000000000003</v>
      </c>
    </row>
    <row r="485" spans="1:4" x14ac:dyDescent="0.3">
      <c r="A485" s="1" t="s">
        <v>4336</v>
      </c>
      <c r="B485" s="1" t="s">
        <v>7840</v>
      </c>
      <c r="C485" s="1">
        <f t="shared" si="14"/>
        <v>2.9279999999999999</v>
      </c>
      <c r="D485" s="1">
        <f t="shared" si="15"/>
        <v>-5.7416</v>
      </c>
    </row>
    <row r="486" spans="1:4" x14ac:dyDescent="0.3">
      <c r="A486" s="1" t="s">
        <v>4338</v>
      </c>
      <c r="B486" s="1" t="s">
        <v>7841</v>
      </c>
      <c r="C486" s="1">
        <f t="shared" si="14"/>
        <v>2.9319999999999999</v>
      </c>
      <c r="D486" s="1">
        <f t="shared" si="15"/>
        <v>-5.6291000000000002</v>
      </c>
    </row>
    <row r="487" spans="1:4" x14ac:dyDescent="0.3">
      <c r="A487" s="1" t="s">
        <v>4340</v>
      </c>
      <c r="B487" s="1" t="s">
        <v>7842</v>
      </c>
      <c r="C487" s="1">
        <f t="shared" si="14"/>
        <v>2.9359999999999999</v>
      </c>
      <c r="D487" s="1">
        <f t="shared" si="15"/>
        <v>-5.5186000000000002</v>
      </c>
    </row>
    <row r="488" spans="1:4" x14ac:dyDescent="0.3">
      <c r="A488" s="1" t="s">
        <v>4342</v>
      </c>
      <c r="B488" s="1" t="s">
        <v>7843</v>
      </c>
      <c r="C488" s="1">
        <f t="shared" si="14"/>
        <v>2.94</v>
      </c>
      <c r="D488" s="1">
        <f t="shared" si="15"/>
        <v>-5.4101999999999997</v>
      </c>
    </row>
    <row r="489" spans="1:4" x14ac:dyDescent="0.3">
      <c r="A489" s="1" t="s">
        <v>4344</v>
      </c>
      <c r="B489" s="1" t="s">
        <v>7844</v>
      </c>
      <c r="C489" s="1">
        <f t="shared" si="14"/>
        <v>2.944</v>
      </c>
      <c r="D489" s="1">
        <f t="shared" si="15"/>
        <v>-5.3038999999999996</v>
      </c>
    </row>
    <row r="490" spans="1:4" x14ac:dyDescent="0.3">
      <c r="A490" s="1" t="s">
        <v>5592</v>
      </c>
      <c r="B490" s="1" t="s">
        <v>7845</v>
      </c>
      <c r="C490" s="1">
        <f t="shared" si="14"/>
        <v>2.948</v>
      </c>
      <c r="D490" s="1">
        <f t="shared" si="15"/>
        <v>-5.1997999999999998</v>
      </c>
    </row>
    <row r="491" spans="1:4" x14ac:dyDescent="0.3">
      <c r="A491" s="1" t="s">
        <v>4348</v>
      </c>
      <c r="B491" s="1" t="s">
        <v>7846</v>
      </c>
      <c r="C491" s="1">
        <f t="shared" si="14"/>
        <v>2.952</v>
      </c>
      <c r="D491" s="1">
        <f t="shared" si="15"/>
        <v>-5.0979000000000001</v>
      </c>
    </row>
    <row r="492" spans="1:4" x14ac:dyDescent="0.3">
      <c r="A492" s="1" t="s">
        <v>7320</v>
      </c>
      <c r="B492" s="1" t="s">
        <v>7847</v>
      </c>
      <c r="C492" s="1">
        <f t="shared" si="14"/>
        <v>2.956</v>
      </c>
      <c r="D492" s="1">
        <f t="shared" si="15"/>
        <v>-4.9981</v>
      </c>
    </row>
    <row r="493" spans="1:4" x14ac:dyDescent="0.3">
      <c r="A493" s="1" t="s">
        <v>4352</v>
      </c>
      <c r="B493" s="1" t="s">
        <v>7848</v>
      </c>
      <c r="C493" s="1">
        <f t="shared" si="14"/>
        <v>2.96</v>
      </c>
      <c r="D493" s="1">
        <f t="shared" si="15"/>
        <v>-4.9004000000000003</v>
      </c>
    </row>
    <row r="494" spans="1:4" x14ac:dyDescent="0.3">
      <c r="A494" s="1" t="s">
        <v>4354</v>
      </c>
      <c r="B494" s="1" t="s">
        <v>7849</v>
      </c>
      <c r="C494" s="1">
        <f t="shared" si="14"/>
        <v>2.964</v>
      </c>
      <c r="D494" s="1">
        <f t="shared" si="15"/>
        <v>-4.8049999999999997</v>
      </c>
    </row>
    <row r="495" spans="1:4" x14ac:dyDescent="0.3">
      <c r="A495" s="1" t="s">
        <v>988</v>
      </c>
      <c r="B495" s="1" t="s">
        <v>7850</v>
      </c>
      <c r="C495" s="1">
        <f t="shared" si="14"/>
        <v>2.968</v>
      </c>
      <c r="D495" s="1">
        <f t="shared" si="15"/>
        <v>-4.7117000000000004</v>
      </c>
    </row>
    <row r="496" spans="1:4" x14ac:dyDescent="0.3">
      <c r="A496" s="1" t="s">
        <v>4357</v>
      </c>
      <c r="B496" s="1" t="s">
        <v>7851</v>
      </c>
      <c r="C496" s="1">
        <f t="shared" si="14"/>
        <v>2.972</v>
      </c>
      <c r="D496" s="1">
        <f t="shared" si="15"/>
        <v>-4.6205999999999996</v>
      </c>
    </row>
    <row r="497" spans="1:4" x14ac:dyDescent="0.3">
      <c r="A497" s="1" t="s">
        <v>4359</v>
      </c>
      <c r="B497" s="1" t="s">
        <v>7852</v>
      </c>
      <c r="C497" s="1">
        <f t="shared" si="14"/>
        <v>2.976</v>
      </c>
      <c r="D497" s="1">
        <f t="shared" si="15"/>
        <v>-4.5316999999999998</v>
      </c>
    </row>
    <row r="498" spans="1:4" x14ac:dyDescent="0.3">
      <c r="A498" s="1" t="s">
        <v>4361</v>
      </c>
      <c r="B498" s="1" t="s">
        <v>7853</v>
      </c>
      <c r="C498" s="1">
        <f t="shared" si="14"/>
        <v>2.98</v>
      </c>
      <c r="D498" s="1">
        <f t="shared" si="15"/>
        <v>-4.4451000000000001</v>
      </c>
    </row>
    <row r="499" spans="1:4" x14ac:dyDescent="0.3">
      <c r="A499" s="1" t="s">
        <v>7321</v>
      </c>
      <c r="B499" s="1" t="s">
        <v>7854</v>
      </c>
      <c r="C499" s="1">
        <f t="shared" si="14"/>
        <v>2.984</v>
      </c>
      <c r="D499" s="1">
        <f t="shared" si="15"/>
        <v>-4.3605999999999998</v>
      </c>
    </row>
    <row r="500" spans="1:4" x14ac:dyDescent="0.3">
      <c r="A500" s="1" t="s">
        <v>4365</v>
      </c>
      <c r="B500" s="1" t="s">
        <v>7855</v>
      </c>
      <c r="C500" s="1">
        <f t="shared" si="14"/>
        <v>2.988</v>
      </c>
      <c r="D500" s="1">
        <f t="shared" si="15"/>
        <v>-4.2785000000000002</v>
      </c>
    </row>
    <row r="501" spans="1:4" x14ac:dyDescent="0.3">
      <c r="A501" s="1" t="s">
        <v>4367</v>
      </c>
      <c r="B501" s="1" t="s">
        <v>7856</v>
      </c>
      <c r="C501" s="1">
        <f t="shared" si="14"/>
        <v>2.992</v>
      </c>
      <c r="D501" s="1">
        <f t="shared" si="15"/>
        <v>-4.1985999999999999</v>
      </c>
    </row>
    <row r="502" spans="1:4" x14ac:dyDescent="0.3">
      <c r="A502" s="1" t="s">
        <v>4369</v>
      </c>
      <c r="B502" s="1" t="s">
        <v>7857</v>
      </c>
      <c r="C502" s="1">
        <f t="shared" si="14"/>
        <v>2.996</v>
      </c>
      <c r="D502" s="1">
        <f t="shared" si="15"/>
        <v>-4.1210000000000004</v>
      </c>
    </row>
    <row r="503" spans="1:4" x14ac:dyDescent="0.3">
      <c r="A503" s="1" t="s">
        <v>4371</v>
      </c>
      <c r="B503" s="1" t="s">
        <v>7858</v>
      </c>
      <c r="C503" s="1">
        <f t="shared" si="14"/>
        <v>3</v>
      </c>
      <c r="D503" s="1">
        <f t="shared" si="15"/>
        <v>-4.0457999999999998</v>
      </c>
    </row>
    <row r="504" spans="1:4" x14ac:dyDescent="0.3">
      <c r="A504" s="1" t="s">
        <v>6706</v>
      </c>
      <c r="B504" s="1" t="s">
        <v>7859</v>
      </c>
      <c r="C504" s="1">
        <f t="shared" si="14"/>
        <v>3.004</v>
      </c>
      <c r="D504" s="1">
        <f t="shared" si="15"/>
        <v>-3.9729000000000001</v>
      </c>
    </row>
    <row r="505" spans="1:4" x14ac:dyDescent="0.3">
      <c r="A505" s="1" t="s">
        <v>4375</v>
      </c>
      <c r="B505" s="1" t="s">
        <v>7860</v>
      </c>
      <c r="C505" s="1">
        <f t="shared" si="14"/>
        <v>3.008</v>
      </c>
      <c r="D505" s="1">
        <f t="shared" si="15"/>
        <v>-3.9024999999999999</v>
      </c>
    </row>
    <row r="506" spans="1:4" x14ac:dyDescent="0.3">
      <c r="A506" s="1" t="s">
        <v>4377</v>
      </c>
      <c r="B506" s="1" t="s">
        <v>7861</v>
      </c>
      <c r="C506" s="1">
        <f t="shared" si="14"/>
        <v>3.012</v>
      </c>
      <c r="D506" s="1">
        <f t="shared" si="15"/>
        <v>-3.8344</v>
      </c>
    </row>
    <row r="507" spans="1:4" x14ac:dyDescent="0.3">
      <c r="A507" s="1" t="s">
        <v>4379</v>
      </c>
      <c r="B507" s="1" t="s">
        <v>7862</v>
      </c>
      <c r="C507" s="1">
        <f t="shared" si="14"/>
        <v>3.016</v>
      </c>
      <c r="D507" s="1">
        <f t="shared" si="15"/>
        <v>-3.7686999999999999</v>
      </c>
    </row>
    <row r="508" spans="1:4" x14ac:dyDescent="0.3">
      <c r="A508" s="1" t="s">
        <v>2782</v>
      </c>
      <c r="B508" s="1" t="s">
        <v>7863</v>
      </c>
      <c r="C508" s="1">
        <f t="shared" si="14"/>
        <v>3.02</v>
      </c>
      <c r="D508" s="1">
        <f t="shared" si="15"/>
        <v>-3.7054</v>
      </c>
    </row>
    <row r="509" spans="1:4" x14ac:dyDescent="0.3">
      <c r="A509" s="1" t="s">
        <v>6712</v>
      </c>
      <c r="B509" s="1" t="s">
        <v>7864</v>
      </c>
      <c r="C509" s="1">
        <f t="shared" si="14"/>
        <v>3.024</v>
      </c>
      <c r="D509" s="1">
        <f t="shared" si="15"/>
        <v>-3.6444999999999999</v>
      </c>
    </row>
    <row r="510" spans="1:4" x14ac:dyDescent="0.3">
      <c r="A510" s="1" t="s">
        <v>4384</v>
      </c>
      <c r="B510" s="1" t="s">
        <v>7865</v>
      </c>
      <c r="C510" s="1">
        <f t="shared" si="14"/>
        <v>3.028</v>
      </c>
      <c r="D510" s="1">
        <f t="shared" si="15"/>
        <v>-3.5859999999999999</v>
      </c>
    </row>
    <row r="511" spans="1:4" x14ac:dyDescent="0.3">
      <c r="A511" s="1" t="s">
        <v>2786</v>
      </c>
      <c r="B511" s="1" t="s">
        <v>7866</v>
      </c>
      <c r="C511" s="1">
        <f t="shared" si="14"/>
        <v>3.032</v>
      </c>
      <c r="D511" s="1">
        <f t="shared" si="15"/>
        <v>-3.5299</v>
      </c>
    </row>
    <row r="512" spans="1:4" x14ac:dyDescent="0.3">
      <c r="A512" s="1" t="s">
        <v>4387</v>
      </c>
      <c r="B512" s="1" t="s">
        <v>7867</v>
      </c>
      <c r="C512" s="1">
        <f t="shared" si="14"/>
        <v>3.036</v>
      </c>
      <c r="D512" s="1">
        <f t="shared" si="15"/>
        <v>-3.4761000000000002</v>
      </c>
    </row>
    <row r="513" spans="1:4" x14ac:dyDescent="0.3">
      <c r="A513" s="1" t="s">
        <v>4389</v>
      </c>
      <c r="B513" s="1" t="s">
        <v>7868</v>
      </c>
      <c r="C513" s="1">
        <f t="shared" si="14"/>
        <v>3.04</v>
      </c>
      <c r="D513" s="1">
        <f t="shared" si="15"/>
        <v>-3.4245999999999999</v>
      </c>
    </row>
    <row r="514" spans="1:4" x14ac:dyDescent="0.3">
      <c r="A514" s="1" t="s">
        <v>4391</v>
      </c>
      <c r="B514" s="1" t="s">
        <v>7869</v>
      </c>
      <c r="C514" s="1">
        <f t="shared" si="14"/>
        <v>3.044</v>
      </c>
      <c r="D514" s="1">
        <f t="shared" si="15"/>
        <v>-3.3753000000000002</v>
      </c>
    </row>
    <row r="515" spans="1:4" x14ac:dyDescent="0.3">
      <c r="A515" s="1" t="s">
        <v>1028</v>
      </c>
      <c r="B515" s="1" t="s">
        <v>7870</v>
      </c>
      <c r="C515" s="1">
        <f t="shared" si="14"/>
        <v>3.048</v>
      </c>
      <c r="D515" s="1">
        <f t="shared" si="15"/>
        <v>-3.3281999999999998</v>
      </c>
    </row>
    <row r="516" spans="1:4" x14ac:dyDescent="0.3">
      <c r="A516" s="1" t="s">
        <v>4394</v>
      </c>
      <c r="B516" s="1" t="s">
        <v>7871</v>
      </c>
      <c r="C516" s="1">
        <f t="shared" ref="C516:C579" si="16">ROUND(A516,3)</f>
        <v>3.052</v>
      </c>
      <c r="D516" s="1">
        <f t="shared" ref="D516:D579" si="17">ROUND(B516,4)</f>
        <v>-3.2831999999999999</v>
      </c>
    </row>
    <row r="517" spans="1:4" x14ac:dyDescent="0.3">
      <c r="A517" s="1" t="s">
        <v>4396</v>
      </c>
      <c r="B517" s="1" t="s">
        <v>7872</v>
      </c>
      <c r="C517" s="1">
        <f t="shared" si="16"/>
        <v>3.056</v>
      </c>
      <c r="D517" s="1">
        <f t="shared" si="17"/>
        <v>-3.2402000000000002</v>
      </c>
    </row>
    <row r="518" spans="1:4" x14ac:dyDescent="0.3">
      <c r="A518" s="1" t="s">
        <v>4398</v>
      </c>
      <c r="B518" s="1" t="s">
        <v>7873</v>
      </c>
      <c r="C518" s="1">
        <f t="shared" si="16"/>
        <v>3.06</v>
      </c>
      <c r="D518" s="1">
        <f t="shared" si="17"/>
        <v>-3.1991000000000001</v>
      </c>
    </row>
    <row r="519" spans="1:4" x14ac:dyDescent="0.3">
      <c r="A519" s="1" t="s">
        <v>2796</v>
      </c>
      <c r="B519" s="1" t="s">
        <v>7874</v>
      </c>
      <c r="C519" s="1">
        <f t="shared" si="16"/>
        <v>3.0640000000000001</v>
      </c>
      <c r="D519" s="1">
        <f t="shared" si="17"/>
        <v>-3.1598999999999999</v>
      </c>
    </row>
    <row r="520" spans="1:4" x14ac:dyDescent="0.3">
      <c r="A520" s="1" t="s">
        <v>1038</v>
      </c>
      <c r="B520" s="1" t="s">
        <v>7875</v>
      </c>
      <c r="C520" s="1">
        <f t="shared" si="16"/>
        <v>3.0680000000000001</v>
      </c>
      <c r="D520" s="1">
        <f t="shared" si="17"/>
        <v>-3.1225000000000001</v>
      </c>
    </row>
    <row r="521" spans="1:4" x14ac:dyDescent="0.3">
      <c r="A521" s="1" t="s">
        <v>4402</v>
      </c>
      <c r="B521" s="1" t="s">
        <v>7876</v>
      </c>
      <c r="C521" s="1">
        <f t="shared" si="16"/>
        <v>3.0720000000000001</v>
      </c>
      <c r="D521" s="1">
        <f t="shared" si="17"/>
        <v>-3.0867</v>
      </c>
    </row>
    <row r="522" spans="1:4" x14ac:dyDescent="0.3">
      <c r="A522" s="1" t="s">
        <v>4404</v>
      </c>
      <c r="B522" s="1" t="s">
        <v>7877</v>
      </c>
      <c r="C522" s="1">
        <f t="shared" si="16"/>
        <v>3.0760000000000001</v>
      </c>
      <c r="D522" s="1">
        <f t="shared" si="17"/>
        <v>-3.0526</v>
      </c>
    </row>
    <row r="523" spans="1:4" x14ac:dyDescent="0.3">
      <c r="A523" s="1" t="s">
        <v>4406</v>
      </c>
      <c r="B523" s="1" t="s">
        <v>7878</v>
      </c>
      <c r="C523" s="1">
        <f t="shared" si="16"/>
        <v>3.08</v>
      </c>
      <c r="D523" s="1">
        <f t="shared" si="17"/>
        <v>-3.0198999999999998</v>
      </c>
    </row>
    <row r="524" spans="1:4" x14ac:dyDescent="0.3">
      <c r="A524" s="1" t="s">
        <v>4408</v>
      </c>
      <c r="B524" s="1" t="s">
        <v>7879</v>
      </c>
      <c r="C524" s="1">
        <f t="shared" si="16"/>
        <v>3.0840000000000001</v>
      </c>
      <c r="D524" s="1">
        <f t="shared" si="17"/>
        <v>-2.9885999999999999</v>
      </c>
    </row>
    <row r="525" spans="1:4" x14ac:dyDescent="0.3">
      <c r="A525" s="1" t="s">
        <v>4410</v>
      </c>
      <c r="B525" s="1" t="s">
        <v>7880</v>
      </c>
      <c r="C525" s="1">
        <f t="shared" si="16"/>
        <v>3.0880000000000001</v>
      </c>
      <c r="D525" s="1">
        <f t="shared" si="17"/>
        <v>-2.9586000000000001</v>
      </c>
    </row>
    <row r="526" spans="1:4" x14ac:dyDescent="0.3">
      <c r="A526" s="1" t="s">
        <v>4412</v>
      </c>
      <c r="B526" s="1" t="s">
        <v>7881</v>
      </c>
      <c r="C526" s="1">
        <f t="shared" si="16"/>
        <v>3.0920000000000001</v>
      </c>
      <c r="D526" s="1">
        <f t="shared" si="17"/>
        <v>-2.9298999999999999</v>
      </c>
    </row>
    <row r="527" spans="1:4" x14ac:dyDescent="0.3">
      <c r="A527" s="1" t="s">
        <v>4414</v>
      </c>
      <c r="B527" s="1" t="s">
        <v>7882</v>
      </c>
      <c r="C527" s="1">
        <f t="shared" si="16"/>
        <v>3.0960000000000001</v>
      </c>
      <c r="D527" s="1">
        <f t="shared" si="17"/>
        <v>-2.9022999999999999</v>
      </c>
    </row>
    <row r="528" spans="1:4" x14ac:dyDescent="0.3">
      <c r="A528" s="1" t="s">
        <v>4416</v>
      </c>
      <c r="B528" s="1" t="s">
        <v>7883</v>
      </c>
      <c r="C528" s="1">
        <f t="shared" si="16"/>
        <v>3.1</v>
      </c>
      <c r="D528" s="1">
        <f t="shared" si="17"/>
        <v>-2.8759000000000001</v>
      </c>
    </row>
    <row r="529" spans="1:4" x14ac:dyDescent="0.3">
      <c r="A529" s="1" t="s">
        <v>5637</v>
      </c>
      <c r="B529" s="1" t="s">
        <v>7884</v>
      </c>
      <c r="C529" s="1">
        <f t="shared" si="16"/>
        <v>3.1040000000000001</v>
      </c>
      <c r="D529" s="1">
        <f t="shared" si="17"/>
        <v>-2.8504999999999998</v>
      </c>
    </row>
    <row r="530" spans="1:4" x14ac:dyDescent="0.3">
      <c r="A530" s="1" t="s">
        <v>4420</v>
      </c>
      <c r="B530" s="1" t="s">
        <v>7885</v>
      </c>
      <c r="C530" s="1">
        <f t="shared" si="16"/>
        <v>3.1080000000000001</v>
      </c>
      <c r="D530" s="1">
        <f t="shared" si="17"/>
        <v>-2.8260999999999998</v>
      </c>
    </row>
    <row r="531" spans="1:4" x14ac:dyDescent="0.3">
      <c r="A531" s="1" t="s">
        <v>7322</v>
      </c>
      <c r="B531" s="1" t="s">
        <v>7886</v>
      </c>
      <c r="C531" s="1">
        <f t="shared" si="16"/>
        <v>3.1120000000000001</v>
      </c>
      <c r="D531" s="1">
        <f t="shared" si="17"/>
        <v>-2.8027000000000002</v>
      </c>
    </row>
    <row r="532" spans="1:4" x14ac:dyDescent="0.3">
      <c r="A532" s="1" t="s">
        <v>4424</v>
      </c>
      <c r="B532" s="1" t="s">
        <v>7887</v>
      </c>
      <c r="C532" s="1">
        <f t="shared" si="16"/>
        <v>3.1160000000000001</v>
      </c>
      <c r="D532" s="1">
        <f t="shared" si="17"/>
        <v>-2.7803</v>
      </c>
    </row>
    <row r="533" spans="1:4" x14ac:dyDescent="0.3">
      <c r="A533" s="1" t="s">
        <v>4426</v>
      </c>
      <c r="B533" s="1" t="s">
        <v>7888</v>
      </c>
      <c r="C533" s="1">
        <f t="shared" si="16"/>
        <v>3.12</v>
      </c>
      <c r="D533" s="1">
        <f t="shared" si="17"/>
        <v>-2.7587999999999999</v>
      </c>
    </row>
    <row r="534" spans="1:4" x14ac:dyDescent="0.3">
      <c r="A534" s="1" t="s">
        <v>4428</v>
      </c>
      <c r="B534" s="1" t="s">
        <v>7889</v>
      </c>
      <c r="C534" s="1">
        <f t="shared" si="16"/>
        <v>3.1240000000000001</v>
      </c>
      <c r="D534" s="1">
        <f t="shared" si="17"/>
        <v>-2.7383000000000002</v>
      </c>
    </row>
    <row r="535" spans="1:4" x14ac:dyDescent="0.3">
      <c r="A535" s="1" t="s">
        <v>4430</v>
      </c>
      <c r="B535" s="1" t="s">
        <v>7890</v>
      </c>
      <c r="C535" s="1">
        <f t="shared" si="16"/>
        <v>3.1280000000000001</v>
      </c>
      <c r="D535" s="1">
        <f t="shared" si="17"/>
        <v>-2.7187000000000001</v>
      </c>
    </row>
    <row r="536" spans="1:4" x14ac:dyDescent="0.3">
      <c r="A536" s="1" t="s">
        <v>4432</v>
      </c>
      <c r="B536" s="1" t="s">
        <v>7891</v>
      </c>
      <c r="C536" s="1">
        <f t="shared" si="16"/>
        <v>3.1320000000000001</v>
      </c>
      <c r="D536" s="1">
        <f t="shared" si="17"/>
        <v>-2.7000999999999999</v>
      </c>
    </row>
    <row r="537" spans="1:4" x14ac:dyDescent="0.3">
      <c r="A537" s="1" t="s">
        <v>4434</v>
      </c>
      <c r="B537" s="1" t="s">
        <v>7892</v>
      </c>
      <c r="C537" s="1">
        <f t="shared" si="16"/>
        <v>3.1360000000000001</v>
      </c>
      <c r="D537" s="1">
        <f t="shared" si="17"/>
        <v>-2.6823999999999999</v>
      </c>
    </row>
    <row r="538" spans="1:4" x14ac:dyDescent="0.3">
      <c r="A538" s="1" t="s">
        <v>2817</v>
      </c>
      <c r="B538" s="1" t="s">
        <v>7893</v>
      </c>
      <c r="C538" s="1">
        <f t="shared" si="16"/>
        <v>3.14</v>
      </c>
      <c r="D538" s="1">
        <f t="shared" si="17"/>
        <v>-2.6657000000000002</v>
      </c>
    </row>
    <row r="539" spans="1:4" x14ac:dyDescent="0.3">
      <c r="A539" s="1" t="s">
        <v>4437</v>
      </c>
      <c r="B539" s="1" t="s">
        <v>7894</v>
      </c>
      <c r="C539" s="1">
        <f t="shared" si="16"/>
        <v>3.1440000000000001</v>
      </c>
      <c r="D539" s="1">
        <f t="shared" si="17"/>
        <v>-2.65</v>
      </c>
    </row>
    <row r="540" spans="1:4" x14ac:dyDescent="0.3">
      <c r="A540" s="1" t="s">
        <v>7323</v>
      </c>
      <c r="B540" s="1" t="s">
        <v>7895</v>
      </c>
      <c r="C540" s="1">
        <f t="shared" si="16"/>
        <v>3.1480000000000001</v>
      </c>
      <c r="D540" s="1">
        <f t="shared" si="17"/>
        <v>-2.6353</v>
      </c>
    </row>
    <row r="541" spans="1:4" x14ac:dyDescent="0.3">
      <c r="A541" s="1" t="s">
        <v>4441</v>
      </c>
      <c r="B541" s="1" t="s">
        <v>7896</v>
      </c>
      <c r="C541" s="1">
        <f t="shared" si="16"/>
        <v>3.1520000000000001</v>
      </c>
      <c r="D541" s="1">
        <f t="shared" si="17"/>
        <v>-2.6215999999999999</v>
      </c>
    </row>
    <row r="542" spans="1:4" x14ac:dyDescent="0.3">
      <c r="A542" s="1" t="s">
        <v>4443</v>
      </c>
      <c r="B542" s="1" t="s">
        <v>7897</v>
      </c>
      <c r="C542" s="1">
        <f t="shared" si="16"/>
        <v>3.1560000000000001</v>
      </c>
      <c r="D542" s="1">
        <f t="shared" si="17"/>
        <v>-2.6089000000000002</v>
      </c>
    </row>
    <row r="543" spans="1:4" x14ac:dyDescent="0.3">
      <c r="A543" s="1" t="s">
        <v>2823</v>
      </c>
      <c r="B543" s="1" t="s">
        <v>7898</v>
      </c>
      <c r="C543" s="1">
        <f t="shared" si="16"/>
        <v>3.16</v>
      </c>
      <c r="D543" s="1">
        <f t="shared" si="17"/>
        <v>-2.5972</v>
      </c>
    </row>
    <row r="544" spans="1:4" x14ac:dyDescent="0.3">
      <c r="A544" s="1" t="s">
        <v>5654</v>
      </c>
      <c r="B544" s="1" t="s">
        <v>7899</v>
      </c>
      <c r="C544" s="1">
        <f t="shared" si="16"/>
        <v>3.1640000000000001</v>
      </c>
      <c r="D544" s="1">
        <f t="shared" si="17"/>
        <v>-2.5865999999999998</v>
      </c>
    </row>
    <row r="545" spans="1:4" x14ac:dyDescent="0.3">
      <c r="A545" s="1" t="s">
        <v>5656</v>
      </c>
      <c r="B545" s="1" t="s">
        <v>7900</v>
      </c>
      <c r="C545" s="1">
        <f t="shared" si="16"/>
        <v>3.1680000000000001</v>
      </c>
      <c r="D545" s="1">
        <f t="shared" si="17"/>
        <v>-2.5769000000000002</v>
      </c>
    </row>
    <row r="546" spans="1:4" x14ac:dyDescent="0.3">
      <c r="A546" s="1" t="s">
        <v>2827</v>
      </c>
      <c r="B546" s="1" t="s">
        <v>7901</v>
      </c>
      <c r="C546" s="1">
        <f t="shared" si="16"/>
        <v>3.1720000000000002</v>
      </c>
      <c r="D546" s="1">
        <f t="shared" si="17"/>
        <v>-2.5682999999999998</v>
      </c>
    </row>
    <row r="547" spans="1:4" x14ac:dyDescent="0.3">
      <c r="A547" s="1" t="s">
        <v>4451</v>
      </c>
      <c r="B547" s="1" t="s">
        <v>7902</v>
      </c>
      <c r="C547" s="1">
        <f t="shared" si="16"/>
        <v>3.1760000000000002</v>
      </c>
      <c r="D547" s="1">
        <f t="shared" si="17"/>
        <v>-2.5607000000000002</v>
      </c>
    </row>
    <row r="548" spans="1:4" x14ac:dyDescent="0.3">
      <c r="A548" s="1" t="s">
        <v>2830</v>
      </c>
      <c r="B548" s="1" t="s">
        <v>7903</v>
      </c>
      <c r="C548" s="1">
        <f t="shared" si="16"/>
        <v>3.18</v>
      </c>
      <c r="D548" s="1">
        <f t="shared" si="17"/>
        <v>-2.5539999999999998</v>
      </c>
    </row>
    <row r="549" spans="1:4" x14ac:dyDescent="0.3">
      <c r="A549" s="1" t="s">
        <v>4454</v>
      </c>
      <c r="B549" s="1" t="s">
        <v>7904</v>
      </c>
      <c r="C549" s="1">
        <f t="shared" si="16"/>
        <v>3.1840000000000002</v>
      </c>
      <c r="D549" s="1">
        <f t="shared" si="17"/>
        <v>-2.5482999999999998</v>
      </c>
    </row>
    <row r="550" spans="1:4" x14ac:dyDescent="0.3">
      <c r="A550" s="1" t="s">
        <v>7324</v>
      </c>
      <c r="B550" s="1" t="s">
        <v>7905</v>
      </c>
      <c r="C550" s="1">
        <f t="shared" si="16"/>
        <v>3.1880000000000002</v>
      </c>
      <c r="D550" s="1">
        <f t="shared" si="17"/>
        <v>-2.5434999999999999</v>
      </c>
    </row>
    <row r="551" spans="1:4" x14ac:dyDescent="0.3">
      <c r="A551" s="1" t="s">
        <v>4458</v>
      </c>
      <c r="B551" s="1" t="s">
        <v>7906</v>
      </c>
      <c r="C551" s="1">
        <f t="shared" si="16"/>
        <v>3.1920000000000002</v>
      </c>
      <c r="D551" s="1">
        <f t="shared" si="17"/>
        <v>-2.5394999999999999</v>
      </c>
    </row>
    <row r="552" spans="1:4" x14ac:dyDescent="0.3">
      <c r="A552" s="1" t="s">
        <v>4460</v>
      </c>
      <c r="B552" s="1" t="s">
        <v>7907</v>
      </c>
      <c r="C552" s="1">
        <f t="shared" si="16"/>
        <v>3.1960000000000002</v>
      </c>
      <c r="D552" s="1">
        <f t="shared" si="17"/>
        <v>-2.5363000000000002</v>
      </c>
    </row>
    <row r="553" spans="1:4" x14ac:dyDescent="0.3">
      <c r="A553" s="1" t="s">
        <v>4462</v>
      </c>
      <c r="B553" s="1" t="s">
        <v>7908</v>
      </c>
      <c r="C553" s="1">
        <f t="shared" si="16"/>
        <v>3.2</v>
      </c>
      <c r="D553" s="1">
        <f t="shared" si="17"/>
        <v>-2.5339</v>
      </c>
    </row>
    <row r="554" spans="1:4" x14ac:dyDescent="0.3">
      <c r="A554" s="1" t="s">
        <v>1106</v>
      </c>
      <c r="B554" s="1" t="s">
        <v>7909</v>
      </c>
      <c r="C554" s="1">
        <f t="shared" si="16"/>
        <v>3.2040000000000002</v>
      </c>
      <c r="D554" s="1">
        <f t="shared" si="17"/>
        <v>-2.5322</v>
      </c>
    </row>
    <row r="555" spans="1:4" x14ac:dyDescent="0.3">
      <c r="A555" s="1" t="s">
        <v>2840</v>
      </c>
      <c r="B555" s="1" t="s">
        <v>7910</v>
      </c>
      <c r="C555" s="1">
        <f t="shared" si="16"/>
        <v>3.2080000000000002</v>
      </c>
      <c r="D555" s="1">
        <f t="shared" si="17"/>
        <v>-2.5310999999999999</v>
      </c>
    </row>
    <row r="556" spans="1:4" x14ac:dyDescent="0.3">
      <c r="A556" s="1" t="s">
        <v>1110</v>
      </c>
      <c r="B556" s="1" t="s">
        <v>7911</v>
      </c>
      <c r="C556" s="1">
        <f t="shared" si="16"/>
        <v>3.2120000000000002</v>
      </c>
      <c r="D556" s="1">
        <f t="shared" si="17"/>
        <v>-2.5306999999999999</v>
      </c>
    </row>
    <row r="557" spans="1:4" x14ac:dyDescent="0.3">
      <c r="A557" s="1" t="s">
        <v>4467</v>
      </c>
      <c r="B557" s="1" t="s">
        <v>7912</v>
      </c>
      <c r="C557" s="1">
        <f t="shared" si="16"/>
        <v>3.2160000000000002</v>
      </c>
      <c r="D557" s="1">
        <f t="shared" si="17"/>
        <v>-2.5308000000000002</v>
      </c>
    </row>
    <row r="558" spans="1:4" x14ac:dyDescent="0.3">
      <c r="A558" s="1" t="s">
        <v>5670</v>
      </c>
      <c r="B558" s="1" t="s">
        <v>7913</v>
      </c>
      <c r="C558" s="1">
        <f t="shared" si="16"/>
        <v>3.22</v>
      </c>
      <c r="D558" s="1">
        <f t="shared" si="17"/>
        <v>-2.5314000000000001</v>
      </c>
    </row>
    <row r="559" spans="1:4" x14ac:dyDescent="0.3">
      <c r="A559" s="1" t="s">
        <v>4471</v>
      </c>
      <c r="B559" s="1" t="s">
        <v>7914</v>
      </c>
      <c r="C559" s="1">
        <f t="shared" si="16"/>
        <v>3.2240000000000002</v>
      </c>
      <c r="D559" s="1">
        <f t="shared" si="17"/>
        <v>-2.5325000000000002</v>
      </c>
    </row>
    <row r="560" spans="1:4" x14ac:dyDescent="0.3">
      <c r="A560" s="1" t="s">
        <v>5673</v>
      </c>
      <c r="B560" s="1" t="s">
        <v>7915</v>
      </c>
      <c r="C560" s="1">
        <f t="shared" si="16"/>
        <v>3.2280000000000002</v>
      </c>
      <c r="D560" s="1">
        <f t="shared" si="17"/>
        <v>-2.5341</v>
      </c>
    </row>
    <row r="561" spans="1:4" x14ac:dyDescent="0.3">
      <c r="A561" s="1" t="s">
        <v>4475</v>
      </c>
      <c r="B561" s="1" t="s">
        <v>7916</v>
      </c>
      <c r="C561" s="1">
        <f t="shared" si="16"/>
        <v>3.2320000000000002</v>
      </c>
      <c r="D561" s="1">
        <f t="shared" si="17"/>
        <v>-2.5362</v>
      </c>
    </row>
    <row r="562" spans="1:4" x14ac:dyDescent="0.3">
      <c r="A562" s="1" t="s">
        <v>5676</v>
      </c>
      <c r="B562" s="1" t="s">
        <v>7917</v>
      </c>
      <c r="C562" s="1">
        <f t="shared" si="16"/>
        <v>3.2360000000000002</v>
      </c>
      <c r="D562" s="1">
        <f t="shared" si="17"/>
        <v>-2.5386000000000002</v>
      </c>
    </row>
    <row r="563" spans="1:4" x14ac:dyDescent="0.3">
      <c r="A563" s="1" t="s">
        <v>4479</v>
      </c>
      <c r="B563" s="1" t="s">
        <v>7918</v>
      </c>
      <c r="C563" s="1">
        <f t="shared" si="16"/>
        <v>3.24</v>
      </c>
      <c r="D563" s="1">
        <f t="shared" si="17"/>
        <v>-2.5415000000000001</v>
      </c>
    </row>
    <row r="564" spans="1:4" x14ac:dyDescent="0.3">
      <c r="A564" s="1" t="s">
        <v>4481</v>
      </c>
      <c r="B564" s="1" t="s">
        <v>7919</v>
      </c>
      <c r="C564" s="1">
        <f t="shared" si="16"/>
        <v>3.2440000000000002</v>
      </c>
      <c r="D564" s="1">
        <f t="shared" si="17"/>
        <v>-2.5448</v>
      </c>
    </row>
    <row r="565" spans="1:4" x14ac:dyDescent="0.3">
      <c r="A565" s="1" t="s">
        <v>4483</v>
      </c>
      <c r="B565" s="1" t="s">
        <v>7920</v>
      </c>
      <c r="C565" s="1">
        <f t="shared" si="16"/>
        <v>3.2480000000000002</v>
      </c>
      <c r="D565" s="1">
        <f t="shared" si="17"/>
        <v>-2.5485000000000002</v>
      </c>
    </row>
    <row r="566" spans="1:4" x14ac:dyDescent="0.3">
      <c r="A566" s="1" t="s">
        <v>4485</v>
      </c>
      <c r="B566" s="1" t="s">
        <v>7921</v>
      </c>
      <c r="C566" s="1">
        <f t="shared" si="16"/>
        <v>3.2519999999999998</v>
      </c>
      <c r="D566" s="1">
        <f t="shared" si="17"/>
        <v>-2.5527000000000002</v>
      </c>
    </row>
    <row r="567" spans="1:4" x14ac:dyDescent="0.3">
      <c r="A567" s="1" t="s">
        <v>4487</v>
      </c>
      <c r="B567" s="1" t="s">
        <v>7922</v>
      </c>
      <c r="C567" s="1">
        <f t="shared" si="16"/>
        <v>3.2559999999999998</v>
      </c>
      <c r="D567" s="1">
        <f t="shared" si="17"/>
        <v>-2.5573000000000001</v>
      </c>
    </row>
    <row r="568" spans="1:4" x14ac:dyDescent="0.3">
      <c r="A568" s="1" t="s">
        <v>2855</v>
      </c>
      <c r="B568" s="1" t="s">
        <v>7923</v>
      </c>
      <c r="C568" s="1">
        <f t="shared" si="16"/>
        <v>3.26</v>
      </c>
      <c r="D568" s="1">
        <f t="shared" si="17"/>
        <v>-2.5625</v>
      </c>
    </row>
    <row r="569" spans="1:4" x14ac:dyDescent="0.3">
      <c r="A569" s="1" t="s">
        <v>4490</v>
      </c>
      <c r="B569" s="1" t="s">
        <v>7924</v>
      </c>
      <c r="C569" s="1">
        <f t="shared" si="16"/>
        <v>3.2639999999999998</v>
      </c>
      <c r="D569" s="1">
        <f t="shared" si="17"/>
        <v>-2.5682</v>
      </c>
    </row>
    <row r="570" spans="1:4" x14ac:dyDescent="0.3">
      <c r="A570" s="1" t="s">
        <v>4492</v>
      </c>
      <c r="B570" s="1" t="s">
        <v>7925</v>
      </c>
      <c r="C570" s="1">
        <f t="shared" si="16"/>
        <v>3.2679999999999998</v>
      </c>
      <c r="D570" s="1">
        <f t="shared" si="17"/>
        <v>-2.5743999999999998</v>
      </c>
    </row>
    <row r="571" spans="1:4" x14ac:dyDescent="0.3">
      <c r="A571" s="1" t="s">
        <v>4494</v>
      </c>
      <c r="B571" s="1" t="s">
        <v>7926</v>
      </c>
      <c r="C571" s="1">
        <f t="shared" si="16"/>
        <v>3.2719999999999998</v>
      </c>
      <c r="D571" s="1">
        <f t="shared" si="17"/>
        <v>-2.5813000000000001</v>
      </c>
    </row>
    <row r="572" spans="1:4" x14ac:dyDescent="0.3">
      <c r="A572" s="1" t="s">
        <v>4496</v>
      </c>
      <c r="B572" s="1" t="s">
        <v>7927</v>
      </c>
      <c r="C572" s="1">
        <f t="shared" si="16"/>
        <v>3.2759999999999998</v>
      </c>
      <c r="D572" s="1">
        <f t="shared" si="17"/>
        <v>-2.5888</v>
      </c>
    </row>
    <row r="573" spans="1:4" x14ac:dyDescent="0.3">
      <c r="A573" s="1" t="s">
        <v>1144</v>
      </c>
      <c r="B573" s="1" t="s">
        <v>7928</v>
      </c>
      <c r="C573" s="1">
        <f t="shared" si="16"/>
        <v>3.28</v>
      </c>
      <c r="D573" s="1">
        <f t="shared" si="17"/>
        <v>-2.5971000000000002</v>
      </c>
    </row>
    <row r="574" spans="1:4" x14ac:dyDescent="0.3">
      <c r="A574" s="1" t="s">
        <v>7325</v>
      </c>
      <c r="B574" s="1" t="s">
        <v>7929</v>
      </c>
      <c r="C574" s="1">
        <f t="shared" si="16"/>
        <v>3.2839999999999998</v>
      </c>
      <c r="D574" s="1">
        <f t="shared" si="17"/>
        <v>-2.6059999999999999</v>
      </c>
    </row>
    <row r="575" spans="1:4" x14ac:dyDescent="0.3">
      <c r="A575" s="1" t="s">
        <v>4501</v>
      </c>
      <c r="B575" s="1" t="s">
        <v>7930</v>
      </c>
      <c r="C575" s="1">
        <f t="shared" si="16"/>
        <v>3.2879999999999998</v>
      </c>
      <c r="D575" s="1">
        <f t="shared" si="17"/>
        <v>-2.6156999999999999</v>
      </c>
    </row>
    <row r="576" spans="1:4" x14ac:dyDescent="0.3">
      <c r="A576" s="1" t="s">
        <v>4503</v>
      </c>
      <c r="B576" s="1" t="s">
        <v>7931</v>
      </c>
      <c r="C576" s="1">
        <f t="shared" si="16"/>
        <v>3.2919999999999998</v>
      </c>
      <c r="D576" s="1">
        <f t="shared" si="17"/>
        <v>-2.6261000000000001</v>
      </c>
    </row>
    <row r="577" spans="1:4" x14ac:dyDescent="0.3">
      <c r="A577" s="1" t="s">
        <v>4505</v>
      </c>
      <c r="B577" s="1" t="s">
        <v>7932</v>
      </c>
      <c r="C577" s="1">
        <f t="shared" si="16"/>
        <v>3.2959999999999998</v>
      </c>
      <c r="D577" s="1">
        <f t="shared" si="17"/>
        <v>-2.6374</v>
      </c>
    </row>
    <row r="578" spans="1:4" x14ac:dyDescent="0.3">
      <c r="A578" s="1" t="s">
        <v>4507</v>
      </c>
      <c r="B578" s="1" t="s">
        <v>7933</v>
      </c>
      <c r="C578" s="1">
        <f t="shared" si="16"/>
        <v>3.3</v>
      </c>
      <c r="D578" s="1">
        <f t="shared" si="17"/>
        <v>-2.6494</v>
      </c>
    </row>
    <row r="579" spans="1:4" x14ac:dyDescent="0.3">
      <c r="A579" s="1" t="s">
        <v>1156</v>
      </c>
      <c r="B579" s="1" t="s">
        <v>7934</v>
      </c>
      <c r="C579" s="1">
        <f t="shared" si="16"/>
        <v>3.3039999999999998</v>
      </c>
      <c r="D579" s="1">
        <f t="shared" si="17"/>
        <v>-2.6623000000000001</v>
      </c>
    </row>
    <row r="580" spans="1:4" x14ac:dyDescent="0.3">
      <c r="A580" s="1" t="s">
        <v>6794</v>
      </c>
      <c r="B580" s="1" t="s">
        <v>7935</v>
      </c>
      <c r="C580" s="1">
        <f t="shared" ref="C580:C643" si="18">ROUND(A580,3)</f>
        <v>3.3079999999999998</v>
      </c>
      <c r="D580" s="1">
        <f t="shared" ref="D580:D643" si="19">ROUND(B580,4)</f>
        <v>-2.6760000000000002</v>
      </c>
    </row>
    <row r="581" spans="1:4" x14ac:dyDescent="0.3">
      <c r="A581" s="1" t="s">
        <v>7326</v>
      </c>
      <c r="B581" s="1" t="s">
        <v>7936</v>
      </c>
      <c r="C581" s="1">
        <f t="shared" si="18"/>
        <v>3.3119999999999998</v>
      </c>
      <c r="D581" s="1">
        <f t="shared" si="19"/>
        <v>-2.6903999999999999</v>
      </c>
    </row>
    <row r="582" spans="1:4" x14ac:dyDescent="0.3">
      <c r="A582" s="1" t="s">
        <v>1162</v>
      </c>
      <c r="B582" s="1" t="s">
        <v>7937</v>
      </c>
      <c r="C582" s="1">
        <f t="shared" si="18"/>
        <v>3.3159999999999998</v>
      </c>
      <c r="D582" s="1">
        <f t="shared" si="19"/>
        <v>-2.7056</v>
      </c>
    </row>
    <row r="583" spans="1:4" x14ac:dyDescent="0.3">
      <c r="A583" s="1" t="s">
        <v>1164</v>
      </c>
      <c r="B583" s="1" t="s">
        <v>7938</v>
      </c>
      <c r="C583" s="1">
        <f t="shared" si="18"/>
        <v>3.32</v>
      </c>
      <c r="D583" s="1">
        <f t="shared" si="19"/>
        <v>-2.7216</v>
      </c>
    </row>
    <row r="584" spans="1:4" x14ac:dyDescent="0.3">
      <c r="A584" s="1" t="s">
        <v>1166</v>
      </c>
      <c r="B584" s="1" t="s">
        <v>7939</v>
      </c>
      <c r="C584" s="1">
        <f t="shared" si="18"/>
        <v>3.3239999999999998</v>
      </c>
      <c r="D584" s="1">
        <f t="shared" si="19"/>
        <v>-2.7383000000000002</v>
      </c>
    </row>
    <row r="585" spans="1:4" x14ac:dyDescent="0.3">
      <c r="A585" s="1" t="s">
        <v>1168</v>
      </c>
      <c r="B585" s="1" t="s">
        <v>7940</v>
      </c>
      <c r="C585" s="1">
        <f t="shared" si="18"/>
        <v>3.3279999999999998</v>
      </c>
      <c r="D585" s="1">
        <f t="shared" si="19"/>
        <v>-2.7557</v>
      </c>
    </row>
    <row r="586" spans="1:4" x14ac:dyDescent="0.3">
      <c r="A586" s="1" t="s">
        <v>1170</v>
      </c>
      <c r="B586" s="1" t="s">
        <v>7941</v>
      </c>
      <c r="C586" s="1">
        <f t="shared" si="18"/>
        <v>3.3319999999999999</v>
      </c>
      <c r="D586" s="1">
        <f t="shared" si="19"/>
        <v>-2.7736999999999998</v>
      </c>
    </row>
    <row r="587" spans="1:4" x14ac:dyDescent="0.3">
      <c r="A587" s="1" t="s">
        <v>1172</v>
      </c>
      <c r="B587" s="1" t="s">
        <v>7942</v>
      </c>
      <c r="C587" s="1">
        <f t="shared" si="18"/>
        <v>3.3359999999999999</v>
      </c>
      <c r="D587" s="1">
        <f t="shared" si="19"/>
        <v>-2.7923</v>
      </c>
    </row>
    <row r="588" spans="1:4" x14ac:dyDescent="0.3">
      <c r="A588" s="1" t="s">
        <v>1174</v>
      </c>
      <c r="B588" s="1" t="s">
        <v>7943</v>
      </c>
      <c r="C588" s="1">
        <f t="shared" si="18"/>
        <v>3.34</v>
      </c>
      <c r="D588" s="1">
        <f t="shared" si="19"/>
        <v>-2.8115999999999999</v>
      </c>
    </row>
    <row r="589" spans="1:4" x14ac:dyDescent="0.3">
      <c r="A589" s="1" t="s">
        <v>7327</v>
      </c>
      <c r="B589" s="1" t="s">
        <v>7944</v>
      </c>
      <c r="C589" s="1">
        <f t="shared" si="18"/>
        <v>3.3439999999999999</v>
      </c>
      <c r="D589" s="1">
        <f t="shared" si="19"/>
        <v>-2.8313000000000001</v>
      </c>
    </row>
    <row r="590" spans="1:4" x14ac:dyDescent="0.3">
      <c r="A590" s="1" t="s">
        <v>7328</v>
      </c>
      <c r="B590" s="1" t="s">
        <v>7945</v>
      </c>
      <c r="C590" s="1">
        <f t="shared" si="18"/>
        <v>3.3479999999999999</v>
      </c>
      <c r="D590" s="1">
        <f t="shared" si="19"/>
        <v>-2.8515999999999999</v>
      </c>
    </row>
    <row r="591" spans="1:4" x14ac:dyDescent="0.3">
      <c r="A591" s="1" t="s">
        <v>1180</v>
      </c>
      <c r="B591" s="1" t="s">
        <v>7946</v>
      </c>
      <c r="C591" s="1">
        <f t="shared" si="18"/>
        <v>3.3519999999999999</v>
      </c>
      <c r="D591" s="1">
        <f t="shared" si="19"/>
        <v>-2.8723000000000001</v>
      </c>
    </row>
    <row r="592" spans="1:4" x14ac:dyDescent="0.3">
      <c r="A592" s="1" t="s">
        <v>1182</v>
      </c>
      <c r="B592" s="1" t="s">
        <v>7947</v>
      </c>
      <c r="C592" s="1">
        <f t="shared" si="18"/>
        <v>3.3559999999999999</v>
      </c>
      <c r="D592" s="1">
        <f t="shared" si="19"/>
        <v>-2.8935</v>
      </c>
    </row>
    <row r="593" spans="1:4" x14ac:dyDescent="0.3">
      <c r="A593" s="1" t="s">
        <v>1184</v>
      </c>
      <c r="B593" s="1" t="s">
        <v>7948</v>
      </c>
      <c r="C593" s="1">
        <f t="shared" si="18"/>
        <v>3.36</v>
      </c>
      <c r="D593" s="1">
        <f t="shared" si="19"/>
        <v>-2.9150999999999998</v>
      </c>
    </row>
    <row r="594" spans="1:4" x14ac:dyDescent="0.3">
      <c r="A594" s="1" t="s">
        <v>1186</v>
      </c>
      <c r="B594" s="1" t="s">
        <v>7949</v>
      </c>
      <c r="C594" s="1">
        <f t="shared" si="18"/>
        <v>3.3639999999999999</v>
      </c>
      <c r="D594" s="1">
        <f t="shared" si="19"/>
        <v>-2.9371999999999998</v>
      </c>
    </row>
    <row r="595" spans="1:4" x14ac:dyDescent="0.3">
      <c r="A595" s="1" t="s">
        <v>1188</v>
      </c>
      <c r="B595" s="1" t="s">
        <v>7950</v>
      </c>
      <c r="C595" s="1">
        <f t="shared" si="18"/>
        <v>3.3679999999999999</v>
      </c>
      <c r="D595" s="1">
        <f t="shared" si="19"/>
        <v>-2.9596</v>
      </c>
    </row>
    <row r="596" spans="1:4" x14ac:dyDescent="0.3">
      <c r="A596" s="1" t="s">
        <v>1190</v>
      </c>
      <c r="B596" s="1" t="s">
        <v>7951</v>
      </c>
      <c r="C596" s="1">
        <f t="shared" si="18"/>
        <v>3.3719999999999999</v>
      </c>
      <c r="D596" s="1">
        <f t="shared" si="19"/>
        <v>-2.9824999999999999</v>
      </c>
    </row>
    <row r="597" spans="1:4" x14ac:dyDescent="0.3">
      <c r="A597" s="1" t="s">
        <v>5713</v>
      </c>
      <c r="B597" s="1" t="s">
        <v>7952</v>
      </c>
      <c r="C597" s="1">
        <f t="shared" si="18"/>
        <v>3.3759999999999999</v>
      </c>
      <c r="D597" s="1">
        <f t="shared" si="19"/>
        <v>-3.0057999999999998</v>
      </c>
    </row>
    <row r="598" spans="1:4" x14ac:dyDescent="0.3">
      <c r="A598" s="1" t="s">
        <v>1194</v>
      </c>
      <c r="B598" s="1" t="s">
        <v>7953</v>
      </c>
      <c r="C598" s="1">
        <f t="shared" si="18"/>
        <v>3.38</v>
      </c>
      <c r="D598" s="1">
        <f t="shared" si="19"/>
        <v>-3.0295999999999998</v>
      </c>
    </row>
    <row r="599" spans="1:4" x14ac:dyDescent="0.3">
      <c r="A599" s="1" t="s">
        <v>1196</v>
      </c>
      <c r="B599" s="1" t="s">
        <v>7954</v>
      </c>
      <c r="C599" s="1">
        <f t="shared" si="18"/>
        <v>3.3839999999999999</v>
      </c>
      <c r="D599" s="1">
        <f t="shared" si="19"/>
        <v>-3.0537999999999998</v>
      </c>
    </row>
    <row r="600" spans="1:4" x14ac:dyDescent="0.3">
      <c r="A600" s="1" t="s">
        <v>1198</v>
      </c>
      <c r="B600" s="1" t="s">
        <v>7955</v>
      </c>
      <c r="C600" s="1">
        <f t="shared" si="18"/>
        <v>3.3879999999999999</v>
      </c>
      <c r="D600" s="1">
        <f t="shared" si="19"/>
        <v>-3.0785999999999998</v>
      </c>
    </row>
    <row r="601" spans="1:4" x14ac:dyDescent="0.3">
      <c r="A601" s="1" t="s">
        <v>1200</v>
      </c>
      <c r="B601" s="1" t="s">
        <v>7956</v>
      </c>
      <c r="C601" s="1">
        <f t="shared" si="18"/>
        <v>3.3919999999999999</v>
      </c>
      <c r="D601" s="1">
        <f t="shared" si="19"/>
        <v>-3.1038999999999999</v>
      </c>
    </row>
    <row r="602" spans="1:4" x14ac:dyDescent="0.3">
      <c r="A602" s="1" t="s">
        <v>7329</v>
      </c>
      <c r="B602" s="1" t="s">
        <v>7957</v>
      </c>
      <c r="C602" s="1">
        <f t="shared" si="18"/>
        <v>3.3959999999999999</v>
      </c>
      <c r="D602" s="1">
        <f t="shared" si="19"/>
        <v>-3.1297000000000001</v>
      </c>
    </row>
    <row r="603" spans="1:4" x14ac:dyDescent="0.3">
      <c r="A603" s="1" t="s">
        <v>1204</v>
      </c>
      <c r="B603" s="1" t="s">
        <v>7958</v>
      </c>
      <c r="C603" s="1">
        <f t="shared" si="18"/>
        <v>3.4</v>
      </c>
      <c r="D603" s="1">
        <f t="shared" si="19"/>
        <v>-3.1560999999999999</v>
      </c>
    </row>
    <row r="604" spans="1:4" x14ac:dyDescent="0.3">
      <c r="A604" s="1" t="s">
        <v>1206</v>
      </c>
      <c r="B604" s="1" t="s">
        <v>7959</v>
      </c>
      <c r="C604" s="1">
        <f t="shared" si="18"/>
        <v>3.4039999999999999</v>
      </c>
      <c r="D604" s="1">
        <f t="shared" si="19"/>
        <v>-3.1831999999999998</v>
      </c>
    </row>
    <row r="605" spans="1:4" x14ac:dyDescent="0.3">
      <c r="A605" s="1" t="s">
        <v>1208</v>
      </c>
      <c r="B605" s="1" t="s">
        <v>7960</v>
      </c>
      <c r="C605" s="1">
        <f t="shared" si="18"/>
        <v>3.4079999999999999</v>
      </c>
      <c r="D605" s="1">
        <f t="shared" si="19"/>
        <v>-3.2109000000000001</v>
      </c>
    </row>
    <row r="606" spans="1:4" x14ac:dyDescent="0.3">
      <c r="A606" s="1" t="s">
        <v>1210</v>
      </c>
      <c r="B606" s="1" t="s">
        <v>7961</v>
      </c>
      <c r="C606" s="1">
        <f t="shared" si="18"/>
        <v>3.4119999999999999</v>
      </c>
      <c r="D606" s="1">
        <f t="shared" si="19"/>
        <v>-3.2393999999999998</v>
      </c>
    </row>
    <row r="607" spans="1:4" x14ac:dyDescent="0.3">
      <c r="A607" s="1" t="s">
        <v>1212</v>
      </c>
      <c r="B607" s="1" t="s">
        <v>7962</v>
      </c>
      <c r="C607" s="1">
        <f t="shared" si="18"/>
        <v>3.4159999999999999</v>
      </c>
      <c r="D607" s="1">
        <f t="shared" si="19"/>
        <v>-3.2685</v>
      </c>
    </row>
    <row r="608" spans="1:4" x14ac:dyDescent="0.3">
      <c r="A608" s="1" t="s">
        <v>1214</v>
      </c>
      <c r="B608" s="1" t="s">
        <v>7963</v>
      </c>
      <c r="C608" s="1">
        <f t="shared" si="18"/>
        <v>3.42</v>
      </c>
      <c r="D608" s="1">
        <f t="shared" si="19"/>
        <v>-3.2984</v>
      </c>
    </row>
    <row r="609" spans="1:4" x14ac:dyDescent="0.3">
      <c r="A609" s="1" t="s">
        <v>1216</v>
      </c>
      <c r="B609" s="1" t="s">
        <v>7964</v>
      </c>
      <c r="C609" s="1">
        <f t="shared" si="18"/>
        <v>3.4239999999999999</v>
      </c>
      <c r="D609" s="1">
        <f t="shared" si="19"/>
        <v>-3.3290000000000002</v>
      </c>
    </row>
    <row r="610" spans="1:4" x14ac:dyDescent="0.3">
      <c r="A610" s="1" t="s">
        <v>1218</v>
      </c>
      <c r="B610" s="1" t="s">
        <v>7965</v>
      </c>
      <c r="C610" s="1">
        <f t="shared" si="18"/>
        <v>3.4279999999999999</v>
      </c>
      <c r="D610" s="1">
        <f t="shared" si="19"/>
        <v>-3.3603999999999998</v>
      </c>
    </row>
    <row r="611" spans="1:4" x14ac:dyDescent="0.3">
      <c r="A611" s="1" t="s">
        <v>1220</v>
      </c>
      <c r="B611" s="1" t="s">
        <v>7966</v>
      </c>
      <c r="C611" s="1">
        <f t="shared" si="18"/>
        <v>3.4319999999999999</v>
      </c>
      <c r="D611" s="1">
        <f t="shared" si="19"/>
        <v>-3.3925000000000001</v>
      </c>
    </row>
    <row r="612" spans="1:4" x14ac:dyDescent="0.3">
      <c r="A612" s="1" t="s">
        <v>1222</v>
      </c>
      <c r="B612" s="1" t="s">
        <v>7967</v>
      </c>
      <c r="C612" s="1">
        <f t="shared" si="18"/>
        <v>3.4359999999999999</v>
      </c>
      <c r="D612" s="1">
        <f t="shared" si="19"/>
        <v>-3.4253</v>
      </c>
    </row>
    <row r="613" spans="1:4" x14ac:dyDescent="0.3">
      <c r="A613" s="1" t="s">
        <v>1224</v>
      </c>
      <c r="B613" s="1" t="s">
        <v>7968</v>
      </c>
      <c r="C613" s="1">
        <f t="shared" si="18"/>
        <v>3.44</v>
      </c>
      <c r="D613" s="1">
        <f t="shared" si="19"/>
        <v>-3.4588000000000001</v>
      </c>
    </row>
    <row r="614" spans="1:4" x14ac:dyDescent="0.3">
      <c r="A614" s="1" t="s">
        <v>1226</v>
      </c>
      <c r="B614" s="1" t="s">
        <v>7969</v>
      </c>
      <c r="C614" s="1">
        <f t="shared" si="18"/>
        <v>3.444</v>
      </c>
      <c r="D614" s="1">
        <f t="shared" si="19"/>
        <v>-3.4929000000000001</v>
      </c>
    </row>
    <row r="615" spans="1:4" x14ac:dyDescent="0.3">
      <c r="A615" s="1" t="s">
        <v>1228</v>
      </c>
      <c r="B615" s="1" t="s">
        <v>7970</v>
      </c>
      <c r="C615" s="1">
        <f t="shared" si="18"/>
        <v>3.448</v>
      </c>
      <c r="D615" s="1">
        <f t="shared" si="19"/>
        <v>-3.5276999999999998</v>
      </c>
    </row>
    <row r="616" spans="1:4" x14ac:dyDescent="0.3">
      <c r="A616" s="1" t="s">
        <v>1230</v>
      </c>
      <c r="B616" s="1" t="s">
        <v>7971</v>
      </c>
      <c r="C616" s="1">
        <f t="shared" si="18"/>
        <v>3.452</v>
      </c>
      <c r="D616" s="1">
        <f t="shared" si="19"/>
        <v>-3.5630000000000002</v>
      </c>
    </row>
    <row r="617" spans="1:4" x14ac:dyDescent="0.3">
      <c r="A617" s="1" t="s">
        <v>1232</v>
      </c>
      <c r="B617" s="1" t="s">
        <v>7972</v>
      </c>
      <c r="C617" s="1">
        <f t="shared" si="18"/>
        <v>3.456</v>
      </c>
      <c r="D617" s="1">
        <f t="shared" si="19"/>
        <v>-3.5987</v>
      </c>
    </row>
    <row r="618" spans="1:4" x14ac:dyDescent="0.3">
      <c r="A618" s="1" t="s">
        <v>1234</v>
      </c>
      <c r="B618" s="1" t="s">
        <v>7973</v>
      </c>
      <c r="C618" s="1">
        <f t="shared" si="18"/>
        <v>3.46</v>
      </c>
      <c r="D618" s="1">
        <f t="shared" si="19"/>
        <v>-3.6349999999999998</v>
      </c>
    </row>
    <row r="619" spans="1:4" x14ac:dyDescent="0.3">
      <c r="A619" s="1" t="s">
        <v>1236</v>
      </c>
      <c r="B619" s="1" t="s">
        <v>7974</v>
      </c>
      <c r="C619" s="1">
        <f t="shared" si="18"/>
        <v>3.464</v>
      </c>
      <c r="D619" s="1">
        <f t="shared" si="19"/>
        <v>-3.6715</v>
      </c>
    </row>
    <row r="620" spans="1:4" x14ac:dyDescent="0.3">
      <c r="A620" s="1" t="s">
        <v>1238</v>
      </c>
      <c r="B620" s="1" t="s">
        <v>7975</v>
      </c>
      <c r="C620" s="1">
        <f t="shared" si="18"/>
        <v>3.468</v>
      </c>
      <c r="D620" s="1">
        <f t="shared" si="19"/>
        <v>-3.7084000000000001</v>
      </c>
    </row>
    <row r="621" spans="1:4" x14ac:dyDescent="0.3">
      <c r="A621" s="1" t="s">
        <v>1240</v>
      </c>
      <c r="B621" s="1" t="s">
        <v>7976</v>
      </c>
      <c r="C621" s="1">
        <f t="shared" si="18"/>
        <v>3.472</v>
      </c>
      <c r="D621" s="1">
        <f t="shared" si="19"/>
        <v>-3.7454999999999998</v>
      </c>
    </row>
    <row r="622" spans="1:4" x14ac:dyDescent="0.3">
      <c r="A622" s="1" t="s">
        <v>1242</v>
      </c>
      <c r="B622" s="1" t="s">
        <v>7977</v>
      </c>
      <c r="C622" s="1">
        <f t="shared" si="18"/>
        <v>3.476</v>
      </c>
      <c r="D622" s="1">
        <f t="shared" si="19"/>
        <v>-3.7827000000000002</v>
      </c>
    </row>
    <row r="623" spans="1:4" x14ac:dyDescent="0.3">
      <c r="A623" s="1" t="s">
        <v>1244</v>
      </c>
      <c r="B623" s="1" t="s">
        <v>7978</v>
      </c>
      <c r="C623" s="1">
        <f t="shared" si="18"/>
        <v>3.48</v>
      </c>
      <c r="D623" s="1">
        <f t="shared" si="19"/>
        <v>-3.82</v>
      </c>
    </row>
    <row r="624" spans="1:4" x14ac:dyDescent="0.3">
      <c r="A624" s="1" t="s">
        <v>1246</v>
      </c>
      <c r="B624" s="1" t="s">
        <v>7979</v>
      </c>
      <c r="C624" s="1">
        <f t="shared" si="18"/>
        <v>3.484</v>
      </c>
      <c r="D624" s="1">
        <f t="shared" si="19"/>
        <v>-3.8574000000000002</v>
      </c>
    </row>
    <row r="625" spans="1:4" x14ac:dyDescent="0.3">
      <c r="A625" s="1" t="s">
        <v>1248</v>
      </c>
      <c r="B625" s="1" t="s">
        <v>7980</v>
      </c>
      <c r="C625" s="1">
        <f t="shared" si="18"/>
        <v>3.488</v>
      </c>
      <c r="D625" s="1">
        <f t="shared" si="19"/>
        <v>-3.8948</v>
      </c>
    </row>
    <row r="626" spans="1:4" x14ac:dyDescent="0.3">
      <c r="A626" s="1" t="s">
        <v>1250</v>
      </c>
      <c r="B626" s="1" t="s">
        <v>7981</v>
      </c>
      <c r="C626" s="1">
        <f t="shared" si="18"/>
        <v>3.492</v>
      </c>
      <c r="D626" s="1">
        <f t="shared" si="19"/>
        <v>-3.9321000000000002</v>
      </c>
    </row>
    <row r="627" spans="1:4" x14ac:dyDescent="0.3">
      <c r="A627" s="1" t="s">
        <v>1252</v>
      </c>
      <c r="B627" s="1" t="s">
        <v>7982</v>
      </c>
      <c r="C627" s="1">
        <f t="shared" si="18"/>
        <v>3.496</v>
      </c>
      <c r="D627" s="1">
        <f t="shared" si="19"/>
        <v>-3.9693000000000001</v>
      </c>
    </row>
    <row r="628" spans="1:4" x14ac:dyDescent="0.3">
      <c r="A628" s="1" t="s">
        <v>1254</v>
      </c>
      <c r="B628" s="1" t="s">
        <v>7983</v>
      </c>
      <c r="C628" s="1">
        <f t="shared" si="18"/>
        <v>3.5</v>
      </c>
      <c r="D628" s="1">
        <f t="shared" si="19"/>
        <v>-4.0065</v>
      </c>
    </row>
    <row r="629" spans="1:4" x14ac:dyDescent="0.3">
      <c r="A629" s="1" t="s">
        <v>1256</v>
      </c>
      <c r="B629" s="1" t="s">
        <v>7984</v>
      </c>
      <c r="C629" s="1">
        <f t="shared" si="18"/>
        <v>3.504</v>
      </c>
      <c r="D629" s="1">
        <f t="shared" si="19"/>
        <v>-4.0434000000000001</v>
      </c>
    </row>
    <row r="630" spans="1:4" x14ac:dyDescent="0.3">
      <c r="A630" s="1" t="s">
        <v>7330</v>
      </c>
      <c r="B630" s="1" t="s">
        <v>7985</v>
      </c>
      <c r="C630" s="1">
        <f t="shared" si="18"/>
        <v>3.508</v>
      </c>
      <c r="D630" s="1">
        <f t="shared" si="19"/>
        <v>-4.0803000000000003</v>
      </c>
    </row>
    <row r="631" spans="1:4" x14ac:dyDescent="0.3">
      <c r="A631" s="1" t="s">
        <v>1260</v>
      </c>
      <c r="B631" s="1" t="s">
        <v>7986</v>
      </c>
      <c r="C631" s="1">
        <f t="shared" si="18"/>
        <v>3.512</v>
      </c>
      <c r="D631" s="1">
        <f t="shared" si="19"/>
        <v>-4.1169000000000002</v>
      </c>
    </row>
    <row r="632" spans="1:4" x14ac:dyDescent="0.3">
      <c r="A632" s="1" t="s">
        <v>1262</v>
      </c>
      <c r="B632" s="1" t="s">
        <v>7987</v>
      </c>
      <c r="C632" s="1">
        <f t="shared" si="18"/>
        <v>3.516</v>
      </c>
      <c r="D632" s="1">
        <f t="shared" si="19"/>
        <v>-4.1535000000000002</v>
      </c>
    </row>
    <row r="633" spans="1:4" x14ac:dyDescent="0.3">
      <c r="A633" s="1" t="s">
        <v>5752</v>
      </c>
      <c r="B633" s="1" t="s">
        <v>7988</v>
      </c>
      <c r="C633" s="1">
        <f t="shared" si="18"/>
        <v>3.52</v>
      </c>
      <c r="D633" s="1">
        <f t="shared" si="19"/>
        <v>-4.1898999999999997</v>
      </c>
    </row>
    <row r="634" spans="1:4" x14ac:dyDescent="0.3">
      <c r="A634" s="1" t="s">
        <v>1266</v>
      </c>
      <c r="B634" s="1" t="s">
        <v>7989</v>
      </c>
      <c r="C634" s="1">
        <f t="shared" si="18"/>
        <v>3.524</v>
      </c>
      <c r="D634" s="1">
        <f t="shared" si="19"/>
        <v>-4.2260999999999997</v>
      </c>
    </row>
    <row r="635" spans="1:4" x14ac:dyDescent="0.3">
      <c r="A635" s="1" t="s">
        <v>1268</v>
      </c>
      <c r="B635" s="1" t="s">
        <v>7990</v>
      </c>
      <c r="C635" s="1">
        <f t="shared" si="18"/>
        <v>3.528</v>
      </c>
      <c r="D635" s="1">
        <f t="shared" si="19"/>
        <v>-4.2622999999999998</v>
      </c>
    </row>
    <row r="636" spans="1:4" x14ac:dyDescent="0.3">
      <c r="A636" s="1" t="s">
        <v>1270</v>
      </c>
      <c r="B636" s="1" t="s">
        <v>7991</v>
      </c>
      <c r="C636" s="1">
        <f t="shared" si="18"/>
        <v>3.532</v>
      </c>
      <c r="D636" s="1">
        <f t="shared" si="19"/>
        <v>-4.2983000000000002</v>
      </c>
    </row>
    <row r="637" spans="1:4" x14ac:dyDescent="0.3">
      <c r="A637" s="1" t="s">
        <v>2971</v>
      </c>
      <c r="B637" s="1" t="s">
        <v>7992</v>
      </c>
      <c r="C637" s="1">
        <f t="shared" si="18"/>
        <v>3.536</v>
      </c>
      <c r="D637" s="1">
        <f t="shared" si="19"/>
        <v>-4.3342000000000001</v>
      </c>
    </row>
    <row r="638" spans="1:4" x14ac:dyDescent="0.3">
      <c r="A638" s="1" t="s">
        <v>1274</v>
      </c>
      <c r="B638" s="1" t="s">
        <v>7993</v>
      </c>
      <c r="C638" s="1">
        <f t="shared" si="18"/>
        <v>3.54</v>
      </c>
      <c r="D638" s="1">
        <f t="shared" si="19"/>
        <v>-4.3700999999999999</v>
      </c>
    </row>
    <row r="639" spans="1:4" x14ac:dyDescent="0.3">
      <c r="A639" s="1" t="s">
        <v>1276</v>
      </c>
      <c r="B639" s="1" t="s">
        <v>7994</v>
      </c>
      <c r="C639" s="1">
        <f t="shared" si="18"/>
        <v>3.544</v>
      </c>
      <c r="D639" s="1">
        <f t="shared" si="19"/>
        <v>-4.4058000000000002</v>
      </c>
    </row>
    <row r="640" spans="1:4" x14ac:dyDescent="0.3">
      <c r="A640" s="1" t="s">
        <v>7331</v>
      </c>
      <c r="B640" s="1" t="s">
        <v>7995</v>
      </c>
      <c r="C640" s="1">
        <f t="shared" si="18"/>
        <v>3.548</v>
      </c>
      <c r="D640" s="1">
        <f t="shared" si="19"/>
        <v>-4.4413999999999998</v>
      </c>
    </row>
    <row r="641" spans="1:4" x14ac:dyDescent="0.3">
      <c r="A641" s="1" t="s">
        <v>1280</v>
      </c>
      <c r="B641" s="1" t="s">
        <v>7996</v>
      </c>
      <c r="C641" s="1">
        <f t="shared" si="18"/>
        <v>3.552</v>
      </c>
      <c r="D641" s="1">
        <f t="shared" si="19"/>
        <v>-4.4768999999999997</v>
      </c>
    </row>
    <row r="642" spans="1:4" x14ac:dyDescent="0.3">
      <c r="A642" s="1" t="s">
        <v>7332</v>
      </c>
      <c r="B642" s="1" t="s">
        <v>7997</v>
      </c>
      <c r="C642" s="1">
        <f t="shared" si="18"/>
        <v>3.556</v>
      </c>
      <c r="D642" s="1">
        <f t="shared" si="19"/>
        <v>-4.5122</v>
      </c>
    </row>
    <row r="643" spans="1:4" x14ac:dyDescent="0.3">
      <c r="A643" s="1" t="s">
        <v>1284</v>
      </c>
      <c r="B643" s="1" t="s">
        <v>7998</v>
      </c>
      <c r="C643" s="1">
        <f t="shared" si="18"/>
        <v>3.56</v>
      </c>
      <c r="D643" s="1">
        <f t="shared" si="19"/>
        <v>-4.5473999999999997</v>
      </c>
    </row>
    <row r="644" spans="1:4" x14ac:dyDescent="0.3">
      <c r="A644" s="1" t="s">
        <v>1286</v>
      </c>
      <c r="B644" s="1" t="s">
        <v>7999</v>
      </c>
      <c r="C644" s="1">
        <f t="shared" ref="C644:C707" si="20">ROUND(A644,3)</f>
        <v>3.5640000000000001</v>
      </c>
      <c r="D644" s="1">
        <f t="shared" ref="D644:D707" si="21">ROUND(B644,4)</f>
        <v>-4.5823</v>
      </c>
    </row>
    <row r="645" spans="1:4" x14ac:dyDescent="0.3">
      <c r="A645" s="1" t="s">
        <v>1288</v>
      </c>
      <c r="B645" s="1" t="s">
        <v>8000</v>
      </c>
      <c r="C645" s="1">
        <f t="shared" si="20"/>
        <v>3.5680000000000001</v>
      </c>
      <c r="D645" s="1">
        <f t="shared" si="21"/>
        <v>-4.6169000000000002</v>
      </c>
    </row>
    <row r="646" spans="1:4" x14ac:dyDescent="0.3">
      <c r="A646" s="1" t="s">
        <v>4582</v>
      </c>
      <c r="B646" s="1" t="s">
        <v>8001</v>
      </c>
      <c r="C646" s="1">
        <f t="shared" si="20"/>
        <v>3.5720000000000001</v>
      </c>
      <c r="D646" s="1">
        <f t="shared" si="21"/>
        <v>-4.6512000000000002</v>
      </c>
    </row>
    <row r="647" spans="1:4" x14ac:dyDescent="0.3">
      <c r="A647" s="1" t="s">
        <v>4584</v>
      </c>
      <c r="B647" s="1" t="s">
        <v>8002</v>
      </c>
      <c r="C647" s="1">
        <f t="shared" si="20"/>
        <v>3.5760000000000001</v>
      </c>
      <c r="D647" s="1">
        <f t="shared" si="21"/>
        <v>-4.6849999999999996</v>
      </c>
    </row>
    <row r="648" spans="1:4" x14ac:dyDescent="0.3">
      <c r="A648" s="1" t="s">
        <v>1294</v>
      </c>
      <c r="B648" s="1" t="s">
        <v>8003</v>
      </c>
      <c r="C648" s="1">
        <f t="shared" si="20"/>
        <v>3.58</v>
      </c>
      <c r="D648" s="1">
        <f t="shared" si="21"/>
        <v>-4.7183000000000002</v>
      </c>
    </row>
    <row r="649" spans="1:4" x14ac:dyDescent="0.3">
      <c r="A649" s="1" t="s">
        <v>1296</v>
      </c>
      <c r="B649" s="1" t="s">
        <v>8004</v>
      </c>
      <c r="C649" s="1">
        <f t="shared" si="20"/>
        <v>3.5840000000000001</v>
      </c>
      <c r="D649" s="1">
        <f t="shared" si="21"/>
        <v>-4.7511000000000001</v>
      </c>
    </row>
    <row r="650" spans="1:4" x14ac:dyDescent="0.3">
      <c r="A650" s="1" t="s">
        <v>1298</v>
      </c>
      <c r="B650" s="1" t="s">
        <v>8005</v>
      </c>
      <c r="C650" s="1">
        <f t="shared" si="20"/>
        <v>3.5880000000000001</v>
      </c>
      <c r="D650" s="1">
        <f t="shared" si="21"/>
        <v>-4.7831000000000001</v>
      </c>
    </row>
    <row r="651" spans="1:4" x14ac:dyDescent="0.3">
      <c r="A651" s="1" t="s">
        <v>1300</v>
      </c>
      <c r="B651" s="1" t="s">
        <v>8006</v>
      </c>
      <c r="C651" s="1">
        <f t="shared" si="20"/>
        <v>3.5920000000000001</v>
      </c>
      <c r="D651" s="1">
        <f t="shared" si="21"/>
        <v>-4.8144999999999998</v>
      </c>
    </row>
    <row r="652" spans="1:4" x14ac:dyDescent="0.3">
      <c r="A652" s="1" t="s">
        <v>1302</v>
      </c>
      <c r="B652" s="1" t="s">
        <v>8007</v>
      </c>
      <c r="C652" s="1">
        <f t="shared" si="20"/>
        <v>3.5960000000000001</v>
      </c>
      <c r="D652" s="1">
        <f t="shared" si="21"/>
        <v>-4.8449999999999998</v>
      </c>
    </row>
    <row r="653" spans="1:4" x14ac:dyDescent="0.3">
      <c r="A653" s="1" t="s">
        <v>1304</v>
      </c>
      <c r="B653" s="1" t="s">
        <v>8008</v>
      </c>
      <c r="C653" s="1">
        <f t="shared" si="20"/>
        <v>3.6</v>
      </c>
      <c r="D653" s="1">
        <f t="shared" si="21"/>
        <v>-4.8746</v>
      </c>
    </row>
    <row r="654" spans="1:4" x14ac:dyDescent="0.3">
      <c r="A654" s="1" t="s">
        <v>1306</v>
      </c>
      <c r="B654" s="1" t="s">
        <v>8009</v>
      </c>
      <c r="C654" s="1">
        <f t="shared" si="20"/>
        <v>3.6040000000000001</v>
      </c>
      <c r="D654" s="1">
        <f t="shared" si="21"/>
        <v>-4.9032</v>
      </c>
    </row>
    <row r="655" spans="1:4" x14ac:dyDescent="0.3">
      <c r="A655" s="1" t="s">
        <v>1308</v>
      </c>
      <c r="B655" s="1" t="s">
        <v>8010</v>
      </c>
      <c r="C655" s="1">
        <f t="shared" si="20"/>
        <v>3.6080000000000001</v>
      </c>
      <c r="D655" s="1">
        <f t="shared" si="21"/>
        <v>-4.9307999999999996</v>
      </c>
    </row>
    <row r="656" spans="1:4" x14ac:dyDescent="0.3">
      <c r="A656" s="1" t="s">
        <v>1310</v>
      </c>
      <c r="B656" s="1" t="s">
        <v>8011</v>
      </c>
      <c r="C656" s="1">
        <f t="shared" si="20"/>
        <v>3.6120000000000001</v>
      </c>
      <c r="D656" s="1">
        <f t="shared" si="21"/>
        <v>-4.9573999999999998</v>
      </c>
    </row>
    <row r="657" spans="1:4" x14ac:dyDescent="0.3">
      <c r="A657" s="1" t="s">
        <v>1312</v>
      </c>
      <c r="B657" s="1" t="s">
        <v>8012</v>
      </c>
      <c r="C657" s="1">
        <f t="shared" si="20"/>
        <v>3.6160000000000001</v>
      </c>
      <c r="D657" s="1">
        <f t="shared" si="21"/>
        <v>-4.9828000000000001</v>
      </c>
    </row>
    <row r="658" spans="1:4" x14ac:dyDescent="0.3">
      <c r="A658" s="1" t="s">
        <v>1314</v>
      </c>
      <c r="B658" s="1" t="s">
        <v>8013</v>
      </c>
      <c r="C658" s="1">
        <f t="shared" si="20"/>
        <v>3.62</v>
      </c>
      <c r="D658" s="1">
        <f t="shared" si="21"/>
        <v>-5.0071000000000003</v>
      </c>
    </row>
    <row r="659" spans="1:4" x14ac:dyDescent="0.3">
      <c r="A659" s="1" t="s">
        <v>4597</v>
      </c>
      <c r="B659" s="1" t="s">
        <v>8014</v>
      </c>
      <c r="C659" s="1">
        <f t="shared" si="20"/>
        <v>3.6240000000000001</v>
      </c>
      <c r="D659" s="1">
        <f t="shared" si="21"/>
        <v>-5.0303000000000004</v>
      </c>
    </row>
    <row r="660" spans="1:4" x14ac:dyDescent="0.3">
      <c r="A660" s="1" t="s">
        <v>1318</v>
      </c>
      <c r="B660" s="1" t="s">
        <v>8015</v>
      </c>
      <c r="C660" s="1">
        <f t="shared" si="20"/>
        <v>3.6280000000000001</v>
      </c>
      <c r="D660" s="1">
        <f t="shared" si="21"/>
        <v>-5.0523999999999996</v>
      </c>
    </row>
    <row r="661" spans="1:4" x14ac:dyDescent="0.3">
      <c r="A661" s="1" t="s">
        <v>1320</v>
      </c>
      <c r="B661" s="1" t="s">
        <v>8016</v>
      </c>
      <c r="C661" s="1">
        <f t="shared" si="20"/>
        <v>3.6320000000000001</v>
      </c>
      <c r="D661" s="1">
        <f t="shared" si="21"/>
        <v>-5.0732999999999997</v>
      </c>
    </row>
    <row r="662" spans="1:4" x14ac:dyDescent="0.3">
      <c r="A662" s="1" t="s">
        <v>1322</v>
      </c>
      <c r="B662" s="1" t="s">
        <v>8017</v>
      </c>
      <c r="C662" s="1">
        <f t="shared" si="20"/>
        <v>3.6360000000000001</v>
      </c>
      <c r="D662" s="1">
        <f t="shared" si="21"/>
        <v>-5.0932000000000004</v>
      </c>
    </row>
    <row r="663" spans="1:4" x14ac:dyDescent="0.3">
      <c r="A663" s="1" t="s">
        <v>1324</v>
      </c>
      <c r="B663" s="1" t="s">
        <v>8018</v>
      </c>
      <c r="C663" s="1">
        <f t="shared" si="20"/>
        <v>3.64</v>
      </c>
      <c r="D663" s="1">
        <f t="shared" si="21"/>
        <v>-5.1120000000000001</v>
      </c>
    </row>
    <row r="664" spans="1:4" x14ac:dyDescent="0.3">
      <c r="A664" s="1" t="s">
        <v>1326</v>
      </c>
      <c r="B664" s="1" t="s">
        <v>8019</v>
      </c>
      <c r="C664" s="1">
        <f t="shared" si="20"/>
        <v>3.6440000000000001</v>
      </c>
      <c r="D664" s="1">
        <f t="shared" si="21"/>
        <v>-5.1299000000000001</v>
      </c>
    </row>
    <row r="665" spans="1:4" x14ac:dyDescent="0.3">
      <c r="A665" s="1" t="s">
        <v>1328</v>
      </c>
      <c r="B665" s="1" t="s">
        <v>8020</v>
      </c>
      <c r="C665" s="1">
        <f t="shared" si="20"/>
        <v>3.6480000000000001</v>
      </c>
      <c r="D665" s="1">
        <f t="shared" si="21"/>
        <v>-5.1467999999999998</v>
      </c>
    </row>
    <row r="666" spans="1:4" x14ac:dyDescent="0.3">
      <c r="A666" s="1" t="s">
        <v>1330</v>
      </c>
      <c r="B666" s="1" t="s">
        <v>8021</v>
      </c>
      <c r="C666" s="1">
        <f t="shared" si="20"/>
        <v>3.6520000000000001</v>
      </c>
      <c r="D666" s="1">
        <f t="shared" si="21"/>
        <v>-5.1627999999999998</v>
      </c>
    </row>
    <row r="667" spans="1:4" x14ac:dyDescent="0.3">
      <c r="A667" s="1" t="s">
        <v>1332</v>
      </c>
      <c r="B667" s="1" t="s">
        <v>8022</v>
      </c>
      <c r="C667" s="1">
        <f t="shared" si="20"/>
        <v>3.6560000000000001</v>
      </c>
      <c r="D667" s="1">
        <f t="shared" si="21"/>
        <v>-5.1779999999999999</v>
      </c>
    </row>
    <row r="668" spans="1:4" x14ac:dyDescent="0.3">
      <c r="A668" s="1" t="s">
        <v>1334</v>
      </c>
      <c r="B668" s="1" t="s">
        <v>8023</v>
      </c>
      <c r="C668" s="1">
        <f t="shared" si="20"/>
        <v>3.66</v>
      </c>
      <c r="D668" s="1">
        <f t="shared" si="21"/>
        <v>-5.1924000000000001</v>
      </c>
    </row>
    <row r="669" spans="1:4" x14ac:dyDescent="0.3">
      <c r="A669" s="1" t="s">
        <v>4609</v>
      </c>
      <c r="B669" s="1" t="s">
        <v>8024</v>
      </c>
      <c r="C669" s="1">
        <f t="shared" si="20"/>
        <v>3.6640000000000001</v>
      </c>
      <c r="D669" s="1">
        <f t="shared" si="21"/>
        <v>-5.2061000000000002</v>
      </c>
    </row>
    <row r="670" spans="1:4" x14ac:dyDescent="0.3">
      <c r="A670" s="1" t="s">
        <v>1338</v>
      </c>
      <c r="B670" s="1" t="s">
        <v>8025</v>
      </c>
      <c r="C670" s="1">
        <f t="shared" si="20"/>
        <v>3.6680000000000001</v>
      </c>
      <c r="D670" s="1">
        <f t="shared" si="21"/>
        <v>-5.2191000000000001</v>
      </c>
    </row>
    <row r="671" spans="1:4" x14ac:dyDescent="0.3">
      <c r="A671" s="1" t="s">
        <v>1340</v>
      </c>
      <c r="B671" s="1" t="s">
        <v>8026</v>
      </c>
      <c r="C671" s="1">
        <f t="shared" si="20"/>
        <v>3.6720000000000002</v>
      </c>
      <c r="D671" s="1">
        <f t="shared" si="21"/>
        <v>-5.2314999999999996</v>
      </c>
    </row>
    <row r="672" spans="1:4" x14ac:dyDescent="0.3">
      <c r="A672" s="1" t="s">
        <v>1342</v>
      </c>
      <c r="B672" s="1" t="s">
        <v>8027</v>
      </c>
      <c r="C672" s="1">
        <f t="shared" si="20"/>
        <v>3.6760000000000002</v>
      </c>
      <c r="D672" s="1">
        <f t="shared" si="21"/>
        <v>-5.2432999999999996</v>
      </c>
    </row>
    <row r="673" spans="1:4" x14ac:dyDescent="0.3">
      <c r="A673" s="1" t="s">
        <v>4614</v>
      </c>
      <c r="B673" s="1" t="s">
        <v>8028</v>
      </c>
      <c r="C673" s="1">
        <f t="shared" si="20"/>
        <v>3.68</v>
      </c>
      <c r="D673" s="1">
        <f t="shared" si="21"/>
        <v>-5.2545000000000002</v>
      </c>
    </row>
    <row r="674" spans="1:4" x14ac:dyDescent="0.3">
      <c r="A674" s="1" t="s">
        <v>1346</v>
      </c>
      <c r="B674" s="1" t="s">
        <v>8029</v>
      </c>
      <c r="C674" s="1">
        <f t="shared" si="20"/>
        <v>3.6840000000000002</v>
      </c>
      <c r="D674" s="1">
        <f t="shared" si="21"/>
        <v>-5.2652000000000001</v>
      </c>
    </row>
    <row r="675" spans="1:4" x14ac:dyDescent="0.3">
      <c r="A675" s="1" t="s">
        <v>1348</v>
      </c>
      <c r="B675" s="1" t="s">
        <v>8030</v>
      </c>
      <c r="C675" s="1">
        <f t="shared" si="20"/>
        <v>3.6880000000000002</v>
      </c>
      <c r="D675" s="1">
        <f t="shared" si="21"/>
        <v>-5.2751999999999999</v>
      </c>
    </row>
    <row r="676" spans="1:4" x14ac:dyDescent="0.3">
      <c r="A676" s="1" t="s">
        <v>1350</v>
      </c>
      <c r="B676" s="1" t="s">
        <v>8031</v>
      </c>
      <c r="C676" s="1">
        <f t="shared" si="20"/>
        <v>3.6920000000000002</v>
      </c>
      <c r="D676" s="1">
        <f t="shared" si="21"/>
        <v>-5.2847</v>
      </c>
    </row>
    <row r="677" spans="1:4" x14ac:dyDescent="0.3">
      <c r="A677" s="1" t="s">
        <v>1352</v>
      </c>
      <c r="B677" s="1" t="s">
        <v>8032</v>
      </c>
      <c r="C677" s="1">
        <f t="shared" si="20"/>
        <v>3.6960000000000002</v>
      </c>
      <c r="D677" s="1">
        <f t="shared" si="21"/>
        <v>-5.2935999999999996</v>
      </c>
    </row>
    <row r="678" spans="1:4" x14ac:dyDescent="0.3">
      <c r="A678" s="1" t="s">
        <v>1354</v>
      </c>
      <c r="B678" s="1" t="s">
        <v>8033</v>
      </c>
      <c r="C678" s="1">
        <f t="shared" si="20"/>
        <v>3.7</v>
      </c>
      <c r="D678" s="1">
        <f t="shared" si="21"/>
        <v>-5.3018000000000001</v>
      </c>
    </row>
    <row r="679" spans="1:4" x14ac:dyDescent="0.3">
      <c r="A679" s="1" t="s">
        <v>7333</v>
      </c>
      <c r="B679" s="1" t="s">
        <v>8034</v>
      </c>
      <c r="C679" s="1">
        <f t="shared" si="20"/>
        <v>3.7040000000000002</v>
      </c>
      <c r="D679" s="1">
        <f t="shared" si="21"/>
        <v>-5.3094000000000001</v>
      </c>
    </row>
    <row r="680" spans="1:4" x14ac:dyDescent="0.3">
      <c r="A680" s="1" t="s">
        <v>1358</v>
      </c>
      <c r="B680" s="1" t="s">
        <v>8035</v>
      </c>
      <c r="C680" s="1">
        <f t="shared" si="20"/>
        <v>3.7080000000000002</v>
      </c>
      <c r="D680" s="1">
        <f t="shared" si="21"/>
        <v>-5.3162000000000003</v>
      </c>
    </row>
    <row r="681" spans="1:4" x14ac:dyDescent="0.3">
      <c r="A681" s="1" t="s">
        <v>1360</v>
      </c>
      <c r="B681" s="1" t="s">
        <v>8036</v>
      </c>
      <c r="C681" s="1">
        <f t="shared" si="20"/>
        <v>3.7120000000000002</v>
      </c>
      <c r="D681" s="1">
        <f t="shared" si="21"/>
        <v>-5.3223000000000003</v>
      </c>
    </row>
    <row r="682" spans="1:4" x14ac:dyDescent="0.3">
      <c r="A682" s="1" t="s">
        <v>1362</v>
      </c>
      <c r="B682" s="1" t="s">
        <v>8037</v>
      </c>
      <c r="C682" s="1">
        <f t="shared" si="20"/>
        <v>3.7160000000000002</v>
      </c>
      <c r="D682" s="1">
        <f t="shared" si="21"/>
        <v>-5.3276000000000003</v>
      </c>
    </row>
    <row r="683" spans="1:4" x14ac:dyDescent="0.3">
      <c r="A683" s="1" t="s">
        <v>1364</v>
      </c>
      <c r="B683" s="1" t="s">
        <v>8038</v>
      </c>
      <c r="C683" s="1">
        <f t="shared" si="20"/>
        <v>3.72</v>
      </c>
      <c r="D683" s="1">
        <f t="shared" si="21"/>
        <v>-5.3320999999999996</v>
      </c>
    </row>
    <row r="684" spans="1:4" x14ac:dyDescent="0.3">
      <c r="A684" s="1" t="s">
        <v>4627</v>
      </c>
      <c r="B684" s="1" t="s">
        <v>8039</v>
      </c>
      <c r="C684" s="1">
        <f t="shared" si="20"/>
        <v>3.7240000000000002</v>
      </c>
      <c r="D684" s="1">
        <f t="shared" si="21"/>
        <v>-5.3357000000000001</v>
      </c>
    </row>
    <row r="685" spans="1:4" x14ac:dyDescent="0.3">
      <c r="A685" s="1" t="s">
        <v>1368</v>
      </c>
      <c r="B685" s="1" t="s">
        <v>8040</v>
      </c>
      <c r="C685" s="1">
        <f t="shared" si="20"/>
        <v>3.7280000000000002</v>
      </c>
      <c r="D685" s="1">
        <f t="shared" si="21"/>
        <v>-5.3384999999999998</v>
      </c>
    </row>
    <row r="686" spans="1:4" x14ac:dyDescent="0.3">
      <c r="A686" s="1" t="s">
        <v>1370</v>
      </c>
      <c r="B686" s="1" t="s">
        <v>8041</v>
      </c>
      <c r="C686" s="1">
        <f t="shared" si="20"/>
        <v>3.7320000000000002</v>
      </c>
      <c r="D686" s="1">
        <f t="shared" si="21"/>
        <v>-5.3403</v>
      </c>
    </row>
    <row r="687" spans="1:4" x14ac:dyDescent="0.3">
      <c r="A687" s="1" t="s">
        <v>1372</v>
      </c>
      <c r="B687" s="1" t="s">
        <v>8042</v>
      </c>
      <c r="C687" s="1">
        <f t="shared" si="20"/>
        <v>3.7360000000000002</v>
      </c>
      <c r="D687" s="1">
        <f t="shared" si="21"/>
        <v>-5.3413000000000004</v>
      </c>
    </row>
    <row r="688" spans="1:4" x14ac:dyDescent="0.3">
      <c r="A688" s="1" t="s">
        <v>1374</v>
      </c>
      <c r="B688" s="1" t="s">
        <v>8043</v>
      </c>
      <c r="C688" s="1">
        <f t="shared" si="20"/>
        <v>3.74</v>
      </c>
      <c r="D688" s="1">
        <f t="shared" si="21"/>
        <v>-5.3414000000000001</v>
      </c>
    </row>
    <row r="689" spans="1:4" x14ac:dyDescent="0.3">
      <c r="A689" s="1" t="s">
        <v>1376</v>
      </c>
      <c r="B689" s="1" t="s">
        <v>8044</v>
      </c>
      <c r="C689" s="1">
        <f t="shared" si="20"/>
        <v>3.7440000000000002</v>
      </c>
      <c r="D689" s="1">
        <f t="shared" si="21"/>
        <v>-5.3406000000000002</v>
      </c>
    </row>
    <row r="690" spans="1:4" x14ac:dyDescent="0.3">
      <c r="A690" s="1" t="s">
        <v>1378</v>
      </c>
      <c r="B690" s="1" t="s">
        <v>8045</v>
      </c>
      <c r="C690" s="1">
        <f t="shared" si="20"/>
        <v>3.7480000000000002</v>
      </c>
      <c r="D690" s="1">
        <f t="shared" si="21"/>
        <v>-5.3388999999999998</v>
      </c>
    </row>
    <row r="691" spans="1:4" x14ac:dyDescent="0.3">
      <c r="A691" s="1" t="s">
        <v>1380</v>
      </c>
      <c r="B691" s="1" t="s">
        <v>8046</v>
      </c>
      <c r="C691" s="1">
        <f t="shared" si="20"/>
        <v>3.7519999999999998</v>
      </c>
      <c r="D691" s="1">
        <f t="shared" si="21"/>
        <v>-5.3365</v>
      </c>
    </row>
    <row r="692" spans="1:4" x14ac:dyDescent="0.3">
      <c r="A692" s="1" t="s">
        <v>1382</v>
      </c>
      <c r="B692" s="1" t="s">
        <v>8047</v>
      </c>
      <c r="C692" s="1">
        <f t="shared" si="20"/>
        <v>3.7559999999999998</v>
      </c>
      <c r="D692" s="1">
        <f t="shared" si="21"/>
        <v>-5.3333000000000004</v>
      </c>
    </row>
    <row r="693" spans="1:4" x14ac:dyDescent="0.3">
      <c r="A693" s="1" t="s">
        <v>1384</v>
      </c>
      <c r="B693" s="1" t="s">
        <v>8048</v>
      </c>
      <c r="C693" s="1">
        <f t="shared" si="20"/>
        <v>3.76</v>
      </c>
      <c r="D693" s="1">
        <f t="shared" si="21"/>
        <v>-5.3295000000000003</v>
      </c>
    </row>
    <row r="694" spans="1:4" x14ac:dyDescent="0.3">
      <c r="A694" s="1" t="s">
        <v>1386</v>
      </c>
      <c r="B694" s="1" t="s">
        <v>8049</v>
      </c>
      <c r="C694" s="1">
        <f t="shared" si="20"/>
        <v>3.7639999999999998</v>
      </c>
      <c r="D694" s="1">
        <f t="shared" si="21"/>
        <v>-5.3250000000000002</v>
      </c>
    </row>
    <row r="695" spans="1:4" x14ac:dyDescent="0.3">
      <c r="A695" s="1" t="s">
        <v>4640</v>
      </c>
      <c r="B695" s="1" t="s">
        <v>8050</v>
      </c>
      <c r="C695" s="1">
        <f t="shared" si="20"/>
        <v>3.7679999999999998</v>
      </c>
      <c r="D695" s="1">
        <f t="shared" si="21"/>
        <v>-5.3201000000000001</v>
      </c>
    </row>
    <row r="696" spans="1:4" x14ac:dyDescent="0.3">
      <c r="A696" s="1" t="s">
        <v>1390</v>
      </c>
      <c r="B696" s="1" t="s">
        <v>8051</v>
      </c>
      <c r="C696" s="1">
        <f t="shared" si="20"/>
        <v>3.7719999999999998</v>
      </c>
      <c r="D696" s="1">
        <f t="shared" si="21"/>
        <v>-5.3146000000000004</v>
      </c>
    </row>
    <row r="697" spans="1:4" x14ac:dyDescent="0.3">
      <c r="A697" s="1" t="s">
        <v>1392</v>
      </c>
      <c r="B697" s="1" t="s">
        <v>8052</v>
      </c>
      <c r="C697" s="1">
        <f t="shared" si="20"/>
        <v>3.7759999999999998</v>
      </c>
      <c r="D697" s="1">
        <f t="shared" si="21"/>
        <v>-5.3089000000000004</v>
      </c>
    </row>
    <row r="698" spans="1:4" x14ac:dyDescent="0.3">
      <c r="A698" s="1" t="s">
        <v>1394</v>
      </c>
      <c r="B698" s="1" t="s">
        <v>8053</v>
      </c>
      <c r="C698" s="1">
        <f t="shared" si="20"/>
        <v>3.78</v>
      </c>
      <c r="D698" s="1">
        <f t="shared" si="21"/>
        <v>-5.3028000000000004</v>
      </c>
    </row>
    <row r="699" spans="1:4" x14ac:dyDescent="0.3">
      <c r="A699" s="1" t="s">
        <v>1396</v>
      </c>
      <c r="B699" s="1" t="s">
        <v>8054</v>
      </c>
      <c r="C699" s="1">
        <f t="shared" si="20"/>
        <v>3.7839999999999998</v>
      </c>
      <c r="D699" s="1">
        <f t="shared" si="21"/>
        <v>-5.2965</v>
      </c>
    </row>
    <row r="700" spans="1:4" x14ac:dyDescent="0.3">
      <c r="A700" s="1" t="s">
        <v>1398</v>
      </c>
      <c r="B700" s="1" t="s">
        <v>8055</v>
      </c>
      <c r="C700" s="1">
        <f t="shared" si="20"/>
        <v>3.7879999999999998</v>
      </c>
      <c r="D700" s="1">
        <f t="shared" si="21"/>
        <v>-5.2900999999999998</v>
      </c>
    </row>
    <row r="701" spans="1:4" x14ac:dyDescent="0.3">
      <c r="A701" s="1" t="s">
        <v>1400</v>
      </c>
      <c r="B701" s="1" t="s">
        <v>8056</v>
      </c>
      <c r="C701" s="1">
        <f t="shared" si="20"/>
        <v>3.7919999999999998</v>
      </c>
      <c r="D701" s="1">
        <f t="shared" si="21"/>
        <v>-5.2835000000000001</v>
      </c>
    </row>
    <row r="702" spans="1:4" x14ac:dyDescent="0.3">
      <c r="A702" s="1" t="s">
        <v>1402</v>
      </c>
      <c r="B702" s="1" t="s">
        <v>8057</v>
      </c>
      <c r="C702" s="1">
        <f t="shared" si="20"/>
        <v>3.7959999999999998</v>
      </c>
      <c r="D702" s="1">
        <f t="shared" si="21"/>
        <v>-5.2770000000000001</v>
      </c>
    </row>
    <row r="703" spans="1:4" x14ac:dyDescent="0.3">
      <c r="A703" s="1" t="s">
        <v>1404</v>
      </c>
      <c r="B703" s="1" t="s">
        <v>8058</v>
      </c>
      <c r="C703" s="1">
        <f t="shared" si="20"/>
        <v>3.8</v>
      </c>
      <c r="D703" s="1">
        <f t="shared" si="21"/>
        <v>-5.2704000000000004</v>
      </c>
    </row>
    <row r="704" spans="1:4" x14ac:dyDescent="0.3">
      <c r="A704" s="1" t="s">
        <v>1406</v>
      </c>
      <c r="B704" s="1" t="s">
        <v>8059</v>
      </c>
      <c r="C704" s="1">
        <f t="shared" si="20"/>
        <v>3.8039999999999998</v>
      </c>
      <c r="D704" s="1">
        <f t="shared" si="21"/>
        <v>-5.2638999999999996</v>
      </c>
    </row>
    <row r="705" spans="1:4" x14ac:dyDescent="0.3">
      <c r="A705" s="1" t="s">
        <v>1408</v>
      </c>
      <c r="B705" s="1" t="s">
        <v>8060</v>
      </c>
      <c r="C705" s="1">
        <f t="shared" si="20"/>
        <v>3.8079999999999998</v>
      </c>
      <c r="D705" s="1">
        <f t="shared" si="21"/>
        <v>-5.2573999999999996</v>
      </c>
    </row>
    <row r="706" spans="1:4" x14ac:dyDescent="0.3">
      <c r="A706" s="1" t="s">
        <v>1410</v>
      </c>
      <c r="B706" s="1" t="s">
        <v>8061</v>
      </c>
      <c r="C706" s="1">
        <f t="shared" si="20"/>
        <v>3.8119999999999998</v>
      </c>
      <c r="D706" s="1">
        <f t="shared" si="21"/>
        <v>-5.2508999999999997</v>
      </c>
    </row>
    <row r="707" spans="1:4" x14ac:dyDescent="0.3">
      <c r="A707" s="1" t="s">
        <v>1412</v>
      </c>
      <c r="B707" s="1" t="s">
        <v>8062</v>
      </c>
      <c r="C707" s="1">
        <f t="shared" si="20"/>
        <v>3.8159999999999998</v>
      </c>
      <c r="D707" s="1">
        <f t="shared" si="21"/>
        <v>-5.2445000000000004</v>
      </c>
    </row>
    <row r="708" spans="1:4" x14ac:dyDescent="0.3">
      <c r="A708" s="1" t="s">
        <v>4655</v>
      </c>
      <c r="B708" s="1" t="s">
        <v>8063</v>
      </c>
      <c r="C708" s="1">
        <f t="shared" ref="C708:C771" si="22">ROUND(A708,3)</f>
        <v>3.82</v>
      </c>
      <c r="D708" s="1">
        <f t="shared" ref="D708:D771" si="23">ROUND(B708,4)</f>
        <v>-5.2381000000000002</v>
      </c>
    </row>
    <row r="709" spans="1:4" x14ac:dyDescent="0.3">
      <c r="A709" s="1" t="s">
        <v>1416</v>
      </c>
      <c r="B709" s="1" t="s">
        <v>8064</v>
      </c>
      <c r="C709" s="1">
        <f t="shared" si="22"/>
        <v>3.8239999999999998</v>
      </c>
      <c r="D709" s="1">
        <f t="shared" si="23"/>
        <v>-5.2317</v>
      </c>
    </row>
    <row r="710" spans="1:4" x14ac:dyDescent="0.3">
      <c r="A710" s="1" t="s">
        <v>7334</v>
      </c>
      <c r="B710" s="1" t="s">
        <v>8065</v>
      </c>
      <c r="C710" s="1">
        <f t="shared" si="22"/>
        <v>3.8279999999999998</v>
      </c>
      <c r="D710" s="1">
        <f t="shared" si="23"/>
        <v>-5.2252000000000001</v>
      </c>
    </row>
    <row r="711" spans="1:4" x14ac:dyDescent="0.3">
      <c r="A711" s="1" t="s">
        <v>1420</v>
      </c>
      <c r="B711" s="1" t="s">
        <v>8066</v>
      </c>
      <c r="C711" s="1">
        <f t="shared" si="22"/>
        <v>3.8319999999999999</v>
      </c>
      <c r="D711" s="1">
        <f t="shared" si="23"/>
        <v>-5.2186000000000003</v>
      </c>
    </row>
    <row r="712" spans="1:4" x14ac:dyDescent="0.3">
      <c r="A712" s="1" t="s">
        <v>1422</v>
      </c>
      <c r="B712" s="1" t="s">
        <v>8067</v>
      </c>
      <c r="C712" s="1">
        <f t="shared" si="22"/>
        <v>3.8359999999999999</v>
      </c>
      <c r="D712" s="1">
        <f t="shared" si="23"/>
        <v>-5.2119</v>
      </c>
    </row>
    <row r="713" spans="1:4" x14ac:dyDescent="0.3">
      <c r="A713" s="1" t="s">
        <v>1424</v>
      </c>
      <c r="B713" s="1" t="s">
        <v>8068</v>
      </c>
      <c r="C713" s="1">
        <f t="shared" si="22"/>
        <v>3.84</v>
      </c>
      <c r="D713" s="1">
        <f t="shared" si="23"/>
        <v>-5.2049000000000003</v>
      </c>
    </row>
    <row r="714" spans="1:4" x14ac:dyDescent="0.3">
      <c r="A714" s="1" t="s">
        <v>1426</v>
      </c>
      <c r="B714" s="1" t="s">
        <v>8069</v>
      </c>
      <c r="C714" s="1">
        <f t="shared" si="22"/>
        <v>3.8439999999999999</v>
      </c>
      <c r="D714" s="1">
        <f t="shared" si="23"/>
        <v>-5.1978</v>
      </c>
    </row>
    <row r="715" spans="1:4" x14ac:dyDescent="0.3">
      <c r="A715" s="1" t="s">
        <v>1428</v>
      </c>
      <c r="B715" s="1" t="s">
        <v>8070</v>
      </c>
      <c r="C715" s="1">
        <f t="shared" si="22"/>
        <v>3.8479999999999999</v>
      </c>
      <c r="D715" s="1">
        <f t="shared" si="23"/>
        <v>-5.1904000000000003</v>
      </c>
    </row>
    <row r="716" spans="1:4" x14ac:dyDescent="0.3">
      <c r="A716" s="1" t="s">
        <v>1430</v>
      </c>
      <c r="B716" s="1" t="s">
        <v>8071</v>
      </c>
      <c r="C716" s="1">
        <f t="shared" si="22"/>
        <v>3.8519999999999999</v>
      </c>
      <c r="D716" s="1">
        <f t="shared" si="23"/>
        <v>-5.1826999999999996</v>
      </c>
    </row>
    <row r="717" spans="1:4" x14ac:dyDescent="0.3">
      <c r="A717" s="1" t="s">
        <v>1432</v>
      </c>
      <c r="B717" s="1" t="s">
        <v>8072</v>
      </c>
      <c r="C717" s="1">
        <f t="shared" si="22"/>
        <v>3.8559999999999999</v>
      </c>
      <c r="D717" s="1">
        <f t="shared" si="23"/>
        <v>-5.1745999999999999</v>
      </c>
    </row>
    <row r="718" spans="1:4" x14ac:dyDescent="0.3">
      <c r="A718" s="1" t="s">
        <v>4666</v>
      </c>
      <c r="B718" s="1" t="s">
        <v>8073</v>
      </c>
      <c r="C718" s="1">
        <f t="shared" si="22"/>
        <v>3.86</v>
      </c>
      <c r="D718" s="1">
        <f t="shared" si="23"/>
        <v>-5.1661999999999999</v>
      </c>
    </row>
    <row r="719" spans="1:4" x14ac:dyDescent="0.3">
      <c r="A719" s="1" t="s">
        <v>1436</v>
      </c>
      <c r="B719" s="1" t="s">
        <v>8074</v>
      </c>
      <c r="C719" s="1">
        <f t="shared" si="22"/>
        <v>3.8639999999999999</v>
      </c>
      <c r="D719" s="1">
        <f t="shared" si="23"/>
        <v>-5.1574999999999998</v>
      </c>
    </row>
    <row r="720" spans="1:4" x14ac:dyDescent="0.3">
      <c r="A720" s="1" t="s">
        <v>1438</v>
      </c>
      <c r="B720" s="1" t="s">
        <v>8075</v>
      </c>
      <c r="C720" s="1">
        <f t="shared" si="22"/>
        <v>3.8679999999999999</v>
      </c>
      <c r="D720" s="1">
        <f t="shared" si="23"/>
        <v>-5.1485000000000003</v>
      </c>
    </row>
    <row r="721" spans="1:4" x14ac:dyDescent="0.3">
      <c r="A721" s="1" t="s">
        <v>4670</v>
      </c>
      <c r="B721" s="1" t="s">
        <v>8076</v>
      </c>
      <c r="C721" s="1">
        <f t="shared" si="22"/>
        <v>3.8719999999999999</v>
      </c>
      <c r="D721" s="1">
        <f t="shared" si="23"/>
        <v>-5.1391</v>
      </c>
    </row>
    <row r="722" spans="1:4" x14ac:dyDescent="0.3">
      <c r="A722" s="1" t="s">
        <v>1442</v>
      </c>
      <c r="B722" s="1" t="s">
        <v>8077</v>
      </c>
      <c r="C722" s="1">
        <f t="shared" si="22"/>
        <v>3.8759999999999999</v>
      </c>
      <c r="D722" s="1">
        <f t="shared" si="23"/>
        <v>-5.1295000000000002</v>
      </c>
    </row>
    <row r="723" spans="1:4" x14ac:dyDescent="0.3">
      <c r="A723" s="1" t="s">
        <v>7335</v>
      </c>
      <c r="B723" s="1" t="s">
        <v>8078</v>
      </c>
      <c r="C723" s="1">
        <f t="shared" si="22"/>
        <v>3.88</v>
      </c>
      <c r="D723" s="1">
        <f t="shared" si="23"/>
        <v>-5.1196000000000002</v>
      </c>
    </row>
    <row r="724" spans="1:4" x14ac:dyDescent="0.3">
      <c r="A724" s="1" t="s">
        <v>1446</v>
      </c>
      <c r="B724" s="1" t="s">
        <v>8079</v>
      </c>
      <c r="C724" s="1">
        <f t="shared" si="22"/>
        <v>3.8839999999999999</v>
      </c>
      <c r="D724" s="1">
        <f t="shared" si="23"/>
        <v>-5.1096000000000004</v>
      </c>
    </row>
    <row r="725" spans="1:4" x14ac:dyDescent="0.3">
      <c r="A725" s="1" t="s">
        <v>1448</v>
      </c>
      <c r="B725" s="1" t="s">
        <v>8080</v>
      </c>
      <c r="C725" s="1">
        <f t="shared" si="22"/>
        <v>3.8879999999999999</v>
      </c>
      <c r="D725" s="1">
        <f t="shared" si="23"/>
        <v>-5.0994000000000002</v>
      </c>
    </row>
    <row r="726" spans="1:4" x14ac:dyDescent="0.3">
      <c r="A726" s="1" t="s">
        <v>1450</v>
      </c>
      <c r="B726" s="1" t="s">
        <v>8081</v>
      </c>
      <c r="C726" s="1">
        <f t="shared" si="22"/>
        <v>3.8919999999999999</v>
      </c>
      <c r="D726" s="1">
        <f t="shared" si="23"/>
        <v>-5.0891000000000002</v>
      </c>
    </row>
    <row r="727" spans="1:4" x14ac:dyDescent="0.3">
      <c r="A727" s="1" t="s">
        <v>1452</v>
      </c>
      <c r="B727" s="1" t="s">
        <v>8082</v>
      </c>
      <c r="C727" s="1">
        <f t="shared" si="22"/>
        <v>3.8959999999999999</v>
      </c>
      <c r="D727" s="1">
        <f t="shared" si="23"/>
        <v>-5.0789</v>
      </c>
    </row>
    <row r="728" spans="1:4" x14ac:dyDescent="0.3">
      <c r="A728" s="1" t="s">
        <v>1454</v>
      </c>
      <c r="B728" s="1" t="s">
        <v>8083</v>
      </c>
      <c r="C728" s="1">
        <f t="shared" si="22"/>
        <v>3.9</v>
      </c>
      <c r="D728" s="1">
        <f t="shared" si="23"/>
        <v>-5.0686999999999998</v>
      </c>
    </row>
    <row r="729" spans="1:4" x14ac:dyDescent="0.3">
      <c r="A729" s="1" t="s">
        <v>1456</v>
      </c>
      <c r="B729" s="1" t="s">
        <v>8084</v>
      </c>
      <c r="C729" s="1">
        <f t="shared" si="22"/>
        <v>3.9039999999999999</v>
      </c>
      <c r="D729" s="1">
        <f t="shared" si="23"/>
        <v>-5.0587</v>
      </c>
    </row>
    <row r="730" spans="1:4" x14ac:dyDescent="0.3">
      <c r="A730" s="1" t="s">
        <v>1458</v>
      </c>
      <c r="B730" s="1" t="s">
        <v>8085</v>
      </c>
      <c r="C730" s="1">
        <f t="shared" si="22"/>
        <v>3.9079999999999999</v>
      </c>
      <c r="D730" s="1">
        <f t="shared" si="23"/>
        <v>-5.0488</v>
      </c>
    </row>
    <row r="731" spans="1:4" x14ac:dyDescent="0.3">
      <c r="A731" s="1" t="s">
        <v>1460</v>
      </c>
      <c r="B731" s="1" t="s">
        <v>8086</v>
      </c>
      <c r="C731" s="1">
        <f t="shared" si="22"/>
        <v>3.9119999999999999</v>
      </c>
      <c r="D731" s="1">
        <f t="shared" si="23"/>
        <v>-5.0392000000000001</v>
      </c>
    </row>
    <row r="732" spans="1:4" x14ac:dyDescent="0.3">
      <c r="A732" s="1" t="s">
        <v>4684</v>
      </c>
      <c r="B732" s="1" t="s">
        <v>8087</v>
      </c>
      <c r="C732" s="1">
        <f t="shared" si="22"/>
        <v>3.9159999999999999</v>
      </c>
      <c r="D732" s="1">
        <f t="shared" si="23"/>
        <v>-5.0298999999999996</v>
      </c>
    </row>
    <row r="733" spans="1:4" x14ac:dyDescent="0.3">
      <c r="A733" s="1" t="s">
        <v>1464</v>
      </c>
      <c r="B733" s="1" t="s">
        <v>8088</v>
      </c>
      <c r="C733" s="1">
        <f t="shared" si="22"/>
        <v>3.92</v>
      </c>
      <c r="D733" s="1">
        <f t="shared" si="23"/>
        <v>-5.0209999999999999</v>
      </c>
    </row>
    <row r="734" spans="1:4" x14ac:dyDescent="0.3">
      <c r="A734" s="1" t="s">
        <v>1466</v>
      </c>
      <c r="B734" s="1" t="s">
        <v>8089</v>
      </c>
      <c r="C734" s="1">
        <f t="shared" si="22"/>
        <v>3.9239999999999999</v>
      </c>
      <c r="D734" s="1">
        <f t="shared" si="23"/>
        <v>-5.0124000000000004</v>
      </c>
    </row>
    <row r="735" spans="1:4" x14ac:dyDescent="0.3">
      <c r="A735" s="1" t="s">
        <v>1468</v>
      </c>
      <c r="B735" s="1" t="s">
        <v>8090</v>
      </c>
      <c r="C735" s="1">
        <f t="shared" si="22"/>
        <v>3.9279999999999999</v>
      </c>
      <c r="D735" s="1">
        <f t="shared" si="23"/>
        <v>-5.0042</v>
      </c>
    </row>
    <row r="736" spans="1:4" x14ac:dyDescent="0.3">
      <c r="A736" s="1" t="s">
        <v>1470</v>
      </c>
      <c r="B736" s="1" t="s">
        <v>8091</v>
      </c>
      <c r="C736" s="1">
        <f t="shared" si="22"/>
        <v>3.9319999999999999</v>
      </c>
      <c r="D736" s="1">
        <f t="shared" si="23"/>
        <v>-4.9964000000000004</v>
      </c>
    </row>
    <row r="737" spans="1:4" x14ac:dyDescent="0.3">
      <c r="A737" s="1" t="s">
        <v>1472</v>
      </c>
      <c r="B737" s="1" t="s">
        <v>8092</v>
      </c>
      <c r="C737" s="1">
        <f t="shared" si="22"/>
        <v>3.9359999999999999</v>
      </c>
      <c r="D737" s="1">
        <f t="shared" si="23"/>
        <v>-4.9889999999999999</v>
      </c>
    </row>
    <row r="738" spans="1:4" x14ac:dyDescent="0.3">
      <c r="A738" s="1" t="s">
        <v>7336</v>
      </c>
      <c r="B738" s="1" t="s">
        <v>8093</v>
      </c>
      <c r="C738" s="1">
        <f t="shared" si="22"/>
        <v>3.94</v>
      </c>
      <c r="D738" s="1">
        <f t="shared" si="23"/>
        <v>-4.9820000000000002</v>
      </c>
    </row>
    <row r="739" spans="1:4" x14ac:dyDescent="0.3">
      <c r="A739" s="1" t="s">
        <v>1476</v>
      </c>
      <c r="B739" s="1" t="s">
        <v>8094</v>
      </c>
      <c r="C739" s="1">
        <f t="shared" si="22"/>
        <v>3.944</v>
      </c>
      <c r="D739" s="1">
        <f t="shared" si="23"/>
        <v>-4.9752999999999998</v>
      </c>
    </row>
    <row r="740" spans="1:4" x14ac:dyDescent="0.3">
      <c r="A740" s="1" t="s">
        <v>1478</v>
      </c>
      <c r="B740" s="1" t="s">
        <v>8095</v>
      </c>
      <c r="C740" s="1">
        <f t="shared" si="22"/>
        <v>3.948</v>
      </c>
      <c r="D740" s="1">
        <f t="shared" si="23"/>
        <v>-4.9688999999999997</v>
      </c>
    </row>
    <row r="741" spans="1:4" x14ac:dyDescent="0.3">
      <c r="A741" s="1" t="s">
        <v>1480</v>
      </c>
      <c r="B741" s="1" t="s">
        <v>8096</v>
      </c>
      <c r="C741" s="1">
        <f t="shared" si="22"/>
        <v>3.952</v>
      </c>
      <c r="D741" s="1">
        <f t="shared" si="23"/>
        <v>-4.9627999999999997</v>
      </c>
    </row>
    <row r="742" spans="1:4" x14ac:dyDescent="0.3">
      <c r="A742" s="1" t="s">
        <v>1482</v>
      </c>
      <c r="B742" s="1" t="s">
        <v>8097</v>
      </c>
      <c r="C742" s="1">
        <f t="shared" si="22"/>
        <v>3.956</v>
      </c>
      <c r="D742" s="1">
        <f t="shared" si="23"/>
        <v>-4.9569000000000001</v>
      </c>
    </row>
    <row r="743" spans="1:4" x14ac:dyDescent="0.3">
      <c r="A743" s="1" t="s">
        <v>1484</v>
      </c>
      <c r="B743" s="1" t="s">
        <v>8098</v>
      </c>
      <c r="C743" s="1">
        <f t="shared" si="22"/>
        <v>3.96</v>
      </c>
      <c r="D743" s="1">
        <f t="shared" si="23"/>
        <v>-4.9511000000000003</v>
      </c>
    </row>
    <row r="744" spans="1:4" x14ac:dyDescent="0.3">
      <c r="A744" s="1" t="s">
        <v>7337</v>
      </c>
      <c r="B744" s="1" t="s">
        <v>8099</v>
      </c>
      <c r="C744" s="1">
        <f t="shared" si="22"/>
        <v>3.964</v>
      </c>
      <c r="D744" s="1">
        <f t="shared" si="23"/>
        <v>-4.9454000000000002</v>
      </c>
    </row>
    <row r="745" spans="1:4" x14ac:dyDescent="0.3">
      <c r="A745" s="1" t="s">
        <v>1488</v>
      </c>
      <c r="B745" s="1" t="s">
        <v>8100</v>
      </c>
      <c r="C745" s="1">
        <f t="shared" si="22"/>
        <v>3.968</v>
      </c>
      <c r="D745" s="1">
        <f t="shared" si="23"/>
        <v>-4.9398</v>
      </c>
    </row>
    <row r="746" spans="1:4" x14ac:dyDescent="0.3">
      <c r="A746" s="1" t="s">
        <v>1490</v>
      </c>
      <c r="B746" s="1" t="s">
        <v>8101</v>
      </c>
      <c r="C746" s="1">
        <f t="shared" si="22"/>
        <v>3.972</v>
      </c>
      <c r="D746" s="1">
        <f t="shared" si="23"/>
        <v>-4.9340999999999999</v>
      </c>
    </row>
    <row r="747" spans="1:4" x14ac:dyDescent="0.3">
      <c r="A747" s="1" t="s">
        <v>1492</v>
      </c>
      <c r="B747" s="1" t="s">
        <v>8102</v>
      </c>
      <c r="C747" s="1">
        <f t="shared" si="22"/>
        <v>3.976</v>
      </c>
      <c r="D747" s="1">
        <f t="shared" si="23"/>
        <v>-4.9283999999999999</v>
      </c>
    </row>
    <row r="748" spans="1:4" x14ac:dyDescent="0.3">
      <c r="A748" s="1" t="s">
        <v>1494</v>
      </c>
      <c r="B748" s="1" t="s">
        <v>8103</v>
      </c>
      <c r="C748" s="1">
        <f t="shared" si="22"/>
        <v>3.98</v>
      </c>
      <c r="D748" s="1">
        <f t="shared" si="23"/>
        <v>-4.9226000000000001</v>
      </c>
    </row>
    <row r="749" spans="1:4" x14ac:dyDescent="0.3">
      <c r="A749" s="1" t="s">
        <v>4703</v>
      </c>
      <c r="B749" s="1" t="s">
        <v>8104</v>
      </c>
      <c r="C749" s="1">
        <f t="shared" si="22"/>
        <v>3.984</v>
      </c>
      <c r="D749" s="1">
        <f t="shared" si="23"/>
        <v>-4.9166999999999996</v>
      </c>
    </row>
    <row r="750" spans="1:4" x14ac:dyDescent="0.3">
      <c r="A750" s="1" t="s">
        <v>1498</v>
      </c>
      <c r="B750" s="1" t="s">
        <v>8105</v>
      </c>
      <c r="C750" s="1">
        <f t="shared" si="22"/>
        <v>3.988</v>
      </c>
      <c r="D750" s="1">
        <f t="shared" si="23"/>
        <v>-4.9105999999999996</v>
      </c>
    </row>
    <row r="751" spans="1:4" x14ac:dyDescent="0.3">
      <c r="A751" s="1" t="s">
        <v>1500</v>
      </c>
      <c r="B751" s="1" t="s">
        <v>8106</v>
      </c>
      <c r="C751" s="1">
        <f t="shared" si="22"/>
        <v>3.992</v>
      </c>
      <c r="D751" s="1">
        <f t="shared" si="23"/>
        <v>-4.9043000000000001</v>
      </c>
    </row>
    <row r="752" spans="1:4" x14ac:dyDescent="0.3">
      <c r="A752" s="1" t="s">
        <v>1502</v>
      </c>
      <c r="B752" s="1" t="s">
        <v>8107</v>
      </c>
      <c r="C752" s="1">
        <f t="shared" si="22"/>
        <v>3.996</v>
      </c>
      <c r="D752" s="1">
        <f t="shared" si="23"/>
        <v>-4.8978999999999999</v>
      </c>
    </row>
    <row r="753" spans="1:4" x14ac:dyDescent="0.3">
      <c r="A753" s="1" t="s">
        <v>1504</v>
      </c>
      <c r="B753" s="1" t="s">
        <v>8108</v>
      </c>
      <c r="C753" s="1">
        <f t="shared" si="22"/>
        <v>4</v>
      </c>
      <c r="D753" s="1">
        <f t="shared" si="23"/>
        <v>-4.8914</v>
      </c>
    </row>
    <row r="754" spans="1:4" x14ac:dyDescent="0.3">
      <c r="A754" s="1" t="s">
        <v>1506</v>
      </c>
      <c r="B754" s="1" t="s">
        <v>8109</v>
      </c>
      <c r="C754" s="1">
        <f t="shared" si="22"/>
        <v>4.0039999999999996</v>
      </c>
      <c r="D754" s="1">
        <f t="shared" si="23"/>
        <v>-4.8846999999999996</v>
      </c>
    </row>
    <row r="755" spans="1:4" x14ac:dyDescent="0.3">
      <c r="A755" s="1" t="s">
        <v>1508</v>
      </c>
      <c r="B755" s="1" t="s">
        <v>8110</v>
      </c>
      <c r="C755" s="1">
        <f t="shared" si="22"/>
        <v>4.008</v>
      </c>
      <c r="D755" s="1">
        <f t="shared" si="23"/>
        <v>-4.8780000000000001</v>
      </c>
    </row>
    <row r="756" spans="1:4" x14ac:dyDescent="0.3">
      <c r="A756" s="1" t="s">
        <v>1510</v>
      </c>
      <c r="B756" s="1" t="s">
        <v>8111</v>
      </c>
      <c r="C756" s="1">
        <f t="shared" si="22"/>
        <v>4.0119999999999996</v>
      </c>
      <c r="D756" s="1">
        <f t="shared" si="23"/>
        <v>-4.8712</v>
      </c>
    </row>
    <row r="757" spans="1:4" x14ac:dyDescent="0.3">
      <c r="A757" s="1" t="s">
        <v>1512</v>
      </c>
      <c r="B757" s="1" t="s">
        <v>8112</v>
      </c>
      <c r="C757" s="1">
        <f t="shared" si="22"/>
        <v>4.016</v>
      </c>
      <c r="D757" s="1">
        <f t="shared" si="23"/>
        <v>-4.8643999999999998</v>
      </c>
    </row>
    <row r="758" spans="1:4" x14ac:dyDescent="0.3">
      <c r="A758" s="1" t="s">
        <v>1514</v>
      </c>
      <c r="B758" s="1" t="s">
        <v>8113</v>
      </c>
      <c r="C758" s="1">
        <f t="shared" si="22"/>
        <v>4.0199999999999996</v>
      </c>
      <c r="D758" s="1">
        <f t="shared" si="23"/>
        <v>-4.8575999999999997</v>
      </c>
    </row>
    <row r="759" spans="1:4" x14ac:dyDescent="0.3">
      <c r="A759" s="1" t="s">
        <v>1516</v>
      </c>
      <c r="B759" s="1" t="s">
        <v>8114</v>
      </c>
      <c r="C759" s="1">
        <f t="shared" si="22"/>
        <v>4.024</v>
      </c>
      <c r="D759" s="1">
        <f t="shared" si="23"/>
        <v>-4.851</v>
      </c>
    </row>
    <row r="760" spans="1:4" x14ac:dyDescent="0.3">
      <c r="A760" s="1" t="s">
        <v>1518</v>
      </c>
      <c r="B760" s="1" t="s">
        <v>8115</v>
      </c>
      <c r="C760" s="1">
        <f t="shared" si="22"/>
        <v>4.0279999999999996</v>
      </c>
      <c r="D760" s="1">
        <f t="shared" si="23"/>
        <v>-4.8445999999999998</v>
      </c>
    </row>
    <row r="761" spans="1:4" x14ac:dyDescent="0.3">
      <c r="A761" s="1" t="s">
        <v>7338</v>
      </c>
      <c r="B761" s="1" t="s">
        <v>8116</v>
      </c>
      <c r="C761" s="1">
        <f t="shared" si="22"/>
        <v>4.032</v>
      </c>
      <c r="D761" s="1">
        <f t="shared" si="23"/>
        <v>-4.8384</v>
      </c>
    </row>
    <row r="762" spans="1:4" x14ac:dyDescent="0.3">
      <c r="A762" s="1" t="s">
        <v>1522</v>
      </c>
      <c r="B762" s="1" t="s">
        <v>8117</v>
      </c>
      <c r="C762" s="1">
        <f t="shared" si="22"/>
        <v>4.0359999999999996</v>
      </c>
      <c r="D762" s="1">
        <f t="shared" si="23"/>
        <v>-4.8323999999999998</v>
      </c>
    </row>
    <row r="763" spans="1:4" x14ac:dyDescent="0.3">
      <c r="A763" s="1" t="s">
        <v>1524</v>
      </c>
      <c r="B763" s="1" t="s">
        <v>8118</v>
      </c>
      <c r="C763" s="1">
        <f t="shared" si="22"/>
        <v>4.04</v>
      </c>
      <c r="D763" s="1">
        <f t="shared" si="23"/>
        <v>-4.8268000000000004</v>
      </c>
    </row>
    <row r="764" spans="1:4" x14ac:dyDescent="0.3">
      <c r="A764" s="1" t="s">
        <v>1526</v>
      </c>
      <c r="B764" s="1" t="s">
        <v>8119</v>
      </c>
      <c r="C764" s="1">
        <f t="shared" si="22"/>
        <v>4.0439999999999996</v>
      </c>
      <c r="D764" s="1">
        <f t="shared" si="23"/>
        <v>-4.8216000000000001</v>
      </c>
    </row>
    <row r="765" spans="1:4" x14ac:dyDescent="0.3">
      <c r="A765" s="1" t="s">
        <v>1528</v>
      </c>
      <c r="B765" s="1" t="s">
        <v>8120</v>
      </c>
      <c r="C765" s="1">
        <f t="shared" si="22"/>
        <v>4.048</v>
      </c>
      <c r="D765" s="1">
        <f t="shared" si="23"/>
        <v>-4.8167999999999997</v>
      </c>
    </row>
    <row r="766" spans="1:4" x14ac:dyDescent="0.3">
      <c r="A766" s="1" t="s">
        <v>4722</v>
      </c>
      <c r="B766" s="1" t="s">
        <v>8121</v>
      </c>
      <c r="C766" s="1">
        <f t="shared" si="22"/>
        <v>4.0519999999999996</v>
      </c>
      <c r="D766" s="1">
        <f t="shared" si="23"/>
        <v>-4.8122999999999996</v>
      </c>
    </row>
    <row r="767" spans="1:4" x14ac:dyDescent="0.3">
      <c r="A767" s="1" t="s">
        <v>1532</v>
      </c>
      <c r="B767" s="1" t="s">
        <v>8122</v>
      </c>
      <c r="C767" s="1">
        <f t="shared" si="22"/>
        <v>4.056</v>
      </c>
      <c r="D767" s="1">
        <f t="shared" si="23"/>
        <v>-4.8083</v>
      </c>
    </row>
    <row r="768" spans="1:4" x14ac:dyDescent="0.3">
      <c r="A768" s="1" t="s">
        <v>1534</v>
      </c>
      <c r="B768" s="1" t="s">
        <v>8123</v>
      </c>
      <c r="C768" s="1">
        <f t="shared" si="22"/>
        <v>4.0599999999999996</v>
      </c>
      <c r="D768" s="1">
        <f t="shared" si="23"/>
        <v>-4.8045999999999998</v>
      </c>
    </row>
    <row r="769" spans="1:4" x14ac:dyDescent="0.3">
      <c r="A769" s="1" t="s">
        <v>1536</v>
      </c>
      <c r="B769" s="1" t="s">
        <v>8124</v>
      </c>
      <c r="C769" s="1">
        <f t="shared" si="22"/>
        <v>4.0640000000000001</v>
      </c>
      <c r="D769" s="1">
        <f t="shared" si="23"/>
        <v>-4.8014000000000001</v>
      </c>
    </row>
    <row r="770" spans="1:4" x14ac:dyDescent="0.3">
      <c r="A770" s="1" t="s">
        <v>1538</v>
      </c>
      <c r="B770" s="1" t="s">
        <v>8125</v>
      </c>
      <c r="C770" s="1">
        <f t="shared" si="22"/>
        <v>4.0679999999999996</v>
      </c>
      <c r="D770" s="1">
        <f t="shared" si="23"/>
        <v>-4.7984</v>
      </c>
    </row>
    <row r="771" spans="1:4" x14ac:dyDescent="0.3">
      <c r="A771" s="1" t="s">
        <v>1540</v>
      </c>
      <c r="B771" s="1" t="s">
        <v>8126</v>
      </c>
      <c r="C771" s="1">
        <f t="shared" si="22"/>
        <v>4.0720000000000001</v>
      </c>
      <c r="D771" s="1">
        <f t="shared" si="23"/>
        <v>-4.7957999999999998</v>
      </c>
    </row>
    <row r="772" spans="1:4" x14ac:dyDescent="0.3">
      <c r="A772" s="1" t="s">
        <v>4730</v>
      </c>
      <c r="B772" s="1" t="s">
        <v>8127</v>
      </c>
      <c r="C772" s="1">
        <f t="shared" ref="C772:C835" si="24">ROUND(A772,3)</f>
        <v>4.0759999999999996</v>
      </c>
      <c r="D772" s="1">
        <f t="shared" ref="D772:D835" si="25">ROUND(B772,4)</f>
        <v>-4.7934000000000001</v>
      </c>
    </row>
    <row r="773" spans="1:4" x14ac:dyDescent="0.3">
      <c r="A773" s="1" t="s">
        <v>1544</v>
      </c>
      <c r="B773" s="1" t="s">
        <v>8128</v>
      </c>
      <c r="C773" s="1">
        <f t="shared" si="24"/>
        <v>4.08</v>
      </c>
      <c r="D773" s="1">
        <f t="shared" si="25"/>
        <v>-4.7911000000000001</v>
      </c>
    </row>
    <row r="774" spans="1:4" x14ac:dyDescent="0.3">
      <c r="A774" s="1" t="s">
        <v>1546</v>
      </c>
      <c r="B774" s="1" t="s">
        <v>8129</v>
      </c>
      <c r="C774" s="1">
        <f t="shared" si="24"/>
        <v>4.0839999999999996</v>
      </c>
      <c r="D774" s="1">
        <f t="shared" si="25"/>
        <v>-4.7888000000000002</v>
      </c>
    </row>
    <row r="775" spans="1:4" x14ac:dyDescent="0.3">
      <c r="A775" s="1" t="s">
        <v>7339</v>
      </c>
      <c r="B775" s="1" t="s">
        <v>8130</v>
      </c>
      <c r="C775" s="1">
        <f t="shared" si="24"/>
        <v>4.0880000000000001</v>
      </c>
      <c r="D775" s="1">
        <f t="shared" si="25"/>
        <v>-4.7866</v>
      </c>
    </row>
    <row r="776" spans="1:4" x14ac:dyDescent="0.3">
      <c r="A776" s="1" t="s">
        <v>1550</v>
      </c>
      <c r="B776" s="1" t="s">
        <v>8131</v>
      </c>
      <c r="C776" s="1">
        <f t="shared" si="24"/>
        <v>4.0919999999999996</v>
      </c>
      <c r="D776" s="1">
        <f t="shared" si="25"/>
        <v>-4.7842000000000002</v>
      </c>
    </row>
    <row r="777" spans="1:4" x14ac:dyDescent="0.3">
      <c r="A777" s="1" t="s">
        <v>1552</v>
      </c>
      <c r="B777" s="1" t="s">
        <v>8132</v>
      </c>
      <c r="C777" s="1">
        <f t="shared" si="24"/>
        <v>4.0960000000000001</v>
      </c>
      <c r="D777" s="1">
        <f t="shared" si="25"/>
        <v>-4.7816000000000001</v>
      </c>
    </row>
    <row r="778" spans="1:4" x14ac:dyDescent="0.3">
      <c r="A778" s="1" t="s">
        <v>1554</v>
      </c>
      <c r="B778" s="1" t="s">
        <v>8133</v>
      </c>
      <c r="C778" s="1">
        <f t="shared" si="24"/>
        <v>4.0999999999999996</v>
      </c>
      <c r="D778" s="1">
        <f t="shared" si="25"/>
        <v>-4.7786999999999997</v>
      </c>
    </row>
    <row r="779" spans="1:4" x14ac:dyDescent="0.3">
      <c r="A779" s="1" t="s">
        <v>7340</v>
      </c>
      <c r="B779" s="1" t="s">
        <v>8134</v>
      </c>
      <c r="C779" s="1">
        <f t="shared" si="24"/>
        <v>4.1040000000000001</v>
      </c>
      <c r="D779" s="1">
        <f t="shared" si="25"/>
        <v>-4.7752999999999997</v>
      </c>
    </row>
    <row r="780" spans="1:4" x14ac:dyDescent="0.3">
      <c r="A780" s="1" t="s">
        <v>1558</v>
      </c>
      <c r="B780" s="1" t="s">
        <v>8135</v>
      </c>
      <c r="C780" s="1">
        <f t="shared" si="24"/>
        <v>4.1079999999999997</v>
      </c>
      <c r="D780" s="1">
        <f t="shared" si="25"/>
        <v>-4.7714999999999996</v>
      </c>
    </row>
    <row r="781" spans="1:4" x14ac:dyDescent="0.3">
      <c r="A781" s="1" t="s">
        <v>1560</v>
      </c>
      <c r="B781" s="1" t="s">
        <v>8136</v>
      </c>
      <c r="C781" s="1">
        <f t="shared" si="24"/>
        <v>4.1120000000000001</v>
      </c>
      <c r="D781" s="1">
        <f t="shared" si="25"/>
        <v>-4.7670000000000003</v>
      </c>
    </row>
    <row r="782" spans="1:4" x14ac:dyDescent="0.3">
      <c r="A782" s="1" t="s">
        <v>1562</v>
      </c>
      <c r="B782" s="1" t="s">
        <v>8137</v>
      </c>
      <c r="C782" s="1">
        <f t="shared" si="24"/>
        <v>4.1159999999999997</v>
      </c>
      <c r="D782" s="1">
        <f t="shared" si="25"/>
        <v>-4.7618999999999998</v>
      </c>
    </row>
    <row r="783" spans="1:4" x14ac:dyDescent="0.3">
      <c r="A783" s="1" t="s">
        <v>1564</v>
      </c>
      <c r="B783" s="1" t="s">
        <v>8138</v>
      </c>
      <c r="C783" s="1">
        <f t="shared" si="24"/>
        <v>4.12</v>
      </c>
      <c r="D783" s="1">
        <f t="shared" si="25"/>
        <v>-4.7560000000000002</v>
      </c>
    </row>
    <row r="784" spans="1:4" x14ac:dyDescent="0.3">
      <c r="A784" s="1" t="s">
        <v>1566</v>
      </c>
      <c r="B784" s="1" t="s">
        <v>8139</v>
      </c>
      <c r="C784" s="1">
        <f t="shared" si="24"/>
        <v>4.1239999999999997</v>
      </c>
      <c r="D784" s="1">
        <f t="shared" si="25"/>
        <v>-4.7492999999999999</v>
      </c>
    </row>
    <row r="785" spans="1:4" x14ac:dyDescent="0.3">
      <c r="A785" s="1" t="s">
        <v>1568</v>
      </c>
      <c r="B785" s="1" t="s">
        <v>8140</v>
      </c>
      <c r="C785" s="1">
        <f t="shared" si="24"/>
        <v>4.1280000000000001</v>
      </c>
      <c r="D785" s="1">
        <f t="shared" si="25"/>
        <v>-4.7416999999999998</v>
      </c>
    </row>
    <row r="786" spans="1:4" x14ac:dyDescent="0.3">
      <c r="A786" s="1" t="s">
        <v>7341</v>
      </c>
      <c r="B786" s="1" t="s">
        <v>8141</v>
      </c>
      <c r="C786" s="1">
        <f t="shared" si="24"/>
        <v>4.1319999999999997</v>
      </c>
      <c r="D786" s="1">
        <f t="shared" si="25"/>
        <v>-4.7332000000000001</v>
      </c>
    </row>
    <row r="787" spans="1:4" x14ac:dyDescent="0.3">
      <c r="A787" s="1" t="s">
        <v>1572</v>
      </c>
      <c r="B787" s="1" t="s">
        <v>8142</v>
      </c>
      <c r="C787" s="1">
        <f t="shared" si="24"/>
        <v>4.1360000000000001</v>
      </c>
      <c r="D787" s="1">
        <f t="shared" si="25"/>
        <v>-4.7237</v>
      </c>
    </row>
    <row r="788" spans="1:4" x14ac:dyDescent="0.3">
      <c r="A788" s="1" t="s">
        <v>1574</v>
      </c>
      <c r="B788" s="1" t="s">
        <v>8143</v>
      </c>
      <c r="C788" s="1">
        <f t="shared" si="24"/>
        <v>4.1399999999999997</v>
      </c>
      <c r="D788" s="1">
        <f t="shared" si="25"/>
        <v>-4.7133000000000003</v>
      </c>
    </row>
    <row r="789" spans="1:4" x14ac:dyDescent="0.3">
      <c r="A789" s="1" t="s">
        <v>1576</v>
      </c>
      <c r="B789" s="1" t="s">
        <v>8144</v>
      </c>
      <c r="C789" s="1">
        <f t="shared" si="24"/>
        <v>4.1440000000000001</v>
      </c>
      <c r="D789" s="1">
        <f t="shared" si="25"/>
        <v>-4.702</v>
      </c>
    </row>
    <row r="790" spans="1:4" x14ac:dyDescent="0.3">
      <c r="A790" s="1" t="s">
        <v>1578</v>
      </c>
      <c r="B790" s="1" t="s">
        <v>8145</v>
      </c>
      <c r="C790" s="1">
        <f t="shared" si="24"/>
        <v>4.1479999999999997</v>
      </c>
      <c r="D790" s="1">
        <f t="shared" si="25"/>
        <v>-4.6897000000000002</v>
      </c>
    </row>
    <row r="791" spans="1:4" x14ac:dyDescent="0.3">
      <c r="A791" s="1" t="s">
        <v>7017</v>
      </c>
      <c r="B791" s="1" t="s">
        <v>8146</v>
      </c>
      <c r="C791" s="1">
        <f t="shared" si="24"/>
        <v>4.1520000000000001</v>
      </c>
      <c r="D791" s="1">
        <f t="shared" si="25"/>
        <v>-4.6764000000000001</v>
      </c>
    </row>
    <row r="792" spans="1:4" x14ac:dyDescent="0.3">
      <c r="A792" s="1" t="s">
        <v>1582</v>
      </c>
      <c r="B792" s="1" t="s">
        <v>8147</v>
      </c>
      <c r="C792" s="1">
        <f t="shared" si="24"/>
        <v>4.1559999999999997</v>
      </c>
      <c r="D792" s="1">
        <f t="shared" si="25"/>
        <v>-4.6623000000000001</v>
      </c>
    </row>
    <row r="793" spans="1:4" x14ac:dyDescent="0.3">
      <c r="A793" s="1" t="s">
        <v>4754</v>
      </c>
      <c r="B793" s="1" t="s">
        <v>8148</v>
      </c>
      <c r="C793" s="1">
        <f t="shared" si="24"/>
        <v>4.16</v>
      </c>
      <c r="D793" s="1">
        <f t="shared" si="25"/>
        <v>-4.6471999999999998</v>
      </c>
    </row>
    <row r="794" spans="1:4" x14ac:dyDescent="0.3">
      <c r="A794" s="1" t="s">
        <v>4756</v>
      </c>
      <c r="B794" s="1" t="s">
        <v>8149</v>
      </c>
      <c r="C794" s="1">
        <f t="shared" si="24"/>
        <v>4.1639999999999997</v>
      </c>
      <c r="D794" s="1">
        <f t="shared" si="25"/>
        <v>-4.6314000000000002</v>
      </c>
    </row>
    <row r="795" spans="1:4" x14ac:dyDescent="0.3">
      <c r="A795" s="1" t="s">
        <v>3273</v>
      </c>
      <c r="B795" s="1" t="s">
        <v>8150</v>
      </c>
      <c r="C795" s="1">
        <f t="shared" si="24"/>
        <v>4.1680000000000001</v>
      </c>
      <c r="D795" s="1">
        <f t="shared" si="25"/>
        <v>-4.6147999999999998</v>
      </c>
    </row>
    <row r="796" spans="1:4" x14ac:dyDescent="0.3">
      <c r="A796" s="1" t="s">
        <v>5930</v>
      </c>
      <c r="B796" s="1" t="s">
        <v>8151</v>
      </c>
      <c r="C796" s="1">
        <f t="shared" si="24"/>
        <v>4.1719999999999997</v>
      </c>
      <c r="D796" s="1">
        <f t="shared" si="25"/>
        <v>-4.5975000000000001</v>
      </c>
    </row>
    <row r="797" spans="1:4" x14ac:dyDescent="0.3">
      <c r="A797" s="1" t="s">
        <v>4761</v>
      </c>
      <c r="B797" s="1" t="s">
        <v>8152</v>
      </c>
      <c r="C797" s="1">
        <f t="shared" si="24"/>
        <v>4.1760000000000002</v>
      </c>
      <c r="D797" s="1">
        <f t="shared" si="25"/>
        <v>-4.5796000000000001</v>
      </c>
    </row>
    <row r="798" spans="1:4" x14ac:dyDescent="0.3">
      <c r="A798" s="1" t="s">
        <v>4763</v>
      </c>
      <c r="B798" s="1" t="s">
        <v>8153</v>
      </c>
      <c r="C798" s="1">
        <f t="shared" si="24"/>
        <v>4.18</v>
      </c>
      <c r="D798" s="1">
        <f t="shared" si="25"/>
        <v>-4.5612000000000004</v>
      </c>
    </row>
    <row r="799" spans="1:4" x14ac:dyDescent="0.3">
      <c r="A799" s="1" t="s">
        <v>4765</v>
      </c>
      <c r="B799" s="1" t="s">
        <v>8154</v>
      </c>
      <c r="C799" s="1">
        <f t="shared" si="24"/>
        <v>4.1840000000000002</v>
      </c>
      <c r="D799" s="1">
        <f t="shared" si="25"/>
        <v>-4.5423999999999998</v>
      </c>
    </row>
    <row r="800" spans="1:4" x14ac:dyDescent="0.3">
      <c r="A800" s="1" t="s">
        <v>4767</v>
      </c>
      <c r="B800" s="1" t="s">
        <v>8155</v>
      </c>
      <c r="C800" s="1">
        <f t="shared" si="24"/>
        <v>4.1879999999999997</v>
      </c>
      <c r="D800" s="1">
        <f t="shared" si="25"/>
        <v>-4.5232000000000001</v>
      </c>
    </row>
    <row r="801" spans="1:4" x14ac:dyDescent="0.3">
      <c r="A801" s="1" t="s">
        <v>7342</v>
      </c>
      <c r="B801" s="1" t="s">
        <v>8156</v>
      </c>
      <c r="C801" s="1">
        <f t="shared" si="24"/>
        <v>4.1920000000000002</v>
      </c>
      <c r="D801" s="1">
        <f t="shared" si="25"/>
        <v>-4.5038999999999998</v>
      </c>
    </row>
    <row r="802" spans="1:4" x14ac:dyDescent="0.3">
      <c r="A802" s="1" t="s">
        <v>7343</v>
      </c>
      <c r="B802" s="1" t="s">
        <v>8157</v>
      </c>
      <c r="C802" s="1">
        <f t="shared" si="24"/>
        <v>4.1959999999999997</v>
      </c>
      <c r="D802" s="1">
        <f t="shared" si="25"/>
        <v>-4.4843999999999999</v>
      </c>
    </row>
    <row r="803" spans="1:4" x14ac:dyDescent="0.3">
      <c r="A803" s="1" t="s">
        <v>4773</v>
      </c>
      <c r="B803" s="1" t="s">
        <v>8158</v>
      </c>
      <c r="C803" s="1">
        <f t="shared" si="24"/>
        <v>4.2</v>
      </c>
      <c r="D803" s="1">
        <f t="shared" si="25"/>
        <v>-4.4649000000000001</v>
      </c>
    </row>
    <row r="804" spans="1:4" x14ac:dyDescent="0.3">
      <c r="A804" s="1" t="s">
        <v>4775</v>
      </c>
      <c r="B804" s="1" t="s">
        <v>8159</v>
      </c>
      <c r="C804" s="1">
        <f t="shared" si="24"/>
        <v>4.2039999999999997</v>
      </c>
      <c r="D804" s="1">
        <f t="shared" si="25"/>
        <v>-4.4455999999999998</v>
      </c>
    </row>
    <row r="805" spans="1:4" x14ac:dyDescent="0.3">
      <c r="A805" s="1" t="s">
        <v>4777</v>
      </c>
      <c r="B805" s="1" t="s">
        <v>8160</v>
      </c>
      <c r="C805" s="1">
        <f t="shared" si="24"/>
        <v>4.2080000000000002</v>
      </c>
      <c r="D805" s="1">
        <f t="shared" si="25"/>
        <v>-4.4264999999999999</v>
      </c>
    </row>
    <row r="806" spans="1:4" x14ac:dyDescent="0.3">
      <c r="A806" s="1" t="s">
        <v>4779</v>
      </c>
      <c r="B806" s="1" t="s">
        <v>8161</v>
      </c>
      <c r="C806" s="1">
        <f t="shared" si="24"/>
        <v>4.2119999999999997</v>
      </c>
      <c r="D806" s="1">
        <f t="shared" si="25"/>
        <v>-4.4078999999999997</v>
      </c>
    </row>
    <row r="807" spans="1:4" x14ac:dyDescent="0.3">
      <c r="A807" s="1" t="s">
        <v>4781</v>
      </c>
      <c r="B807" s="1" t="s">
        <v>8162</v>
      </c>
      <c r="C807" s="1">
        <f t="shared" si="24"/>
        <v>4.2160000000000002</v>
      </c>
      <c r="D807" s="1">
        <f t="shared" si="25"/>
        <v>-4.3898999999999999</v>
      </c>
    </row>
    <row r="808" spans="1:4" x14ac:dyDescent="0.3">
      <c r="A808" s="1" t="s">
        <v>4783</v>
      </c>
      <c r="B808" s="1" t="s">
        <v>8163</v>
      </c>
      <c r="C808" s="1">
        <f t="shared" si="24"/>
        <v>4.22</v>
      </c>
      <c r="D808" s="1">
        <f t="shared" si="25"/>
        <v>-4.3724999999999996</v>
      </c>
    </row>
    <row r="809" spans="1:4" x14ac:dyDescent="0.3">
      <c r="A809" s="1" t="s">
        <v>1616</v>
      </c>
      <c r="B809" s="1" t="s">
        <v>8164</v>
      </c>
      <c r="C809" s="1">
        <f t="shared" si="24"/>
        <v>4.2240000000000002</v>
      </c>
      <c r="D809" s="1">
        <f t="shared" si="25"/>
        <v>-4.3559999999999999</v>
      </c>
    </row>
    <row r="810" spans="1:4" x14ac:dyDescent="0.3">
      <c r="A810" s="1" t="s">
        <v>4786</v>
      </c>
      <c r="B810" s="1" t="s">
        <v>8165</v>
      </c>
      <c r="C810" s="1">
        <f t="shared" si="24"/>
        <v>4.2279999999999998</v>
      </c>
      <c r="D810" s="1">
        <f t="shared" si="25"/>
        <v>-4.3406000000000002</v>
      </c>
    </row>
    <row r="811" spans="1:4" x14ac:dyDescent="0.3">
      <c r="A811" s="1" t="s">
        <v>4788</v>
      </c>
      <c r="B811" s="1" t="s">
        <v>8166</v>
      </c>
      <c r="C811" s="1">
        <f t="shared" si="24"/>
        <v>4.2320000000000002</v>
      </c>
      <c r="D811" s="1">
        <f t="shared" si="25"/>
        <v>-4.3262999999999998</v>
      </c>
    </row>
    <row r="812" spans="1:4" x14ac:dyDescent="0.3">
      <c r="A812" s="1" t="s">
        <v>4790</v>
      </c>
      <c r="B812" s="1" t="s">
        <v>8167</v>
      </c>
      <c r="C812" s="1">
        <f t="shared" si="24"/>
        <v>4.2359999999999998</v>
      </c>
      <c r="D812" s="1">
        <f t="shared" si="25"/>
        <v>-4.3132999999999999</v>
      </c>
    </row>
    <row r="813" spans="1:4" x14ac:dyDescent="0.3">
      <c r="A813" s="1" t="s">
        <v>4792</v>
      </c>
      <c r="B813" s="1" t="s">
        <v>8168</v>
      </c>
      <c r="C813" s="1">
        <f t="shared" si="24"/>
        <v>4.24</v>
      </c>
      <c r="D813" s="1">
        <f t="shared" si="25"/>
        <v>-4.3018000000000001</v>
      </c>
    </row>
    <row r="814" spans="1:4" x14ac:dyDescent="0.3">
      <c r="A814" s="1" t="s">
        <v>4794</v>
      </c>
      <c r="B814" s="1" t="s">
        <v>8169</v>
      </c>
      <c r="C814" s="1">
        <f t="shared" si="24"/>
        <v>4.2439999999999998</v>
      </c>
      <c r="D814" s="1">
        <f t="shared" si="25"/>
        <v>-4.2919</v>
      </c>
    </row>
    <row r="815" spans="1:4" x14ac:dyDescent="0.3">
      <c r="A815" s="1" t="s">
        <v>4796</v>
      </c>
      <c r="B815" s="1" t="s">
        <v>8170</v>
      </c>
      <c r="C815" s="1">
        <f t="shared" si="24"/>
        <v>4.2480000000000002</v>
      </c>
      <c r="D815" s="1">
        <f t="shared" si="25"/>
        <v>-4.2836999999999996</v>
      </c>
    </row>
    <row r="816" spans="1:4" x14ac:dyDescent="0.3">
      <c r="A816" s="1" t="s">
        <v>4798</v>
      </c>
      <c r="B816" s="1" t="s">
        <v>8171</v>
      </c>
      <c r="C816" s="1">
        <f t="shared" si="24"/>
        <v>4.2519999999999998</v>
      </c>
      <c r="D816" s="1">
        <f t="shared" si="25"/>
        <v>-4.2774000000000001</v>
      </c>
    </row>
    <row r="817" spans="1:4" x14ac:dyDescent="0.3">
      <c r="A817" s="1" t="s">
        <v>4800</v>
      </c>
      <c r="B817" s="1" t="s">
        <v>8172</v>
      </c>
      <c r="C817" s="1">
        <f t="shared" si="24"/>
        <v>4.2560000000000002</v>
      </c>
      <c r="D817" s="1">
        <f t="shared" si="25"/>
        <v>-4.2729999999999997</v>
      </c>
    </row>
    <row r="818" spans="1:4" x14ac:dyDescent="0.3">
      <c r="A818" s="1" t="s">
        <v>4802</v>
      </c>
      <c r="B818" s="1" t="s">
        <v>8173</v>
      </c>
      <c r="C818" s="1">
        <f t="shared" si="24"/>
        <v>4.26</v>
      </c>
      <c r="D818" s="1">
        <f t="shared" si="25"/>
        <v>-4.2706999999999997</v>
      </c>
    </row>
    <row r="819" spans="1:4" x14ac:dyDescent="0.3">
      <c r="A819" s="1" t="s">
        <v>4804</v>
      </c>
      <c r="B819" s="1" t="s">
        <v>8174</v>
      </c>
      <c r="C819" s="1">
        <f t="shared" si="24"/>
        <v>4.2640000000000002</v>
      </c>
      <c r="D819" s="1">
        <f t="shared" si="25"/>
        <v>-4.2705000000000002</v>
      </c>
    </row>
    <row r="820" spans="1:4" x14ac:dyDescent="0.3">
      <c r="A820" s="1" t="s">
        <v>4806</v>
      </c>
      <c r="B820" s="1" t="s">
        <v>8175</v>
      </c>
      <c r="C820" s="1">
        <f t="shared" si="24"/>
        <v>4.2679999999999998</v>
      </c>
      <c r="D820" s="1">
        <f t="shared" si="25"/>
        <v>-4.2724000000000002</v>
      </c>
    </row>
    <row r="821" spans="1:4" x14ac:dyDescent="0.3">
      <c r="A821" s="1" t="s">
        <v>4808</v>
      </c>
      <c r="B821" s="1" t="s">
        <v>8176</v>
      </c>
      <c r="C821" s="1">
        <f t="shared" si="24"/>
        <v>4.2720000000000002</v>
      </c>
      <c r="D821" s="1">
        <f t="shared" si="25"/>
        <v>-4.2766000000000002</v>
      </c>
    </row>
    <row r="822" spans="1:4" x14ac:dyDescent="0.3">
      <c r="A822" s="1" t="s">
        <v>3305</v>
      </c>
      <c r="B822" s="1" t="s">
        <v>8177</v>
      </c>
      <c r="C822" s="1">
        <f t="shared" si="24"/>
        <v>4.2759999999999998</v>
      </c>
      <c r="D822" s="1">
        <f t="shared" si="25"/>
        <v>-4.2828999999999997</v>
      </c>
    </row>
    <row r="823" spans="1:4" x14ac:dyDescent="0.3">
      <c r="A823" s="1" t="s">
        <v>4811</v>
      </c>
      <c r="B823" s="1" t="s">
        <v>8178</v>
      </c>
      <c r="C823" s="1">
        <f t="shared" si="24"/>
        <v>4.28</v>
      </c>
      <c r="D823" s="1">
        <f t="shared" si="25"/>
        <v>-4.2915000000000001</v>
      </c>
    </row>
    <row r="824" spans="1:4" x14ac:dyDescent="0.3">
      <c r="A824" s="1" t="s">
        <v>4813</v>
      </c>
      <c r="B824" s="1" t="s">
        <v>8179</v>
      </c>
      <c r="C824" s="1">
        <f t="shared" si="24"/>
        <v>4.2839999999999998</v>
      </c>
      <c r="D824" s="1">
        <f t="shared" si="25"/>
        <v>-4.3021000000000003</v>
      </c>
    </row>
    <row r="825" spans="1:4" x14ac:dyDescent="0.3">
      <c r="A825" s="1" t="s">
        <v>4815</v>
      </c>
      <c r="B825" s="1" t="s">
        <v>8180</v>
      </c>
      <c r="C825" s="1">
        <f t="shared" si="24"/>
        <v>4.2880000000000003</v>
      </c>
      <c r="D825" s="1">
        <f t="shared" si="25"/>
        <v>-4.3148999999999997</v>
      </c>
    </row>
    <row r="826" spans="1:4" x14ac:dyDescent="0.3">
      <c r="A826" s="1" t="s">
        <v>4817</v>
      </c>
      <c r="B826" s="1" t="s">
        <v>8181</v>
      </c>
      <c r="C826" s="1">
        <f t="shared" si="24"/>
        <v>4.2919999999999998</v>
      </c>
      <c r="D826" s="1">
        <f t="shared" si="25"/>
        <v>-4.3296000000000001</v>
      </c>
    </row>
    <row r="827" spans="1:4" x14ac:dyDescent="0.3">
      <c r="A827" s="1" t="s">
        <v>4819</v>
      </c>
      <c r="B827" s="1" t="s">
        <v>8182</v>
      </c>
      <c r="C827" s="1">
        <f t="shared" si="24"/>
        <v>4.2960000000000003</v>
      </c>
      <c r="D827" s="1">
        <f t="shared" si="25"/>
        <v>-4.3461999999999996</v>
      </c>
    </row>
    <row r="828" spans="1:4" x14ac:dyDescent="0.3">
      <c r="A828" s="1" t="s">
        <v>4821</v>
      </c>
      <c r="B828" s="1" t="s">
        <v>8183</v>
      </c>
      <c r="C828" s="1">
        <f t="shared" si="24"/>
        <v>4.3</v>
      </c>
      <c r="D828" s="1">
        <f t="shared" si="25"/>
        <v>-4.3644999999999996</v>
      </c>
    </row>
    <row r="829" spans="1:4" x14ac:dyDescent="0.3">
      <c r="A829" s="1" t="s">
        <v>7344</v>
      </c>
      <c r="B829" s="1" t="s">
        <v>8184</v>
      </c>
      <c r="C829" s="1">
        <f t="shared" si="24"/>
        <v>4.3040000000000003</v>
      </c>
      <c r="D829" s="1">
        <f t="shared" si="25"/>
        <v>-4.3844000000000003</v>
      </c>
    </row>
    <row r="830" spans="1:4" x14ac:dyDescent="0.3">
      <c r="A830" s="1" t="s">
        <v>7345</v>
      </c>
      <c r="B830" s="1" t="s">
        <v>8185</v>
      </c>
      <c r="C830" s="1">
        <f t="shared" si="24"/>
        <v>4.3079999999999998</v>
      </c>
      <c r="D830" s="1">
        <f t="shared" si="25"/>
        <v>-4.4057000000000004</v>
      </c>
    </row>
    <row r="831" spans="1:4" x14ac:dyDescent="0.3">
      <c r="A831" s="1" t="s">
        <v>4827</v>
      </c>
      <c r="B831" s="1" t="s">
        <v>8186</v>
      </c>
      <c r="C831" s="1">
        <f t="shared" si="24"/>
        <v>4.3120000000000003</v>
      </c>
      <c r="D831" s="1">
        <f t="shared" si="25"/>
        <v>-4.4282000000000004</v>
      </c>
    </row>
    <row r="832" spans="1:4" x14ac:dyDescent="0.3">
      <c r="A832" s="1" t="s">
        <v>5971</v>
      </c>
      <c r="B832" s="1" t="s">
        <v>8187</v>
      </c>
      <c r="C832" s="1">
        <f t="shared" si="24"/>
        <v>4.3159999999999998</v>
      </c>
      <c r="D832" s="1">
        <f t="shared" si="25"/>
        <v>-4.4516</v>
      </c>
    </row>
    <row r="833" spans="1:4" x14ac:dyDescent="0.3">
      <c r="A833" s="1" t="s">
        <v>4831</v>
      </c>
      <c r="B833" s="1" t="s">
        <v>8188</v>
      </c>
      <c r="C833" s="1">
        <f t="shared" si="24"/>
        <v>4.32</v>
      </c>
      <c r="D833" s="1">
        <f t="shared" si="25"/>
        <v>-4.4759000000000002</v>
      </c>
    </row>
    <row r="834" spans="1:4" x14ac:dyDescent="0.3">
      <c r="A834" s="1" t="s">
        <v>4833</v>
      </c>
      <c r="B834" s="1" t="s">
        <v>8189</v>
      </c>
      <c r="C834" s="1">
        <f t="shared" si="24"/>
        <v>4.3239999999999998</v>
      </c>
      <c r="D834" s="1">
        <f t="shared" si="25"/>
        <v>-4.5007000000000001</v>
      </c>
    </row>
    <row r="835" spans="1:4" x14ac:dyDescent="0.3">
      <c r="A835" s="1" t="s">
        <v>7346</v>
      </c>
      <c r="B835" s="1" t="s">
        <v>8190</v>
      </c>
      <c r="C835" s="1">
        <f t="shared" si="24"/>
        <v>4.3280000000000003</v>
      </c>
      <c r="D835" s="1">
        <f t="shared" si="25"/>
        <v>-4.5259</v>
      </c>
    </row>
    <row r="836" spans="1:4" x14ac:dyDescent="0.3">
      <c r="A836" s="1" t="s">
        <v>4837</v>
      </c>
      <c r="B836" s="1" t="s">
        <v>8191</v>
      </c>
      <c r="C836" s="1">
        <f t="shared" ref="C836:C899" si="26">ROUND(A836,3)</f>
        <v>4.3319999999999999</v>
      </c>
      <c r="D836" s="1">
        <f t="shared" ref="D836:D899" si="27">ROUND(B836,4)</f>
        <v>-4.5513000000000003</v>
      </c>
    </row>
    <row r="837" spans="1:4" x14ac:dyDescent="0.3">
      <c r="A837" s="1" t="s">
        <v>4839</v>
      </c>
      <c r="B837" s="1" t="s">
        <v>8192</v>
      </c>
      <c r="C837" s="1">
        <f t="shared" si="26"/>
        <v>4.3360000000000003</v>
      </c>
      <c r="D837" s="1">
        <f t="shared" si="27"/>
        <v>-4.5766</v>
      </c>
    </row>
    <row r="838" spans="1:4" x14ac:dyDescent="0.3">
      <c r="A838" s="1" t="s">
        <v>4841</v>
      </c>
      <c r="B838" s="1" t="s">
        <v>8193</v>
      </c>
      <c r="C838" s="1">
        <f t="shared" si="26"/>
        <v>4.34</v>
      </c>
      <c r="D838" s="1">
        <f t="shared" si="27"/>
        <v>-4.6017999999999999</v>
      </c>
    </row>
    <row r="839" spans="1:4" x14ac:dyDescent="0.3">
      <c r="A839" s="1" t="s">
        <v>4843</v>
      </c>
      <c r="B839" s="1" t="s">
        <v>8194</v>
      </c>
      <c r="C839" s="1">
        <f t="shared" si="26"/>
        <v>4.3440000000000003</v>
      </c>
      <c r="D839" s="1">
        <f t="shared" si="27"/>
        <v>-4.6265999999999998</v>
      </c>
    </row>
    <row r="840" spans="1:4" x14ac:dyDescent="0.3">
      <c r="A840" s="1" t="s">
        <v>4845</v>
      </c>
      <c r="B840" s="1" t="s">
        <v>8195</v>
      </c>
      <c r="C840" s="1">
        <f t="shared" si="26"/>
        <v>4.3479999999999999</v>
      </c>
      <c r="D840" s="1">
        <f t="shared" si="27"/>
        <v>-4.6509</v>
      </c>
    </row>
    <row r="841" spans="1:4" x14ac:dyDescent="0.3">
      <c r="A841" s="1" t="s">
        <v>4847</v>
      </c>
      <c r="B841" s="1" t="s">
        <v>8196</v>
      </c>
      <c r="C841" s="1">
        <f t="shared" si="26"/>
        <v>4.3520000000000003</v>
      </c>
      <c r="D841" s="1">
        <f t="shared" si="27"/>
        <v>-4.6746999999999996</v>
      </c>
    </row>
    <row r="842" spans="1:4" x14ac:dyDescent="0.3">
      <c r="A842" s="1" t="s">
        <v>4849</v>
      </c>
      <c r="B842" s="1" t="s">
        <v>8197</v>
      </c>
      <c r="C842" s="1">
        <f t="shared" si="26"/>
        <v>4.3559999999999999</v>
      </c>
      <c r="D842" s="1">
        <f t="shared" si="27"/>
        <v>-4.6978</v>
      </c>
    </row>
    <row r="843" spans="1:4" x14ac:dyDescent="0.3">
      <c r="A843" s="1" t="s">
        <v>1684</v>
      </c>
      <c r="B843" s="1" t="s">
        <v>8198</v>
      </c>
      <c r="C843" s="1">
        <f t="shared" si="26"/>
        <v>4.3600000000000003</v>
      </c>
      <c r="D843" s="1">
        <f t="shared" si="27"/>
        <v>-4.7202999999999999</v>
      </c>
    </row>
    <row r="844" spans="1:4" x14ac:dyDescent="0.3">
      <c r="A844" s="1" t="s">
        <v>4852</v>
      </c>
      <c r="B844" s="1" t="s">
        <v>8199</v>
      </c>
      <c r="C844" s="1">
        <f t="shared" si="26"/>
        <v>4.3639999999999999</v>
      </c>
      <c r="D844" s="1">
        <f t="shared" si="27"/>
        <v>-4.7420999999999998</v>
      </c>
    </row>
    <row r="845" spans="1:4" x14ac:dyDescent="0.3">
      <c r="A845" s="1" t="s">
        <v>4854</v>
      </c>
      <c r="B845" s="1" t="s">
        <v>8200</v>
      </c>
      <c r="C845" s="1">
        <f t="shared" si="26"/>
        <v>4.3680000000000003</v>
      </c>
      <c r="D845" s="1">
        <f t="shared" si="27"/>
        <v>-4.7633000000000001</v>
      </c>
    </row>
    <row r="846" spans="1:4" x14ac:dyDescent="0.3">
      <c r="A846" s="1" t="s">
        <v>4856</v>
      </c>
      <c r="B846" s="1" t="s">
        <v>8201</v>
      </c>
      <c r="C846" s="1">
        <f t="shared" si="26"/>
        <v>4.3719999999999999</v>
      </c>
      <c r="D846" s="1">
        <f t="shared" si="27"/>
        <v>-4.7839999999999998</v>
      </c>
    </row>
    <row r="847" spans="1:4" x14ac:dyDescent="0.3">
      <c r="A847" s="1" t="s">
        <v>4858</v>
      </c>
      <c r="B847" s="1" t="s">
        <v>8202</v>
      </c>
      <c r="C847" s="1">
        <f t="shared" si="26"/>
        <v>4.3760000000000003</v>
      </c>
      <c r="D847" s="1">
        <f t="shared" si="27"/>
        <v>-4.8041</v>
      </c>
    </row>
    <row r="848" spans="1:4" x14ac:dyDescent="0.3">
      <c r="A848" s="1" t="s">
        <v>4860</v>
      </c>
      <c r="B848" s="1" t="s">
        <v>8203</v>
      </c>
      <c r="C848" s="1">
        <f t="shared" si="26"/>
        <v>4.38</v>
      </c>
      <c r="D848" s="1">
        <f t="shared" si="27"/>
        <v>-4.8238000000000003</v>
      </c>
    </row>
    <row r="849" spans="1:4" x14ac:dyDescent="0.3">
      <c r="A849" s="1" t="s">
        <v>4862</v>
      </c>
      <c r="B849" s="1" t="s">
        <v>8204</v>
      </c>
      <c r="C849" s="1">
        <f t="shared" si="26"/>
        <v>4.3840000000000003</v>
      </c>
      <c r="D849" s="1">
        <f t="shared" si="27"/>
        <v>-4.8433000000000002</v>
      </c>
    </row>
    <row r="850" spans="1:4" x14ac:dyDescent="0.3">
      <c r="A850" s="1" t="s">
        <v>4864</v>
      </c>
      <c r="B850" s="1" t="s">
        <v>8205</v>
      </c>
      <c r="C850" s="1">
        <f t="shared" si="26"/>
        <v>4.3879999999999999</v>
      </c>
      <c r="D850" s="1">
        <f t="shared" si="27"/>
        <v>-4.8627000000000002</v>
      </c>
    </row>
    <row r="851" spans="1:4" x14ac:dyDescent="0.3">
      <c r="A851" s="1" t="s">
        <v>5991</v>
      </c>
      <c r="B851" s="1" t="s">
        <v>8206</v>
      </c>
      <c r="C851" s="1">
        <f t="shared" si="26"/>
        <v>4.3920000000000003</v>
      </c>
      <c r="D851" s="1">
        <f t="shared" si="27"/>
        <v>-4.8821000000000003</v>
      </c>
    </row>
    <row r="852" spans="1:4" x14ac:dyDescent="0.3">
      <c r="A852" s="1" t="s">
        <v>4868</v>
      </c>
      <c r="B852" s="1" t="s">
        <v>8207</v>
      </c>
      <c r="C852" s="1">
        <f t="shared" si="26"/>
        <v>4.3959999999999999</v>
      </c>
      <c r="D852" s="1">
        <f t="shared" si="27"/>
        <v>-4.9016000000000002</v>
      </c>
    </row>
    <row r="853" spans="1:4" x14ac:dyDescent="0.3">
      <c r="A853" s="1" t="s">
        <v>7347</v>
      </c>
      <c r="B853" s="1" t="s">
        <v>8208</v>
      </c>
      <c r="C853" s="1">
        <f t="shared" si="26"/>
        <v>4.4000000000000004</v>
      </c>
      <c r="D853" s="1">
        <f t="shared" si="27"/>
        <v>-4.9215</v>
      </c>
    </row>
    <row r="854" spans="1:4" x14ac:dyDescent="0.3">
      <c r="A854" s="1" t="s">
        <v>4872</v>
      </c>
      <c r="B854" s="1" t="s">
        <v>8209</v>
      </c>
      <c r="C854" s="1">
        <f t="shared" si="26"/>
        <v>4.4039999999999999</v>
      </c>
      <c r="D854" s="1">
        <f t="shared" si="27"/>
        <v>-4.9417999999999997</v>
      </c>
    </row>
    <row r="855" spans="1:4" x14ac:dyDescent="0.3">
      <c r="A855" s="1" t="s">
        <v>4874</v>
      </c>
      <c r="B855" s="1" t="s">
        <v>8210</v>
      </c>
      <c r="C855" s="1">
        <f t="shared" si="26"/>
        <v>4.4080000000000004</v>
      </c>
      <c r="D855" s="1">
        <f t="shared" si="27"/>
        <v>-4.9626000000000001</v>
      </c>
    </row>
    <row r="856" spans="1:4" x14ac:dyDescent="0.3">
      <c r="A856" s="1" t="s">
        <v>4876</v>
      </c>
      <c r="B856" s="1" t="s">
        <v>8211</v>
      </c>
      <c r="C856" s="1">
        <f t="shared" si="26"/>
        <v>4.4119999999999999</v>
      </c>
      <c r="D856" s="1">
        <f t="shared" si="27"/>
        <v>-4.9842000000000004</v>
      </c>
    </row>
    <row r="857" spans="1:4" x14ac:dyDescent="0.3">
      <c r="A857" s="1" t="s">
        <v>5999</v>
      </c>
      <c r="B857" s="1" t="s">
        <v>8212</v>
      </c>
      <c r="C857" s="1">
        <f t="shared" si="26"/>
        <v>4.4160000000000004</v>
      </c>
      <c r="D857" s="1">
        <f t="shared" si="27"/>
        <v>-5.0064000000000002</v>
      </c>
    </row>
    <row r="858" spans="1:4" x14ac:dyDescent="0.3">
      <c r="A858" s="1" t="s">
        <v>4880</v>
      </c>
      <c r="B858" s="1" t="s">
        <v>8213</v>
      </c>
      <c r="C858" s="1">
        <f t="shared" si="26"/>
        <v>4.42</v>
      </c>
      <c r="D858" s="1">
        <f t="shared" si="27"/>
        <v>-5.0293999999999999</v>
      </c>
    </row>
    <row r="859" spans="1:4" x14ac:dyDescent="0.3">
      <c r="A859" s="1" t="s">
        <v>4882</v>
      </c>
      <c r="B859" s="1" t="s">
        <v>8214</v>
      </c>
      <c r="C859" s="1">
        <f t="shared" si="26"/>
        <v>4.4240000000000004</v>
      </c>
      <c r="D859" s="1">
        <f t="shared" si="27"/>
        <v>-5.0532000000000004</v>
      </c>
    </row>
    <row r="860" spans="1:4" x14ac:dyDescent="0.3">
      <c r="A860" s="1" t="s">
        <v>4884</v>
      </c>
      <c r="B860" s="1" t="s">
        <v>8215</v>
      </c>
      <c r="C860" s="1">
        <f t="shared" si="26"/>
        <v>4.4279999999999999</v>
      </c>
      <c r="D860" s="1">
        <f t="shared" si="27"/>
        <v>-5.0777999999999999</v>
      </c>
    </row>
    <row r="861" spans="1:4" x14ac:dyDescent="0.3">
      <c r="A861" s="1" t="s">
        <v>7348</v>
      </c>
      <c r="B861" s="1" t="s">
        <v>8216</v>
      </c>
      <c r="C861" s="1">
        <f t="shared" si="26"/>
        <v>4.4320000000000004</v>
      </c>
      <c r="D861" s="1">
        <f t="shared" si="27"/>
        <v>-5.1032000000000002</v>
      </c>
    </row>
    <row r="862" spans="1:4" x14ac:dyDescent="0.3">
      <c r="A862" s="1" t="s">
        <v>4888</v>
      </c>
      <c r="B862" s="1" t="s">
        <v>8217</v>
      </c>
      <c r="C862" s="1">
        <f t="shared" si="26"/>
        <v>4.4359999999999999</v>
      </c>
      <c r="D862" s="1">
        <f t="shared" si="27"/>
        <v>-5.1292999999999997</v>
      </c>
    </row>
    <row r="863" spans="1:4" x14ac:dyDescent="0.3">
      <c r="A863" s="1" t="s">
        <v>6007</v>
      </c>
      <c r="B863" s="1" t="s">
        <v>8218</v>
      </c>
      <c r="C863" s="1">
        <f t="shared" si="26"/>
        <v>4.4400000000000004</v>
      </c>
      <c r="D863" s="1">
        <f t="shared" si="27"/>
        <v>-5.1559999999999997</v>
      </c>
    </row>
    <row r="864" spans="1:4" x14ac:dyDescent="0.3">
      <c r="A864" s="1" t="s">
        <v>4892</v>
      </c>
      <c r="B864" s="1" t="s">
        <v>8219</v>
      </c>
      <c r="C864" s="1">
        <f t="shared" si="26"/>
        <v>4.444</v>
      </c>
      <c r="D864" s="1">
        <f t="shared" si="27"/>
        <v>-5.1832000000000003</v>
      </c>
    </row>
    <row r="865" spans="1:4" x14ac:dyDescent="0.3">
      <c r="A865" s="1" t="s">
        <v>4894</v>
      </c>
      <c r="B865" s="1" t="s">
        <v>8220</v>
      </c>
      <c r="C865" s="1">
        <f t="shared" si="26"/>
        <v>4.4480000000000004</v>
      </c>
      <c r="D865" s="1">
        <f t="shared" si="27"/>
        <v>-5.2107999999999999</v>
      </c>
    </row>
    <row r="866" spans="1:4" x14ac:dyDescent="0.3">
      <c r="A866" s="1" t="s">
        <v>4896</v>
      </c>
      <c r="B866" s="1" t="s">
        <v>8221</v>
      </c>
      <c r="C866" s="1">
        <f t="shared" si="26"/>
        <v>4.452</v>
      </c>
      <c r="D866" s="1">
        <f t="shared" si="27"/>
        <v>-5.2386999999999997</v>
      </c>
    </row>
    <row r="867" spans="1:4" x14ac:dyDescent="0.3">
      <c r="A867" s="1" t="s">
        <v>1732</v>
      </c>
      <c r="B867" s="1" t="s">
        <v>8222</v>
      </c>
      <c r="C867" s="1">
        <f t="shared" si="26"/>
        <v>4.4560000000000004</v>
      </c>
      <c r="D867" s="1">
        <f t="shared" si="27"/>
        <v>-5.2667000000000002</v>
      </c>
    </row>
    <row r="868" spans="1:4" x14ac:dyDescent="0.3">
      <c r="A868" s="1" t="s">
        <v>4899</v>
      </c>
      <c r="B868" s="1" t="s">
        <v>8223</v>
      </c>
      <c r="C868" s="1">
        <f t="shared" si="26"/>
        <v>4.46</v>
      </c>
      <c r="D868" s="1">
        <f t="shared" si="27"/>
        <v>-5.2946999999999997</v>
      </c>
    </row>
    <row r="869" spans="1:4" x14ac:dyDescent="0.3">
      <c r="A869" s="1" t="s">
        <v>1736</v>
      </c>
      <c r="B869" s="1" t="s">
        <v>8224</v>
      </c>
      <c r="C869" s="1">
        <f t="shared" si="26"/>
        <v>4.4640000000000004</v>
      </c>
      <c r="D869" s="1">
        <f t="shared" si="27"/>
        <v>-5.3224999999999998</v>
      </c>
    </row>
    <row r="870" spans="1:4" x14ac:dyDescent="0.3">
      <c r="A870" s="1" t="s">
        <v>4902</v>
      </c>
      <c r="B870" s="1" t="s">
        <v>8225</v>
      </c>
      <c r="C870" s="1">
        <f t="shared" si="26"/>
        <v>4.468</v>
      </c>
      <c r="D870" s="1">
        <f t="shared" si="27"/>
        <v>-5.35</v>
      </c>
    </row>
    <row r="871" spans="1:4" x14ac:dyDescent="0.3">
      <c r="A871" s="1" t="s">
        <v>4904</v>
      </c>
      <c r="B871" s="1" t="s">
        <v>8226</v>
      </c>
      <c r="C871" s="1">
        <f t="shared" si="26"/>
        <v>4.4720000000000004</v>
      </c>
      <c r="D871" s="1">
        <f t="shared" si="27"/>
        <v>-5.3772000000000002</v>
      </c>
    </row>
    <row r="872" spans="1:4" x14ac:dyDescent="0.3">
      <c r="A872" s="1" t="s">
        <v>4906</v>
      </c>
      <c r="B872" s="1" t="s">
        <v>8227</v>
      </c>
      <c r="C872" s="1">
        <f t="shared" si="26"/>
        <v>4.476</v>
      </c>
      <c r="D872" s="1">
        <f t="shared" si="27"/>
        <v>-5.4038000000000004</v>
      </c>
    </row>
    <row r="873" spans="1:4" x14ac:dyDescent="0.3">
      <c r="A873" s="1" t="s">
        <v>3359</v>
      </c>
      <c r="B873" s="1" t="s">
        <v>8228</v>
      </c>
      <c r="C873" s="1">
        <f t="shared" si="26"/>
        <v>4.4800000000000004</v>
      </c>
      <c r="D873" s="1">
        <f t="shared" si="27"/>
        <v>-5.4298999999999999</v>
      </c>
    </row>
    <row r="874" spans="1:4" x14ac:dyDescent="0.3">
      <c r="A874" s="1" t="s">
        <v>1746</v>
      </c>
      <c r="B874" s="1" t="s">
        <v>8229</v>
      </c>
      <c r="C874" s="1">
        <f t="shared" si="26"/>
        <v>4.484</v>
      </c>
      <c r="D874" s="1">
        <f t="shared" si="27"/>
        <v>-5.4554</v>
      </c>
    </row>
    <row r="875" spans="1:4" x14ac:dyDescent="0.3">
      <c r="A875" s="1" t="s">
        <v>6021</v>
      </c>
      <c r="B875" s="1" t="s">
        <v>8230</v>
      </c>
      <c r="C875" s="1">
        <f t="shared" si="26"/>
        <v>4.4880000000000004</v>
      </c>
      <c r="D875" s="1">
        <f t="shared" si="27"/>
        <v>-5.4802999999999997</v>
      </c>
    </row>
    <row r="876" spans="1:4" x14ac:dyDescent="0.3">
      <c r="A876" s="1" t="s">
        <v>4912</v>
      </c>
      <c r="B876" s="1" t="s">
        <v>8231</v>
      </c>
      <c r="C876" s="1">
        <f t="shared" si="26"/>
        <v>4.492</v>
      </c>
      <c r="D876" s="1">
        <f t="shared" si="27"/>
        <v>-5.5045999999999999</v>
      </c>
    </row>
    <row r="877" spans="1:4" x14ac:dyDescent="0.3">
      <c r="A877" s="1" t="s">
        <v>4914</v>
      </c>
      <c r="B877" s="1" t="s">
        <v>8232</v>
      </c>
      <c r="C877" s="1">
        <f t="shared" si="26"/>
        <v>4.4960000000000004</v>
      </c>
      <c r="D877" s="1">
        <f t="shared" si="27"/>
        <v>-5.5282999999999998</v>
      </c>
    </row>
    <row r="878" spans="1:4" x14ac:dyDescent="0.3">
      <c r="A878" s="1" t="s">
        <v>4916</v>
      </c>
      <c r="B878" s="1" t="s">
        <v>8233</v>
      </c>
      <c r="C878" s="1">
        <f t="shared" si="26"/>
        <v>4.5</v>
      </c>
      <c r="D878" s="1">
        <f t="shared" si="27"/>
        <v>-5.5515999999999996</v>
      </c>
    </row>
    <row r="879" spans="1:4" x14ac:dyDescent="0.3">
      <c r="A879" s="1" t="s">
        <v>4918</v>
      </c>
      <c r="B879" s="1" t="s">
        <v>8234</v>
      </c>
      <c r="C879" s="1">
        <f t="shared" si="26"/>
        <v>4.5039999999999996</v>
      </c>
      <c r="D879" s="1">
        <f t="shared" si="27"/>
        <v>-5.5746000000000002</v>
      </c>
    </row>
    <row r="880" spans="1:4" x14ac:dyDescent="0.3">
      <c r="A880" s="1" t="s">
        <v>1758</v>
      </c>
      <c r="B880" s="1" t="s">
        <v>8235</v>
      </c>
      <c r="C880" s="1">
        <f t="shared" si="26"/>
        <v>4.508</v>
      </c>
      <c r="D880" s="1">
        <f t="shared" si="27"/>
        <v>-5.5972999999999997</v>
      </c>
    </row>
    <row r="881" spans="1:4" x14ac:dyDescent="0.3">
      <c r="A881" s="1" t="s">
        <v>3370</v>
      </c>
      <c r="B881" s="1" t="s">
        <v>8236</v>
      </c>
      <c r="C881" s="1">
        <f t="shared" si="26"/>
        <v>4.5119999999999996</v>
      </c>
      <c r="D881" s="1">
        <f t="shared" si="27"/>
        <v>-5.62</v>
      </c>
    </row>
    <row r="882" spans="1:4" x14ac:dyDescent="0.3">
      <c r="A882" s="1" t="s">
        <v>4922</v>
      </c>
      <c r="B882" s="1" t="s">
        <v>8237</v>
      </c>
      <c r="C882" s="1">
        <f t="shared" si="26"/>
        <v>4.516</v>
      </c>
      <c r="D882" s="1">
        <f t="shared" si="27"/>
        <v>-5.6426999999999996</v>
      </c>
    </row>
    <row r="883" spans="1:4" x14ac:dyDescent="0.3">
      <c r="A883" s="1" t="s">
        <v>6031</v>
      </c>
      <c r="B883" s="1" t="s">
        <v>8238</v>
      </c>
      <c r="C883" s="1">
        <f t="shared" si="26"/>
        <v>4.5199999999999996</v>
      </c>
      <c r="D883" s="1">
        <f t="shared" si="27"/>
        <v>-5.6657000000000002</v>
      </c>
    </row>
    <row r="884" spans="1:4" x14ac:dyDescent="0.3">
      <c r="A884" s="1" t="s">
        <v>6033</v>
      </c>
      <c r="B884" s="1" t="s">
        <v>8239</v>
      </c>
      <c r="C884" s="1">
        <f t="shared" si="26"/>
        <v>4.524</v>
      </c>
      <c r="D884" s="1">
        <f t="shared" si="27"/>
        <v>-5.6890000000000001</v>
      </c>
    </row>
    <row r="885" spans="1:4" x14ac:dyDescent="0.3">
      <c r="A885" s="1" t="s">
        <v>3375</v>
      </c>
      <c r="B885" s="1" t="s">
        <v>8240</v>
      </c>
      <c r="C885" s="1">
        <f t="shared" si="26"/>
        <v>4.5279999999999996</v>
      </c>
      <c r="D885" s="1">
        <f t="shared" si="27"/>
        <v>-5.7130000000000001</v>
      </c>
    </row>
    <row r="886" spans="1:4" x14ac:dyDescent="0.3">
      <c r="A886" s="1" t="s">
        <v>4929</v>
      </c>
      <c r="B886" s="1" t="s">
        <v>8241</v>
      </c>
      <c r="C886" s="1">
        <f t="shared" si="26"/>
        <v>4.532</v>
      </c>
      <c r="D886" s="1">
        <f t="shared" si="27"/>
        <v>-5.7375999999999996</v>
      </c>
    </row>
    <row r="887" spans="1:4" x14ac:dyDescent="0.3">
      <c r="A887" s="1" t="s">
        <v>4931</v>
      </c>
      <c r="B887" s="1" t="s">
        <v>8242</v>
      </c>
      <c r="C887" s="1">
        <f t="shared" si="26"/>
        <v>4.5359999999999996</v>
      </c>
      <c r="D887" s="1">
        <f t="shared" si="27"/>
        <v>-5.7630999999999997</v>
      </c>
    </row>
    <row r="888" spans="1:4" x14ac:dyDescent="0.3">
      <c r="A888" s="1" t="s">
        <v>6038</v>
      </c>
      <c r="B888" s="1" t="s">
        <v>8243</v>
      </c>
      <c r="C888" s="1">
        <f t="shared" si="26"/>
        <v>4.54</v>
      </c>
      <c r="D888" s="1">
        <f t="shared" si="27"/>
        <v>-5.7893999999999997</v>
      </c>
    </row>
    <row r="889" spans="1:4" x14ac:dyDescent="0.3">
      <c r="A889" s="1" t="s">
        <v>4935</v>
      </c>
      <c r="B889" s="1" t="s">
        <v>8244</v>
      </c>
      <c r="C889" s="1">
        <f t="shared" si="26"/>
        <v>4.5439999999999996</v>
      </c>
      <c r="D889" s="1">
        <f t="shared" si="27"/>
        <v>-5.8167999999999997</v>
      </c>
    </row>
    <row r="890" spans="1:4" x14ac:dyDescent="0.3">
      <c r="A890" s="1" t="s">
        <v>4937</v>
      </c>
      <c r="B890" s="1" t="s">
        <v>8245</v>
      </c>
      <c r="C890" s="1">
        <f t="shared" si="26"/>
        <v>4.548</v>
      </c>
      <c r="D890" s="1">
        <f t="shared" si="27"/>
        <v>-5.8452000000000002</v>
      </c>
    </row>
    <row r="891" spans="1:4" x14ac:dyDescent="0.3">
      <c r="A891" s="1" t="s">
        <v>4939</v>
      </c>
      <c r="B891" s="1" t="s">
        <v>8246</v>
      </c>
      <c r="C891" s="1">
        <f t="shared" si="26"/>
        <v>4.5519999999999996</v>
      </c>
      <c r="D891" s="1">
        <f t="shared" si="27"/>
        <v>-5.8746</v>
      </c>
    </row>
    <row r="892" spans="1:4" x14ac:dyDescent="0.3">
      <c r="A892" s="1" t="s">
        <v>4941</v>
      </c>
      <c r="B892" s="1" t="s">
        <v>8247</v>
      </c>
      <c r="C892" s="1">
        <f t="shared" si="26"/>
        <v>4.556</v>
      </c>
      <c r="D892" s="1">
        <f t="shared" si="27"/>
        <v>-5.9050000000000002</v>
      </c>
    </row>
    <row r="893" spans="1:4" x14ac:dyDescent="0.3">
      <c r="A893" s="1" t="s">
        <v>4943</v>
      </c>
      <c r="B893" s="1" t="s">
        <v>8248</v>
      </c>
      <c r="C893" s="1">
        <f t="shared" si="26"/>
        <v>4.5599999999999996</v>
      </c>
      <c r="D893" s="1">
        <f t="shared" si="27"/>
        <v>-5.9363000000000001</v>
      </c>
    </row>
    <row r="894" spans="1:4" x14ac:dyDescent="0.3">
      <c r="A894" s="1" t="s">
        <v>4945</v>
      </c>
      <c r="B894" s="1" t="s">
        <v>8249</v>
      </c>
      <c r="C894" s="1">
        <f t="shared" si="26"/>
        <v>4.5640000000000001</v>
      </c>
      <c r="D894" s="1">
        <f t="shared" si="27"/>
        <v>-5.9684999999999997</v>
      </c>
    </row>
    <row r="895" spans="1:4" x14ac:dyDescent="0.3">
      <c r="A895" s="1" t="s">
        <v>4947</v>
      </c>
      <c r="B895" s="1" t="s">
        <v>8250</v>
      </c>
      <c r="C895" s="1">
        <f t="shared" si="26"/>
        <v>4.5679999999999996</v>
      </c>
      <c r="D895" s="1">
        <f t="shared" si="27"/>
        <v>-6.0014000000000003</v>
      </c>
    </row>
    <row r="896" spans="1:4" x14ac:dyDescent="0.3">
      <c r="A896" s="1" t="s">
        <v>4949</v>
      </c>
      <c r="B896" s="1" t="s">
        <v>8251</v>
      </c>
      <c r="C896" s="1">
        <f t="shared" si="26"/>
        <v>4.5720000000000001</v>
      </c>
      <c r="D896" s="1">
        <f t="shared" si="27"/>
        <v>-6.0349000000000004</v>
      </c>
    </row>
    <row r="897" spans="1:4" x14ac:dyDescent="0.3">
      <c r="A897" s="1" t="s">
        <v>4951</v>
      </c>
      <c r="B897" s="1" t="s">
        <v>8252</v>
      </c>
      <c r="C897" s="1">
        <f t="shared" si="26"/>
        <v>4.5759999999999996</v>
      </c>
      <c r="D897" s="1">
        <f t="shared" si="27"/>
        <v>-6.0688000000000004</v>
      </c>
    </row>
    <row r="898" spans="1:4" x14ac:dyDescent="0.3">
      <c r="A898" s="1" t="s">
        <v>4953</v>
      </c>
      <c r="B898" s="1" t="s">
        <v>8253</v>
      </c>
      <c r="C898" s="1">
        <f t="shared" si="26"/>
        <v>4.58</v>
      </c>
      <c r="D898" s="1">
        <f t="shared" si="27"/>
        <v>-6.1029999999999998</v>
      </c>
    </row>
    <row r="899" spans="1:4" x14ac:dyDescent="0.3">
      <c r="A899" s="1" t="s">
        <v>4955</v>
      </c>
      <c r="B899" s="1" t="s">
        <v>8254</v>
      </c>
      <c r="C899" s="1">
        <f t="shared" si="26"/>
        <v>4.5839999999999996</v>
      </c>
      <c r="D899" s="1">
        <f t="shared" si="27"/>
        <v>-6.1372</v>
      </c>
    </row>
    <row r="900" spans="1:4" x14ac:dyDescent="0.3">
      <c r="A900" s="1" t="s">
        <v>1798</v>
      </c>
      <c r="B900" s="1" t="s">
        <v>8255</v>
      </c>
      <c r="C900" s="1">
        <f t="shared" ref="C900:C963" si="28">ROUND(A900,3)</f>
        <v>4.5880000000000001</v>
      </c>
      <c r="D900" s="1">
        <f t="shared" ref="D900:D963" si="29">ROUND(B900,4)</f>
        <v>-6.1712999999999996</v>
      </c>
    </row>
    <row r="901" spans="1:4" x14ac:dyDescent="0.3">
      <c r="A901" s="1" t="s">
        <v>4958</v>
      </c>
      <c r="B901" s="1" t="s">
        <v>8256</v>
      </c>
      <c r="C901" s="1">
        <f t="shared" si="28"/>
        <v>4.5919999999999996</v>
      </c>
      <c r="D901" s="1">
        <f t="shared" si="29"/>
        <v>-6.2050999999999998</v>
      </c>
    </row>
    <row r="902" spans="1:4" x14ac:dyDescent="0.3">
      <c r="A902" s="1" t="s">
        <v>7349</v>
      </c>
      <c r="B902" s="1" t="s">
        <v>8257</v>
      </c>
      <c r="C902" s="1">
        <f t="shared" si="28"/>
        <v>4.5960000000000001</v>
      </c>
      <c r="D902" s="1">
        <f t="shared" si="29"/>
        <v>-6.2384000000000004</v>
      </c>
    </row>
    <row r="903" spans="1:4" x14ac:dyDescent="0.3">
      <c r="A903" s="1" t="s">
        <v>7350</v>
      </c>
      <c r="B903" s="1" t="s">
        <v>8258</v>
      </c>
      <c r="C903" s="1">
        <f t="shared" si="28"/>
        <v>4.5999999999999996</v>
      </c>
      <c r="D903" s="1">
        <f t="shared" si="29"/>
        <v>-6.2712000000000003</v>
      </c>
    </row>
    <row r="904" spans="1:4" x14ac:dyDescent="0.3">
      <c r="A904" s="1" t="s">
        <v>7351</v>
      </c>
      <c r="B904" s="1" t="s">
        <v>8259</v>
      </c>
      <c r="C904" s="1">
        <f t="shared" si="28"/>
        <v>4.6040000000000001</v>
      </c>
      <c r="D904" s="1">
        <f t="shared" si="29"/>
        <v>-6.3032000000000004</v>
      </c>
    </row>
    <row r="905" spans="1:4" x14ac:dyDescent="0.3">
      <c r="A905" s="1" t="s">
        <v>7352</v>
      </c>
      <c r="B905" s="1" t="s">
        <v>8260</v>
      </c>
      <c r="C905" s="1">
        <f t="shared" si="28"/>
        <v>4.6079999999999997</v>
      </c>
      <c r="D905" s="1">
        <f t="shared" si="29"/>
        <v>-6.3345000000000002</v>
      </c>
    </row>
    <row r="906" spans="1:4" x14ac:dyDescent="0.3">
      <c r="A906" s="1" t="s">
        <v>4967</v>
      </c>
      <c r="B906" s="1" t="s">
        <v>8261</v>
      </c>
      <c r="C906" s="1">
        <f t="shared" si="28"/>
        <v>4.6120000000000001</v>
      </c>
      <c r="D906" s="1">
        <f t="shared" si="29"/>
        <v>-6.3650000000000002</v>
      </c>
    </row>
    <row r="907" spans="1:4" x14ac:dyDescent="0.3">
      <c r="A907" s="1" t="s">
        <v>4969</v>
      </c>
      <c r="B907" s="1" t="s">
        <v>8262</v>
      </c>
      <c r="C907" s="1">
        <f t="shared" si="28"/>
        <v>4.6159999999999997</v>
      </c>
      <c r="D907" s="1">
        <f t="shared" si="29"/>
        <v>-6.3947000000000003</v>
      </c>
    </row>
    <row r="908" spans="1:4" x14ac:dyDescent="0.3">
      <c r="A908" s="1" t="s">
        <v>4971</v>
      </c>
      <c r="B908" s="1" t="s">
        <v>8263</v>
      </c>
      <c r="C908" s="1">
        <f t="shared" si="28"/>
        <v>4.62</v>
      </c>
      <c r="D908" s="1">
        <f t="shared" si="29"/>
        <v>-6.4236000000000004</v>
      </c>
    </row>
    <row r="909" spans="1:4" x14ac:dyDescent="0.3">
      <c r="A909" s="1" t="s">
        <v>4973</v>
      </c>
      <c r="B909" s="1" t="s">
        <v>8264</v>
      </c>
      <c r="C909" s="1">
        <f t="shared" si="28"/>
        <v>4.6239999999999997</v>
      </c>
      <c r="D909" s="1">
        <f t="shared" si="29"/>
        <v>-6.4519000000000002</v>
      </c>
    </row>
    <row r="910" spans="1:4" x14ac:dyDescent="0.3">
      <c r="A910" s="1" t="s">
        <v>4975</v>
      </c>
      <c r="B910" s="1" t="s">
        <v>8265</v>
      </c>
      <c r="C910" s="1">
        <f t="shared" si="28"/>
        <v>4.6280000000000001</v>
      </c>
      <c r="D910" s="1">
        <f t="shared" si="29"/>
        <v>-6.4795999999999996</v>
      </c>
    </row>
    <row r="911" spans="1:4" x14ac:dyDescent="0.3">
      <c r="A911" s="1" t="s">
        <v>1820</v>
      </c>
      <c r="B911" s="1" t="s">
        <v>8266</v>
      </c>
      <c r="C911" s="1">
        <f t="shared" si="28"/>
        <v>4.6319999999999997</v>
      </c>
      <c r="D911" s="1">
        <f t="shared" si="29"/>
        <v>-6.5068000000000001</v>
      </c>
    </row>
    <row r="912" spans="1:4" x14ac:dyDescent="0.3">
      <c r="A912" s="1" t="s">
        <v>4978</v>
      </c>
      <c r="B912" s="1" t="s">
        <v>8267</v>
      </c>
      <c r="C912" s="1">
        <f t="shared" si="28"/>
        <v>4.6360000000000001</v>
      </c>
      <c r="D912" s="1">
        <f t="shared" si="29"/>
        <v>-6.5339</v>
      </c>
    </row>
    <row r="913" spans="1:4" x14ac:dyDescent="0.3">
      <c r="A913" s="1" t="s">
        <v>4980</v>
      </c>
      <c r="B913" s="1" t="s">
        <v>8268</v>
      </c>
      <c r="C913" s="1">
        <f t="shared" si="28"/>
        <v>4.6399999999999997</v>
      </c>
      <c r="D913" s="1">
        <f t="shared" si="29"/>
        <v>-6.5608000000000004</v>
      </c>
    </row>
    <row r="914" spans="1:4" x14ac:dyDescent="0.3">
      <c r="A914" s="1" t="s">
        <v>4982</v>
      </c>
      <c r="B914" s="1" t="s">
        <v>8269</v>
      </c>
      <c r="C914" s="1">
        <f t="shared" si="28"/>
        <v>4.6440000000000001</v>
      </c>
      <c r="D914" s="1">
        <f t="shared" si="29"/>
        <v>-6.5879000000000003</v>
      </c>
    </row>
    <row r="915" spans="1:4" x14ac:dyDescent="0.3">
      <c r="A915" s="1" t="s">
        <v>4984</v>
      </c>
      <c r="B915" s="1" t="s">
        <v>8270</v>
      </c>
      <c r="C915" s="1">
        <f t="shared" si="28"/>
        <v>4.6479999999999997</v>
      </c>
      <c r="D915" s="1">
        <f t="shared" si="29"/>
        <v>-6.6154000000000002</v>
      </c>
    </row>
    <row r="916" spans="1:4" x14ac:dyDescent="0.3">
      <c r="A916" s="1" t="s">
        <v>4986</v>
      </c>
      <c r="B916" s="1" t="s">
        <v>8271</v>
      </c>
      <c r="C916" s="1">
        <f t="shared" si="28"/>
        <v>4.6520000000000001</v>
      </c>
      <c r="D916" s="1">
        <f t="shared" si="29"/>
        <v>-6.6433</v>
      </c>
    </row>
    <row r="917" spans="1:4" x14ac:dyDescent="0.3">
      <c r="A917" s="1" t="s">
        <v>4988</v>
      </c>
      <c r="B917" s="1" t="s">
        <v>8272</v>
      </c>
      <c r="C917" s="1">
        <f t="shared" si="28"/>
        <v>4.6559999999999997</v>
      </c>
      <c r="D917" s="1">
        <f t="shared" si="29"/>
        <v>-6.6718999999999999</v>
      </c>
    </row>
    <row r="918" spans="1:4" x14ac:dyDescent="0.3">
      <c r="A918" s="1" t="s">
        <v>4990</v>
      </c>
      <c r="B918" s="1" t="s">
        <v>8273</v>
      </c>
      <c r="C918" s="1">
        <f t="shared" si="28"/>
        <v>4.66</v>
      </c>
      <c r="D918" s="1">
        <f t="shared" si="29"/>
        <v>-6.7013999999999996</v>
      </c>
    </row>
    <row r="919" spans="1:4" x14ac:dyDescent="0.3">
      <c r="A919" s="1" t="s">
        <v>4992</v>
      </c>
      <c r="B919" s="1" t="s">
        <v>8274</v>
      </c>
      <c r="C919" s="1">
        <f t="shared" si="28"/>
        <v>4.6639999999999997</v>
      </c>
      <c r="D919" s="1">
        <f t="shared" si="29"/>
        <v>-6.7319000000000004</v>
      </c>
    </row>
    <row r="920" spans="1:4" x14ac:dyDescent="0.3">
      <c r="A920" s="1" t="s">
        <v>1838</v>
      </c>
      <c r="B920" s="1" t="s">
        <v>8275</v>
      </c>
      <c r="C920" s="1">
        <f t="shared" si="28"/>
        <v>4.6680000000000001</v>
      </c>
      <c r="D920" s="1">
        <f t="shared" si="29"/>
        <v>-6.7633000000000001</v>
      </c>
    </row>
    <row r="921" spans="1:4" x14ac:dyDescent="0.3">
      <c r="A921" s="1" t="s">
        <v>6077</v>
      </c>
      <c r="B921" s="1" t="s">
        <v>8276</v>
      </c>
      <c r="C921" s="1">
        <f t="shared" si="28"/>
        <v>4.6719999999999997</v>
      </c>
      <c r="D921" s="1">
        <f t="shared" si="29"/>
        <v>-6.7958999999999996</v>
      </c>
    </row>
    <row r="922" spans="1:4" x14ac:dyDescent="0.3">
      <c r="A922" s="1" t="s">
        <v>4997</v>
      </c>
      <c r="B922" s="1" t="s">
        <v>8277</v>
      </c>
      <c r="C922" s="1">
        <f t="shared" si="28"/>
        <v>4.6760000000000002</v>
      </c>
      <c r="D922" s="1">
        <f t="shared" si="29"/>
        <v>-6.8295000000000003</v>
      </c>
    </row>
    <row r="923" spans="1:4" x14ac:dyDescent="0.3">
      <c r="A923" s="1" t="s">
        <v>3418</v>
      </c>
      <c r="B923" s="1" t="s">
        <v>8278</v>
      </c>
      <c r="C923" s="1">
        <f t="shared" si="28"/>
        <v>4.68</v>
      </c>
      <c r="D923" s="1">
        <f t="shared" si="29"/>
        <v>-6.8640999999999996</v>
      </c>
    </row>
    <row r="924" spans="1:4" x14ac:dyDescent="0.3">
      <c r="A924" s="1" t="s">
        <v>1846</v>
      </c>
      <c r="B924" s="1" t="s">
        <v>8279</v>
      </c>
      <c r="C924" s="1">
        <f t="shared" si="28"/>
        <v>4.6840000000000002</v>
      </c>
      <c r="D924" s="1">
        <f t="shared" si="29"/>
        <v>-6.8997000000000002</v>
      </c>
    </row>
    <row r="925" spans="1:4" x14ac:dyDescent="0.3">
      <c r="A925" s="1" t="s">
        <v>6082</v>
      </c>
      <c r="B925" s="1" t="s">
        <v>8280</v>
      </c>
      <c r="C925" s="1">
        <f t="shared" si="28"/>
        <v>4.6879999999999997</v>
      </c>
      <c r="D925" s="1">
        <f t="shared" si="29"/>
        <v>-6.9359999999999999</v>
      </c>
    </row>
    <row r="926" spans="1:4" x14ac:dyDescent="0.3">
      <c r="A926" s="1" t="s">
        <v>5003</v>
      </c>
      <c r="B926" s="1" t="s">
        <v>8281</v>
      </c>
      <c r="C926" s="1">
        <f t="shared" si="28"/>
        <v>4.6920000000000002</v>
      </c>
      <c r="D926" s="1">
        <f t="shared" si="29"/>
        <v>-6.9729000000000001</v>
      </c>
    </row>
    <row r="927" spans="1:4" x14ac:dyDescent="0.3">
      <c r="A927" s="1" t="s">
        <v>5005</v>
      </c>
      <c r="B927" s="1" t="s">
        <v>8282</v>
      </c>
      <c r="C927" s="1">
        <f t="shared" si="28"/>
        <v>4.6959999999999997</v>
      </c>
      <c r="D927" s="1">
        <f t="shared" si="29"/>
        <v>-7.0102000000000002</v>
      </c>
    </row>
    <row r="928" spans="1:4" x14ac:dyDescent="0.3">
      <c r="A928" s="1" t="s">
        <v>1854</v>
      </c>
      <c r="B928" s="1" t="s">
        <v>8283</v>
      </c>
      <c r="C928" s="1">
        <f t="shared" si="28"/>
        <v>4.7</v>
      </c>
      <c r="D928" s="1">
        <f t="shared" si="29"/>
        <v>-7.0476000000000001</v>
      </c>
    </row>
    <row r="929" spans="1:4" x14ac:dyDescent="0.3">
      <c r="A929" s="1" t="s">
        <v>5008</v>
      </c>
      <c r="B929" s="1" t="s">
        <v>8284</v>
      </c>
      <c r="C929" s="1">
        <f t="shared" si="28"/>
        <v>4.7039999999999997</v>
      </c>
      <c r="D929" s="1">
        <f t="shared" si="29"/>
        <v>-7.0849000000000002</v>
      </c>
    </row>
    <row r="930" spans="1:4" x14ac:dyDescent="0.3">
      <c r="A930" s="1" t="s">
        <v>5010</v>
      </c>
      <c r="B930" s="1" t="s">
        <v>8285</v>
      </c>
      <c r="C930" s="1">
        <f t="shared" si="28"/>
        <v>4.7080000000000002</v>
      </c>
      <c r="D930" s="1">
        <f t="shared" si="29"/>
        <v>-7.1216999999999997</v>
      </c>
    </row>
    <row r="931" spans="1:4" x14ac:dyDescent="0.3">
      <c r="A931" s="1" t="s">
        <v>5012</v>
      </c>
      <c r="B931" s="1" t="s">
        <v>8286</v>
      </c>
      <c r="C931" s="1">
        <f t="shared" si="28"/>
        <v>4.7119999999999997</v>
      </c>
      <c r="D931" s="1">
        <f t="shared" si="29"/>
        <v>-7.1578999999999997</v>
      </c>
    </row>
    <row r="932" spans="1:4" x14ac:dyDescent="0.3">
      <c r="A932" s="1" t="s">
        <v>5014</v>
      </c>
      <c r="B932" s="1" t="s">
        <v>8287</v>
      </c>
      <c r="C932" s="1">
        <f t="shared" si="28"/>
        <v>4.7160000000000002</v>
      </c>
      <c r="D932" s="1">
        <f t="shared" si="29"/>
        <v>-7.1931000000000003</v>
      </c>
    </row>
    <row r="933" spans="1:4" x14ac:dyDescent="0.3">
      <c r="A933" s="1" t="s">
        <v>5016</v>
      </c>
      <c r="B933" s="1" t="s">
        <v>8288</v>
      </c>
      <c r="C933" s="1">
        <f t="shared" si="28"/>
        <v>4.72</v>
      </c>
      <c r="D933" s="1">
        <f t="shared" si="29"/>
        <v>-7.2271999999999998</v>
      </c>
    </row>
    <row r="934" spans="1:4" x14ac:dyDescent="0.3">
      <c r="A934" s="1" t="s">
        <v>5018</v>
      </c>
      <c r="B934" s="1" t="s">
        <v>8289</v>
      </c>
      <c r="C934" s="1">
        <f t="shared" si="28"/>
        <v>4.7240000000000002</v>
      </c>
      <c r="D934" s="1">
        <f t="shared" si="29"/>
        <v>-7.2598000000000003</v>
      </c>
    </row>
    <row r="935" spans="1:4" x14ac:dyDescent="0.3">
      <c r="A935" s="1" t="s">
        <v>5020</v>
      </c>
      <c r="B935" s="1" t="s">
        <v>8290</v>
      </c>
      <c r="C935" s="1">
        <f t="shared" si="28"/>
        <v>4.7279999999999998</v>
      </c>
      <c r="D935" s="1">
        <f t="shared" si="29"/>
        <v>-7.2908999999999997</v>
      </c>
    </row>
    <row r="936" spans="1:4" x14ac:dyDescent="0.3">
      <c r="A936" s="1" t="s">
        <v>5022</v>
      </c>
      <c r="B936" s="1" t="s">
        <v>8291</v>
      </c>
      <c r="C936" s="1">
        <f t="shared" si="28"/>
        <v>4.7320000000000002</v>
      </c>
      <c r="D936" s="1">
        <f t="shared" si="29"/>
        <v>-7.3202999999999996</v>
      </c>
    </row>
    <row r="937" spans="1:4" x14ac:dyDescent="0.3">
      <c r="A937" s="1" t="s">
        <v>1872</v>
      </c>
      <c r="B937" s="1" t="s">
        <v>8292</v>
      </c>
      <c r="C937" s="1">
        <f t="shared" si="28"/>
        <v>4.7359999999999998</v>
      </c>
      <c r="D937" s="1">
        <f t="shared" si="29"/>
        <v>-7.3479000000000001</v>
      </c>
    </row>
    <row r="938" spans="1:4" x14ac:dyDescent="0.3">
      <c r="A938" s="1" t="s">
        <v>5025</v>
      </c>
      <c r="B938" s="1" t="s">
        <v>8293</v>
      </c>
      <c r="C938" s="1">
        <f t="shared" si="28"/>
        <v>4.74</v>
      </c>
      <c r="D938" s="1">
        <f t="shared" si="29"/>
        <v>-7.3738000000000001</v>
      </c>
    </row>
    <row r="939" spans="1:4" x14ac:dyDescent="0.3">
      <c r="A939" s="1" t="s">
        <v>5027</v>
      </c>
      <c r="B939" s="1" t="s">
        <v>8294</v>
      </c>
      <c r="C939" s="1">
        <f t="shared" si="28"/>
        <v>4.7439999999999998</v>
      </c>
      <c r="D939" s="1">
        <f t="shared" si="29"/>
        <v>-7.3979999999999997</v>
      </c>
    </row>
    <row r="940" spans="1:4" x14ac:dyDescent="0.3">
      <c r="A940" s="1" t="s">
        <v>7353</v>
      </c>
      <c r="B940" s="1" t="s">
        <v>8295</v>
      </c>
      <c r="C940" s="1">
        <f t="shared" si="28"/>
        <v>4.7480000000000002</v>
      </c>
      <c r="D940" s="1">
        <f t="shared" si="29"/>
        <v>-7.4206000000000003</v>
      </c>
    </row>
    <row r="941" spans="1:4" x14ac:dyDescent="0.3">
      <c r="A941" s="1" t="s">
        <v>5030</v>
      </c>
      <c r="B941" s="1" t="s">
        <v>8296</v>
      </c>
      <c r="C941" s="1">
        <f t="shared" si="28"/>
        <v>4.7519999999999998</v>
      </c>
      <c r="D941" s="1">
        <f t="shared" si="29"/>
        <v>-7.4417</v>
      </c>
    </row>
    <row r="942" spans="1:4" x14ac:dyDescent="0.3">
      <c r="A942" s="1" t="s">
        <v>1882</v>
      </c>
      <c r="B942" s="1" t="s">
        <v>8297</v>
      </c>
      <c r="C942" s="1">
        <f t="shared" si="28"/>
        <v>4.7560000000000002</v>
      </c>
      <c r="D942" s="1">
        <f t="shared" si="29"/>
        <v>-7.4615999999999998</v>
      </c>
    </row>
    <row r="943" spans="1:4" x14ac:dyDescent="0.3">
      <c r="A943" s="1" t="s">
        <v>5033</v>
      </c>
      <c r="B943" s="1" t="s">
        <v>8298</v>
      </c>
      <c r="C943" s="1">
        <f t="shared" si="28"/>
        <v>4.76</v>
      </c>
      <c r="D943" s="1">
        <f t="shared" si="29"/>
        <v>-7.4804000000000004</v>
      </c>
    </row>
    <row r="944" spans="1:4" x14ac:dyDescent="0.3">
      <c r="A944" s="1" t="s">
        <v>6103</v>
      </c>
      <c r="B944" s="1" t="s">
        <v>8299</v>
      </c>
      <c r="C944" s="1">
        <f t="shared" si="28"/>
        <v>4.7640000000000002</v>
      </c>
      <c r="D944" s="1">
        <f t="shared" si="29"/>
        <v>-7.4984000000000002</v>
      </c>
    </row>
    <row r="945" spans="1:4" x14ac:dyDescent="0.3">
      <c r="A945" s="1" t="s">
        <v>7354</v>
      </c>
      <c r="B945" s="1" t="s">
        <v>8300</v>
      </c>
      <c r="C945" s="1">
        <f t="shared" si="28"/>
        <v>4.7679999999999998</v>
      </c>
      <c r="D945" s="1">
        <f t="shared" si="29"/>
        <v>-7.5159000000000002</v>
      </c>
    </row>
    <row r="946" spans="1:4" x14ac:dyDescent="0.3">
      <c r="A946" s="1" t="s">
        <v>6106</v>
      </c>
      <c r="B946" s="1" t="s">
        <v>8301</v>
      </c>
      <c r="C946" s="1">
        <f t="shared" si="28"/>
        <v>4.7720000000000002</v>
      </c>
      <c r="D946" s="1">
        <f t="shared" si="29"/>
        <v>-7.5331000000000001</v>
      </c>
    </row>
    <row r="947" spans="1:4" x14ac:dyDescent="0.3">
      <c r="A947" s="1" t="s">
        <v>5040</v>
      </c>
      <c r="B947" s="1" t="s">
        <v>8302</v>
      </c>
      <c r="C947" s="1">
        <f t="shared" si="28"/>
        <v>4.7759999999999998</v>
      </c>
      <c r="D947" s="1">
        <f t="shared" si="29"/>
        <v>-7.5502000000000002</v>
      </c>
    </row>
    <row r="948" spans="1:4" x14ac:dyDescent="0.3">
      <c r="A948" s="1" t="s">
        <v>1894</v>
      </c>
      <c r="B948" s="1" t="s">
        <v>8303</v>
      </c>
      <c r="C948" s="1">
        <f t="shared" si="28"/>
        <v>4.78</v>
      </c>
      <c r="D948" s="1">
        <f t="shared" si="29"/>
        <v>-7.5675999999999997</v>
      </c>
    </row>
    <row r="949" spans="1:4" x14ac:dyDescent="0.3">
      <c r="A949" s="1" t="s">
        <v>5043</v>
      </c>
      <c r="B949" s="1" t="s">
        <v>8304</v>
      </c>
      <c r="C949" s="1">
        <f t="shared" si="28"/>
        <v>4.7839999999999998</v>
      </c>
      <c r="D949" s="1">
        <f t="shared" si="29"/>
        <v>-7.5852000000000004</v>
      </c>
    </row>
    <row r="950" spans="1:4" x14ac:dyDescent="0.3">
      <c r="A950" s="1" t="s">
        <v>5045</v>
      </c>
      <c r="B950" s="1" t="s">
        <v>8305</v>
      </c>
      <c r="C950" s="1">
        <f t="shared" si="28"/>
        <v>4.7880000000000003</v>
      </c>
      <c r="D950" s="1">
        <f t="shared" si="29"/>
        <v>-7.6032999999999999</v>
      </c>
    </row>
    <row r="951" spans="1:4" x14ac:dyDescent="0.3">
      <c r="A951" s="1" t="s">
        <v>5047</v>
      </c>
      <c r="B951" s="1" t="s">
        <v>8306</v>
      </c>
      <c r="C951" s="1">
        <f t="shared" si="28"/>
        <v>4.7919999999999998</v>
      </c>
      <c r="D951" s="1">
        <f t="shared" si="29"/>
        <v>-7.6219999999999999</v>
      </c>
    </row>
    <row r="952" spans="1:4" x14ac:dyDescent="0.3">
      <c r="A952" s="1" t="s">
        <v>1902</v>
      </c>
      <c r="B952" s="1" t="s">
        <v>8307</v>
      </c>
      <c r="C952" s="1">
        <f t="shared" si="28"/>
        <v>4.7960000000000003</v>
      </c>
      <c r="D952" s="1">
        <f t="shared" si="29"/>
        <v>-7.6412000000000004</v>
      </c>
    </row>
    <row r="953" spans="1:4" x14ac:dyDescent="0.3">
      <c r="A953" s="1" t="s">
        <v>5050</v>
      </c>
      <c r="B953" s="1" t="s">
        <v>8308</v>
      </c>
      <c r="C953" s="1">
        <f t="shared" si="28"/>
        <v>4.8</v>
      </c>
      <c r="D953" s="1">
        <f t="shared" si="29"/>
        <v>-7.6609999999999996</v>
      </c>
    </row>
    <row r="954" spans="1:4" x14ac:dyDescent="0.3">
      <c r="A954" s="1" t="s">
        <v>5052</v>
      </c>
      <c r="B954" s="1" t="s">
        <v>8309</v>
      </c>
      <c r="C954" s="1">
        <f t="shared" si="28"/>
        <v>4.8040000000000003</v>
      </c>
      <c r="D954" s="1">
        <f t="shared" si="29"/>
        <v>-7.6810999999999998</v>
      </c>
    </row>
    <row r="955" spans="1:4" x14ac:dyDescent="0.3">
      <c r="A955" s="1" t="s">
        <v>5054</v>
      </c>
      <c r="B955" s="1" t="s">
        <v>8310</v>
      </c>
      <c r="C955" s="1">
        <f t="shared" si="28"/>
        <v>4.8079999999999998</v>
      </c>
      <c r="D955" s="1">
        <f t="shared" si="29"/>
        <v>-7.7013999999999996</v>
      </c>
    </row>
    <row r="956" spans="1:4" x14ac:dyDescent="0.3">
      <c r="A956" s="1" t="s">
        <v>5056</v>
      </c>
      <c r="B956" s="1" t="s">
        <v>8311</v>
      </c>
      <c r="C956" s="1">
        <f t="shared" si="28"/>
        <v>4.8120000000000003</v>
      </c>
      <c r="D956" s="1">
        <f t="shared" si="29"/>
        <v>-7.7217000000000002</v>
      </c>
    </row>
    <row r="957" spans="1:4" x14ac:dyDescent="0.3">
      <c r="A957" s="1" t="s">
        <v>6120</v>
      </c>
      <c r="B957" s="1" t="s">
        <v>8312</v>
      </c>
      <c r="C957" s="1">
        <f t="shared" si="28"/>
        <v>4.8159999999999998</v>
      </c>
      <c r="D957" s="1">
        <f t="shared" si="29"/>
        <v>-7.7416</v>
      </c>
    </row>
    <row r="958" spans="1:4" x14ac:dyDescent="0.3">
      <c r="A958" s="1" t="s">
        <v>5060</v>
      </c>
      <c r="B958" s="1" t="s">
        <v>8313</v>
      </c>
      <c r="C958" s="1">
        <f t="shared" si="28"/>
        <v>4.82</v>
      </c>
      <c r="D958" s="1">
        <f t="shared" si="29"/>
        <v>-7.7610000000000001</v>
      </c>
    </row>
    <row r="959" spans="1:4" x14ac:dyDescent="0.3">
      <c r="A959" s="1" t="s">
        <v>1916</v>
      </c>
      <c r="B959" s="1" t="s">
        <v>8314</v>
      </c>
      <c r="C959" s="1">
        <f t="shared" si="28"/>
        <v>4.8239999999999998</v>
      </c>
      <c r="D959" s="1">
        <f t="shared" si="29"/>
        <v>-7.7793000000000001</v>
      </c>
    </row>
    <row r="960" spans="1:4" x14ac:dyDescent="0.3">
      <c r="A960" s="1" t="s">
        <v>5063</v>
      </c>
      <c r="B960" s="1" t="s">
        <v>8315</v>
      </c>
      <c r="C960" s="1">
        <f t="shared" si="28"/>
        <v>4.8280000000000003</v>
      </c>
      <c r="D960" s="1">
        <f t="shared" si="29"/>
        <v>-7.7961999999999998</v>
      </c>
    </row>
    <row r="961" spans="1:4" x14ac:dyDescent="0.3">
      <c r="A961" s="1" t="s">
        <v>5065</v>
      </c>
      <c r="B961" s="1" t="s">
        <v>8316</v>
      </c>
      <c r="C961" s="1">
        <f t="shared" si="28"/>
        <v>4.8319999999999999</v>
      </c>
      <c r="D961" s="1">
        <f t="shared" si="29"/>
        <v>-7.8113999999999999</v>
      </c>
    </row>
    <row r="962" spans="1:4" x14ac:dyDescent="0.3">
      <c r="A962" s="1" t="s">
        <v>5067</v>
      </c>
      <c r="B962" s="1" t="s">
        <v>8317</v>
      </c>
      <c r="C962" s="1">
        <f t="shared" si="28"/>
        <v>4.8360000000000003</v>
      </c>
      <c r="D962" s="1">
        <f t="shared" si="29"/>
        <v>-7.8244999999999996</v>
      </c>
    </row>
    <row r="963" spans="1:4" x14ac:dyDescent="0.3">
      <c r="A963" s="1" t="s">
        <v>5069</v>
      </c>
      <c r="B963" s="1" t="s">
        <v>8318</v>
      </c>
      <c r="C963" s="1">
        <f t="shared" si="28"/>
        <v>4.84</v>
      </c>
      <c r="D963" s="1">
        <f t="shared" si="29"/>
        <v>-7.8350999999999997</v>
      </c>
    </row>
    <row r="964" spans="1:4" x14ac:dyDescent="0.3">
      <c r="A964" s="1" t="s">
        <v>5071</v>
      </c>
      <c r="B964" s="1" t="s">
        <v>8319</v>
      </c>
      <c r="C964" s="1">
        <f t="shared" ref="C964:C1003" si="30">ROUND(A964,3)</f>
        <v>4.8440000000000003</v>
      </c>
      <c r="D964" s="1">
        <f t="shared" ref="D964:D1003" si="31">ROUND(B964,4)</f>
        <v>-7.8430999999999997</v>
      </c>
    </row>
    <row r="965" spans="1:4" x14ac:dyDescent="0.3">
      <c r="A965" s="1" t="s">
        <v>5073</v>
      </c>
      <c r="B965" s="1" t="s">
        <v>8320</v>
      </c>
      <c r="C965" s="1">
        <f t="shared" si="30"/>
        <v>4.8479999999999999</v>
      </c>
      <c r="D965" s="1">
        <f t="shared" si="31"/>
        <v>-7.8479999999999999</v>
      </c>
    </row>
    <row r="966" spans="1:4" x14ac:dyDescent="0.3">
      <c r="A966" s="1" t="s">
        <v>1930</v>
      </c>
      <c r="B966" s="1" t="s">
        <v>8321</v>
      </c>
      <c r="C966" s="1">
        <f t="shared" si="30"/>
        <v>4.8520000000000003</v>
      </c>
      <c r="D966" s="1">
        <f t="shared" si="31"/>
        <v>-7.8498999999999999</v>
      </c>
    </row>
    <row r="967" spans="1:4" x14ac:dyDescent="0.3">
      <c r="A967" s="1" t="s">
        <v>5076</v>
      </c>
      <c r="B967" s="1" t="s">
        <v>8322</v>
      </c>
      <c r="C967" s="1">
        <f t="shared" si="30"/>
        <v>4.8559999999999999</v>
      </c>
      <c r="D967" s="1">
        <f t="shared" si="31"/>
        <v>-7.8486000000000002</v>
      </c>
    </row>
    <row r="968" spans="1:4" x14ac:dyDescent="0.3">
      <c r="A968" s="1" t="s">
        <v>5078</v>
      </c>
      <c r="B968" s="1" t="s">
        <v>8323</v>
      </c>
      <c r="C968" s="1">
        <f t="shared" si="30"/>
        <v>4.8600000000000003</v>
      </c>
      <c r="D968" s="1">
        <f t="shared" si="31"/>
        <v>-7.8441999999999998</v>
      </c>
    </row>
    <row r="969" spans="1:4" x14ac:dyDescent="0.3">
      <c r="A969" s="1" t="s">
        <v>5080</v>
      </c>
      <c r="B969" s="1" t="s">
        <v>8324</v>
      </c>
      <c r="C969" s="1">
        <f t="shared" si="30"/>
        <v>4.8639999999999999</v>
      </c>
      <c r="D969" s="1">
        <f t="shared" si="31"/>
        <v>-7.8365999999999998</v>
      </c>
    </row>
    <row r="970" spans="1:4" x14ac:dyDescent="0.3">
      <c r="A970" s="1" t="s">
        <v>7355</v>
      </c>
      <c r="B970" s="1" t="s">
        <v>8325</v>
      </c>
      <c r="C970" s="1">
        <f t="shared" si="30"/>
        <v>4.8680000000000003</v>
      </c>
      <c r="D970" s="1">
        <f t="shared" si="31"/>
        <v>-7.8262</v>
      </c>
    </row>
    <row r="971" spans="1:4" x14ac:dyDescent="0.3">
      <c r="A971" s="1" t="s">
        <v>5084</v>
      </c>
      <c r="B971" s="1" t="s">
        <v>8326</v>
      </c>
      <c r="C971" s="1">
        <f t="shared" si="30"/>
        <v>4.8719999999999999</v>
      </c>
      <c r="D971" s="1">
        <f t="shared" si="31"/>
        <v>-7.8131000000000004</v>
      </c>
    </row>
    <row r="972" spans="1:4" x14ac:dyDescent="0.3">
      <c r="A972" s="1" t="s">
        <v>5086</v>
      </c>
      <c r="B972" s="1" t="s">
        <v>8327</v>
      </c>
      <c r="C972" s="1">
        <f t="shared" si="30"/>
        <v>4.8760000000000003</v>
      </c>
      <c r="D972" s="1">
        <f t="shared" si="31"/>
        <v>-7.7976000000000001</v>
      </c>
    </row>
    <row r="973" spans="1:4" x14ac:dyDescent="0.3">
      <c r="A973" s="1" t="s">
        <v>6139</v>
      </c>
      <c r="B973" s="1" t="s">
        <v>8328</v>
      </c>
      <c r="C973" s="1">
        <f t="shared" si="30"/>
        <v>4.88</v>
      </c>
      <c r="D973" s="1">
        <f t="shared" si="31"/>
        <v>-7.7801</v>
      </c>
    </row>
    <row r="974" spans="1:4" x14ac:dyDescent="0.3">
      <c r="A974" s="1" t="s">
        <v>5090</v>
      </c>
      <c r="B974" s="1" t="s">
        <v>8329</v>
      </c>
      <c r="C974" s="1">
        <f t="shared" si="30"/>
        <v>4.8840000000000003</v>
      </c>
      <c r="D974" s="1">
        <f t="shared" si="31"/>
        <v>-7.7610000000000001</v>
      </c>
    </row>
    <row r="975" spans="1:4" x14ac:dyDescent="0.3">
      <c r="A975" s="1" t="s">
        <v>5092</v>
      </c>
      <c r="B975" s="1" t="s">
        <v>8330</v>
      </c>
      <c r="C975" s="1">
        <f t="shared" si="30"/>
        <v>4.8879999999999999</v>
      </c>
      <c r="D975" s="1">
        <f t="shared" si="31"/>
        <v>-7.7405999999999997</v>
      </c>
    </row>
    <row r="976" spans="1:4" x14ac:dyDescent="0.3">
      <c r="A976" s="1" t="s">
        <v>3481</v>
      </c>
      <c r="B976" s="1" t="s">
        <v>8331</v>
      </c>
      <c r="C976" s="1">
        <f t="shared" si="30"/>
        <v>4.8920000000000003</v>
      </c>
      <c r="D976" s="1">
        <f t="shared" si="31"/>
        <v>-7.7195</v>
      </c>
    </row>
    <row r="977" spans="1:4" x14ac:dyDescent="0.3">
      <c r="A977" s="1" t="s">
        <v>5095</v>
      </c>
      <c r="B977" s="1" t="s">
        <v>8332</v>
      </c>
      <c r="C977" s="1">
        <f t="shared" si="30"/>
        <v>4.8959999999999999</v>
      </c>
      <c r="D977" s="1">
        <f t="shared" si="31"/>
        <v>-7.6978999999999997</v>
      </c>
    </row>
    <row r="978" spans="1:4" x14ac:dyDescent="0.3">
      <c r="A978" s="1" t="s">
        <v>5097</v>
      </c>
      <c r="B978" s="1">
        <v>-7.6762511</v>
      </c>
      <c r="C978" s="1">
        <f t="shared" si="30"/>
        <v>4.9000000000000004</v>
      </c>
      <c r="D978" s="1">
        <f t="shared" si="31"/>
        <v>-7.6763000000000003</v>
      </c>
    </row>
    <row r="979" spans="1:4" x14ac:dyDescent="0.3">
      <c r="A979" s="1" t="s">
        <v>5099</v>
      </c>
      <c r="B979" s="1">
        <v>-7.6546411000000001</v>
      </c>
      <c r="C979" s="1">
        <f t="shared" si="30"/>
        <v>4.9039999999999999</v>
      </c>
      <c r="D979" s="1">
        <f t="shared" si="31"/>
        <v>-7.6546000000000003</v>
      </c>
    </row>
    <row r="980" spans="1:4" x14ac:dyDescent="0.3">
      <c r="A980" s="1" t="s">
        <v>1958</v>
      </c>
      <c r="B980" s="1">
        <v>-7.6330311000000002</v>
      </c>
      <c r="C980" s="1">
        <f t="shared" si="30"/>
        <v>4.9080000000000004</v>
      </c>
      <c r="D980" s="1">
        <f t="shared" si="31"/>
        <v>-7.633</v>
      </c>
    </row>
    <row r="981" spans="1:4" x14ac:dyDescent="0.3">
      <c r="A981" s="1" t="s">
        <v>5102</v>
      </c>
      <c r="B981" s="1">
        <v>-7.6114211000000003</v>
      </c>
      <c r="C981" s="1">
        <f t="shared" si="30"/>
        <v>4.9119999999999999</v>
      </c>
      <c r="D981" s="1">
        <f t="shared" si="31"/>
        <v>-7.6113999999999997</v>
      </c>
    </row>
    <row r="982" spans="1:4" x14ac:dyDescent="0.3">
      <c r="A982" s="1" t="s">
        <v>5104</v>
      </c>
      <c r="B982" s="1">
        <v>-7.5898111000000004</v>
      </c>
      <c r="C982" s="1">
        <f t="shared" si="30"/>
        <v>4.9160000000000004</v>
      </c>
      <c r="D982" s="1">
        <f t="shared" si="31"/>
        <v>-7.5898000000000003</v>
      </c>
    </row>
    <row r="983" spans="1:4" x14ac:dyDescent="0.3">
      <c r="A983" s="1" t="s">
        <v>3490</v>
      </c>
      <c r="B983" s="1">
        <v>-7.5682011000000005</v>
      </c>
      <c r="C983" s="1">
        <f t="shared" si="30"/>
        <v>4.92</v>
      </c>
      <c r="D983" s="1">
        <f t="shared" si="31"/>
        <v>-7.5682</v>
      </c>
    </row>
    <row r="984" spans="1:4" x14ac:dyDescent="0.3">
      <c r="A984" s="1" t="s">
        <v>3492</v>
      </c>
      <c r="B984" s="1">
        <v>-7.5465911000000006</v>
      </c>
      <c r="C984" s="1">
        <f t="shared" si="30"/>
        <v>4.9240000000000004</v>
      </c>
      <c r="D984" s="1">
        <f t="shared" si="31"/>
        <v>-7.5465999999999998</v>
      </c>
    </row>
    <row r="985" spans="1:4" x14ac:dyDescent="0.3">
      <c r="A985" s="1" t="s">
        <v>5108</v>
      </c>
      <c r="B985" s="1">
        <v>-7.5249811000000006</v>
      </c>
      <c r="C985" s="1">
        <f t="shared" si="30"/>
        <v>4.9279999999999999</v>
      </c>
      <c r="D985" s="1">
        <f t="shared" si="31"/>
        <v>-7.5250000000000004</v>
      </c>
    </row>
    <row r="986" spans="1:4" x14ac:dyDescent="0.3">
      <c r="A986" s="1" t="s">
        <v>3496</v>
      </c>
      <c r="B986" s="1">
        <v>-7.5033711000000007</v>
      </c>
      <c r="C986" s="1">
        <f t="shared" si="30"/>
        <v>4.9320000000000004</v>
      </c>
      <c r="D986" s="1">
        <f t="shared" si="31"/>
        <v>-7.5034000000000001</v>
      </c>
    </row>
    <row r="987" spans="1:4" x14ac:dyDescent="0.3">
      <c r="A987" s="1" t="s">
        <v>3498</v>
      </c>
      <c r="B987" s="1">
        <v>-7.4822046000000011</v>
      </c>
      <c r="C987" s="1">
        <f t="shared" si="30"/>
        <v>4.9359999999999999</v>
      </c>
      <c r="D987" s="1">
        <f t="shared" si="31"/>
        <v>-7.4821999999999997</v>
      </c>
    </row>
    <row r="988" spans="1:4" x14ac:dyDescent="0.3">
      <c r="A988" s="1" t="s">
        <v>3500</v>
      </c>
      <c r="B988" s="1">
        <v>-7.4610381000000014</v>
      </c>
      <c r="C988" s="1">
        <f t="shared" si="30"/>
        <v>4.9400000000000004</v>
      </c>
      <c r="D988" s="1">
        <f t="shared" si="31"/>
        <v>-7.4610000000000003</v>
      </c>
    </row>
    <row r="989" spans="1:4" x14ac:dyDescent="0.3">
      <c r="A989" s="1" t="s">
        <v>3502</v>
      </c>
      <c r="B989" s="1">
        <v>-7.4398716000000018</v>
      </c>
      <c r="C989" s="1">
        <f t="shared" si="30"/>
        <v>4.944</v>
      </c>
      <c r="D989" s="1">
        <f t="shared" si="31"/>
        <v>-7.4398999999999997</v>
      </c>
    </row>
    <row r="990" spans="1:4" x14ac:dyDescent="0.3">
      <c r="A990" s="1" t="s">
        <v>3504</v>
      </c>
      <c r="B990" s="1">
        <v>-7.4187051000000022</v>
      </c>
      <c r="C990" s="1">
        <f t="shared" si="30"/>
        <v>4.9480000000000004</v>
      </c>
      <c r="D990" s="1">
        <f t="shared" si="31"/>
        <v>-7.4187000000000003</v>
      </c>
    </row>
    <row r="991" spans="1:4" x14ac:dyDescent="0.3">
      <c r="A991" s="1" t="s">
        <v>5115</v>
      </c>
      <c r="B991" s="1">
        <v>-7.3975386000000025</v>
      </c>
      <c r="C991" s="1">
        <f t="shared" si="30"/>
        <v>4.952</v>
      </c>
      <c r="D991" s="1">
        <f t="shared" si="31"/>
        <v>-7.3975</v>
      </c>
    </row>
    <row r="992" spans="1:4" x14ac:dyDescent="0.3">
      <c r="A992" s="1" t="s">
        <v>3508</v>
      </c>
      <c r="B992" s="1">
        <v>-7.3763721000000029</v>
      </c>
      <c r="C992" s="1">
        <f t="shared" si="30"/>
        <v>4.9560000000000004</v>
      </c>
      <c r="D992" s="1">
        <f t="shared" si="31"/>
        <v>-7.3764000000000003</v>
      </c>
    </row>
    <row r="993" spans="1:4" x14ac:dyDescent="0.3">
      <c r="A993" s="1" t="s">
        <v>5118</v>
      </c>
      <c r="B993" s="1">
        <v>-7.3552056000000032</v>
      </c>
      <c r="C993" s="1">
        <f t="shared" si="30"/>
        <v>4.96</v>
      </c>
      <c r="D993" s="1">
        <f t="shared" si="31"/>
        <v>-7.3552</v>
      </c>
    </row>
    <row r="994" spans="1:4" x14ac:dyDescent="0.3">
      <c r="A994" s="1" t="s">
        <v>3512</v>
      </c>
      <c r="B994" s="1">
        <v>-7.3340391000000036</v>
      </c>
      <c r="C994" s="1">
        <f t="shared" si="30"/>
        <v>4.9640000000000004</v>
      </c>
      <c r="D994" s="1">
        <f t="shared" si="31"/>
        <v>-7.3339999999999996</v>
      </c>
    </row>
    <row r="995" spans="1:4" x14ac:dyDescent="0.3">
      <c r="A995" s="1" t="s">
        <v>3514</v>
      </c>
      <c r="B995" s="1">
        <v>-7.3128726000000039</v>
      </c>
      <c r="C995" s="1">
        <f t="shared" si="30"/>
        <v>4.968</v>
      </c>
      <c r="D995" s="1">
        <f t="shared" si="31"/>
        <v>-7.3129</v>
      </c>
    </row>
    <row r="996" spans="1:4" x14ac:dyDescent="0.3">
      <c r="A996" s="1" t="s">
        <v>7237</v>
      </c>
      <c r="B996" s="1">
        <v>-7.2917061000000043</v>
      </c>
      <c r="C996" s="1">
        <f t="shared" si="30"/>
        <v>4.9720000000000004</v>
      </c>
      <c r="D996" s="1">
        <f t="shared" si="31"/>
        <v>-7.2916999999999996</v>
      </c>
    </row>
    <row r="997" spans="1:4" x14ac:dyDescent="0.3">
      <c r="A997" s="1" t="s">
        <v>7356</v>
      </c>
      <c r="B997" s="1">
        <v>-7.2705396000000047</v>
      </c>
      <c r="C997" s="1">
        <f t="shared" si="30"/>
        <v>4.976</v>
      </c>
      <c r="D997" s="1">
        <f t="shared" si="31"/>
        <v>-7.2705000000000002</v>
      </c>
    </row>
    <row r="998" spans="1:4" x14ac:dyDescent="0.3">
      <c r="A998" s="1" t="s">
        <v>3520</v>
      </c>
      <c r="B998" s="1">
        <v>-7.249373100000005</v>
      </c>
      <c r="C998" s="1">
        <f t="shared" si="30"/>
        <v>4.9800000000000004</v>
      </c>
      <c r="D998" s="1">
        <f t="shared" si="31"/>
        <v>-7.2493999999999996</v>
      </c>
    </row>
    <row r="999" spans="1:4" x14ac:dyDescent="0.3">
      <c r="A999" s="1" t="s">
        <v>7357</v>
      </c>
      <c r="B999" s="1">
        <v>-7.2290339000000046</v>
      </c>
      <c r="C999" s="1">
        <f t="shared" si="30"/>
        <v>4.984</v>
      </c>
      <c r="D999" s="1">
        <f t="shared" si="31"/>
        <v>-7.2290000000000001</v>
      </c>
    </row>
    <row r="1000" spans="1:4" x14ac:dyDescent="0.3">
      <c r="A1000" s="1" t="s">
        <v>1998</v>
      </c>
      <c r="B1000" s="1">
        <v>-7.2086947000000041</v>
      </c>
      <c r="C1000" s="1">
        <f t="shared" si="30"/>
        <v>4.9880000000000004</v>
      </c>
      <c r="D1000" s="1">
        <f t="shared" si="31"/>
        <v>-7.2087000000000003</v>
      </c>
    </row>
    <row r="1001" spans="1:4" x14ac:dyDescent="0.3">
      <c r="A1001" s="1" t="s">
        <v>3526</v>
      </c>
      <c r="B1001" s="1">
        <v>-7.1883555000000037</v>
      </c>
      <c r="C1001" s="1">
        <f t="shared" si="30"/>
        <v>4.992</v>
      </c>
      <c r="D1001" s="1">
        <f t="shared" si="31"/>
        <v>-7.1883999999999997</v>
      </c>
    </row>
    <row r="1002" spans="1:4" x14ac:dyDescent="0.3">
      <c r="A1002" s="1" t="s">
        <v>3528</v>
      </c>
      <c r="B1002" s="1">
        <v>-7.1680163000000032</v>
      </c>
      <c r="C1002" s="1">
        <f t="shared" si="30"/>
        <v>4.9960000000000004</v>
      </c>
      <c r="D1002" s="1">
        <f t="shared" si="31"/>
        <v>-7.1680000000000001</v>
      </c>
    </row>
    <row r="1003" spans="1:4" x14ac:dyDescent="0.3">
      <c r="A1003" s="1" t="s">
        <v>3530</v>
      </c>
      <c r="B1003" s="1">
        <v>-7.1476771000000028</v>
      </c>
      <c r="C1003" s="1">
        <f t="shared" si="30"/>
        <v>5</v>
      </c>
      <c r="D1003" s="1">
        <f t="shared" si="31"/>
        <v>-7.1477000000000004</v>
      </c>
    </row>
    <row r="1004" spans="1:4" x14ac:dyDescent="0.3">
      <c r="A1004" s="1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5CE0-4B83-46EA-A5B2-00AEE2BA4332}">
  <sheetPr codeName="Sheet8"/>
  <dimension ref="A1:G1004"/>
  <sheetViews>
    <sheetView topLeftCell="A399" workbookViewId="0">
      <selection activeCell="C28" sqref="C28"/>
    </sheetView>
  </sheetViews>
  <sheetFormatPr defaultRowHeight="14.4" x14ac:dyDescent="0.3"/>
  <cols>
    <col min="1" max="1" width="14.88671875" style="1" customWidth="1"/>
    <col min="2" max="2" width="14.6640625" style="1" customWidth="1"/>
    <col min="3" max="3" width="11.21875" style="1" customWidth="1"/>
    <col min="4" max="4" width="12.5546875" style="1" customWidth="1"/>
  </cols>
  <sheetData>
    <row r="1" spans="1:7" x14ac:dyDescent="0.3">
      <c r="A1" s="1" t="s">
        <v>0</v>
      </c>
      <c r="B1" s="1" t="s">
        <v>7246</v>
      </c>
      <c r="C1" s="1" t="s">
        <v>7247</v>
      </c>
      <c r="D1" s="1" t="s">
        <v>7248</v>
      </c>
      <c r="E1" s="1" t="s">
        <v>11178</v>
      </c>
      <c r="F1" s="1" t="s">
        <v>11179</v>
      </c>
      <c r="G1" s="1" t="s">
        <v>11181</v>
      </c>
    </row>
    <row r="2" spans="1:7" x14ac:dyDescent="0.3">
      <c r="A2" s="1" t="s">
        <v>2007</v>
      </c>
      <c r="B2" s="1" t="s">
        <v>3</v>
      </c>
      <c r="C2" s="1" t="s">
        <v>2006</v>
      </c>
      <c r="D2" s="1" t="s">
        <v>3</v>
      </c>
      <c r="E2" s="1" t="s">
        <v>3</v>
      </c>
      <c r="F2" s="1" t="s">
        <v>11180</v>
      </c>
      <c r="G2" s="1" t="s">
        <v>3</v>
      </c>
    </row>
    <row r="3" spans="1:7" x14ac:dyDescent="0.3">
      <c r="A3" s="1" t="s">
        <v>2008</v>
      </c>
      <c r="B3" s="1">
        <f t="shared" ref="B3:B23" si="0">B4+0.00688584</f>
        <v>-0.40980335000000023</v>
      </c>
      <c r="C3" s="1">
        <f>ROUND(S11_DATAG_y20[[#This Row],[Column1]],3)</f>
        <v>1</v>
      </c>
      <c r="D3" s="1">
        <f>ROUND(B3,4)</f>
        <v>-0.4098</v>
      </c>
      <c r="E3" s="1">
        <f t="shared" ref="E3:E20" si="1">E4+0.00688584</f>
        <v>-0.43046087000000016</v>
      </c>
      <c r="F3">
        <f>E3*0.789</f>
        <v>-0.33963362643000017</v>
      </c>
      <c r="G3">
        <f>ROUND(F3,4)</f>
        <v>-0.33960000000000001</v>
      </c>
    </row>
    <row r="4" spans="1:7" x14ac:dyDescent="0.3">
      <c r="A4" s="1" t="s">
        <v>6</v>
      </c>
      <c r="B4" s="1">
        <f t="shared" si="0"/>
        <v>-0.41668919000000021</v>
      </c>
      <c r="C4" s="1">
        <f>ROUND(S11_DATAG_y20[[#This Row],[Column1]],3)</f>
        <v>1.004</v>
      </c>
      <c r="D4" s="1">
        <f t="shared" ref="D4:D67" si="2">ROUND(B4,4)</f>
        <v>-0.41670000000000001</v>
      </c>
      <c r="E4" s="1">
        <f t="shared" si="1"/>
        <v>-0.43734671000000014</v>
      </c>
      <c r="F4">
        <f t="shared" ref="F4:F67" si="3">E4*0.789</f>
        <v>-0.34506655419000015</v>
      </c>
      <c r="G4">
        <f t="shared" ref="G4:G67" si="4">ROUND(F4,4)</f>
        <v>-0.34510000000000002</v>
      </c>
    </row>
    <row r="5" spans="1:7" x14ac:dyDescent="0.3">
      <c r="A5" s="1" t="s">
        <v>2011</v>
      </c>
      <c r="B5" s="1">
        <f t="shared" si="0"/>
        <v>-0.42357503000000019</v>
      </c>
      <c r="C5" s="1">
        <f>ROUND(S11_DATAG_y20[[#This Row],[Column1]],3)</f>
        <v>1.008</v>
      </c>
      <c r="D5" s="1">
        <f t="shared" si="2"/>
        <v>-0.42359999999999998</v>
      </c>
      <c r="E5" s="1">
        <f t="shared" si="1"/>
        <v>-0.44423255000000011</v>
      </c>
      <c r="F5">
        <f t="shared" si="3"/>
        <v>-0.35049948195000008</v>
      </c>
      <c r="G5">
        <f t="shared" si="4"/>
        <v>-0.35049999999999998</v>
      </c>
    </row>
    <row r="6" spans="1:7" x14ac:dyDescent="0.3">
      <c r="A6" s="1" t="s">
        <v>3537</v>
      </c>
      <c r="B6" s="1">
        <f t="shared" si="0"/>
        <v>-0.43046087000000016</v>
      </c>
      <c r="C6" s="1">
        <f>ROUND(S11_DATAG_y20[[#This Row],[Column1]],3)</f>
        <v>1.012</v>
      </c>
      <c r="D6" s="1">
        <f t="shared" si="2"/>
        <v>-0.43049999999999999</v>
      </c>
      <c r="E6" s="1">
        <f t="shared" si="1"/>
        <v>-0.45111839000000009</v>
      </c>
      <c r="F6">
        <f t="shared" si="3"/>
        <v>-0.35593240971000006</v>
      </c>
      <c r="G6">
        <f t="shared" si="4"/>
        <v>-0.35589999999999999</v>
      </c>
    </row>
    <row r="7" spans="1:7" x14ac:dyDescent="0.3">
      <c r="A7" s="1" t="s">
        <v>2015</v>
      </c>
      <c r="B7" s="1">
        <f t="shared" si="0"/>
        <v>-0.43734671000000014</v>
      </c>
      <c r="C7" s="1">
        <f>ROUND(S11_DATAG_y20[[#This Row],[Column1]],3)</f>
        <v>1.016</v>
      </c>
      <c r="D7" s="1">
        <f t="shared" si="2"/>
        <v>-0.43730000000000002</v>
      </c>
      <c r="E7" s="1">
        <f t="shared" si="1"/>
        <v>-0.45800423000000007</v>
      </c>
      <c r="F7">
        <f t="shared" si="3"/>
        <v>-0.36136533747000005</v>
      </c>
      <c r="G7">
        <f t="shared" si="4"/>
        <v>-0.3614</v>
      </c>
    </row>
    <row r="8" spans="1:7" x14ac:dyDescent="0.3">
      <c r="A8" s="1" t="s">
        <v>2017</v>
      </c>
      <c r="B8" s="1">
        <f t="shared" si="0"/>
        <v>-0.44423255000000011</v>
      </c>
      <c r="C8" s="1">
        <f>ROUND(S11_DATAG_y20[[#This Row],[Column1]],3)</f>
        <v>1.02</v>
      </c>
      <c r="D8" s="1">
        <f t="shared" si="2"/>
        <v>-0.44419999999999998</v>
      </c>
      <c r="E8" s="1">
        <f t="shared" si="1"/>
        <v>-0.46489007000000004</v>
      </c>
      <c r="F8">
        <f t="shared" si="3"/>
        <v>-0.36679826523000003</v>
      </c>
      <c r="G8">
        <f t="shared" si="4"/>
        <v>-0.36680000000000001</v>
      </c>
    </row>
    <row r="9" spans="1:7" x14ac:dyDescent="0.3">
      <c r="A9" s="1" t="s">
        <v>3541</v>
      </c>
      <c r="B9" s="1">
        <f t="shared" si="0"/>
        <v>-0.45111839000000009</v>
      </c>
      <c r="C9" s="1">
        <f>ROUND(S11_DATAG_y20[[#This Row],[Column1]],3)</f>
        <v>1.024</v>
      </c>
      <c r="D9" s="1">
        <f t="shared" si="2"/>
        <v>-0.4511</v>
      </c>
      <c r="E9" s="1">
        <f t="shared" si="1"/>
        <v>-0.47177591000000002</v>
      </c>
      <c r="F9">
        <f t="shared" si="3"/>
        <v>-0.37223119299000001</v>
      </c>
      <c r="G9">
        <f t="shared" si="4"/>
        <v>-0.37219999999999998</v>
      </c>
    </row>
    <row r="10" spans="1:7" x14ac:dyDescent="0.3">
      <c r="A10" s="1" t="s">
        <v>2021</v>
      </c>
      <c r="B10" s="1">
        <f t="shared" si="0"/>
        <v>-0.45800423000000007</v>
      </c>
      <c r="C10" s="1">
        <f>ROUND(S11_DATAG_y20[[#This Row],[Column1]],3)</f>
        <v>1.028</v>
      </c>
      <c r="D10" s="1">
        <f t="shared" si="2"/>
        <v>-0.45800000000000002</v>
      </c>
      <c r="E10" s="1">
        <f t="shared" si="1"/>
        <v>-0.47866175</v>
      </c>
      <c r="F10">
        <f t="shared" si="3"/>
        <v>-0.37766412075</v>
      </c>
      <c r="G10">
        <f t="shared" si="4"/>
        <v>-0.37769999999999998</v>
      </c>
    </row>
    <row r="11" spans="1:7" x14ac:dyDescent="0.3">
      <c r="A11" s="1" t="s">
        <v>2023</v>
      </c>
      <c r="B11" s="1">
        <f t="shared" si="0"/>
        <v>-0.46489007000000004</v>
      </c>
      <c r="C11" s="1">
        <f>ROUND(S11_DATAG_y20[[#This Row],[Column1]],3)</f>
        <v>1.032</v>
      </c>
      <c r="D11" s="1">
        <f t="shared" si="2"/>
        <v>-0.46489999999999998</v>
      </c>
      <c r="E11" s="1">
        <f t="shared" si="1"/>
        <v>-0.48554758999999997</v>
      </c>
      <c r="F11">
        <f t="shared" si="3"/>
        <v>-0.38309704850999998</v>
      </c>
      <c r="G11">
        <f t="shared" si="4"/>
        <v>-0.3831</v>
      </c>
    </row>
    <row r="12" spans="1:7" x14ac:dyDescent="0.3">
      <c r="A12" s="1" t="s">
        <v>2025</v>
      </c>
      <c r="B12" s="1">
        <f t="shared" si="0"/>
        <v>-0.47177591000000002</v>
      </c>
      <c r="C12" s="1">
        <f>ROUND(S11_DATAG_y20[[#This Row],[Column1]],3)</f>
        <v>1.036</v>
      </c>
      <c r="D12" s="1">
        <f t="shared" si="2"/>
        <v>-0.4718</v>
      </c>
      <c r="E12" s="1">
        <f t="shared" si="1"/>
        <v>-0.49243342999999995</v>
      </c>
      <c r="F12">
        <f t="shared" si="3"/>
        <v>-0.38852997626999997</v>
      </c>
      <c r="G12">
        <f t="shared" si="4"/>
        <v>-0.38850000000000001</v>
      </c>
    </row>
    <row r="13" spans="1:7" x14ac:dyDescent="0.3">
      <c r="A13" s="1" t="s">
        <v>2027</v>
      </c>
      <c r="B13" s="1">
        <f t="shared" si="0"/>
        <v>-0.47866175</v>
      </c>
      <c r="C13" s="1">
        <f>ROUND(S11_DATAG_y20[[#This Row],[Column1]],3)</f>
        <v>1.04</v>
      </c>
      <c r="D13" s="1">
        <f t="shared" si="2"/>
        <v>-0.47870000000000001</v>
      </c>
      <c r="E13" s="1">
        <f t="shared" si="1"/>
        <v>-0.49931926999999993</v>
      </c>
      <c r="F13">
        <f t="shared" si="3"/>
        <v>-0.39396290402999995</v>
      </c>
      <c r="G13">
        <f t="shared" si="4"/>
        <v>-0.39400000000000002</v>
      </c>
    </row>
    <row r="14" spans="1:7" x14ac:dyDescent="0.3">
      <c r="A14" s="1" t="s">
        <v>2029</v>
      </c>
      <c r="B14" s="1">
        <f t="shared" si="0"/>
        <v>-0.48554758999999997</v>
      </c>
      <c r="C14" s="1">
        <f>ROUND(S11_DATAG_y20[[#This Row],[Column1]],3)</f>
        <v>1.044</v>
      </c>
      <c r="D14" s="1">
        <f t="shared" si="2"/>
        <v>-0.48549999999999999</v>
      </c>
      <c r="E14" s="1">
        <f t="shared" si="1"/>
        <v>-0.5062051099999999</v>
      </c>
      <c r="F14">
        <f t="shared" si="3"/>
        <v>-0.39939583178999993</v>
      </c>
      <c r="G14">
        <f t="shared" si="4"/>
        <v>-0.39939999999999998</v>
      </c>
    </row>
    <row r="15" spans="1:7" x14ac:dyDescent="0.3">
      <c r="A15" s="1" t="s">
        <v>2031</v>
      </c>
      <c r="B15" s="1">
        <f t="shared" si="0"/>
        <v>-0.49243342999999995</v>
      </c>
      <c r="C15" s="1">
        <f>ROUND(S11_DATAG_y20[[#This Row],[Column1]],3)</f>
        <v>1.048</v>
      </c>
      <c r="D15" s="1">
        <f t="shared" si="2"/>
        <v>-0.4924</v>
      </c>
      <c r="E15" s="1">
        <f t="shared" si="1"/>
        <v>-0.51309094999999993</v>
      </c>
      <c r="F15">
        <f t="shared" si="3"/>
        <v>-0.40482875954999997</v>
      </c>
      <c r="G15">
        <f t="shared" si="4"/>
        <v>-0.40479999999999999</v>
      </c>
    </row>
    <row r="16" spans="1:7" x14ac:dyDescent="0.3">
      <c r="A16" s="1" t="s">
        <v>2033</v>
      </c>
      <c r="B16" s="1">
        <f t="shared" si="0"/>
        <v>-0.49931926999999993</v>
      </c>
      <c r="C16" s="1">
        <f>ROUND(S11_DATAG_y20[[#This Row],[Column1]],3)</f>
        <v>1.052</v>
      </c>
      <c r="D16" s="1">
        <f t="shared" si="2"/>
        <v>-0.49930000000000002</v>
      </c>
      <c r="E16" s="1">
        <f t="shared" si="1"/>
        <v>-0.51997678999999997</v>
      </c>
      <c r="F16">
        <f t="shared" si="3"/>
        <v>-0.41026168731000001</v>
      </c>
      <c r="G16">
        <f t="shared" si="4"/>
        <v>-0.4103</v>
      </c>
    </row>
    <row r="17" spans="1:7" x14ac:dyDescent="0.3">
      <c r="A17" s="1" t="s">
        <v>3551</v>
      </c>
      <c r="B17" s="1">
        <f t="shared" si="0"/>
        <v>-0.5062051099999999</v>
      </c>
      <c r="C17" s="1">
        <f>ROUND(S11_DATAG_y20[[#This Row],[Column1]],3)</f>
        <v>1.056</v>
      </c>
      <c r="D17" s="1">
        <f t="shared" si="2"/>
        <v>-0.50619999999999998</v>
      </c>
      <c r="E17" s="1">
        <f t="shared" si="1"/>
        <v>-0.52686263</v>
      </c>
      <c r="F17">
        <f t="shared" si="3"/>
        <v>-0.41569461507</v>
      </c>
      <c r="G17">
        <f t="shared" si="4"/>
        <v>-0.41570000000000001</v>
      </c>
    </row>
    <row r="18" spans="1:7" x14ac:dyDescent="0.3">
      <c r="A18" s="1" t="s">
        <v>2037</v>
      </c>
      <c r="B18" s="1">
        <f t="shared" si="0"/>
        <v>-0.51309094999999993</v>
      </c>
      <c r="C18" s="1">
        <f>ROUND(S11_DATAG_y20[[#This Row],[Column1]],3)</f>
        <v>1.06</v>
      </c>
      <c r="D18" s="1">
        <f t="shared" si="2"/>
        <v>-0.5131</v>
      </c>
      <c r="E18" s="1">
        <f t="shared" si="1"/>
        <v>-0.53374847000000003</v>
      </c>
      <c r="F18">
        <f t="shared" si="3"/>
        <v>-0.42112754283000003</v>
      </c>
      <c r="G18">
        <f t="shared" si="4"/>
        <v>-0.42109999999999997</v>
      </c>
    </row>
    <row r="19" spans="1:7" x14ac:dyDescent="0.3">
      <c r="A19" s="1" t="s">
        <v>7259</v>
      </c>
      <c r="B19" s="1">
        <f t="shared" si="0"/>
        <v>-0.51997678999999997</v>
      </c>
      <c r="C19" s="1">
        <f>ROUND(S11_DATAG_y20[[#This Row],[Column1]],3)</f>
        <v>1.0640000000000001</v>
      </c>
      <c r="D19" s="1">
        <f t="shared" si="2"/>
        <v>-0.52</v>
      </c>
      <c r="E19" s="1">
        <f t="shared" si="1"/>
        <v>-0.54063431000000006</v>
      </c>
      <c r="F19">
        <f t="shared" si="3"/>
        <v>-0.42656047059000007</v>
      </c>
      <c r="G19">
        <f t="shared" si="4"/>
        <v>-0.42659999999999998</v>
      </c>
    </row>
    <row r="20" spans="1:7" x14ac:dyDescent="0.3">
      <c r="A20" s="1" t="s">
        <v>3555</v>
      </c>
      <c r="B20" s="1">
        <f t="shared" si="0"/>
        <v>-0.52686263</v>
      </c>
      <c r="C20" s="1">
        <f>ROUND(S11_DATAG_y20[[#This Row],[Column1]],3)</f>
        <v>1.0680000000000001</v>
      </c>
      <c r="D20" s="1">
        <f t="shared" si="2"/>
        <v>-0.52690000000000003</v>
      </c>
      <c r="E20" s="1">
        <f t="shared" si="1"/>
        <v>-0.54752015000000009</v>
      </c>
      <c r="F20">
        <f t="shared" si="3"/>
        <v>-0.43199339835000011</v>
      </c>
      <c r="G20">
        <f t="shared" si="4"/>
        <v>-0.432</v>
      </c>
    </row>
    <row r="21" spans="1:7" x14ac:dyDescent="0.3">
      <c r="A21" s="1" t="s">
        <v>3557</v>
      </c>
      <c r="B21" s="1">
        <f t="shared" si="0"/>
        <v>-0.53374847000000003</v>
      </c>
      <c r="C21" s="1">
        <f>ROUND(S11_DATAG_y20[[#This Row],[Column1]],3)</f>
        <v>1.0720000000000001</v>
      </c>
      <c r="D21" s="1">
        <f t="shared" si="2"/>
        <v>-0.53369999999999995</v>
      </c>
      <c r="E21" s="1">
        <f>E22+0.00688584</f>
        <v>-0.55440599000000013</v>
      </c>
      <c r="F21">
        <f t="shared" si="3"/>
        <v>-0.4374263261100001</v>
      </c>
      <c r="G21">
        <f t="shared" si="4"/>
        <v>-0.43740000000000001</v>
      </c>
    </row>
    <row r="22" spans="1:7" x14ac:dyDescent="0.3">
      <c r="A22" s="1" t="s">
        <v>8352</v>
      </c>
      <c r="B22" s="1">
        <f t="shared" si="0"/>
        <v>-0.54063431000000006</v>
      </c>
      <c r="C22" s="1">
        <f>ROUND(S11_DATAG_y20[[#This Row],[Column1]],3)</f>
        <v>1.0760000000000001</v>
      </c>
      <c r="D22" s="1">
        <f t="shared" si="2"/>
        <v>-0.54059999999999997</v>
      </c>
      <c r="E22" s="1">
        <f t="shared" ref="E22:E85" si="5">E23-0.00850736</f>
        <v>-0.56129183000000016</v>
      </c>
      <c r="F22">
        <f t="shared" si="3"/>
        <v>-0.44285925387000014</v>
      </c>
      <c r="G22">
        <f t="shared" si="4"/>
        <v>-0.44290000000000002</v>
      </c>
    </row>
    <row r="23" spans="1:7" x14ac:dyDescent="0.3">
      <c r="A23" s="1" t="s">
        <v>3561</v>
      </c>
      <c r="B23" s="1">
        <f t="shared" si="0"/>
        <v>-0.54752015000000009</v>
      </c>
      <c r="C23" s="1">
        <f>ROUND(S11_DATAG_y20[[#This Row],[Column1]],3)</f>
        <v>1.08</v>
      </c>
      <c r="D23" s="1">
        <f t="shared" si="2"/>
        <v>-0.54749999999999999</v>
      </c>
      <c r="E23" s="1">
        <f t="shared" si="5"/>
        <v>-0.55278447000000019</v>
      </c>
      <c r="F23">
        <f t="shared" si="3"/>
        <v>-0.43614694683000016</v>
      </c>
      <c r="G23">
        <f t="shared" si="4"/>
        <v>-0.43609999999999999</v>
      </c>
    </row>
    <row r="24" spans="1:7" x14ac:dyDescent="0.3">
      <c r="A24" s="1" t="s">
        <v>3563</v>
      </c>
      <c r="B24" s="1">
        <f>B25+0.00688584</f>
        <v>-0.55440599000000013</v>
      </c>
      <c r="C24" s="1">
        <f>ROUND(S11_DATAG_y20[[#This Row],[Column1]],3)</f>
        <v>1.0840000000000001</v>
      </c>
      <c r="D24" s="1">
        <f t="shared" si="2"/>
        <v>-0.5544</v>
      </c>
      <c r="E24" s="1">
        <f t="shared" si="5"/>
        <v>-0.54427711000000023</v>
      </c>
      <c r="F24">
        <f t="shared" si="3"/>
        <v>-0.42943463979000018</v>
      </c>
      <c r="G24">
        <f t="shared" si="4"/>
        <v>-0.4294</v>
      </c>
    </row>
    <row r="25" spans="1:7" x14ac:dyDescent="0.3">
      <c r="A25" s="1" t="s">
        <v>48</v>
      </c>
      <c r="B25" s="1">
        <f t="shared" ref="B25:B57" si="6">B26-0.00850736</f>
        <v>-0.56129183000000016</v>
      </c>
      <c r="C25" s="1">
        <f>ROUND(S11_DATAG_y20[[#This Row],[Column1]],3)</f>
        <v>1.0880000000000001</v>
      </c>
      <c r="D25" s="1">
        <f t="shared" si="2"/>
        <v>-0.56130000000000002</v>
      </c>
      <c r="E25" s="1">
        <f t="shared" si="5"/>
        <v>-0.53576975000000027</v>
      </c>
      <c r="F25">
        <f t="shared" si="3"/>
        <v>-0.42272233275000021</v>
      </c>
      <c r="G25">
        <f t="shared" si="4"/>
        <v>-0.42270000000000002</v>
      </c>
    </row>
    <row r="26" spans="1:7" x14ac:dyDescent="0.3">
      <c r="A26" s="1" t="s">
        <v>7263</v>
      </c>
      <c r="B26" s="1">
        <f t="shared" si="6"/>
        <v>-0.55278447000000019</v>
      </c>
      <c r="C26" s="1">
        <f>ROUND(S11_DATAG_y20[[#This Row],[Column1]],3)</f>
        <v>1.0920000000000001</v>
      </c>
      <c r="D26" s="1">
        <f t="shared" si="2"/>
        <v>-0.55279999999999996</v>
      </c>
      <c r="E26" s="1">
        <f t="shared" si="5"/>
        <v>-0.5272623900000003</v>
      </c>
      <c r="F26">
        <f t="shared" si="3"/>
        <v>-0.41601002571000023</v>
      </c>
      <c r="G26">
        <f t="shared" si="4"/>
        <v>-0.41599999999999998</v>
      </c>
    </row>
    <row r="27" spans="1:7" x14ac:dyDescent="0.3">
      <c r="A27" s="1" t="s">
        <v>3568</v>
      </c>
      <c r="B27" s="1">
        <f t="shared" si="6"/>
        <v>-0.54427711000000023</v>
      </c>
      <c r="C27" s="1">
        <f>ROUND(S11_DATAG_y20[[#This Row],[Column1]],3)</f>
        <v>1.0960000000000001</v>
      </c>
      <c r="D27" s="1">
        <f t="shared" si="2"/>
        <v>-0.54430000000000001</v>
      </c>
      <c r="E27" s="1">
        <f t="shared" si="5"/>
        <v>-0.51875503000000034</v>
      </c>
      <c r="F27">
        <f t="shared" si="3"/>
        <v>-0.40929771867000031</v>
      </c>
      <c r="G27">
        <f t="shared" si="4"/>
        <v>-0.4093</v>
      </c>
    </row>
    <row r="28" spans="1:7" x14ac:dyDescent="0.3">
      <c r="A28" s="1" t="s">
        <v>3570</v>
      </c>
      <c r="B28" s="1">
        <f t="shared" si="6"/>
        <v>-0.53576975000000027</v>
      </c>
      <c r="C28" s="1">
        <f>ROUND(S11_DATAG_y20[[#This Row],[Column1]],3)</f>
        <v>1.1000000000000001</v>
      </c>
      <c r="D28" s="1">
        <f t="shared" si="2"/>
        <v>-0.53580000000000005</v>
      </c>
      <c r="E28" s="1">
        <f t="shared" si="5"/>
        <v>-0.51024767000000038</v>
      </c>
      <c r="F28">
        <f t="shared" si="3"/>
        <v>-0.40258541163000033</v>
      </c>
      <c r="G28">
        <f t="shared" si="4"/>
        <v>-0.40260000000000001</v>
      </c>
    </row>
    <row r="29" spans="1:7" x14ac:dyDescent="0.3">
      <c r="A29" s="1" t="s">
        <v>3572</v>
      </c>
      <c r="B29" s="1">
        <f t="shared" si="6"/>
        <v>-0.5272623900000003</v>
      </c>
      <c r="C29" s="1">
        <f>ROUND(S11_DATAG_y20[[#This Row],[Column1]],3)</f>
        <v>1.1040000000000001</v>
      </c>
      <c r="D29" s="1">
        <f t="shared" si="2"/>
        <v>-0.52729999999999999</v>
      </c>
      <c r="E29" s="1">
        <f t="shared" si="5"/>
        <v>-0.50174031000000041</v>
      </c>
      <c r="F29">
        <f t="shared" si="3"/>
        <v>-0.39587310459000036</v>
      </c>
      <c r="G29">
        <f t="shared" si="4"/>
        <v>-0.39589999999999997</v>
      </c>
    </row>
    <row r="30" spans="1:7" x14ac:dyDescent="0.3">
      <c r="A30" s="1" t="s">
        <v>3574</v>
      </c>
      <c r="B30" s="1">
        <f t="shared" si="6"/>
        <v>-0.51875503000000034</v>
      </c>
      <c r="C30" s="1">
        <f>ROUND(S11_DATAG_y20[[#This Row],[Column1]],3)</f>
        <v>1.1080000000000001</v>
      </c>
      <c r="D30" s="1">
        <f t="shared" si="2"/>
        <v>-0.51880000000000004</v>
      </c>
      <c r="E30" s="1">
        <f t="shared" si="5"/>
        <v>-0.49323295000000045</v>
      </c>
      <c r="F30">
        <f t="shared" si="3"/>
        <v>-0.38916079755000038</v>
      </c>
      <c r="G30">
        <f t="shared" si="4"/>
        <v>-0.38919999999999999</v>
      </c>
    </row>
    <row r="31" spans="1:7" x14ac:dyDescent="0.3">
      <c r="A31" s="1" t="s">
        <v>3576</v>
      </c>
      <c r="B31" s="1">
        <f t="shared" si="6"/>
        <v>-0.51024767000000038</v>
      </c>
      <c r="C31" s="1">
        <f>ROUND(S11_DATAG_y20[[#This Row],[Column1]],3)</f>
        <v>1.1120000000000001</v>
      </c>
      <c r="D31" s="1">
        <f t="shared" si="2"/>
        <v>-0.51019999999999999</v>
      </c>
      <c r="E31" s="1">
        <f t="shared" si="5"/>
        <v>-0.48472559000000043</v>
      </c>
      <c r="F31">
        <f t="shared" si="3"/>
        <v>-0.38244849051000035</v>
      </c>
      <c r="G31">
        <f t="shared" si="4"/>
        <v>-0.38240000000000002</v>
      </c>
    </row>
    <row r="32" spans="1:7" x14ac:dyDescent="0.3">
      <c r="A32" s="1" t="s">
        <v>3578</v>
      </c>
      <c r="B32" s="1">
        <f t="shared" si="6"/>
        <v>-0.50174031000000041</v>
      </c>
      <c r="C32" s="1">
        <f>ROUND(S11_DATAG_y20[[#This Row],[Column1]],3)</f>
        <v>1.1160000000000001</v>
      </c>
      <c r="D32" s="1">
        <f t="shared" si="2"/>
        <v>-0.50170000000000003</v>
      </c>
      <c r="E32" s="1">
        <f t="shared" si="5"/>
        <v>-0.47621823000000041</v>
      </c>
      <c r="F32">
        <f t="shared" si="3"/>
        <v>-0.37573618347000032</v>
      </c>
      <c r="G32">
        <f t="shared" si="4"/>
        <v>-0.37569999999999998</v>
      </c>
    </row>
    <row r="33" spans="1:7" x14ac:dyDescent="0.3">
      <c r="A33" s="1" t="s">
        <v>3580</v>
      </c>
      <c r="B33" s="1">
        <f t="shared" si="6"/>
        <v>-0.49323295000000045</v>
      </c>
      <c r="C33" s="1">
        <f>ROUND(S11_DATAG_y20[[#This Row],[Column1]],3)</f>
        <v>1.1200000000000001</v>
      </c>
      <c r="D33" s="1">
        <f t="shared" si="2"/>
        <v>-0.49320000000000003</v>
      </c>
      <c r="E33" s="1">
        <f t="shared" si="5"/>
        <v>-0.46771087000000039</v>
      </c>
      <c r="F33">
        <f t="shared" si="3"/>
        <v>-0.36902387643000034</v>
      </c>
      <c r="G33">
        <f t="shared" si="4"/>
        <v>-0.36899999999999999</v>
      </c>
    </row>
    <row r="34" spans="1:7" x14ac:dyDescent="0.3">
      <c r="A34" s="1" t="s">
        <v>3582</v>
      </c>
      <c r="B34" s="1">
        <f t="shared" si="6"/>
        <v>-0.48472559000000043</v>
      </c>
      <c r="C34" s="1">
        <f>ROUND(S11_DATAG_y20[[#This Row],[Column1]],3)</f>
        <v>1.1240000000000001</v>
      </c>
      <c r="D34" s="1">
        <f t="shared" si="2"/>
        <v>-0.48470000000000002</v>
      </c>
      <c r="E34" s="1">
        <f t="shared" si="5"/>
        <v>-0.45920351000000037</v>
      </c>
      <c r="F34">
        <f t="shared" si="3"/>
        <v>-0.36231156939000031</v>
      </c>
      <c r="G34">
        <f t="shared" si="4"/>
        <v>-0.36230000000000001</v>
      </c>
    </row>
    <row r="35" spans="1:7" x14ac:dyDescent="0.3">
      <c r="A35" s="1" t="s">
        <v>3584</v>
      </c>
      <c r="B35" s="1">
        <f t="shared" si="6"/>
        <v>-0.47621823000000041</v>
      </c>
      <c r="C35" s="1">
        <f>ROUND(S11_DATAG_y20[[#This Row],[Column1]],3)</f>
        <v>1.1279999999999999</v>
      </c>
      <c r="D35" s="1">
        <f t="shared" si="2"/>
        <v>-0.47620000000000001</v>
      </c>
      <c r="E35" s="1">
        <f t="shared" si="5"/>
        <v>-0.45069615000000035</v>
      </c>
      <c r="F35">
        <f t="shared" si="3"/>
        <v>-0.35559926235000028</v>
      </c>
      <c r="G35">
        <f t="shared" si="4"/>
        <v>-0.35560000000000003</v>
      </c>
    </row>
    <row r="36" spans="1:7" x14ac:dyDescent="0.3">
      <c r="A36" s="1" t="s">
        <v>3586</v>
      </c>
      <c r="B36" s="1">
        <f t="shared" si="6"/>
        <v>-0.46771087000000039</v>
      </c>
      <c r="C36" s="1">
        <f>ROUND(S11_DATAG_y20[[#This Row],[Column1]],3)</f>
        <v>1.1319999999999999</v>
      </c>
      <c r="D36" s="1">
        <f t="shared" si="2"/>
        <v>-0.4677</v>
      </c>
      <c r="E36" s="1">
        <f t="shared" si="5"/>
        <v>-0.44218879000000033</v>
      </c>
      <c r="F36">
        <f t="shared" si="3"/>
        <v>-0.3488869553100003</v>
      </c>
      <c r="G36">
        <f t="shared" si="4"/>
        <v>-0.34889999999999999</v>
      </c>
    </row>
    <row r="37" spans="1:7" x14ac:dyDescent="0.3">
      <c r="A37" s="1" t="s">
        <v>3588</v>
      </c>
      <c r="B37" s="1">
        <f t="shared" si="6"/>
        <v>-0.45920351000000037</v>
      </c>
      <c r="C37" s="1">
        <f>ROUND(S11_DATAG_y20[[#This Row],[Column1]],3)</f>
        <v>1.1359999999999999</v>
      </c>
      <c r="D37" s="1">
        <f t="shared" si="2"/>
        <v>-0.4592</v>
      </c>
      <c r="E37" s="1">
        <f t="shared" si="5"/>
        <v>-0.43368143000000031</v>
      </c>
      <c r="F37">
        <f t="shared" si="3"/>
        <v>-0.34217464827000027</v>
      </c>
      <c r="G37">
        <f t="shared" si="4"/>
        <v>-0.3422</v>
      </c>
    </row>
    <row r="38" spans="1:7" x14ac:dyDescent="0.3">
      <c r="A38" s="1" t="s">
        <v>74</v>
      </c>
      <c r="B38" s="1">
        <f t="shared" si="6"/>
        <v>-0.45069615000000035</v>
      </c>
      <c r="C38" s="1">
        <f>ROUND(S11_DATAG_y20[[#This Row],[Column1]],3)</f>
        <v>1.1399999999999999</v>
      </c>
      <c r="D38" s="1">
        <f t="shared" si="2"/>
        <v>-0.45069999999999999</v>
      </c>
      <c r="E38" s="1">
        <f t="shared" si="5"/>
        <v>-0.42517407000000029</v>
      </c>
      <c r="F38">
        <f t="shared" si="3"/>
        <v>-0.33546234123000024</v>
      </c>
      <c r="G38">
        <f t="shared" si="4"/>
        <v>-0.33550000000000002</v>
      </c>
    </row>
    <row r="39" spans="1:7" x14ac:dyDescent="0.3">
      <c r="A39" s="1" t="s">
        <v>76</v>
      </c>
      <c r="B39" s="1">
        <f t="shared" si="6"/>
        <v>-0.44218879000000033</v>
      </c>
      <c r="C39" s="1">
        <f>ROUND(S11_DATAG_y20[[#This Row],[Column1]],3)</f>
        <v>1.1439999999999999</v>
      </c>
      <c r="D39" s="1">
        <f t="shared" si="2"/>
        <v>-0.44219999999999998</v>
      </c>
      <c r="E39" s="1">
        <f t="shared" si="5"/>
        <v>-0.41666671000000027</v>
      </c>
      <c r="F39">
        <f t="shared" si="3"/>
        <v>-0.32875003419000021</v>
      </c>
      <c r="G39">
        <f t="shared" si="4"/>
        <v>-0.32879999999999998</v>
      </c>
    </row>
    <row r="40" spans="1:7" x14ac:dyDescent="0.3">
      <c r="A40" s="1" t="s">
        <v>78</v>
      </c>
      <c r="B40" s="1">
        <f t="shared" si="6"/>
        <v>-0.43368143000000031</v>
      </c>
      <c r="C40" s="1">
        <f>ROUND(S11_DATAG_y20[[#This Row],[Column1]],3)</f>
        <v>1.1479999999999999</v>
      </c>
      <c r="D40" s="1">
        <f t="shared" si="2"/>
        <v>-0.43369999999999997</v>
      </c>
      <c r="E40" s="1">
        <f t="shared" si="5"/>
        <v>-0.40815935000000025</v>
      </c>
      <c r="F40">
        <f t="shared" si="3"/>
        <v>-0.32203772715000023</v>
      </c>
      <c r="G40">
        <f t="shared" si="4"/>
        <v>-0.32200000000000001</v>
      </c>
    </row>
    <row r="41" spans="1:7" x14ac:dyDescent="0.3">
      <c r="A41" s="1" t="s">
        <v>80</v>
      </c>
      <c r="B41" s="1">
        <f t="shared" si="6"/>
        <v>-0.42517407000000029</v>
      </c>
      <c r="C41" s="1">
        <f>ROUND(S11_DATAG_y20[[#This Row],[Column1]],3)</f>
        <v>1.1519999999999999</v>
      </c>
      <c r="D41" s="1">
        <f t="shared" si="2"/>
        <v>-0.42520000000000002</v>
      </c>
      <c r="E41" s="1">
        <f t="shared" si="5"/>
        <v>-0.39965199000000023</v>
      </c>
      <c r="F41">
        <f t="shared" si="3"/>
        <v>-0.3153254201100002</v>
      </c>
      <c r="G41">
        <f t="shared" si="4"/>
        <v>-0.31530000000000002</v>
      </c>
    </row>
    <row r="42" spans="1:7" x14ac:dyDescent="0.3">
      <c r="A42" s="1" t="s">
        <v>3596</v>
      </c>
      <c r="B42" s="1">
        <f t="shared" si="6"/>
        <v>-0.41666671000000027</v>
      </c>
      <c r="C42" s="1">
        <f>ROUND(S11_DATAG_y20[[#This Row],[Column1]],3)</f>
        <v>1.1559999999999999</v>
      </c>
      <c r="D42" s="1">
        <f t="shared" si="2"/>
        <v>-0.41670000000000001</v>
      </c>
      <c r="E42" s="1">
        <f t="shared" si="5"/>
        <v>-0.39114463000000022</v>
      </c>
      <c r="F42">
        <f t="shared" si="3"/>
        <v>-0.30861311307000017</v>
      </c>
      <c r="G42">
        <f t="shared" si="4"/>
        <v>-0.30859999999999999</v>
      </c>
    </row>
    <row r="43" spans="1:7" x14ac:dyDescent="0.3">
      <c r="A43" s="1" t="s">
        <v>84</v>
      </c>
      <c r="B43" s="1">
        <f t="shared" si="6"/>
        <v>-0.40815935000000025</v>
      </c>
      <c r="C43" s="1">
        <f>ROUND(S11_DATAG_y20[[#This Row],[Column1]],3)</f>
        <v>1.1599999999999999</v>
      </c>
      <c r="D43" s="1">
        <f t="shared" si="2"/>
        <v>-0.40820000000000001</v>
      </c>
      <c r="E43" s="1">
        <f t="shared" si="5"/>
        <v>-0.3826372700000002</v>
      </c>
      <c r="F43">
        <f t="shared" si="3"/>
        <v>-0.30190080603000019</v>
      </c>
      <c r="G43">
        <f t="shared" si="4"/>
        <v>-0.3019</v>
      </c>
    </row>
    <row r="44" spans="1:7" x14ac:dyDescent="0.3">
      <c r="A44" s="1" t="s">
        <v>86</v>
      </c>
      <c r="B44" s="1">
        <f t="shared" si="6"/>
        <v>-0.39965199000000023</v>
      </c>
      <c r="C44" s="1">
        <f>ROUND(S11_DATAG_y20[[#This Row],[Column1]],3)</f>
        <v>1.1639999999999999</v>
      </c>
      <c r="D44" s="1">
        <f t="shared" si="2"/>
        <v>-0.3997</v>
      </c>
      <c r="E44" s="1">
        <f t="shared" si="5"/>
        <v>-0.37412991000000018</v>
      </c>
      <c r="F44">
        <f t="shared" si="3"/>
        <v>-0.29518849899000016</v>
      </c>
      <c r="G44">
        <f t="shared" si="4"/>
        <v>-0.29520000000000002</v>
      </c>
    </row>
    <row r="45" spans="1:7" x14ac:dyDescent="0.3">
      <c r="A45" s="1" t="s">
        <v>2073</v>
      </c>
      <c r="B45" s="1">
        <f t="shared" si="6"/>
        <v>-0.39114463000000022</v>
      </c>
      <c r="C45" s="1">
        <f>ROUND(S11_DATAG_y20[[#This Row],[Column1]],3)</f>
        <v>1.1679999999999999</v>
      </c>
      <c r="D45" s="1">
        <f t="shared" si="2"/>
        <v>-0.3911</v>
      </c>
      <c r="E45" s="1">
        <f t="shared" si="5"/>
        <v>-0.36562255000000016</v>
      </c>
      <c r="F45">
        <f t="shared" si="3"/>
        <v>-0.28847619195000013</v>
      </c>
      <c r="G45">
        <f t="shared" si="4"/>
        <v>-0.28849999999999998</v>
      </c>
    </row>
    <row r="46" spans="1:7" x14ac:dyDescent="0.3">
      <c r="A46" s="1" t="s">
        <v>6225</v>
      </c>
      <c r="B46" s="1">
        <f t="shared" si="6"/>
        <v>-0.3826372700000002</v>
      </c>
      <c r="C46" s="1">
        <f>ROUND(S11_DATAG_y20[[#This Row],[Column1]],3)</f>
        <v>1.1719999999999999</v>
      </c>
      <c r="D46" s="1">
        <f t="shared" si="2"/>
        <v>-0.3826</v>
      </c>
      <c r="E46" s="1">
        <f t="shared" si="5"/>
        <v>-0.35711519000000014</v>
      </c>
      <c r="F46">
        <f t="shared" si="3"/>
        <v>-0.2817638849100001</v>
      </c>
      <c r="G46">
        <f t="shared" si="4"/>
        <v>-0.28179999999999999</v>
      </c>
    </row>
    <row r="47" spans="1:7" x14ac:dyDescent="0.3">
      <c r="A47" s="1" t="s">
        <v>92</v>
      </c>
      <c r="B47" s="1">
        <f t="shared" si="6"/>
        <v>-0.37412991000000018</v>
      </c>
      <c r="C47" s="1">
        <f>ROUND(S11_DATAG_y20[[#This Row],[Column1]],3)</f>
        <v>1.1759999999999999</v>
      </c>
      <c r="D47" s="1">
        <f t="shared" si="2"/>
        <v>-0.37409999999999999</v>
      </c>
      <c r="E47" s="1">
        <f t="shared" si="5"/>
        <v>-0.34860783000000012</v>
      </c>
      <c r="F47">
        <f t="shared" si="3"/>
        <v>-0.27505157787000012</v>
      </c>
      <c r="G47">
        <f t="shared" si="4"/>
        <v>-0.27510000000000001</v>
      </c>
    </row>
    <row r="48" spans="1:7" x14ac:dyDescent="0.3">
      <c r="A48" s="1" t="s">
        <v>94</v>
      </c>
      <c r="B48" s="1">
        <f t="shared" si="6"/>
        <v>-0.36562255000000016</v>
      </c>
      <c r="C48" s="1">
        <f>ROUND(S11_DATAG_y20[[#This Row],[Column1]],3)</f>
        <v>1.18</v>
      </c>
      <c r="D48" s="1">
        <f t="shared" si="2"/>
        <v>-0.36559999999999998</v>
      </c>
      <c r="E48" s="1">
        <f t="shared" si="5"/>
        <v>-0.3401004700000001</v>
      </c>
      <c r="F48">
        <f t="shared" si="3"/>
        <v>-0.26833927083000009</v>
      </c>
      <c r="G48">
        <f t="shared" si="4"/>
        <v>-0.26829999999999998</v>
      </c>
    </row>
    <row r="49" spans="1:7" x14ac:dyDescent="0.3">
      <c r="A49" s="1" t="s">
        <v>96</v>
      </c>
      <c r="B49" s="1">
        <f t="shared" si="6"/>
        <v>-0.35711519000000014</v>
      </c>
      <c r="C49" s="1">
        <f>ROUND(S11_DATAG_y20[[#This Row],[Column1]],3)</f>
        <v>1.1839999999999999</v>
      </c>
      <c r="D49" s="1">
        <f t="shared" si="2"/>
        <v>-0.35709999999999997</v>
      </c>
      <c r="E49" s="1">
        <f t="shared" si="5"/>
        <v>-0.33159311000000008</v>
      </c>
      <c r="F49">
        <f t="shared" si="3"/>
        <v>-0.26162696379000006</v>
      </c>
      <c r="G49">
        <f t="shared" si="4"/>
        <v>-0.2616</v>
      </c>
    </row>
    <row r="50" spans="1:7" x14ac:dyDescent="0.3">
      <c r="A50" s="1" t="s">
        <v>98</v>
      </c>
      <c r="B50" s="1">
        <f t="shared" si="6"/>
        <v>-0.34860783000000012</v>
      </c>
      <c r="C50" s="1">
        <f>ROUND(S11_DATAG_y20[[#This Row],[Column1]],3)</f>
        <v>1.1879999999999999</v>
      </c>
      <c r="D50" s="1">
        <f t="shared" si="2"/>
        <v>-0.34860000000000002</v>
      </c>
      <c r="E50" s="1">
        <f t="shared" si="5"/>
        <v>-0.32308575000000006</v>
      </c>
      <c r="F50">
        <f t="shared" si="3"/>
        <v>-0.25491465675000008</v>
      </c>
      <c r="G50">
        <f t="shared" si="4"/>
        <v>-0.25490000000000002</v>
      </c>
    </row>
    <row r="51" spans="1:7" x14ac:dyDescent="0.3">
      <c r="A51" s="1" t="s">
        <v>100</v>
      </c>
      <c r="B51" s="1">
        <f t="shared" si="6"/>
        <v>-0.3401004700000001</v>
      </c>
      <c r="C51" s="1">
        <f>ROUND(S11_DATAG_y20[[#This Row],[Column1]],3)</f>
        <v>1.1919999999999999</v>
      </c>
      <c r="D51" s="1">
        <f t="shared" si="2"/>
        <v>-0.34010000000000001</v>
      </c>
      <c r="E51" s="1">
        <f t="shared" si="5"/>
        <v>-0.31457839000000004</v>
      </c>
      <c r="F51">
        <f t="shared" si="3"/>
        <v>-0.24820234971000005</v>
      </c>
      <c r="G51">
        <f t="shared" si="4"/>
        <v>-0.2482</v>
      </c>
    </row>
    <row r="52" spans="1:7" x14ac:dyDescent="0.3">
      <c r="A52" s="1" t="s">
        <v>102</v>
      </c>
      <c r="B52" s="1">
        <f t="shared" si="6"/>
        <v>-0.33159311000000008</v>
      </c>
      <c r="C52" s="1">
        <f>ROUND(S11_DATAG_y20[[#This Row],[Column1]],3)</f>
        <v>1.196</v>
      </c>
      <c r="D52" s="1">
        <f t="shared" si="2"/>
        <v>-0.33160000000000001</v>
      </c>
      <c r="E52" s="1">
        <f t="shared" si="5"/>
        <v>-0.30607103000000002</v>
      </c>
      <c r="F52">
        <f t="shared" si="3"/>
        <v>-0.24149004267000002</v>
      </c>
      <c r="G52">
        <f t="shared" si="4"/>
        <v>-0.24149999999999999</v>
      </c>
    </row>
    <row r="53" spans="1:7" x14ac:dyDescent="0.3">
      <c r="A53" s="1" t="s">
        <v>104</v>
      </c>
      <c r="B53" s="1">
        <f t="shared" si="6"/>
        <v>-0.32308575000000006</v>
      </c>
      <c r="C53" s="1">
        <f>ROUND(S11_DATAG_y20[[#This Row],[Column1]],3)</f>
        <v>1.2</v>
      </c>
      <c r="D53" s="1">
        <f t="shared" si="2"/>
        <v>-0.3231</v>
      </c>
      <c r="E53" s="1">
        <f t="shared" si="5"/>
        <v>-0.29756367</v>
      </c>
      <c r="F53">
        <f t="shared" si="3"/>
        <v>-0.23477773563000001</v>
      </c>
      <c r="G53">
        <f t="shared" si="4"/>
        <v>-0.23480000000000001</v>
      </c>
    </row>
    <row r="54" spans="1:7" x14ac:dyDescent="0.3">
      <c r="A54" s="1" t="s">
        <v>106</v>
      </c>
      <c r="B54" s="1">
        <f t="shared" si="6"/>
        <v>-0.31457839000000004</v>
      </c>
      <c r="C54" s="1">
        <f>ROUND(S11_DATAG_y20[[#This Row],[Column1]],3)</f>
        <v>1.204</v>
      </c>
      <c r="D54" s="1">
        <f t="shared" si="2"/>
        <v>-0.31459999999999999</v>
      </c>
      <c r="E54" s="1">
        <f t="shared" si="5"/>
        <v>-0.28905630999999998</v>
      </c>
      <c r="F54">
        <f t="shared" si="3"/>
        <v>-0.22806542859000001</v>
      </c>
      <c r="G54">
        <f t="shared" si="4"/>
        <v>-0.2281</v>
      </c>
    </row>
    <row r="55" spans="1:7" x14ac:dyDescent="0.3">
      <c r="A55" s="1" t="s">
        <v>108</v>
      </c>
      <c r="B55" s="1">
        <f t="shared" si="6"/>
        <v>-0.30607103000000002</v>
      </c>
      <c r="C55" s="1">
        <f>ROUND(S11_DATAG_y20[[#This Row],[Column1]],3)</f>
        <v>1.208</v>
      </c>
      <c r="D55" s="1">
        <f t="shared" si="2"/>
        <v>-0.30609999999999998</v>
      </c>
      <c r="E55" s="1">
        <f t="shared" si="5"/>
        <v>-0.28054894999999996</v>
      </c>
      <c r="F55">
        <f t="shared" si="3"/>
        <v>-0.22135312154999998</v>
      </c>
      <c r="G55">
        <f t="shared" si="4"/>
        <v>-0.22140000000000001</v>
      </c>
    </row>
    <row r="56" spans="1:7" x14ac:dyDescent="0.3">
      <c r="A56" s="1" t="s">
        <v>110</v>
      </c>
      <c r="B56" s="1">
        <f t="shared" si="6"/>
        <v>-0.29756367</v>
      </c>
      <c r="C56" s="1">
        <f>ROUND(S11_DATAG_y20[[#This Row],[Column1]],3)</f>
        <v>1.212</v>
      </c>
      <c r="D56" s="1">
        <f t="shared" si="2"/>
        <v>-0.29759999999999998</v>
      </c>
      <c r="E56" s="1">
        <f t="shared" si="5"/>
        <v>-0.27204158999999994</v>
      </c>
      <c r="F56">
        <f t="shared" si="3"/>
        <v>-0.21464081450999997</v>
      </c>
      <c r="G56">
        <f t="shared" si="4"/>
        <v>-0.21460000000000001</v>
      </c>
    </row>
    <row r="57" spans="1:7" x14ac:dyDescent="0.3">
      <c r="A57" s="1" t="s">
        <v>2086</v>
      </c>
      <c r="B57" s="1">
        <f t="shared" si="6"/>
        <v>-0.28905630999999998</v>
      </c>
      <c r="C57" s="1">
        <f>ROUND(S11_DATAG_y20[[#This Row],[Column1]],3)</f>
        <v>1.216</v>
      </c>
      <c r="D57" s="1">
        <f t="shared" si="2"/>
        <v>-0.28910000000000002</v>
      </c>
      <c r="E57" s="1">
        <f t="shared" si="5"/>
        <v>-0.26353422999999992</v>
      </c>
      <c r="F57">
        <f t="shared" si="3"/>
        <v>-0.20792850746999994</v>
      </c>
      <c r="G57">
        <f t="shared" si="4"/>
        <v>-0.2079</v>
      </c>
    </row>
    <row r="58" spans="1:7" x14ac:dyDescent="0.3">
      <c r="A58" s="1" t="s">
        <v>114</v>
      </c>
      <c r="B58" s="1">
        <f t="shared" ref="B58:B88" si="7">B59-0.00850736</f>
        <v>-0.28054894999999996</v>
      </c>
      <c r="C58" s="1">
        <f>ROUND(S11_DATAG_y20[[#This Row],[Column1]],3)</f>
        <v>1.22</v>
      </c>
      <c r="D58" s="1">
        <f t="shared" si="2"/>
        <v>-0.28050000000000003</v>
      </c>
      <c r="E58" s="1">
        <f t="shared" si="5"/>
        <v>-0.25502686999999991</v>
      </c>
      <c r="F58">
        <f t="shared" si="3"/>
        <v>-0.20121620042999994</v>
      </c>
      <c r="G58">
        <f t="shared" si="4"/>
        <v>-0.20119999999999999</v>
      </c>
    </row>
    <row r="59" spans="1:7" x14ac:dyDescent="0.3">
      <c r="A59" s="1" t="s">
        <v>2089</v>
      </c>
      <c r="B59" s="1">
        <f t="shared" si="7"/>
        <v>-0.27204158999999994</v>
      </c>
      <c r="C59" s="1">
        <f>ROUND(S11_DATAG_y20[[#This Row],[Column1]],3)</f>
        <v>1.224</v>
      </c>
      <c r="D59" s="1">
        <f t="shared" si="2"/>
        <v>-0.27200000000000002</v>
      </c>
      <c r="E59" s="1">
        <f t="shared" si="5"/>
        <v>-0.24651950999999991</v>
      </c>
      <c r="F59">
        <f t="shared" si="3"/>
        <v>-0.19450389338999993</v>
      </c>
      <c r="G59">
        <f t="shared" si="4"/>
        <v>-0.19450000000000001</v>
      </c>
    </row>
    <row r="60" spans="1:7" x14ac:dyDescent="0.3">
      <c r="A60" s="1" t="s">
        <v>3617</v>
      </c>
      <c r="B60" s="1">
        <f t="shared" si="7"/>
        <v>-0.26353422999999992</v>
      </c>
      <c r="C60" s="1">
        <f>ROUND(S11_DATAG_y20[[#This Row],[Column1]],3)</f>
        <v>1.228</v>
      </c>
      <c r="D60" s="1">
        <f t="shared" si="2"/>
        <v>-0.26350000000000001</v>
      </c>
      <c r="E60" s="1">
        <f t="shared" si="5"/>
        <v>-0.23801214999999992</v>
      </c>
      <c r="F60">
        <f t="shared" si="3"/>
        <v>-0.18779158634999996</v>
      </c>
      <c r="G60">
        <f t="shared" si="4"/>
        <v>-0.18779999999999999</v>
      </c>
    </row>
    <row r="61" spans="1:7" x14ac:dyDescent="0.3">
      <c r="A61" s="1" t="s">
        <v>6245</v>
      </c>
      <c r="B61" s="1">
        <f t="shared" si="7"/>
        <v>-0.25502686999999991</v>
      </c>
      <c r="C61" s="1">
        <f>ROUND(S11_DATAG_y20[[#This Row],[Column1]],3)</f>
        <v>1.232</v>
      </c>
      <c r="D61" s="1">
        <f t="shared" si="2"/>
        <v>-0.255</v>
      </c>
      <c r="E61" s="1">
        <f t="shared" si="5"/>
        <v>-0.22950478999999993</v>
      </c>
      <c r="F61">
        <f t="shared" si="3"/>
        <v>-0.18107927930999995</v>
      </c>
      <c r="G61">
        <f t="shared" si="4"/>
        <v>-0.18110000000000001</v>
      </c>
    </row>
    <row r="62" spans="1:7" x14ac:dyDescent="0.3">
      <c r="A62" s="1" t="s">
        <v>6247</v>
      </c>
      <c r="B62" s="1">
        <f t="shared" si="7"/>
        <v>-0.24651950999999991</v>
      </c>
      <c r="C62" s="1">
        <f>ROUND(S11_DATAG_y20[[#This Row],[Column1]],3)</f>
        <v>1.236</v>
      </c>
      <c r="D62" s="1">
        <f t="shared" si="2"/>
        <v>-0.2465</v>
      </c>
      <c r="E62" s="1">
        <f t="shared" si="5"/>
        <v>-0.22099742999999994</v>
      </c>
      <c r="F62">
        <f t="shared" si="3"/>
        <v>-0.17436697226999995</v>
      </c>
      <c r="G62">
        <f t="shared" si="4"/>
        <v>-0.1744</v>
      </c>
    </row>
    <row r="63" spans="1:7" x14ac:dyDescent="0.3">
      <c r="A63" s="1" t="s">
        <v>6249</v>
      </c>
      <c r="B63" s="1">
        <f t="shared" si="7"/>
        <v>-0.23801214999999992</v>
      </c>
      <c r="C63" s="1">
        <f>ROUND(S11_DATAG_y20[[#This Row],[Column1]],3)</f>
        <v>1.24</v>
      </c>
      <c r="D63" s="1">
        <f t="shared" si="2"/>
        <v>-0.23799999999999999</v>
      </c>
      <c r="E63" s="1">
        <f t="shared" si="5"/>
        <v>-0.21249006999999995</v>
      </c>
      <c r="F63">
        <f t="shared" si="3"/>
        <v>-0.16765466522999997</v>
      </c>
      <c r="G63">
        <f t="shared" si="4"/>
        <v>-0.16769999999999999</v>
      </c>
    </row>
    <row r="64" spans="1:7" x14ac:dyDescent="0.3">
      <c r="A64" s="1" t="s">
        <v>6251</v>
      </c>
      <c r="B64" s="1">
        <f t="shared" si="7"/>
        <v>-0.22950478999999993</v>
      </c>
      <c r="C64" s="1">
        <f>ROUND(S11_DATAG_y20[[#This Row],[Column1]],3)</f>
        <v>1.244</v>
      </c>
      <c r="D64" s="1">
        <f t="shared" si="2"/>
        <v>-0.22950000000000001</v>
      </c>
      <c r="E64" s="1">
        <f t="shared" si="5"/>
        <v>-0.20398270999999996</v>
      </c>
      <c r="F64">
        <f t="shared" si="3"/>
        <v>-0.16094235818999997</v>
      </c>
      <c r="G64">
        <f t="shared" si="4"/>
        <v>-0.16089999999999999</v>
      </c>
    </row>
    <row r="65" spans="1:7" x14ac:dyDescent="0.3">
      <c r="A65" s="1" t="s">
        <v>6253</v>
      </c>
      <c r="B65" s="1">
        <f t="shared" si="7"/>
        <v>-0.22099742999999994</v>
      </c>
      <c r="C65" s="1">
        <f>ROUND(S11_DATAG_y20[[#This Row],[Column1]],3)</f>
        <v>1.248</v>
      </c>
      <c r="D65" s="1">
        <f t="shared" si="2"/>
        <v>-0.221</v>
      </c>
      <c r="E65" s="1">
        <f t="shared" si="5"/>
        <v>-0.19547534999999996</v>
      </c>
      <c r="F65">
        <f t="shared" si="3"/>
        <v>-0.15423005114999999</v>
      </c>
      <c r="G65">
        <f t="shared" si="4"/>
        <v>-0.1542</v>
      </c>
    </row>
    <row r="66" spans="1:7" x14ac:dyDescent="0.3">
      <c r="A66" s="1" t="s">
        <v>3625</v>
      </c>
      <c r="B66" s="1">
        <f t="shared" si="7"/>
        <v>-0.21249006999999995</v>
      </c>
      <c r="C66" s="1">
        <f>ROUND(S11_DATAG_y20[[#This Row],[Column1]],3)</f>
        <v>1.252</v>
      </c>
      <c r="D66" s="1">
        <f t="shared" si="2"/>
        <v>-0.21249999999999999</v>
      </c>
      <c r="E66" s="1">
        <f t="shared" si="5"/>
        <v>-0.18696798999999997</v>
      </c>
      <c r="F66">
        <f t="shared" si="3"/>
        <v>-0.14751774410999999</v>
      </c>
      <c r="G66">
        <f t="shared" si="4"/>
        <v>-0.14749999999999999</v>
      </c>
    </row>
    <row r="67" spans="1:7" x14ac:dyDescent="0.3">
      <c r="A67" s="1" t="s">
        <v>3627</v>
      </c>
      <c r="B67" s="1">
        <f t="shared" si="7"/>
        <v>-0.20398270999999996</v>
      </c>
      <c r="C67" s="1">
        <f>ROUND(S11_DATAG_y20[[#This Row],[Column1]],3)</f>
        <v>1.256</v>
      </c>
      <c r="D67" s="1">
        <f t="shared" si="2"/>
        <v>-0.20399999999999999</v>
      </c>
      <c r="E67" s="1">
        <f t="shared" si="5"/>
        <v>-0.17846062999999998</v>
      </c>
      <c r="F67">
        <f t="shared" si="3"/>
        <v>-0.14080543706999998</v>
      </c>
      <c r="G67">
        <f t="shared" si="4"/>
        <v>-0.14080000000000001</v>
      </c>
    </row>
    <row r="68" spans="1:7" x14ac:dyDescent="0.3">
      <c r="A68" s="1" t="s">
        <v>3629</v>
      </c>
      <c r="B68" s="1">
        <f t="shared" si="7"/>
        <v>-0.19547534999999996</v>
      </c>
      <c r="C68" s="1">
        <f>ROUND(S11_DATAG_y20[[#This Row],[Column1]],3)</f>
        <v>1.26</v>
      </c>
      <c r="D68" s="1">
        <f t="shared" ref="D68:D131" si="8">ROUND(B68,4)</f>
        <v>-0.19550000000000001</v>
      </c>
      <c r="E68" s="1">
        <f t="shared" si="5"/>
        <v>-0.16995326999999999</v>
      </c>
      <c r="F68">
        <f t="shared" ref="F68:F131" si="9">E68*0.789</f>
        <v>-0.13409313003000001</v>
      </c>
      <c r="G68">
        <f t="shared" ref="G68:G131" si="10">ROUND(F68,4)</f>
        <v>-0.1341</v>
      </c>
    </row>
    <row r="69" spans="1:7" x14ac:dyDescent="0.3">
      <c r="A69" s="1" t="s">
        <v>3631</v>
      </c>
      <c r="B69" s="1">
        <f t="shared" si="7"/>
        <v>-0.18696798999999997</v>
      </c>
      <c r="C69" s="1">
        <f>ROUND(S11_DATAG_y20[[#This Row],[Column1]],3)</f>
        <v>1.264</v>
      </c>
      <c r="D69" s="1">
        <f t="shared" si="8"/>
        <v>-0.187</v>
      </c>
      <c r="E69" s="1">
        <f t="shared" si="5"/>
        <v>-0.16144591</v>
      </c>
      <c r="F69">
        <f t="shared" si="9"/>
        <v>-0.12738082299</v>
      </c>
      <c r="G69">
        <f t="shared" si="10"/>
        <v>-0.12740000000000001</v>
      </c>
    </row>
    <row r="70" spans="1:7" x14ac:dyDescent="0.3">
      <c r="A70" s="1" t="s">
        <v>3633</v>
      </c>
      <c r="B70" s="1">
        <f t="shared" si="7"/>
        <v>-0.17846062999999998</v>
      </c>
      <c r="C70" s="1">
        <f>ROUND(S11_DATAG_y20[[#This Row],[Column1]],3)</f>
        <v>1.268</v>
      </c>
      <c r="D70" s="1">
        <f t="shared" si="8"/>
        <v>-0.17849999999999999</v>
      </c>
      <c r="E70" s="1">
        <f t="shared" si="5"/>
        <v>-0.15293855000000001</v>
      </c>
      <c r="F70">
        <f t="shared" si="9"/>
        <v>-0.12066851595000001</v>
      </c>
      <c r="G70">
        <f t="shared" si="10"/>
        <v>-0.1207</v>
      </c>
    </row>
    <row r="71" spans="1:7" x14ac:dyDescent="0.3">
      <c r="A71" s="1" t="s">
        <v>3635</v>
      </c>
      <c r="B71" s="1">
        <f t="shared" si="7"/>
        <v>-0.16995326999999999</v>
      </c>
      <c r="C71" s="1">
        <f>ROUND(S11_DATAG_y20[[#This Row],[Column1]],3)</f>
        <v>1.272</v>
      </c>
      <c r="D71" s="1">
        <f t="shared" si="8"/>
        <v>-0.17</v>
      </c>
      <c r="E71" s="1">
        <f t="shared" si="5"/>
        <v>-0.14443119000000001</v>
      </c>
      <c r="F71">
        <f t="shared" si="9"/>
        <v>-0.11395620891000002</v>
      </c>
      <c r="G71">
        <f t="shared" si="10"/>
        <v>-0.114</v>
      </c>
    </row>
    <row r="72" spans="1:7" x14ac:dyDescent="0.3">
      <c r="A72" s="1" t="s">
        <v>3637</v>
      </c>
      <c r="B72" s="1">
        <f t="shared" si="7"/>
        <v>-0.16144591</v>
      </c>
      <c r="C72" s="1">
        <f>ROUND(S11_DATAG_y20[[#This Row],[Column1]],3)</f>
        <v>1.276</v>
      </c>
      <c r="D72" s="1">
        <f t="shared" si="8"/>
        <v>-0.16139999999999999</v>
      </c>
      <c r="E72" s="1">
        <f t="shared" si="5"/>
        <v>-0.13592383000000002</v>
      </c>
      <c r="F72">
        <f t="shared" si="9"/>
        <v>-0.10724390187000002</v>
      </c>
      <c r="G72">
        <f t="shared" si="10"/>
        <v>-0.1072</v>
      </c>
    </row>
    <row r="73" spans="1:7" x14ac:dyDescent="0.3">
      <c r="A73" s="1" t="s">
        <v>3639</v>
      </c>
      <c r="B73" s="1">
        <f t="shared" si="7"/>
        <v>-0.15293855000000001</v>
      </c>
      <c r="C73" s="1">
        <f>ROUND(S11_DATAG_y20[[#This Row],[Column1]],3)</f>
        <v>1.28</v>
      </c>
      <c r="D73" s="1">
        <f t="shared" si="8"/>
        <v>-0.15290000000000001</v>
      </c>
      <c r="E73" s="1">
        <f t="shared" si="5"/>
        <v>-0.12741647000000003</v>
      </c>
      <c r="F73">
        <f t="shared" si="9"/>
        <v>-0.10053159483000003</v>
      </c>
      <c r="G73">
        <f t="shared" si="10"/>
        <v>-0.10050000000000001</v>
      </c>
    </row>
    <row r="74" spans="1:7" x14ac:dyDescent="0.3">
      <c r="A74" s="1" t="s">
        <v>8405</v>
      </c>
      <c r="B74" s="1">
        <f t="shared" si="7"/>
        <v>-0.14443119000000001</v>
      </c>
      <c r="C74" s="1">
        <f>ROUND(S11_DATAG_y20[[#This Row],[Column1]],3)</f>
        <v>1.284</v>
      </c>
      <c r="D74" s="1">
        <f t="shared" si="8"/>
        <v>-0.1444</v>
      </c>
      <c r="E74" s="1">
        <f t="shared" si="5"/>
        <v>-0.11890911000000003</v>
      </c>
      <c r="F74">
        <f t="shared" si="9"/>
        <v>-9.3819287790000025E-2</v>
      </c>
      <c r="G74">
        <f t="shared" si="10"/>
        <v>-9.3799999999999994E-2</v>
      </c>
    </row>
    <row r="75" spans="1:7" x14ac:dyDescent="0.3">
      <c r="A75" s="1" t="s">
        <v>3643</v>
      </c>
      <c r="B75" s="1">
        <f t="shared" si="7"/>
        <v>-0.13592383000000002</v>
      </c>
      <c r="C75" s="1">
        <f>ROUND(S11_DATAG_y20[[#This Row],[Column1]],3)</f>
        <v>1.288</v>
      </c>
      <c r="D75" s="1">
        <f t="shared" si="8"/>
        <v>-0.13589999999999999</v>
      </c>
      <c r="E75" s="1">
        <f t="shared" si="5"/>
        <v>-0.11040175000000002</v>
      </c>
      <c r="F75">
        <f t="shared" si="9"/>
        <v>-8.7106980750000021E-2</v>
      </c>
      <c r="G75">
        <f t="shared" si="10"/>
        <v>-8.7099999999999997E-2</v>
      </c>
    </row>
    <row r="76" spans="1:7" x14ac:dyDescent="0.3">
      <c r="A76" s="1" t="s">
        <v>8408</v>
      </c>
      <c r="B76" s="1">
        <f t="shared" si="7"/>
        <v>-0.12741647000000003</v>
      </c>
      <c r="C76" s="1">
        <f>ROUND(S11_DATAG_y20[[#This Row],[Column1]],3)</f>
        <v>1.292</v>
      </c>
      <c r="D76" s="1">
        <f t="shared" si="8"/>
        <v>-0.12740000000000001</v>
      </c>
      <c r="E76" s="1">
        <f t="shared" si="5"/>
        <v>-0.10189439000000002</v>
      </c>
      <c r="F76">
        <f t="shared" si="9"/>
        <v>-8.0394673710000017E-2</v>
      </c>
      <c r="G76">
        <f t="shared" si="10"/>
        <v>-8.0399999999999999E-2</v>
      </c>
    </row>
    <row r="77" spans="1:7" x14ac:dyDescent="0.3">
      <c r="A77" s="1" t="s">
        <v>3647</v>
      </c>
      <c r="B77" s="1">
        <f t="shared" si="7"/>
        <v>-0.11890911000000003</v>
      </c>
      <c r="C77" s="1">
        <f>ROUND(S11_DATAG_y20[[#This Row],[Column1]],3)</f>
        <v>1.296</v>
      </c>
      <c r="D77" s="1">
        <f t="shared" si="8"/>
        <v>-0.11890000000000001</v>
      </c>
      <c r="E77" s="1">
        <f t="shared" si="5"/>
        <v>-9.338703000000001E-2</v>
      </c>
      <c r="F77">
        <f t="shared" si="9"/>
        <v>-7.3682366670000013E-2</v>
      </c>
      <c r="G77">
        <f t="shared" si="10"/>
        <v>-7.3700000000000002E-2</v>
      </c>
    </row>
    <row r="78" spans="1:7" x14ac:dyDescent="0.3">
      <c r="A78" s="1" t="s">
        <v>3649</v>
      </c>
      <c r="B78" s="1">
        <f t="shared" si="7"/>
        <v>-0.11040175000000002</v>
      </c>
      <c r="C78" s="1">
        <f>ROUND(S11_DATAG_y20[[#This Row],[Column1]],3)</f>
        <v>1.3</v>
      </c>
      <c r="D78" s="1">
        <f t="shared" si="8"/>
        <v>-0.1104</v>
      </c>
      <c r="E78" s="1">
        <f t="shared" si="5"/>
        <v>-8.4879670000000004E-2</v>
      </c>
      <c r="F78">
        <f t="shared" si="9"/>
        <v>-6.6970059630000009E-2</v>
      </c>
      <c r="G78">
        <f t="shared" si="10"/>
        <v>-6.7000000000000004E-2</v>
      </c>
    </row>
    <row r="79" spans="1:7" x14ac:dyDescent="0.3">
      <c r="A79" s="1" t="s">
        <v>3651</v>
      </c>
      <c r="B79" s="1">
        <f t="shared" si="7"/>
        <v>-0.10189439000000002</v>
      </c>
      <c r="C79" s="1">
        <f>ROUND(S11_DATAG_y20[[#This Row],[Column1]],3)</f>
        <v>1.304</v>
      </c>
      <c r="D79" s="1">
        <f t="shared" si="8"/>
        <v>-0.1019</v>
      </c>
      <c r="E79" s="1">
        <f t="shared" si="5"/>
        <v>-7.6372309999999999E-2</v>
      </c>
      <c r="F79">
        <f t="shared" si="9"/>
        <v>-6.0257752590000005E-2</v>
      </c>
      <c r="G79">
        <f t="shared" si="10"/>
        <v>-6.0299999999999999E-2</v>
      </c>
    </row>
    <row r="80" spans="1:7" x14ac:dyDescent="0.3">
      <c r="A80" s="1" t="s">
        <v>3653</v>
      </c>
      <c r="B80" s="1">
        <f t="shared" si="7"/>
        <v>-9.338703000000001E-2</v>
      </c>
      <c r="C80" s="1">
        <f>ROUND(S11_DATAG_y20[[#This Row],[Column1]],3)</f>
        <v>1.3080000000000001</v>
      </c>
      <c r="D80" s="1">
        <f t="shared" si="8"/>
        <v>-9.3399999999999997E-2</v>
      </c>
      <c r="E80" s="1">
        <f t="shared" si="5"/>
        <v>-6.7864949999999993E-2</v>
      </c>
      <c r="F80">
        <f t="shared" si="9"/>
        <v>-5.3545445549999994E-2</v>
      </c>
      <c r="G80">
        <f t="shared" si="10"/>
        <v>-5.3499999999999999E-2</v>
      </c>
    </row>
    <row r="81" spans="1:7" x14ac:dyDescent="0.3">
      <c r="A81" s="1" t="s">
        <v>3655</v>
      </c>
      <c r="B81" s="1">
        <f t="shared" si="7"/>
        <v>-8.4879670000000004E-2</v>
      </c>
      <c r="C81" s="1">
        <f>ROUND(S11_DATAG_y20[[#This Row],[Column1]],3)</f>
        <v>1.3120000000000001</v>
      </c>
      <c r="D81" s="1">
        <f t="shared" si="8"/>
        <v>-8.4900000000000003E-2</v>
      </c>
      <c r="E81" s="1">
        <f t="shared" si="5"/>
        <v>-5.9357589999999995E-2</v>
      </c>
      <c r="F81">
        <f t="shared" si="9"/>
        <v>-4.6833138509999997E-2</v>
      </c>
      <c r="G81">
        <f t="shared" si="10"/>
        <v>-4.6800000000000001E-2</v>
      </c>
    </row>
    <row r="82" spans="1:7" x14ac:dyDescent="0.3">
      <c r="A82" s="1" t="s">
        <v>3657</v>
      </c>
      <c r="B82" s="1">
        <f t="shared" si="7"/>
        <v>-7.6372309999999999E-2</v>
      </c>
      <c r="C82" s="1">
        <f>ROUND(S11_DATAG_y20[[#This Row],[Column1]],3)</f>
        <v>1.3160000000000001</v>
      </c>
      <c r="D82" s="1">
        <f t="shared" si="8"/>
        <v>-7.6399999999999996E-2</v>
      </c>
      <c r="E82" s="1">
        <f t="shared" si="5"/>
        <v>-5.0850229999999996E-2</v>
      </c>
      <c r="F82">
        <f t="shared" si="9"/>
        <v>-4.012083147E-2</v>
      </c>
      <c r="G82">
        <f t="shared" si="10"/>
        <v>-4.0099999999999997E-2</v>
      </c>
    </row>
    <row r="83" spans="1:7" x14ac:dyDescent="0.3">
      <c r="A83" s="1" t="s">
        <v>3659</v>
      </c>
      <c r="B83" s="1">
        <f t="shared" si="7"/>
        <v>-6.7864949999999993E-2</v>
      </c>
      <c r="C83" s="1">
        <f>ROUND(S11_DATAG_y20[[#This Row],[Column1]],3)</f>
        <v>1.32</v>
      </c>
      <c r="D83" s="1">
        <f t="shared" si="8"/>
        <v>-6.7900000000000002E-2</v>
      </c>
      <c r="E83" s="1">
        <f t="shared" si="5"/>
        <v>-4.2342869999999998E-2</v>
      </c>
      <c r="F83">
        <f t="shared" si="9"/>
        <v>-3.3408524430000003E-2</v>
      </c>
      <c r="G83">
        <f t="shared" si="10"/>
        <v>-3.3399999999999999E-2</v>
      </c>
    </row>
    <row r="84" spans="1:7" x14ac:dyDescent="0.3">
      <c r="A84" s="1" t="s">
        <v>3661</v>
      </c>
      <c r="B84" s="1">
        <f t="shared" si="7"/>
        <v>-5.9357589999999995E-2</v>
      </c>
      <c r="C84" s="1">
        <f>ROUND(S11_DATAG_y20[[#This Row],[Column1]],3)</f>
        <v>1.3240000000000001</v>
      </c>
      <c r="D84" s="1">
        <f t="shared" si="8"/>
        <v>-5.9400000000000001E-2</v>
      </c>
      <c r="E84" s="1">
        <f t="shared" si="5"/>
        <v>-3.3835509999999999E-2</v>
      </c>
      <c r="F84">
        <f t="shared" si="9"/>
        <v>-2.6696217389999999E-2</v>
      </c>
      <c r="G84">
        <f t="shared" si="10"/>
        <v>-2.6700000000000002E-2</v>
      </c>
    </row>
    <row r="85" spans="1:7" x14ac:dyDescent="0.3">
      <c r="A85" s="1" t="s">
        <v>3663</v>
      </c>
      <c r="B85" s="1">
        <f t="shared" si="7"/>
        <v>-5.0850229999999996E-2</v>
      </c>
      <c r="C85" s="1">
        <f>ROUND(S11_DATAG_y20[[#This Row],[Column1]],3)</f>
        <v>1.3280000000000001</v>
      </c>
      <c r="D85" s="1">
        <f t="shared" si="8"/>
        <v>-5.0900000000000001E-2</v>
      </c>
      <c r="E85" s="1">
        <f t="shared" si="5"/>
        <v>-2.5328150000000001E-2</v>
      </c>
      <c r="F85">
        <f t="shared" si="9"/>
        <v>-1.9983910350000002E-2</v>
      </c>
      <c r="G85">
        <f t="shared" si="10"/>
        <v>-0.02</v>
      </c>
    </row>
    <row r="86" spans="1:7" x14ac:dyDescent="0.3">
      <c r="A86" s="1" t="s">
        <v>3665</v>
      </c>
      <c r="B86" s="1">
        <f t="shared" si="7"/>
        <v>-4.2342869999999998E-2</v>
      </c>
      <c r="C86" s="1">
        <f>ROUND(S11_DATAG_y20[[#This Row],[Column1]],3)</f>
        <v>1.3320000000000001</v>
      </c>
      <c r="D86" s="1">
        <f t="shared" si="8"/>
        <v>-4.2299999999999997E-2</v>
      </c>
      <c r="E86" s="1">
        <f>E87-0.00850736</f>
        <v>-1.6820790000000002E-2</v>
      </c>
      <c r="F86">
        <f t="shared" si="9"/>
        <v>-1.3271603310000003E-2</v>
      </c>
      <c r="G86">
        <f t="shared" si="10"/>
        <v>-1.3299999999999999E-2</v>
      </c>
    </row>
    <row r="87" spans="1:7" x14ac:dyDescent="0.3">
      <c r="A87" s="1" t="s">
        <v>8420</v>
      </c>
      <c r="B87" s="1">
        <f t="shared" si="7"/>
        <v>-3.3835509999999999E-2</v>
      </c>
      <c r="C87" s="1">
        <f>ROUND(S11_DATAG_y20[[#This Row],[Column1]],3)</f>
        <v>1.3360000000000001</v>
      </c>
      <c r="D87" s="1">
        <f t="shared" si="8"/>
        <v>-3.3799999999999997E-2</v>
      </c>
      <c r="E87" s="1">
        <f t="shared" ref="E87:E117" si="11">E88+0.00850736</f>
        <v>-8.3134300000000019E-3</v>
      </c>
      <c r="F87">
        <f t="shared" si="9"/>
        <v>-6.5592962700000016E-3</v>
      </c>
      <c r="G87">
        <f t="shared" si="10"/>
        <v>-6.6E-3</v>
      </c>
    </row>
    <row r="88" spans="1:7" x14ac:dyDescent="0.3">
      <c r="A88" s="1" t="s">
        <v>3669</v>
      </c>
      <c r="B88" s="1">
        <f t="shared" si="7"/>
        <v>-2.5328150000000001E-2</v>
      </c>
      <c r="C88" s="1">
        <f>ROUND(S11_DATAG_y20[[#This Row],[Column1]],3)</f>
        <v>1.34</v>
      </c>
      <c r="D88" s="1">
        <f t="shared" si="8"/>
        <v>-2.53E-2</v>
      </c>
      <c r="E88" s="1">
        <f t="shared" si="11"/>
        <v>-1.6820790000000002E-2</v>
      </c>
      <c r="F88">
        <f t="shared" si="9"/>
        <v>-1.3271603310000003E-2</v>
      </c>
      <c r="G88">
        <f t="shared" si="10"/>
        <v>-1.3299999999999999E-2</v>
      </c>
    </row>
    <row r="89" spans="1:7" x14ac:dyDescent="0.3">
      <c r="A89" s="1" t="s">
        <v>3671</v>
      </c>
      <c r="B89" s="1">
        <f>B90-0.00850736</f>
        <v>-1.6820790000000002E-2</v>
      </c>
      <c r="C89" s="1">
        <f>ROUND(S11_DATAG_y20[[#This Row],[Column1]],3)</f>
        <v>1.3440000000000001</v>
      </c>
      <c r="D89" s="1">
        <f t="shared" si="8"/>
        <v>-1.6799999999999999E-2</v>
      </c>
      <c r="E89" s="1">
        <f t="shared" si="11"/>
        <v>-2.5328150000000001E-2</v>
      </c>
      <c r="F89">
        <f t="shared" si="9"/>
        <v>-1.9983910350000002E-2</v>
      </c>
      <c r="G89">
        <f t="shared" si="10"/>
        <v>-0.02</v>
      </c>
    </row>
    <row r="90" spans="1:7" x14ac:dyDescent="0.3">
      <c r="A90" s="1" t="s">
        <v>3673</v>
      </c>
      <c r="B90" s="1">
        <f t="shared" ref="B90:B108" si="12">B91+0.00850736</f>
        <v>-8.3134300000000019E-3</v>
      </c>
      <c r="C90" s="1">
        <f>ROUND(S11_DATAG_y20[[#This Row],[Column1]],3)</f>
        <v>1.3480000000000001</v>
      </c>
      <c r="D90" s="1">
        <f t="shared" si="8"/>
        <v>-8.3000000000000001E-3</v>
      </c>
      <c r="E90" s="1">
        <f t="shared" si="11"/>
        <v>-3.3835509999999999E-2</v>
      </c>
      <c r="F90">
        <f t="shared" si="9"/>
        <v>-2.6696217389999999E-2</v>
      </c>
      <c r="G90">
        <f t="shared" si="10"/>
        <v>-2.6700000000000002E-2</v>
      </c>
    </row>
    <row r="91" spans="1:7" x14ac:dyDescent="0.3">
      <c r="A91" s="1" t="s">
        <v>6281</v>
      </c>
      <c r="B91" s="1">
        <f t="shared" si="12"/>
        <v>-1.6820790000000002E-2</v>
      </c>
      <c r="C91" s="1">
        <f>ROUND(S11_DATAG_y20[[#This Row],[Column1]],3)</f>
        <v>1.3520000000000001</v>
      </c>
      <c r="D91" s="1">
        <f t="shared" si="8"/>
        <v>-1.6799999999999999E-2</v>
      </c>
      <c r="E91" s="1">
        <f t="shared" si="11"/>
        <v>-4.2342869999999998E-2</v>
      </c>
      <c r="F91">
        <f t="shared" si="9"/>
        <v>-3.3408524430000003E-2</v>
      </c>
      <c r="G91">
        <f t="shared" si="10"/>
        <v>-3.3399999999999999E-2</v>
      </c>
    </row>
    <row r="92" spans="1:7" x14ac:dyDescent="0.3">
      <c r="A92" s="1" t="s">
        <v>3677</v>
      </c>
      <c r="B92" s="1">
        <f t="shared" si="12"/>
        <v>-2.5328150000000001E-2</v>
      </c>
      <c r="C92" s="1">
        <f>ROUND(S11_DATAG_y20[[#This Row],[Column1]],3)</f>
        <v>1.3560000000000001</v>
      </c>
      <c r="D92" s="1">
        <f t="shared" si="8"/>
        <v>-2.53E-2</v>
      </c>
      <c r="E92" s="1">
        <f t="shared" si="11"/>
        <v>-5.0850229999999996E-2</v>
      </c>
      <c r="F92">
        <f t="shared" si="9"/>
        <v>-4.012083147E-2</v>
      </c>
      <c r="G92">
        <f t="shared" si="10"/>
        <v>-4.0099999999999997E-2</v>
      </c>
    </row>
    <row r="93" spans="1:7" x14ac:dyDescent="0.3">
      <c r="A93" s="1" t="s">
        <v>3679</v>
      </c>
      <c r="B93" s="1">
        <f t="shared" si="12"/>
        <v>-3.3835509999999999E-2</v>
      </c>
      <c r="C93" s="1">
        <f>ROUND(S11_DATAG_y20[[#This Row],[Column1]],3)</f>
        <v>1.36</v>
      </c>
      <c r="D93" s="1">
        <f t="shared" si="8"/>
        <v>-3.3799999999999997E-2</v>
      </c>
      <c r="E93" s="1">
        <f t="shared" si="11"/>
        <v>-5.9357589999999995E-2</v>
      </c>
      <c r="F93">
        <f t="shared" si="9"/>
        <v>-4.6833138509999997E-2</v>
      </c>
      <c r="G93">
        <f t="shared" si="10"/>
        <v>-4.6800000000000001E-2</v>
      </c>
    </row>
    <row r="94" spans="1:7" x14ac:dyDescent="0.3">
      <c r="A94" s="1" t="s">
        <v>8428</v>
      </c>
      <c r="B94" s="1">
        <f t="shared" si="12"/>
        <v>-4.2342869999999998E-2</v>
      </c>
      <c r="C94" s="1">
        <f>ROUND(S11_DATAG_y20[[#This Row],[Column1]],3)</f>
        <v>1.3640000000000001</v>
      </c>
      <c r="D94" s="1">
        <f t="shared" si="8"/>
        <v>-4.2299999999999997E-2</v>
      </c>
      <c r="E94" s="1">
        <f t="shared" si="11"/>
        <v>-6.7864949999999993E-2</v>
      </c>
      <c r="F94">
        <f t="shared" si="9"/>
        <v>-5.3545445549999994E-2</v>
      </c>
      <c r="G94">
        <f t="shared" si="10"/>
        <v>-5.3499999999999999E-2</v>
      </c>
    </row>
    <row r="95" spans="1:7" x14ac:dyDescent="0.3">
      <c r="A95" s="1" t="s">
        <v>3683</v>
      </c>
      <c r="B95" s="1">
        <f t="shared" si="12"/>
        <v>-5.0850229999999996E-2</v>
      </c>
      <c r="C95" s="1">
        <f>ROUND(S11_DATAG_y20[[#This Row],[Column1]],3)</f>
        <v>1.3680000000000001</v>
      </c>
      <c r="D95" s="1">
        <f t="shared" si="8"/>
        <v>-5.0900000000000001E-2</v>
      </c>
      <c r="E95" s="1">
        <f t="shared" si="11"/>
        <v>-7.6372309999999999E-2</v>
      </c>
      <c r="F95">
        <f t="shared" si="9"/>
        <v>-6.0257752590000005E-2</v>
      </c>
      <c r="G95">
        <f t="shared" si="10"/>
        <v>-6.0299999999999999E-2</v>
      </c>
    </row>
    <row r="96" spans="1:7" x14ac:dyDescent="0.3">
      <c r="A96" s="1" t="s">
        <v>3685</v>
      </c>
      <c r="B96" s="1">
        <f t="shared" si="12"/>
        <v>-5.9357589999999995E-2</v>
      </c>
      <c r="C96" s="1">
        <f>ROUND(S11_DATAG_y20[[#This Row],[Column1]],3)</f>
        <v>1.3720000000000001</v>
      </c>
      <c r="D96" s="1">
        <f t="shared" si="8"/>
        <v>-5.9400000000000001E-2</v>
      </c>
      <c r="E96" s="1">
        <f t="shared" si="11"/>
        <v>-8.4879670000000004E-2</v>
      </c>
      <c r="F96">
        <f t="shared" si="9"/>
        <v>-6.6970059630000009E-2</v>
      </c>
      <c r="G96">
        <f t="shared" si="10"/>
        <v>-6.7000000000000004E-2</v>
      </c>
    </row>
    <row r="97" spans="1:7" x14ac:dyDescent="0.3">
      <c r="A97" s="1" t="s">
        <v>3687</v>
      </c>
      <c r="B97" s="1">
        <f t="shared" si="12"/>
        <v>-6.7864949999999993E-2</v>
      </c>
      <c r="C97" s="1">
        <f>ROUND(S11_DATAG_y20[[#This Row],[Column1]],3)</f>
        <v>1.3759999999999999</v>
      </c>
      <c r="D97" s="1">
        <f t="shared" si="8"/>
        <v>-6.7900000000000002E-2</v>
      </c>
      <c r="E97" s="1">
        <f t="shared" si="11"/>
        <v>-9.338703000000001E-2</v>
      </c>
      <c r="F97">
        <f t="shared" si="9"/>
        <v>-7.3682366670000013E-2</v>
      </c>
      <c r="G97">
        <f t="shared" si="10"/>
        <v>-7.3700000000000002E-2</v>
      </c>
    </row>
    <row r="98" spans="1:7" x14ac:dyDescent="0.3">
      <c r="A98" s="1" t="s">
        <v>3689</v>
      </c>
      <c r="B98" s="1">
        <f t="shared" si="12"/>
        <v>-7.6372309999999999E-2</v>
      </c>
      <c r="C98" s="1">
        <f>ROUND(S11_DATAG_y20[[#This Row],[Column1]],3)</f>
        <v>1.38</v>
      </c>
      <c r="D98" s="1">
        <f t="shared" si="8"/>
        <v>-7.6399999999999996E-2</v>
      </c>
      <c r="E98" s="1">
        <f t="shared" si="11"/>
        <v>-0.10189439000000002</v>
      </c>
      <c r="F98">
        <f t="shared" si="9"/>
        <v>-8.0394673710000017E-2</v>
      </c>
      <c r="G98">
        <f t="shared" si="10"/>
        <v>-8.0399999999999999E-2</v>
      </c>
    </row>
    <row r="99" spans="1:7" x14ac:dyDescent="0.3">
      <c r="A99" s="1" t="s">
        <v>3691</v>
      </c>
      <c r="B99" s="1">
        <f t="shared" si="12"/>
        <v>-8.4879670000000004E-2</v>
      </c>
      <c r="C99" s="1">
        <f>ROUND(S11_DATAG_y20[[#This Row],[Column1]],3)</f>
        <v>1.3839999999999999</v>
      </c>
      <c r="D99" s="1">
        <f t="shared" si="8"/>
        <v>-8.4900000000000003E-2</v>
      </c>
      <c r="E99" s="1">
        <f t="shared" si="11"/>
        <v>-0.11040175000000002</v>
      </c>
      <c r="F99">
        <f t="shared" si="9"/>
        <v>-8.7106980750000021E-2</v>
      </c>
      <c r="G99">
        <f t="shared" si="10"/>
        <v>-8.7099999999999997E-2</v>
      </c>
    </row>
    <row r="100" spans="1:7" x14ac:dyDescent="0.3">
      <c r="A100" s="1" t="s">
        <v>5237</v>
      </c>
      <c r="B100" s="1">
        <f t="shared" si="12"/>
        <v>-9.338703000000001E-2</v>
      </c>
      <c r="C100" s="1">
        <f>ROUND(S11_DATAG_y20[[#This Row],[Column1]],3)</f>
        <v>1.3879999999999999</v>
      </c>
      <c r="D100" s="1">
        <f t="shared" si="8"/>
        <v>-9.3399999999999997E-2</v>
      </c>
      <c r="E100" s="1">
        <f t="shared" si="11"/>
        <v>-0.11890911000000003</v>
      </c>
      <c r="F100">
        <f t="shared" si="9"/>
        <v>-9.3819287790000025E-2</v>
      </c>
      <c r="G100">
        <f t="shared" si="10"/>
        <v>-9.3799999999999994E-2</v>
      </c>
    </row>
    <row r="101" spans="1:7" x14ac:dyDescent="0.3">
      <c r="A101" s="1" t="s">
        <v>8436</v>
      </c>
      <c r="B101" s="1">
        <f t="shared" si="12"/>
        <v>-0.10189439000000002</v>
      </c>
      <c r="C101" s="1">
        <f>ROUND(S11_DATAG_y20[[#This Row],[Column1]],3)</f>
        <v>1.3919999999999999</v>
      </c>
      <c r="D101" s="1">
        <f t="shared" si="8"/>
        <v>-0.1019</v>
      </c>
      <c r="E101" s="1">
        <f t="shared" si="11"/>
        <v>-0.12741647000000003</v>
      </c>
      <c r="F101">
        <f t="shared" si="9"/>
        <v>-0.10053159483000003</v>
      </c>
      <c r="G101">
        <f t="shared" si="10"/>
        <v>-0.10050000000000001</v>
      </c>
    </row>
    <row r="102" spans="1:7" x14ac:dyDescent="0.3">
      <c r="A102" s="1" t="s">
        <v>3697</v>
      </c>
      <c r="B102" s="1">
        <f t="shared" si="12"/>
        <v>-0.11040175000000002</v>
      </c>
      <c r="C102" s="1">
        <f>ROUND(S11_DATAG_y20[[#This Row],[Column1]],3)</f>
        <v>1.3959999999999999</v>
      </c>
      <c r="D102" s="1">
        <f t="shared" si="8"/>
        <v>-0.1104</v>
      </c>
      <c r="E102" s="1">
        <f t="shared" si="11"/>
        <v>-0.13592383000000002</v>
      </c>
      <c r="F102">
        <f t="shared" si="9"/>
        <v>-0.10724390187000002</v>
      </c>
      <c r="G102">
        <f t="shared" si="10"/>
        <v>-0.1072</v>
      </c>
    </row>
    <row r="103" spans="1:7" x14ac:dyDescent="0.3">
      <c r="A103" s="1" t="s">
        <v>3699</v>
      </c>
      <c r="B103" s="1">
        <f t="shared" si="12"/>
        <v>-0.11890911000000003</v>
      </c>
      <c r="C103" s="1">
        <f>ROUND(S11_DATAG_y20[[#This Row],[Column1]],3)</f>
        <v>1.4</v>
      </c>
      <c r="D103" s="1">
        <f t="shared" si="8"/>
        <v>-0.11890000000000001</v>
      </c>
      <c r="E103" s="1">
        <f t="shared" si="11"/>
        <v>-0.14443119000000001</v>
      </c>
      <c r="F103">
        <f t="shared" si="9"/>
        <v>-0.11395620891000002</v>
      </c>
      <c r="G103">
        <f t="shared" si="10"/>
        <v>-0.114</v>
      </c>
    </row>
    <row r="104" spans="1:7" x14ac:dyDescent="0.3">
      <c r="A104" s="1" t="s">
        <v>2157</v>
      </c>
      <c r="B104" s="1">
        <f t="shared" si="12"/>
        <v>-0.12741647000000003</v>
      </c>
      <c r="C104" s="1">
        <f>ROUND(S11_DATAG_y20[[#This Row],[Column1]],3)</f>
        <v>1.4039999999999999</v>
      </c>
      <c r="D104" s="1">
        <f t="shared" si="8"/>
        <v>-0.12740000000000001</v>
      </c>
      <c r="E104" s="1">
        <f t="shared" si="11"/>
        <v>-0.15293855000000001</v>
      </c>
      <c r="F104">
        <f t="shared" si="9"/>
        <v>-0.12066851595000001</v>
      </c>
      <c r="G104">
        <f t="shared" si="10"/>
        <v>-0.1207</v>
      </c>
    </row>
    <row r="105" spans="1:7" x14ac:dyDescent="0.3">
      <c r="A105" s="1" t="s">
        <v>3702</v>
      </c>
      <c r="B105" s="1">
        <f t="shared" si="12"/>
        <v>-0.13592383000000002</v>
      </c>
      <c r="C105" s="1">
        <f>ROUND(S11_DATAG_y20[[#This Row],[Column1]],3)</f>
        <v>1.4079999999999999</v>
      </c>
      <c r="D105" s="1">
        <f t="shared" si="8"/>
        <v>-0.13589999999999999</v>
      </c>
      <c r="E105" s="1">
        <f t="shared" si="11"/>
        <v>-0.16144591</v>
      </c>
      <c r="F105">
        <f t="shared" si="9"/>
        <v>-0.12738082299</v>
      </c>
      <c r="G105">
        <f t="shared" si="10"/>
        <v>-0.12740000000000001</v>
      </c>
    </row>
    <row r="106" spans="1:7" x14ac:dyDescent="0.3">
      <c r="A106" s="1" t="s">
        <v>3704</v>
      </c>
      <c r="B106" s="1">
        <f t="shared" si="12"/>
        <v>-0.14443119000000001</v>
      </c>
      <c r="C106" s="1">
        <f>ROUND(S11_DATAG_y20[[#This Row],[Column1]],3)</f>
        <v>1.4119999999999999</v>
      </c>
      <c r="D106" s="1">
        <f t="shared" si="8"/>
        <v>-0.1444</v>
      </c>
      <c r="E106" s="1">
        <f t="shared" si="11"/>
        <v>-0.16995326999999999</v>
      </c>
      <c r="F106">
        <f t="shared" si="9"/>
        <v>-0.13409313003000001</v>
      </c>
      <c r="G106">
        <f t="shared" si="10"/>
        <v>-0.1341</v>
      </c>
    </row>
    <row r="107" spans="1:7" x14ac:dyDescent="0.3">
      <c r="A107" s="1" t="s">
        <v>3706</v>
      </c>
      <c r="B107" s="1">
        <f t="shared" si="12"/>
        <v>-0.15293855000000001</v>
      </c>
      <c r="C107" s="1">
        <f>ROUND(S11_DATAG_y20[[#This Row],[Column1]],3)</f>
        <v>1.4159999999999999</v>
      </c>
      <c r="D107" s="1">
        <f t="shared" si="8"/>
        <v>-0.15290000000000001</v>
      </c>
      <c r="E107" s="1">
        <f t="shared" si="11"/>
        <v>-0.17846062999999998</v>
      </c>
      <c r="F107">
        <f t="shared" si="9"/>
        <v>-0.14080543706999998</v>
      </c>
      <c r="G107">
        <f t="shared" si="10"/>
        <v>-0.14080000000000001</v>
      </c>
    </row>
    <row r="108" spans="1:7" x14ac:dyDescent="0.3">
      <c r="A108" s="1" t="s">
        <v>3708</v>
      </c>
      <c r="B108" s="1">
        <f t="shared" si="12"/>
        <v>-0.16144591</v>
      </c>
      <c r="C108" s="1">
        <f>ROUND(S11_DATAG_y20[[#This Row],[Column1]],3)</f>
        <v>1.42</v>
      </c>
      <c r="D108" s="1">
        <f t="shared" si="8"/>
        <v>-0.16139999999999999</v>
      </c>
      <c r="E108" s="1">
        <f t="shared" si="11"/>
        <v>-0.18696798999999997</v>
      </c>
      <c r="F108">
        <f t="shared" si="9"/>
        <v>-0.14751774410999999</v>
      </c>
      <c r="G108">
        <f t="shared" si="10"/>
        <v>-0.14749999999999999</v>
      </c>
    </row>
    <row r="109" spans="1:7" x14ac:dyDescent="0.3">
      <c r="A109" s="1" t="s">
        <v>3710</v>
      </c>
      <c r="B109" s="1">
        <f t="shared" ref="B109:B120" si="13">B110+0.00850736</f>
        <v>-0.16995326999999999</v>
      </c>
      <c r="C109" s="1">
        <f>ROUND(S11_DATAG_y20[[#This Row],[Column1]],3)</f>
        <v>1.4239999999999999</v>
      </c>
      <c r="D109" s="1">
        <f t="shared" si="8"/>
        <v>-0.17</v>
      </c>
      <c r="E109" s="1">
        <f t="shared" si="11"/>
        <v>-0.19547534999999996</v>
      </c>
      <c r="F109">
        <f t="shared" si="9"/>
        <v>-0.15423005114999999</v>
      </c>
      <c r="G109">
        <f t="shared" si="10"/>
        <v>-0.1542</v>
      </c>
    </row>
    <row r="110" spans="1:7" x14ac:dyDescent="0.3">
      <c r="A110" s="1" t="s">
        <v>3712</v>
      </c>
      <c r="B110" s="1">
        <f t="shared" si="13"/>
        <v>-0.17846062999999998</v>
      </c>
      <c r="C110" s="1">
        <f>ROUND(S11_DATAG_y20[[#This Row],[Column1]],3)</f>
        <v>1.4279999999999999</v>
      </c>
      <c r="D110" s="1">
        <f t="shared" si="8"/>
        <v>-0.17849999999999999</v>
      </c>
      <c r="E110" s="1">
        <f t="shared" si="11"/>
        <v>-0.20398270999999996</v>
      </c>
      <c r="F110">
        <f t="shared" si="9"/>
        <v>-0.16094235818999997</v>
      </c>
      <c r="G110">
        <f t="shared" si="10"/>
        <v>-0.16089999999999999</v>
      </c>
    </row>
    <row r="111" spans="1:7" x14ac:dyDescent="0.3">
      <c r="A111" s="1" t="s">
        <v>3714</v>
      </c>
      <c r="B111" s="1">
        <f t="shared" si="13"/>
        <v>-0.18696798999999997</v>
      </c>
      <c r="C111" s="1">
        <f>ROUND(S11_DATAG_y20[[#This Row],[Column1]],3)</f>
        <v>1.4319999999999999</v>
      </c>
      <c r="D111" s="1">
        <f t="shared" si="8"/>
        <v>-0.187</v>
      </c>
      <c r="E111" s="1">
        <f t="shared" si="11"/>
        <v>-0.21249006999999995</v>
      </c>
      <c r="F111">
        <f t="shared" si="9"/>
        <v>-0.16765466522999997</v>
      </c>
      <c r="G111">
        <f t="shared" si="10"/>
        <v>-0.16769999999999999</v>
      </c>
    </row>
    <row r="112" spans="1:7" x14ac:dyDescent="0.3">
      <c r="A112" s="1" t="s">
        <v>3716</v>
      </c>
      <c r="B112" s="1">
        <f t="shared" si="13"/>
        <v>-0.19547534999999996</v>
      </c>
      <c r="C112" s="1">
        <f>ROUND(S11_DATAG_y20[[#This Row],[Column1]],3)</f>
        <v>1.4359999999999999</v>
      </c>
      <c r="D112" s="1">
        <f t="shared" si="8"/>
        <v>-0.19550000000000001</v>
      </c>
      <c r="E112" s="1">
        <f t="shared" si="11"/>
        <v>-0.22099742999999994</v>
      </c>
      <c r="F112">
        <f t="shared" si="9"/>
        <v>-0.17436697226999995</v>
      </c>
      <c r="G112">
        <f t="shared" si="10"/>
        <v>-0.1744</v>
      </c>
    </row>
    <row r="113" spans="1:7" x14ac:dyDescent="0.3">
      <c r="A113" s="1" t="s">
        <v>3718</v>
      </c>
      <c r="B113" s="1">
        <f t="shared" si="13"/>
        <v>-0.20398270999999996</v>
      </c>
      <c r="C113" s="1">
        <f>ROUND(S11_DATAG_y20[[#This Row],[Column1]],3)</f>
        <v>1.44</v>
      </c>
      <c r="D113" s="1">
        <f t="shared" si="8"/>
        <v>-0.20399999999999999</v>
      </c>
      <c r="E113" s="1">
        <f t="shared" si="11"/>
        <v>-0.22950478999999993</v>
      </c>
      <c r="F113">
        <f t="shared" si="9"/>
        <v>-0.18107927930999995</v>
      </c>
      <c r="G113">
        <f t="shared" si="10"/>
        <v>-0.18110000000000001</v>
      </c>
    </row>
    <row r="114" spans="1:7" x14ac:dyDescent="0.3">
      <c r="A114" s="1" t="s">
        <v>3720</v>
      </c>
      <c r="B114" s="1">
        <f t="shared" si="13"/>
        <v>-0.21249006999999995</v>
      </c>
      <c r="C114" s="1">
        <f>ROUND(S11_DATAG_y20[[#This Row],[Column1]],3)</f>
        <v>1.444</v>
      </c>
      <c r="D114" s="1">
        <f t="shared" si="8"/>
        <v>-0.21249999999999999</v>
      </c>
      <c r="E114" s="1">
        <f t="shared" si="11"/>
        <v>-0.23801214999999992</v>
      </c>
      <c r="F114">
        <f t="shared" si="9"/>
        <v>-0.18779158634999996</v>
      </c>
      <c r="G114">
        <f t="shared" si="10"/>
        <v>-0.18779999999999999</v>
      </c>
    </row>
    <row r="115" spans="1:7" x14ac:dyDescent="0.3">
      <c r="A115" s="1" t="s">
        <v>3722</v>
      </c>
      <c r="B115" s="1">
        <f t="shared" si="13"/>
        <v>-0.22099742999999994</v>
      </c>
      <c r="C115" s="1">
        <f>ROUND(S11_DATAG_y20[[#This Row],[Column1]],3)</f>
        <v>1.448</v>
      </c>
      <c r="D115" s="1">
        <f t="shared" si="8"/>
        <v>-0.221</v>
      </c>
      <c r="E115" s="1">
        <f t="shared" si="11"/>
        <v>-0.24651950999999991</v>
      </c>
      <c r="F115">
        <f t="shared" si="9"/>
        <v>-0.19450389338999993</v>
      </c>
      <c r="G115">
        <f t="shared" si="10"/>
        <v>-0.19450000000000001</v>
      </c>
    </row>
    <row r="116" spans="1:7" x14ac:dyDescent="0.3">
      <c r="A116" s="1" t="s">
        <v>3724</v>
      </c>
      <c r="B116" s="1">
        <f t="shared" si="13"/>
        <v>-0.22950478999999993</v>
      </c>
      <c r="C116" s="1">
        <f>ROUND(S11_DATAG_y20[[#This Row],[Column1]],3)</f>
        <v>1.452</v>
      </c>
      <c r="D116" s="1">
        <f t="shared" si="8"/>
        <v>-0.22950000000000001</v>
      </c>
      <c r="E116" s="1">
        <f t="shared" si="11"/>
        <v>-0.25502686999999991</v>
      </c>
      <c r="F116">
        <f t="shared" si="9"/>
        <v>-0.20121620042999994</v>
      </c>
      <c r="G116">
        <f t="shared" si="10"/>
        <v>-0.20119999999999999</v>
      </c>
    </row>
    <row r="117" spans="1:7" x14ac:dyDescent="0.3">
      <c r="A117" s="1" t="s">
        <v>3726</v>
      </c>
      <c r="B117" s="1">
        <f t="shared" si="13"/>
        <v>-0.23801214999999992</v>
      </c>
      <c r="C117" s="1">
        <f>ROUND(S11_DATAG_y20[[#This Row],[Column1]],3)</f>
        <v>1.456</v>
      </c>
      <c r="D117" s="1">
        <f t="shared" si="8"/>
        <v>-0.23799999999999999</v>
      </c>
      <c r="E117" s="1">
        <f t="shared" si="11"/>
        <v>-0.26353422999999992</v>
      </c>
      <c r="F117">
        <f t="shared" si="9"/>
        <v>-0.20792850746999994</v>
      </c>
      <c r="G117">
        <f t="shared" si="10"/>
        <v>-0.2079</v>
      </c>
    </row>
    <row r="118" spans="1:7" x14ac:dyDescent="0.3">
      <c r="A118" s="1" t="s">
        <v>3728</v>
      </c>
      <c r="B118" s="1">
        <f t="shared" si="13"/>
        <v>-0.24651950999999991</v>
      </c>
      <c r="C118" s="1">
        <f>ROUND(S11_DATAG_y20[[#This Row],[Column1]],3)</f>
        <v>1.46</v>
      </c>
      <c r="D118" s="1">
        <f t="shared" si="8"/>
        <v>-0.2465</v>
      </c>
      <c r="E118" s="1">
        <f>E119+0.00850736</f>
        <v>-0.27204158999999994</v>
      </c>
      <c r="F118">
        <f t="shared" si="9"/>
        <v>-0.21464081450999997</v>
      </c>
      <c r="G118">
        <f t="shared" si="10"/>
        <v>-0.21460000000000001</v>
      </c>
    </row>
    <row r="119" spans="1:7" x14ac:dyDescent="0.3">
      <c r="A119" s="1" t="s">
        <v>3730</v>
      </c>
      <c r="B119" s="1">
        <f t="shared" si="13"/>
        <v>-0.25502686999999991</v>
      </c>
      <c r="C119" s="1">
        <f>ROUND(S11_DATAG_y20[[#This Row],[Column1]],3)</f>
        <v>1.464</v>
      </c>
      <c r="D119" s="1">
        <f t="shared" si="8"/>
        <v>-0.255</v>
      </c>
      <c r="E119" s="1">
        <f>E120+0.00850736</f>
        <v>-0.28054894999999996</v>
      </c>
      <c r="F119">
        <f t="shared" si="9"/>
        <v>-0.22135312154999998</v>
      </c>
      <c r="G119">
        <f t="shared" si="10"/>
        <v>-0.22140000000000001</v>
      </c>
    </row>
    <row r="120" spans="1:7" x14ac:dyDescent="0.3">
      <c r="A120" s="1" t="s">
        <v>3732</v>
      </c>
      <c r="B120" s="1">
        <f t="shared" si="13"/>
        <v>-0.26353422999999992</v>
      </c>
      <c r="C120" s="1">
        <f>ROUND(S11_DATAG_y20[[#This Row],[Column1]],3)</f>
        <v>1.468</v>
      </c>
      <c r="D120" s="1">
        <f t="shared" si="8"/>
        <v>-0.26350000000000001</v>
      </c>
      <c r="E120" s="1" t="s">
        <v>8333</v>
      </c>
      <c r="F120">
        <f t="shared" si="9"/>
        <v>-0.22806542859000001</v>
      </c>
      <c r="G120">
        <f t="shared" si="10"/>
        <v>-0.2281</v>
      </c>
    </row>
    <row r="121" spans="1:7" x14ac:dyDescent="0.3">
      <c r="A121" s="1" t="s">
        <v>3734</v>
      </c>
      <c r="B121" s="1">
        <f>B122+0.00850736</f>
        <v>-0.27204158999999994</v>
      </c>
      <c r="C121" s="1">
        <f>ROUND(S11_DATAG_y20[[#This Row],[Column1]],3)</f>
        <v>1.472</v>
      </c>
      <c r="D121" s="1">
        <f t="shared" si="8"/>
        <v>-0.27200000000000002</v>
      </c>
      <c r="E121" s="1" t="s">
        <v>8334</v>
      </c>
      <c r="F121">
        <f t="shared" si="9"/>
        <v>-0.23349835635000002</v>
      </c>
      <c r="G121">
        <f t="shared" si="10"/>
        <v>-0.23350000000000001</v>
      </c>
    </row>
    <row r="122" spans="1:7" x14ac:dyDescent="0.3">
      <c r="A122" s="1" t="s">
        <v>3736</v>
      </c>
      <c r="B122" s="1">
        <f>B123+0.00850736</f>
        <v>-0.28054894999999996</v>
      </c>
      <c r="C122" s="1">
        <f>ROUND(S11_DATAG_y20[[#This Row],[Column1]],3)</f>
        <v>1.476</v>
      </c>
      <c r="D122" s="1">
        <f t="shared" si="8"/>
        <v>-0.28050000000000003</v>
      </c>
      <c r="E122" s="1" t="s">
        <v>8335</v>
      </c>
      <c r="F122">
        <f t="shared" si="9"/>
        <v>-0.24021066339</v>
      </c>
      <c r="G122">
        <f t="shared" si="10"/>
        <v>-0.2402</v>
      </c>
    </row>
    <row r="123" spans="1:7" x14ac:dyDescent="0.3">
      <c r="A123" s="1" t="s">
        <v>8459</v>
      </c>
      <c r="B123" s="1" t="s">
        <v>8333</v>
      </c>
      <c r="C123" s="1">
        <f>ROUND(S11_DATAG_y20[[#This Row],[Column1]],3)</f>
        <v>1.48</v>
      </c>
      <c r="D123" s="1">
        <f t="shared" si="8"/>
        <v>-0.28910000000000002</v>
      </c>
      <c r="E123" s="1" t="s">
        <v>8336</v>
      </c>
      <c r="F123">
        <f t="shared" si="9"/>
        <v>-0.24727558242000003</v>
      </c>
      <c r="G123">
        <f t="shared" si="10"/>
        <v>-0.24729999999999999</v>
      </c>
    </row>
    <row r="124" spans="1:7" x14ac:dyDescent="0.3">
      <c r="A124" s="1" t="s">
        <v>3740</v>
      </c>
      <c r="B124" s="1" t="s">
        <v>8334</v>
      </c>
      <c r="C124" s="1">
        <f>ROUND(S11_DATAG_y20[[#This Row],[Column1]],3)</f>
        <v>1.484</v>
      </c>
      <c r="D124" s="1">
        <f t="shared" si="8"/>
        <v>-0.2959</v>
      </c>
      <c r="E124" s="1" t="s">
        <v>8337</v>
      </c>
      <c r="F124">
        <f t="shared" si="9"/>
        <v>-0.25361015571000001</v>
      </c>
      <c r="G124">
        <f t="shared" si="10"/>
        <v>-0.25359999999999999</v>
      </c>
    </row>
    <row r="125" spans="1:7" x14ac:dyDescent="0.3">
      <c r="A125" s="1" t="s">
        <v>3742</v>
      </c>
      <c r="B125" s="1" t="s">
        <v>8335</v>
      </c>
      <c r="C125" s="1">
        <f>ROUND(S11_DATAG_y20[[#This Row],[Column1]],3)</f>
        <v>1.488</v>
      </c>
      <c r="D125" s="1">
        <f t="shared" si="8"/>
        <v>-0.3044</v>
      </c>
      <c r="E125" s="1" t="s">
        <v>8338</v>
      </c>
      <c r="F125">
        <f t="shared" si="9"/>
        <v>-0.25871930154</v>
      </c>
      <c r="G125">
        <f t="shared" si="10"/>
        <v>-0.25869999999999999</v>
      </c>
    </row>
    <row r="126" spans="1:7" x14ac:dyDescent="0.3">
      <c r="A126" s="1" t="s">
        <v>3744</v>
      </c>
      <c r="B126" s="1" t="s">
        <v>8336</v>
      </c>
      <c r="C126" s="1">
        <f>ROUND(S11_DATAG_y20[[#This Row],[Column1]],3)</f>
        <v>1.492</v>
      </c>
      <c r="D126" s="1">
        <f t="shared" si="8"/>
        <v>-0.31340000000000001</v>
      </c>
      <c r="E126" s="1" t="s">
        <v>8339</v>
      </c>
      <c r="F126">
        <f t="shared" si="9"/>
        <v>-0.26303394014999998</v>
      </c>
      <c r="G126">
        <f t="shared" si="10"/>
        <v>-0.26300000000000001</v>
      </c>
    </row>
    <row r="127" spans="1:7" x14ac:dyDescent="0.3">
      <c r="A127" s="1" t="s">
        <v>3746</v>
      </c>
      <c r="B127" s="1" t="s">
        <v>8337</v>
      </c>
      <c r="C127" s="1">
        <f>ROUND(S11_DATAG_y20[[#This Row],[Column1]],3)</f>
        <v>1.496</v>
      </c>
      <c r="D127" s="1">
        <f t="shared" si="8"/>
        <v>-0.32140000000000002</v>
      </c>
      <c r="E127" s="1" t="s">
        <v>8340</v>
      </c>
      <c r="F127">
        <f t="shared" si="9"/>
        <v>-0.26761067666999999</v>
      </c>
      <c r="G127">
        <f t="shared" si="10"/>
        <v>-0.2676</v>
      </c>
    </row>
    <row r="128" spans="1:7" x14ac:dyDescent="0.3">
      <c r="A128" s="1" t="s">
        <v>3748</v>
      </c>
      <c r="B128" s="1" t="s">
        <v>8338</v>
      </c>
      <c r="C128" s="1">
        <f>ROUND(S11_DATAG_y20[[#This Row],[Column1]],3)</f>
        <v>1.5</v>
      </c>
      <c r="D128" s="1">
        <f t="shared" si="8"/>
        <v>-0.32790000000000002</v>
      </c>
      <c r="E128" s="1" t="s">
        <v>8341</v>
      </c>
      <c r="F128">
        <f t="shared" si="9"/>
        <v>-0.27340144749</v>
      </c>
      <c r="G128">
        <f t="shared" si="10"/>
        <v>-0.27339999999999998</v>
      </c>
    </row>
    <row r="129" spans="1:7" x14ac:dyDescent="0.3">
      <c r="A129" s="1" t="s">
        <v>5268</v>
      </c>
      <c r="B129" s="1" t="s">
        <v>8339</v>
      </c>
      <c r="C129" s="1">
        <f>ROUND(S11_DATAG_y20[[#This Row],[Column1]],3)</f>
        <v>1.504</v>
      </c>
      <c r="D129" s="1">
        <f t="shared" si="8"/>
        <v>-0.33339999999999997</v>
      </c>
      <c r="E129" s="1" t="s">
        <v>8342</v>
      </c>
      <c r="F129">
        <f t="shared" si="9"/>
        <v>-0.28060892304000001</v>
      </c>
      <c r="G129">
        <f t="shared" si="10"/>
        <v>-0.28060000000000002</v>
      </c>
    </row>
    <row r="130" spans="1:7" x14ac:dyDescent="0.3">
      <c r="A130" s="1" t="s">
        <v>3752</v>
      </c>
      <c r="B130" s="1" t="s">
        <v>8340</v>
      </c>
      <c r="C130" s="1">
        <f>ROUND(S11_DATAG_y20[[#This Row],[Column1]],3)</f>
        <v>1.508</v>
      </c>
      <c r="D130" s="1">
        <f t="shared" si="8"/>
        <v>-0.3392</v>
      </c>
      <c r="E130" s="1" t="s">
        <v>8343</v>
      </c>
      <c r="F130">
        <f t="shared" si="9"/>
        <v>-0.28855342715999999</v>
      </c>
      <c r="G130">
        <f t="shared" si="10"/>
        <v>-0.28860000000000002</v>
      </c>
    </row>
    <row r="131" spans="1:7" x14ac:dyDescent="0.3">
      <c r="A131" s="1" t="s">
        <v>3754</v>
      </c>
      <c r="B131" s="1" t="s">
        <v>8341</v>
      </c>
      <c r="C131" s="1">
        <f>ROUND(S11_DATAG_y20[[#This Row],[Column1]],3)</f>
        <v>1.512</v>
      </c>
      <c r="D131" s="1">
        <f t="shared" si="8"/>
        <v>-0.34649999999999997</v>
      </c>
      <c r="E131" s="1" t="s">
        <v>8344</v>
      </c>
      <c r="F131">
        <f t="shared" si="9"/>
        <v>-0.29614659746999999</v>
      </c>
      <c r="G131">
        <f t="shared" si="10"/>
        <v>-0.29609999999999997</v>
      </c>
    </row>
    <row r="132" spans="1:7" x14ac:dyDescent="0.3">
      <c r="A132" s="1" t="s">
        <v>3756</v>
      </c>
      <c r="B132" s="1" t="s">
        <v>8342</v>
      </c>
      <c r="C132" s="1">
        <f>ROUND(S11_DATAG_y20[[#This Row],[Column1]],3)</f>
        <v>1.516</v>
      </c>
      <c r="D132" s="1">
        <f t="shared" ref="D132:D195" si="14">ROUND(B132,4)</f>
        <v>-0.35570000000000002</v>
      </c>
      <c r="E132" s="1" t="s">
        <v>8345</v>
      </c>
      <c r="F132">
        <f t="shared" ref="F132:F195" si="15">E132*0.789</f>
        <v>-0.30264347595000002</v>
      </c>
      <c r="G132">
        <f t="shared" ref="G132:G195" si="16">ROUND(F132,4)</f>
        <v>-0.30259999999999998</v>
      </c>
    </row>
    <row r="133" spans="1:7" x14ac:dyDescent="0.3">
      <c r="A133" s="1" t="s">
        <v>8470</v>
      </c>
      <c r="B133" s="1" t="s">
        <v>8343</v>
      </c>
      <c r="C133" s="1">
        <f>ROUND(S11_DATAG_y20[[#This Row],[Column1]],3)</f>
        <v>1.52</v>
      </c>
      <c r="D133" s="1">
        <f t="shared" si="14"/>
        <v>-0.36570000000000003</v>
      </c>
      <c r="E133" s="1" t="s">
        <v>8346</v>
      </c>
      <c r="F133">
        <f t="shared" si="15"/>
        <v>-0.30814719279000002</v>
      </c>
      <c r="G133">
        <f t="shared" si="16"/>
        <v>-0.30809999999999998</v>
      </c>
    </row>
    <row r="134" spans="1:7" x14ac:dyDescent="0.3">
      <c r="A134" s="1" t="s">
        <v>3760</v>
      </c>
      <c r="B134" s="1" t="s">
        <v>8344</v>
      </c>
      <c r="C134" s="1">
        <f>ROUND(S11_DATAG_y20[[#This Row],[Column1]],3)</f>
        <v>1.524</v>
      </c>
      <c r="D134" s="1">
        <f t="shared" si="14"/>
        <v>-0.37530000000000002</v>
      </c>
      <c r="E134" s="1" t="s">
        <v>8347</v>
      </c>
      <c r="F134">
        <f t="shared" si="15"/>
        <v>-0.31353372735000001</v>
      </c>
      <c r="G134">
        <f t="shared" si="16"/>
        <v>-0.3135</v>
      </c>
    </row>
    <row r="135" spans="1:7" x14ac:dyDescent="0.3">
      <c r="A135" s="1" t="s">
        <v>3762</v>
      </c>
      <c r="B135" s="1" t="s">
        <v>8345</v>
      </c>
      <c r="C135" s="1">
        <f>ROUND(S11_DATAG_y20[[#This Row],[Column1]],3)</f>
        <v>1.528</v>
      </c>
      <c r="D135" s="1">
        <f t="shared" si="14"/>
        <v>-0.3836</v>
      </c>
      <c r="E135" s="1" t="s">
        <v>8348</v>
      </c>
      <c r="F135">
        <f t="shared" si="15"/>
        <v>-0.31984003865999999</v>
      </c>
      <c r="G135">
        <f t="shared" si="16"/>
        <v>-0.31979999999999997</v>
      </c>
    </row>
    <row r="136" spans="1:7" x14ac:dyDescent="0.3">
      <c r="A136" s="1" t="s">
        <v>3764</v>
      </c>
      <c r="B136" s="1" t="s">
        <v>8346</v>
      </c>
      <c r="C136" s="1">
        <f>ROUND(S11_DATAG_y20[[#This Row],[Column1]],3)</f>
        <v>1.532</v>
      </c>
      <c r="D136" s="1">
        <f t="shared" si="14"/>
        <v>-0.3906</v>
      </c>
      <c r="E136" s="1" t="s">
        <v>8349</v>
      </c>
      <c r="F136">
        <f t="shared" si="15"/>
        <v>-0.32755761059999999</v>
      </c>
      <c r="G136">
        <f t="shared" si="16"/>
        <v>-0.3276</v>
      </c>
    </row>
    <row r="137" spans="1:7" x14ac:dyDescent="0.3">
      <c r="A137" s="1" t="s">
        <v>8475</v>
      </c>
      <c r="B137" s="1" t="s">
        <v>8347</v>
      </c>
      <c r="C137" s="1">
        <f>ROUND(S11_DATAG_y20[[#This Row],[Column1]],3)</f>
        <v>1.536</v>
      </c>
      <c r="D137" s="1">
        <f t="shared" si="14"/>
        <v>-0.39739999999999998</v>
      </c>
      <c r="E137" s="1" t="s">
        <v>8350</v>
      </c>
      <c r="F137">
        <f t="shared" si="15"/>
        <v>-0.33629919408000003</v>
      </c>
      <c r="G137">
        <f t="shared" si="16"/>
        <v>-0.33629999999999999</v>
      </c>
    </row>
    <row r="138" spans="1:7" x14ac:dyDescent="0.3">
      <c r="A138" s="1" t="s">
        <v>3768</v>
      </c>
      <c r="B138" s="1" t="s">
        <v>8348</v>
      </c>
      <c r="C138" s="1">
        <f>ROUND(S11_DATAG_y20[[#This Row],[Column1]],3)</f>
        <v>1.54</v>
      </c>
      <c r="D138" s="1">
        <f t="shared" si="14"/>
        <v>-0.40539999999999998</v>
      </c>
      <c r="E138" s="1" t="s">
        <v>8351</v>
      </c>
      <c r="F138">
        <f t="shared" si="15"/>
        <v>-0.34507821561000002</v>
      </c>
      <c r="G138">
        <f t="shared" si="16"/>
        <v>-0.34510000000000002</v>
      </c>
    </row>
    <row r="139" spans="1:7" x14ac:dyDescent="0.3">
      <c r="A139" s="1" t="s">
        <v>3770</v>
      </c>
      <c r="B139" s="1" t="s">
        <v>8349</v>
      </c>
      <c r="C139" s="1">
        <f>ROUND(S11_DATAG_y20[[#This Row],[Column1]],3)</f>
        <v>1.544</v>
      </c>
      <c r="D139" s="1">
        <f t="shared" si="14"/>
        <v>-0.41520000000000001</v>
      </c>
      <c r="E139" s="1" t="s">
        <v>8353</v>
      </c>
      <c r="F139">
        <f t="shared" si="15"/>
        <v>-0.35298913200000004</v>
      </c>
      <c r="G139">
        <f t="shared" si="16"/>
        <v>-0.35299999999999998</v>
      </c>
    </row>
    <row r="140" spans="1:7" x14ac:dyDescent="0.3">
      <c r="A140" s="1" t="s">
        <v>6338</v>
      </c>
      <c r="B140" s="1" t="s">
        <v>8350</v>
      </c>
      <c r="C140" s="1">
        <f>ROUND(S11_DATAG_y20[[#This Row],[Column1]],3)</f>
        <v>1.548</v>
      </c>
      <c r="D140" s="1">
        <f t="shared" si="14"/>
        <v>-0.42620000000000002</v>
      </c>
      <c r="E140" s="1" t="s">
        <v>8354</v>
      </c>
      <c r="F140">
        <f t="shared" si="15"/>
        <v>-0.35983579785000003</v>
      </c>
      <c r="G140">
        <f t="shared" si="16"/>
        <v>-0.35980000000000001</v>
      </c>
    </row>
    <row r="141" spans="1:7" x14ac:dyDescent="0.3">
      <c r="A141" s="1" t="s">
        <v>3773</v>
      </c>
      <c r="B141" s="1" t="s">
        <v>8351</v>
      </c>
      <c r="C141" s="1">
        <f>ROUND(S11_DATAG_y20[[#This Row],[Column1]],3)</f>
        <v>1.552</v>
      </c>
      <c r="D141" s="1">
        <f t="shared" si="14"/>
        <v>-0.43740000000000001</v>
      </c>
      <c r="E141" s="1" t="s">
        <v>8355</v>
      </c>
      <c r="F141">
        <f t="shared" si="15"/>
        <v>-0.36625850244000002</v>
      </c>
      <c r="G141">
        <f t="shared" si="16"/>
        <v>-0.36630000000000001</v>
      </c>
    </row>
    <row r="142" spans="1:7" x14ac:dyDescent="0.3">
      <c r="A142" s="1" t="s">
        <v>3775</v>
      </c>
      <c r="B142" s="1" t="s">
        <v>8353</v>
      </c>
      <c r="C142" s="1">
        <f>ROUND(S11_DATAG_y20[[#This Row],[Column1]],3)</f>
        <v>1.556</v>
      </c>
      <c r="D142" s="1">
        <f t="shared" si="14"/>
        <v>-0.44740000000000002</v>
      </c>
      <c r="E142" s="1" t="s">
        <v>8356</v>
      </c>
      <c r="F142">
        <f t="shared" si="15"/>
        <v>-0.37329224808</v>
      </c>
      <c r="G142">
        <f t="shared" si="16"/>
        <v>-0.37330000000000002</v>
      </c>
    </row>
    <row r="143" spans="1:7" x14ac:dyDescent="0.3">
      <c r="A143" s="1" t="s">
        <v>3777</v>
      </c>
      <c r="B143" s="1" t="s">
        <v>8354</v>
      </c>
      <c r="C143" s="1">
        <f>ROUND(S11_DATAG_y20[[#This Row],[Column1]],3)</f>
        <v>1.56</v>
      </c>
      <c r="D143" s="1">
        <f t="shared" si="14"/>
        <v>-0.45610000000000001</v>
      </c>
      <c r="E143" s="1" t="s">
        <v>8357</v>
      </c>
      <c r="F143">
        <f t="shared" si="15"/>
        <v>-0.38165468550000003</v>
      </c>
      <c r="G143">
        <f t="shared" si="16"/>
        <v>-0.38169999999999998</v>
      </c>
    </row>
    <row r="144" spans="1:7" x14ac:dyDescent="0.3">
      <c r="A144" s="1" t="s">
        <v>3779</v>
      </c>
      <c r="B144" s="1" t="s">
        <v>8355</v>
      </c>
      <c r="C144" s="1">
        <f>ROUND(S11_DATAG_y20[[#This Row],[Column1]],3)</f>
        <v>1.5640000000000001</v>
      </c>
      <c r="D144" s="1">
        <f t="shared" si="14"/>
        <v>-0.4642</v>
      </c>
      <c r="E144" s="1" t="s">
        <v>8358</v>
      </c>
      <c r="F144">
        <f t="shared" si="15"/>
        <v>-0.39125995572</v>
      </c>
      <c r="G144">
        <f t="shared" si="16"/>
        <v>-0.39129999999999998</v>
      </c>
    </row>
    <row r="145" spans="1:7" x14ac:dyDescent="0.3">
      <c r="A145" s="1" t="s">
        <v>3781</v>
      </c>
      <c r="B145" s="1" t="s">
        <v>8356</v>
      </c>
      <c r="C145" s="1">
        <f>ROUND(S11_DATAG_y20[[#This Row],[Column1]],3)</f>
        <v>1.5680000000000001</v>
      </c>
      <c r="D145" s="1">
        <f t="shared" si="14"/>
        <v>-0.47310000000000002</v>
      </c>
      <c r="E145" s="1" t="s">
        <v>8359</v>
      </c>
      <c r="F145">
        <f t="shared" si="15"/>
        <v>-0.40129059162000003</v>
      </c>
      <c r="G145">
        <f t="shared" si="16"/>
        <v>-0.40129999999999999</v>
      </c>
    </row>
    <row r="146" spans="1:7" x14ac:dyDescent="0.3">
      <c r="A146" s="1" t="s">
        <v>290</v>
      </c>
      <c r="B146" s="1" t="s">
        <v>8357</v>
      </c>
      <c r="C146" s="1">
        <f>ROUND(S11_DATAG_y20[[#This Row],[Column1]],3)</f>
        <v>1.5720000000000001</v>
      </c>
      <c r="D146" s="1">
        <f t="shared" si="14"/>
        <v>-0.48370000000000002</v>
      </c>
      <c r="E146" s="1" t="s">
        <v>8360</v>
      </c>
      <c r="F146">
        <f t="shared" si="15"/>
        <v>-0.41076593720999999</v>
      </c>
      <c r="G146">
        <f t="shared" si="16"/>
        <v>-0.4108</v>
      </c>
    </row>
    <row r="147" spans="1:7" x14ac:dyDescent="0.3">
      <c r="A147" s="1" t="s">
        <v>3784</v>
      </c>
      <c r="B147" s="1" t="s">
        <v>8358</v>
      </c>
      <c r="C147" s="1">
        <f>ROUND(S11_DATAG_y20[[#This Row],[Column1]],3)</f>
        <v>1.5760000000000001</v>
      </c>
      <c r="D147" s="1">
        <f t="shared" si="14"/>
        <v>-0.49590000000000001</v>
      </c>
      <c r="E147" s="1" t="s">
        <v>8361</v>
      </c>
      <c r="F147">
        <f t="shared" si="15"/>
        <v>-0.41922325188000004</v>
      </c>
      <c r="G147">
        <f t="shared" si="16"/>
        <v>-0.41920000000000002</v>
      </c>
    </row>
    <row r="148" spans="1:7" x14ac:dyDescent="0.3">
      <c r="A148" s="1" t="s">
        <v>3786</v>
      </c>
      <c r="B148" s="1" t="s">
        <v>8359</v>
      </c>
      <c r="C148" s="1">
        <f>ROUND(S11_DATAG_y20[[#This Row],[Column1]],3)</f>
        <v>1.58</v>
      </c>
      <c r="D148" s="1">
        <f t="shared" si="14"/>
        <v>-0.50860000000000005</v>
      </c>
      <c r="E148" s="1" t="s">
        <v>8362</v>
      </c>
      <c r="F148">
        <f t="shared" si="15"/>
        <v>-0.42703586676000005</v>
      </c>
      <c r="G148">
        <f t="shared" si="16"/>
        <v>-0.42699999999999999</v>
      </c>
    </row>
    <row r="149" spans="1:7" x14ac:dyDescent="0.3">
      <c r="A149" s="1" t="s">
        <v>3788</v>
      </c>
      <c r="B149" s="1" t="s">
        <v>8360</v>
      </c>
      <c r="C149" s="1">
        <f>ROUND(S11_DATAG_y20[[#This Row],[Column1]],3)</f>
        <v>1.5840000000000001</v>
      </c>
      <c r="D149" s="1">
        <f t="shared" si="14"/>
        <v>-0.52059999999999995</v>
      </c>
      <c r="E149" s="1" t="s">
        <v>8363</v>
      </c>
      <c r="F149">
        <f t="shared" si="15"/>
        <v>-0.43514976918000003</v>
      </c>
      <c r="G149">
        <f t="shared" si="16"/>
        <v>-0.43509999999999999</v>
      </c>
    </row>
    <row r="150" spans="1:7" x14ac:dyDescent="0.3">
      <c r="A150" s="1" t="s">
        <v>3790</v>
      </c>
      <c r="B150" s="1" t="s">
        <v>8361</v>
      </c>
      <c r="C150" s="1">
        <f>ROUND(S11_DATAG_y20[[#This Row],[Column1]],3)</f>
        <v>1.5880000000000001</v>
      </c>
      <c r="D150" s="1">
        <f t="shared" si="14"/>
        <v>-0.53129999999999999</v>
      </c>
      <c r="E150" s="1" t="s">
        <v>8364</v>
      </c>
      <c r="F150">
        <f t="shared" si="15"/>
        <v>-0.44442940332000003</v>
      </c>
      <c r="G150">
        <f t="shared" si="16"/>
        <v>-0.44440000000000002</v>
      </c>
    </row>
    <row r="151" spans="1:7" x14ac:dyDescent="0.3">
      <c r="A151" s="1" t="s">
        <v>3792</v>
      </c>
      <c r="B151" s="1" t="s">
        <v>8362</v>
      </c>
      <c r="C151" s="1">
        <f>ROUND(S11_DATAG_y20[[#This Row],[Column1]],3)</f>
        <v>1.5920000000000001</v>
      </c>
      <c r="D151" s="1">
        <f t="shared" si="14"/>
        <v>-0.54120000000000001</v>
      </c>
      <c r="E151" s="1" t="s">
        <v>8365</v>
      </c>
      <c r="F151">
        <f t="shared" si="15"/>
        <v>-0.45506246439000003</v>
      </c>
      <c r="G151">
        <f t="shared" si="16"/>
        <v>-0.4551</v>
      </c>
    </row>
    <row r="152" spans="1:7" x14ac:dyDescent="0.3">
      <c r="A152" s="1" t="s">
        <v>3794</v>
      </c>
      <c r="B152" s="1" t="s">
        <v>8363</v>
      </c>
      <c r="C152" s="1">
        <f>ROUND(S11_DATAG_y20[[#This Row],[Column1]],3)</f>
        <v>1.5960000000000001</v>
      </c>
      <c r="D152" s="1">
        <f t="shared" si="14"/>
        <v>-0.55149999999999999</v>
      </c>
      <c r="E152" s="1" t="s">
        <v>8366</v>
      </c>
      <c r="F152">
        <f t="shared" si="15"/>
        <v>-0.46643364285000005</v>
      </c>
      <c r="G152">
        <f t="shared" si="16"/>
        <v>-0.46639999999999998</v>
      </c>
    </row>
    <row r="153" spans="1:7" x14ac:dyDescent="0.3">
      <c r="A153" s="1" t="s">
        <v>3796</v>
      </c>
      <c r="B153" s="1" t="s">
        <v>8364</v>
      </c>
      <c r="C153" s="1">
        <f>ROUND(S11_DATAG_y20[[#This Row],[Column1]],3)</f>
        <v>1.6</v>
      </c>
      <c r="D153" s="1">
        <f t="shared" si="14"/>
        <v>-0.56330000000000002</v>
      </c>
      <c r="E153" s="1" t="s">
        <v>8367</v>
      </c>
      <c r="F153">
        <f t="shared" si="15"/>
        <v>-0.47755249910999997</v>
      </c>
      <c r="G153">
        <f t="shared" si="16"/>
        <v>-0.47760000000000002</v>
      </c>
    </row>
    <row r="154" spans="1:7" x14ac:dyDescent="0.3">
      <c r="A154" s="1" t="s">
        <v>2249</v>
      </c>
      <c r="B154" s="1" t="s">
        <v>8365</v>
      </c>
      <c r="C154" s="1">
        <f>ROUND(S11_DATAG_y20[[#This Row],[Column1]],3)</f>
        <v>1.6040000000000001</v>
      </c>
      <c r="D154" s="1">
        <f t="shared" si="14"/>
        <v>-0.57679999999999998</v>
      </c>
      <c r="E154" s="1" t="s">
        <v>8368</v>
      </c>
      <c r="F154">
        <f t="shared" si="15"/>
        <v>-0.48773816562</v>
      </c>
      <c r="G154">
        <f t="shared" si="16"/>
        <v>-0.48770000000000002</v>
      </c>
    </row>
    <row r="155" spans="1:7" x14ac:dyDescent="0.3">
      <c r="A155" s="1" t="s">
        <v>3799</v>
      </c>
      <c r="B155" s="1" t="s">
        <v>8366</v>
      </c>
      <c r="C155" s="1">
        <f>ROUND(S11_DATAG_y20[[#This Row],[Column1]],3)</f>
        <v>1.6080000000000001</v>
      </c>
      <c r="D155" s="1">
        <f t="shared" si="14"/>
        <v>-0.59119999999999995</v>
      </c>
      <c r="E155" s="1" t="s">
        <v>8369</v>
      </c>
      <c r="F155">
        <f t="shared" si="15"/>
        <v>-0.49709348064000003</v>
      </c>
      <c r="G155">
        <f t="shared" si="16"/>
        <v>-0.49709999999999999</v>
      </c>
    </row>
    <row r="156" spans="1:7" x14ac:dyDescent="0.3">
      <c r="A156" s="1" t="s">
        <v>3801</v>
      </c>
      <c r="B156" s="1" t="s">
        <v>8367</v>
      </c>
      <c r="C156" s="1">
        <f>ROUND(S11_DATAG_y20[[#This Row],[Column1]],3)</f>
        <v>1.6120000000000001</v>
      </c>
      <c r="D156" s="1">
        <f t="shared" si="14"/>
        <v>-0.60529999999999995</v>
      </c>
      <c r="E156" s="1" t="s">
        <v>8370</v>
      </c>
      <c r="F156">
        <f t="shared" si="15"/>
        <v>-0.50643807315</v>
      </c>
      <c r="G156">
        <f t="shared" si="16"/>
        <v>-0.50639999999999996</v>
      </c>
    </row>
    <row r="157" spans="1:7" x14ac:dyDescent="0.3">
      <c r="A157" s="1" t="s">
        <v>3803</v>
      </c>
      <c r="B157" s="1" t="s">
        <v>8368</v>
      </c>
      <c r="C157" s="1">
        <f>ROUND(S11_DATAG_y20[[#This Row],[Column1]],3)</f>
        <v>1.6160000000000001</v>
      </c>
      <c r="D157" s="1">
        <f t="shared" si="14"/>
        <v>-0.61819999999999997</v>
      </c>
      <c r="E157" s="1" t="s">
        <v>8371</v>
      </c>
      <c r="F157">
        <f t="shared" si="15"/>
        <v>-0.51674758110000008</v>
      </c>
      <c r="G157">
        <f t="shared" si="16"/>
        <v>-0.51670000000000005</v>
      </c>
    </row>
    <row r="158" spans="1:7" x14ac:dyDescent="0.3">
      <c r="A158" s="1" t="s">
        <v>3805</v>
      </c>
      <c r="B158" s="1" t="s">
        <v>8369</v>
      </c>
      <c r="C158" s="1">
        <f>ROUND(S11_DATAG_y20[[#This Row],[Column1]],3)</f>
        <v>1.62</v>
      </c>
      <c r="D158" s="1">
        <f t="shared" si="14"/>
        <v>-0.63</v>
      </c>
      <c r="E158" s="1" t="s">
        <v>8372</v>
      </c>
      <c r="F158">
        <f t="shared" si="15"/>
        <v>-0.52848551832000001</v>
      </c>
      <c r="G158">
        <f t="shared" si="16"/>
        <v>-0.52849999999999997</v>
      </c>
    </row>
    <row r="159" spans="1:7" x14ac:dyDescent="0.3">
      <c r="A159" s="1" t="s">
        <v>3807</v>
      </c>
      <c r="B159" s="1" t="s">
        <v>8370</v>
      </c>
      <c r="C159" s="1">
        <f>ROUND(S11_DATAG_y20[[#This Row],[Column1]],3)</f>
        <v>1.6240000000000001</v>
      </c>
      <c r="D159" s="1">
        <f t="shared" si="14"/>
        <v>-0.64190000000000003</v>
      </c>
      <c r="E159" s="1" t="s">
        <v>8373</v>
      </c>
      <c r="F159">
        <f t="shared" si="15"/>
        <v>-0.54129245586000008</v>
      </c>
      <c r="G159">
        <f t="shared" si="16"/>
        <v>-0.5413</v>
      </c>
    </row>
    <row r="160" spans="1:7" x14ac:dyDescent="0.3">
      <c r="A160" s="1" t="s">
        <v>3809</v>
      </c>
      <c r="B160" s="1" t="s">
        <v>8371</v>
      </c>
      <c r="C160" s="1">
        <f>ROUND(S11_DATAG_y20[[#This Row],[Column1]],3)</f>
        <v>1.6279999999999999</v>
      </c>
      <c r="D160" s="1">
        <f t="shared" si="14"/>
        <v>-0.65490000000000004</v>
      </c>
      <c r="E160" s="1" t="s">
        <v>8374</v>
      </c>
      <c r="F160">
        <f t="shared" si="15"/>
        <v>-0.55423272651</v>
      </c>
      <c r="G160">
        <f t="shared" si="16"/>
        <v>-0.55420000000000003</v>
      </c>
    </row>
    <row r="161" spans="1:7" x14ac:dyDescent="0.3">
      <c r="A161" s="1" t="s">
        <v>3811</v>
      </c>
      <c r="B161" s="1" t="s">
        <v>8372</v>
      </c>
      <c r="C161" s="1">
        <f>ROUND(S11_DATAG_y20[[#This Row],[Column1]],3)</f>
        <v>1.6319999999999999</v>
      </c>
      <c r="D161" s="1">
        <f t="shared" si="14"/>
        <v>-0.66979999999999995</v>
      </c>
      <c r="E161" s="1" t="s">
        <v>8375</v>
      </c>
      <c r="F161">
        <f t="shared" si="15"/>
        <v>-0.56643878532000003</v>
      </c>
      <c r="G161">
        <f t="shared" si="16"/>
        <v>-0.56640000000000001</v>
      </c>
    </row>
    <row r="162" spans="1:7" x14ac:dyDescent="0.3">
      <c r="A162" s="1" t="s">
        <v>8501</v>
      </c>
      <c r="B162" s="1" t="s">
        <v>8373</v>
      </c>
      <c r="C162" s="1">
        <f>ROUND(S11_DATAG_y20[[#This Row],[Column1]],3)</f>
        <v>1.6359999999999999</v>
      </c>
      <c r="D162" s="1">
        <f t="shared" si="14"/>
        <v>-0.68600000000000005</v>
      </c>
      <c r="E162" s="1" t="s">
        <v>8376</v>
      </c>
      <c r="F162">
        <f t="shared" si="15"/>
        <v>-0.57770516880000011</v>
      </c>
      <c r="G162">
        <f t="shared" si="16"/>
        <v>-0.57769999999999999</v>
      </c>
    </row>
    <row r="163" spans="1:7" x14ac:dyDescent="0.3">
      <c r="A163" s="1" t="s">
        <v>3815</v>
      </c>
      <c r="B163" s="1" t="s">
        <v>8374</v>
      </c>
      <c r="C163" s="1">
        <f>ROUND(S11_DATAG_y20[[#This Row],[Column1]],3)</f>
        <v>1.64</v>
      </c>
      <c r="D163" s="1">
        <f t="shared" si="14"/>
        <v>-0.70240000000000002</v>
      </c>
      <c r="E163" s="1" t="s">
        <v>8377</v>
      </c>
      <c r="F163">
        <f t="shared" si="15"/>
        <v>-0.58863400229999996</v>
      </c>
      <c r="G163">
        <f t="shared" si="16"/>
        <v>-0.58860000000000001</v>
      </c>
    </row>
    <row r="164" spans="1:7" x14ac:dyDescent="0.3">
      <c r="A164" s="1" t="s">
        <v>3817</v>
      </c>
      <c r="B164" s="1" t="s">
        <v>8375</v>
      </c>
      <c r="C164" s="1">
        <f>ROUND(S11_DATAG_y20[[#This Row],[Column1]],3)</f>
        <v>1.6439999999999999</v>
      </c>
      <c r="D164" s="1">
        <f t="shared" si="14"/>
        <v>-0.71789999999999998</v>
      </c>
      <c r="E164" s="1" t="s">
        <v>8378</v>
      </c>
      <c r="F164">
        <f t="shared" si="15"/>
        <v>-0.60021940215000003</v>
      </c>
      <c r="G164">
        <f t="shared" si="16"/>
        <v>-0.60019999999999996</v>
      </c>
    </row>
    <row r="165" spans="1:7" x14ac:dyDescent="0.3">
      <c r="A165" s="1" t="s">
        <v>8505</v>
      </c>
      <c r="B165" s="1" t="s">
        <v>8376</v>
      </c>
      <c r="C165" s="1">
        <f>ROUND(S11_DATAG_y20[[#This Row],[Column1]],3)</f>
        <v>1.6479999999999999</v>
      </c>
      <c r="D165" s="1">
        <f t="shared" si="14"/>
        <v>-0.73219999999999996</v>
      </c>
      <c r="E165" s="1" t="s">
        <v>8379</v>
      </c>
      <c r="F165">
        <f t="shared" si="15"/>
        <v>-0.61317750420000006</v>
      </c>
      <c r="G165">
        <f t="shared" si="16"/>
        <v>-0.61319999999999997</v>
      </c>
    </row>
    <row r="166" spans="1:7" x14ac:dyDescent="0.3">
      <c r="A166" s="1" t="s">
        <v>8507</v>
      </c>
      <c r="B166" s="1" t="s">
        <v>8377</v>
      </c>
      <c r="C166" s="1">
        <f>ROUND(S11_DATAG_y20[[#This Row],[Column1]],3)</f>
        <v>1.6519999999999999</v>
      </c>
      <c r="D166" s="1">
        <f t="shared" si="14"/>
        <v>-0.74609999999999999</v>
      </c>
      <c r="E166" s="1" t="s">
        <v>8380</v>
      </c>
      <c r="F166">
        <f t="shared" si="15"/>
        <v>-0.62745815171999997</v>
      </c>
      <c r="G166">
        <f t="shared" si="16"/>
        <v>-0.62749999999999995</v>
      </c>
    </row>
    <row r="167" spans="1:7" x14ac:dyDescent="0.3">
      <c r="A167" s="1" t="s">
        <v>3823</v>
      </c>
      <c r="B167" s="1" t="s">
        <v>8378</v>
      </c>
      <c r="C167" s="1">
        <f>ROUND(S11_DATAG_y20[[#This Row],[Column1]],3)</f>
        <v>1.6559999999999999</v>
      </c>
      <c r="D167" s="1">
        <f t="shared" si="14"/>
        <v>-0.76070000000000004</v>
      </c>
      <c r="E167" s="1" t="s">
        <v>8381</v>
      </c>
      <c r="F167">
        <f t="shared" si="15"/>
        <v>-0.64229084676000003</v>
      </c>
      <c r="G167">
        <f t="shared" si="16"/>
        <v>-0.64229999999999998</v>
      </c>
    </row>
    <row r="168" spans="1:7" x14ac:dyDescent="0.3">
      <c r="A168" s="1" t="s">
        <v>3825</v>
      </c>
      <c r="B168" s="1" t="s">
        <v>8379</v>
      </c>
      <c r="C168" s="1">
        <f>ROUND(S11_DATAG_y20[[#This Row],[Column1]],3)</f>
        <v>1.66</v>
      </c>
      <c r="D168" s="1">
        <f t="shared" si="14"/>
        <v>-0.7772</v>
      </c>
      <c r="E168" s="1" t="s">
        <v>8382</v>
      </c>
      <c r="F168">
        <f t="shared" si="15"/>
        <v>-0.65671574715000003</v>
      </c>
      <c r="G168">
        <f t="shared" si="16"/>
        <v>-0.65669999999999995</v>
      </c>
    </row>
    <row r="169" spans="1:7" x14ac:dyDescent="0.3">
      <c r="A169" s="1" t="s">
        <v>3827</v>
      </c>
      <c r="B169" s="1" t="s">
        <v>8380</v>
      </c>
      <c r="C169" s="1">
        <f>ROUND(S11_DATAG_y20[[#This Row],[Column1]],3)</f>
        <v>1.6639999999999999</v>
      </c>
      <c r="D169" s="1">
        <f t="shared" si="14"/>
        <v>-0.79530000000000001</v>
      </c>
      <c r="E169" s="1" t="s">
        <v>8383</v>
      </c>
      <c r="F169">
        <f t="shared" si="15"/>
        <v>-0.67024286811</v>
      </c>
      <c r="G169">
        <f t="shared" si="16"/>
        <v>-0.67020000000000002</v>
      </c>
    </row>
    <row r="170" spans="1:7" x14ac:dyDescent="0.3">
      <c r="A170" s="1" t="s">
        <v>3829</v>
      </c>
      <c r="B170" s="1" t="s">
        <v>8381</v>
      </c>
      <c r="C170" s="1">
        <f>ROUND(S11_DATAG_y20[[#This Row],[Column1]],3)</f>
        <v>1.6679999999999999</v>
      </c>
      <c r="D170" s="1">
        <f t="shared" si="14"/>
        <v>-0.81410000000000005</v>
      </c>
      <c r="E170" s="1" t="s">
        <v>8384</v>
      </c>
      <c r="F170">
        <f t="shared" si="15"/>
        <v>-0.68319051591000002</v>
      </c>
      <c r="G170">
        <f t="shared" si="16"/>
        <v>-0.68320000000000003</v>
      </c>
    </row>
    <row r="171" spans="1:7" x14ac:dyDescent="0.3">
      <c r="A171" s="1" t="s">
        <v>3831</v>
      </c>
      <c r="B171" s="1" t="s">
        <v>8382</v>
      </c>
      <c r="C171" s="1">
        <f>ROUND(S11_DATAG_y20[[#This Row],[Column1]],3)</f>
        <v>1.6719999999999999</v>
      </c>
      <c r="D171" s="1">
        <f t="shared" si="14"/>
        <v>-0.83230000000000004</v>
      </c>
      <c r="E171" s="1" t="s">
        <v>8385</v>
      </c>
      <c r="F171">
        <f t="shared" si="15"/>
        <v>-0.69646349208000002</v>
      </c>
      <c r="G171">
        <f t="shared" si="16"/>
        <v>-0.69650000000000001</v>
      </c>
    </row>
    <row r="172" spans="1:7" x14ac:dyDescent="0.3">
      <c r="A172" s="1" t="s">
        <v>2275</v>
      </c>
      <c r="B172" s="1" t="s">
        <v>8383</v>
      </c>
      <c r="C172" s="1">
        <f>ROUND(S11_DATAG_y20[[#This Row],[Column1]],3)</f>
        <v>1.6759999999999999</v>
      </c>
      <c r="D172" s="1">
        <f t="shared" si="14"/>
        <v>-0.84950000000000003</v>
      </c>
      <c r="E172" s="1" t="s">
        <v>8386</v>
      </c>
      <c r="F172">
        <f t="shared" si="15"/>
        <v>-0.71093746827000004</v>
      </c>
      <c r="G172">
        <f t="shared" si="16"/>
        <v>-0.71089999999999998</v>
      </c>
    </row>
    <row r="173" spans="1:7" x14ac:dyDescent="0.3">
      <c r="A173" s="1" t="s">
        <v>3834</v>
      </c>
      <c r="B173" s="1" t="s">
        <v>8384</v>
      </c>
      <c r="C173" s="1">
        <f>ROUND(S11_DATAG_y20[[#This Row],[Column1]],3)</f>
        <v>1.68</v>
      </c>
      <c r="D173" s="1">
        <f t="shared" si="14"/>
        <v>-0.8659</v>
      </c>
      <c r="E173" s="1" t="s">
        <v>8387</v>
      </c>
      <c r="F173">
        <f t="shared" si="15"/>
        <v>-0.72686242334999995</v>
      </c>
      <c r="G173">
        <f t="shared" si="16"/>
        <v>-0.72689999999999999</v>
      </c>
    </row>
    <row r="174" spans="1:7" x14ac:dyDescent="0.3">
      <c r="A174" s="1" t="s">
        <v>8516</v>
      </c>
      <c r="B174" s="1" t="s">
        <v>8385</v>
      </c>
      <c r="C174" s="1">
        <f>ROUND(S11_DATAG_y20[[#This Row],[Column1]],3)</f>
        <v>1.6839999999999999</v>
      </c>
      <c r="D174" s="1">
        <f t="shared" si="14"/>
        <v>-0.88270000000000004</v>
      </c>
      <c r="E174" s="1" t="s">
        <v>8388</v>
      </c>
      <c r="F174">
        <f t="shared" si="15"/>
        <v>-0.74370536414999999</v>
      </c>
      <c r="G174">
        <f t="shared" si="16"/>
        <v>-0.74370000000000003</v>
      </c>
    </row>
    <row r="175" spans="1:7" x14ac:dyDescent="0.3">
      <c r="A175" s="1" t="s">
        <v>3838</v>
      </c>
      <c r="B175" s="1" t="s">
        <v>8386</v>
      </c>
      <c r="C175" s="1">
        <f>ROUND(S11_DATAG_y20[[#This Row],[Column1]],3)</f>
        <v>1.6879999999999999</v>
      </c>
      <c r="D175" s="1">
        <f t="shared" si="14"/>
        <v>-0.90110000000000001</v>
      </c>
      <c r="E175" s="1" t="s">
        <v>8389</v>
      </c>
      <c r="F175">
        <f t="shared" si="15"/>
        <v>-0.76051577447999996</v>
      </c>
      <c r="G175">
        <f t="shared" si="16"/>
        <v>-0.76049999999999995</v>
      </c>
    </row>
    <row r="176" spans="1:7" x14ac:dyDescent="0.3">
      <c r="A176" s="1" t="s">
        <v>3840</v>
      </c>
      <c r="B176" s="1" t="s">
        <v>8387</v>
      </c>
      <c r="C176" s="1">
        <f>ROUND(S11_DATAG_y20[[#This Row],[Column1]],3)</f>
        <v>1.6919999999999999</v>
      </c>
      <c r="D176" s="1">
        <f t="shared" si="14"/>
        <v>-0.92120000000000002</v>
      </c>
      <c r="E176" s="1" t="s">
        <v>8390</v>
      </c>
      <c r="F176">
        <f t="shared" si="15"/>
        <v>-0.77658745989</v>
      </c>
      <c r="G176">
        <f t="shared" si="16"/>
        <v>-0.77659999999999996</v>
      </c>
    </row>
    <row r="177" spans="1:7" x14ac:dyDescent="0.3">
      <c r="A177" s="1" t="s">
        <v>3842</v>
      </c>
      <c r="B177" s="1" t="s">
        <v>8388</v>
      </c>
      <c r="C177" s="1">
        <f>ROUND(S11_DATAG_y20[[#This Row],[Column1]],3)</f>
        <v>1.696</v>
      </c>
      <c r="D177" s="1">
        <f t="shared" si="14"/>
        <v>-0.94259999999999999</v>
      </c>
      <c r="E177" s="1" t="s">
        <v>8391</v>
      </c>
      <c r="F177">
        <f t="shared" si="15"/>
        <v>-0.79193997180000009</v>
      </c>
      <c r="G177">
        <f t="shared" si="16"/>
        <v>-0.79190000000000005</v>
      </c>
    </row>
    <row r="178" spans="1:7" x14ac:dyDescent="0.3">
      <c r="A178" s="1" t="s">
        <v>2284</v>
      </c>
      <c r="B178" s="1" t="s">
        <v>8389</v>
      </c>
      <c r="C178" s="1">
        <f>ROUND(S11_DATAG_y20[[#This Row],[Column1]],3)</f>
        <v>1.7</v>
      </c>
      <c r="D178" s="1">
        <f t="shared" si="14"/>
        <v>-0.96389999999999998</v>
      </c>
      <c r="E178" s="1" t="s">
        <v>8392</v>
      </c>
      <c r="F178">
        <f t="shared" si="15"/>
        <v>-0.80730598350000016</v>
      </c>
      <c r="G178">
        <f t="shared" si="16"/>
        <v>-0.80730000000000002</v>
      </c>
    </row>
    <row r="179" spans="1:7" x14ac:dyDescent="0.3">
      <c r="A179" s="1" t="s">
        <v>356</v>
      </c>
      <c r="B179" s="1" t="s">
        <v>8390</v>
      </c>
      <c r="C179" s="1">
        <f>ROUND(S11_DATAG_y20[[#This Row],[Column1]],3)</f>
        <v>1.704</v>
      </c>
      <c r="D179" s="1">
        <f t="shared" si="14"/>
        <v>-0.98429999999999995</v>
      </c>
      <c r="E179" s="1" t="s">
        <v>8393</v>
      </c>
      <c r="F179">
        <f t="shared" si="15"/>
        <v>-0.8236288155</v>
      </c>
      <c r="G179">
        <f t="shared" si="16"/>
        <v>-0.8236</v>
      </c>
    </row>
    <row r="180" spans="1:7" x14ac:dyDescent="0.3">
      <c r="A180" s="1" t="s">
        <v>3846</v>
      </c>
      <c r="B180" s="1" t="s">
        <v>8391</v>
      </c>
      <c r="C180" s="1">
        <f>ROUND(S11_DATAG_y20[[#This Row],[Column1]],3)</f>
        <v>1.708</v>
      </c>
      <c r="D180" s="1">
        <f t="shared" si="14"/>
        <v>-1.0037</v>
      </c>
      <c r="E180" s="1" t="s">
        <v>8394</v>
      </c>
      <c r="F180">
        <f t="shared" si="15"/>
        <v>-0.84141705719999993</v>
      </c>
      <c r="G180">
        <f t="shared" si="16"/>
        <v>-0.84140000000000004</v>
      </c>
    </row>
    <row r="181" spans="1:7" x14ac:dyDescent="0.3">
      <c r="A181" s="1" t="s">
        <v>5328</v>
      </c>
      <c r="B181" s="1" t="s">
        <v>8392</v>
      </c>
      <c r="C181" s="1">
        <f>ROUND(S11_DATAG_y20[[#This Row],[Column1]],3)</f>
        <v>1.712</v>
      </c>
      <c r="D181" s="1">
        <f t="shared" si="14"/>
        <v>-1.0232000000000001</v>
      </c>
      <c r="E181" s="1" t="s">
        <v>8395</v>
      </c>
      <c r="F181">
        <f t="shared" si="15"/>
        <v>-0.86040481560000004</v>
      </c>
      <c r="G181">
        <f t="shared" si="16"/>
        <v>-0.86040000000000005</v>
      </c>
    </row>
    <row r="182" spans="1:7" x14ac:dyDescent="0.3">
      <c r="A182" s="1" t="s">
        <v>3850</v>
      </c>
      <c r="B182" s="1" t="s">
        <v>8393</v>
      </c>
      <c r="C182" s="1">
        <f>ROUND(S11_DATAG_y20[[#This Row],[Column1]],3)</f>
        <v>1.716</v>
      </c>
      <c r="D182" s="1">
        <f t="shared" si="14"/>
        <v>-1.0439000000000001</v>
      </c>
      <c r="E182" s="1" t="s">
        <v>8396</v>
      </c>
      <c r="F182">
        <f t="shared" si="15"/>
        <v>-0.8797395762000001</v>
      </c>
      <c r="G182">
        <f t="shared" si="16"/>
        <v>-0.87970000000000004</v>
      </c>
    </row>
    <row r="183" spans="1:7" x14ac:dyDescent="0.3">
      <c r="A183" s="1" t="s">
        <v>3852</v>
      </c>
      <c r="B183" s="1" t="s">
        <v>8394</v>
      </c>
      <c r="C183" s="1">
        <f>ROUND(S11_DATAG_y20[[#This Row],[Column1]],3)</f>
        <v>1.72</v>
      </c>
      <c r="D183" s="1">
        <f t="shared" si="14"/>
        <v>-1.0664</v>
      </c>
      <c r="E183" s="1" t="s">
        <v>8397</v>
      </c>
      <c r="F183">
        <f t="shared" si="15"/>
        <v>-0.89857403190000007</v>
      </c>
      <c r="G183">
        <f t="shared" si="16"/>
        <v>-0.89859999999999995</v>
      </c>
    </row>
    <row r="184" spans="1:7" x14ac:dyDescent="0.3">
      <c r="A184" s="1" t="s">
        <v>3854</v>
      </c>
      <c r="B184" s="1" t="s">
        <v>8395</v>
      </c>
      <c r="C184" s="1">
        <f>ROUND(S11_DATAG_y20[[#This Row],[Column1]],3)</f>
        <v>1.724</v>
      </c>
      <c r="D184" s="1">
        <f t="shared" si="14"/>
        <v>-1.0905</v>
      </c>
      <c r="E184" s="1" t="s">
        <v>8398</v>
      </c>
      <c r="F184">
        <f t="shared" si="15"/>
        <v>-0.91665483479999998</v>
      </c>
      <c r="G184">
        <f t="shared" si="16"/>
        <v>-0.91669999999999996</v>
      </c>
    </row>
    <row r="185" spans="1:7" x14ac:dyDescent="0.3">
      <c r="A185" s="1" t="s">
        <v>3856</v>
      </c>
      <c r="B185" s="1" t="s">
        <v>8396</v>
      </c>
      <c r="C185" s="1">
        <f>ROUND(S11_DATAG_y20[[#This Row],[Column1]],3)</f>
        <v>1.728</v>
      </c>
      <c r="D185" s="1">
        <f t="shared" si="14"/>
        <v>-1.115</v>
      </c>
      <c r="E185" s="1" t="s">
        <v>8399</v>
      </c>
      <c r="F185">
        <f t="shared" si="15"/>
        <v>-0.93449996340000008</v>
      </c>
      <c r="G185">
        <f t="shared" si="16"/>
        <v>-0.9345</v>
      </c>
    </row>
    <row r="186" spans="1:7" x14ac:dyDescent="0.3">
      <c r="A186" s="1" t="s">
        <v>3858</v>
      </c>
      <c r="B186" s="1" t="s">
        <v>8397</v>
      </c>
      <c r="C186" s="1">
        <f>ROUND(S11_DATAG_y20[[#This Row],[Column1]],3)</f>
        <v>1.732</v>
      </c>
      <c r="D186" s="1">
        <f t="shared" si="14"/>
        <v>-1.1389</v>
      </c>
      <c r="E186" s="1" t="s">
        <v>8400</v>
      </c>
      <c r="F186">
        <f t="shared" si="15"/>
        <v>-0.95305053690000008</v>
      </c>
      <c r="G186">
        <f t="shared" si="16"/>
        <v>-0.95309999999999995</v>
      </c>
    </row>
    <row r="187" spans="1:7" x14ac:dyDescent="0.3">
      <c r="A187" s="1" t="s">
        <v>3860</v>
      </c>
      <c r="B187" s="1" t="s">
        <v>8398</v>
      </c>
      <c r="C187" s="1">
        <f>ROUND(S11_DATAG_y20[[#This Row],[Column1]],3)</f>
        <v>1.736</v>
      </c>
      <c r="D187" s="1">
        <f t="shared" si="14"/>
        <v>-1.1617999999999999</v>
      </c>
      <c r="E187" s="1" t="s">
        <v>8401</v>
      </c>
      <c r="F187">
        <f t="shared" si="15"/>
        <v>-0.97302501870000002</v>
      </c>
      <c r="G187">
        <f t="shared" si="16"/>
        <v>-0.97299999999999998</v>
      </c>
    </row>
    <row r="188" spans="1:7" x14ac:dyDescent="0.3">
      <c r="A188" s="1" t="s">
        <v>3862</v>
      </c>
      <c r="B188" s="1" t="s">
        <v>8399</v>
      </c>
      <c r="C188" s="1">
        <f>ROUND(S11_DATAG_y20[[#This Row],[Column1]],3)</f>
        <v>1.74</v>
      </c>
      <c r="D188" s="1">
        <f t="shared" si="14"/>
        <v>-1.1843999999999999</v>
      </c>
      <c r="E188" s="1" t="s">
        <v>8402</v>
      </c>
      <c r="F188">
        <f t="shared" si="15"/>
        <v>-0.99443626950000008</v>
      </c>
      <c r="G188">
        <f t="shared" si="16"/>
        <v>-0.99439999999999995</v>
      </c>
    </row>
    <row r="189" spans="1:7" x14ac:dyDescent="0.3">
      <c r="A189" s="1" t="s">
        <v>8532</v>
      </c>
      <c r="B189" s="1" t="s">
        <v>8400</v>
      </c>
      <c r="C189" s="1">
        <f>ROUND(S11_DATAG_y20[[#This Row],[Column1]],3)</f>
        <v>1.744</v>
      </c>
      <c r="D189" s="1">
        <f t="shared" si="14"/>
        <v>-1.2079</v>
      </c>
      <c r="E189" s="1" t="s">
        <v>8403</v>
      </c>
      <c r="F189">
        <f t="shared" si="15"/>
        <v>-1.0165820793</v>
      </c>
      <c r="G189">
        <f t="shared" si="16"/>
        <v>-1.0165999999999999</v>
      </c>
    </row>
    <row r="190" spans="1:7" x14ac:dyDescent="0.3">
      <c r="A190" s="1" t="s">
        <v>3865</v>
      </c>
      <c r="B190" s="1" t="s">
        <v>8401</v>
      </c>
      <c r="C190" s="1">
        <f>ROUND(S11_DATAG_y20[[#This Row],[Column1]],3)</f>
        <v>1.748</v>
      </c>
      <c r="D190" s="1">
        <f t="shared" si="14"/>
        <v>-1.2332000000000001</v>
      </c>
      <c r="E190" s="1" t="s">
        <v>8404</v>
      </c>
      <c r="F190">
        <f t="shared" si="15"/>
        <v>-1.0385297712000001</v>
      </c>
      <c r="G190">
        <f t="shared" si="16"/>
        <v>-1.0385</v>
      </c>
    </row>
    <row r="191" spans="1:7" x14ac:dyDescent="0.3">
      <c r="A191" s="1" t="s">
        <v>3867</v>
      </c>
      <c r="B191" s="1" t="s">
        <v>8402</v>
      </c>
      <c r="C191" s="1">
        <f>ROUND(S11_DATAG_y20[[#This Row],[Column1]],3)</f>
        <v>1.752</v>
      </c>
      <c r="D191" s="1">
        <f t="shared" si="14"/>
        <v>-1.2604</v>
      </c>
      <c r="E191" s="1" t="s">
        <v>8406</v>
      </c>
      <c r="F191">
        <f t="shared" si="15"/>
        <v>-1.059758763</v>
      </c>
      <c r="G191">
        <f t="shared" si="16"/>
        <v>-1.0598000000000001</v>
      </c>
    </row>
    <row r="192" spans="1:7" x14ac:dyDescent="0.3">
      <c r="A192" s="1" t="s">
        <v>3869</v>
      </c>
      <c r="B192" s="1" t="s">
        <v>8403</v>
      </c>
      <c r="C192" s="1">
        <f>ROUND(S11_DATAG_y20[[#This Row],[Column1]],3)</f>
        <v>1.756</v>
      </c>
      <c r="D192" s="1">
        <f t="shared" si="14"/>
        <v>-1.2884</v>
      </c>
      <c r="E192" s="1" t="s">
        <v>8407</v>
      </c>
      <c r="F192">
        <f t="shared" si="15"/>
        <v>-1.0805223237000001</v>
      </c>
      <c r="G192">
        <f t="shared" si="16"/>
        <v>-1.0805</v>
      </c>
    </row>
    <row r="193" spans="1:7" x14ac:dyDescent="0.3">
      <c r="A193" s="1" t="s">
        <v>3871</v>
      </c>
      <c r="B193" s="1" t="s">
        <v>8404</v>
      </c>
      <c r="C193" s="1">
        <f>ROUND(S11_DATAG_y20[[#This Row],[Column1]],3)</f>
        <v>1.76</v>
      </c>
      <c r="D193" s="1">
        <f t="shared" si="14"/>
        <v>-1.3163</v>
      </c>
      <c r="E193" s="1" t="s">
        <v>8409</v>
      </c>
      <c r="F193">
        <f t="shared" si="15"/>
        <v>-1.1016791220000002</v>
      </c>
      <c r="G193">
        <f t="shared" si="16"/>
        <v>-1.1016999999999999</v>
      </c>
    </row>
    <row r="194" spans="1:7" x14ac:dyDescent="0.3">
      <c r="A194" s="1" t="s">
        <v>2304</v>
      </c>
      <c r="B194" s="1" t="s">
        <v>8406</v>
      </c>
      <c r="C194" s="1">
        <f>ROUND(S11_DATAG_y20[[#This Row],[Column1]],3)</f>
        <v>1.764</v>
      </c>
      <c r="D194" s="1">
        <f t="shared" si="14"/>
        <v>-1.3431999999999999</v>
      </c>
      <c r="E194" s="1" t="s">
        <v>8410</v>
      </c>
      <c r="F194">
        <f t="shared" si="15"/>
        <v>-1.1241133112999999</v>
      </c>
      <c r="G194">
        <f t="shared" si="16"/>
        <v>-1.1241000000000001</v>
      </c>
    </row>
    <row r="195" spans="1:7" x14ac:dyDescent="0.3">
      <c r="A195" s="1" t="s">
        <v>3874</v>
      </c>
      <c r="B195" s="1" t="s">
        <v>8407</v>
      </c>
      <c r="C195" s="1">
        <f>ROUND(S11_DATAG_y20[[#This Row],[Column1]],3)</f>
        <v>1.768</v>
      </c>
      <c r="D195" s="1">
        <f t="shared" si="14"/>
        <v>-1.3694999999999999</v>
      </c>
      <c r="E195" s="1" t="s">
        <v>8411</v>
      </c>
      <c r="F195">
        <f t="shared" si="15"/>
        <v>-1.1481374145000001</v>
      </c>
      <c r="G195">
        <f t="shared" si="16"/>
        <v>-1.1480999999999999</v>
      </c>
    </row>
    <row r="196" spans="1:7" x14ac:dyDescent="0.3">
      <c r="A196" s="1" t="s">
        <v>3876</v>
      </c>
      <c r="B196" s="1" t="s">
        <v>8409</v>
      </c>
      <c r="C196" s="1">
        <f>ROUND(S11_DATAG_y20[[#This Row],[Column1]],3)</f>
        <v>1.772</v>
      </c>
      <c r="D196" s="1">
        <f t="shared" ref="D196:D259" si="17">ROUND(B196,4)</f>
        <v>-1.3963000000000001</v>
      </c>
      <c r="E196" s="1" t="s">
        <v>8412</v>
      </c>
      <c r="F196">
        <f t="shared" ref="F196:F259" si="18">E196*0.789</f>
        <v>-1.1732847381</v>
      </c>
      <c r="G196">
        <f t="shared" ref="G196:G259" si="19">ROUND(F196,4)</f>
        <v>-1.1733</v>
      </c>
    </row>
    <row r="197" spans="1:7" x14ac:dyDescent="0.3">
      <c r="A197" s="1" t="s">
        <v>5345</v>
      </c>
      <c r="B197" s="1" t="s">
        <v>8410</v>
      </c>
      <c r="C197" s="1">
        <f>ROUND(S11_DATAG_y20[[#This Row],[Column1]],3)</f>
        <v>1.776</v>
      </c>
      <c r="D197" s="1">
        <f t="shared" si="17"/>
        <v>-1.4247000000000001</v>
      </c>
      <c r="E197" s="1" t="s">
        <v>8413</v>
      </c>
      <c r="F197">
        <f t="shared" si="18"/>
        <v>-1.1986357815000002</v>
      </c>
      <c r="G197">
        <f t="shared" si="19"/>
        <v>-1.1986000000000001</v>
      </c>
    </row>
    <row r="198" spans="1:7" x14ac:dyDescent="0.3">
      <c r="A198" s="1" t="s">
        <v>3880</v>
      </c>
      <c r="B198" s="1" t="s">
        <v>8411</v>
      </c>
      <c r="C198" s="1">
        <f>ROUND(S11_DATAG_y20[[#This Row],[Column1]],3)</f>
        <v>1.78</v>
      </c>
      <c r="D198" s="1">
        <f t="shared" si="17"/>
        <v>-1.4552</v>
      </c>
      <c r="E198" s="1" t="s">
        <v>8414</v>
      </c>
      <c r="F198">
        <f t="shared" si="18"/>
        <v>-1.2234489636000001</v>
      </c>
      <c r="G198">
        <f t="shared" si="19"/>
        <v>-1.2234</v>
      </c>
    </row>
    <row r="199" spans="1:7" x14ac:dyDescent="0.3">
      <c r="A199" s="1" t="s">
        <v>5348</v>
      </c>
      <c r="B199" s="1" t="s">
        <v>8412</v>
      </c>
      <c r="C199" s="1">
        <f>ROUND(S11_DATAG_y20[[#This Row],[Column1]],3)</f>
        <v>1.784</v>
      </c>
      <c r="D199" s="1">
        <f t="shared" si="17"/>
        <v>-1.4871000000000001</v>
      </c>
      <c r="E199" s="1" t="s">
        <v>8415</v>
      </c>
      <c r="F199">
        <f t="shared" si="18"/>
        <v>-1.2476737095000001</v>
      </c>
      <c r="G199">
        <f t="shared" si="19"/>
        <v>-1.2477</v>
      </c>
    </row>
    <row r="200" spans="1:7" x14ac:dyDescent="0.3">
      <c r="A200" s="1" t="s">
        <v>3884</v>
      </c>
      <c r="B200" s="1" t="s">
        <v>8413</v>
      </c>
      <c r="C200" s="1">
        <f>ROUND(S11_DATAG_y20[[#This Row],[Column1]],3)</f>
        <v>1.788</v>
      </c>
      <c r="D200" s="1">
        <f t="shared" si="17"/>
        <v>-1.5192000000000001</v>
      </c>
      <c r="E200" s="1" t="s">
        <v>8416</v>
      </c>
      <c r="F200">
        <f t="shared" si="18"/>
        <v>-1.2719907684</v>
      </c>
      <c r="G200">
        <f t="shared" si="19"/>
        <v>-1.272</v>
      </c>
    </row>
    <row r="201" spans="1:7" x14ac:dyDescent="0.3">
      <c r="A201" s="1" t="s">
        <v>3886</v>
      </c>
      <c r="B201" s="1" t="s">
        <v>8414</v>
      </c>
      <c r="C201" s="1">
        <f>ROUND(S11_DATAG_y20[[#This Row],[Column1]],3)</f>
        <v>1.792</v>
      </c>
      <c r="D201" s="1">
        <f t="shared" si="17"/>
        <v>-1.5506</v>
      </c>
      <c r="E201" s="1" t="s">
        <v>8417</v>
      </c>
      <c r="F201">
        <f t="shared" si="18"/>
        <v>-1.2973516743</v>
      </c>
      <c r="G201">
        <f t="shared" si="19"/>
        <v>-1.2974000000000001</v>
      </c>
    </row>
    <row r="202" spans="1:7" x14ac:dyDescent="0.3">
      <c r="A202" s="1" t="s">
        <v>3888</v>
      </c>
      <c r="B202" s="1" t="s">
        <v>8415</v>
      </c>
      <c r="C202" s="1">
        <f>ROUND(S11_DATAG_y20[[#This Row],[Column1]],3)</f>
        <v>1.796</v>
      </c>
      <c r="D202" s="1">
        <f t="shared" si="17"/>
        <v>-1.5812999999999999</v>
      </c>
      <c r="E202" s="1" t="s">
        <v>8418</v>
      </c>
      <c r="F202">
        <f t="shared" si="18"/>
        <v>-1.3243329495</v>
      </c>
      <c r="G202">
        <f t="shared" si="19"/>
        <v>-1.3243</v>
      </c>
    </row>
    <row r="203" spans="1:7" x14ac:dyDescent="0.3">
      <c r="A203" s="1" t="s">
        <v>3890</v>
      </c>
      <c r="B203" s="1" t="s">
        <v>8416</v>
      </c>
      <c r="C203" s="1">
        <f>ROUND(S11_DATAG_y20[[#This Row],[Column1]],3)</f>
        <v>1.8</v>
      </c>
      <c r="D203" s="1">
        <f t="shared" si="17"/>
        <v>-1.6122000000000001</v>
      </c>
      <c r="E203" s="1" t="s">
        <v>8419</v>
      </c>
      <c r="F203">
        <f t="shared" si="18"/>
        <v>-1.3527525717</v>
      </c>
      <c r="G203">
        <f t="shared" si="19"/>
        <v>-1.3528</v>
      </c>
    </row>
    <row r="204" spans="1:7" x14ac:dyDescent="0.3">
      <c r="A204" s="1" t="s">
        <v>3892</v>
      </c>
      <c r="B204" s="1" t="s">
        <v>8417</v>
      </c>
      <c r="C204" s="1">
        <f>ROUND(S11_DATAG_y20[[#This Row],[Column1]],3)</f>
        <v>1.804</v>
      </c>
      <c r="D204" s="1">
        <f t="shared" si="17"/>
        <v>-1.6443000000000001</v>
      </c>
      <c r="E204" s="1" t="s">
        <v>8421</v>
      </c>
      <c r="F204">
        <f t="shared" si="18"/>
        <v>-1.381798581</v>
      </c>
      <c r="G204">
        <f t="shared" si="19"/>
        <v>-1.3817999999999999</v>
      </c>
    </row>
    <row r="205" spans="1:7" x14ac:dyDescent="0.3">
      <c r="A205" s="1" t="s">
        <v>3894</v>
      </c>
      <c r="B205" s="1" t="s">
        <v>8418</v>
      </c>
      <c r="C205" s="1">
        <f>ROUND(S11_DATAG_y20[[#This Row],[Column1]],3)</f>
        <v>1.8080000000000001</v>
      </c>
      <c r="D205" s="1">
        <f t="shared" si="17"/>
        <v>-1.6785000000000001</v>
      </c>
      <c r="E205" s="1" t="s">
        <v>8422</v>
      </c>
      <c r="F205">
        <f t="shared" si="18"/>
        <v>-1.4105902167</v>
      </c>
      <c r="G205">
        <f t="shared" si="19"/>
        <v>-1.4106000000000001</v>
      </c>
    </row>
    <row r="206" spans="1:7" x14ac:dyDescent="0.3">
      <c r="A206" s="1" t="s">
        <v>3896</v>
      </c>
      <c r="B206" s="1" t="s">
        <v>8419</v>
      </c>
      <c r="C206" s="1">
        <f>ROUND(S11_DATAG_y20[[#This Row],[Column1]],3)</f>
        <v>1.8120000000000001</v>
      </c>
      <c r="D206" s="1">
        <f t="shared" si="17"/>
        <v>-1.7144999999999999</v>
      </c>
      <c r="E206" s="1" t="s">
        <v>8423</v>
      </c>
      <c r="F206">
        <f t="shared" si="18"/>
        <v>-1.4387867886000001</v>
      </c>
      <c r="G206">
        <f t="shared" si="19"/>
        <v>-1.4388000000000001</v>
      </c>
    </row>
    <row r="207" spans="1:7" x14ac:dyDescent="0.3">
      <c r="A207" s="1" t="s">
        <v>3898</v>
      </c>
      <c r="B207" s="1" t="s">
        <v>8421</v>
      </c>
      <c r="C207" s="1">
        <f>ROUND(S11_DATAG_y20[[#This Row],[Column1]],3)</f>
        <v>1.8160000000000001</v>
      </c>
      <c r="D207" s="1">
        <f t="shared" si="17"/>
        <v>-1.7513000000000001</v>
      </c>
      <c r="E207" s="1" t="s">
        <v>8424</v>
      </c>
      <c r="F207">
        <f t="shared" si="18"/>
        <v>-1.4668254027000001</v>
      </c>
      <c r="G207">
        <f t="shared" si="19"/>
        <v>-1.4668000000000001</v>
      </c>
    </row>
    <row r="208" spans="1:7" x14ac:dyDescent="0.3">
      <c r="A208" s="1" t="s">
        <v>3900</v>
      </c>
      <c r="B208" s="1" t="s">
        <v>8422</v>
      </c>
      <c r="C208" s="1">
        <f>ROUND(S11_DATAG_y20[[#This Row],[Column1]],3)</f>
        <v>1.82</v>
      </c>
      <c r="D208" s="1">
        <f t="shared" si="17"/>
        <v>-1.7878000000000001</v>
      </c>
      <c r="E208" s="1" t="s">
        <v>8425</v>
      </c>
      <c r="F208">
        <f t="shared" si="18"/>
        <v>-1.495632345</v>
      </c>
      <c r="G208">
        <f t="shared" si="19"/>
        <v>-1.4956</v>
      </c>
    </row>
    <row r="209" spans="1:7" x14ac:dyDescent="0.3">
      <c r="A209" s="1" t="s">
        <v>3902</v>
      </c>
      <c r="B209" s="1" t="s">
        <v>8423</v>
      </c>
      <c r="C209" s="1">
        <f>ROUND(S11_DATAG_y20[[#This Row],[Column1]],3)</f>
        <v>1.8240000000000001</v>
      </c>
      <c r="D209" s="1">
        <f t="shared" si="17"/>
        <v>-1.8236000000000001</v>
      </c>
      <c r="E209" s="1" t="s">
        <v>8426</v>
      </c>
      <c r="F209">
        <f t="shared" si="18"/>
        <v>-1.5259903035</v>
      </c>
      <c r="G209">
        <f t="shared" si="19"/>
        <v>-1.526</v>
      </c>
    </row>
    <row r="210" spans="1:7" x14ac:dyDescent="0.3">
      <c r="A210" s="1" t="s">
        <v>3904</v>
      </c>
      <c r="B210" s="1" t="s">
        <v>8424</v>
      </c>
      <c r="C210" s="1">
        <f>ROUND(S11_DATAG_y20[[#This Row],[Column1]],3)</f>
        <v>1.8280000000000001</v>
      </c>
      <c r="D210" s="1">
        <f t="shared" si="17"/>
        <v>-1.8591</v>
      </c>
      <c r="E210" s="1" t="s">
        <v>8427</v>
      </c>
      <c r="F210">
        <f t="shared" si="18"/>
        <v>-1.5580137621000001</v>
      </c>
      <c r="G210">
        <f t="shared" si="19"/>
        <v>-1.5580000000000001</v>
      </c>
    </row>
    <row r="211" spans="1:7" x14ac:dyDescent="0.3">
      <c r="A211" s="1" t="s">
        <v>3906</v>
      </c>
      <c r="B211" s="1" t="s">
        <v>8425</v>
      </c>
      <c r="C211" s="1">
        <f>ROUND(S11_DATAG_y20[[#This Row],[Column1]],3)</f>
        <v>1.8320000000000001</v>
      </c>
      <c r="D211" s="1">
        <f t="shared" si="17"/>
        <v>-1.8956</v>
      </c>
      <c r="E211" s="1" t="s">
        <v>8429</v>
      </c>
      <c r="F211">
        <f t="shared" si="18"/>
        <v>-1.5910760970000002</v>
      </c>
      <c r="G211">
        <f t="shared" si="19"/>
        <v>-1.5911</v>
      </c>
    </row>
    <row r="212" spans="1:7" x14ac:dyDescent="0.3">
      <c r="A212" s="1" t="s">
        <v>3908</v>
      </c>
      <c r="B212" s="1" t="s">
        <v>8426</v>
      </c>
      <c r="C212" s="1">
        <f>ROUND(S11_DATAG_y20[[#This Row],[Column1]],3)</f>
        <v>1.8360000000000001</v>
      </c>
      <c r="D212" s="1">
        <f t="shared" si="17"/>
        <v>-1.9340999999999999</v>
      </c>
      <c r="E212" s="1" t="s">
        <v>8430</v>
      </c>
      <c r="F212">
        <f t="shared" si="18"/>
        <v>-1.6242409229999999</v>
      </c>
      <c r="G212">
        <f t="shared" si="19"/>
        <v>-1.6242000000000001</v>
      </c>
    </row>
    <row r="213" spans="1:7" x14ac:dyDescent="0.3">
      <c r="A213" s="1" t="s">
        <v>3910</v>
      </c>
      <c r="B213" s="1" t="s">
        <v>8427</v>
      </c>
      <c r="C213" s="1">
        <f>ROUND(S11_DATAG_y20[[#This Row],[Column1]],3)</f>
        <v>1.84</v>
      </c>
      <c r="D213" s="1">
        <f t="shared" si="17"/>
        <v>-1.9746999999999999</v>
      </c>
      <c r="E213" s="1" t="s">
        <v>8431</v>
      </c>
      <c r="F213">
        <f t="shared" si="18"/>
        <v>-1.6569103359000001</v>
      </c>
      <c r="G213">
        <f t="shared" si="19"/>
        <v>-1.6569</v>
      </c>
    </row>
    <row r="214" spans="1:7" x14ac:dyDescent="0.3">
      <c r="A214" s="1" t="s">
        <v>3912</v>
      </c>
      <c r="B214" s="1" t="s">
        <v>8429</v>
      </c>
      <c r="C214" s="1">
        <f>ROUND(S11_DATAG_y20[[#This Row],[Column1]],3)</f>
        <v>1.8440000000000001</v>
      </c>
      <c r="D214" s="1">
        <f t="shared" si="17"/>
        <v>-2.0165999999999999</v>
      </c>
      <c r="E214" s="1" t="s">
        <v>8432</v>
      </c>
      <c r="F214">
        <f t="shared" si="18"/>
        <v>-1.6892407155</v>
      </c>
      <c r="G214">
        <f t="shared" si="19"/>
        <v>-1.6892</v>
      </c>
    </row>
    <row r="215" spans="1:7" x14ac:dyDescent="0.3">
      <c r="A215" s="1" t="s">
        <v>2336</v>
      </c>
      <c r="B215" s="1" t="s">
        <v>8430</v>
      </c>
      <c r="C215" s="1">
        <f>ROUND(S11_DATAG_y20[[#This Row],[Column1]],3)</f>
        <v>1.8480000000000001</v>
      </c>
      <c r="D215" s="1">
        <f t="shared" si="17"/>
        <v>-2.0586000000000002</v>
      </c>
      <c r="E215" s="1" t="s">
        <v>8433</v>
      </c>
      <c r="F215">
        <f t="shared" si="18"/>
        <v>-1.7220466254000002</v>
      </c>
      <c r="G215">
        <f t="shared" si="19"/>
        <v>-1.722</v>
      </c>
    </row>
    <row r="216" spans="1:7" x14ac:dyDescent="0.3">
      <c r="A216" s="1" t="s">
        <v>2338</v>
      </c>
      <c r="B216" s="1" t="s">
        <v>8431</v>
      </c>
      <c r="C216" s="1">
        <f>ROUND(S11_DATAG_y20[[#This Row],[Column1]],3)</f>
        <v>1.8520000000000001</v>
      </c>
      <c r="D216" s="1">
        <f t="shared" si="17"/>
        <v>-2.1</v>
      </c>
      <c r="E216" s="1" t="s">
        <v>8434</v>
      </c>
      <c r="F216">
        <f t="shared" si="18"/>
        <v>-1.7562476451</v>
      </c>
      <c r="G216">
        <f t="shared" si="19"/>
        <v>-1.7562</v>
      </c>
    </row>
    <row r="217" spans="1:7" x14ac:dyDescent="0.3">
      <c r="A217" s="1" t="s">
        <v>3916</v>
      </c>
      <c r="B217" s="1" t="s">
        <v>8432</v>
      </c>
      <c r="C217" s="1">
        <f>ROUND(S11_DATAG_y20[[#This Row],[Column1]],3)</f>
        <v>1.8560000000000001</v>
      </c>
      <c r="D217" s="1">
        <f t="shared" si="17"/>
        <v>-2.141</v>
      </c>
      <c r="E217" s="1" t="s">
        <v>8435</v>
      </c>
      <c r="F217">
        <f t="shared" si="18"/>
        <v>-1.7922489261000001</v>
      </c>
      <c r="G217">
        <f t="shared" si="19"/>
        <v>-1.7922</v>
      </c>
    </row>
    <row r="218" spans="1:7" x14ac:dyDescent="0.3">
      <c r="A218" s="1" t="s">
        <v>5370</v>
      </c>
      <c r="B218" s="1" t="s">
        <v>8433</v>
      </c>
      <c r="C218" s="1">
        <f>ROUND(S11_DATAG_y20[[#This Row],[Column1]],3)</f>
        <v>1.86</v>
      </c>
      <c r="D218" s="1">
        <f t="shared" si="17"/>
        <v>-2.1825999999999999</v>
      </c>
      <c r="E218" s="1" t="s">
        <v>8437</v>
      </c>
      <c r="F218">
        <f t="shared" si="18"/>
        <v>-1.8296681189999999</v>
      </c>
      <c r="G218">
        <f t="shared" si="19"/>
        <v>-1.8297000000000001</v>
      </c>
    </row>
    <row r="219" spans="1:7" x14ac:dyDescent="0.3">
      <c r="A219" s="1" t="s">
        <v>7295</v>
      </c>
      <c r="B219" s="1" t="s">
        <v>8434</v>
      </c>
      <c r="C219" s="1">
        <f>ROUND(S11_DATAG_y20[[#This Row],[Column1]],3)</f>
        <v>1.8640000000000001</v>
      </c>
      <c r="D219" s="1">
        <f t="shared" si="17"/>
        <v>-2.2259000000000002</v>
      </c>
      <c r="E219" s="1" t="s">
        <v>8438</v>
      </c>
      <c r="F219">
        <f t="shared" si="18"/>
        <v>-1.8676002408000001</v>
      </c>
      <c r="G219">
        <f t="shared" si="19"/>
        <v>-1.8675999999999999</v>
      </c>
    </row>
    <row r="220" spans="1:7" x14ac:dyDescent="0.3">
      <c r="A220" s="1" t="s">
        <v>2346</v>
      </c>
      <c r="B220" s="1" t="s">
        <v>8435</v>
      </c>
      <c r="C220" s="1">
        <f>ROUND(S11_DATAG_y20[[#This Row],[Column1]],3)</f>
        <v>1.8680000000000001</v>
      </c>
      <c r="D220" s="1">
        <f t="shared" si="17"/>
        <v>-2.2715000000000001</v>
      </c>
      <c r="E220" s="1" t="s">
        <v>8439</v>
      </c>
      <c r="F220">
        <f t="shared" si="18"/>
        <v>-1.9052429574</v>
      </c>
      <c r="G220">
        <f t="shared" si="19"/>
        <v>-1.9052</v>
      </c>
    </row>
    <row r="221" spans="1:7" x14ac:dyDescent="0.3">
      <c r="A221" s="1" t="s">
        <v>3923</v>
      </c>
      <c r="B221" s="1" t="s">
        <v>8437</v>
      </c>
      <c r="C221" s="1">
        <f>ROUND(S11_DATAG_y20[[#This Row],[Column1]],3)</f>
        <v>1.8720000000000001</v>
      </c>
      <c r="D221" s="1">
        <f t="shared" si="17"/>
        <v>-2.319</v>
      </c>
      <c r="E221" s="1" t="s">
        <v>8440</v>
      </c>
      <c r="F221">
        <f t="shared" si="18"/>
        <v>-1.9424558268000001</v>
      </c>
      <c r="G221">
        <f t="shared" si="19"/>
        <v>-1.9424999999999999</v>
      </c>
    </row>
    <row r="222" spans="1:7" x14ac:dyDescent="0.3">
      <c r="A222" s="1" t="s">
        <v>3925</v>
      </c>
      <c r="B222" s="1" t="s">
        <v>8438</v>
      </c>
      <c r="C222" s="1">
        <f>ROUND(S11_DATAG_y20[[#This Row],[Column1]],3)</f>
        <v>1.8759999999999999</v>
      </c>
      <c r="D222" s="1">
        <f t="shared" si="17"/>
        <v>-2.367</v>
      </c>
      <c r="E222" s="1" t="s">
        <v>8441</v>
      </c>
      <c r="F222">
        <f t="shared" si="18"/>
        <v>-1.9798680765000003</v>
      </c>
      <c r="G222">
        <f t="shared" si="19"/>
        <v>-1.9799</v>
      </c>
    </row>
    <row r="223" spans="1:7" x14ac:dyDescent="0.3">
      <c r="A223" s="1" t="s">
        <v>3927</v>
      </c>
      <c r="B223" s="1" t="s">
        <v>8439</v>
      </c>
      <c r="C223" s="1">
        <f>ROUND(S11_DATAG_y20[[#This Row],[Column1]],3)</f>
        <v>1.88</v>
      </c>
      <c r="D223" s="1">
        <f t="shared" si="17"/>
        <v>-2.4148000000000001</v>
      </c>
      <c r="E223" s="1" t="s">
        <v>8442</v>
      </c>
      <c r="F223">
        <f t="shared" si="18"/>
        <v>-2.0184635895</v>
      </c>
      <c r="G223">
        <f t="shared" si="19"/>
        <v>-2.0185</v>
      </c>
    </row>
    <row r="224" spans="1:7" x14ac:dyDescent="0.3">
      <c r="A224" s="1" t="s">
        <v>5376</v>
      </c>
      <c r="B224" s="1" t="s">
        <v>8440</v>
      </c>
      <c r="C224" s="1">
        <f>ROUND(S11_DATAG_y20[[#This Row],[Column1]],3)</f>
        <v>1.8839999999999999</v>
      </c>
      <c r="D224" s="1">
        <f t="shared" si="17"/>
        <v>-2.4619</v>
      </c>
      <c r="E224" s="1" t="s">
        <v>8443</v>
      </c>
      <c r="F224">
        <f t="shared" si="18"/>
        <v>-2.0589132525000005</v>
      </c>
      <c r="G224">
        <f t="shared" si="19"/>
        <v>-2.0589</v>
      </c>
    </row>
    <row r="225" spans="1:7" x14ac:dyDescent="0.3">
      <c r="A225" s="1" t="s">
        <v>3930</v>
      </c>
      <c r="B225" s="1" t="s">
        <v>8441</v>
      </c>
      <c r="C225" s="1">
        <f>ROUND(S11_DATAG_y20[[#This Row],[Column1]],3)</f>
        <v>1.8879999999999999</v>
      </c>
      <c r="D225" s="1">
        <f t="shared" si="17"/>
        <v>-2.5093000000000001</v>
      </c>
      <c r="E225" s="1" t="s">
        <v>8444</v>
      </c>
      <c r="F225">
        <f t="shared" si="18"/>
        <v>-2.1011256993000003</v>
      </c>
      <c r="G225">
        <f t="shared" si="19"/>
        <v>-2.1011000000000002</v>
      </c>
    </row>
    <row r="226" spans="1:7" x14ac:dyDescent="0.3">
      <c r="A226" s="1" t="s">
        <v>3932</v>
      </c>
      <c r="B226" s="1" t="s">
        <v>8442</v>
      </c>
      <c r="C226" s="1">
        <f>ROUND(S11_DATAG_y20[[#This Row],[Column1]],3)</f>
        <v>1.8919999999999999</v>
      </c>
      <c r="D226" s="1">
        <f t="shared" si="17"/>
        <v>-2.5583</v>
      </c>
      <c r="E226" s="1" t="s">
        <v>8445</v>
      </c>
      <c r="F226">
        <f t="shared" si="18"/>
        <v>-2.1443060913000003</v>
      </c>
      <c r="G226">
        <f t="shared" si="19"/>
        <v>-2.1442999999999999</v>
      </c>
    </row>
    <row r="227" spans="1:7" x14ac:dyDescent="0.3">
      <c r="A227" s="1" t="s">
        <v>3934</v>
      </c>
      <c r="B227" s="1" t="s">
        <v>8443</v>
      </c>
      <c r="C227" s="1">
        <f>ROUND(S11_DATAG_y20[[#This Row],[Column1]],3)</f>
        <v>1.8959999999999999</v>
      </c>
      <c r="D227" s="1">
        <f t="shared" si="17"/>
        <v>-2.6095000000000002</v>
      </c>
      <c r="E227" s="1" t="s">
        <v>8446</v>
      </c>
      <c r="F227">
        <f t="shared" si="18"/>
        <v>-2.1875011586999999</v>
      </c>
      <c r="G227">
        <f t="shared" si="19"/>
        <v>-2.1875</v>
      </c>
    </row>
    <row r="228" spans="1:7" x14ac:dyDescent="0.3">
      <c r="A228" s="1" t="s">
        <v>2361</v>
      </c>
      <c r="B228" s="1" t="s">
        <v>8444</v>
      </c>
      <c r="C228" s="1">
        <f>ROUND(S11_DATAG_y20[[#This Row],[Column1]],3)</f>
        <v>1.9</v>
      </c>
      <c r="D228" s="1">
        <f t="shared" si="17"/>
        <v>-2.6629999999999998</v>
      </c>
      <c r="E228" s="1" t="s">
        <v>8447</v>
      </c>
      <c r="F228">
        <f t="shared" si="18"/>
        <v>-2.2302554907000003</v>
      </c>
      <c r="G228">
        <f t="shared" si="19"/>
        <v>-2.2303000000000002</v>
      </c>
    </row>
    <row r="229" spans="1:7" x14ac:dyDescent="0.3">
      <c r="A229" s="1" t="s">
        <v>3937</v>
      </c>
      <c r="B229" s="1" t="s">
        <v>8445</v>
      </c>
      <c r="C229" s="1">
        <f>ROUND(S11_DATAG_y20[[#This Row],[Column1]],3)</f>
        <v>1.9039999999999999</v>
      </c>
      <c r="D229" s="1">
        <f t="shared" si="17"/>
        <v>-2.7178</v>
      </c>
      <c r="E229" s="1" t="s">
        <v>8448</v>
      </c>
      <c r="F229">
        <f t="shared" si="18"/>
        <v>-2.2729340787000001</v>
      </c>
      <c r="G229">
        <f t="shared" si="19"/>
        <v>-2.2728999999999999</v>
      </c>
    </row>
    <row r="230" spans="1:7" x14ac:dyDescent="0.3">
      <c r="A230" s="1" t="s">
        <v>8574</v>
      </c>
      <c r="B230" s="1" t="s">
        <v>8446</v>
      </c>
      <c r="C230" s="1">
        <f>ROUND(S11_DATAG_y20[[#This Row],[Column1]],3)</f>
        <v>1.9079999999999999</v>
      </c>
      <c r="D230" s="1">
        <f t="shared" si="17"/>
        <v>-2.7725</v>
      </c>
      <c r="E230" s="1" t="s">
        <v>8449</v>
      </c>
      <c r="F230">
        <f t="shared" si="18"/>
        <v>-2.3164852217999998</v>
      </c>
      <c r="G230">
        <f t="shared" si="19"/>
        <v>-2.3165</v>
      </c>
    </row>
    <row r="231" spans="1:7" x14ac:dyDescent="0.3">
      <c r="A231" s="1" t="s">
        <v>3941</v>
      </c>
      <c r="B231" s="1" t="s">
        <v>8447</v>
      </c>
      <c r="C231" s="1">
        <f>ROUND(S11_DATAG_y20[[#This Row],[Column1]],3)</f>
        <v>1.9119999999999999</v>
      </c>
      <c r="D231" s="1">
        <f t="shared" si="17"/>
        <v>-2.8267000000000002</v>
      </c>
      <c r="E231" s="1" t="s">
        <v>8450</v>
      </c>
      <c r="F231">
        <f t="shared" si="18"/>
        <v>-2.3618086956000002</v>
      </c>
      <c r="G231">
        <f t="shared" si="19"/>
        <v>-2.3618000000000001</v>
      </c>
    </row>
    <row r="232" spans="1:7" x14ac:dyDescent="0.3">
      <c r="A232" s="1" t="s">
        <v>2367</v>
      </c>
      <c r="B232" s="1" t="s">
        <v>8448</v>
      </c>
      <c r="C232" s="1">
        <f>ROUND(S11_DATAG_y20[[#This Row],[Column1]],3)</f>
        <v>1.9159999999999999</v>
      </c>
      <c r="D232" s="1">
        <f t="shared" si="17"/>
        <v>-2.8807999999999998</v>
      </c>
      <c r="E232" s="1" t="s">
        <v>8451</v>
      </c>
      <c r="F232">
        <f t="shared" si="18"/>
        <v>-2.4091492479000003</v>
      </c>
      <c r="G232">
        <f t="shared" si="19"/>
        <v>-2.4091</v>
      </c>
    </row>
    <row r="233" spans="1:7" x14ac:dyDescent="0.3">
      <c r="A233" s="1" t="s">
        <v>2369</v>
      </c>
      <c r="B233" s="1" t="s">
        <v>8449</v>
      </c>
      <c r="C233" s="1">
        <f>ROUND(S11_DATAG_y20[[#This Row],[Column1]],3)</f>
        <v>1.92</v>
      </c>
      <c r="D233" s="1">
        <f t="shared" si="17"/>
        <v>-2.9359999999999999</v>
      </c>
      <c r="E233" s="1" t="s">
        <v>8452</v>
      </c>
      <c r="F233">
        <f t="shared" si="18"/>
        <v>-2.4579350903999999</v>
      </c>
      <c r="G233">
        <f t="shared" si="19"/>
        <v>-2.4579</v>
      </c>
    </row>
    <row r="234" spans="1:7" x14ac:dyDescent="0.3">
      <c r="A234" s="1" t="s">
        <v>3945</v>
      </c>
      <c r="B234" s="1" t="s">
        <v>8450</v>
      </c>
      <c r="C234" s="1">
        <f>ROUND(S11_DATAG_y20[[#This Row],[Column1]],3)</f>
        <v>1.9239999999999999</v>
      </c>
      <c r="D234" s="1">
        <f t="shared" si="17"/>
        <v>-2.9933999999999998</v>
      </c>
      <c r="E234" s="1" t="s">
        <v>8453</v>
      </c>
      <c r="F234">
        <f t="shared" si="18"/>
        <v>-2.5071720830999999</v>
      </c>
      <c r="G234">
        <f t="shared" si="19"/>
        <v>-2.5072000000000001</v>
      </c>
    </row>
    <row r="235" spans="1:7" x14ac:dyDescent="0.3">
      <c r="A235" s="1" t="s">
        <v>3947</v>
      </c>
      <c r="B235" s="1" t="s">
        <v>8451</v>
      </c>
      <c r="C235" s="1">
        <f>ROUND(S11_DATAG_y20[[#This Row],[Column1]],3)</f>
        <v>1.9279999999999999</v>
      </c>
      <c r="D235" s="1">
        <f t="shared" si="17"/>
        <v>-3.0533999999999999</v>
      </c>
      <c r="E235" s="1" t="s">
        <v>8454</v>
      </c>
      <c r="F235">
        <f t="shared" si="18"/>
        <v>-2.5561250358000001</v>
      </c>
      <c r="G235">
        <f t="shared" si="19"/>
        <v>-2.5560999999999998</v>
      </c>
    </row>
    <row r="236" spans="1:7" x14ac:dyDescent="0.3">
      <c r="A236" s="1" t="s">
        <v>470</v>
      </c>
      <c r="B236" s="1" t="s">
        <v>8452</v>
      </c>
      <c r="C236" s="1">
        <f>ROUND(S11_DATAG_y20[[#This Row],[Column1]],3)</f>
        <v>1.9319999999999999</v>
      </c>
      <c r="D236" s="1">
        <f t="shared" si="17"/>
        <v>-3.1153</v>
      </c>
      <c r="E236" s="1" t="s">
        <v>8455</v>
      </c>
      <c r="F236">
        <f t="shared" si="18"/>
        <v>-2.6048343453</v>
      </c>
      <c r="G236">
        <f t="shared" si="19"/>
        <v>-2.6048</v>
      </c>
    </row>
    <row r="237" spans="1:7" x14ac:dyDescent="0.3">
      <c r="A237" s="1" t="s">
        <v>3950</v>
      </c>
      <c r="B237" s="1" t="s">
        <v>8453</v>
      </c>
      <c r="C237" s="1">
        <f>ROUND(S11_DATAG_y20[[#This Row],[Column1]],3)</f>
        <v>1.9359999999999999</v>
      </c>
      <c r="D237" s="1">
        <f t="shared" si="17"/>
        <v>-3.1777000000000002</v>
      </c>
      <c r="E237" s="1" t="s">
        <v>8456</v>
      </c>
      <c r="F237">
        <f t="shared" si="18"/>
        <v>-2.6541019511999999</v>
      </c>
      <c r="G237">
        <f t="shared" si="19"/>
        <v>-2.6541000000000001</v>
      </c>
    </row>
    <row r="238" spans="1:7" x14ac:dyDescent="0.3">
      <c r="A238" s="1" t="s">
        <v>3952</v>
      </c>
      <c r="B238" s="1" t="s">
        <v>8454</v>
      </c>
      <c r="C238" s="1">
        <f>ROUND(S11_DATAG_y20[[#This Row],[Column1]],3)</f>
        <v>1.94</v>
      </c>
      <c r="D238" s="1">
        <f t="shared" si="17"/>
        <v>-3.2397</v>
      </c>
      <c r="E238" s="1" t="s">
        <v>8457</v>
      </c>
      <c r="F238">
        <f t="shared" si="18"/>
        <v>-2.7049545792000003</v>
      </c>
      <c r="G238">
        <f t="shared" si="19"/>
        <v>-2.7050000000000001</v>
      </c>
    </row>
    <row r="239" spans="1:7" x14ac:dyDescent="0.3">
      <c r="A239" s="1" t="s">
        <v>3954</v>
      </c>
      <c r="B239" s="1" t="s">
        <v>8455</v>
      </c>
      <c r="C239" s="1">
        <f>ROUND(S11_DATAG_y20[[#This Row],[Column1]],3)</f>
        <v>1.944</v>
      </c>
      <c r="D239" s="1">
        <f t="shared" si="17"/>
        <v>-3.3014000000000001</v>
      </c>
      <c r="E239" s="1" t="s">
        <v>8458</v>
      </c>
      <c r="F239">
        <f t="shared" si="18"/>
        <v>-2.7579568377000001</v>
      </c>
      <c r="G239">
        <f t="shared" si="19"/>
        <v>-2.758</v>
      </c>
    </row>
    <row r="240" spans="1:7" x14ac:dyDescent="0.3">
      <c r="A240" s="1" t="s">
        <v>3956</v>
      </c>
      <c r="B240" s="1" t="s">
        <v>8456</v>
      </c>
      <c r="C240" s="1">
        <f>ROUND(S11_DATAG_y20[[#This Row],[Column1]],3)</f>
        <v>1.948</v>
      </c>
      <c r="D240" s="1">
        <f t="shared" si="17"/>
        <v>-3.3639000000000001</v>
      </c>
      <c r="E240" s="1" t="s">
        <v>8460</v>
      </c>
      <c r="F240">
        <f t="shared" si="18"/>
        <v>-2.8128260280000004</v>
      </c>
      <c r="G240">
        <f t="shared" si="19"/>
        <v>-2.8128000000000002</v>
      </c>
    </row>
    <row r="241" spans="1:7" x14ac:dyDescent="0.3">
      <c r="A241" s="1" t="s">
        <v>3958</v>
      </c>
      <c r="B241" s="1" t="s">
        <v>8457</v>
      </c>
      <c r="C241" s="1">
        <f>ROUND(S11_DATAG_y20[[#This Row],[Column1]],3)</f>
        <v>1.952</v>
      </c>
      <c r="D241" s="1">
        <f t="shared" si="17"/>
        <v>-3.4283000000000001</v>
      </c>
      <c r="E241" s="1" t="s">
        <v>8461</v>
      </c>
      <c r="F241">
        <f t="shared" si="18"/>
        <v>-2.8686282108000003</v>
      </c>
      <c r="G241">
        <f t="shared" si="19"/>
        <v>-2.8685999999999998</v>
      </c>
    </row>
    <row r="242" spans="1:7" x14ac:dyDescent="0.3">
      <c r="A242" s="1" t="s">
        <v>3960</v>
      </c>
      <c r="B242" s="1" t="s">
        <v>8458</v>
      </c>
      <c r="C242" s="1">
        <f>ROUND(S11_DATAG_y20[[#This Row],[Column1]],3)</f>
        <v>1.956</v>
      </c>
      <c r="D242" s="1">
        <f t="shared" si="17"/>
        <v>-3.4954999999999998</v>
      </c>
      <c r="E242" s="1" t="s">
        <v>8462</v>
      </c>
      <c r="F242">
        <f t="shared" si="18"/>
        <v>-2.9244169017000003</v>
      </c>
      <c r="G242">
        <f t="shared" si="19"/>
        <v>-2.9243999999999999</v>
      </c>
    </row>
    <row r="243" spans="1:7" x14ac:dyDescent="0.3">
      <c r="A243" s="1" t="s">
        <v>8588</v>
      </c>
      <c r="B243" s="1" t="s">
        <v>8460</v>
      </c>
      <c r="C243" s="1">
        <f>ROUND(S11_DATAG_y20[[#This Row],[Column1]],3)</f>
        <v>1.96</v>
      </c>
      <c r="D243" s="1">
        <f t="shared" si="17"/>
        <v>-3.5651000000000002</v>
      </c>
      <c r="E243" s="1" t="s">
        <v>8463</v>
      </c>
      <c r="F243">
        <f t="shared" si="18"/>
        <v>-2.9798881779000004</v>
      </c>
      <c r="G243">
        <f t="shared" si="19"/>
        <v>-2.9799000000000002</v>
      </c>
    </row>
    <row r="244" spans="1:7" x14ac:dyDescent="0.3">
      <c r="A244" s="1" t="s">
        <v>6432</v>
      </c>
      <c r="B244" s="1" t="s">
        <v>8461</v>
      </c>
      <c r="C244" s="1">
        <f>ROUND(S11_DATAG_y20[[#This Row],[Column1]],3)</f>
        <v>1.964</v>
      </c>
      <c r="D244" s="1">
        <f t="shared" si="17"/>
        <v>-3.6358000000000001</v>
      </c>
      <c r="E244" s="1" t="s">
        <v>8464</v>
      </c>
      <c r="F244">
        <f t="shared" si="18"/>
        <v>-3.0356069634000002</v>
      </c>
      <c r="G244">
        <f t="shared" si="19"/>
        <v>-3.0356000000000001</v>
      </c>
    </row>
    <row r="245" spans="1:7" x14ac:dyDescent="0.3">
      <c r="A245" s="1" t="s">
        <v>3965</v>
      </c>
      <c r="B245" s="1" t="s">
        <v>8462</v>
      </c>
      <c r="C245" s="1">
        <f>ROUND(S11_DATAG_y20[[#This Row],[Column1]],3)</f>
        <v>1.968</v>
      </c>
      <c r="D245" s="1">
        <f t="shared" si="17"/>
        <v>-3.7065000000000001</v>
      </c>
      <c r="E245" s="1" t="s">
        <v>8465</v>
      </c>
      <c r="F245">
        <f t="shared" si="18"/>
        <v>-3.0926368302</v>
      </c>
      <c r="G245">
        <f t="shared" si="19"/>
        <v>-3.0926</v>
      </c>
    </row>
    <row r="246" spans="1:7" x14ac:dyDescent="0.3">
      <c r="A246" s="1" t="s">
        <v>3967</v>
      </c>
      <c r="B246" s="1" t="s">
        <v>8463</v>
      </c>
      <c r="C246" s="1">
        <f>ROUND(S11_DATAG_y20[[#This Row],[Column1]],3)</f>
        <v>1.972</v>
      </c>
      <c r="D246" s="1">
        <f t="shared" si="17"/>
        <v>-3.7768000000000002</v>
      </c>
      <c r="E246" s="1" t="s">
        <v>8466</v>
      </c>
      <c r="F246">
        <f t="shared" si="18"/>
        <v>-3.1518268212000002</v>
      </c>
      <c r="G246">
        <f t="shared" si="19"/>
        <v>-3.1518000000000002</v>
      </c>
    </row>
    <row r="247" spans="1:7" x14ac:dyDescent="0.3">
      <c r="A247" s="1" t="s">
        <v>3969</v>
      </c>
      <c r="B247" s="1" t="s">
        <v>8464</v>
      </c>
      <c r="C247" s="1">
        <f>ROUND(S11_DATAG_y20[[#This Row],[Column1]],3)</f>
        <v>1.976</v>
      </c>
      <c r="D247" s="1">
        <f t="shared" si="17"/>
        <v>-3.8473999999999999</v>
      </c>
      <c r="E247" s="1" t="s">
        <v>8467</v>
      </c>
      <c r="F247">
        <f t="shared" si="18"/>
        <v>-3.2132400564000001</v>
      </c>
      <c r="G247">
        <f t="shared" si="19"/>
        <v>-3.2132000000000001</v>
      </c>
    </row>
    <row r="248" spans="1:7" x14ac:dyDescent="0.3">
      <c r="A248" s="1" t="s">
        <v>3971</v>
      </c>
      <c r="B248" s="1" t="s">
        <v>8465</v>
      </c>
      <c r="C248" s="1">
        <f>ROUND(S11_DATAG_y20[[#This Row],[Column1]],3)</f>
        <v>1.98</v>
      </c>
      <c r="D248" s="1">
        <f t="shared" si="17"/>
        <v>-3.9197000000000002</v>
      </c>
      <c r="E248" s="1" t="s">
        <v>8468</v>
      </c>
      <c r="F248">
        <f t="shared" si="18"/>
        <v>-3.2761124682000005</v>
      </c>
      <c r="G248">
        <f t="shared" si="19"/>
        <v>-3.2761</v>
      </c>
    </row>
    <row r="249" spans="1:7" x14ac:dyDescent="0.3">
      <c r="A249" s="1" t="s">
        <v>3973</v>
      </c>
      <c r="B249" s="1" t="s">
        <v>8466</v>
      </c>
      <c r="C249" s="1">
        <f>ROUND(S11_DATAG_y20[[#This Row],[Column1]],3)</f>
        <v>1.984</v>
      </c>
      <c r="D249" s="1">
        <f t="shared" si="17"/>
        <v>-3.9946999999999999</v>
      </c>
      <c r="E249" s="1" t="s">
        <v>8469</v>
      </c>
      <c r="F249">
        <f t="shared" si="18"/>
        <v>-3.3393719634000001</v>
      </c>
      <c r="G249">
        <f t="shared" si="19"/>
        <v>-3.3393999999999999</v>
      </c>
    </row>
    <row r="250" spans="1:7" x14ac:dyDescent="0.3">
      <c r="A250" s="1" t="s">
        <v>5381</v>
      </c>
      <c r="B250" s="1" t="s">
        <v>8467</v>
      </c>
      <c r="C250" s="1">
        <f>ROUND(S11_DATAG_y20[[#This Row],[Column1]],3)</f>
        <v>1.988</v>
      </c>
      <c r="D250" s="1">
        <f t="shared" si="17"/>
        <v>-4.0724999999999998</v>
      </c>
      <c r="E250" s="1" t="s">
        <v>8471</v>
      </c>
      <c r="F250">
        <f t="shared" si="18"/>
        <v>-3.4023818189999999</v>
      </c>
      <c r="G250">
        <f t="shared" si="19"/>
        <v>-3.4024000000000001</v>
      </c>
    </row>
    <row r="251" spans="1:7" x14ac:dyDescent="0.3">
      <c r="A251" s="1" t="s">
        <v>8597</v>
      </c>
      <c r="B251" s="1" t="s">
        <v>8468</v>
      </c>
      <c r="C251" s="1">
        <f>ROUND(S11_DATAG_y20[[#This Row],[Column1]],3)</f>
        <v>1.992</v>
      </c>
      <c r="D251" s="1">
        <f t="shared" si="17"/>
        <v>-4.1521999999999997</v>
      </c>
      <c r="E251" s="1" t="s">
        <v>8472</v>
      </c>
      <c r="F251">
        <f t="shared" si="18"/>
        <v>-3.4653927003000002</v>
      </c>
      <c r="G251">
        <f t="shared" si="19"/>
        <v>-3.4653999999999998</v>
      </c>
    </row>
    <row r="252" spans="1:7" x14ac:dyDescent="0.3">
      <c r="A252" s="1" t="s">
        <v>3979</v>
      </c>
      <c r="B252" s="1" t="s">
        <v>8469</v>
      </c>
      <c r="C252" s="1">
        <f>ROUND(S11_DATAG_y20[[#This Row],[Column1]],3)</f>
        <v>1.996</v>
      </c>
      <c r="D252" s="1">
        <f t="shared" si="17"/>
        <v>-4.2324000000000002</v>
      </c>
      <c r="E252" s="1" t="s">
        <v>8473</v>
      </c>
      <c r="F252">
        <f t="shared" si="18"/>
        <v>-3.5293914885000004</v>
      </c>
      <c r="G252">
        <f t="shared" si="19"/>
        <v>-3.5293999999999999</v>
      </c>
    </row>
    <row r="253" spans="1:7" x14ac:dyDescent="0.3">
      <c r="A253" s="1" t="s">
        <v>3981</v>
      </c>
      <c r="B253" s="1" t="s">
        <v>8471</v>
      </c>
      <c r="C253" s="1">
        <f>ROUND(S11_DATAG_y20[[#This Row],[Column1]],3)</f>
        <v>2</v>
      </c>
      <c r="D253" s="1">
        <f t="shared" si="17"/>
        <v>-4.3122999999999996</v>
      </c>
      <c r="E253" s="1" t="s">
        <v>8474</v>
      </c>
      <c r="F253">
        <f t="shared" si="18"/>
        <v>-3.5954480676</v>
      </c>
      <c r="G253">
        <f t="shared" si="19"/>
        <v>-3.5954000000000002</v>
      </c>
    </row>
    <row r="254" spans="1:7" x14ac:dyDescent="0.3">
      <c r="A254" s="1" t="s">
        <v>3983</v>
      </c>
      <c r="B254" s="1" t="s">
        <v>8472</v>
      </c>
      <c r="C254" s="1">
        <f>ROUND(S11_DATAG_y20[[#This Row],[Column1]],3)</f>
        <v>2.004</v>
      </c>
      <c r="D254" s="1">
        <f t="shared" si="17"/>
        <v>-4.3921000000000001</v>
      </c>
      <c r="E254" s="1" t="s">
        <v>8476</v>
      </c>
      <c r="F254">
        <f t="shared" si="18"/>
        <v>-3.6639873930000006</v>
      </c>
      <c r="G254">
        <f t="shared" si="19"/>
        <v>-3.6640000000000001</v>
      </c>
    </row>
    <row r="255" spans="1:7" x14ac:dyDescent="0.3">
      <c r="A255" s="1" t="s">
        <v>3985</v>
      </c>
      <c r="B255" s="1" t="s">
        <v>8473</v>
      </c>
      <c r="C255" s="1">
        <f>ROUND(S11_DATAG_y20[[#This Row],[Column1]],3)</f>
        <v>2.008</v>
      </c>
      <c r="D255" s="1">
        <f t="shared" si="17"/>
        <v>-4.4732000000000003</v>
      </c>
      <c r="E255" s="1" t="s">
        <v>8477</v>
      </c>
      <c r="F255">
        <f t="shared" si="18"/>
        <v>-3.7345087653000002</v>
      </c>
      <c r="G255">
        <f t="shared" si="19"/>
        <v>-3.7345000000000002</v>
      </c>
    </row>
    <row r="256" spans="1:7" x14ac:dyDescent="0.3">
      <c r="A256" s="1" t="s">
        <v>2395</v>
      </c>
      <c r="B256" s="1" t="s">
        <v>8474</v>
      </c>
      <c r="C256" s="1">
        <f>ROUND(S11_DATAG_y20[[#This Row],[Column1]],3)</f>
        <v>2.012</v>
      </c>
      <c r="D256" s="1">
        <f t="shared" si="17"/>
        <v>-4.5570000000000004</v>
      </c>
      <c r="E256" s="1" t="s">
        <v>8478</v>
      </c>
      <c r="F256">
        <f t="shared" si="18"/>
        <v>-3.8059154745000003</v>
      </c>
      <c r="G256">
        <f t="shared" si="19"/>
        <v>-3.8058999999999998</v>
      </c>
    </row>
    <row r="257" spans="1:7" x14ac:dyDescent="0.3">
      <c r="A257" s="1" t="s">
        <v>3988</v>
      </c>
      <c r="B257" s="1" t="s">
        <v>8476</v>
      </c>
      <c r="C257" s="1">
        <f>ROUND(S11_DATAG_y20[[#This Row],[Column1]],3)</f>
        <v>2.016</v>
      </c>
      <c r="D257" s="1">
        <f t="shared" si="17"/>
        <v>-4.6437999999999997</v>
      </c>
      <c r="E257" s="1" t="s">
        <v>8479</v>
      </c>
      <c r="F257">
        <f t="shared" si="18"/>
        <v>-3.8772706619999999</v>
      </c>
      <c r="G257">
        <f t="shared" si="19"/>
        <v>-3.8773</v>
      </c>
    </row>
    <row r="258" spans="1:7" x14ac:dyDescent="0.3">
      <c r="A258" s="1" t="s">
        <v>3990</v>
      </c>
      <c r="B258" s="1" t="s">
        <v>8477</v>
      </c>
      <c r="C258" s="1">
        <f>ROUND(S11_DATAG_y20[[#This Row],[Column1]],3)</f>
        <v>2.02</v>
      </c>
      <c r="D258" s="1">
        <f t="shared" si="17"/>
        <v>-4.7332000000000001</v>
      </c>
      <c r="E258" s="1" t="s">
        <v>8480</v>
      </c>
      <c r="F258">
        <f t="shared" si="18"/>
        <v>-3.9484554255000002</v>
      </c>
      <c r="G258">
        <f t="shared" si="19"/>
        <v>-3.9485000000000001</v>
      </c>
    </row>
    <row r="259" spans="1:7" x14ac:dyDescent="0.3">
      <c r="A259" s="1" t="s">
        <v>8606</v>
      </c>
      <c r="B259" s="1" t="s">
        <v>8478</v>
      </c>
      <c r="C259" s="1">
        <f>ROUND(S11_DATAG_y20[[#This Row],[Column1]],3)</f>
        <v>2.024</v>
      </c>
      <c r="D259" s="1">
        <f t="shared" si="17"/>
        <v>-4.8236999999999997</v>
      </c>
      <c r="E259" s="1" t="s">
        <v>8481</v>
      </c>
      <c r="F259">
        <f t="shared" si="18"/>
        <v>-4.0202730459000007</v>
      </c>
      <c r="G259">
        <f t="shared" si="19"/>
        <v>-4.0202999999999998</v>
      </c>
    </row>
    <row r="260" spans="1:7" x14ac:dyDescent="0.3">
      <c r="A260" s="1" t="s">
        <v>3993</v>
      </c>
      <c r="B260" s="1" t="s">
        <v>8479</v>
      </c>
      <c r="C260" s="1">
        <f>ROUND(S11_DATAG_y20[[#This Row],[Column1]],3)</f>
        <v>2.028</v>
      </c>
      <c r="D260" s="1">
        <f t="shared" ref="D260:D323" si="20">ROUND(B260,4)</f>
        <v>-4.9142000000000001</v>
      </c>
      <c r="E260" s="1" t="s">
        <v>8482</v>
      </c>
      <c r="F260">
        <f t="shared" ref="F260:F323" si="21">E260*0.789</f>
        <v>-4.0939292729999996</v>
      </c>
      <c r="G260">
        <f t="shared" ref="G260:G323" si="22">ROUND(F260,4)</f>
        <v>-4.0938999999999997</v>
      </c>
    </row>
    <row r="261" spans="1:7" x14ac:dyDescent="0.3">
      <c r="A261" s="1" t="s">
        <v>3995</v>
      </c>
      <c r="B261" s="1" t="s">
        <v>8480</v>
      </c>
      <c r="C261" s="1">
        <f>ROUND(S11_DATAG_y20[[#This Row],[Column1]],3)</f>
        <v>2.032</v>
      </c>
      <c r="D261" s="1">
        <f t="shared" si="20"/>
        <v>-5.0044000000000004</v>
      </c>
      <c r="E261" s="1" t="s">
        <v>8483</v>
      </c>
      <c r="F261">
        <f t="shared" si="21"/>
        <v>-4.1702206023000006</v>
      </c>
      <c r="G261">
        <f t="shared" si="22"/>
        <v>-4.1702000000000004</v>
      </c>
    </row>
    <row r="262" spans="1:7" x14ac:dyDescent="0.3">
      <c r="A262" s="1" t="s">
        <v>3997</v>
      </c>
      <c r="B262" s="1" t="s">
        <v>8481</v>
      </c>
      <c r="C262" s="1">
        <f>ROUND(S11_DATAG_y20[[#This Row],[Column1]],3)</f>
        <v>2.036</v>
      </c>
      <c r="D262" s="1">
        <f t="shared" si="20"/>
        <v>-5.0953999999999997</v>
      </c>
      <c r="E262" s="1" t="s">
        <v>8484</v>
      </c>
      <c r="F262">
        <f t="shared" si="21"/>
        <v>-4.2489992541000001</v>
      </c>
      <c r="G262">
        <f t="shared" si="22"/>
        <v>-4.2489999999999997</v>
      </c>
    </row>
    <row r="263" spans="1:7" x14ac:dyDescent="0.3">
      <c r="A263" s="1" t="s">
        <v>5383</v>
      </c>
      <c r="B263" s="1" t="s">
        <v>8482</v>
      </c>
      <c r="C263" s="1">
        <f>ROUND(S11_DATAG_y20[[#This Row],[Column1]],3)</f>
        <v>2.04</v>
      </c>
      <c r="D263" s="1">
        <f t="shared" si="20"/>
        <v>-5.1887999999999996</v>
      </c>
      <c r="E263" s="1" t="s">
        <v>8485</v>
      </c>
      <c r="F263">
        <f t="shared" si="21"/>
        <v>-4.3292663543999996</v>
      </c>
      <c r="G263">
        <f t="shared" si="22"/>
        <v>-4.3292999999999999</v>
      </c>
    </row>
    <row r="264" spans="1:7" x14ac:dyDescent="0.3">
      <c r="A264" s="1" t="s">
        <v>5384</v>
      </c>
      <c r="B264" s="1" t="s">
        <v>8483</v>
      </c>
      <c r="C264" s="1">
        <f>ROUND(S11_DATAG_y20[[#This Row],[Column1]],3)</f>
        <v>2.044</v>
      </c>
      <c r="D264" s="1">
        <f t="shared" si="20"/>
        <v>-5.2854999999999999</v>
      </c>
      <c r="E264" s="1" t="s">
        <v>8486</v>
      </c>
      <c r="F264">
        <f t="shared" si="21"/>
        <v>-4.4098512639000003</v>
      </c>
      <c r="G264">
        <f t="shared" si="22"/>
        <v>-4.4099000000000004</v>
      </c>
    </row>
    <row r="265" spans="1:7" x14ac:dyDescent="0.3">
      <c r="A265" s="1" t="s">
        <v>4003</v>
      </c>
      <c r="B265" s="1" t="s">
        <v>8484</v>
      </c>
      <c r="C265" s="1">
        <f>ROUND(S11_DATAG_y20[[#This Row],[Column1]],3)</f>
        <v>2.048</v>
      </c>
      <c r="D265" s="1">
        <f t="shared" si="20"/>
        <v>-5.3853</v>
      </c>
      <c r="E265" s="1" t="s">
        <v>8487</v>
      </c>
      <c r="F265">
        <f t="shared" si="21"/>
        <v>-4.4902239324000002</v>
      </c>
      <c r="G265">
        <f t="shared" si="22"/>
        <v>-4.4901999999999997</v>
      </c>
    </row>
    <row r="266" spans="1:7" x14ac:dyDescent="0.3">
      <c r="A266" s="1" t="s">
        <v>8614</v>
      </c>
      <c r="B266" s="1" t="s">
        <v>8485</v>
      </c>
      <c r="C266" s="1">
        <f>ROUND(S11_DATAG_y20[[#This Row],[Column1]],3)</f>
        <v>2.052</v>
      </c>
      <c r="D266" s="1">
        <f t="shared" si="20"/>
        <v>-5.4870000000000001</v>
      </c>
      <c r="E266" s="1" t="s">
        <v>8488</v>
      </c>
      <c r="F266">
        <f t="shared" si="21"/>
        <v>-4.5708830868000003</v>
      </c>
      <c r="G266">
        <f t="shared" si="22"/>
        <v>-4.5709</v>
      </c>
    </row>
    <row r="267" spans="1:7" x14ac:dyDescent="0.3">
      <c r="A267" s="1" t="s">
        <v>4007</v>
      </c>
      <c r="B267" s="1" t="s">
        <v>8486</v>
      </c>
      <c r="C267" s="1">
        <f>ROUND(S11_DATAG_y20[[#This Row],[Column1]],3)</f>
        <v>2.056</v>
      </c>
      <c r="D267" s="1">
        <f t="shared" si="20"/>
        <v>-5.5891999999999999</v>
      </c>
      <c r="E267" s="1" t="s">
        <v>8489</v>
      </c>
      <c r="F267">
        <f t="shared" si="21"/>
        <v>-4.6530474165000006</v>
      </c>
      <c r="G267">
        <f t="shared" si="22"/>
        <v>-4.6529999999999996</v>
      </c>
    </row>
    <row r="268" spans="1:7" x14ac:dyDescent="0.3">
      <c r="A268" s="1" t="s">
        <v>4009</v>
      </c>
      <c r="B268" s="1" t="s">
        <v>8487</v>
      </c>
      <c r="C268" s="1">
        <f>ROUND(S11_DATAG_y20[[#This Row],[Column1]],3)</f>
        <v>2.06</v>
      </c>
      <c r="D268" s="1">
        <f t="shared" si="20"/>
        <v>-5.6909999999999998</v>
      </c>
      <c r="E268" s="1" t="s">
        <v>8490</v>
      </c>
      <c r="F268">
        <f t="shared" si="21"/>
        <v>-4.7378432979000005</v>
      </c>
      <c r="G268">
        <f t="shared" si="22"/>
        <v>-4.7378</v>
      </c>
    </row>
    <row r="269" spans="1:7" x14ac:dyDescent="0.3">
      <c r="A269" s="1" t="s">
        <v>4011</v>
      </c>
      <c r="B269" s="1" t="s">
        <v>8488</v>
      </c>
      <c r="C269" s="1">
        <f>ROUND(S11_DATAG_y20[[#This Row],[Column1]],3)</f>
        <v>2.0640000000000001</v>
      </c>
      <c r="D269" s="1">
        <f t="shared" si="20"/>
        <v>-5.7933000000000003</v>
      </c>
      <c r="E269" s="1" t="s">
        <v>8491</v>
      </c>
      <c r="F269">
        <f t="shared" si="21"/>
        <v>-4.8255539031000003</v>
      </c>
      <c r="G269">
        <f t="shared" si="22"/>
        <v>-4.8255999999999997</v>
      </c>
    </row>
    <row r="270" spans="1:7" x14ac:dyDescent="0.3">
      <c r="A270" s="1" t="s">
        <v>538</v>
      </c>
      <c r="B270" s="1" t="s">
        <v>8489</v>
      </c>
      <c r="C270" s="1">
        <f>ROUND(S11_DATAG_y20[[#This Row],[Column1]],3)</f>
        <v>2.0680000000000001</v>
      </c>
      <c r="D270" s="1">
        <f t="shared" si="20"/>
        <v>-5.8974000000000002</v>
      </c>
      <c r="E270" s="1" t="s">
        <v>8492</v>
      </c>
      <c r="F270">
        <f t="shared" si="21"/>
        <v>-4.9154145332999999</v>
      </c>
      <c r="G270">
        <f t="shared" si="22"/>
        <v>-4.9154</v>
      </c>
    </row>
    <row r="271" spans="1:7" x14ac:dyDescent="0.3">
      <c r="A271" s="1" t="s">
        <v>4014</v>
      </c>
      <c r="B271" s="1" t="s">
        <v>8490</v>
      </c>
      <c r="C271" s="1">
        <f>ROUND(S11_DATAG_y20[[#This Row],[Column1]],3)</f>
        <v>2.0720000000000001</v>
      </c>
      <c r="D271" s="1">
        <f t="shared" si="20"/>
        <v>-6.0049000000000001</v>
      </c>
      <c r="E271" s="1" t="s">
        <v>8493</v>
      </c>
      <c r="F271">
        <f t="shared" si="21"/>
        <v>-5.0061335955000006</v>
      </c>
      <c r="G271">
        <f t="shared" si="22"/>
        <v>-5.0061</v>
      </c>
    </row>
    <row r="272" spans="1:7" x14ac:dyDescent="0.3">
      <c r="A272" s="1" t="s">
        <v>4016</v>
      </c>
      <c r="B272" s="1" t="s">
        <v>8491</v>
      </c>
      <c r="C272" s="1">
        <f>ROUND(S11_DATAG_y20[[#This Row],[Column1]],3)</f>
        <v>2.0760000000000001</v>
      </c>
      <c r="D272" s="1">
        <f t="shared" si="20"/>
        <v>-6.1159999999999997</v>
      </c>
      <c r="E272" s="1" t="s">
        <v>8494</v>
      </c>
      <c r="F272">
        <f t="shared" si="21"/>
        <v>-5.0967816477000003</v>
      </c>
      <c r="G272">
        <f t="shared" si="22"/>
        <v>-5.0968</v>
      </c>
    </row>
    <row r="273" spans="1:7" x14ac:dyDescent="0.3">
      <c r="A273" s="1" t="s">
        <v>8622</v>
      </c>
      <c r="B273" s="1" t="s">
        <v>8492</v>
      </c>
      <c r="C273" s="1">
        <f>ROUND(S11_DATAG_y20[[#This Row],[Column1]],3)</f>
        <v>2.08</v>
      </c>
      <c r="D273" s="1">
        <f t="shared" si="20"/>
        <v>-6.2298999999999998</v>
      </c>
      <c r="E273" s="1" t="s">
        <v>8495</v>
      </c>
      <c r="F273">
        <f t="shared" si="21"/>
        <v>-5.1874536066000001</v>
      </c>
      <c r="G273">
        <f t="shared" si="22"/>
        <v>-5.1875</v>
      </c>
    </row>
    <row r="274" spans="1:7" x14ac:dyDescent="0.3">
      <c r="A274" s="1" t="s">
        <v>4019</v>
      </c>
      <c r="B274" s="1" t="s">
        <v>8493</v>
      </c>
      <c r="C274" s="1">
        <f>ROUND(S11_DATAG_y20[[#This Row],[Column1]],3)</f>
        <v>2.0840000000000001</v>
      </c>
      <c r="D274" s="1">
        <f t="shared" si="20"/>
        <v>-6.3449</v>
      </c>
      <c r="E274" s="1" t="s">
        <v>8496</v>
      </c>
      <c r="F274">
        <f t="shared" si="21"/>
        <v>-5.2792434207000003</v>
      </c>
      <c r="G274">
        <f t="shared" si="22"/>
        <v>-5.2792000000000003</v>
      </c>
    </row>
    <row r="275" spans="1:7" x14ac:dyDescent="0.3">
      <c r="A275" s="1" t="s">
        <v>4021</v>
      </c>
      <c r="B275" s="1" t="s">
        <v>8494</v>
      </c>
      <c r="C275" s="1">
        <f>ROUND(S11_DATAG_y20[[#This Row],[Column1]],3)</f>
        <v>2.0880000000000001</v>
      </c>
      <c r="D275" s="1">
        <f t="shared" si="20"/>
        <v>-6.4598000000000004</v>
      </c>
      <c r="E275" s="1" t="s">
        <v>8497</v>
      </c>
      <c r="F275">
        <f t="shared" si="21"/>
        <v>-5.3735276583000005</v>
      </c>
      <c r="G275">
        <f t="shared" si="22"/>
        <v>-5.3734999999999999</v>
      </c>
    </row>
    <row r="276" spans="1:7" x14ac:dyDescent="0.3">
      <c r="A276" s="1" t="s">
        <v>550</v>
      </c>
      <c r="B276" s="1" t="s">
        <v>8495</v>
      </c>
      <c r="C276" s="1">
        <f>ROUND(S11_DATAG_y20[[#This Row],[Column1]],3)</f>
        <v>2.0920000000000001</v>
      </c>
      <c r="D276" s="1">
        <f t="shared" si="20"/>
        <v>-6.5747</v>
      </c>
      <c r="E276" s="1" t="s">
        <v>8498</v>
      </c>
      <c r="F276">
        <f t="shared" si="21"/>
        <v>-5.4710449023000001</v>
      </c>
      <c r="G276">
        <f t="shared" si="22"/>
        <v>-5.4710000000000001</v>
      </c>
    </row>
    <row r="277" spans="1:7" x14ac:dyDescent="0.3">
      <c r="A277" s="1" t="s">
        <v>4024</v>
      </c>
      <c r="B277" s="1" t="s">
        <v>8496</v>
      </c>
      <c r="C277" s="1">
        <f>ROUND(S11_DATAG_y20[[#This Row],[Column1]],3)</f>
        <v>2.0960000000000001</v>
      </c>
      <c r="D277" s="1">
        <f t="shared" si="20"/>
        <v>-6.6910999999999996</v>
      </c>
      <c r="E277" s="1" t="s">
        <v>8499</v>
      </c>
      <c r="F277">
        <f t="shared" si="21"/>
        <v>-5.5713926838000001</v>
      </c>
      <c r="G277">
        <f t="shared" si="22"/>
        <v>-5.5713999999999997</v>
      </c>
    </row>
    <row r="278" spans="1:7" x14ac:dyDescent="0.3">
      <c r="A278" s="1" t="s">
        <v>554</v>
      </c>
      <c r="B278" s="1" t="s">
        <v>8497</v>
      </c>
      <c r="C278" s="1">
        <f>ROUND(S11_DATAG_y20[[#This Row],[Column1]],3)</f>
        <v>2.1</v>
      </c>
      <c r="D278" s="1">
        <f t="shared" si="20"/>
        <v>-6.8106</v>
      </c>
      <c r="E278" s="1" t="s">
        <v>8500</v>
      </c>
      <c r="F278">
        <f t="shared" si="21"/>
        <v>-5.6732911659000003</v>
      </c>
      <c r="G278">
        <f t="shared" si="22"/>
        <v>-5.6733000000000002</v>
      </c>
    </row>
    <row r="279" spans="1:7" x14ac:dyDescent="0.3">
      <c r="A279" s="1" t="s">
        <v>4027</v>
      </c>
      <c r="B279" s="1" t="s">
        <v>8498</v>
      </c>
      <c r="C279" s="1">
        <f>ROUND(S11_DATAG_y20[[#This Row],[Column1]],3)</f>
        <v>2.1040000000000001</v>
      </c>
      <c r="D279" s="1">
        <f t="shared" si="20"/>
        <v>-6.9341999999999997</v>
      </c>
      <c r="E279" s="1" t="s">
        <v>8502</v>
      </c>
      <c r="F279">
        <f t="shared" si="21"/>
        <v>-5.7754618530000004</v>
      </c>
      <c r="G279">
        <f t="shared" si="22"/>
        <v>-5.7755000000000001</v>
      </c>
    </row>
    <row r="280" spans="1:7" x14ac:dyDescent="0.3">
      <c r="A280" s="1" t="s">
        <v>4029</v>
      </c>
      <c r="B280" s="1" t="s">
        <v>8499</v>
      </c>
      <c r="C280" s="1">
        <f>ROUND(S11_DATAG_y20[[#This Row],[Column1]],3)</f>
        <v>2.1080000000000001</v>
      </c>
      <c r="D280" s="1">
        <f t="shared" si="20"/>
        <v>-7.0613000000000001</v>
      </c>
      <c r="E280" s="1" t="s">
        <v>8503</v>
      </c>
      <c r="F280">
        <f t="shared" si="21"/>
        <v>-5.8775295755999997</v>
      </c>
      <c r="G280">
        <f t="shared" si="22"/>
        <v>-5.8775000000000004</v>
      </c>
    </row>
    <row r="281" spans="1:7" x14ac:dyDescent="0.3">
      <c r="A281" s="1" t="s">
        <v>4031</v>
      </c>
      <c r="B281" s="1" t="s">
        <v>8500</v>
      </c>
      <c r="C281" s="1">
        <f>ROUND(S11_DATAG_y20[[#This Row],[Column1]],3)</f>
        <v>2.1120000000000001</v>
      </c>
      <c r="D281" s="1">
        <f t="shared" si="20"/>
        <v>-7.1905000000000001</v>
      </c>
      <c r="E281" s="1" t="s">
        <v>8504</v>
      </c>
      <c r="F281">
        <f t="shared" si="21"/>
        <v>-5.9803256241000007</v>
      </c>
      <c r="G281">
        <f t="shared" si="22"/>
        <v>-5.9802999999999997</v>
      </c>
    </row>
    <row r="282" spans="1:7" x14ac:dyDescent="0.3">
      <c r="A282" s="1" t="s">
        <v>4033</v>
      </c>
      <c r="B282" s="1" t="s">
        <v>8502</v>
      </c>
      <c r="C282" s="1">
        <f>ROUND(S11_DATAG_y20[[#This Row],[Column1]],3)</f>
        <v>2.1160000000000001</v>
      </c>
      <c r="D282" s="1">
        <f t="shared" si="20"/>
        <v>-7.32</v>
      </c>
      <c r="E282" s="1" t="s">
        <v>8506</v>
      </c>
      <c r="F282">
        <f t="shared" si="21"/>
        <v>-6.0853700069999999</v>
      </c>
      <c r="G282">
        <f t="shared" si="22"/>
        <v>-6.0853999999999999</v>
      </c>
    </row>
    <row r="283" spans="1:7" x14ac:dyDescent="0.3">
      <c r="A283" s="1" t="s">
        <v>5389</v>
      </c>
      <c r="B283" s="1" t="s">
        <v>8503</v>
      </c>
      <c r="C283" s="1">
        <f>ROUND(S11_DATAG_y20[[#This Row],[Column1]],3)</f>
        <v>2.12</v>
      </c>
      <c r="D283" s="1">
        <f t="shared" si="20"/>
        <v>-7.4493</v>
      </c>
      <c r="E283" s="1" t="s">
        <v>8508</v>
      </c>
      <c r="F283">
        <f t="shared" si="21"/>
        <v>-6.1938638190000006</v>
      </c>
      <c r="G283">
        <f t="shared" si="22"/>
        <v>-6.1939000000000002</v>
      </c>
    </row>
    <row r="284" spans="1:7" x14ac:dyDescent="0.3">
      <c r="A284" s="1" t="s">
        <v>4037</v>
      </c>
      <c r="B284" s="1" t="s">
        <v>8504</v>
      </c>
      <c r="C284" s="1">
        <f>ROUND(S11_DATAG_y20[[#This Row],[Column1]],3)</f>
        <v>2.1240000000000001</v>
      </c>
      <c r="D284" s="1">
        <f t="shared" si="20"/>
        <v>-7.5796000000000001</v>
      </c>
      <c r="E284" s="1" t="s">
        <v>8509</v>
      </c>
      <c r="F284">
        <f t="shared" si="21"/>
        <v>-6.3058810682999997</v>
      </c>
      <c r="G284">
        <f t="shared" si="22"/>
        <v>-6.3059000000000003</v>
      </c>
    </row>
    <row r="285" spans="1:7" x14ac:dyDescent="0.3">
      <c r="A285" s="1" t="s">
        <v>4039</v>
      </c>
      <c r="B285" s="1" t="s">
        <v>8506</v>
      </c>
      <c r="C285" s="1">
        <f>ROUND(S11_DATAG_y20[[#This Row],[Column1]],3)</f>
        <v>2.1280000000000001</v>
      </c>
      <c r="D285" s="1">
        <f t="shared" si="20"/>
        <v>-7.7127999999999997</v>
      </c>
      <c r="E285" s="1" t="s">
        <v>8510</v>
      </c>
      <c r="F285">
        <f t="shared" si="21"/>
        <v>-6.4203029529000002</v>
      </c>
      <c r="G285">
        <f t="shared" si="22"/>
        <v>-6.4203000000000001</v>
      </c>
    </row>
    <row r="286" spans="1:7" x14ac:dyDescent="0.3">
      <c r="A286" s="1" t="s">
        <v>2431</v>
      </c>
      <c r="B286" s="1" t="s">
        <v>8508</v>
      </c>
      <c r="C286" s="1">
        <f>ROUND(S11_DATAG_y20[[#This Row],[Column1]],3)</f>
        <v>2.1320000000000001</v>
      </c>
      <c r="D286" s="1">
        <f t="shared" si="20"/>
        <v>-7.8502999999999998</v>
      </c>
      <c r="E286" s="1" t="s">
        <v>8511</v>
      </c>
      <c r="F286">
        <f t="shared" si="21"/>
        <v>-6.5355778253999999</v>
      </c>
      <c r="G286">
        <f t="shared" si="22"/>
        <v>-6.5355999999999996</v>
      </c>
    </row>
    <row r="287" spans="1:7" x14ac:dyDescent="0.3">
      <c r="A287" s="1" t="s">
        <v>5394</v>
      </c>
      <c r="B287" s="1" t="s">
        <v>8509</v>
      </c>
      <c r="C287" s="1">
        <f>ROUND(S11_DATAG_y20[[#This Row],[Column1]],3)</f>
        <v>2.1360000000000001</v>
      </c>
      <c r="D287" s="1">
        <f t="shared" si="20"/>
        <v>-7.9922000000000004</v>
      </c>
      <c r="E287" s="1" t="s">
        <v>8512</v>
      </c>
      <c r="F287">
        <f t="shared" si="21"/>
        <v>-6.6507987303000009</v>
      </c>
      <c r="G287">
        <f t="shared" si="22"/>
        <v>-6.6508000000000003</v>
      </c>
    </row>
    <row r="288" spans="1:7" x14ac:dyDescent="0.3">
      <c r="A288" s="1" t="s">
        <v>4044</v>
      </c>
      <c r="B288" s="1" t="s">
        <v>8510</v>
      </c>
      <c r="C288" s="1">
        <f>ROUND(S11_DATAG_y20[[#This Row],[Column1]],3)</f>
        <v>2.14</v>
      </c>
      <c r="D288" s="1">
        <f t="shared" si="20"/>
        <v>-8.1372999999999998</v>
      </c>
      <c r="E288" s="1" t="s">
        <v>8513</v>
      </c>
      <c r="F288">
        <f t="shared" si="21"/>
        <v>-6.7663794192000006</v>
      </c>
      <c r="G288">
        <f t="shared" si="22"/>
        <v>-6.7664</v>
      </c>
    </row>
    <row r="289" spans="1:7" x14ac:dyDescent="0.3">
      <c r="A289" s="1" t="s">
        <v>576</v>
      </c>
      <c r="B289" s="1" t="s">
        <v>8511</v>
      </c>
      <c r="C289" s="1">
        <f>ROUND(S11_DATAG_y20[[#This Row],[Column1]],3)</f>
        <v>2.1440000000000001</v>
      </c>
      <c r="D289" s="1">
        <f t="shared" si="20"/>
        <v>-8.2834000000000003</v>
      </c>
      <c r="E289" s="1" t="s">
        <v>8514</v>
      </c>
      <c r="F289">
        <f t="shared" si="21"/>
        <v>-6.8838360345000007</v>
      </c>
      <c r="G289">
        <f t="shared" si="22"/>
        <v>-6.8837999999999999</v>
      </c>
    </row>
    <row r="290" spans="1:7" x14ac:dyDescent="0.3">
      <c r="A290" s="1" t="s">
        <v>5399</v>
      </c>
      <c r="B290" s="1" t="s">
        <v>8512</v>
      </c>
      <c r="C290" s="1">
        <f>ROUND(S11_DATAG_y20[[#This Row],[Column1]],3)</f>
        <v>2.1480000000000001</v>
      </c>
      <c r="D290" s="1">
        <f t="shared" si="20"/>
        <v>-8.4293999999999993</v>
      </c>
      <c r="E290" s="1" t="s">
        <v>8515</v>
      </c>
      <c r="F290">
        <f t="shared" si="21"/>
        <v>-7.0048033841999997</v>
      </c>
      <c r="G290">
        <f t="shared" si="22"/>
        <v>-7.0048000000000004</v>
      </c>
    </row>
    <row r="291" spans="1:7" x14ac:dyDescent="0.3">
      <c r="A291" s="1" t="s">
        <v>4049</v>
      </c>
      <c r="B291" s="1" t="s">
        <v>8513</v>
      </c>
      <c r="C291" s="1">
        <f>ROUND(S11_DATAG_y20[[#This Row],[Column1]],3)</f>
        <v>2.1520000000000001</v>
      </c>
      <c r="D291" s="1">
        <f t="shared" si="20"/>
        <v>-8.5759000000000007</v>
      </c>
      <c r="E291" s="1" t="s">
        <v>8517</v>
      </c>
      <c r="F291">
        <f t="shared" si="21"/>
        <v>-7.1299491989999995</v>
      </c>
      <c r="G291">
        <f t="shared" si="22"/>
        <v>-7.1299000000000001</v>
      </c>
    </row>
    <row r="292" spans="1:7" x14ac:dyDescent="0.3">
      <c r="A292" s="1" t="s">
        <v>8642</v>
      </c>
      <c r="B292" s="1" t="s">
        <v>8514</v>
      </c>
      <c r="C292" s="1">
        <f>ROUND(S11_DATAG_y20[[#This Row],[Column1]],3)</f>
        <v>2.1560000000000001</v>
      </c>
      <c r="D292" s="1">
        <f t="shared" si="20"/>
        <v>-8.7248000000000001</v>
      </c>
      <c r="E292" s="1" t="s">
        <v>8518</v>
      </c>
      <c r="F292">
        <f t="shared" si="21"/>
        <v>-7.2585128828999999</v>
      </c>
      <c r="G292">
        <f t="shared" si="22"/>
        <v>-7.2584999999999997</v>
      </c>
    </row>
    <row r="293" spans="1:7" x14ac:dyDescent="0.3">
      <c r="A293" s="1" t="s">
        <v>4052</v>
      </c>
      <c r="B293" s="1" t="s">
        <v>8515</v>
      </c>
      <c r="C293" s="1">
        <f>ROUND(S11_DATAG_y20[[#This Row],[Column1]],3)</f>
        <v>2.16</v>
      </c>
      <c r="D293" s="1">
        <f t="shared" si="20"/>
        <v>-8.8780999999999999</v>
      </c>
      <c r="E293" s="1" t="s">
        <v>8519</v>
      </c>
      <c r="F293">
        <f t="shared" si="21"/>
        <v>-7.3888193889000009</v>
      </c>
      <c r="G293">
        <f t="shared" si="22"/>
        <v>-7.3887999999999998</v>
      </c>
    </row>
    <row r="294" spans="1:7" x14ac:dyDescent="0.3">
      <c r="A294" s="1" t="s">
        <v>4054</v>
      </c>
      <c r="B294" s="1" t="s">
        <v>8517</v>
      </c>
      <c r="C294" s="1">
        <f>ROUND(S11_DATAG_y20[[#This Row],[Column1]],3)</f>
        <v>2.1640000000000001</v>
      </c>
      <c r="D294" s="1">
        <f t="shared" si="20"/>
        <v>-9.0366999999999997</v>
      </c>
      <c r="E294" s="1" t="s">
        <v>8520</v>
      </c>
      <c r="F294">
        <f t="shared" si="21"/>
        <v>-7.5194317902000005</v>
      </c>
      <c r="G294">
        <f t="shared" si="22"/>
        <v>-7.5194000000000001</v>
      </c>
    </row>
    <row r="295" spans="1:7" x14ac:dyDescent="0.3">
      <c r="A295" s="1" t="s">
        <v>4056</v>
      </c>
      <c r="B295" s="1" t="s">
        <v>8518</v>
      </c>
      <c r="C295" s="1">
        <f>ROUND(S11_DATAG_y20[[#This Row],[Column1]],3)</f>
        <v>2.1680000000000001</v>
      </c>
      <c r="D295" s="1">
        <f t="shared" si="20"/>
        <v>-9.1996000000000002</v>
      </c>
      <c r="E295" s="1" t="s">
        <v>8521</v>
      </c>
      <c r="F295">
        <f t="shared" si="21"/>
        <v>-7.6501991510999998</v>
      </c>
      <c r="G295">
        <f t="shared" si="22"/>
        <v>-7.6501999999999999</v>
      </c>
    </row>
    <row r="296" spans="1:7" x14ac:dyDescent="0.3">
      <c r="A296" s="1" t="s">
        <v>4058</v>
      </c>
      <c r="B296" s="1" t="s">
        <v>8519</v>
      </c>
      <c r="C296" s="1">
        <f>ROUND(S11_DATAG_y20[[#This Row],[Column1]],3)</f>
        <v>2.1720000000000002</v>
      </c>
      <c r="D296" s="1">
        <f t="shared" si="20"/>
        <v>-9.3648000000000007</v>
      </c>
      <c r="E296" s="1" t="s">
        <v>8522</v>
      </c>
      <c r="F296">
        <f t="shared" si="21"/>
        <v>-7.7824379180999994</v>
      </c>
      <c r="G296">
        <f t="shared" si="22"/>
        <v>-7.7824</v>
      </c>
    </row>
    <row r="297" spans="1:7" x14ac:dyDescent="0.3">
      <c r="A297" s="1" t="s">
        <v>6489</v>
      </c>
      <c r="B297" s="1" t="s">
        <v>8520</v>
      </c>
      <c r="C297" s="1">
        <f>ROUND(S11_DATAG_y20[[#This Row],[Column1]],3)</f>
        <v>2.1760000000000002</v>
      </c>
      <c r="D297" s="1">
        <f t="shared" si="20"/>
        <v>-9.5303000000000004</v>
      </c>
      <c r="E297" s="1" t="s">
        <v>8523</v>
      </c>
      <c r="F297">
        <f t="shared" si="21"/>
        <v>-7.9181191709999998</v>
      </c>
      <c r="G297">
        <f t="shared" si="22"/>
        <v>-7.9180999999999999</v>
      </c>
    </row>
    <row r="298" spans="1:7" x14ac:dyDescent="0.3">
      <c r="A298" s="1" t="s">
        <v>4062</v>
      </c>
      <c r="B298" s="1" t="s">
        <v>8521</v>
      </c>
      <c r="C298" s="1">
        <f>ROUND(S11_DATAG_y20[[#This Row],[Column1]],3)</f>
        <v>2.1800000000000002</v>
      </c>
      <c r="D298" s="1">
        <f t="shared" si="20"/>
        <v>-9.6960999999999995</v>
      </c>
      <c r="E298" s="1" t="s">
        <v>8524</v>
      </c>
      <c r="F298">
        <f t="shared" si="21"/>
        <v>-8.0585619600000005</v>
      </c>
      <c r="G298">
        <f t="shared" si="22"/>
        <v>-8.0586000000000002</v>
      </c>
    </row>
    <row r="299" spans="1:7" x14ac:dyDescent="0.3">
      <c r="A299" s="1" t="s">
        <v>4064</v>
      </c>
      <c r="B299" s="1" t="s">
        <v>8522</v>
      </c>
      <c r="C299" s="1">
        <f>ROUND(S11_DATAG_y20[[#This Row],[Column1]],3)</f>
        <v>2.1840000000000002</v>
      </c>
      <c r="D299" s="1">
        <f t="shared" si="20"/>
        <v>-9.8636999999999997</v>
      </c>
      <c r="E299" s="1" t="s">
        <v>8525</v>
      </c>
      <c r="F299">
        <f t="shared" si="21"/>
        <v>-8.2035557010000009</v>
      </c>
      <c r="G299">
        <f t="shared" si="22"/>
        <v>-8.2035999999999998</v>
      </c>
    </row>
    <row r="300" spans="1:7" x14ac:dyDescent="0.3">
      <c r="A300" s="1" t="s">
        <v>4066</v>
      </c>
      <c r="B300" s="1" t="s">
        <v>8523</v>
      </c>
      <c r="C300" s="1">
        <f>ROUND(S11_DATAG_y20[[#This Row],[Column1]],3)</f>
        <v>2.1880000000000002</v>
      </c>
      <c r="D300" s="1">
        <f t="shared" si="20"/>
        <v>-10.035600000000001</v>
      </c>
      <c r="E300" s="1" t="s">
        <v>8526</v>
      </c>
      <c r="F300">
        <f t="shared" si="21"/>
        <v>-8.3514884670000011</v>
      </c>
      <c r="G300">
        <f t="shared" si="22"/>
        <v>-8.3514999999999997</v>
      </c>
    </row>
    <row r="301" spans="1:7" x14ac:dyDescent="0.3">
      <c r="A301" s="1" t="s">
        <v>7304</v>
      </c>
      <c r="B301" s="1" t="s">
        <v>8524</v>
      </c>
      <c r="C301" s="1">
        <f>ROUND(S11_DATAG_y20[[#This Row],[Column1]],3)</f>
        <v>2.1920000000000002</v>
      </c>
      <c r="D301" s="1">
        <f t="shared" si="20"/>
        <v>-10.2136</v>
      </c>
      <c r="E301" s="1" t="s">
        <v>8527</v>
      </c>
      <c r="F301">
        <f t="shared" si="21"/>
        <v>-8.5004532449999992</v>
      </c>
      <c r="G301">
        <f t="shared" si="22"/>
        <v>-8.5005000000000006</v>
      </c>
    </row>
    <row r="302" spans="1:7" x14ac:dyDescent="0.3">
      <c r="A302" s="1" t="s">
        <v>4070</v>
      </c>
      <c r="B302" s="1" t="s">
        <v>8525</v>
      </c>
      <c r="C302" s="1">
        <f>ROUND(S11_DATAG_y20[[#This Row],[Column1]],3)</f>
        <v>2.1960000000000002</v>
      </c>
      <c r="D302" s="1">
        <f t="shared" si="20"/>
        <v>-10.397399999999999</v>
      </c>
      <c r="E302" s="1" t="s">
        <v>8528</v>
      </c>
      <c r="F302">
        <f t="shared" si="21"/>
        <v>-8.6496200070000011</v>
      </c>
      <c r="G302">
        <f t="shared" si="22"/>
        <v>-8.6495999999999995</v>
      </c>
    </row>
    <row r="303" spans="1:7" x14ac:dyDescent="0.3">
      <c r="A303" s="1" t="s">
        <v>4072</v>
      </c>
      <c r="B303" s="1" t="s">
        <v>8526</v>
      </c>
      <c r="C303" s="1">
        <f>ROUND(S11_DATAG_y20[[#This Row],[Column1]],3)</f>
        <v>2.2000000000000002</v>
      </c>
      <c r="D303" s="1">
        <f t="shared" si="20"/>
        <v>-10.584899999999999</v>
      </c>
      <c r="E303" s="1" t="s">
        <v>8529</v>
      </c>
      <c r="F303">
        <f t="shared" si="21"/>
        <v>-8.7999189840000014</v>
      </c>
      <c r="G303">
        <f t="shared" si="22"/>
        <v>-8.7998999999999992</v>
      </c>
    </row>
    <row r="304" spans="1:7" x14ac:dyDescent="0.3">
      <c r="A304" s="1" t="s">
        <v>4074</v>
      </c>
      <c r="B304" s="1" t="s">
        <v>8527</v>
      </c>
      <c r="C304" s="1">
        <f>ROUND(S11_DATAG_y20[[#This Row],[Column1]],3)</f>
        <v>2.2040000000000002</v>
      </c>
      <c r="D304" s="1">
        <f t="shared" si="20"/>
        <v>-10.7737</v>
      </c>
      <c r="E304" s="1" t="s">
        <v>8530</v>
      </c>
      <c r="F304">
        <f t="shared" si="21"/>
        <v>-8.9535278160000011</v>
      </c>
      <c r="G304">
        <f t="shared" si="22"/>
        <v>-8.9535</v>
      </c>
    </row>
    <row r="305" spans="1:7" x14ac:dyDescent="0.3">
      <c r="A305" s="1" t="s">
        <v>4076</v>
      </c>
      <c r="B305" s="1" t="s">
        <v>8528</v>
      </c>
      <c r="C305" s="1">
        <f>ROUND(S11_DATAG_y20[[#This Row],[Column1]],3)</f>
        <v>2.2080000000000002</v>
      </c>
      <c r="D305" s="1">
        <f t="shared" si="20"/>
        <v>-10.9628</v>
      </c>
      <c r="E305" s="1" t="s">
        <v>8531</v>
      </c>
      <c r="F305">
        <f t="shared" si="21"/>
        <v>-9.1124829120000008</v>
      </c>
      <c r="G305">
        <f t="shared" si="22"/>
        <v>-9.1125000000000007</v>
      </c>
    </row>
    <row r="306" spans="1:7" x14ac:dyDescent="0.3">
      <c r="A306" s="1" t="s">
        <v>4078</v>
      </c>
      <c r="B306" s="1" t="s">
        <v>8529</v>
      </c>
      <c r="C306" s="1">
        <f>ROUND(S11_DATAG_y20[[#This Row],[Column1]],3)</f>
        <v>2.2120000000000002</v>
      </c>
      <c r="D306" s="1">
        <f t="shared" si="20"/>
        <v>-11.1533</v>
      </c>
      <c r="E306" s="1" t="s">
        <v>8533</v>
      </c>
      <c r="F306">
        <f t="shared" si="21"/>
        <v>-9.2773302600000012</v>
      </c>
      <c r="G306">
        <f t="shared" si="22"/>
        <v>-9.2773000000000003</v>
      </c>
    </row>
    <row r="307" spans="1:7" x14ac:dyDescent="0.3">
      <c r="A307" s="1" t="s">
        <v>4080</v>
      </c>
      <c r="B307" s="1" t="s">
        <v>8530</v>
      </c>
      <c r="C307" s="1">
        <f>ROUND(S11_DATAG_y20[[#This Row],[Column1]],3)</f>
        <v>2.2160000000000002</v>
      </c>
      <c r="D307" s="1">
        <f t="shared" si="20"/>
        <v>-11.347899999999999</v>
      </c>
      <c r="E307" s="1" t="s">
        <v>8534</v>
      </c>
      <c r="F307">
        <f t="shared" si="21"/>
        <v>-9.4467553860000013</v>
      </c>
      <c r="G307">
        <f t="shared" si="22"/>
        <v>-9.4467999999999996</v>
      </c>
    </row>
    <row r="308" spans="1:7" x14ac:dyDescent="0.3">
      <c r="A308" s="1" t="s">
        <v>4082</v>
      </c>
      <c r="B308" s="1" t="s">
        <v>8531</v>
      </c>
      <c r="C308" s="1">
        <f>ROUND(S11_DATAG_y20[[#This Row],[Column1]],3)</f>
        <v>2.2200000000000002</v>
      </c>
      <c r="D308" s="1">
        <f t="shared" si="20"/>
        <v>-11.5494</v>
      </c>
      <c r="E308" s="1" t="s">
        <v>8535</v>
      </c>
      <c r="F308">
        <f t="shared" si="21"/>
        <v>-9.618473346</v>
      </c>
      <c r="G308">
        <f t="shared" si="22"/>
        <v>-9.6184999999999992</v>
      </c>
    </row>
    <row r="309" spans="1:7" x14ac:dyDescent="0.3">
      <c r="A309" s="1" t="s">
        <v>4084</v>
      </c>
      <c r="B309" s="1" t="s">
        <v>8533</v>
      </c>
      <c r="C309" s="1">
        <f>ROUND(S11_DATAG_y20[[#This Row],[Column1]],3)</f>
        <v>2.2240000000000002</v>
      </c>
      <c r="D309" s="1">
        <f t="shared" si="20"/>
        <v>-11.7583</v>
      </c>
      <c r="E309" s="1" t="s">
        <v>8536</v>
      </c>
      <c r="F309">
        <f t="shared" si="21"/>
        <v>-9.7908477539999996</v>
      </c>
      <c r="G309">
        <f t="shared" si="22"/>
        <v>-9.7908000000000008</v>
      </c>
    </row>
    <row r="310" spans="1:7" x14ac:dyDescent="0.3">
      <c r="A310" s="1" t="s">
        <v>4086</v>
      </c>
      <c r="B310" s="1" t="s">
        <v>8534</v>
      </c>
      <c r="C310" s="1">
        <f>ROUND(S11_DATAG_y20[[#This Row],[Column1]],3)</f>
        <v>2.2280000000000002</v>
      </c>
      <c r="D310" s="1">
        <f t="shared" si="20"/>
        <v>-11.973100000000001</v>
      </c>
      <c r="E310" s="1" t="s">
        <v>8537</v>
      </c>
      <c r="F310">
        <f t="shared" si="21"/>
        <v>-9.9641547600000013</v>
      </c>
      <c r="G310">
        <f t="shared" si="22"/>
        <v>-9.9641999999999999</v>
      </c>
    </row>
    <row r="311" spans="1:7" x14ac:dyDescent="0.3">
      <c r="A311" s="1" t="s">
        <v>4088</v>
      </c>
      <c r="B311" s="1" t="s">
        <v>8535</v>
      </c>
      <c r="C311" s="1">
        <f>ROUND(S11_DATAG_y20[[#This Row],[Column1]],3)</f>
        <v>2.2320000000000002</v>
      </c>
      <c r="D311" s="1">
        <f t="shared" si="20"/>
        <v>-12.1907</v>
      </c>
      <c r="E311" s="1" t="s">
        <v>8538</v>
      </c>
      <c r="F311">
        <f t="shared" si="21"/>
        <v>-10.140574371000001</v>
      </c>
      <c r="G311">
        <f t="shared" si="22"/>
        <v>-10.140599999999999</v>
      </c>
    </row>
    <row r="312" spans="1:7" x14ac:dyDescent="0.3">
      <c r="A312" s="1" t="s">
        <v>5424</v>
      </c>
      <c r="B312" s="1" t="s">
        <v>8536</v>
      </c>
      <c r="C312" s="1">
        <f>ROUND(S11_DATAG_y20[[#This Row],[Column1]],3)</f>
        <v>2.2360000000000002</v>
      </c>
      <c r="D312" s="1">
        <f t="shared" si="20"/>
        <v>-12.4092</v>
      </c>
      <c r="E312" s="1" t="s">
        <v>8539</v>
      </c>
      <c r="F312">
        <f t="shared" si="21"/>
        <v>-10.322871243</v>
      </c>
      <c r="G312">
        <f t="shared" si="22"/>
        <v>-10.322900000000001</v>
      </c>
    </row>
    <row r="313" spans="1:7" x14ac:dyDescent="0.3">
      <c r="A313" s="1" t="s">
        <v>4092</v>
      </c>
      <c r="B313" s="1" t="s">
        <v>8537</v>
      </c>
      <c r="C313" s="1">
        <f>ROUND(S11_DATAG_y20[[#This Row],[Column1]],3)</f>
        <v>2.2400000000000002</v>
      </c>
      <c r="D313" s="1">
        <f t="shared" si="20"/>
        <v>-12.6288</v>
      </c>
      <c r="E313" s="1" t="s">
        <v>8540</v>
      </c>
      <c r="F313">
        <f t="shared" si="21"/>
        <v>-10.512611541</v>
      </c>
      <c r="G313">
        <f t="shared" si="22"/>
        <v>-10.512600000000001</v>
      </c>
    </row>
    <row r="314" spans="1:7" x14ac:dyDescent="0.3">
      <c r="A314" s="1" t="s">
        <v>4094</v>
      </c>
      <c r="B314" s="1" t="s">
        <v>8538</v>
      </c>
      <c r="C314" s="1">
        <f>ROUND(S11_DATAG_y20[[#This Row],[Column1]],3)</f>
        <v>2.2440000000000002</v>
      </c>
      <c r="D314" s="1">
        <f t="shared" si="20"/>
        <v>-12.852399999999999</v>
      </c>
      <c r="E314" s="1" t="s">
        <v>8541</v>
      </c>
      <c r="F314">
        <f t="shared" si="21"/>
        <v>-10.709141973000001</v>
      </c>
      <c r="G314">
        <f t="shared" si="22"/>
        <v>-10.709099999999999</v>
      </c>
    </row>
    <row r="315" spans="1:7" x14ac:dyDescent="0.3">
      <c r="A315" s="1" t="s">
        <v>2462</v>
      </c>
      <c r="B315" s="1" t="s">
        <v>8539</v>
      </c>
      <c r="C315" s="1">
        <f>ROUND(S11_DATAG_y20[[#This Row],[Column1]],3)</f>
        <v>2.2480000000000002</v>
      </c>
      <c r="D315" s="1">
        <f t="shared" si="20"/>
        <v>-13.083500000000001</v>
      </c>
      <c r="E315" s="1" t="s">
        <v>8542</v>
      </c>
      <c r="F315">
        <f t="shared" si="21"/>
        <v>-10.910036364000002</v>
      </c>
      <c r="G315">
        <f t="shared" si="22"/>
        <v>-10.91</v>
      </c>
    </row>
    <row r="316" spans="1:7" x14ac:dyDescent="0.3">
      <c r="A316" s="1" t="s">
        <v>2464</v>
      </c>
      <c r="B316" s="1" t="s">
        <v>8540</v>
      </c>
      <c r="C316" s="1">
        <f>ROUND(S11_DATAG_y20[[#This Row],[Column1]],3)</f>
        <v>2.2519999999999998</v>
      </c>
      <c r="D316" s="1">
        <f t="shared" si="20"/>
        <v>-13.324</v>
      </c>
      <c r="E316" s="1" t="s">
        <v>8543</v>
      </c>
      <c r="F316">
        <f t="shared" si="21"/>
        <v>-11.112821199000001</v>
      </c>
      <c r="G316">
        <f t="shared" si="22"/>
        <v>-11.1128</v>
      </c>
    </row>
    <row r="317" spans="1:7" x14ac:dyDescent="0.3">
      <c r="A317" s="1" t="s">
        <v>8668</v>
      </c>
      <c r="B317" s="1" t="s">
        <v>8541</v>
      </c>
      <c r="C317" s="1">
        <f>ROUND(S11_DATAG_y20[[#This Row],[Column1]],3)</f>
        <v>2.2559999999999998</v>
      </c>
      <c r="D317" s="1">
        <f t="shared" si="20"/>
        <v>-13.5731</v>
      </c>
      <c r="E317" s="1" t="s">
        <v>8544</v>
      </c>
      <c r="F317">
        <f t="shared" si="21"/>
        <v>-11.316842397</v>
      </c>
      <c r="G317">
        <f t="shared" si="22"/>
        <v>-11.316800000000001</v>
      </c>
    </row>
    <row r="318" spans="1:7" x14ac:dyDescent="0.3">
      <c r="A318" s="1" t="s">
        <v>2468</v>
      </c>
      <c r="B318" s="1" t="s">
        <v>8542</v>
      </c>
      <c r="C318" s="1">
        <f>ROUND(S11_DATAG_y20[[#This Row],[Column1]],3)</f>
        <v>2.2599999999999998</v>
      </c>
      <c r="D318" s="1">
        <f t="shared" si="20"/>
        <v>-13.8277</v>
      </c>
      <c r="E318" s="1" t="s">
        <v>8545</v>
      </c>
      <c r="F318">
        <f t="shared" si="21"/>
        <v>-11.523997503</v>
      </c>
      <c r="G318">
        <f t="shared" si="22"/>
        <v>-11.523999999999999</v>
      </c>
    </row>
    <row r="319" spans="1:7" x14ac:dyDescent="0.3">
      <c r="A319" s="1" t="s">
        <v>8671</v>
      </c>
      <c r="B319" s="1" t="s">
        <v>8543</v>
      </c>
      <c r="C319" s="1">
        <f>ROUND(S11_DATAG_y20[[#This Row],[Column1]],3)</f>
        <v>2.2639999999999998</v>
      </c>
      <c r="D319" s="1">
        <f t="shared" si="20"/>
        <v>-14.0847</v>
      </c>
      <c r="E319" s="1" t="s">
        <v>8546</v>
      </c>
      <c r="F319">
        <f t="shared" si="21"/>
        <v>-11.737719456000001</v>
      </c>
      <c r="G319">
        <f t="shared" si="22"/>
        <v>-11.7377</v>
      </c>
    </row>
    <row r="320" spans="1:7" x14ac:dyDescent="0.3">
      <c r="A320" s="1" t="s">
        <v>2472</v>
      </c>
      <c r="B320" s="1" t="s">
        <v>8544</v>
      </c>
      <c r="C320" s="1">
        <f>ROUND(S11_DATAG_y20[[#This Row],[Column1]],3)</f>
        <v>2.2679999999999998</v>
      </c>
      <c r="D320" s="1">
        <f t="shared" si="20"/>
        <v>-14.343299999999999</v>
      </c>
      <c r="E320" s="1" t="s">
        <v>8547</v>
      </c>
      <c r="F320">
        <f t="shared" si="21"/>
        <v>-11.960855757000001</v>
      </c>
      <c r="G320">
        <f t="shared" si="22"/>
        <v>-11.960900000000001</v>
      </c>
    </row>
    <row r="321" spans="1:7" x14ac:dyDescent="0.3">
      <c r="A321" s="1" t="s">
        <v>2474</v>
      </c>
      <c r="B321" s="1" t="s">
        <v>8545</v>
      </c>
      <c r="C321" s="1">
        <f>ROUND(S11_DATAG_y20[[#This Row],[Column1]],3)</f>
        <v>2.2719999999999998</v>
      </c>
      <c r="D321" s="1">
        <f t="shared" si="20"/>
        <v>-14.6058</v>
      </c>
      <c r="E321" s="1" t="s">
        <v>8548</v>
      </c>
      <c r="F321">
        <f t="shared" si="21"/>
        <v>-12.193864815</v>
      </c>
      <c r="G321">
        <f t="shared" si="22"/>
        <v>-12.193899999999999</v>
      </c>
    </row>
    <row r="322" spans="1:7" x14ac:dyDescent="0.3">
      <c r="A322" s="1" t="s">
        <v>2476</v>
      </c>
      <c r="B322" s="1" t="s">
        <v>8546</v>
      </c>
      <c r="C322" s="1">
        <f>ROUND(S11_DATAG_y20[[#This Row],[Column1]],3)</f>
        <v>2.2759999999999998</v>
      </c>
      <c r="D322" s="1">
        <f t="shared" si="20"/>
        <v>-14.8767</v>
      </c>
      <c r="E322" s="1" t="s">
        <v>8549</v>
      </c>
      <c r="F322">
        <f t="shared" si="21"/>
        <v>-12.434546109000001</v>
      </c>
      <c r="G322">
        <f t="shared" si="22"/>
        <v>-12.4345</v>
      </c>
    </row>
    <row r="323" spans="1:7" x14ac:dyDescent="0.3">
      <c r="A323" s="1" t="s">
        <v>2478</v>
      </c>
      <c r="B323" s="1" t="s">
        <v>8547</v>
      </c>
      <c r="C323" s="1">
        <f>ROUND(S11_DATAG_y20[[#This Row],[Column1]],3)</f>
        <v>2.2799999999999998</v>
      </c>
      <c r="D323" s="1">
        <f t="shared" si="20"/>
        <v>-15.1595</v>
      </c>
      <c r="E323" s="1" t="s">
        <v>8550</v>
      </c>
      <c r="F323">
        <f t="shared" si="21"/>
        <v>-12.679633179</v>
      </c>
      <c r="G323">
        <f t="shared" si="22"/>
        <v>-12.679600000000001</v>
      </c>
    </row>
    <row r="324" spans="1:7" x14ac:dyDescent="0.3">
      <c r="A324" s="1" t="s">
        <v>2480</v>
      </c>
      <c r="B324" s="1" t="s">
        <v>8548</v>
      </c>
      <c r="C324" s="1">
        <f>ROUND(S11_DATAG_y20[[#This Row],[Column1]],3)</f>
        <v>2.2839999999999998</v>
      </c>
      <c r="D324" s="1">
        <f t="shared" ref="D324:D387" si="23">ROUND(B324,4)</f>
        <v>-15.454800000000001</v>
      </c>
      <c r="E324" s="1" t="s">
        <v>8551</v>
      </c>
      <c r="F324">
        <f t="shared" ref="F324:F387" si="24">E324*0.789</f>
        <v>-12.927261617999999</v>
      </c>
      <c r="G324">
        <f t="shared" ref="G324:G387" si="25">ROUND(F324,4)</f>
        <v>-12.927300000000001</v>
      </c>
    </row>
    <row r="325" spans="1:7" x14ac:dyDescent="0.3">
      <c r="A325" s="1" t="s">
        <v>2482</v>
      </c>
      <c r="B325" s="1" t="s">
        <v>8549</v>
      </c>
      <c r="C325" s="1">
        <f>ROUND(S11_DATAG_y20[[#This Row],[Column1]],3)</f>
        <v>2.2879999999999998</v>
      </c>
      <c r="D325" s="1">
        <f t="shared" si="23"/>
        <v>-15.7599</v>
      </c>
      <c r="E325" s="1" t="s">
        <v>8552</v>
      </c>
      <c r="F325">
        <f t="shared" si="24"/>
        <v>-13.178683569</v>
      </c>
      <c r="G325">
        <f t="shared" si="25"/>
        <v>-13.178699999999999</v>
      </c>
    </row>
    <row r="326" spans="1:7" x14ac:dyDescent="0.3">
      <c r="A326" s="1" t="s">
        <v>2484</v>
      </c>
      <c r="B326" s="1" t="s">
        <v>8550</v>
      </c>
      <c r="C326" s="1">
        <f>ROUND(S11_DATAG_y20[[#This Row],[Column1]],3)</f>
        <v>2.2919999999999998</v>
      </c>
      <c r="D326" s="1">
        <f t="shared" si="23"/>
        <v>-16.070499999999999</v>
      </c>
      <c r="E326" s="1" t="s">
        <v>8553</v>
      </c>
      <c r="F326">
        <f t="shared" si="24"/>
        <v>-13.437929244000001</v>
      </c>
      <c r="G326">
        <f t="shared" si="25"/>
        <v>-13.437900000000001</v>
      </c>
    </row>
    <row r="327" spans="1:7" x14ac:dyDescent="0.3">
      <c r="A327" s="1" t="s">
        <v>2486</v>
      </c>
      <c r="B327" s="1" t="s">
        <v>8551</v>
      </c>
      <c r="C327" s="1">
        <f>ROUND(S11_DATAG_y20[[#This Row],[Column1]],3)</f>
        <v>2.2959999999999998</v>
      </c>
      <c r="D327" s="1">
        <f t="shared" si="23"/>
        <v>-16.384399999999999</v>
      </c>
      <c r="E327" s="1" t="s">
        <v>8554</v>
      </c>
      <c r="F327">
        <f t="shared" si="24"/>
        <v>-13.709530659000002</v>
      </c>
      <c r="G327">
        <f t="shared" si="25"/>
        <v>-13.7095</v>
      </c>
    </row>
    <row r="328" spans="1:7" x14ac:dyDescent="0.3">
      <c r="A328" s="1" t="s">
        <v>2488</v>
      </c>
      <c r="B328" s="1" t="s">
        <v>8552</v>
      </c>
      <c r="C328" s="1">
        <f>ROUND(S11_DATAG_y20[[#This Row],[Column1]],3)</f>
        <v>2.2999999999999998</v>
      </c>
      <c r="D328" s="1">
        <f t="shared" si="23"/>
        <v>-16.702999999999999</v>
      </c>
      <c r="E328" s="1" t="s">
        <v>8555</v>
      </c>
      <c r="F328">
        <f t="shared" si="24"/>
        <v>-13.995784593000002</v>
      </c>
      <c r="G328">
        <f t="shared" si="25"/>
        <v>-13.995799999999999</v>
      </c>
    </row>
    <row r="329" spans="1:7" x14ac:dyDescent="0.3">
      <c r="A329" s="1" t="s">
        <v>2490</v>
      </c>
      <c r="B329" s="1" t="s">
        <v>8553</v>
      </c>
      <c r="C329" s="1">
        <f>ROUND(S11_DATAG_y20[[#This Row],[Column1]],3)</f>
        <v>2.3039999999999998</v>
      </c>
      <c r="D329" s="1">
        <f t="shared" si="23"/>
        <v>-17.031600000000001</v>
      </c>
      <c r="E329" s="1" t="s">
        <v>8556</v>
      </c>
      <c r="F329">
        <f t="shared" si="24"/>
        <v>-14.295419178</v>
      </c>
      <c r="G329">
        <f t="shared" si="25"/>
        <v>-14.295400000000001</v>
      </c>
    </row>
    <row r="330" spans="1:7" x14ac:dyDescent="0.3">
      <c r="A330" s="1" t="s">
        <v>2492</v>
      </c>
      <c r="B330" s="1" t="s">
        <v>8554</v>
      </c>
      <c r="C330" s="1">
        <f>ROUND(S11_DATAG_y20[[#This Row],[Column1]],3)</f>
        <v>2.3079999999999998</v>
      </c>
      <c r="D330" s="1">
        <f t="shared" si="23"/>
        <v>-17.375800000000002</v>
      </c>
      <c r="E330" s="1" t="s">
        <v>8557</v>
      </c>
      <c r="F330">
        <f t="shared" si="24"/>
        <v>-14.604639324000001</v>
      </c>
      <c r="G330">
        <f t="shared" si="25"/>
        <v>-14.6046</v>
      </c>
    </row>
    <row r="331" spans="1:7" x14ac:dyDescent="0.3">
      <c r="A331" s="1" t="s">
        <v>660</v>
      </c>
      <c r="B331" s="1" t="s">
        <v>8555</v>
      </c>
      <c r="C331" s="1">
        <f>ROUND(S11_DATAG_y20[[#This Row],[Column1]],3)</f>
        <v>2.3119999999999998</v>
      </c>
      <c r="D331" s="1">
        <f t="shared" si="23"/>
        <v>-17.738600000000002</v>
      </c>
      <c r="E331" s="1" t="s">
        <v>8558</v>
      </c>
      <c r="F331">
        <f t="shared" si="24"/>
        <v>-14.920105982999999</v>
      </c>
      <c r="G331">
        <f t="shared" si="25"/>
        <v>-14.9201</v>
      </c>
    </row>
    <row r="332" spans="1:7" x14ac:dyDescent="0.3">
      <c r="A332" s="1" t="s">
        <v>662</v>
      </c>
      <c r="B332" s="1" t="s">
        <v>8556</v>
      </c>
      <c r="C332" s="1">
        <f>ROUND(S11_DATAG_y20[[#This Row],[Column1]],3)</f>
        <v>2.3159999999999998</v>
      </c>
      <c r="D332" s="1">
        <f t="shared" si="23"/>
        <v>-18.118400000000001</v>
      </c>
      <c r="E332" s="1" t="s">
        <v>8559</v>
      </c>
      <c r="F332">
        <f t="shared" si="24"/>
        <v>-15.241962752999999</v>
      </c>
      <c r="G332">
        <f t="shared" si="25"/>
        <v>-15.242000000000001</v>
      </c>
    </row>
    <row r="333" spans="1:7" x14ac:dyDescent="0.3">
      <c r="A333" s="1" t="s">
        <v>2496</v>
      </c>
      <c r="B333" s="1" t="s">
        <v>8557</v>
      </c>
      <c r="C333" s="1">
        <f>ROUND(S11_DATAG_y20[[#This Row],[Column1]],3)</f>
        <v>2.3199999999999998</v>
      </c>
      <c r="D333" s="1">
        <f t="shared" si="23"/>
        <v>-18.510300000000001</v>
      </c>
      <c r="E333" s="1" t="s">
        <v>8560</v>
      </c>
      <c r="F333">
        <f t="shared" si="24"/>
        <v>-15.574762953</v>
      </c>
      <c r="G333">
        <f t="shared" si="25"/>
        <v>-15.5748</v>
      </c>
    </row>
    <row r="334" spans="1:7" x14ac:dyDescent="0.3">
      <c r="A334" s="1" t="s">
        <v>2498</v>
      </c>
      <c r="B334" s="1" t="s">
        <v>8558</v>
      </c>
      <c r="C334" s="1">
        <f>ROUND(S11_DATAG_y20[[#This Row],[Column1]],3)</f>
        <v>2.3239999999999998</v>
      </c>
      <c r="D334" s="1">
        <f t="shared" si="23"/>
        <v>-18.9101</v>
      </c>
      <c r="E334" s="1" t="s">
        <v>8561</v>
      </c>
      <c r="F334">
        <f t="shared" si="24"/>
        <v>-15.925441893</v>
      </c>
      <c r="G334">
        <f t="shared" si="25"/>
        <v>-15.9254</v>
      </c>
    </row>
    <row r="335" spans="1:7" x14ac:dyDescent="0.3">
      <c r="A335" s="1" t="s">
        <v>2500</v>
      </c>
      <c r="B335" s="1" t="s">
        <v>8559</v>
      </c>
      <c r="C335" s="1">
        <f>ROUND(S11_DATAG_y20[[#This Row],[Column1]],3)</f>
        <v>2.3279999999999998</v>
      </c>
      <c r="D335" s="1">
        <f t="shared" si="23"/>
        <v>-19.318100000000001</v>
      </c>
      <c r="E335" s="1" t="s">
        <v>8562</v>
      </c>
      <c r="F335">
        <f t="shared" si="24"/>
        <v>-16.299580169999999</v>
      </c>
      <c r="G335">
        <f t="shared" si="25"/>
        <v>-16.299600000000002</v>
      </c>
    </row>
    <row r="336" spans="1:7" x14ac:dyDescent="0.3">
      <c r="A336" s="1" t="s">
        <v>670</v>
      </c>
      <c r="B336" s="1" t="s">
        <v>8560</v>
      </c>
      <c r="C336" s="1">
        <f>ROUND(S11_DATAG_y20[[#This Row],[Column1]],3)</f>
        <v>2.3319999999999999</v>
      </c>
      <c r="D336" s="1">
        <f t="shared" si="23"/>
        <v>-19.739899999999999</v>
      </c>
      <c r="E336" s="1" t="s">
        <v>8563</v>
      </c>
      <c r="F336">
        <f t="shared" si="24"/>
        <v>-16.698403890000002</v>
      </c>
      <c r="G336">
        <f t="shared" si="25"/>
        <v>-16.698399999999999</v>
      </c>
    </row>
    <row r="337" spans="1:7" x14ac:dyDescent="0.3">
      <c r="A337" s="1" t="s">
        <v>2503</v>
      </c>
      <c r="B337" s="1" t="s">
        <v>8561</v>
      </c>
      <c r="C337" s="1">
        <f>ROUND(S11_DATAG_y20[[#This Row],[Column1]],3)</f>
        <v>2.3359999999999999</v>
      </c>
      <c r="D337" s="1">
        <f t="shared" si="23"/>
        <v>-20.1843</v>
      </c>
      <c r="E337" s="1" t="s">
        <v>8564</v>
      </c>
      <c r="F337">
        <f t="shared" si="24"/>
        <v>-17.118621345000001</v>
      </c>
      <c r="G337">
        <f t="shared" si="25"/>
        <v>-17.118600000000001</v>
      </c>
    </row>
    <row r="338" spans="1:7" x14ac:dyDescent="0.3">
      <c r="A338" s="1" t="s">
        <v>2505</v>
      </c>
      <c r="B338" s="1" t="s">
        <v>8562</v>
      </c>
      <c r="C338" s="1">
        <f>ROUND(S11_DATAG_y20[[#This Row],[Column1]],3)</f>
        <v>2.34</v>
      </c>
      <c r="D338" s="1">
        <f t="shared" si="23"/>
        <v>-20.6585</v>
      </c>
      <c r="E338" s="1" t="s">
        <v>8565</v>
      </c>
      <c r="F338">
        <f t="shared" si="24"/>
        <v>-17.555556921000001</v>
      </c>
      <c r="G338">
        <f t="shared" si="25"/>
        <v>-17.555599999999998</v>
      </c>
    </row>
    <row r="339" spans="1:7" x14ac:dyDescent="0.3">
      <c r="A339" s="1" t="s">
        <v>2507</v>
      </c>
      <c r="B339" s="1" t="s">
        <v>8563</v>
      </c>
      <c r="C339" s="1">
        <f>ROUND(S11_DATAG_y20[[#This Row],[Column1]],3)</f>
        <v>2.3439999999999999</v>
      </c>
      <c r="D339" s="1">
        <f t="shared" si="23"/>
        <v>-21.164000000000001</v>
      </c>
      <c r="E339" s="1" t="s">
        <v>8566</v>
      </c>
      <c r="F339">
        <f t="shared" si="24"/>
        <v>-18.007969521000003</v>
      </c>
      <c r="G339">
        <f t="shared" si="25"/>
        <v>-18.007999999999999</v>
      </c>
    </row>
    <row r="340" spans="1:7" x14ac:dyDescent="0.3">
      <c r="A340" s="1" t="s">
        <v>2509</v>
      </c>
      <c r="B340" s="1" t="s">
        <v>8564</v>
      </c>
      <c r="C340" s="1">
        <f>ROUND(S11_DATAG_y20[[#This Row],[Column1]],3)</f>
        <v>2.3479999999999999</v>
      </c>
      <c r="D340" s="1">
        <f t="shared" si="23"/>
        <v>-21.6966</v>
      </c>
      <c r="E340" s="1" t="s">
        <v>8567</v>
      </c>
      <c r="F340">
        <f t="shared" si="24"/>
        <v>-18.481405815000002</v>
      </c>
      <c r="G340">
        <f t="shared" si="25"/>
        <v>-18.481400000000001</v>
      </c>
    </row>
    <row r="341" spans="1:7" x14ac:dyDescent="0.3">
      <c r="A341" s="1" t="s">
        <v>2511</v>
      </c>
      <c r="B341" s="1" t="s">
        <v>8565</v>
      </c>
      <c r="C341" s="1">
        <f>ROUND(S11_DATAG_y20[[#This Row],[Column1]],3)</f>
        <v>2.3519999999999999</v>
      </c>
      <c r="D341" s="1">
        <f t="shared" si="23"/>
        <v>-22.250399999999999</v>
      </c>
      <c r="E341" s="1" t="s">
        <v>8568</v>
      </c>
      <c r="F341">
        <f t="shared" si="24"/>
        <v>-18.98753748</v>
      </c>
      <c r="G341">
        <f t="shared" si="25"/>
        <v>-18.987500000000001</v>
      </c>
    </row>
    <row r="342" spans="1:7" x14ac:dyDescent="0.3">
      <c r="A342" s="1" t="s">
        <v>2513</v>
      </c>
      <c r="B342" s="1" t="s">
        <v>8566</v>
      </c>
      <c r="C342" s="1">
        <f>ROUND(S11_DATAG_y20[[#This Row],[Column1]],3)</f>
        <v>2.3559999999999999</v>
      </c>
      <c r="D342" s="1">
        <f t="shared" si="23"/>
        <v>-22.823799999999999</v>
      </c>
      <c r="E342" s="1" t="s">
        <v>8569</v>
      </c>
      <c r="F342">
        <f t="shared" si="24"/>
        <v>-19.539665478</v>
      </c>
      <c r="G342">
        <f t="shared" si="25"/>
        <v>-19.5397</v>
      </c>
    </row>
    <row r="343" spans="1:7" x14ac:dyDescent="0.3">
      <c r="A343" s="1" t="s">
        <v>2515</v>
      </c>
      <c r="B343" s="1" t="s">
        <v>8567</v>
      </c>
      <c r="C343" s="1">
        <f>ROUND(S11_DATAG_y20[[#This Row],[Column1]],3)</f>
        <v>2.36</v>
      </c>
      <c r="D343" s="1">
        <f t="shared" si="23"/>
        <v>-23.4238</v>
      </c>
      <c r="E343" s="1" t="s">
        <v>8570</v>
      </c>
      <c r="F343">
        <f t="shared" si="24"/>
        <v>-20.147269644000001</v>
      </c>
      <c r="G343">
        <f t="shared" si="25"/>
        <v>-20.147300000000001</v>
      </c>
    </row>
    <row r="344" spans="1:7" x14ac:dyDescent="0.3">
      <c r="A344" s="1" t="s">
        <v>2517</v>
      </c>
      <c r="B344" s="1" t="s">
        <v>8568</v>
      </c>
      <c r="C344" s="1">
        <f>ROUND(S11_DATAG_y20[[#This Row],[Column1]],3)</f>
        <v>2.3639999999999999</v>
      </c>
      <c r="D344" s="1">
        <f t="shared" si="23"/>
        <v>-24.065300000000001</v>
      </c>
      <c r="E344" s="1" t="s">
        <v>8571</v>
      </c>
      <c r="F344">
        <f t="shared" si="24"/>
        <v>-20.813249552999999</v>
      </c>
      <c r="G344">
        <f t="shared" si="25"/>
        <v>-20.813199999999998</v>
      </c>
    </row>
    <row r="345" spans="1:7" x14ac:dyDescent="0.3">
      <c r="A345" s="1" t="s">
        <v>2519</v>
      </c>
      <c r="B345" s="1" t="s">
        <v>8569</v>
      </c>
      <c r="C345" s="1">
        <f>ROUND(S11_DATAG_y20[[#This Row],[Column1]],3)</f>
        <v>2.3679999999999999</v>
      </c>
      <c r="D345" s="1">
        <f t="shared" si="23"/>
        <v>-24.7651</v>
      </c>
      <c r="E345" s="1" t="s">
        <v>8572</v>
      </c>
      <c r="F345">
        <f t="shared" si="24"/>
        <v>-21.536264694000003</v>
      </c>
      <c r="G345">
        <f t="shared" si="25"/>
        <v>-21.536300000000001</v>
      </c>
    </row>
    <row r="346" spans="1:7" x14ac:dyDescent="0.3">
      <c r="A346" s="1" t="s">
        <v>2521</v>
      </c>
      <c r="B346" s="1" t="s">
        <v>8570</v>
      </c>
      <c r="C346" s="1">
        <f>ROUND(S11_DATAG_y20[[#This Row],[Column1]],3)</f>
        <v>2.3719999999999999</v>
      </c>
      <c r="D346" s="1">
        <f t="shared" si="23"/>
        <v>-25.5352</v>
      </c>
      <c r="E346" s="1" t="s">
        <v>8573</v>
      </c>
      <c r="F346">
        <f t="shared" si="24"/>
        <v>-22.318177895999998</v>
      </c>
      <c r="G346">
        <f t="shared" si="25"/>
        <v>-22.318200000000001</v>
      </c>
    </row>
    <row r="347" spans="1:7" x14ac:dyDescent="0.3">
      <c r="A347" s="1" t="s">
        <v>2523</v>
      </c>
      <c r="B347" s="1" t="s">
        <v>8571</v>
      </c>
      <c r="C347" s="1">
        <f>ROUND(S11_DATAG_y20[[#This Row],[Column1]],3)</f>
        <v>2.3759999999999999</v>
      </c>
      <c r="D347" s="1">
        <f t="shared" si="23"/>
        <v>-26.379300000000001</v>
      </c>
      <c r="E347" s="1" t="s">
        <v>8575</v>
      </c>
      <c r="F347">
        <f t="shared" si="24"/>
        <v>-23.17354542</v>
      </c>
      <c r="G347">
        <f t="shared" si="25"/>
        <v>-23.173500000000001</v>
      </c>
    </row>
    <row r="348" spans="1:7" x14ac:dyDescent="0.3">
      <c r="A348" s="1" t="s">
        <v>694</v>
      </c>
      <c r="B348" s="1" t="s">
        <v>8572</v>
      </c>
      <c r="C348" s="1">
        <f>ROUND(S11_DATAG_y20[[#This Row],[Column1]],3)</f>
        <v>2.38</v>
      </c>
      <c r="D348" s="1">
        <f t="shared" si="23"/>
        <v>-27.2956</v>
      </c>
      <c r="E348" s="1" t="s">
        <v>8576</v>
      </c>
      <c r="F348">
        <f t="shared" si="24"/>
        <v>-24.136228779</v>
      </c>
      <c r="G348">
        <f t="shared" si="25"/>
        <v>-24.136199999999999</v>
      </c>
    </row>
    <row r="349" spans="1:7" x14ac:dyDescent="0.3">
      <c r="A349" s="1" t="s">
        <v>2526</v>
      </c>
      <c r="B349" s="1" t="s">
        <v>8573</v>
      </c>
      <c r="C349" s="1">
        <f>ROUND(S11_DATAG_y20[[#This Row],[Column1]],3)</f>
        <v>2.3839999999999999</v>
      </c>
      <c r="D349" s="1">
        <f t="shared" si="23"/>
        <v>-28.2867</v>
      </c>
      <c r="E349" s="1" t="s">
        <v>8577</v>
      </c>
      <c r="F349">
        <f t="shared" si="24"/>
        <v>-25.260721047000001</v>
      </c>
      <c r="G349">
        <f t="shared" si="25"/>
        <v>-25.2607</v>
      </c>
    </row>
    <row r="350" spans="1:7" x14ac:dyDescent="0.3">
      <c r="A350" s="1" t="s">
        <v>698</v>
      </c>
      <c r="B350" s="1" t="s">
        <v>8575</v>
      </c>
      <c r="C350" s="1">
        <f>ROUND(S11_DATAG_y20[[#This Row],[Column1]],3)</f>
        <v>2.3879999999999999</v>
      </c>
      <c r="D350" s="1">
        <f t="shared" si="23"/>
        <v>-29.370799999999999</v>
      </c>
      <c r="E350" s="1" t="s">
        <v>8578</v>
      </c>
      <c r="F350">
        <f t="shared" si="24"/>
        <v>-26.622214713000002</v>
      </c>
      <c r="G350">
        <f t="shared" si="25"/>
        <v>-26.622199999999999</v>
      </c>
    </row>
    <row r="351" spans="1:7" x14ac:dyDescent="0.3">
      <c r="A351" s="1" t="s">
        <v>4136</v>
      </c>
      <c r="B351" s="1" t="s">
        <v>8576</v>
      </c>
      <c r="C351" s="1">
        <f>ROUND(S11_DATAG_y20[[#This Row],[Column1]],3)</f>
        <v>2.3919999999999999</v>
      </c>
      <c r="D351" s="1">
        <f t="shared" si="23"/>
        <v>-30.590900000000001</v>
      </c>
      <c r="E351" s="1" t="s">
        <v>8579</v>
      </c>
      <c r="F351">
        <f t="shared" si="24"/>
        <v>-28.326132801</v>
      </c>
      <c r="G351">
        <f t="shared" si="25"/>
        <v>-28.3261</v>
      </c>
    </row>
    <row r="352" spans="1:7" x14ac:dyDescent="0.3">
      <c r="A352" s="1" t="s">
        <v>2532</v>
      </c>
      <c r="B352" s="1" t="s">
        <v>8577</v>
      </c>
      <c r="C352" s="1">
        <f>ROUND(S11_DATAG_y20[[#This Row],[Column1]],3)</f>
        <v>2.3959999999999999</v>
      </c>
      <c r="D352" s="1">
        <f t="shared" si="23"/>
        <v>-32.016100000000002</v>
      </c>
      <c r="E352" s="1" t="s">
        <v>8580</v>
      </c>
      <c r="F352">
        <f t="shared" si="24"/>
        <v>-30.548213225999998</v>
      </c>
      <c r="G352">
        <f t="shared" si="25"/>
        <v>-30.548200000000001</v>
      </c>
    </row>
    <row r="353" spans="1:7" x14ac:dyDescent="0.3">
      <c r="A353" s="1" t="s">
        <v>704</v>
      </c>
      <c r="B353" s="1" t="s">
        <v>8578</v>
      </c>
      <c r="C353" s="1">
        <f>ROUND(S11_DATAG_y20[[#This Row],[Column1]],3)</f>
        <v>2.4</v>
      </c>
      <c r="D353" s="1">
        <f t="shared" si="23"/>
        <v>-33.741700000000002</v>
      </c>
      <c r="E353" s="1" t="s">
        <v>8581</v>
      </c>
      <c r="F353">
        <f t="shared" si="24"/>
        <v>-33.660852153</v>
      </c>
      <c r="G353">
        <f t="shared" si="25"/>
        <v>-33.660899999999998</v>
      </c>
    </row>
    <row r="354" spans="1:7" x14ac:dyDescent="0.3">
      <c r="A354" s="1" t="s">
        <v>2535</v>
      </c>
      <c r="B354" s="1" t="s">
        <v>8579</v>
      </c>
      <c r="C354" s="1">
        <f>ROUND(S11_DATAG_y20[[#This Row],[Column1]],3)</f>
        <v>2.4039999999999999</v>
      </c>
      <c r="D354" s="1">
        <f t="shared" si="23"/>
        <v>-35.901299999999999</v>
      </c>
      <c r="E354" s="1" t="s">
        <v>8582</v>
      </c>
      <c r="F354">
        <f t="shared" si="24"/>
        <v>-38.473553325000005</v>
      </c>
      <c r="G354">
        <f t="shared" si="25"/>
        <v>-38.473599999999998</v>
      </c>
    </row>
    <row r="355" spans="1:7" x14ac:dyDescent="0.3">
      <c r="A355" s="1" t="s">
        <v>2537</v>
      </c>
      <c r="B355" s="1" t="s">
        <v>8580</v>
      </c>
      <c r="C355" s="1">
        <f>ROUND(S11_DATAG_y20[[#This Row],[Column1]],3)</f>
        <v>2.4079999999999999</v>
      </c>
      <c r="D355" s="1">
        <f t="shared" si="23"/>
        <v>-38.717599999999997</v>
      </c>
      <c r="E355" s="1" t="s">
        <v>8583</v>
      </c>
      <c r="F355">
        <f t="shared" si="24"/>
        <v>-40.015877900999996</v>
      </c>
      <c r="G355">
        <f t="shared" si="25"/>
        <v>-40.015900000000002</v>
      </c>
    </row>
    <row r="356" spans="1:7" x14ac:dyDescent="0.3">
      <c r="A356" s="1" t="s">
        <v>2539</v>
      </c>
      <c r="B356" s="1" t="s">
        <v>8581</v>
      </c>
      <c r="C356" s="1">
        <f>ROUND(S11_DATAG_y20[[#This Row],[Column1]],3)</f>
        <v>2.4119999999999999</v>
      </c>
      <c r="D356" s="1">
        <f t="shared" si="23"/>
        <v>-42.662700000000001</v>
      </c>
      <c r="E356" s="1" t="s">
        <v>8584</v>
      </c>
      <c r="F356">
        <f t="shared" si="24"/>
        <v>-34.827775262999999</v>
      </c>
      <c r="G356">
        <f t="shared" si="25"/>
        <v>-34.827800000000003</v>
      </c>
    </row>
    <row r="357" spans="1:7" x14ac:dyDescent="0.3">
      <c r="A357" s="1" t="s">
        <v>2541</v>
      </c>
      <c r="B357" s="1" t="s">
        <v>8582</v>
      </c>
      <c r="C357" s="1">
        <f>ROUND(S11_DATAG_y20[[#This Row],[Column1]],3)</f>
        <v>2.4159999999999999</v>
      </c>
      <c r="D357" s="1">
        <f t="shared" si="23"/>
        <v>-48.7624</v>
      </c>
      <c r="E357" s="1" t="s">
        <v>8585</v>
      </c>
      <c r="F357">
        <f t="shared" si="24"/>
        <v>-31.415583018</v>
      </c>
      <c r="G357">
        <f t="shared" si="25"/>
        <v>-31.415600000000001</v>
      </c>
    </row>
    <row r="358" spans="1:7" x14ac:dyDescent="0.3">
      <c r="A358" s="1" t="s">
        <v>2543</v>
      </c>
      <c r="B358" s="1" t="s">
        <v>8583</v>
      </c>
      <c r="C358" s="1">
        <f>ROUND(S11_DATAG_y20[[#This Row],[Column1]],3)</f>
        <v>2.42</v>
      </c>
      <c r="D358" s="1">
        <f t="shared" si="23"/>
        <v>-50.717199999999998</v>
      </c>
      <c r="E358" s="1" t="s">
        <v>8586</v>
      </c>
      <c r="F358">
        <f t="shared" si="24"/>
        <v>-29.077099056000002</v>
      </c>
      <c r="G358">
        <f t="shared" si="25"/>
        <v>-29.077100000000002</v>
      </c>
    </row>
    <row r="359" spans="1:7" x14ac:dyDescent="0.3">
      <c r="A359" s="1" t="s">
        <v>2545</v>
      </c>
      <c r="B359" s="1" t="s">
        <v>8584</v>
      </c>
      <c r="C359" s="1">
        <f>ROUND(S11_DATAG_y20[[#This Row],[Column1]],3)</f>
        <v>2.4239999999999999</v>
      </c>
      <c r="D359" s="1">
        <f t="shared" si="23"/>
        <v>-44.1417</v>
      </c>
      <c r="E359" s="1" t="s">
        <v>8587</v>
      </c>
      <c r="F359">
        <f t="shared" si="24"/>
        <v>-27.337941861000001</v>
      </c>
      <c r="G359">
        <f t="shared" si="25"/>
        <v>-27.337900000000001</v>
      </c>
    </row>
    <row r="360" spans="1:7" x14ac:dyDescent="0.3">
      <c r="A360" s="1" t="s">
        <v>4152</v>
      </c>
      <c r="B360" s="1" t="s">
        <v>8585</v>
      </c>
      <c r="C360" s="1">
        <f>ROUND(S11_DATAG_y20[[#This Row],[Column1]],3)</f>
        <v>2.4279999999999999</v>
      </c>
      <c r="D360" s="1">
        <f t="shared" si="23"/>
        <v>-39.817</v>
      </c>
      <c r="E360" s="1" t="s">
        <v>8589</v>
      </c>
      <c r="F360">
        <f t="shared" si="24"/>
        <v>-25.98235386</v>
      </c>
      <c r="G360">
        <f t="shared" si="25"/>
        <v>-25.982399999999998</v>
      </c>
    </row>
    <row r="361" spans="1:7" x14ac:dyDescent="0.3">
      <c r="A361" s="1" t="s">
        <v>2549</v>
      </c>
      <c r="B361" s="1" t="s">
        <v>8586</v>
      </c>
      <c r="C361" s="1">
        <f>ROUND(S11_DATAG_y20[[#This Row],[Column1]],3)</f>
        <v>2.4319999999999999</v>
      </c>
      <c r="D361" s="1">
        <f t="shared" si="23"/>
        <v>-36.853099999999998</v>
      </c>
      <c r="E361" s="1" t="s">
        <v>8590</v>
      </c>
      <c r="F361">
        <f t="shared" si="24"/>
        <v>-24.886350804000003</v>
      </c>
      <c r="G361">
        <f t="shared" si="25"/>
        <v>-24.886399999999998</v>
      </c>
    </row>
    <row r="362" spans="1:7" x14ac:dyDescent="0.3">
      <c r="A362" s="1" t="s">
        <v>2551</v>
      </c>
      <c r="B362" s="1" t="s">
        <v>8587</v>
      </c>
      <c r="C362" s="1">
        <f>ROUND(S11_DATAG_y20[[#This Row],[Column1]],3)</f>
        <v>2.4359999999999999</v>
      </c>
      <c r="D362" s="1">
        <f t="shared" si="23"/>
        <v>-34.648800000000001</v>
      </c>
      <c r="E362" s="1" t="s">
        <v>8591</v>
      </c>
      <c r="F362">
        <f t="shared" si="24"/>
        <v>-23.964355386000001</v>
      </c>
      <c r="G362">
        <f t="shared" si="25"/>
        <v>-23.964400000000001</v>
      </c>
    </row>
    <row r="363" spans="1:7" x14ac:dyDescent="0.3">
      <c r="A363" s="1" t="s">
        <v>2553</v>
      </c>
      <c r="B363" s="1" t="s">
        <v>8589</v>
      </c>
      <c r="C363" s="1">
        <f>ROUND(S11_DATAG_y20[[#This Row],[Column1]],3)</f>
        <v>2.44</v>
      </c>
      <c r="D363" s="1">
        <f t="shared" si="23"/>
        <v>-32.930700000000002</v>
      </c>
      <c r="E363" s="1" t="s">
        <v>8592</v>
      </c>
      <c r="F363">
        <f t="shared" si="24"/>
        <v>-23.155654845000001</v>
      </c>
      <c r="G363">
        <f t="shared" si="25"/>
        <v>-23.1557</v>
      </c>
    </row>
    <row r="364" spans="1:7" x14ac:dyDescent="0.3">
      <c r="A364" s="1" t="s">
        <v>2555</v>
      </c>
      <c r="B364" s="1" t="s">
        <v>8590</v>
      </c>
      <c r="C364" s="1">
        <f>ROUND(S11_DATAG_y20[[#This Row],[Column1]],3)</f>
        <v>2.444</v>
      </c>
      <c r="D364" s="1">
        <f t="shared" si="23"/>
        <v>-31.541599999999999</v>
      </c>
      <c r="E364" s="1" t="s">
        <v>8593</v>
      </c>
      <c r="F364">
        <f t="shared" si="24"/>
        <v>-22.423306622999998</v>
      </c>
      <c r="G364">
        <f t="shared" si="25"/>
        <v>-22.423300000000001</v>
      </c>
    </row>
    <row r="365" spans="1:7" x14ac:dyDescent="0.3">
      <c r="A365" s="1" t="s">
        <v>8718</v>
      </c>
      <c r="B365" s="1" t="s">
        <v>8591</v>
      </c>
      <c r="C365" s="1">
        <f>ROUND(S11_DATAG_y20[[#This Row],[Column1]],3)</f>
        <v>2.448</v>
      </c>
      <c r="D365" s="1">
        <f t="shared" si="23"/>
        <v>-30.373100000000001</v>
      </c>
      <c r="E365" s="1" t="s">
        <v>8594</v>
      </c>
      <c r="F365">
        <f t="shared" si="24"/>
        <v>-21.752231352000003</v>
      </c>
      <c r="G365">
        <f t="shared" si="25"/>
        <v>-21.752199999999998</v>
      </c>
    </row>
    <row r="366" spans="1:7" x14ac:dyDescent="0.3">
      <c r="A366" s="1" t="s">
        <v>2559</v>
      </c>
      <c r="B366" s="1" t="s">
        <v>8592</v>
      </c>
      <c r="C366" s="1">
        <f>ROUND(S11_DATAG_y20[[#This Row],[Column1]],3)</f>
        <v>2.452</v>
      </c>
      <c r="D366" s="1">
        <f t="shared" si="23"/>
        <v>-29.348099999999999</v>
      </c>
      <c r="E366" s="1" t="s">
        <v>8595</v>
      </c>
      <c r="F366">
        <f t="shared" si="24"/>
        <v>-21.141473553000001</v>
      </c>
      <c r="G366">
        <f t="shared" si="25"/>
        <v>-21.141500000000001</v>
      </c>
    </row>
    <row r="367" spans="1:7" x14ac:dyDescent="0.3">
      <c r="A367" s="1" t="s">
        <v>2561</v>
      </c>
      <c r="B367" s="1" t="s">
        <v>8593</v>
      </c>
      <c r="C367" s="1">
        <f>ROUND(S11_DATAG_y20[[#This Row],[Column1]],3)</f>
        <v>2.456</v>
      </c>
      <c r="D367" s="1">
        <f t="shared" si="23"/>
        <v>-28.419899999999998</v>
      </c>
      <c r="E367" s="1" t="s">
        <v>8596</v>
      </c>
      <c r="F367">
        <f t="shared" si="24"/>
        <v>-20.593289766000002</v>
      </c>
      <c r="G367">
        <f t="shared" si="25"/>
        <v>-20.593299999999999</v>
      </c>
    </row>
    <row r="368" spans="1:7" x14ac:dyDescent="0.3">
      <c r="A368" s="1" t="s">
        <v>2563</v>
      </c>
      <c r="B368" s="1" t="s">
        <v>8594</v>
      </c>
      <c r="C368" s="1">
        <f>ROUND(S11_DATAG_y20[[#This Row],[Column1]],3)</f>
        <v>2.46</v>
      </c>
      <c r="D368" s="1">
        <f t="shared" si="23"/>
        <v>-27.569400000000002</v>
      </c>
      <c r="E368" s="1" t="s">
        <v>8598</v>
      </c>
      <c r="F368">
        <f t="shared" si="24"/>
        <v>-20.1046668</v>
      </c>
      <c r="G368">
        <f t="shared" si="25"/>
        <v>-20.104700000000001</v>
      </c>
    </row>
    <row r="369" spans="1:7" x14ac:dyDescent="0.3">
      <c r="A369" s="1" t="s">
        <v>2565</v>
      </c>
      <c r="B369" s="1" t="s">
        <v>8595</v>
      </c>
      <c r="C369" s="1">
        <f>ROUND(S11_DATAG_y20[[#This Row],[Column1]],3)</f>
        <v>2.464</v>
      </c>
      <c r="D369" s="1">
        <f t="shared" si="23"/>
        <v>-26.795300000000001</v>
      </c>
      <c r="E369" s="1" t="s">
        <v>8599</v>
      </c>
      <c r="F369">
        <f t="shared" si="24"/>
        <v>-19.664743281</v>
      </c>
      <c r="G369">
        <f t="shared" si="25"/>
        <v>-19.6647</v>
      </c>
    </row>
    <row r="370" spans="1:7" x14ac:dyDescent="0.3">
      <c r="A370" s="1" t="s">
        <v>2567</v>
      </c>
      <c r="B370" s="1" t="s">
        <v>8596</v>
      </c>
      <c r="C370" s="1">
        <f>ROUND(S11_DATAG_y20[[#This Row],[Column1]],3)</f>
        <v>2.468</v>
      </c>
      <c r="D370" s="1">
        <f t="shared" si="23"/>
        <v>-26.1005</v>
      </c>
      <c r="E370" s="1" t="s">
        <v>8600</v>
      </c>
      <c r="F370">
        <f t="shared" si="24"/>
        <v>-19.258134498</v>
      </c>
      <c r="G370">
        <f t="shared" si="25"/>
        <v>-19.258099999999999</v>
      </c>
    </row>
    <row r="371" spans="1:7" x14ac:dyDescent="0.3">
      <c r="A371" s="1" t="s">
        <v>4164</v>
      </c>
      <c r="B371" s="1" t="s">
        <v>8598</v>
      </c>
      <c r="C371" s="1">
        <f>ROUND(S11_DATAG_y20[[#This Row],[Column1]],3)</f>
        <v>2.472</v>
      </c>
      <c r="D371" s="1">
        <f t="shared" si="23"/>
        <v>-25.481200000000001</v>
      </c>
      <c r="E371" s="1" t="s">
        <v>8601</v>
      </c>
      <c r="F371">
        <f t="shared" si="24"/>
        <v>-18.871463745</v>
      </c>
      <c r="G371">
        <f t="shared" si="25"/>
        <v>-18.871500000000001</v>
      </c>
    </row>
    <row r="372" spans="1:7" x14ac:dyDescent="0.3">
      <c r="A372" s="1" t="s">
        <v>742</v>
      </c>
      <c r="B372" s="1" t="s">
        <v>8599</v>
      </c>
      <c r="C372" s="1">
        <f>ROUND(S11_DATAG_y20[[#This Row],[Column1]],3)</f>
        <v>2.476</v>
      </c>
      <c r="D372" s="1">
        <f t="shared" si="23"/>
        <v>-24.9236</v>
      </c>
      <c r="E372" s="1" t="s">
        <v>8602</v>
      </c>
      <c r="F372">
        <f t="shared" si="24"/>
        <v>-18.498822990000001</v>
      </c>
      <c r="G372">
        <f t="shared" si="25"/>
        <v>-18.498799999999999</v>
      </c>
    </row>
    <row r="373" spans="1:7" x14ac:dyDescent="0.3">
      <c r="A373" s="1" t="s">
        <v>2572</v>
      </c>
      <c r="B373" s="1" t="s">
        <v>8600</v>
      </c>
      <c r="C373" s="1">
        <f>ROUND(S11_DATAG_y20[[#This Row],[Column1]],3)</f>
        <v>2.48</v>
      </c>
      <c r="D373" s="1">
        <f t="shared" si="23"/>
        <v>-24.408300000000001</v>
      </c>
      <c r="E373" s="1" t="s">
        <v>8603</v>
      </c>
      <c r="F373">
        <f t="shared" si="24"/>
        <v>-18.142547673000003</v>
      </c>
      <c r="G373">
        <f t="shared" si="25"/>
        <v>-18.142499999999998</v>
      </c>
    </row>
    <row r="374" spans="1:7" x14ac:dyDescent="0.3">
      <c r="A374" s="1" t="s">
        <v>2574</v>
      </c>
      <c r="B374" s="1" t="s">
        <v>8601</v>
      </c>
      <c r="C374" s="1">
        <f>ROUND(S11_DATAG_y20[[#This Row],[Column1]],3)</f>
        <v>2.484</v>
      </c>
      <c r="D374" s="1">
        <f t="shared" si="23"/>
        <v>-23.918199999999999</v>
      </c>
      <c r="E374" s="1" t="s">
        <v>8604</v>
      </c>
      <c r="F374">
        <f t="shared" si="24"/>
        <v>-17.809012125000002</v>
      </c>
      <c r="G374">
        <f t="shared" si="25"/>
        <v>-17.809000000000001</v>
      </c>
    </row>
    <row r="375" spans="1:7" x14ac:dyDescent="0.3">
      <c r="A375" s="1" t="s">
        <v>7309</v>
      </c>
      <c r="B375" s="1" t="s">
        <v>8602</v>
      </c>
      <c r="C375" s="1">
        <f>ROUND(S11_DATAG_y20[[#This Row],[Column1]],3)</f>
        <v>2.488</v>
      </c>
      <c r="D375" s="1">
        <f t="shared" si="23"/>
        <v>-23.445900000000002</v>
      </c>
      <c r="E375" s="1" t="s">
        <v>8605</v>
      </c>
      <c r="F375">
        <f t="shared" si="24"/>
        <v>-17.502616599</v>
      </c>
      <c r="G375">
        <f t="shared" si="25"/>
        <v>-17.502600000000001</v>
      </c>
    </row>
    <row r="376" spans="1:7" x14ac:dyDescent="0.3">
      <c r="A376" s="1" t="s">
        <v>2578</v>
      </c>
      <c r="B376" s="1" t="s">
        <v>8603</v>
      </c>
      <c r="C376" s="1">
        <f>ROUND(S11_DATAG_y20[[#This Row],[Column1]],3)</f>
        <v>2.492</v>
      </c>
      <c r="D376" s="1">
        <f t="shared" si="23"/>
        <v>-22.994399999999999</v>
      </c>
      <c r="E376" s="1" t="s">
        <v>8607</v>
      </c>
      <c r="F376">
        <f t="shared" si="24"/>
        <v>-17.22190539</v>
      </c>
      <c r="G376">
        <f t="shared" si="25"/>
        <v>-17.221900000000002</v>
      </c>
    </row>
    <row r="377" spans="1:7" x14ac:dyDescent="0.3">
      <c r="A377" s="1" t="s">
        <v>2580</v>
      </c>
      <c r="B377" s="1" t="s">
        <v>8604</v>
      </c>
      <c r="C377" s="1">
        <f>ROUND(S11_DATAG_y20[[#This Row],[Column1]],3)</f>
        <v>2.496</v>
      </c>
      <c r="D377" s="1">
        <f t="shared" si="23"/>
        <v>-22.5716</v>
      </c>
      <c r="E377" s="1" t="s">
        <v>8608</v>
      </c>
      <c r="F377">
        <f t="shared" si="24"/>
        <v>-16.959842985000002</v>
      </c>
      <c r="G377">
        <f t="shared" si="25"/>
        <v>-16.959800000000001</v>
      </c>
    </row>
    <row r="378" spans="1:7" x14ac:dyDescent="0.3">
      <c r="A378" s="1" t="s">
        <v>2582</v>
      </c>
      <c r="B378" s="1" t="s">
        <v>8605</v>
      </c>
      <c r="C378" s="1">
        <f>ROUND(S11_DATAG_y20[[#This Row],[Column1]],3)</f>
        <v>2.5</v>
      </c>
      <c r="D378" s="1">
        <f t="shared" si="23"/>
        <v>-22.183299999999999</v>
      </c>
      <c r="E378" s="1" t="s">
        <v>8609</v>
      </c>
      <c r="F378">
        <f t="shared" si="24"/>
        <v>-16.707709355999999</v>
      </c>
      <c r="G378">
        <f t="shared" si="25"/>
        <v>-16.707699999999999</v>
      </c>
    </row>
    <row r="379" spans="1:7" x14ac:dyDescent="0.3">
      <c r="A379" s="1" t="s">
        <v>2584</v>
      </c>
      <c r="B379" s="1" t="s">
        <v>8607</v>
      </c>
      <c r="C379" s="1">
        <f>ROUND(S11_DATAG_y20[[#This Row],[Column1]],3)</f>
        <v>2.504</v>
      </c>
      <c r="D379" s="1">
        <f t="shared" si="23"/>
        <v>-21.827500000000001</v>
      </c>
      <c r="E379" s="1" t="s">
        <v>8610</v>
      </c>
      <c r="F379">
        <f t="shared" si="24"/>
        <v>-16.459990971</v>
      </c>
      <c r="G379">
        <f t="shared" si="25"/>
        <v>-16.46</v>
      </c>
    </row>
    <row r="380" spans="1:7" x14ac:dyDescent="0.3">
      <c r="A380" s="1" t="s">
        <v>8734</v>
      </c>
      <c r="B380" s="1" t="s">
        <v>8608</v>
      </c>
      <c r="C380" s="1">
        <f>ROUND(S11_DATAG_y20[[#This Row],[Column1]],3)</f>
        <v>2.508</v>
      </c>
      <c r="D380" s="1">
        <f t="shared" si="23"/>
        <v>-21.4954</v>
      </c>
      <c r="E380" s="1" t="s">
        <v>8611</v>
      </c>
      <c r="F380">
        <f t="shared" si="24"/>
        <v>-16.217046035999999</v>
      </c>
      <c r="G380">
        <f t="shared" si="25"/>
        <v>-16.216999999999999</v>
      </c>
    </row>
    <row r="381" spans="1:7" x14ac:dyDescent="0.3">
      <c r="A381" s="1" t="s">
        <v>2588</v>
      </c>
      <c r="B381" s="1" t="s">
        <v>8609</v>
      </c>
      <c r="C381" s="1">
        <f>ROUND(S11_DATAG_y20[[#This Row],[Column1]],3)</f>
        <v>2.512</v>
      </c>
      <c r="D381" s="1">
        <f t="shared" si="23"/>
        <v>-21.175799999999999</v>
      </c>
      <c r="E381" s="1" t="s">
        <v>8612</v>
      </c>
      <c r="F381">
        <f t="shared" si="24"/>
        <v>-15.983794755000002</v>
      </c>
      <c r="G381">
        <f t="shared" si="25"/>
        <v>-15.9838</v>
      </c>
    </row>
    <row r="382" spans="1:7" x14ac:dyDescent="0.3">
      <c r="A382" s="1" t="s">
        <v>4176</v>
      </c>
      <c r="B382" s="1" t="s">
        <v>8610</v>
      </c>
      <c r="C382" s="1">
        <f>ROUND(S11_DATAG_y20[[#This Row],[Column1]],3)</f>
        <v>2.516</v>
      </c>
      <c r="D382" s="1">
        <f t="shared" si="23"/>
        <v>-20.861799999999999</v>
      </c>
      <c r="E382" s="1" t="s">
        <v>8613</v>
      </c>
      <c r="F382">
        <f t="shared" si="24"/>
        <v>-15.765586548000002</v>
      </c>
      <c r="G382">
        <f t="shared" si="25"/>
        <v>-15.765599999999999</v>
      </c>
    </row>
    <row r="383" spans="1:7" x14ac:dyDescent="0.3">
      <c r="A383" s="1" t="s">
        <v>2592</v>
      </c>
      <c r="B383" s="1" t="s">
        <v>8611</v>
      </c>
      <c r="C383" s="1">
        <f>ROUND(S11_DATAG_y20[[#This Row],[Column1]],3)</f>
        <v>2.52</v>
      </c>
      <c r="D383" s="1">
        <f t="shared" si="23"/>
        <v>-20.553899999999999</v>
      </c>
      <c r="E383" s="1" t="s">
        <v>8615</v>
      </c>
      <c r="F383">
        <f t="shared" si="24"/>
        <v>-15.564176939999999</v>
      </c>
      <c r="G383">
        <f t="shared" si="25"/>
        <v>-15.5642</v>
      </c>
    </row>
    <row r="384" spans="1:7" x14ac:dyDescent="0.3">
      <c r="A384" s="1" t="s">
        <v>2594</v>
      </c>
      <c r="B384" s="1" t="s">
        <v>8612</v>
      </c>
      <c r="C384" s="1">
        <f>ROUND(S11_DATAG_y20[[#This Row],[Column1]],3)</f>
        <v>2.524</v>
      </c>
      <c r="D384" s="1">
        <f t="shared" si="23"/>
        <v>-20.258299999999998</v>
      </c>
      <c r="E384" s="1" t="s">
        <v>8616</v>
      </c>
      <c r="F384">
        <f t="shared" si="24"/>
        <v>-15.376341288000001</v>
      </c>
      <c r="G384">
        <f t="shared" si="25"/>
        <v>-15.376300000000001</v>
      </c>
    </row>
    <row r="385" spans="1:7" x14ac:dyDescent="0.3">
      <c r="A385" s="1" t="s">
        <v>2596</v>
      </c>
      <c r="B385" s="1" t="s">
        <v>8613</v>
      </c>
      <c r="C385" s="1">
        <f>ROUND(S11_DATAG_y20[[#This Row],[Column1]],3)</f>
        <v>2.528</v>
      </c>
      <c r="D385" s="1">
        <f t="shared" si="23"/>
        <v>-19.9817</v>
      </c>
      <c r="E385" s="1" t="s">
        <v>8617</v>
      </c>
      <c r="F385">
        <f t="shared" si="24"/>
        <v>-15.195803097000001</v>
      </c>
      <c r="G385">
        <f t="shared" si="25"/>
        <v>-15.1958</v>
      </c>
    </row>
    <row r="386" spans="1:7" x14ac:dyDescent="0.3">
      <c r="A386" s="1" t="s">
        <v>2598</v>
      </c>
      <c r="B386" s="1" t="s">
        <v>8615</v>
      </c>
      <c r="C386" s="1">
        <f>ROUND(S11_DATAG_y20[[#This Row],[Column1]],3)</f>
        <v>2.532</v>
      </c>
      <c r="D386" s="1">
        <f t="shared" si="23"/>
        <v>-19.726500000000001</v>
      </c>
      <c r="E386" s="1" t="s">
        <v>8618</v>
      </c>
      <c r="F386">
        <f t="shared" si="24"/>
        <v>-15.017119056000002</v>
      </c>
      <c r="G386">
        <f t="shared" si="25"/>
        <v>-15.017099999999999</v>
      </c>
    </row>
    <row r="387" spans="1:7" x14ac:dyDescent="0.3">
      <c r="A387" s="1" t="s">
        <v>2600</v>
      </c>
      <c r="B387" s="1" t="s">
        <v>8616</v>
      </c>
      <c r="C387" s="1">
        <f>ROUND(S11_DATAG_y20[[#This Row],[Column1]],3)</f>
        <v>2.536</v>
      </c>
      <c r="D387" s="1">
        <f t="shared" si="23"/>
        <v>-19.488399999999999</v>
      </c>
      <c r="E387" s="1" t="s">
        <v>8619</v>
      </c>
      <c r="F387">
        <f t="shared" si="24"/>
        <v>-14.838917093999999</v>
      </c>
      <c r="G387">
        <f t="shared" si="25"/>
        <v>-14.838900000000001</v>
      </c>
    </row>
    <row r="388" spans="1:7" x14ac:dyDescent="0.3">
      <c r="A388" s="1" t="s">
        <v>2602</v>
      </c>
      <c r="B388" s="1" t="s">
        <v>8617</v>
      </c>
      <c r="C388" s="1">
        <f>ROUND(S11_DATAG_y20[[#This Row],[Column1]],3)</f>
        <v>2.54</v>
      </c>
      <c r="D388" s="1">
        <f t="shared" ref="D388:D451" si="26">ROUND(B388,4)</f>
        <v>-19.259599999999999</v>
      </c>
      <c r="E388" s="1" t="s">
        <v>8620</v>
      </c>
      <c r="F388">
        <f t="shared" ref="F388:F451" si="27">E388*0.789</f>
        <v>-14.664319283999999</v>
      </c>
      <c r="G388">
        <f t="shared" ref="G388:G451" si="28">ROUND(F388,4)</f>
        <v>-14.664300000000001</v>
      </c>
    </row>
    <row r="389" spans="1:7" x14ac:dyDescent="0.3">
      <c r="A389" s="1" t="s">
        <v>4186</v>
      </c>
      <c r="B389" s="1" t="s">
        <v>8618</v>
      </c>
      <c r="C389" s="1">
        <f>ROUND(S11_DATAG_y20[[#This Row],[Column1]],3)</f>
        <v>2.544</v>
      </c>
      <c r="D389" s="1">
        <f t="shared" si="26"/>
        <v>-19.033100000000001</v>
      </c>
      <c r="E389" s="1" t="s">
        <v>8621</v>
      </c>
      <c r="F389">
        <f t="shared" si="27"/>
        <v>-14.498368125000001</v>
      </c>
      <c r="G389">
        <f t="shared" si="28"/>
        <v>-14.4984</v>
      </c>
    </row>
    <row r="390" spans="1:7" x14ac:dyDescent="0.3">
      <c r="A390" s="1" t="s">
        <v>2606</v>
      </c>
      <c r="B390" s="1" t="s">
        <v>8619</v>
      </c>
      <c r="C390" s="1">
        <f>ROUND(S11_DATAG_y20[[#This Row],[Column1]],3)</f>
        <v>2.548</v>
      </c>
      <c r="D390" s="1">
        <f t="shared" si="26"/>
        <v>-18.807200000000002</v>
      </c>
      <c r="E390" s="1" t="s">
        <v>8623</v>
      </c>
      <c r="F390">
        <f t="shared" si="27"/>
        <v>-14.34434349</v>
      </c>
      <c r="G390">
        <f t="shared" si="28"/>
        <v>-14.3443</v>
      </c>
    </row>
    <row r="391" spans="1:7" x14ac:dyDescent="0.3">
      <c r="A391" s="1" t="s">
        <v>2608</v>
      </c>
      <c r="B391" s="1" t="s">
        <v>8620</v>
      </c>
      <c r="C391" s="1">
        <f>ROUND(S11_DATAG_y20[[#This Row],[Column1]],3)</f>
        <v>2.552</v>
      </c>
      <c r="D391" s="1">
        <f t="shared" si="26"/>
        <v>-18.585999999999999</v>
      </c>
      <c r="E391" s="1" t="s">
        <v>8624</v>
      </c>
      <c r="F391">
        <f t="shared" si="27"/>
        <v>-14.201470581000001</v>
      </c>
      <c r="G391">
        <f t="shared" si="28"/>
        <v>-14.201499999999999</v>
      </c>
    </row>
    <row r="392" spans="1:7" x14ac:dyDescent="0.3">
      <c r="A392" s="1" t="s">
        <v>4190</v>
      </c>
      <c r="B392" s="1" t="s">
        <v>8621</v>
      </c>
      <c r="C392" s="1">
        <f>ROUND(S11_DATAG_y20[[#This Row],[Column1]],3)</f>
        <v>2.556</v>
      </c>
      <c r="D392" s="1">
        <f t="shared" si="26"/>
        <v>-18.375599999999999</v>
      </c>
      <c r="E392" s="1" t="s">
        <v>8625</v>
      </c>
      <c r="F392">
        <f t="shared" si="27"/>
        <v>-14.065371237000001</v>
      </c>
      <c r="G392">
        <f t="shared" si="28"/>
        <v>-14.0654</v>
      </c>
    </row>
    <row r="393" spans="1:7" x14ac:dyDescent="0.3">
      <c r="A393" s="1" t="s">
        <v>4192</v>
      </c>
      <c r="B393" s="1" t="s">
        <v>8623</v>
      </c>
      <c r="C393" s="1">
        <f>ROUND(S11_DATAG_y20[[#This Row],[Column1]],3)</f>
        <v>2.56</v>
      </c>
      <c r="D393" s="1">
        <f t="shared" si="26"/>
        <v>-18.180399999999999</v>
      </c>
      <c r="E393" s="1" t="s">
        <v>8626</v>
      </c>
      <c r="F393">
        <f t="shared" si="27"/>
        <v>-13.930874352000002</v>
      </c>
      <c r="G393">
        <f t="shared" si="28"/>
        <v>-13.930899999999999</v>
      </c>
    </row>
    <row r="394" spans="1:7" x14ac:dyDescent="0.3">
      <c r="A394" s="1" t="s">
        <v>2614</v>
      </c>
      <c r="B394" s="1" t="s">
        <v>8624</v>
      </c>
      <c r="C394" s="1">
        <f>ROUND(S11_DATAG_y20[[#This Row],[Column1]],3)</f>
        <v>2.5640000000000001</v>
      </c>
      <c r="D394" s="1">
        <f t="shared" si="26"/>
        <v>-17.999300000000002</v>
      </c>
      <c r="E394" s="1" t="s">
        <v>8627</v>
      </c>
      <c r="F394">
        <f t="shared" si="27"/>
        <v>-13.795301271000001</v>
      </c>
      <c r="G394">
        <f t="shared" si="28"/>
        <v>-13.795299999999999</v>
      </c>
    </row>
    <row r="395" spans="1:7" x14ac:dyDescent="0.3">
      <c r="A395" s="1" t="s">
        <v>2616</v>
      </c>
      <c r="B395" s="1" t="s">
        <v>8625</v>
      </c>
      <c r="C395" s="1">
        <f>ROUND(S11_DATAG_y20[[#This Row],[Column1]],3)</f>
        <v>2.5680000000000001</v>
      </c>
      <c r="D395" s="1">
        <f t="shared" si="26"/>
        <v>-17.826799999999999</v>
      </c>
      <c r="E395" s="1" t="s">
        <v>8628</v>
      </c>
      <c r="F395">
        <f t="shared" si="27"/>
        <v>-13.659994083000001</v>
      </c>
      <c r="G395">
        <f t="shared" si="28"/>
        <v>-13.66</v>
      </c>
    </row>
    <row r="396" spans="1:7" x14ac:dyDescent="0.3">
      <c r="A396" s="1" t="s">
        <v>2618</v>
      </c>
      <c r="B396" s="1" t="s">
        <v>8626</v>
      </c>
      <c r="C396" s="1">
        <f>ROUND(S11_DATAG_y20[[#This Row],[Column1]],3)</f>
        <v>2.5720000000000001</v>
      </c>
      <c r="D396" s="1">
        <f t="shared" si="26"/>
        <v>-17.656400000000001</v>
      </c>
      <c r="E396" s="1" t="s">
        <v>8629</v>
      </c>
      <c r="F396">
        <f t="shared" si="27"/>
        <v>-13.529106873</v>
      </c>
      <c r="G396">
        <f t="shared" si="28"/>
        <v>-13.5291</v>
      </c>
    </row>
    <row r="397" spans="1:7" x14ac:dyDescent="0.3">
      <c r="A397" s="1" t="s">
        <v>2620</v>
      </c>
      <c r="B397" s="1" t="s">
        <v>8627</v>
      </c>
      <c r="C397" s="1">
        <f>ROUND(S11_DATAG_y20[[#This Row],[Column1]],3)</f>
        <v>2.5760000000000001</v>
      </c>
      <c r="D397" s="1">
        <f t="shared" si="26"/>
        <v>-17.484500000000001</v>
      </c>
      <c r="E397" s="1" t="s">
        <v>8630</v>
      </c>
      <c r="F397">
        <f t="shared" si="27"/>
        <v>-13.406575173</v>
      </c>
      <c r="G397">
        <f t="shared" si="28"/>
        <v>-13.406599999999999</v>
      </c>
    </row>
    <row r="398" spans="1:7" x14ac:dyDescent="0.3">
      <c r="A398" s="1" t="s">
        <v>2622</v>
      </c>
      <c r="B398" s="1" t="s">
        <v>8628</v>
      </c>
      <c r="C398" s="1">
        <f>ROUND(S11_DATAG_y20[[#This Row],[Column1]],3)</f>
        <v>2.58</v>
      </c>
      <c r="D398" s="1">
        <f t="shared" si="26"/>
        <v>-17.312999999999999</v>
      </c>
      <c r="E398" s="1" t="s">
        <v>8631</v>
      </c>
      <c r="F398">
        <f t="shared" si="27"/>
        <v>-13.293390755999999</v>
      </c>
      <c r="G398">
        <f t="shared" si="28"/>
        <v>-13.2934</v>
      </c>
    </row>
    <row r="399" spans="1:7" x14ac:dyDescent="0.3">
      <c r="A399" s="1" t="s">
        <v>2624</v>
      </c>
      <c r="B399" s="1" t="s">
        <v>8629</v>
      </c>
      <c r="C399" s="1">
        <f>ROUND(S11_DATAG_y20[[#This Row],[Column1]],3)</f>
        <v>2.5840000000000001</v>
      </c>
      <c r="D399" s="1">
        <f t="shared" si="26"/>
        <v>-17.147200000000002</v>
      </c>
      <c r="E399" s="1" t="s">
        <v>8632</v>
      </c>
      <c r="F399">
        <f t="shared" si="27"/>
        <v>-13.186944399000001</v>
      </c>
      <c r="G399">
        <f t="shared" si="28"/>
        <v>-13.1869</v>
      </c>
    </row>
    <row r="400" spans="1:7" x14ac:dyDescent="0.3">
      <c r="A400" s="1" t="s">
        <v>2626</v>
      </c>
      <c r="B400" s="1" t="s">
        <v>8630</v>
      </c>
      <c r="C400" s="1">
        <f>ROUND(S11_DATAG_y20[[#This Row],[Column1]],3)</f>
        <v>2.5880000000000001</v>
      </c>
      <c r="D400" s="1">
        <f t="shared" si="26"/>
        <v>-16.991900000000001</v>
      </c>
      <c r="E400" s="1" t="s">
        <v>8633</v>
      </c>
      <c r="F400">
        <f t="shared" si="27"/>
        <v>-13.082765627999999</v>
      </c>
      <c r="G400">
        <f t="shared" si="28"/>
        <v>-13.082800000000001</v>
      </c>
    </row>
    <row r="401" spans="1:7" x14ac:dyDescent="0.3">
      <c r="A401" s="1" t="s">
        <v>2628</v>
      </c>
      <c r="B401" s="1" t="s">
        <v>8631</v>
      </c>
      <c r="C401" s="1">
        <f>ROUND(S11_DATAG_y20[[#This Row],[Column1]],3)</f>
        <v>2.5920000000000001</v>
      </c>
      <c r="D401" s="1">
        <f t="shared" si="26"/>
        <v>-16.848400000000002</v>
      </c>
      <c r="E401" s="1" t="s">
        <v>8634</v>
      </c>
      <c r="F401">
        <f t="shared" si="27"/>
        <v>-12.977477523000001</v>
      </c>
      <c r="G401">
        <f t="shared" si="28"/>
        <v>-12.977499999999999</v>
      </c>
    </row>
    <row r="402" spans="1:7" x14ac:dyDescent="0.3">
      <c r="A402" s="1" t="s">
        <v>2630</v>
      </c>
      <c r="B402" s="1" t="s">
        <v>8632</v>
      </c>
      <c r="C402" s="1">
        <f>ROUND(S11_DATAG_y20[[#This Row],[Column1]],3)</f>
        <v>2.5960000000000001</v>
      </c>
      <c r="D402" s="1">
        <f t="shared" si="26"/>
        <v>-16.7135</v>
      </c>
      <c r="E402" s="1" t="s">
        <v>8635</v>
      </c>
      <c r="F402">
        <f t="shared" si="27"/>
        <v>-12.870956211000001</v>
      </c>
      <c r="G402">
        <f t="shared" si="28"/>
        <v>-12.871</v>
      </c>
    </row>
    <row r="403" spans="1:7" x14ac:dyDescent="0.3">
      <c r="A403" s="1" t="s">
        <v>2632</v>
      </c>
      <c r="B403" s="1" t="s">
        <v>8633</v>
      </c>
      <c r="C403" s="1">
        <f>ROUND(S11_DATAG_y20[[#This Row],[Column1]],3)</f>
        <v>2.6</v>
      </c>
      <c r="D403" s="1">
        <f t="shared" si="26"/>
        <v>-16.581499999999998</v>
      </c>
      <c r="E403" s="1" t="s">
        <v>8636</v>
      </c>
      <c r="F403">
        <f t="shared" si="27"/>
        <v>-12.766226718</v>
      </c>
      <c r="G403">
        <f t="shared" si="28"/>
        <v>-12.7662</v>
      </c>
    </row>
    <row r="404" spans="1:7" x14ac:dyDescent="0.3">
      <c r="A404" s="1" t="s">
        <v>2634</v>
      </c>
      <c r="B404" s="1" t="s">
        <v>8634</v>
      </c>
      <c r="C404" s="1">
        <f>ROUND(S11_DATAG_y20[[#This Row],[Column1]],3)</f>
        <v>2.6040000000000001</v>
      </c>
      <c r="D404" s="1">
        <f t="shared" si="26"/>
        <v>-16.448</v>
      </c>
      <c r="E404" s="1" t="s">
        <v>8637</v>
      </c>
      <c r="F404">
        <f t="shared" si="27"/>
        <v>-12.667222209</v>
      </c>
      <c r="G404">
        <f t="shared" si="28"/>
        <v>-12.667199999999999</v>
      </c>
    </row>
    <row r="405" spans="1:7" x14ac:dyDescent="0.3">
      <c r="A405" s="1" t="s">
        <v>2636</v>
      </c>
      <c r="B405" s="1" t="s">
        <v>8635</v>
      </c>
      <c r="C405" s="1">
        <f>ROUND(S11_DATAG_y20[[#This Row],[Column1]],3)</f>
        <v>2.6080000000000001</v>
      </c>
      <c r="D405" s="1">
        <f t="shared" si="26"/>
        <v>-16.312999999999999</v>
      </c>
      <c r="E405" s="1" t="s">
        <v>8638</v>
      </c>
      <c r="F405">
        <f t="shared" si="27"/>
        <v>-12.576011442</v>
      </c>
      <c r="G405">
        <f t="shared" si="28"/>
        <v>-12.576000000000001</v>
      </c>
    </row>
    <row r="406" spans="1:7" x14ac:dyDescent="0.3">
      <c r="A406" s="1" t="s">
        <v>2638</v>
      </c>
      <c r="B406" s="1" t="s">
        <v>8636</v>
      </c>
      <c r="C406" s="1">
        <f>ROUND(S11_DATAG_y20[[#This Row],[Column1]],3)</f>
        <v>2.6120000000000001</v>
      </c>
      <c r="D406" s="1">
        <f t="shared" si="26"/>
        <v>-16.180299999999999</v>
      </c>
      <c r="E406" s="1" t="s">
        <v>8639</v>
      </c>
      <c r="F406">
        <f t="shared" si="27"/>
        <v>-12.491365944</v>
      </c>
      <c r="G406">
        <f t="shared" si="28"/>
        <v>-12.491400000000001</v>
      </c>
    </row>
    <row r="407" spans="1:7" x14ac:dyDescent="0.3">
      <c r="A407" s="1" t="s">
        <v>2640</v>
      </c>
      <c r="B407" s="1" t="s">
        <v>8637</v>
      </c>
      <c r="C407" s="1">
        <f>ROUND(S11_DATAG_y20[[#This Row],[Column1]],3)</f>
        <v>2.6160000000000001</v>
      </c>
      <c r="D407" s="1">
        <f t="shared" si="26"/>
        <v>-16.0548</v>
      </c>
      <c r="E407" s="1" t="s">
        <v>8640</v>
      </c>
      <c r="F407">
        <f t="shared" si="27"/>
        <v>-12.409563213000002</v>
      </c>
      <c r="G407">
        <f t="shared" si="28"/>
        <v>-12.409599999999999</v>
      </c>
    </row>
    <row r="408" spans="1:7" x14ac:dyDescent="0.3">
      <c r="A408" s="1" t="s">
        <v>4212</v>
      </c>
      <c r="B408" s="1" t="s">
        <v>8638</v>
      </c>
      <c r="C408" s="1">
        <f>ROUND(S11_DATAG_y20[[#This Row],[Column1]],3)</f>
        <v>2.62</v>
      </c>
      <c r="D408" s="1">
        <f t="shared" si="26"/>
        <v>-15.9392</v>
      </c>
      <c r="E408" s="1" t="s">
        <v>8641</v>
      </c>
      <c r="F408">
        <f t="shared" si="27"/>
        <v>-12.326857077000001</v>
      </c>
      <c r="G408">
        <f t="shared" si="28"/>
        <v>-12.3269</v>
      </c>
    </row>
    <row r="409" spans="1:7" x14ac:dyDescent="0.3">
      <c r="A409" s="1" t="s">
        <v>2644</v>
      </c>
      <c r="B409" s="1" t="s">
        <v>8639</v>
      </c>
      <c r="C409" s="1">
        <f>ROUND(S11_DATAG_y20[[#This Row],[Column1]],3)</f>
        <v>2.6240000000000001</v>
      </c>
      <c r="D409" s="1">
        <f t="shared" si="26"/>
        <v>-15.831899999999999</v>
      </c>
      <c r="E409" s="1" t="s">
        <v>8643</v>
      </c>
      <c r="F409">
        <f t="shared" si="27"/>
        <v>-12.2419662</v>
      </c>
      <c r="G409">
        <f t="shared" si="28"/>
        <v>-12.242000000000001</v>
      </c>
    </row>
    <row r="410" spans="1:7" x14ac:dyDescent="0.3">
      <c r="A410" s="1" t="s">
        <v>4215</v>
      </c>
      <c r="B410" s="1" t="s">
        <v>8640</v>
      </c>
      <c r="C410" s="1">
        <f>ROUND(S11_DATAG_y20[[#This Row],[Column1]],3)</f>
        <v>2.6280000000000001</v>
      </c>
      <c r="D410" s="1">
        <f t="shared" si="26"/>
        <v>-15.728199999999999</v>
      </c>
      <c r="E410" s="1" t="s">
        <v>8644</v>
      </c>
      <c r="F410">
        <f t="shared" si="27"/>
        <v>-12.156855981</v>
      </c>
      <c r="G410">
        <f t="shared" si="28"/>
        <v>-12.1569</v>
      </c>
    </row>
    <row r="411" spans="1:7" x14ac:dyDescent="0.3">
      <c r="A411" s="1" t="s">
        <v>2648</v>
      </c>
      <c r="B411" s="1" t="s">
        <v>8641</v>
      </c>
      <c r="C411" s="1">
        <f>ROUND(S11_DATAG_y20[[#This Row],[Column1]],3)</f>
        <v>2.6320000000000001</v>
      </c>
      <c r="D411" s="1">
        <f t="shared" si="26"/>
        <v>-15.6234</v>
      </c>
      <c r="E411" s="1" t="s">
        <v>8645</v>
      </c>
      <c r="F411">
        <f t="shared" si="27"/>
        <v>-12.075295473000001</v>
      </c>
      <c r="G411">
        <f t="shared" si="28"/>
        <v>-12.0753</v>
      </c>
    </row>
    <row r="412" spans="1:7" x14ac:dyDescent="0.3">
      <c r="A412" s="1" t="s">
        <v>4218</v>
      </c>
      <c r="B412" s="1" t="s">
        <v>8643</v>
      </c>
      <c r="C412" s="1">
        <f>ROUND(S11_DATAG_y20[[#This Row],[Column1]],3)</f>
        <v>2.6360000000000001</v>
      </c>
      <c r="D412" s="1">
        <f t="shared" si="26"/>
        <v>-15.5158</v>
      </c>
      <c r="E412" s="1" t="s">
        <v>8646</v>
      </c>
      <c r="F412">
        <f t="shared" si="27"/>
        <v>-12.000238692000002</v>
      </c>
      <c r="G412">
        <f t="shared" si="28"/>
        <v>-12.0002</v>
      </c>
    </row>
    <row r="413" spans="1:7" x14ac:dyDescent="0.3">
      <c r="A413" s="1" t="s">
        <v>8768</v>
      </c>
      <c r="B413" s="1" t="s">
        <v>8644</v>
      </c>
      <c r="C413" s="1">
        <f>ROUND(S11_DATAG_y20[[#This Row],[Column1]],3)</f>
        <v>2.64</v>
      </c>
      <c r="D413" s="1">
        <f t="shared" si="26"/>
        <v>-15.4079</v>
      </c>
      <c r="E413" s="1" t="s">
        <v>8647</v>
      </c>
      <c r="F413">
        <f t="shared" si="27"/>
        <v>-11.931811089</v>
      </c>
      <c r="G413">
        <f t="shared" si="28"/>
        <v>-11.931800000000001</v>
      </c>
    </row>
    <row r="414" spans="1:7" x14ac:dyDescent="0.3">
      <c r="A414" s="1" t="s">
        <v>2654</v>
      </c>
      <c r="B414" s="1" t="s">
        <v>8645</v>
      </c>
      <c r="C414" s="1">
        <f>ROUND(S11_DATAG_y20[[#This Row],[Column1]],3)</f>
        <v>2.6440000000000001</v>
      </c>
      <c r="D414" s="1">
        <f t="shared" si="26"/>
        <v>-15.304600000000001</v>
      </c>
      <c r="E414" s="1" t="s">
        <v>8648</v>
      </c>
      <c r="F414">
        <f t="shared" si="27"/>
        <v>-11.867222760000001</v>
      </c>
      <c r="G414">
        <f t="shared" si="28"/>
        <v>-11.8672</v>
      </c>
    </row>
    <row r="415" spans="1:7" x14ac:dyDescent="0.3">
      <c r="A415" s="1" t="s">
        <v>4222</v>
      </c>
      <c r="B415" s="1" t="s">
        <v>8646</v>
      </c>
      <c r="C415" s="1">
        <f>ROUND(S11_DATAG_y20[[#This Row],[Column1]],3)</f>
        <v>2.6480000000000001</v>
      </c>
      <c r="D415" s="1">
        <f t="shared" si="26"/>
        <v>-15.2094</v>
      </c>
      <c r="E415" s="1" t="s">
        <v>8649</v>
      </c>
      <c r="F415">
        <f t="shared" si="27"/>
        <v>-11.802624963</v>
      </c>
      <c r="G415">
        <f t="shared" si="28"/>
        <v>-11.8026</v>
      </c>
    </row>
    <row r="416" spans="1:7" x14ac:dyDescent="0.3">
      <c r="A416" s="1" t="s">
        <v>2658</v>
      </c>
      <c r="B416" s="1" t="s">
        <v>8647</v>
      </c>
      <c r="C416" s="1">
        <f>ROUND(S11_DATAG_y20[[#This Row],[Column1]],3)</f>
        <v>2.6520000000000001</v>
      </c>
      <c r="D416" s="1">
        <f t="shared" si="26"/>
        <v>-15.1227</v>
      </c>
      <c r="E416" s="1" t="s">
        <v>8650</v>
      </c>
      <c r="F416">
        <f t="shared" si="27"/>
        <v>-11.735675946000001</v>
      </c>
      <c r="G416">
        <f t="shared" si="28"/>
        <v>-11.7357</v>
      </c>
    </row>
    <row r="417" spans="1:7" x14ac:dyDescent="0.3">
      <c r="A417" s="1" t="s">
        <v>2660</v>
      </c>
      <c r="B417" s="1" t="s">
        <v>8648</v>
      </c>
      <c r="C417" s="1">
        <f>ROUND(S11_DATAG_y20[[#This Row],[Column1]],3)</f>
        <v>2.6560000000000001</v>
      </c>
      <c r="D417" s="1">
        <f t="shared" si="26"/>
        <v>-15.040800000000001</v>
      </c>
      <c r="E417" s="1" t="s">
        <v>8651</v>
      </c>
      <c r="F417">
        <f t="shared" si="27"/>
        <v>-11.667078708</v>
      </c>
      <c r="G417">
        <f t="shared" si="28"/>
        <v>-11.6671</v>
      </c>
    </row>
    <row r="418" spans="1:7" x14ac:dyDescent="0.3">
      <c r="A418" s="1" t="s">
        <v>2662</v>
      </c>
      <c r="B418" s="1" t="s">
        <v>8649</v>
      </c>
      <c r="C418" s="1">
        <f>ROUND(S11_DATAG_y20[[#This Row],[Column1]],3)</f>
        <v>2.66</v>
      </c>
      <c r="D418" s="1">
        <f t="shared" si="26"/>
        <v>-14.959</v>
      </c>
      <c r="E418" s="1" t="s">
        <v>8652</v>
      </c>
      <c r="F418">
        <f t="shared" si="27"/>
        <v>-11.600020020000001</v>
      </c>
      <c r="G418">
        <f t="shared" si="28"/>
        <v>-11.6</v>
      </c>
    </row>
    <row r="419" spans="1:7" x14ac:dyDescent="0.3">
      <c r="A419" s="1" t="s">
        <v>2664</v>
      </c>
      <c r="B419" s="1" t="s">
        <v>8650</v>
      </c>
      <c r="C419" s="1">
        <f>ROUND(S11_DATAG_y20[[#This Row],[Column1]],3)</f>
        <v>2.6640000000000001</v>
      </c>
      <c r="D419" s="1">
        <f t="shared" si="26"/>
        <v>-14.8741</v>
      </c>
      <c r="E419" s="1" t="s">
        <v>8653</v>
      </c>
      <c r="F419">
        <f t="shared" si="27"/>
        <v>-11.537935977</v>
      </c>
      <c r="G419">
        <f t="shared" si="28"/>
        <v>-11.5379</v>
      </c>
    </row>
    <row r="420" spans="1:7" x14ac:dyDescent="0.3">
      <c r="A420" s="1" t="s">
        <v>2666</v>
      </c>
      <c r="B420" s="1" t="s">
        <v>8651</v>
      </c>
      <c r="C420" s="1">
        <f>ROUND(S11_DATAG_y20[[#This Row],[Column1]],3)</f>
        <v>2.6680000000000001</v>
      </c>
      <c r="D420" s="1">
        <f t="shared" si="26"/>
        <v>-14.7872</v>
      </c>
      <c r="E420" s="1" t="s">
        <v>8654</v>
      </c>
      <c r="F420">
        <f t="shared" si="27"/>
        <v>-11.482166301000001</v>
      </c>
      <c r="G420">
        <f t="shared" si="28"/>
        <v>-11.482200000000001</v>
      </c>
    </row>
    <row r="421" spans="1:7" x14ac:dyDescent="0.3">
      <c r="A421" s="1" t="s">
        <v>2668</v>
      </c>
      <c r="B421" s="1" t="s">
        <v>8652</v>
      </c>
      <c r="C421" s="1">
        <f>ROUND(S11_DATAG_y20[[#This Row],[Column1]],3)</f>
        <v>2.6720000000000002</v>
      </c>
      <c r="D421" s="1">
        <f t="shared" si="26"/>
        <v>-14.702199999999999</v>
      </c>
      <c r="E421" s="1" t="s">
        <v>8655</v>
      </c>
      <c r="F421">
        <f t="shared" si="27"/>
        <v>-11.431053303000001</v>
      </c>
      <c r="G421">
        <f t="shared" si="28"/>
        <v>-11.431100000000001</v>
      </c>
    </row>
    <row r="422" spans="1:7" x14ac:dyDescent="0.3">
      <c r="A422" s="1" t="s">
        <v>2670</v>
      </c>
      <c r="B422" s="1" t="s">
        <v>8653</v>
      </c>
      <c r="C422" s="1">
        <f>ROUND(S11_DATAG_y20[[#This Row],[Column1]],3)</f>
        <v>2.6760000000000002</v>
      </c>
      <c r="D422" s="1">
        <f t="shared" si="26"/>
        <v>-14.6235</v>
      </c>
      <c r="E422" s="1" t="s">
        <v>8656</v>
      </c>
      <c r="F422">
        <f t="shared" si="27"/>
        <v>-11.381052006000001</v>
      </c>
      <c r="G422">
        <f t="shared" si="28"/>
        <v>-11.3811</v>
      </c>
    </row>
    <row r="423" spans="1:7" x14ac:dyDescent="0.3">
      <c r="A423" s="1" t="s">
        <v>2672</v>
      </c>
      <c r="B423" s="1" t="s">
        <v>8654</v>
      </c>
      <c r="C423" s="1">
        <f>ROUND(S11_DATAG_y20[[#This Row],[Column1]],3)</f>
        <v>2.68</v>
      </c>
      <c r="D423" s="1">
        <f t="shared" si="26"/>
        <v>-14.5528</v>
      </c>
      <c r="E423" s="1" t="s">
        <v>8657</v>
      </c>
      <c r="F423">
        <f t="shared" si="27"/>
        <v>-11.329106613</v>
      </c>
      <c r="G423">
        <f t="shared" si="28"/>
        <v>-11.3291</v>
      </c>
    </row>
    <row r="424" spans="1:7" x14ac:dyDescent="0.3">
      <c r="A424" s="1" t="s">
        <v>2674</v>
      </c>
      <c r="B424" s="1" t="s">
        <v>8655</v>
      </c>
      <c r="C424" s="1">
        <f>ROUND(S11_DATAG_y20[[#This Row],[Column1]],3)</f>
        <v>2.6840000000000002</v>
      </c>
      <c r="D424" s="1">
        <f t="shared" si="26"/>
        <v>-14.488</v>
      </c>
      <c r="E424" s="1" t="s">
        <v>8658</v>
      </c>
      <c r="F424">
        <f t="shared" si="27"/>
        <v>-11.274697173</v>
      </c>
      <c r="G424">
        <f t="shared" si="28"/>
        <v>-11.274699999999999</v>
      </c>
    </row>
    <row r="425" spans="1:7" x14ac:dyDescent="0.3">
      <c r="A425" s="1" t="s">
        <v>848</v>
      </c>
      <c r="B425" s="1" t="s">
        <v>8656</v>
      </c>
      <c r="C425" s="1">
        <f>ROUND(S11_DATAG_y20[[#This Row],[Column1]],3)</f>
        <v>2.6880000000000002</v>
      </c>
      <c r="D425" s="1">
        <f t="shared" si="26"/>
        <v>-14.4247</v>
      </c>
      <c r="E425" s="1" t="s">
        <v>8659</v>
      </c>
      <c r="F425">
        <f t="shared" si="27"/>
        <v>-11.220142557000001</v>
      </c>
      <c r="G425">
        <f t="shared" si="28"/>
        <v>-11.2201</v>
      </c>
    </row>
    <row r="426" spans="1:7" x14ac:dyDescent="0.3">
      <c r="A426" s="1" t="s">
        <v>2677</v>
      </c>
      <c r="B426" s="1" t="s">
        <v>8657</v>
      </c>
      <c r="C426" s="1">
        <f>ROUND(S11_DATAG_y20[[#This Row],[Column1]],3)</f>
        <v>2.6920000000000002</v>
      </c>
      <c r="D426" s="1">
        <f t="shared" si="26"/>
        <v>-14.3588</v>
      </c>
      <c r="E426" s="1" t="s">
        <v>8660</v>
      </c>
      <c r="F426">
        <f t="shared" si="27"/>
        <v>-11.168960916000001</v>
      </c>
      <c r="G426">
        <f t="shared" si="28"/>
        <v>-11.169</v>
      </c>
    </row>
    <row r="427" spans="1:7" x14ac:dyDescent="0.3">
      <c r="A427" s="1" t="s">
        <v>2679</v>
      </c>
      <c r="B427" s="1" t="s">
        <v>8658</v>
      </c>
      <c r="C427" s="1">
        <f>ROUND(S11_DATAG_y20[[#This Row],[Column1]],3)</f>
        <v>2.6960000000000002</v>
      </c>
      <c r="D427" s="1">
        <f t="shared" si="26"/>
        <v>-14.289899999999999</v>
      </c>
      <c r="E427" s="1" t="s">
        <v>8661</v>
      </c>
      <c r="F427">
        <f t="shared" si="27"/>
        <v>-11.123459286000001</v>
      </c>
      <c r="G427">
        <f t="shared" si="28"/>
        <v>-11.1235</v>
      </c>
    </row>
    <row r="428" spans="1:7" x14ac:dyDescent="0.3">
      <c r="A428" s="1" t="s">
        <v>6625</v>
      </c>
      <c r="B428" s="1" t="s">
        <v>8659</v>
      </c>
      <c r="C428" s="1">
        <f>ROUND(S11_DATAG_y20[[#This Row],[Column1]],3)</f>
        <v>2.7</v>
      </c>
      <c r="D428" s="1">
        <f t="shared" si="26"/>
        <v>-14.220700000000001</v>
      </c>
      <c r="E428" s="1" t="s">
        <v>8662</v>
      </c>
      <c r="F428">
        <f t="shared" si="27"/>
        <v>-11.083174524</v>
      </c>
      <c r="G428">
        <f t="shared" si="28"/>
        <v>-11.0832</v>
      </c>
    </row>
    <row r="429" spans="1:7" x14ac:dyDescent="0.3">
      <c r="A429" s="1" t="s">
        <v>2683</v>
      </c>
      <c r="B429" s="1" t="s">
        <v>8660</v>
      </c>
      <c r="C429" s="1">
        <f>ROUND(S11_DATAG_y20[[#This Row],[Column1]],3)</f>
        <v>2.7040000000000002</v>
      </c>
      <c r="D429" s="1">
        <f t="shared" si="26"/>
        <v>-14.155799999999999</v>
      </c>
      <c r="E429" s="1" t="s">
        <v>8663</v>
      </c>
      <c r="F429">
        <f t="shared" si="27"/>
        <v>-11.045191275000001</v>
      </c>
      <c r="G429">
        <f t="shared" si="28"/>
        <v>-11.045199999999999</v>
      </c>
    </row>
    <row r="430" spans="1:7" x14ac:dyDescent="0.3">
      <c r="A430" s="1" t="s">
        <v>8786</v>
      </c>
      <c r="B430" s="1" t="s">
        <v>8661</v>
      </c>
      <c r="C430" s="1">
        <f>ROUND(S11_DATAG_y20[[#This Row],[Column1]],3)</f>
        <v>2.7080000000000002</v>
      </c>
      <c r="D430" s="1">
        <f t="shared" si="26"/>
        <v>-14.0982</v>
      </c>
      <c r="E430" s="1" t="s">
        <v>8664</v>
      </c>
      <c r="F430">
        <f t="shared" si="27"/>
        <v>-11.006108949000001</v>
      </c>
      <c r="G430">
        <f t="shared" si="28"/>
        <v>-11.0061</v>
      </c>
    </row>
    <row r="431" spans="1:7" x14ac:dyDescent="0.3">
      <c r="A431" s="1" t="s">
        <v>2687</v>
      </c>
      <c r="B431" s="1" t="s">
        <v>8662</v>
      </c>
      <c r="C431" s="1">
        <f>ROUND(S11_DATAG_y20[[#This Row],[Column1]],3)</f>
        <v>2.7120000000000002</v>
      </c>
      <c r="D431" s="1">
        <f t="shared" si="26"/>
        <v>-14.0471</v>
      </c>
      <c r="E431" s="1" t="s">
        <v>8665</v>
      </c>
      <c r="F431">
        <f t="shared" si="27"/>
        <v>-10.964349546000001</v>
      </c>
      <c r="G431">
        <f t="shared" si="28"/>
        <v>-10.9643</v>
      </c>
    </row>
    <row r="432" spans="1:7" x14ac:dyDescent="0.3">
      <c r="A432" s="1" t="s">
        <v>5554</v>
      </c>
      <c r="B432" s="1" t="s">
        <v>8663</v>
      </c>
      <c r="C432" s="1">
        <f>ROUND(S11_DATAG_y20[[#This Row],[Column1]],3)</f>
        <v>2.7160000000000002</v>
      </c>
      <c r="D432" s="1">
        <f t="shared" si="26"/>
        <v>-13.999000000000001</v>
      </c>
      <c r="E432" s="1" t="s">
        <v>8666</v>
      </c>
      <c r="F432">
        <f t="shared" si="27"/>
        <v>-10.921207815000001</v>
      </c>
      <c r="G432">
        <f t="shared" si="28"/>
        <v>-10.921200000000001</v>
      </c>
    </row>
    <row r="433" spans="1:7" x14ac:dyDescent="0.3">
      <c r="A433" s="1" t="s">
        <v>2691</v>
      </c>
      <c r="B433" s="1" t="s">
        <v>8664</v>
      </c>
      <c r="C433" s="1">
        <f>ROUND(S11_DATAG_y20[[#This Row],[Column1]],3)</f>
        <v>2.72</v>
      </c>
      <c r="D433" s="1">
        <f t="shared" si="26"/>
        <v>-13.949400000000001</v>
      </c>
      <c r="E433" s="1" t="s">
        <v>8667</v>
      </c>
      <c r="F433">
        <f t="shared" si="27"/>
        <v>-10.879938381000001</v>
      </c>
      <c r="G433">
        <f t="shared" si="28"/>
        <v>-10.879899999999999</v>
      </c>
    </row>
    <row r="434" spans="1:7" x14ac:dyDescent="0.3">
      <c r="A434" s="1" t="s">
        <v>2693</v>
      </c>
      <c r="B434" s="1" t="s">
        <v>8665</v>
      </c>
      <c r="C434" s="1">
        <f>ROUND(S11_DATAG_y20[[#This Row],[Column1]],3)</f>
        <v>2.7240000000000002</v>
      </c>
      <c r="D434" s="1">
        <f t="shared" si="26"/>
        <v>-13.8965</v>
      </c>
      <c r="E434" s="1" t="s">
        <v>8669</v>
      </c>
      <c r="F434">
        <f t="shared" si="27"/>
        <v>-10.84350315</v>
      </c>
      <c r="G434">
        <f t="shared" si="28"/>
        <v>-10.843500000000001</v>
      </c>
    </row>
    <row r="435" spans="1:7" x14ac:dyDescent="0.3">
      <c r="A435" s="1" t="s">
        <v>4245</v>
      </c>
      <c r="B435" s="1" t="s">
        <v>8666</v>
      </c>
      <c r="C435" s="1">
        <f>ROUND(S11_DATAG_y20[[#This Row],[Column1]],3)</f>
        <v>2.7280000000000002</v>
      </c>
      <c r="D435" s="1">
        <f t="shared" si="26"/>
        <v>-13.841799999999999</v>
      </c>
      <c r="E435" s="1" t="s">
        <v>8670</v>
      </c>
      <c r="F435">
        <f t="shared" si="27"/>
        <v>-10.812555414</v>
      </c>
      <c r="G435">
        <f t="shared" si="28"/>
        <v>-10.8126</v>
      </c>
    </row>
    <row r="436" spans="1:7" x14ac:dyDescent="0.3">
      <c r="A436" s="1" t="s">
        <v>4247</v>
      </c>
      <c r="B436" s="1" t="s">
        <v>8667</v>
      </c>
      <c r="C436" s="1">
        <f>ROUND(S11_DATAG_y20[[#This Row],[Column1]],3)</f>
        <v>2.7320000000000002</v>
      </c>
      <c r="D436" s="1">
        <f t="shared" si="26"/>
        <v>-13.7895</v>
      </c>
      <c r="E436" s="1" t="s">
        <v>8672</v>
      </c>
      <c r="F436">
        <f t="shared" si="27"/>
        <v>-10.784990910000001</v>
      </c>
      <c r="G436">
        <f t="shared" si="28"/>
        <v>-10.785</v>
      </c>
    </row>
    <row r="437" spans="1:7" x14ac:dyDescent="0.3">
      <c r="A437" s="1" t="s">
        <v>4249</v>
      </c>
      <c r="B437" s="1" t="s">
        <v>8669</v>
      </c>
      <c r="C437" s="1">
        <f>ROUND(S11_DATAG_y20[[#This Row],[Column1]],3)</f>
        <v>2.7360000000000002</v>
      </c>
      <c r="D437" s="1">
        <f t="shared" si="26"/>
        <v>-13.743399999999999</v>
      </c>
      <c r="E437" s="1" t="s">
        <v>8673</v>
      </c>
      <c r="F437">
        <f t="shared" si="27"/>
        <v>-10.757355396000001</v>
      </c>
      <c r="G437">
        <f t="shared" si="28"/>
        <v>-10.757400000000001</v>
      </c>
    </row>
    <row r="438" spans="1:7" x14ac:dyDescent="0.3">
      <c r="A438" s="1" t="s">
        <v>4251</v>
      </c>
      <c r="B438" s="1" t="s">
        <v>8670</v>
      </c>
      <c r="C438" s="1">
        <f>ROUND(S11_DATAG_y20[[#This Row],[Column1]],3)</f>
        <v>2.74</v>
      </c>
      <c r="D438" s="1">
        <f t="shared" si="26"/>
        <v>-13.7041</v>
      </c>
      <c r="E438" s="1" t="s">
        <v>8674</v>
      </c>
      <c r="F438">
        <f t="shared" si="27"/>
        <v>-10.727183247000001</v>
      </c>
      <c r="G438">
        <f t="shared" si="28"/>
        <v>-10.7272</v>
      </c>
    </row>
    <row r="439" spans="1:7" x14ac:dyDescent="0.3">
      <c r="A439" s="1" t="s">
        <v>4253</v>
      </c>
      <c r="B439" s="1" t="s">
        <v>8672</v>
      </c>
      <c r="C439" s="1">
        <f>ROUND(S11_DATAG_y20[[#This Row],[Column1]],3)</f>
        <v>2.7440000000000002</v>
      </c>
      <c r="D439" s="1">
        <f t="shared" si="26"/>
        <v>-13.6692</v>
      </c>
      <c r="E439" s="1" t="s">
        <v>8675</v>
      </c>
      <c r="F439">
        <f t="shared" si="27"/>
        <v>-10.694678814000001</v>
      </c>
      <c r="G439">
        <f t="shared" si="28"/>
        <v>-10.694699999999999</v>
      </c>
    </row>
    <row r="440" spans="1:7" x14ac:dyDescent="0.3">
      <c r="A440" s="1" t="s">
        <v>878</v>
      </c>
      <c r="B440" s="1" t="s">
        <v>8673</v>
      </c>
      <c r="C440" s="1">
        <f>ROUND(S11_DATAG_y20[[#This Row],[Column1]],3)</f>
        <v>2.7480000000000002</v>
      </c>
      <c r="D440" s="1">
        <f t="shared" si="26"/>
        <v>-13.6342</v>
      </c>
      <c r="E440" s="1" t="s">
        <v>8676</v>
      </c>
      <c r="F440">
        <f t="shared" si="27"/>
        <v>-10.662570458999999</v>
      </c>
      <c r="G440">
        <f t="shared" si="28"/>
        <v>-10.662599999999999</v>
      </c>
    </row>
    <row r="441" spans="1:7" x14ac:dyDescent="0.3">
      <c r="A441" s="1" t="s">
        <v>4256</v>
      </c>
      <c r="B441" s="1" t="s">
        <v>8674</v>
      </c>
      <c r="C441" s="1">
        <f>ROUND(S11_DATAG_y20[[#This Row],[Column1]],3)</f>
        <v>2.7519999999999998</v>
      </c>
      <c r="D441" s="1">
        <f t="shared" si="26"/>
        <v>-13.5959</v>
      </c>
      <c r="E441" s="1" t="s">
        <v>8677</v>
      </c>
      <c r="F441">
        <f t="shared" si="27"/>
        <v>-10.634235890999999</v>
      </c>
      <c r="G441">
        <f t="shared" si="28"/>
        <v>-10.6342</v>
      </c>
    </row>
    <row r="442" spans="1:7" x14ac:dyDescent="0.3">
      <c r="A442" s="1" t="s">
        <v>2703</v>
      </c>
      <c r="B442" s="1" t="s">
        <v>8675</v>
      </c>
      <c r="C442" s="1">
        <f>ROUND(S11_DATAG_y20[[#This Row],[Column1]],3)</f>
        <v>2.7559999999999998</v>
      </c>
      <c r="D442" s="1">
        <f t="shared" si="26"/>
        <v>-13.5547</v>
      </c>
      <c r="E442" s="1" t="s">
        <v>8678</v>
      </c>
      <c r="F442">
        <f t="shared" si="27"/>
        <v>-10.611408543000001</v>
      </c>
      <c r="G442">
        <f t="shared" si="28"/>
        <v>-10.6114</v>
      </c>
    </row>
    <row r="443" spans="1:7" x14ac:dyDescent="0.3">
      <c r="A443" s="1" t="s">
        <v>4259</v>
      </c>
      <c r="B443" s="1" t="s">
        <v>8676</v>
      </c>
      <c r="C443" s="1">
        <f>ROUND(S11_DATAG_y20[[#This Row],[Column1]],3)</f>
        <v>2.76</v>
      </c>
      <c r="D443" s="1">
        <f t="shared" si="26"/>
        <v>-13.513999999999999</v>
      </c>
      <c r="E443" s="1" t="s">
        <v>8679</v>
      </c>
      <c r="F443">
        <f t="shared" si="27"/>
        <v>-10.592999595</v>
      </c>
      <c r="G443">
        <f t="shared" si="28"/>
        <v>-10.593</v>
      </c>
    </row>
    <row r="444" spans="1:7" x14ac:dyDescent="0.3">
      <c r="A444" s="1" t="s">
        <v>8801</v>
      </c>
      <c r="B444" s="1" t="s">
        <v>8677</v>
      </c>
      <c r="C444" s="1">
        <f>ROUND(S11_DATAG_y20[[#This Row],[Column1]],3)</f>
        <v>2.7639999999999998</v>
      </c>
      <c r="D444" s="1">
        <f t="shared" si="26"/>
        <v>-13.4781</v>
      </c>
      <c r="E444" s="1" t="s">
        <v>8680</v>
      </c>
      <c r="F444">
        <f t="shared" si="27"/>
        <v>-10.575821487000001</v>
      </c>
      <c r="G444">
        <f t="shared" si="28"/>
        <v>-10.575799999999999</v>
      </c>
    </row>
    <row r="445" spans="1:7" x14ac:dyDescent="0.3">
      <c r="A445" s="1" t="s">
        <v>8803</v>
      </c>
      <c r="B445" s="1" t="s">
        <v>8678</v>
      </c>
      <c r="C445" s="1">
        <f>ROUND(S11_DATAG_y20[[#This Row],[Column1]],3)</f>
        <v>2.7679999999999998</v>
      </c>
      <c r="D445" s="1">
        <f t="shared" si="26"/>
        <v>-13.449199999999999</v>
      </c>
      <c r="E445" s="1" t="s">
        <v>8681</v>
      </c>
      <c r="F445">
        <f t="shared" si="27"/>
        <v>-10.556734788</v>
      </c>
      <c r="G445">
        <f t="shared" si="28"/>
        <v>-10.556699999999999</v>
      </c>
    </row>
    <row r="446" spans="1:7" x14ac:dyDescent="0.3">
      <c r="A446" s="1" t="s">
        <v>2709</v>
      </c>
      <c r="B446" s="1" t="s">
        <v>8679</v>
      </c>
      <c r="C446" s="1">
        <f>ROUND(S11_DATAG_y20[[#This Row],[Column1]],3)</f>
        <v>2.7719999999999998</v>
      </c>
      <c r="D446" s="1">
        <f t="shared" si="26"/>
        <v>-13.4259</v>
      </c>
      <c r="E446" s="1" t="s">
        <v>8682</v>
      </c>
      <c r="F446">
        <f t="shared" si="27"/>
        <v>-10.534784808</v>
      </c>
      <c r="G446">
        <f t="shared" si="28"/>
        <v>-10.534800000000001</v>
      </c>
    </row>
    <row r="447" spans="1:7" x14ac:dyDescent="0.3">
      <c r="A447" s="1" t="s">
        <v>4265</v>
      </c>
      <c r="B447" s="1" t="s">
        <v>8680</v>
      </c>
      <c r="C447" s="1">
        <f>ROUND(S11_DATAG_y20[[#This Row],[Column1]],3)</f>
        <v>2.7759999999999998</v>
      </c>
      <c r="D447" s="1">
        <f t="shared" si="26"/>
        <v>-13.4041</v>
      </c>
      <c r="E447" s="1" t="s">
        <v>8683</v>
      </c>
      <c r="F447">
        <f t="shared" si="27"/>
        <v>-10.511869092000001</v>
      </c>
      <c r="G447">
        <f t="shared" si="28"/>
        <v>-10.511900000000001</v>
      </c>
    </row>
    <row r="448" spans="1:7" x14ac:dyDescent="0.3">
      <c r="A448" s="1" t="s">
        <v>4267</v>
      </c>
      <c r="B448" s="1" t="s">
        <v>8681</v>
      </c>
      <c r="C448" s="1">
        <f>ROUND(S11_DATAG_y20[[#This Row],[Column1]],3)</f>
        <v>2.78</v>
      </c>
      <c r="D448" s="1">
        <f t="shared" si="26"/>
        <v>-13.379899999999999</v>
      </c>
      <c r="E448" s="1" t="s">
        <v>8684</v>
      </c>
      <c r="F448">
        <f t="shared" si="27"/>
        <v>-10.491441882</v>
      </c>
      <c r="G448">
        <f t="shared" si="28"/>
        <v>-10.491400000000001</v>
      </c>
    </row>
    <row r="449" spans="1:7" x14ac:dyDescent="0.3">
      <c r="A449" s="1" t="s">
        <v>4269</v>
      </c>
      <c r="B449" s="1" t="s">
        <v>8682</v>
      </c>
      <c r="C449" s="1">
        <f>ROUND(S11_DATAG_y20[[#This Row],[Column1]],3)</f>
        <v>2.7839999999999998</v>
      </c>
      <c r="D449" s="1">
        <f t="shared" si="26"/>
        <v>-13.3521</v>
      </c>
      <c r="E449" s="1" t="s">
        <v>8685</v>
      </c>
      <c r="F449">
        <f t="shared" si="27"/>
        <v>-10.476173943000001</v>
      </c>
      <c r="G449">
        <f t="shared" si="28"/>
        <v>-10.4762</v>
      </c>
    </row>
    <row r="450" spans="1:7" x14ac:dyDescent="0.3">
      <c r="A450" s="1" t="s">
        <v>4271</v>
      </c>
      <c r="B450" s="1" t="s">
        <v>8683</v>
      </c>
      <c r="C450" s="1">
        <f>ROUND(S11_DATAG_y20[[#This Row],[Column1]],3)</f>
        <v>2.7879999999999998</v>
      </c>
      <c r="D450" s="1">
        <f t="shared" si="26"/>
        <v>-13.323</v>
      </c>
      <c r="E450" s="1" t="s">
        <v>8686</v>
      </c>
      <c r="F450">
        <f t="shared" si="27"/>
        <v>-10.466152064999999</v>
      </c>
      <c r="G450">
        <f t="shared" si="28"/>
        <v>-10.466200000000001</v>
      </c>
    </row>
    <row r="451" spans="1:7" x14ac:dyDescent="0.3">
      <c r="A451" s="1" t="s">
        <v>4273</v>
      </c>
      <c r="B451" s="1" t="s">
        <v>8684</v>
      </c>
      <c r="C451" s="1">
        <f>ROUND(S11_DATAG_y20[[#This Row],[Column1]],3)</f>
        <v>2.7919999999999998</v>
      </c>
      <c r="D451" s="1">
        <f t="shared" si="26"/>
        <v>-13.2971</v>
      </c>
      <c r="E451" s="1" t="s">
        <v>8687</v>
      </c>
      <c r="F451">
        <f t="shared" si="27"/>
        <v>-10.458817521</v>
      </c>
      <c r="G451">
        <f t="shared" si="28"/>
        <v>-10.4588</v>
      </c>
    </row>
    <row r="452" spans="1:7" x14ac:dyDescent="0.3">
      <c r="A452" s="1" t="s">
        <v>8811</v>
      </c>
      <c r="B452" s="1" t="s">
        <v>8685</v>
      </c>
      <c r="C452" s="1">
        <f>ROUND(S11_DATAG_y20[[#This Row],[Column1]],3)</f>
        <v>2.7959999999999998</v>
      </c>
      <c r="D452" s="1">
        <f t="shared" ref="D452:D515" si="29">ROUND(B452,4)</f>
        <v>-13.277799999999999</v>
      </c>
      <c r="E452" s="1" t="s">
        <v>8688</v>
      </c>
      <c r="F452">
        <f t="shared" ref="F452:F515" si="30">E452*0.789</f>
        <v>-10.450681353</v>
      </c>
      <c r="G452">
        <f t="shared" ref="G452:G515" si="31">ROUND(F452,4)</f>
        <v>-10.450699999999999</v>
      </c>
    </row>
    <row r="453" spans="1:7" x14ac:dyDescent="0.3">
      <c r="A453" s="1" t="s">
        <v>4277</v>
      </c>
      <c r="B453" s="1" t="s">
        <v>8686</v>
      </c>
      <c r="C453" s="1">
        <f>ROUND(S11_DATAG_y20[[#This Row],[Column1]],3)</f>
        <v>2.8</v>
      </c>
      <c r="D453" s="1">
        <f t="shared" si="29"/>
        <v>-13.2651</v>
      </c>
      <c r="E453" s="1" t="s">
        <v>8689</v>
      </c>
      <c r="F453">
        <f t="shared" si="30"/>
        <v>-10.439696106</v>
      </c>
      <c r="G453">
        <f t="shared" si="31"/>
        <v>-10.4397</v>
      </c>
    </row>
    <row r="454" spans="1:7" x14ac:dyDescent="0.3">
      <c r="A454" s="1" t="s">
        <v>4279</v>
      </c>
      <c r="B454" s="1" t="s">
        <v>8687</v>
      </c>
      <c r="C454" s="1">
        <f>ROUND(S11_DATAG_y20[[#This Row],[Column1]],3)</f>
        <v>2.8039999999999998</v>
      </c>
      <c r="D454" s="1">
        <f t="shared" si="29"/>
        <v>-13.255800000000001</v>
      </c>
      <c r="E454" s="1" t="s">
        <v>8690</v>
      </c>
      <c r="F454">
        <f t="shared" si="30"/>
        <v>-10.426676817000001</v>
      </c>
      <c r="G454">
        <f t="shared" si="31"/>
        <v>-10.4267</v>
      </c>
    </row>
    <row r="455" spans="1:7" x14ac:dyDescent="0.3">
      <c r="A455" s="1" t="s">
        <v>4281</v>
      </c>
      <c r="B455" s="1" t="s">
        <v>8688</v>
      </c>
      <c r="C455" s="1">
        <f>ROUND(S11_DATAG_y20[[#This Row],[Column1]],3)</f>
        <v>2.8079999999999998</v>
      </c>
      <c r="D455" s="1">
        <f t="shared" si="29"/>
        <v>-13.2455</v>
      </c>
      <c r="E455" s="1" t="s">
        <v>8691</v>
      </c>
      <c r="F455">
        <f t="shared" si="30"/>
        <v>-10.414759761000001</v>
      </c>
      <c r="G455">
        <f t="shared" si="31"/>
        <v>-10.4148</v>
      </c>
    </row>
    <row r="456" spans="1:7" x14ac:dyDescent="0.3">
      <c r="A456" s="1" t="s">
        <v>4283</v>
      </c>
      <c r="B456" s="1" t="s">
        <v>8689</v>
      </c>
      <c r="C456" s="1">
        <f>ROUND(S11_DATAG_y20[[#This Row],[Column1]],3)</f>
        <v>2.8119999999999998</v>
      </c>
      <c r="D456" s="1">
        <f t="shared" si="29"/>
        <v>-13.2316</v>
      </c>
      <c r="E456" s="1" t="s">
        <v>8692</v>
      </c>
      <c r="F456">
        <f t="shared" si="30"/>
        <v>-10.407279252</v>
      </c>
      <c r="G456">
        <f t="shared" si="31"/>
        <v>-10.407299999999999</v>
      </c>
    </row>
    <row r="457" spans="1:7" x14ac:dyDescent="0.3">
      <c r="A457" s="1" t="s">
        <v>4285</v>
      </c>
      <c r="B457" s="1" t="s">
        <v>8690</v>
      </c>
      <c r="C457" s="1">
        <f>ROUND(S11_DATAG_y20[[#This Row],[Column1]],3)</f>
        <v>2.8159999999999998</v>
      </c>
      <c r="D457" s="1">
        <f t="shared" si="29"/>
        <v>-13.2151</v>
      </c>
      <c r="E457" s="1" t="s">
        <v>8693</v>
      </c>
      <c r="F457">
        <f t="shared" si="30"/>
        <v>-10.405517415</v>
      </c>
      <c r="G457">
        <f t="shared" si="31"/>
        <v>-10.4055</v>
      </c>
    </row>
    <row r="458" spans="1:7" x14ac:dyDescent="0.3">
      <c r="A458" s="1" t="s">
        <v>4287</v>
      </c>
      <c r="B458" s="1" t="s">
        <v>8691</v>
      </c>
      <c r="C458" s="1">
        <f>ROUND(S11_DATAG_y20[[#This Row],[Column1]],3)</f>
        <v>2.82</v>
      </c>
      <c r="D458" s="1">
        <f t="shared" si="29"/>
        <v>-13.1999</v>
      </c>
      <c r="E458" s="1" t="s">
        <v>8694</v>
      </c>
      <c r="F458">
        <f t="shared" si="30"/>
        <v>-10.407840231</v>
      </c>
      <c r="G458">
        <f t="shared" si="31"/>
        <v>-10.4078</v>
      </c>
    </row>
    <row r="459" spans="1:7" x14ac:dyDescent="0.3">
      <c r="A459" s="1" t="s">
        <v>4289</v>
      </c>
      <c r="B459" s="1" t="s">
        <v>8692</v>
      </c>
      <c r="C459" s="1">
        <f>ROUND(S11_DATAG_y20[[#This Row],[Column1]],3)</f>
        <v>2.8239999999999998</v>
      </c>
      <c r="D459" s="1">
        <f t="shared" si="29"/>
        <v>-13.1905</v>
      </c>
      <c r="E459" s="1" t="s">
        <v>8695</v>
      </c>
      <c r="F459">
        <f t="shared" si="30"/>
        <v>-10.410780045000001</v>
      </c>
      <c r="G459">
        <f t="shared" si="31"/>
        <v>-10.4108</v>
      </c>
    </row>
    <row r="460" spans="1:7" x14ac:dyDescent="0.3">
      <c r="A460" s="1" t="s">
        <v>4291</v>
      </c>
      <c r="B460" s="1" t="s">
        <v>8693</v>
      </c>
      <c r="C460" s="1">
        <f>ROUND(S11_DATAG_y20[[#This Row],[Column1]],3)</f>
        <v>2.8279999999999998</v>
      </c>
      <c r="D460" s="1">
        <f t="shared" si="29"/>
        <v>-13.1882</v>
      </c>
      <c r="E460" s="1" t="s">
        <v>8696</v>
      </c>
      <c r="F460">
        <f t="shared" si="30"/>
        <v>-10.411389153</v>
      </c>
      <c r="G460">
        <f t="shared" si="31"/>
        <v>-10.4114</v>
      </c>
    </row>
    <row r="461" spans="1:7" x14ac:dyDescent="0.3">
      <c r="A461" s="1" t="s">
        <v>4293</v>
      </c>
      <c r="B461" s="1" t="s">
        <v>8694</v>
      </c>
      <c r="C461" s="1">
        <f>ROUND(S11_DATAG_y20[[#This Row],[Column1]],3)</f>
        <v>2.8319999999999999</v>
      </c>
      <c r="D461" s="1">
        <f t="shared" si="29"/>
        <v>-13.1912</v>
      </c>
      <c r="E461" s="1" t="s">
        <v>8697</v>
      </c>
      <c r="F461">
        <f t="shared" si="30"/>
        <v>-10.409277789000001</v>
      </c>
      <c r="G461">
        <f t="shared" si="31"/>
        <v>-10.4093</v>
      </c>
    </row>
    <row r="462" spans="1:7" x14ac:dyDescent="0.3">
      <c r="A462" s="1" t="s">
        <v>2727</v>
      </c>
      <c r="B462" s="1" t="s">
        <v>8695</v>
      </c>
      <c r="C462" s="1">
        <f>ROUND(S11_DATAG_y20[[#This Row],[Column1]],3)</f>
        <v>2.8359999999999999</v>
      </c>
      <c r="D462" s="1">
        <f t="shared" si="29"/>
        <v>-13.194900000000001</v>
      </c>
      <c r="E462" s="1" t="s">
        <v>8698</v>
      </c>
      <c r="F462">
        <f t="shared" si="30"/>
        <v>-10.406936036999999</v>
      </c>
      <c r="G462">
        <f t="shared" si="31"/>
        <v>-10.4069</v>
      </c>
    </row>
    <row r="463" spans="1:7" x14ac:dyDescent="0.3">
      <c r="A463" s="1" t="s">
        <v>924</v>
      </c>
      <c r="B463" s="1" t="s">
        <v>8696</v>
      </c>
      <c r="C463" s="1">
        <f>ROUND(S11_DATAG_y20[[#This Row],[Column1]],3)</f>
        <v>2.84</v>
      </c>
      <c r="D463" s="1">
        <f t="shared" si="29"/>
        <v>-13.1957</v>
      </c>
      <c r="E463" s="1" t="s">
        <v>8699</v>
      </c>
      <c r="F463">
        <f t="shared" si="30"/>
        <v>-10.408074564</v>
      </c>
      <c r="G463">
        <f t="shared" si="31"/>
        <v>-10.408099999999999</v>
      </c>
    </row>
    <row r="464" spans="1:7" x14ac:dyDescent="0.3">
      <c r="A464" s="1" t="s">
        <v>4297</v>
      </c>
      <c r="B464" s="1" t="s">
        <v>8697</v>
      </c>
      <c r="C464" s="1">
        <f>ROUND(S11_DATAG_y20[[#This Row],[Column1]],3)</f>
        <v>2.8439999999999999</v>
      </c>
      <c r="D464" s="1">
        <f t="shared" si="29"/>
        <v>-13.193</v>
      </c>
      <c r="E464" s="1" t="s">
        <v>8700</v>
      </c>
      <c r="F464">
        <f t="shared" si="30"/>
        <v>-10.415142426000001</v>
      </c>
      <c r="G464">
        <f t="shared" si="31"/>
        <v>-10.415100000000001</v>
      </c>
    </row>
    <row r="465" spans="1:7" x14ac:dyDescent="0.3">
      <c r="A465" s="1" t="s">
        <v>4299</v>
      </c>
      <c r="B465" s="1" t="s">
        <v>8698</v>
      </c>
      <c r="C465" s="1">
        <f>ROUND(S11_DATAG_y20[[#This Row],[Column1]],3)</f>
        <v>2.8479999999999999</v>
      </c>
      <c r="D465" s="1">
        <f t="shared" si="29"/>
        <v>-13.19</v>
      </c>
      <c r="E465" s="1" t="s">
        <v>8701</v>
      </c>
      <c r="F465">
        <f t="shared" si="30"/>
        <v>-10.427694627000001</v>
      </c>
      <c r="G465">
        <f t="shared" si="31"/>
        <v>-10.4277</v>
      </c>
    </row>
    <row r="466" spans="1:7" x14ac:dyDescent="0.3">
      <c r="A466" s="1" t="s">
        <v>4301</v>
      </c>
      <c r="B466" s="1" t="s">
        <v>8699</v>
      </c>
      <c r="C466" s="1">
        <f>ROUND(S11_DATAG_y20[[#This Row],[Column1]],3)</f>
        <v>2.8519999999999999</v>
      </c>
      <c r="D466" s="1">
        <f t="shared" si="29"/>
        <v>-13.1915</v>
      </c>
      <c r="E466" s="1" t="s">
        <v>8702</v>
      </c>
      <c r="F466">
        <f t="shared" si="30"/>
        <v>-10.442673792000001</v>
      </c>
      <c r="G466">
        <f t="shared" si="31"/>
        <v>-10.4427</v>
      </c>
    </row>
    <row r="467" spans="1:7" x14ac:dyDescent="0.3">
      <c r="A467" s="1" t="s">
        <v>4303</v>
      </c>
      <c r="B467" s="1" t="s">
        <v>8700</v>
      </c>
      <c r="C467" s="1">
        <f>ROUND(S11_DATAG_y20[[#This Row],[Column1]],3)</f>
        <v>2.8559999999999999</v>
      </c>
      <c r="D467" s="1">
        <f t="shared" si="29"/>
        <v>-13.2004</v>
      </c>
      <c r="E467" s="1" t="s">
        <v>8703</v>
      </c>
      <c r="F467">
        <f t="shared" si="30"/>
        <v>-10.456467879</v>
      </c>
      <c r="G467">
        <f t="shared" si="31"/>
        <v>-10.4565</v>
      </c>
    </row>
    <row r="468" spans="1:7" x14ac:dyDescent="0.3">
      <c r="A468" s="1" t="s">
        <v>5572</v>
      </c>
      <c r="B468" s="1" t="s">
        <v>8701</v>
      </c>
      <c r="C468" s="1">
        <f>ROUND(S11_DATAG_y20[[#This Row],[Column1]],3)</f>
        <v>2.86</v>
      </c>
      <c r="D468" s="1">
        <f t="shared" si="29"/>
        <v>-13.2163</v>
      </c>
      <c r="E468" s="1" t="s">
        <v>8704</v>
      </c>
      <c r="F468">
        <f t="shared" si="30"/>
        <v>-10.46738685</v>
      </c>
      <c r="G468">
        <f t="shared" si="31"/>
        <v>-10.4674</v>
      </c>
    </row>
    <row r="469" spans="1:7" x14ac:dyDescent="0.3">
      <c r="A469" s="1" t="s">
        <v>4307</v>
      </c>
      <c r="B469" s="1" t="s">
        <v>8702</v>
      </c>
      <c r="C469" s="1">
        <f>ROUND(S11_DATAG_y20[[#This Row],[Column1]],3)</f>
        <v>2.8639999999999999</v>
      </c>
      <c r="D469" s="1">
        <f t="shared" si="29"/>
        <v>-13.235300000000001</v>
      </c>
      <c r="E469" s="1" t="s">
        <v>8705</v>
      </c>
      <c r="F469">
        <f t="shared" si="30"/>
        <v>-10.476883254000001</v>
      </c>
      <c r="G469">
        <f t="shared" si="31"/>
        <v>-10.476900000000001</v>
      </c>
    </row>
    <row r="470" spans="1:7" x14ac:dyDescent="0.3">
      <c r="A470" s="1" t="s">
        <v>4309</v>
      </c>
      <c r="B470" s="1" t="s">
        <v>8703</v>
      </c>
      <c r="C470" s="1">
        <f>ROUND(S11_DATAG_y20[[#This Row],[Column1]],3)</f>
        <v>2.8679999999999999</v>
      </c>
      <c r="D470" s="1">
        <f t="shared" si="29"/>
        <v>-13.252800000000001</v>
      </c>
      <c r="E470" s="1" t="s">
        <v>8706</v>
      </c>
      <c r="F470">
        <f t="shared" si="30"/>
        <v>-10.488635409</v>
      </c>
      <c r="G470">
        <f t="shared" si="31"/>
        <v>-10.4886</v>
      </c>
    </row>
    <row r="471" spans="1:7" x14ac:dyDescent="0.3">
      <c r="A471" s="1" t="s">
        <v>4311</v>
      </c>
      <c r="B471" s="1" t="s">
        <v>8704</v>
      </c>
      <c r="C471" s="1">
        <f>ROUND(S11_DATAG_y20[[#This Row],[Column1]],3)</f>
        <v>2.8719999999999999</v>
      </c>
      <c r="D471" s="1">
        <f t="shared" si="29"/>
        <v>-13.2667</v>
      </c>
      <c r="E471" s="1" t="s">
        <v>8707</v>
      </c>
      <c r="F471">
        <f t="shared" si="30"/>
        <v>-10.506107814</v>
      </c>
      <c r="G471">
        <f t="shared" si="31"/>
        <v>-10.5061</v>
      </c>
    </row>
    <row r="472" spans="1:7" x14ac:dyDescent="0.3">
      <c r="A472" s="1" t="s">
        <v>4313</v>
      </c>
      <c r="B472" s="1" t="s">
        <v>8705</v>
      </c>
      <c r="C472" s="1">
        <f>ROUND(S11_DATAG_y20[[#This Row],[Column1]],3)</f>
        <v>2.8759999999999999</v>
      </c>
      <c r="D472" s="1">
        <f t="shared" si="29"/>
        <v>-13.278700000000001</v>
      </c>
      <c r="E472" s="1" t="s">
        <v>8708</v>
      </c>
      <c r="F472">
        <f t="shared" si="30"/>
        <v>-10.530262260000001</v>
      </c>
      <c r="G472">
        <f t="shared" si="31"/>
        <v>-10.5303</v>
      </c>
    </row>
    <row r="473" spans="1:7" x14ac:dyDescent="0.3">
      <c r="A473" s="1" t="s">
        <v>2740</v>
      </c>
      <c r="B473" s="1" t="s">
        <v>8706</v>
      </c>
      <c r="C473" s="1">
        <f>ROUND(S11_DATAG_y20[[#This Row],[Column1]],3)</f>
        <v>2.88</v>
      </c>
      <c r="D473" s="1">
        <f t="shared" si="29"/>
        <v>-13.2936</v>
      </c>
      <c r="E473" s="1" t="s">
        <v>8709</v>
      </c>
      <c r="F473">
        <f t="shared" si="30"/>
        <v>-10.558914795</v>
      </c>
      <c r="G473">
        <f t="shared" si="31"/>
        <v>-10.5589</v>
      </c>
    </row>
    <row r="474" spans="1:7" x14ac:dyDescent="0.3">
      <c r="A474" s="1" t="s">
        <v>946</v>
      </c>
      <c r="B474" s="1" t="s">
        <v>8707</v>
      </c>
      <c r="C474" s="1">
        <f>ROUND(S11_DATAG_y20[[#This Row],[Column1]],3)</f>
        <v>2.8839999999999999</v>
      </c>
      <c r="D474" s="1">
        <f t="shared" si="29"/>
        <v>-13.3157</v>
      </c>
      <c r="E474" s="1" t="s">
        <v>8710</v>
      </c>
      <c r="F474">
        <f t="shared" si="30"/>
        <v>-10.588197741</v>
      </c>
      <c r="G474">
        <f t="shared" si="31"/>
        <v>-10.588200000000001</v>
      </c>
    </row>
    <row r="475" spans="1:7" x14ac:dyDescent="0.3">
      <c r="A475" s="1" t="s">
        <v>4318</v>
      </c>
      <c r="B475" s="1" t="s">
        <v>8708</v>
      </c>
      <c r="C475" s="1">
        <f>ROUND(S11_DATAG_y20[[#This Row],[Column1]],3)</f>
        <v>2.8879999999999999</v>
      </c>
      <c r="D475" s="1">
        <f t="shared" si="29"/>
        <v>-13.346299999999999</v>
      </c>
      <c r="E475" s="1" t="s">
        <v>8711</v>
      </c>
      <c r="F475">
        <f t="shared" si="30"/>
        <v>-10.615196532000001</v>
      </c>
      <c r="G475">
        <f t="shared" si="31"/>
        <v>-10.6152</v>
      </c>
    </row>
    <row r="476" spans="1:7" x14ac:dyDescent="0.3">
      <c r="A476" s="1" t="s">
        <v>950</v>
      </c>
      <c r="B476" s="1" t="s">
        <v>8709</v>
      </c>
      <c r="C476" s="1">
        <f>ROUND(S11_DATAG_y20[[#This Row],[Column1]],3)</f>
        <v>2.8919999999999999</v>
      </c>
      <c r="D476" s="1">
        <f t="shared" si="29"/>
        <v>-13.3827</v>
      </c>
      <c r="E476" s="1" t="s">
        <v>8712</v>
      </c>
      <c r="F476">
        <f t="shared" si="30"/>
        <v>-10.640021628000001</v>
      </c>
      <c r="G476">
        <f t="shared" si="31"/>
        <v>-10.64</v>
      </c>
    </row>
    <row r="477" spans="1:7" x14ac:dyDescent="0.3">
      <c r="A477" s="1" t="s">
        <v>4322</v>
      </c>
      <c r="B477" s="1" t="s">
        <v>8710</v>
      </c>
      <c r="C477" s="1">
        <f>ROUND(S11_DATAG_y20[[#This Row],[Column1]],3)</f>
        <v>2.8959999999999999</v>
      </c>
      <c r="D477" s="1">
        <f t="shared" si="29"/>
        <v>-13.4198</v>
      </c>
      <c r="E477" s="1" t="s">
        <v>8713</v>
      </c>
      <c r="F477">
        <f t="shared" si="30"/>
        <v>-10.665852699</v>
      </c>
      <c r="G477">
        <f t="shared" si="31"/>
        <v>-10.665900000000001</v>
      </c>
    </row>
    <row r="478" spans="1:7" x14ac:dyDescent="0.3">
      <c r="A478" s="1" t="s">
        <v>8838</v>
      </c>
      <c r="B478" s="1" t="s">
        <v>8711</v>
      </c>
      <c r="C478" s="1">
        <f>ROUND(S11_DATAG_y20[[#This Row],[Column1]],3)</f>
        <v>2.9</v>
      </c>
      <c r="D478" s="1">
        <f t="shared" si="29"/>
        <v>-13.454000000000001</v>
      </c>
      <c r="E478" s="1" t="s">
        <v>8714</v>
      </c>
      <c r="F478">
        <f t="shared" si="30"/>
        <v>-10.696902216</v>
      </c>
      <c r="G478">
        <f t="shared" si="31"/>
        <v>-10.696899999999999</v>
      </c>
    </row>
    <row r="479" spans="1:7" x14ac:dyDescent="0.3">
      <c r="A479" s="1" t="s">
        <v>5578</v>
      </c>
      <c r="B479" s="1" t="s">
        <v>8712</v>
      </c>
      <c r="C479" s="1">
        <f>ROUND(S11_DATAG_y20[[#This Row],[Column1]],3)</f>
        <v>2.9039999999999999</v>
      </c>
      <c r="D479" s="1">
        <f t="shared" si="29"/>
        <v>-13.4855</v>
      </c>
      <c r="E479" s="1" t="s">
        <v>8715</v>
      </c>
      <c r="F479">
        <f t="shared" si="30"/>
        <v>-10.735668153000001</v>
      </c>
      <c r="G479">
        <f t="shared" si="31"/>
        <v>-10.7357</v>
      </c>
    </row>
    <row r="480" spans="1:7" x14ac:dyDescent="0.3">
      <c r="A480" s="1" t="s">
        <v>8841</v>
      </c>
      <c r="B480" s="1" t="s">
        <v>8713</v>
      </c>
      <c r="C480" s="1">
        <f>ROUND(S11_DATAG_y20[[#This Row],[Column1]],3)</f>
        <v>2.9079999999999999</v>
      </c>
      <c r="D480" s="1">
        <f t="shared" si="29"/>
        <v>-13.5182</v>
      </c>
      <c r="E480" s="1" t="s">
        <v>8716</v>
      </c>
      <c r="F480">
        <f t="shared" si="30"/>
        <v>-10.781318904000001</v>
      </c>
      <c r="G480">
        <f t="shared" si="31"/>
        <v>-10.7813</v>
      </c>
    </row>
    <row r="481" spans="1:7" x14ac:dyDescent="0.3">
      <c r="A481" s="1" t="s">
        <v>4330</v>
      </c>
      <c r="B481" s="1" t="s">
        <v>8714</v>
      </c>
      <c r="C481" s="1">
        <f>ROUND(S11_DATAG_y20[[#This Row],[Column1]],3)</f>
        <v>2.9119999999999999</v>
      </c>
      <c r="D481" s="1">
        <f t="shared" si="29"/>
        <v>-13.557499999999999</v>
      </c>
      <c r="E481" s="1" t="s">
        <v>8717</v>
      </c>
      <c r="F481">
        <f t="shared" si="30"/>
        <v>-10.830254262</v>
      </c>
      <c r="G481">
        <f t="shared" si="31"/>
        <v>-10.830299999999999</v>
      </c>
    </row>
    <row r="482" spans="1:7" x14ac:dyDescent="0.3">
      <c r="A482" s="1" t="s">
        <v>2753</v>
      </c>
      <c r="B482" s="1" t="s">
        <v>8715</v>
      </c>
      <c r="C482" s="1">
        <f>ROUND(S11_DATAG_y20[[#This Row],[Column1]],3)</f>
        <v>2.9159999999999999</v>
      </c>
      <c r="D482" s="1">
        <f t="shared" si="29"/>
        <v>-13.6067</v>
      </c>
      <c r="E482" s="1" t="s">
        <v>8719</v>
      </c>
      <c r="F482">
        <f t="shared" si="30"/>
        <v>-10.87855053</v>
      </c>
      <c r="G482">
        <f t="shared" si="31"/>
        <v>-10.8786</v>
      </c>
    </row>
    <row r="483" spans="1:7" x14ac:dyDescent="0.3">
      <c r="A483" s="1" t="s">
        <v>4333</v>
      </c>
      <c r="B483" s="1" t="s">
        <v>8716</v>
      </c>
      <c r="C483" s="1">
        <f>ROUND(S11_DATAG_y20[[#This Row],[Column1]],3)</f>
        <v>2.92</v>
      </c>
      <c r="D483" s="1">
        <f t="shared" si="29"/>
        <v>-13.6645</v>
      </c>
      <c r="E483" s="1" t="s">
        <v>8720</v>
      </c>
      <c r="F483">
        <f t="shared" si="30"/>
        <v>-10.924707819</v>
      </c>
      <c r="G483">
        <f t="shared" si="31"/>
        <v>-10.9247</v>
      </c>
    </row>
    <row r="484" spans="1:7" x14ac:dyDescent="0.3">
      <c r="A484" s="1" t="s">
        <v>2756</v>
      </c>
      <c r="B484" s="1" t="s">
        <v>8717</v>
      </c>
      <c r="C484" s="1">
        <f>ROUND(S11_DATAG_y20[[#This Row],[Column1]],3)</f>
        <v>2.9239999999999999</v>
      </c>
      <c r="D484" s="1">
        <f t="shared" si="29"/>
        <v>-13.726599999999999</v>
      </c>
      <c r="E484" s="1" t="s">
        <v>8721</v>
      </c>
      <c r="F484">
        <f t="shared" si="30"/>
        <v>-10.970846961000001</v>
      </c>
      <c r="G484">
        <f t="shared" si="31"/>
        <v>-10.970800000000001</v>
      </c>
    </row>
    <row r="485" spans="1:7" x14ac:dyDescent="0.3">
      <c r="A485" s="1" t="s">
        <v>4336</v>
      </c>
      <c r="B485" s="1" t="s">
        <v>8719</v>
      </c>
      <c r="C485" s="1">
        <f>ROUND(S11_DATAG_y20[[#This Row],[Column1]],3)</f>
        <v>2.9279999999999999</v>
      </c>
      <c r="D485" s="1">
        <f t="shared" si="29"/>
        <v>-13.787800000000001</v>
      </c>
      <c r="E485" s="1" t="s">
        <v>8722</v>
      </c>
      <c r="F485">
        <f t="shared" si="30"/>
        <v>-11.021473935000001</v>
      </c>
      <c r="G485">
        <f t="shared" si="31"/>
        <v>-11.0215</v>
      </c>
    </row>
    <row r="486" spans="1:7" x14ac:dyDescent="0.3">
      <c r="A486" s="1" t="s">
        <v>8848</v>
      </c>
      <c r="B486" s="1" t="s">
        <v>8720</v>
      </c>
      <c r="C486" s="1">
        <f>ROUND(S11_DATAG_y20[[#This Row],[Column1]],3)</f>
        <v>2.9319999999999999</v>
      </c>
      <c r="D486" s="1">
        <f t="shared" si="29"/>
        <v>-13.846299999999999</v>
      </c>
      <c r="E486" s="1" t="s">
        <v>8723</v>
      </c>
      <c r="F486">
        <f t="shared" si="30"/>
        <v>-11.080626054000001</v>
      </c>
      <c r="G486">
        <f t="shared" si="31"/>
        <v>-11.0806</v>
      </c>
    </row>
    <row r="487" spans="1:7" x14ac:dyDescent="0.3">
      <c r="A487" s="1" t="s">
        <v>4340</v>
      </c>
      <c r="B487" s="1" t="s">
        <v>8721</v>
      </c>
      <c r="C487" s="1">
        <f>ROUND(S11_DATAG_y20[[#This Row],[Column1]],3)</f>
        <v>2.9359999999999999</v>
      </c>
      <c r="D487" s="1">
        <f t="shared" si="29"/>
        <v>-13.9047</v>
      </c>
      <c r="E487" s="1" t="s">
        <v>8724</v>
      </c>
      <c r="F487">
        <f t="shared" si="30"/>
        <v>-11.149323495000001</v>
      </c>
      <c r="G487">
        <f t="shared" si="31"/>
        <v>-11.1493</v>
      </c>
    </row>
    <row r="488" spans="1:7" x14ac:dyDescent="0.3">
      <c r="A488" s="1" t="s">
        <v>4342</v>
      </c>
      <c r="B488" s="1" t="s">
        <v>8722</v>
      </c>
      <c r="C488" s="1">
        <f>ROUND(S11_DATAG_y20[[#This Row],[Column1]],3)</f>
        <v>2.94</v>
      </c>
      <c r="D488" s="1">
        <f t="shared" si="29"/>
        <v>-13.9689</v>
      </c>
      <c r="E488" s="1" t="s">
        <v>8725</v>
      </c>
      <c r="F488">
        <f t="shared" si="30"/>
        <v>-11.224949145</v>
      </c>
      <c r="G488">
        <f t="shared" si="31"/>
        <v>-11.2249</v>
      </c>
    </row>
    <row r="489" spans="1:7" x14ac:dyDescent="0.3">
      <c r="A489" s="1" t="s">
        <v>8852</v>
      </c>
      <c r="B489" s="1" t="s">
        <v>8723</v>
      </c>
      <c r="C489" s="1">
        <f>ROUND(S11_DATAG_y20[[#This Row],[Column1]],3)</f>
        <v>2.944</v>
      </c>
      <c r="D489" s="1">
        <f t="shared" si="29"/>
        <v>-14.043900000000001</v>
      </c>
      <c r="E489" s="1" t="s">
        <v>8726</v>
      </c>
      <c r="F489">
        <f t="shared" si="30"/>
        <v>-11.303030952</v>
      </c>
      <c r="G489">
        <f t="shared" si="31"/>
        <v>-11.303000000000001</v>
      </c>
    </row>
    <row r="490" spans="1:7" x14ac:dyDescent="0.3">
      <c r="A490" s="1" t="s">
        <v>5592</v>
      </c>
      <c r="B490" s="1" t="s">
        <v>8724</v>
      </c>
      <c r="C490" s="1">
        <f>ROUND(S11_DATAG_y20[[#This Row],[Column1]],3)</f>
        <v>2.948</v>
      </c>
      <c r="D490" s="1">
        <f t="shared" si="29"/>
        <v>-14.131</v>
      </c>
      <c r="E490" s="1" t="s">
        <v>8727</v>
      </c>
      <c r="F490">
        <f t="shared" si="30"/>
        <v>-11.380328493</v>
      </c>
      <c r="G490">
        <f t="shared" si="31"/>
        <v>-11.3803</v>
      </c>
    </row>
    <row r="491" spans="1:7" x14ac:dyDescent="0.3">
      <c r="A491" s="1" t="s">
        <v>4348</v>
      </c>
      <c r="B491" s="1" t="s">
        <v>8725</v>
      </c>
      <c r="C491" s="1">
        <f>ROUND(S11_DATAG_y20[[#This Row],[Column1]],3)</f>
        <v>2.952</v>
      </c>
      <c r="D491" s="1">
        <f t="shared" si="29"/>
        <v>-14.226800000000001</v>
      </c>
      <c r="E491" s="1" t="s">
        <v>8728</v>
      </c>
      <c r="F491">
        <f t="shared" si="30"/>
        <v>-11.457238635</v>
      </c>
      <c r="G491">
        <f t="shared" si="31"/>
        <v>-11.4572</v>
      </c>
    </row>
    <row r="492" spans="1:7" x14ac:dyDescent="0.3">
      <c r="A492" s="1" t="s">
        <v>4350</v>
      </c>
      <c r="B492" s="1" t="s">
        <v>8726</v>
      </c>
      <c r="C492" s="1">
        <f>ROUND(S11_DATAG_y20[[#This Row],[Column1]],3)</f>
        <v>2.956</v>
      </c>
      <c r="D492" s="1">
        <f t="shared" si="29"/>
        <v>-14.325799999999999</v>
      </c>
      <c r="E492" s="1" t="s">
        <v>8729</v>
      </c>
      <c r="F492">
        <f t="shared" si="30"/>
        <v>-11.53783104</v>
      </c>
      <c r="G492">
        <f t="shared" si="31"/>
        <v>-11.537800000000001</v>
      </c>
    </row>
    <row r="493" spans="1:7" x14ac:dyDescent="0.3">
      <c r="A493" s="1" t="s">
        <v>4352</v>
      </c>
      <c r="B493" s="1" t="s">
        <v>8727</v>
      </c>
      <c r="C493" s="1">
        <f>ROUND(S11_DATAG_y20[[#This Row],[Column1]],3)</f>
        <v>2.96</v>
      </c>
      <c r="D493" s="1">
        <f t="shared" si="29"/>
        <v>-14.4237</v>
      </c>
      <c r="E493" s="1" t="s">
        <v>8730</v>
      </c>
      <c r="F493">
        <f t="shared" si="30"/>
        <v>-11.627438559000002</v>
      </c>
      <c r="G493">
        <f t="shared" si="31"/>
        <v>-11.6274</v>
      </c>
    </row>
    <row r="494" spans="1:7" x14ac:dyDescent="0.3">
      <c r="A494" s="1" t="s">
        <v>4354</v>
      </c>
      <c r="B494" s="1" t="s">
        <v>8728</v>
      </c>
      <c r="C494" s="1">
        <f>ROUND(S11_DATAG_y20[[#This Row],[Column1]],3)</f>
        <v>2.964</v>
      </c>
      <c r="D494" s="1">
        <f t="shared" si="29"/>
        <v>-14.5212</v>
      </c>
      <c r="E494" s="1" t="s">
        <v>8731</v>
      </c>
      <c r="F494">
        <f t="shared" si="30"/>
        <v>-11.729389194000001</v>
      </c>
      <c r="G494">
        <f t="shared" si="31"/>
        <v>-11.7294</v>
      </c>
    </row>
    <row r="495" spans="1:7" x14ac:dyDescent="0.3">
      <c r="A495" s="1" t="s">
        <v>8859</v>
      </c>
      <c r="B495" s="1" t="s">
        <v>8729</v>
      </c>
      <c r="C495" s="1">
        <f>ROUND(S11_DATAG_y20[[#This Row],[Column1]],3)</f>
        <v>2.968</v>
      </c>
      <c r="D495" s="1">
        <f t="shared" si="29"/>
        <v>-14.6234</v>
      </c>
      <c r="E495" s="1" t="s">
        <v>8732</v>
      </c>
      <c r="F495">
        <f t="shared" si="30"/>
        <v>-11.842983102000002</v>
      </c>
      <c r="G495">
        <f t="shared" si="31"/>
        <v>-11.843</v>
      </c>
    </row>
    <row r="496" spans="1:7" x14ac:dyDescent="0.3">
      <c r="A496" s="1" t="s">
        <v>4357</v>
      </c>
      <c r="B496" s="1" t="s">
        <v>8730</v>
      </c>
      <c r="C496" s="1">
        <f>ROUND(S11_DATAG_y20[[#This Row],[Column1]],3)</f>
        <v>2.972</v>
      </c>
      <c r="D496" s="1">
        <f t="shared" si="29"/>
        <v>-14.7369</v>
      </c>
      <c r="E496" s="1" t="s">
        <v>8733</v>
      </c>
      <c r="F496">
        <f t="shared" si="30"/>
        <v>-11.963991243000001</v>
      </c>
      <c r="G496">
        <f t="shared" si="31"/>
        <v>-11.964</v>
      </c>
    </row>
    <row r="497" spans="1:7" x14ac:dyDescent="0.3">
      <c r="A497" s="1" t="s">
        <v>4359</v>
      </c>
      <c r="B497" s="1" t="s">
        <v>8731</v>
      </c>
      <c r="C497" s="1">
        <f>ROUND(S11_DATAG_y20[[#This Row],[Column1]],3)</f>
        <v>2.976</v>
      </c>
      <c r="D497" s="1">
        <f t="shared" si="29"/>
        <v>-14.866099999999999</v>
      </c>
      <c r="E497" s="1" t="s">
        <v>8735</v>
      </c>
      <c r="F497">
        <f t="shared" si="30"/>
        <v>-12.08742477</v>
      </c>
      <c r="G497">
        <f t="shared" si="31"/>
        <v>-12.087400000000001</v>
      </c>
    </row>
    <row r="498" spans="1:7" x14ac:dyDescent="0.3">
      <c r="A498" s="1" t="s">
        <v>4361</v>
      </c>
      <c r="B498" s="1" t="s">
        <v>8732</v>
      </c>
      <c r="C498" s="1">
        <f>ROUND(S11_DATAG_y20[[#This Row],[Column1]],3)</f>
        <v>2.98</v>
      </c>
      <c r="D498" s="1">
        <f t="shared" si="29"/>
        <v>-15.0101</v>
      </c>
      <c r="E498" s="1" t="s">
        <v>8736</v>
      </c>
      <c r="F498">
        <f t="shared" si="30"/>
        <v>-12.210904059000001</v>
      </c>
      <c r="G498">
        <f t="shared" si="31"/>
        <v>-12.210900000000001</v>
      </c>
    </row>
    <row r="499" spans="1:7" x14ac:dyDescent="0.3">
      <c r="A499" s="1" t="s">
        <v>5603</v>
      </c>
      <c r="B499" s="1" t="s">
        <v>8733</v>
      </c>
      <c r="C499" s="1">
        <f>ROUND(S11_DATAG_y20[[#This Row],[Column1]],3)</f>
        <v>2.984</v>
      </c>
      <c r="D499" s="1">
        <f t="shared" si="29"/>
        <v>-15.163500000000001</v>
      </c>
      <c r="E499" s="1" t="s">
        <v>8737</v>
      </c>
      <c r="F499">
        <f t="shared" si="30"/>
        <v>-12.336390564</v>
      </c>
      <c r="G499">
        <f t="shared" si="31"/>
        <v>-12.336399999999999</v>
      </c>
    </row>
    <row r="500" spans="1:7" x14ac:dyDescent="0.3">
      <c r="A500" s="1" t="s">
        <v>4365</v>
      </c>
      <c r="B500" s="1" t="s">
        <v>8735</v>
      </c>
      <c r="C500" s="1">
        <f>ROUND(S11_DATAG_y20[[#This Row],[Column1]],3)</f>
        <v>2.988</v>
      </c>
      <c r="D500" s="1">
        <f t="shared" si="29"/>
        <v>-15.319900000000001</v>
      </c>
      <c r="E500" s="1" t="s">
        <v>8738</v>
      </c>
      <c r="F500">
        <f t="shared" si="30"/>
        <v>-12.469033299000001</v>
      </c>
      <c r="G500">
        <f t="shared" si="31"/>
        <v>-12.468999999999999</v>
      </c>
    </row>
    <row r="501" spans="1:7" x14ac:dyDescent="0.3">
      <c r="A501" s="1" t="s">
        <v>4367</v>
      </c>
      <c r="B501" s="1" t="s">
        <v>8736</v>
      </c>
      <c r="C501" s="1">
        <f>ROUND(S11_DATAG_y20[[#This Row],[Column1]],3)</f>
        <v>2.992</v>
      </c>
      <c r="D501" s="1">
        <f t="shared" si="29"/>
        <v>-15.4764</v>
      </c>
      <c r="E501" s="1" t="s">
        <v>8739</v>
      </c>
      <c r="F501">
        <f t="shared" si="30"/>
        <v>-12.613812432000001</v>
      </c>
      <c r="G501">
        <f t="shared" si="31"/>
        <v>-12.613799999999999</v>
      </c>
    </row>
    <row r="502" spans="1:7" x14ac:dyDescent="0.3">
      <c r="A502" s="1" t="s">
        <v>4369</v>
      </c>
      <c r="B502" s="1" t="s">
        <v>8737</v>
      </c>
      <c r="C502" s="1">
        <f>ROUND(S11_DATAG_y20[[#This Row],[Column1]],3)</f>
        <v>2.996</v>
      </c>
      <c r="D502" s="1">
        <f t="shared" si="29"/>
        <v>-15.6355</v>
      </c>
      <c r="E502" s="1" t="s">
        <v>8740</v>
      </c>
      <c r="F502">
        <f t="shared" si="30"/>
        <v>-12.772068474000001</v>
      </c>
      <c r="G502">
        <f t="shared" si="31"/>
        <v>-12.7721</v>
      </c>
    </row>
    <row r="503" spans="1:7" x14ac:dyDescent="0.3">
      <c r="A503" s="1" t="s">
        <v>8868</v>
      </c>
      <c r="B503" s="1" t="s">
        <v>8738</v>
      </c>
      <c r="C503" s="1">
        <f>ROUND(S11_DATAG_y20[[#This Row],[Column1]],3)</f>
        <v>3</v>
      </c>
      <c r="D503" s="1">
        <f t="shared" si="29"/>
        <v>-15.803599999999999</v>
      </c>
      <c r="E503" s="1" t="s">
        <v>8741</v>
      </c>
      <c r="F503">
        <f t="shared" si="30"/>
        <v>-12.939942426000002</v>
      </c>
      <c r="G503">
        <f t="shared" si="31"/>
        <v>-12.9399</v>
      </c>
    </row>
    <row r="504" spans="1:7" x14ac:dyDescent="0.3">
      <c r="A504" s="1" t="s">
        <v>6706</v>
      </c>
      <c r="B504" s="1" t="s">
        <v>8739</v>
      </c>
      <c r="C504" s="1">
        <f>ROUND(S11_DATAG_y20[[#This Row],[Column1]],3)</f>
        <v>3.004</v>
      </c>
      <c r="D504" s="1">
        <f t="shared" si="29"/>
        <v>-15.9871</v>
      </c>
      <c r="E504" s="1" t="s">
        <v>8742</v>
      </c>
      <c r="F504">
        <f t="shared" si="30"/>
        <v>-13.109532453</v>
      </c>
      <c r="G504">
        <f t="shared" si="31"/>
        <v>-13.109500000000001</v>
      </c>
    </row>
    <row r="505" spans="1:7" x14ac:dyDescent="0.3">
      <c r="A505" s="1" t="s">
        <v>4375</v>
      </c>
      <c r="B505" s="1" t="s">
        <v>8740</v>
      </c>
      <c r="C505" s="1">
        <f>ROUND(S11_DATAG_y20[[#This Row],[Column1]],3)</f>
        <v>3.008</v>
      </c>
      <c r="D505" s="1">
        <f t="shared" si="29"/>
        <v>-16.1877</v>
      </c>
      <c r="E505" s="1" t="s">
        <v>8743</v>
      </c>
      <c r="F505">
        <f t="shared" si="30"/>
        <v>-13.271998599</v>
      </c>
      <c r="G505">
        <f t="shared" si="31"/>
        <v>-13.272</v>
      </c>
    </row>
    <row r="506" spans="1:7" x14ac:dyDescent="0.3">
      <c r="A506" s="1" t="s">
        <v>4377</v>
      </c>
      <c r="B506" s="1" t="s">
        <v>8741</v>
      </c>
      <c r="C506" s="1">
        <f>ROUND(S11_DATAG_y20[[#This Row],[Column1]],3)</f>
        <v>3.012</v>
      </c>
      <c r="D506" s="1">
        <f t="shared" si="29"/>
        <v>-16.400400000000001</v>
      </c>
      <c r="E506" s="1" t="s">
        <v>8744</v>
      </c>
      <c r="F506">
        <f t="shared" si="30"/>
        <v>-13.420587024000001</v>
      </c>
      <c r="G506">
        <f t="shared" si="31"/>
        <v>-13.4206</v>
      </c>
    </row>
    <row r="507" spans="1:7" x14ac:dyDescent="0.3">
      <c r="A507" s="1" t="s">
        <v>4379</v>
      </c>
      <c r="B507" s="1" t="s">
        <v>8742</v>
      </c>
      <c r="C507" s="1">
        <f>ROUND(S11_DATAG_y20[[#This Row],[Column1]],3)</f>
        <v>3.016</v>
      </c>
      <c r="D507" s="1">
        <f t="shared" si="29"/>
        <v>-16.615400000000001</v>
      </c>
      <c r="E507" s="1" t="s">
        <v>8745</v>
      </c>
      <c r="F507">
        <f t="shared" si="30"/>
        <v>-13.551400856999999</v>
      </c>
      <c r="G507">
        <f t="shared" si="31"/>
        <v>-13.551399999999999</v>
      </c>
    </row>
    <row r="508" spans="1:7" x14ac:dyDescent="0.3">
      <c r="A508" s="1" t="s">
        <v>2782</v>
      </c>
      <c r="B508" s="1" t="s">
        <v>8743</v>
      </c>
      <c r="C508" s="1">
        <f>ROUND(S11_DATAG_y20[[#This Row],[Column1]],3)</f>
        <v>3.02</v>
      </c>
      <c r="D508" s="1">
        <f t="shared" si="29"/>
        <v>-16.821300000000001</v>
      </c>
      <c r="E508" s="1" t="s">
        <v>8746</v>
      </c>
      <c r="F508">
        <f t="shared" si="30"/>
        <v>-13.661186262000001</v>
      </c>
      <c r="G508">
        <f t="shared" si="31"/>
        <v>-13.661199999999999</v>
      </c>
    </row>
    <row r="509" spans="1:7" x14ac:dyDescent="0.3">
      <c r="A509" s="1" t="s">
        <v>4382</v>
      </c>
      <c r="B509" s="1" t="s">
        <v>8744</v>
      </c>
      <c r="C509" s="1">
        <f>ROUND(S11_DATAG_y20[[#This Row],[Column1]],3)</f>
        <v>3.024</v>
      </c>
      <c r="D509" s="1">
        <f t="shared" si="29"/>
        <v>-17.009599999999999</v>
      </c>
      <c r="E509" s="1" t="s">
        <v>8747</v>
      </c>
      <c r="F509">
        <f t="shared" si="30"/>
        <v>-13.743416631000001</v>
      </c>
      <c r="G509">
        <f t="shared" si="31"/>
        <v>-13.743399999999999</v>
      </c>
    </row>
    <row r="510" spans="1:7" x14ac:dyDescent="0.3">
      <c r="A510" s="1" t="s">
        <v>4384</v>
      </c>
      <c r="B510" s="1" t="s">
        <v>8745</v>
      </c>
      <c r="C510" s="1">
        <f>ROUND(S11_DATAG_y20[[#This Row],[Column1]],3)</f>
        <v>3.028</v>
      </c>
      <c r="D510" s="1">
        <f t="shared" si="29"/>
        <v>-17.1754</v>
      </c>
      <c r="E510" s="1" t="s">
        <v>8748</v>
      </c>
      <c r="F510">
        <f t="shared" si="30"/>
        <v>-13.785187080000002</v>
      </c>
      <c r="G510">
        <f t="shared" si="31"/>
        <v>-13.7852</v>
      </c>
    </row>
    <row r="511" spans="1:7" x14ac:dyDescent="0.3">
      <c r="A511" s="1" t="s">
        <v>2786</v>
      </c>
      <c r="B511" s="1" t="s">
        <v>8746</v>
      </c>
      <c r="C511" s="1">
        <f>ROUND(S11_DATAG_y20[[#This Row],[Column1]],3)</f>
        <v>3.032</v>
      </c>
      <c r="D511" s="1">
        <f t="shared" si="29"/>
        <v>-17.314599999999999</v>
      </c>
      <c r="E511" s="1" t="s">
        <v>8749</v>
      </c>
      <c r="F511">
        <f t="shared" si="30"/>
        <v>-13.767015621000002</v>
      </c>
      <c r="G511">
        <f t="shared" si="31"/>
        <v>-13.766999999999999</v>
      </c>
    </row>
    <row r="512" spans="1:7" x14ac:dyDescent="0.3">
      <c r="A512" s="1" t="s">
        <v>4387</v>
      </c>
      <c r="B512" s="1" t="s">
        <v>8747</v>
      </c>
      <c r="C512" s="1">
        <f>ROUND(S11_DATAG_y20[[#This Row],[Column1]],3)</f>
        <v>3.036</v>
      </c>
      <c r="D512" s="1">
        <f t="shared" si="29"/>
        <v>-17.418800000000001</v>
      </c>
      <c r="E512" s="1" t="s">
        <v>8750</v>
      </c>
      <c r="F512">
        <f t="shared" si="30"/>
        <v>-13.666290303000002</v>
      </c>
      <c r="G512">
        <f t="shared" si="31"/>
        <v>-13.6663</v>
      </c>
    </row>
    <row r="513" spans="1:7" x14ac:dyDescent="0.3">
      <c r="A513" s="1" t="s">
        <v>4389</v>
      </c>
      <c r="B513" s="1" t="s">
        <v>8748</v>
      </c>
      <c r="C513" s="1">
        <f>ROUND(S11_DATAG_y20[[#This Row],[Column1]],3)</f>
        <v>3.04</v>
      </c>
      <c r="D513" s="1">
        <f t="shared" si="29"/>
        <v>-17.471699999999998</v>
      </c>
      <c r="E513" s="1" t="s">
        <v>8751</v>
      </c>
      <c r="F513">
        <f t="shared" si="30"/>
        <v>-13.463387907000001</v>
      </c>
      <c r="G513">
        <f t="shared" si="31"/>
        <v>-13.4634</v>
      </c>
    </row>
    <row r="514" spans="1:7" x14ac:dyDescent="0.3">
      <c r="A514" s="1" t="s">
        <v>4391</v>
      </c>
      <c r="B514" s="1" t="s">
        <v>8749</v>
      </c>
      <c r="C514" s="1">
        <f>ROUND(S11_DATAG_y20[[#This Row],[Column1]],3)</f>
        <v>3.044</v>
      </c>
      <c r="D514" s="1">
        <f t="shared" si="29"/>
        <v>-17.448699999999999</v>
      </c>
      <c r="E514" s="1" t="s">
        <v>8752</v>
      </c>
      <c r="F514">
        <f t="shared" si="30"/>
        <v>-13.147877853000001</v>
      </c>
      <c r="G514">
        <f t="shared" si="31"/>
        <v>-13.1479</v>
      </c>
    </row>
    <row r="515" spans="1:7" x14ac:dyDescent="0.3">
      <c r="A515" s="1" t="s">
        <v>1028</v>
      </c>
      <c r="B515" s="1" t="s">
        <v>8750</v>
      </c>
      <c r="C515" s="1">
        <f>ROUND(S11_DATAG_y20[[#This Row],[Column1]],3)</f>
        <v>3.048</v>
      </c>
      <c r="D515" s="1">
        <f t="shared" si="29"/>
        <v>-17.321000000000002</v>
      </c>
      <c r="E515" s="1" t="s">
        <v>8753</v>
      </c>
      <c r="F515">
        <f t="shared" si="30"/>
        <v>-12.721828899</v>
      </c>
      <c r="G515">
        <f t="shared" si="31"/>
        <v>-12.7218</v>
      </c>
    </row>
    <row r="516" spans="1:7" x14ac:dyDescent="0.3">
      <c r="A516" s="1" t="s">
        <v>4394</v>
      </c>
      <c r="B516" s="1" t="s">
        <v>8751</v>
      </c>
      <c r="C516" s="1">
        <f>ROUND(S11_DATAG_y20[[#This Row],[Column1]],3)</f>
        <v>3.052</v>
      </c>
      <c r="D516" s="1">
        <f t="shared" ref="D516:D579" si="32">ROUND(B516,4)</f>
        <v>-17.0639</v>
      </c>
      <c r="E516" s="1" t="s">
        <v>8754</v>
      </c>
      <c r="F516">
        <f t="shared" ref="F516:F579" si="33">E516*0.789</f>
        <v>-12.198661146000001</v>
      </c>
      <c r="G516">
        <f t="shared" ref="G516:G579" si="34">ROUND(F516,4)</f>
        <v>-12.198700000000001</v>
      </c>
    </row>
    <row r="517" spans="1:7" x14ac:dyDescent="0.3">
      <c r="A517" s="1" t="s">
        <v>4396</v>
      </c>
      <c r="B517" s="1" t="s">
        <v>8752</v>
      </c>
      <c r="C517" s="1">
        <f>ROUND(S11_DATAG_y20[[#This Row],[Column1]],3)</f>
        <v>3.056</v>
      </c>
      <c r="D517" s="1">
        <f t="shared" si="32"/>
        <v>-16.664000000000001</v>
      </c>
      <c r="E517" s="1" t="s">
        <v>8755</v>
      </c>
      <c r="F517">
        <f t="shared" si="33"/>
        <v>-11.598514608</v>
      </c>
      <c r="G517">
        <f t="shared" si="34"/>
        <v>-11.5985</v>
      </c>
    </row>
    <row r="518" spans="1:7" x14ac:dyDescent="0.3">
      <c r="A518" s="1" t="s">
        <v>4398</v>
      </c>
      <c r="B518" s="1" t="s">
        <v>8753</v>
      </c>
      <c r="C518" s="1">
        <f>ROUND(S11_DATAG_y20[[#This Row],[Column1]],3)</f>
        <v>3.06</v>
      </c>
      <c r="D518" s="1">
        <f t="shared" si="32"/>
        <v>-16.123999999999999</v>
      </c>
      <c r="E518" s="1" t="s">
        <v>8756</v>
      </c>
      <c r="F518">
        <f t="shared" si="33"/>
        <v>-10.942883222999999</v>
      </c>
      <c r="G518">
        <f t="shared" si="34"/>
        <v>-10.9429</v>
      </c>
    </row>
    <row r="519" spans="1:7" x14ac:dyDescent="0.3">
      <c r="A519" s="1" t="s">
        <v>6724</v>
      </c>
      <c r="B519" s="1" t="s">
        <v>8754</v>
      </c>
      <c r="C519" s="1">
        <f>ROUND(S11_DATAG_y20[[#This Row],[Column1]],3)</f>
        <v>3.0640000000000001</v>
      </c>
      <c r="D519" s="1">
        <f t="shared" si="32"/>
        <v>-15.460900000000001</v>
      </c>
      <c r="E519" s="1" t="s">
        <v>8757</v>
      </c>
      <c r="F519">
        <f t="shared" si="33"/>
        <v>-10.251017013</v>
      </c>
      <c r="G519">
        <f t="shared" si="34"/>
        <v>-10.250999999999999</v>
      </c>
    </row>
    <row r="520" spans="1:7" x14ac:dyDescent="0.3">
      <c r="A520" s="1" t="s">
        <v>1038</v>
      </c>
      <c r="B520" s="1" t="s">
        <v>8755</v>
      </c>
      <c r="C520" s="1">
        <f>ROUND(S11_DATAG_y20[[#This Row],[Column1]],3)</f>
        <v>3.0680000000000001</v>
      </c>
      <c r="D520" s="1">
        <f t="shared" si="32"/>
        <v>-14.7003</v>
      </c>
      <c r="E520" s="1" t="s">
        <v>8758</v>
      </c>
      <c r="F520">
        <f t="shared" si="33"/>
        <v>-9.5391038909999999</v>
      </c>
      <c r="G520">
        <f t="shared" si="34"/>
        <v>-9.5390999999999995</v>
      </c>
    </row>
    <row r="521" spans="1:7" x14ac:dyDescent="0.3">
      <c r="A521" s="1" t="s">
        <v>4402</v>
      </c>
      <c r="B521" s="1" t="s">
        <v>8756</v>
      </c>
      <c r="C521" s="1">
        <f>ROUND(S11_DATAG_y20[[#This Row],[Column1]],3)</f>
        <v>3.0720000000000001</v>
      </c>
      <c r="D521" s="1">
        <f t="shared" si="32"/>
        <v>-13.869300000000001</v>
      </c>
      <c r="E521" s="1" t="s">
        <v>8759</v>
      </c>
      <c r="F521">
        <f t="shared" si="33"/>
        <v>-8.8215423180000005</v>
      </c>
      <c r="G521">
        <f t="shared" si="34"/>
        <v>-8.8215000000000003</v>
      </c>
    </row>
    <row r="522" spans="1:7" x14ac:dyDescent="0.3">
      <c r="A522" s="1" t="s">
        <v>4404</v>
      </c>
      <c r="B522" s="1" t="s">
        <v>8757</v>
      </c>
      <c r="C522" s="1">
        <f>ROUND(S11_DATAG_y20[[#This Row],[Column1]],3)</f>
        <v>3.0760000000000001</v>
      </c>
      <c r="D522" s="1">
        <f t="shared" si="32"/>
        <v>-12.9924</v>
      </c>
      <c r="E522" s="1" t="s">
        <v>8760</v>
      </c>
      <c r="F522">
        <f t="shared" si="33"/>
        <v>-8.1127875630000013</v>
      </c>
      <c r="G522">
        <f t="shared" si="34"/>
        <v>-8.1128</v>
      </c>
    </row>
    <row r="523" spans="1:7" x14ac:dyDescent="0.3">
      <c r="A523" s="1" t="s">
        <v>8889</v>
      </c>
      <c r="B523" s="1" t="s">
        <v>8758</v>
      </c>
      <c r="C523" s="1">
        <f>ROUND(S11_DATAG_y20[[#This Row],[Column1]],3)</f>
        <v>3.08</v>
      </c>
      <c r="D523" s="1">
        <f t="shared" si="32"/>
        <v>-12.0901</v>
      </c>
      <c r="E523" s="1" t="s">
        <v>8761</v>
      </c>
      <c r="F523">
        <f t="shared" si="33"/>
        <v>-7.4283288006000001</v>
      </c>
      <c r="G523">
        <f t="shared" si="34"/>
        <v>-7.4283000000000001</v>
      </c>
    </row>
    <row r="524" spans="1:7" x14ac:dyDescent="0.3">
      <c r="A524" s="1" t="s">
        <v>4408</v>
      </c>
      <c r="B524" s="1" t="s">
        <v>8759</v>
      </c>
      <c r="C524" s="1">
        <f>ROUND(S11_DATAG_y20[[#This Row],[Column1]],3)</f>
        <v>3.0840000000000001</v>
      </c>
      <c r="D524" s="1">
        <f t="shared" si="32"/>
        <v>-11.1807</v>
      </c>
      <c r="E524" s="1" t="s">
        <v>8762</v>
      </c>
      <c r="F524">
        <f t="shared" si="33"/>
        <v>-6.7842466398000001</v>
      </c>
      <c r="G524">
        <f t="shared" si="34"/>
        <v>-6.7842000000000002</v>
      </c>
    </row>
    <row r="525" spans="1:7" x14ac:dyDescent="0.3">
      <c r="A525" s="1" t="s">
        <v>4410</v>
      </c>
      <c r="B525" s="1" t="s">
        <v>8760</v>
      </c>
      <c r="C525" s="1">
        <f>ROUND(S11_DATAG_y20[[#This Row],[Column1]],3)</f>
        <v>3.0880000000000001</v>
      </c>
      <c r="D525" s="1">
        <f t="shared" si="32"/>
        <v>-10.282400000000001</v>
      </c>
      <c r="E525" s="1" t="s">
        <v>8763</v>
      </c>
      <c r="F525">
        <f t="shared" si="33"/>
        <v>-6.1957186002000002</v>
      </c>
      <c r="G525">
        <f t="shared" si="34"/>
        <v>-6.1957000000000004</v>
      </c>
    </row>
    <row r="526" spans="1:7" x14ac:dyDescent="0.3">
      <c r="A526" s="1" t="s">
        <v>4412</v>
      </c>
      <c r="B526" s="1" t="s">
        <v>8761</v>
      </c>
      <c r="C526" s="1">
        <f>ROUND(S11_DATAG_y20[[#This Row],[Column1]],3)</f>
        <v>3.0920000000000001</v>
      </c>
      <c r="D526" s="1">
        <f t="shared" si="32"/>
        <v>-9.4148999999999994</v>
      </c>
      <c r="E526" s="1" t="s">
        <v>8764</v>
      </c>
      <c r="F526">
        <f t="shared" si="33"/>
        <v>-5.6752731339000002</v>
      </c>
      <c r="G526">
        <f t="shared" si="34"/>
        <v>-5.6753</v>
      </c>
    </row>
    <row r="527" spans="1:7" x14ac:dyDescent="0.3">
      <c r="A527" s="1" t="s">
        <v>4414</v>
      </c>
      <c r="B527" s="1" t="s">
        <v>8762</v>
      </c>
      <c r="C527" s="1">
        <f>ROUND(S11_DATAG_y20[[#This Row],[Column1]],3)</f>
        <v>3.0960000000000001</v>
      </c>
      <c r="D527" s="1">
        <f t="shared" si="32"/>
        <v>-8.5984999999999996</v>
      </c>
      <c r="E527" s="1" t="s">
        <v>8765</v>
      </c>
      <c r="F527">
        <f t="shared" si="33"/>
        <v>-5.2314545586000003</v>
      </c>
      <c r="G527">
        <f t="shared" si="34"/>
        <v>-5.2314999999999996</v>
      </c>
    </row>
    <row r="528" spans="1:7" x14ac:dyDescent="0.3">
      <c r="A528" s="1" t="s">
        <v>4416</v>
      </c>
      <c r="B528" s="1" t="s">
        <v>8763</v>
      </c>
      <c r="C528" s="1">
        <f>ROUND(S11_DATAG_y20[[#This Row],[Column1]],3)</f>
        <v>3.1</v>
      </c>
      <c r="D528" s="1">
        <f t="shared" si="32"/>
        <v>-7.8525999999999998</v>
      </c>
      <c r="E528" s="1" t="s">
        <v>8766</v>
      </c>
      <c r="F528">
        <f t="shared" si="33"/>
        <v>-4.8681834152999999</v>
      </c>
      <c r="G528">
        <f t="shared" si="34"/>
        <v>-4.8681999999999999</v>
      </c>
    </row>
    <row r="529" spans="1:7" x14ac:dyDescent="0.3">
      <c r="A529" s="1" t="s">
        <v>4418</v>
      </c>
      <c r="B529" s="1" t="s">
        <v>8764</v>
      </c>
      <c r="C529" s="1">
        <f>ROUND(S11_DATAG_y20[[#This Row],[Column1]],3)</f>
        <v>3.1040000000000001</v>
      </c>
      <c r="D529" s="1">
        <f t="shared" si="32"/>
        <v>-7.1929999999999996</v>
      </c>
      <c r="E529" s="1" t="s">
        <v>8767</v>
      </c>
      <c r="F529">
        <f t="shared" si="33"/>
        <v>-4.5848041239000006</v>
      </c>
      <c r="G529">
        <f t="shared" si="34"/>
        <v>-4.5848000000000004</v>
      </c>
    </row>
    <row r="530" spans="1:7" x14ac:dyDescent="0.3">
      <c r="A530" s="1" t="s">
        <v>4420</v>
      </c>
      <c r="B530" s="1" t="s">
        <v>8765</v>
      </c>
      <c r="C530" s="1">
        <f>ROUND(S11_DATAG_y20[[#This Row],[Column1]],3)</f>
        <v>3.1080000000000001</v>
      </c>
      <c r="D530" s="1">
        <f t="shared" si="32"/>
        <v>-6.6304999999999996</v>
      </c>
      <c r="E530" s="1" t="s">
        <v>8769</v>
      </c>
      <c r="F530">
        <f t="shared" si="33"/>
        <v>-4.3766816250000007</v>
      </c>
      <c r="G530">
        <f t="shared" si="34"/>
        <v>-4.3766999999999996</v>
      </c>
    </row>
    <row r="531" spans="1:7" x14ac:dyDescent="0.3">
      <c r="A531" s="1" t="s">
        <v>4422</v>
      </c>
      <c r="B531" s="1" t="s">
        <v>8766</v>
      </c>
      <c r="C531" s="1">
        <f>ROUND(S11_DATAG_y20[[#This Row],[Column1]],3)</f>
        <v>3.1120000000000001</v>
      </c>
      <c r="D531" s="1">
        <f t="shared" si="32"/>
        <v>-6.1700999999999997</v>
      </c>
      <c r="E531" s="1" t="s">
        <v>8770</v>
      </c>
      <c r="F531">
        <f t="shared" si="33"/>
        <v>-4.2362250284999998</v>
      </c>
      <c r="G531">
        <f t="shared" si="34"/>
        <v>-4.2362000000000002</v>
      </c>
    </row>
    <row r="532" spans="1:7" x14ac:dyDescent="0.3">
      <c r="A532" s="1" t="s">
        <v>4424</v>
      </c>
      <c r="B532" s="1" t="s">
        <v>8767</v>
      </c>
      <c r="C532" s="1">
        <f>ROUND(S11_DATAG_y20[[#This Row],[Column1]],3)</f>
        <v>3.1160000000000001</v>
      </c>
      <c r="D532" s="1">
        <f t="shared" si="32"/>
        <v>-5.8109000000000002</v>
      </c>
      <c r="E532" s="1" t="s">
        <v>8771</v>
      </c>
      <c r="F532">
        <f t="shared" si="33"/>
        <v>-4.1541704486999995</v>
      </c>
      <c r="G532">
        <f t="shared" si="34"/>
        <v>-4.1542000000000003</v>
      </c>
    </row>
    <row r="533" spans="1:7" x14ac:dyDescent="0.3">
      <c r="A533" s="1" t="s">
        <v>4426</v>
      </c>
      <c r="B533" s="1" t="s">
        <v>8769</v>
      </c>
      <c r="C533" s="1">
        <f>ROUND(S11_DATAG_y20[[#This Row],[Column1]],3)</f>
        <v>3.12</v>
      </c>
      <c r="D533" s="1">
        <f t="shared" si="32"/>
        <v>-5.5471000000000004</v>
      </c>
      <c r="E533" s="1" t="s">
        <v>8772</v>
      </c>
      <c r="F533">
        <f t="shared" si="33"/>
        <v>-4.1208727550999997</v>
      </c>
      <c r="G533">
        <f t="shared" si="34"/>
        <v>-4.1208999999999998</v>
      </c>
    </row>
    <row r="534" spans="1:7" x14ac:dyDescent="0.3">
      <c r="A534" s="1" t="s">
        <v>4428</v>
      </c>
      <c r="B534" s="1" t="s">
        <v>8770</v>
      </c>
      <c r="C534" s="1">
        <f>ROUND(S11_DATAG_y20[[#This Row],[Column1]],3)</f>
        <v>3.1240000000000001</v>
      </c>
      <c r="D534" s="1">
        <f t="shared" si="32"/>
        <v>-5.3691000000000004</v>
      </c>
      <c r="E534" s="1" t="s">
        <v>8773</v>
      </c>
      <c r="F534">
        <f t="shared" si="33"/>
        <v>-4.1273302467000006</v>
      </c>
      <c r="G534">
        <f t="shared" si="34"/>
        <v>-4.1273</v>
      </c>
    </row>
    <row r="535" spans="1:7" x14ac:dyDescent="0.3">
      <c r="A535" s="1" t="s">
        <v>4430</v>
      </c>
      <c r="B535" s="1" t="s">
        <v>8771</v>
      </c>
      <c r="C535" s="1">
        <f>ROUND(S11_DATAG_y20[[#This Row],[Column1]],3)</f>
        <v>3.1280000000000001</v>
      </c>
      <c r="D535" s="1">
        <f t="shared" si="32"/>
        <v>-5.2651000000000003</v>
      </c>
      <c r="E535" s="1" t="s">
        <v>8774</v>
      </c>
      <c r="F535">
        <f t="shared" si="33"/>
        <v>-4.1656531602000006</v>
      </c>
      <c r="G535">
        <f t="shared" si="34"/>
        <v>-4.1657000000000002</v>
      </c>
    </row>
    <row r="536" spans="1:7" x14ac:dyDescent="0.3">
      <c r="A536" s="1" t="s">
        <v>4432</v>
      </c>
      <c r="B536" s="1" t="s">
        <v>8772</v>
      </c>
      <c r="C536" s="1">
        <f>ROUND(S11_DATAG_y20[[#This Row],[Column1]],3)</f>
        <v>3.1320000000000001</v>
      </c>
      <c r="D536" s="1">
        <f t="shared" si="32"/>
        <v>-5.2229000000000001</v>
      </c>
      <c r="E536" s="1" t="s">
        <v>8775</v>
      </c>
      <c r="F536">
        <f t="shared" si="33"/>
        <v>-4.2289481603999999</v>
      </c>
      <c r="G536">
        <f t="shared" si="34"/>
        <v>-4.2289000000000003</v>
      </c>
    </row>
    <row r="537" spans="1:7" x14ac:dyDescent="0.3">
      <c r="A537" s="1" t="s">
        <v>5646</v>
      </c>
      <c r="B537" s="1" t="s">
        <v>8773</v>
      </c>
      <c r="C537" s="1">
        <f>ROUND(S11_DATAG_y20[[#This Row],[Column1]],3)</f>
        <v>3.1360000000000001</v>
      </c>
      <c r="D537" s="1">
        <f t="shared" si="32"/>
        <v>-5.2310999999999996</v>
      </c>
      <c r="E537" s="1" t="s">
        <v>8776</v>
      </c>
      <c r="F537">
        <f t="shared" si="33"/>
        <v>-4.3108527513000006</v>
      </c>
      <c r="G537">
        <f t="shared" si="34"/>
        <v>-4.3109000000000002</v>
      </c>
    </row>
    <row r="538" spans="1:7" x14ac:dyDescent="0.3">
      <c r="A538" s="1" t="s">
        <v>2817</v>
      </c>
      <c r="B538" s="1" t="s">
        <v>8774</v>
      </c>
      <c r="C538" s="1">
        <f>ROUND(S11_DATAG_y20[[#This Row],[Column1]],3)</f>
        <v>3.14</v>
      </c>
      <c r="D538" s="1">
        <f t="shared" si="32"/>
        <v>-5.2797000000000001</v>
      </c>
      <c r="E538" s="1" t="s">
        <v>8777</v>
      </c>
      <c r="F538">
        <f t="shared" si="33"/>
        <v>-4.4052266982000008</v>
      </c>
      <c r="G538">
        <f t="shared" si="34"/>
        <v>-4.4051999999999998</v>
      </c>
    </row>
    <row r="539" spans="1:7" x14ac:dyDescent="0.3">
      <c r="A539" s="1" t="s">
        <v>4437</v>
      </c>
      <c r="B539" s="1" t="s">
        <v>8775</v>
      </c>
      <c r="C539" s="1">
        <f>ROUND(S11_DATAG_y20[[#This Row],[Column1]],3)</f>
        <v>3.1440000000000001</v>
      </c>
      <c r="D539" s="1">
        <f t="shared" si="32"/>
        <v>-5.3598999999999997</v>
      </c>
      <c r="E539" s="1" t="s">
        <v>8778</v>
      </c>
      <c r="F539">
        <f t="shared" si="33"/>
        <v>-4.5063559052999995</v>
      </c>
      <c r="G539">
        <f t="shared" si="34"/>
        <v>-4.5064000000000002</v>
      </c>
    </row>
    <row r="540" spans="1:7" x14ac:dyDescent="0.3">
      <c r="A540" s="1" t="s">
        <v>4439</v>
      </c>
      <c r="B540" s="1" t="s">
        <v>8776</v>
      </c>
      <c r="C540" s="1">
        <f>ROUND(S11_DATAG_y20[[#This Row],[Column1]],3)</f>
        <v>3.1480000000000001</v>
      </c>
      <c r="D540" s="1">
        <f t="shared" si="32"/>
        <v>-5.4637000000000002</v>
      </c>
      <c r="E540" s="1" t="s">
        <v>8779</v>
      </c>
      <c r="F540">
        <f t="shared" si="33"/>
        <v>-4.6097044116000001</v>
      </c>
      <c r="G540">
        <f t="shared" si="34"/>
        <v>-4.6097000000000001</v>
      </c>
    </row>
    <row r="541" spans="1:7" x14ac:dyDescent="0.3">
      <c r="A541" s="1" t="s">
        <v>4441</v>
      </c>
      <c r="B541" s="1" t="s">
        <v>8777</v>
      </c>
      <c r="C541" s="1">
        <f>ROUND(S11_DATAG_y20[[#This Row],[Column1]],3)</f>
        <v>3.1520000000000001</v>
      </c>
      <c r="D541" s="1">
        <f t="shared" si="32"/>
        <v>-5.5833000000000004</v>
      </c>
      <c r="E541" s="1" t="s">
        <v>8780</v>
      </c>
      <c r="F541">
        <f t="shared" si="33"/>
        <v>-4.7127377124000001</v>
      </c>
      <c r="G541">
        <f t="shared" si="34"/>
        <v>-4.7126999999999999</v>
      </c>
    </row>
    <row r="542" spans="1:7" x14ac:dyDescent="0.3">
      <c r="A542" s="1" t="s">
        <v>4443</v>
      </c>
      <c r="B542" s="1" t="s">
        <v>8778</v>
      </c>
      <c r="C542" s="1">
        <f>ROUND(S11_DATAG_y20[[#This Row],[Column1]],3)</f>
        <v>3.1560000000000001</v>
      </c>
      <c r="D542" s="1">
        <f t="shared" si="32"/>
        <v>-5.7115</v>
      </c>
      <c r="E542" s="1" t="s">
        <v>8781</v>
      </c>
      <c r="F542">
        <f t="shared" si="33"/>
        <v>-4.8151308975000005</v>
      </c>
      <c r="G542">
        <f t="shared" si="34"/>
        <v>-4.8151000000000002</v>
      </c>
    </row>
    <row r="543" spans="1:7" x14ac:dyDescent="0.3">
      <c r="A543" s="1" t="s">
        <v>2823</v>
      </c>
      <c r="B543" s="1" t="s">
        <v>8779</v>
      </c>
      <c r="C543" s="1">
        <f>ROUND(S11_DATAG_y20[[#This Row],[Column1]],3)</f>
        <v>3.16</v>
      </c>
      <c r="D543" s="1">
        <f t="shared" si="32"/>
        <v>-5.8425000000000002</v>
      </c>
      <c r="E543" s="1" t="s">
        <v>8782</v>
      </c>
      <c r="F543">
        <f t="shared" si="33"/>
        <v>-4.9179704198999996</v>
      </c>
      <c r="G543">
        <f t="shared" si="34"/>
        <v>-4.9180000000000001</v>
      </c>
    </row>
    <row r="544" spans="1:7" x14ac:dyDescent="0.3">
      <c r="A544" s="1" t="s">
        <v>4446</v>
      </c>
      <c r="B544" s="1" t="s">
        <v>8780</v>
      </c>
      <c r="C544" s="1">
        <f>ROUND(S11_DATAG_y20[[#This Row],[Column1]],3)</f>
        <v>3.1640000000000001</v>
      </c>
      <c r="D544" s="1">
        <f t="shared" si="32"/>
        <v>-5.9730999999999996</v>
      </c>
      <c r="E544" s="1" t="s">
        <v>8783</v>
      </c>
      <c r="F544">
        <f t="shared" si="33"/>
        <v>-5.0222288799000001</v>
      </c>
      <c r="G544">
        <f t="shared" si="34"/>
        <v>-5.0221999999999998</v>
      </c>
    </row>
    <row r="545" spans="1:7" x14ac:dyDescent="0.3">
      <c r="A545" s="1" t="s">
        <v>5656</v>
      </c>
      <c r="B545" s="1" t="s">
        <v>8781</v>
      </c>
      <c r="C545" s="1">
        <f>ROUND(S11_DATAG_y20[[#This Row],[Column1]],3)</f>
        <v>3.1680000000000001</v>
      </c>
      <c r="D545" s="1">
        <f t="shared" si="32"/>
        <v>-6.1028000000000002</v>
      </c>
      <c r="E545" s="1" t="s">
        <v>8784</v>
      </c>
      <c r="F545">
        <f t="shared" si="33"/>
        <v>-5.1273677850000006</v>
      </c>
      <c r="G545">
        <f t="shared" si="34"/>
        <v>-5.1273999999999997</v>
      </c>
    </row>
    <row r="546" spans="1:7" x14ac:dyDescent="0.3">
      <c r="A546" s="1" t="s">
        <v>2827</v>
      </c>
      <c r="B546" s="1" t="s">
        <v>8782</v>
      </c>
      <c r="C546" s="1">
        <f>ROUND(S11_DATAG_y20[[#This Row],[Column1]],3)</f>
        <v>3.1720000000000002</v>
      </c>
      <c r="D546" s="1">
        <f t="shared" si="32"/>
        <v>-6.2332000000000001</v>
      </c>
      <c r="E546" s="1" t="s">
        <v>8785</v>
      </c>
      <c r="F546">
        <f t="shared" si="33"/>
        <v>-5.2309714538999996</v>
      </c>
      <c r="G546">
        <f t="shared" si="34"/>
        <v>-5.2309999999999999</v>
      </c>
    </row>
    <row r="547" spans="1:7" x14ac:dyDescent="0.3">
      <c r="A547" s="1" t="s">
        <v>8914</v>
      </c>
      <c r="B547" s="1" t="s">
        <v>8783</v>
      </c>
      <c r="C547" s="1">
        <f>ROUND(S11_DATAG_y20[[#This Row],[Column1]],3)</f>
        <v>3.1760000000000002</v>
      </c>
      <c r="D547" s="1">
        <f t="shared" si="32"/>
        <v>-6.3653000000000004</v>
      </c>
      <c r="E547" s="1" t="s">
        <v>8787</v>
      </c>
      <c r="F547">
        <f t="shared" si="33"/>
        <v>-5.3297699549999997</v>
      </c>
      <c r="G547">
        <f t="shared" si="34"/>
        <v>-5.3297999999999996</v>
      </c>
    </row>
    <row r="548" spans="1:7" x14ac:dyDescent="0.3">
      <c r="A548" s="1" t="s">
        <v>2830</v>
      </c>
      <c r="B548" s="1" t="s">
        <v>8784</v>
      </c>
      <c r="C548" s="1">
        <f>ROUND(S11_DATAG_y20[[#This Row],[Column1]],3)</f>
        <v>3.18</v>
      </c>
      <c r="D548" s="1">
        <f t="shared" si="32"/>
        <v>-6.4985999999999997</v>
      </c>
      <c r="E548" s="1" t="s">
        <v>8788</v>
      </c>
      <c r="F548">
        <f t="shared" si="33"/>
        <v>-5.4215173997999999</v>
      </c>
      <c r="G548">
        <f t="shared" si="34"/>
        <v>-5.4215</v>
      </c>
    </row>
    <row r="549" spans="1:7" x14ac:dyDescent="0.3">
      <c r="A549" s="1" t="s">
        <v>4454</v>
      </c>
      <c r="B549" s="1" t="s">
        <v>8785</v>
      </c>
      <c r="C549" s="1">
        <f>ROUND(S11_DATAG_y20[[#This Row],[Column1]],3)</f>
        <v>3.1840000000000002</v>
      </c>
      <c r="D549" s="1">
        <f t="shared" si="32"/>
        <v>-6.6299000000000001</v>
      </c>
      <c r="E549" s="1" t="s">
        <v>8789</v>
      </c>
      <c r="F549">
        <f t="shared" si="33"/>
        <v>-5.5065114780000002</v>
      </c>
      <c r="G549">
        <f t="shared" si="34"/>
        <v>-5.5065</v>
      </c>
    </row>
    <row r="550" spans="1:7" x14ac:dyDescent="0.3">
      <c r="A550" s="1" t="s">
        <v>4456</v>
      </c>
      <c r="B550" s="1" t="s">
        <v>8787</v>
      </c>
      <c r="C550" s="1">
        <f>ROUND(S11_DATAG_y20[[#This Row],[Column1]],3)</f>
        <v>3.1880000000000002</v>
      </c>
      <c r="D550" s="1">
        <f t="shared" si="32"/>
        <v>-6.7550999999999997</v>
      </c>
      <c r="E550" s="1" t="s">
        <v>8790</v>
      </c>
      <c r="F550">
        <f t="shared" si="33"/>
        <v>-5.5876004795999998</v>
      </c>
      <c r="G550">
        <f t="shared" si="34"/>
        <v>-5.5876000000000001</v>
      </c>
    </row>
    <row r="551" spans="1:7" x14ac:dyDescent="0.3">
      <c r="A551" s="1" t="s">
        <v>4458</v>
      </c>
      <c r="B551" s="1" t="s">
        <v>8788</v>
      </c>
      <c r="C551" s="1">
        <f>ROUND(S11_DATAG_y20[[#This Row],[Column1]],3)</f>
        <v>3.1920000000000002</v>
      </c>
      <c r="D551" s="1">
        <f t="shared" si="32"/>
        <v>-6.8714000000000004</v>
      </c>
      <c r="E551" s="1" t="s">
        <v>8791</v>
      </c>
      <c r="F551">
        <f t="shared" si="33"/>
        <v>-5.6684915211</v>
      </c>
      <c r="G551">
        <f t="shared" si="34"/>
        <v>-5.6684999999999999</v>
      </c>
    </row>
    <row r="552" spans="1:7" x14ac:dyDescent="0.3">
      <c r="A552" s="1" t="s">
        <v>4460</v>
      </c>
      <c r="B552" s="1" t="s">
        <v>8789</v>
      </c>
      <c r="C552" s="1">
        <f>ROUND(S11_DATAG_y20[[#This Row],[Column1]],3)</f>
        <v>3.1960000000000002</v>
      </c>
      <c r="D552" s="1">
        <f t="shared" si="32"/>
        <v>-6.9790999999999999</v>
      </c>
      <c r="E552" s="1" t="s">
        <v>8792</v>
      </c>
      <c r="F552">
        <f t="shared" si="33"/>
        <v>-5.7513372312</v>
      </c>
      <c r="G552">
        <f t="shared" si="34"/>
        <v>-5.7512999999999996</v>
      </c>
    </row>
    <row r="553" spans="1:7" x14ac:dyDescent="0.3">
      <c r="A553" s="1" t="s">
        <v>4462</v>
      </c>
      <c r="B553" s="1" t="s">
        <v>8790</v>
      </c>
      <c r="C553" s="1">
        <f>ROUND(S11_DATAG_y20[[#This Row],[Column1]],3)</f>
        <v>3.2</v>
      </c>
      <c r="D553" s="1">
        <f t="shared" si="32"/>
        <v>-7.0819000000000001</v>
      </c>
      <c r="E553" s="1" t="s">
        <v>8793</v>
      </c>
      <c r="F553">
        <f t="shared" si="33"/>
        <v>-5.8351589343000008</v>
      </c>
      <c r="G553">
        <f t="shared" si="34"/>
        <v>-5.8352000000000004</v>
      </c>
    </row>
    <row r="554" spans="1:7" x14ac:dyDescent="0.3">
      <c r="A554" s="1" t="s">
        <v>8922</v>
      </c>
      <c r="B554" s="1" t="s">
        <v>8791</v>
      </c>
      <c r="C554" s="1">
        <f>ROUND(S11_DATAG_y20[[#This Row],[Column1]],3)</f>
        <v>3.2040000000000002</v>
      </c>
      <c r="D554" s="1">
        <f t="shared" si="32"/>
        <v>-7.1844000000000001</v>
      </c>
      <c r="E554" s="1" t="s">
        <v>8794</v>
      </c>
      <c r="F554">
        <f t="shared" si="33"/>
        <v>-5.9162220567000006</v>
      </c>
      <c r="G554">
        <f t="shared" si="34"/>
        <v>-5.9161999999999999</v>
      </c>
    </row>
    <row r="555" spans="1:7" x14ac:dyDescent="0.3">
      <c r="A555" s="1" t="s">
        <v>2840</v>
      </c>
      <c r="B555" s="1" t="s">
        <v>8792</v>
      </c>
      <c r="C555" s="1">
        <f>ROUND(S11_DATAG_y20[[#This Row],[Column1]],3)</f>
        <v>3.2080000000000002</v>
      </c>
      <c r="D555" s="1">
        <f t="shared" si="32"/>
        <v>-7.2893999999999997</v>
      </c>
      <c r="E555" s="1" t="s">
        <v>8795</v>
      </c>
      <c r="F555">
        <f t="shared" si="33"/>
        <v>-5.9903391386999996</v>
      </c>
      <c r="G555">
        <f t="shared" si="34"/>
        <v>-5.9903000000000004</v>
      </c>
    </row>
    <row r="556" spans="1:7" x14ac:dyDescent="0.3">
      <c r="A556" s="1" t="s">
        <v>1110</v>
      </c>
      <c r="B556" s="1" t="s">
        <v>8793</v>
      </c>
      <c r="C556" s="1">
        <f>ROUND(S11_DATAG_y20[[#This Row],[Column1]],3)</f>
        <v>3.2120000000000002</v>
      </c>
      <c r="D556" s="1">
        <f t="shared" si="32"/>
        <v>-7.3956</v>
      </c>
      <c r="E556" s="1" t="s">
        <v>8796</v>
      </c>
      <c r="F556">
        <f t="shared" si="33"/>
        <v>-6.0557615196000008</v>
      </c>
      <c r="G556">
        <f t="shared" si="34"/>
        <v>-6.0557999999999996</v>
      </c>
    </row>
    <row r="557" spans="1:7" x14ac:dyDescent="0.3">
      <c r="A557" s="1" t="s">
        <v>8926</v>
      </c>
      <c r="B557" s="1" t="s">
        <v>8794</v>
      </c>
      <c r="C557" s="1">
        <f>ROUND(S11_DATAG_y20[[#This Row],[Column1]],3)</f>
        <v>3.2160000000000002</v>
      </c>
      <c r="D557" s="1">
        <f t="shared" si="32"/>
        <v>-7.4984000000000002</v>
      </c>
      <c r="E557" s="1" t="s">
        <v>8797</v>
      </c>
      <c r="F557">
        <f t="shared" si="33"/>
        <v>-6.1146904304999996</v>
      </c>
      <c r="G557">
        <f t="shared" si="34"/>
        <v>-6.1147</v>
      </c>
    </row>
    <row r="558" spans="1:7" x14ac:dyDescent="0.3">
      <c r="A558" s="1" t="s">
        <v>5670</v>
      </c>
      <c r="B558" s="1" t="s">
        <v>8795</v>
      </c>
      <c r="C558" s="1">
        <f>ROUND(S11_DATAG_y20[[#This Row],[Column1]],3)</f>
        <v>3.22</v>
      </c>
      <c r="D558" s="1">
        <f t="shared" si="32"/>
        <v>-7.5922999999999998</v>
      </c>
      <c r="E558" s="1" t="s">
        <v>8798</v>
      </c>
      <c r="F558">
        <f t="shared" si="33"/>
        <v>-6.172202060700001</v>
      </c>
      <c r="G558">
        <f t="shared" si="34"/>
        <v>-6.1722000000000001</v>
      </c>
    </row>
    <row r="559" spans="1:7" x14ac:dyDescent="0.3">
      <c r="A559" s="1" t="s">
        <v>8929</v>
      </c>
      <c r="B559" s="1" t="s">
        <v>8796</v>
      </c>
      <c r="C559" s="1">
        <f>ROUND(S11_DATAG_y20[[#This Row],[Column1]],3)</f>
        <v>3.2240000000000002</v>
      </c>
      <c r="D559" s="1">
        <f t="shared" si="32"/>
        <v>-7.6752000000000002</v>
      </c>
      <c r="E559" s="1" t="s">
        <v>8799</v>
      </c>
      <c r="F559">
        <f t="shared" si="33"/>
        <v>-6.2331038661000004</v>
      </c>
      <c r="G559">
        <f t="shared" si="34"/>
        <v>-6.2331000000000003</v>
      </c>
    </row>
    <row r="560" spans="1:7" x14ac:dyDescent="0.3">
      <c r="A560" s="1" t="s">
        <v>5673</v>
      </c>
      <c r="B560" s="1" t="s">
        <v>8797</v>
      </c>
      <c r="C560" s="1">
        <f>ROUND(S11_DATAG_y20[[#This Row],[Column1]],3)</f>
        <v>3.2280000000000002</v>
      </c>
      <c r="D560" s="1">
        <f t="shared" si="32"/>
        <v>-7.7499000000000002</v>
      </c>
      <c r="E560" s="1" t="s">
        <v>8800</v>
      </c>
      <c r="F560">
        <f t="shared" si="33"/>
        <v>-6.2987186840999998</v>
      </c>
      <c r="G560">
        <f t="shared" si="34"/>
        <v>-6.2987000000000002</v>
      </c>
    </row>
    <row r="561" spans="1:7" x14ac:dyDescent="0.3">
      <c r="A561" s="1" t="s">
        <v>4475</v>
      </c>
      <c r="B561" s="1" t="s">
        <v>8798</v>
      </c>
      <c r="C561" s="1">
        <f>ROUND(S11_DATAG_y20[[#This Row],[Column1]],3)</f>
        <v>3.2320000000000002</v>
      </c>
      <c r="D561" s="1">
        <f t="shared" si="32"/>
        <v>-7.8228</v>
      </c>
      <c r="E561" s="1" t="s">
        <v>8802</v>
      </c>
      <c r="F561">
        <f t="shared" si="33"/>
        <v>-6.3657072300000008</v>
      </c>
      <c r="G561">
        <f t="shared" si="34"/>
        <v>-6.3657000000000004</v>
      </c>
    </row>
    <row r="562" spans="1:7" x14ac:dyDescent="0.3">
      <c r="A562" s="1" t="s">
        <v>5676</v>
      </c>
      <c r="B562" s="1" t="s">
        <v>8799</v>
      </c>
      <c r="C562" s="1">
        <f>ROUND(S11_DATAG_y20[[#This Row],[Column1]],3)</f>
        <v>3.2360000000000002</v>
      </c>
      <c r="D562" s="1">
        <f t="shared" si="32"/>
        <v>-7.9</v>
      </c>
      <c r="E562" s="1" t="s">
        <v>8804</v>
      </c>
      <c r="F562">
        <f t="shared" si="33"/>
        <v>-6.427883586000001</v>
      </c>
      <c r="G562">
        <f t="shared" si="34"/>
        <v>-6.4279000000000002</v>
      </c>
    </row>
    <row r="563" spans="1:7" x14ac:dyDescent="0.3">
      <c r="A563" s="1" t="s">
        <v>4479</v>
      </c>
      <c r="B563" s="1" t="s">
        <v>8800</v>
      </c>
      <c r="C563" s="1">
        <f>ROUND(S11_DATAG_y20[[#This Row],[Column1]],3)</f>
        <v>3.24</v>
      </c>
      <c r="D563" s="1">
        <f t="shared" si="32"/>
        <v>-7.9832000000000001</v>
      </c>
      <c r="E563" s="1" t="s">
        <v>8805</v>
      </c>
      <c r="F563">
        <f t="shared" si="33"/>
        <v>-6.4802019393000005</v>
      </c>
      <c r="G563">
        <f t="shared" si="34"/>
        <v>-6.4802</v>
      </c>
    </row>
    <row r="564" spans="1:7" x14ac:dyDescent="0.3">
      <c r="A564" s="1" t="s">
        <v>4481</v>
      </c>
      <c r="B564" s="1" t="s">
        <v>8802</v>
      </c>
      <c r="C564" s="1">
        <f>ROUND(S11_DATAG_y20[[#This Row],[Column1]],3)</f>
        <v>3.2440000000000002</v>
      </c>
      <c r="D564" s="1">
        <f t="shared" si="32"/>
        <v>-8.0680999999999994</v>
      </c>
      <c r="E564" s="1" t="s">
        <v>8806</v>
      </c>
      <c r="F564">
        <f t="shared" si="33"/>
        <v>-6.5224300872000001</v>
      </c>
      <c r="G564">
        <f t="shared" si="34"/>
        <v>-6.5224000000000002</v>
      </c>
    </row>
    <row r="565" spans="1:7" x14ac:dyDescent="0.3">
      <c r="A565" s="1" t="s">
        <v>4483</v>
      </c>
      <c r="B565" s="1" t="s">
        <v>8804</v>
      </c>
      <c r="C565" s="1">
        <f>ROUND(S11_DATAG_y20[[#This Row],[Column1]],3)</f>
        <v>3.2480000000000002</v>
      </c>
      <c r="D565" s="1">
        <f t="shared" si="32"/>
        <v>-8.1469000000000005</v>
      </c>
      <c r="E565" s="1" t="s">
        <v>8807</v>
      </c>
      <c r="F565">
        <f t="shared" si="33"/>
        <v>-6.5598484122</v>
      </c>
      <c r="G565">
        <f t="shared" si="34"/>
        <v>-6.5598000000000001</v>
      </c>
    </row>
    <row r="566" spans="1:7" x14ac:dyDescent="0.3">
      <c r="A566" s="1" t="s">
        <v>4485</v>
      </c>
      <c r="B566" s="1" t="s">
        <v>8805</v>
      </c>
      <c r="C566" s="1">
        <f>ROUND(S11_DATAG_y20[[#This Row],[Column1]],3)</f>
        <v>3.2519999999999998</v>
      </c>
      <c r="D566" s="1">
        <f t="shared" si="32"/>
        <v>-8.2132000000000005</v>
      </c>
      <c r="E566" s="1" t="s">
        <v>8808</v>
      </c>
      <c r="F566">
        <f t="shared" si="33"/>
        <v>-6.6001880886000013</v>
      </c>
      <c r="G566">
        <f t="shared" si="34"/>
        <v>-6.6002000000000001</v>
      </c>
    </row>
    <row r="567" spans="1:7" x14ac:dyDescent="0.3">
      <c r="A567" s="1" t="s">
        <v>4487</v>
      </c>
      <c r="B567" s="1" t="s">
        <v>8806</v>
      </c>
      <c r="C567" s="1">
        <f>ROUND(S11_DATAG_y20[[#This Row],[Column1]],3)</f>
        <v>3.2559999999999998</v>
      </c>
      <c r="D567" s="1">
        <f t="shared" si="32"/>
        <v>-8.2667000000000002</v>
      </c>
      <c r="E567" s="1" t="s">
        <v>8809</v>
      </c>
      <c r="F567">
        <f t="shared" si="33"/>
        <v>-6.6486474429000006</v>
      </c>
      <c r="G567">
        <f t="shared" si="34"/>
        <v>-6.6486000000000001</v>
      </c>
    </row>
    <row r="568" spans="1:7" x14ac:dyDescent="0.3">
      <c r="A568" s="1" t="s">
        <v>2855</v>
      </c>
      <c r="B568" s="1" t="s">
        <v>8807</v>
      </c>
      <c r="C568" s="1">
        <f>ROUND(S11_DATAG_y20[[#This Row],[Column1]],3)</f>
        <v>3.26</v>
      </c>
      <c r="D568" s="1">
        <f t="shared" si="32"/>
        <v>-8.3140999999999998</v>
      </c>
      <c r="E568" s="1" t="s">
        <v>8810</v>
      </c>
      <c r="F568">
        <f t="shared" si="33"/>
        <v>-6.7041422313000005</v>
      </c>
      <c r="G568">
        <f t="shared" si="34"/>
        <v>-6.7041000000000004</v>
      </c>
    </row>
    <row r="569" spans="1:7" x14ac:dyDescent="0.3">
      <c r="A569" s="1" t="s">
        <v>4490</v>
      </c>
      <c r="B569" s="1" t="s">
        <v>8808</v>
      </c>
      <c r="C569" s="1">
        <f>ROUND(S11_DATAG_y20[[#This Row],[Column1]],3)</f>
        <v>3.2639999999999998</v>
      </c>
      <c r="D569" s="1">
        <f t="shared" si="32"/>
        <v>-8.3652999999999995</v>
      </c>
      <c r="E569" s="1" t="s">
        <v>8812</v>
      </c>
      <c r="F569">
        <f t="shared" si="33"/>
        <v>-6.7592841000000004</v>
      </c>
      <c r="G569">
        <f t="shared" si="34"/>
        <v>-6.7592999999999996</v>
      </c>
    </row>
    <row r="570" spans="1:7" x14ac:dyDescent="0.3">
      <c r="A570" s="1" t="s">
        <v>4492</v>
      </c>
      <c r="B570" s="1" t="s">
        <v>8809</v>
      </c>
      <c r="C570" s="1">
        <f>ROUND(S11_DATAG_y20[[#This Row],[Column1]],3)</f>
        <v>3.2679999999999998</v>
      </c>
      <c r="D570" s="1">
        <f t="shared" si="32"/>
        <v>-8.4267000000000003</v>
      </c>
      <c r="E570" s="1" t="s">
        <v>8813</v>
      </c>
      <c r="F570">
        <f t="shared" si="33"/>
        <v>-6.8045854818000011</v>
      </c>
      <c r="G570">
        <f t="shared" si="34"/>
        <v>-6.8045999999999998</v>
      </c>
    </row>
    <row r="571" spans="1:7" x14ac:dyDescent="0.3">
      <c r="A571" s="1" t="s">
        <v>4494</v>
      </c>
      <c r="B571" s="1" t="s">
        <v>8810</v>
      </c>
      <c r="C571" s="1">
        <f>ROUND(S11_DATAG_y20[[#This Row],[Column1]],3)</f>
        <v>3.2719999999999998</v>
      </c>
      <c r="D571" s="1">
        <f t="shared" si="32"/>
        <v>-8.4969999999999999</v>
      </c>
      <c r="E571" s="1" t="s">
        <v>8814</v>
      </c>
      <c r="F571">
        <f t="shared" si="33"/>
        <v>-6.8347896642000006</v>
      </c>
      <c r="G571">
        <f t="shared" si="34"/>
        <v>-6.8348000000000004</v>
      </c>
    </row>
    <row r="572" spans="1:7" x14ac:dyDescent="0.3">
      <c r="A572" s="1" t="s">
        <v>4496</v>
      </c>
      <c r="B572" s="1" t="s">
        <v>8812</v>
      </c>
      <c r="C572" s="1">
        <f>ROUND(S11_DATAG_y20[[#This Row],[Column1]],3)</f>
        <v>3.2759999999999998</v>
      </c>
      <c r="D572" s="1">
        <f t="shared" si="32"/>
        <v>-8.5669000000000004</v>
      </c>
      <c r="E572" s="1" t="s">
        <v>8815</v>
      </c>
      <c r="F572">
        <f t="shared" si="33"/>
        <v>-6.8531707605000003</v>
      </c>
      <c r="G572">
        <f t="shared" si="34"/>
        <v>-6.8532000000000002</v>
      </c>
    </row>
    <row r="573" spans="1:7" x14ac:dyDescent="0.3">
      <c r="A573" s="1" t="s">
        <v>1144</v>
      </c>
      <c r="B573" s="1" t="s">
        <v>8813</v>
      </c>
      <c r="C573" s="1">
        <f>ROUND(S11_DATAG_y20[[#This Row],[Column1]],3)</f>
        <v>3.28</v>
      </c>
      <c r="D573" s="1">
        <f t="shared" si="32"/>
        <v>-8.6242999999999999</v>
      </c>
      <c r="E573" s="1" t="s">
        <v>8816</v>
      </c>
      <c r="F573">
        <f t="shared" si="33"/>
        <v>-6.8703599934000001</v>
      </c>
      <c r="G573">
        <f t="shared" si="34"/>
        <v>-6.8704000000000001</v>
      </c>
    </row>
    <row r="574" spans="1:7" x14ac:dyDescent="0.3">
      <c r="A574" s="1" t="s">
        <v>4499</v>
      </c>
      <c r="B574" s="1" t="s">
        <v>8814</v>
      </c>
      <c r="C574" s="1">
        <f>ROUND(S11_DATAG_y20[[#This Row],[Column1]],3)</f>
        <v>3.2839999999999998</v>
      </c>
      <c r="D574" s="1">
        <f t="shared" si="32"/>
        <v>-8.6625999999999994</v>
      </c>
      <c r="E574" s="1" t="s">
        <v>8817</v>
      </c>
      <c r="F574">
        <f t="shared" si="33"/>
        <v>-6.8980030818000007</v>
      </c>
      <c r="G574">
        <f t="shared" si="34"/>
        <v>-6.8979999999999997</v>
      </c>
    </row>
    <row r="575" spans="1:7" x14ac:dyDescent="0.3">
      <c r="A575" s="1" t="s">
        <v>4501</v>
      </c>
      <c r="B575" s="1" t="s">
        <v>8815</v>
      </c>
      <c r="C575" s="1">
        <f>ROUND(S11_DATAG_y20[[#This Row],[Column1]],3)</f>
        <v>3.2879999999999998</v>
      </c>
      <c r="D575" s="1">
        <f t="shared" si="32"/>
        <v>-8.6859000000000002</v>
      </c>
      <c r="E575" s="1" t="s">
        <v>8818</v>
      </c>
      <c r="F575">
        <f t="shared" si="33"/>
        <v>-6.9410486337000004</v>
      </c>
      <c r="G575">
        <f t="shared" si="34"/>
        <v>-6.9409999999999998</v>
      </c>
    </row>
    <row r="576" spans="1:7" x14ac:dyDescent="0.3">
      <c r="A576" s="1" t="s">
        <v>4503</v>
      </c>
      <c r="B576" s="1" t="s">
        <v>8816</v>
      </c>
      <c r="C576" s="1">
        <f>ROUND(S11_DATAG_y20[[#This Row],[Column1]],3)</f>
        <v>3.2919999999999998</v>
      </c>
      <c r="D576" s="1">
        <f t="shared" si="32"/>
        <v>-8.7077000000000009</v>
      </c>
      <c r="E576" s="1" t="s">
        <v>8819</v>
      </c>
      <c r="F576">
        <f t="shared" si="33"/>
        <v>-6.9932667050999999</v>
      </c>
      <c r="G576">
        <f t="shared" si="34"/>
        <v>-6.9932999999999996</v>
      </c>
    </row>
    <row r="577" spans="1:7" x14ac:dyDescent="0.3">
      <c r="A577" s="1" t="s">
        <v>4505</v>
      </c>
      <c r="B577" s="1" t="s">
        <v>8817</v>
      </c>
      <c r="C577" s="1">
        <f>ROUND(S11_DATAG_y20[[#This Row],[Column1]],3)</f>
        <v>3.2959999999999998</v>
      </c>
      <c r="D577" s="1">
        <f t="shared" si="32"/>
        <v>-8.7426999999999992</v>
      </c>
      <c r="E577" s="1" t="s">
        <v>8820</v>
      </c>
      <c r="F577">
        <f t="shared" si="33"/>
        <v>-7.0390768341000003</v>
      </c>
      <c r="G577">
        <f t="shared" si="34"/>
        <v>-7.0391000000000004</v>
      </c>
    </row>
    <row r="578" spans="1:7" x14ac:dyDescent="0.3">
      <c r="A578" s="1" t="s">
        <v>4507</v>
      </c>
      <c r="B578" s="1" t="s">
        <v>8818</v>
      </c>
      <c r="C578" s="1">
        <f>ROUND(S11_DATAG_y20[[#This Row],[Column1]],3)</f>
        <v>3.3</v>
      </c>
      <c r="D578" s="1">
        <f t="shared" si="32"/>
        <v>-8.7972999999999999</v>
      </c>
      <c r="E578" s="1" t="s">
        <v>8821</v>
      </c>
      <c r="F578">
        <f t="shared" si="33"/>
        <v>-7.0621301516999999</v>
      </c>
      <c r="G578">
        <f t="shared" si="34"/>
        <v>-7.0621</v>
      </c>
    </row>
    <row r="579" spans="1:7" x14ac:dyDescent="0.3">
      <c r="A579" s="1" t="s">
        <v>1156</v>
      </c>
      <c r="B579" s="1" t="s">
        <v>8819</v>
      </c>
      <c r="C579" s="1">
        <f>ROUND(S11_DATAG_y20[[#This Row],[Column1]],3)</f>
        <v>3.3039999999999998</v>
      </c>
      <c r="D579" s="1">
        <f t="shared" si="32"/>
        <v>-8.8635000000000002</v>
      </c>
      <c r="E579" s="1" t="s">
        <v>8822</v>
      </c>
      <c r="F579">
        <f t="shared" si="33"/>
        <v>-7.0567950915000006</v>
      </c>
      <c r="G579">
        <f t="shared" si="34"/>
        <v>-7.0568</v>
      </c>
    </row>
    <row r="580" spans="1:7" x14ac:dyDescent="0.3">
      <c r="A580" s="1" t="s">
        <v>1158</v>
      </c>
      <c r="B580" s="1" t="s">
        <v>8820</v>
      </c>
      <c r="C580" s="1">
        <f>ROUND(S11_DATAG_y20[[#This Row],[Column1]],3)</f>
        <v>3.3079999999999998</v>
      </c>
      <c r="D580" s="1">
        <f t="shared" ref="D580:D643" si="35">ROUND(B580,4)</f>
        <v>-8.9215</v>
      </c>
      <c r="E580" s="1" t="s">
        <v>8823</v>
      </c>
      <c r="F580">
        <f t="shared" ref="F580:F643" si="36">E580*0.789</f>
        <v>-7.0350216107999994</v>
      </c>
      <c r="G580">
        <f t="shared" ref="G580:G643" si="37">ROUND(F580,4)</f>
        <v>-7.0350000000000001</v>
      </c>
    </row>
    <row r="581" spans="1:7" x14ac:dyDescent="0.3">
      <c r="A581" s="1" t="s">
        <v>1160</v>
      </c>
      <c r="B581" s="1" t="s">
        <v>8821</v>
      </c>
      <c r="C581" s="1">
        <f>ROUND(S11_DATAG_y20[[#This Row],[Column1]],3)</f>
        <v>3.3119999999999998</v>
      </c>
      <c r="D581" s="1">
        <f t="shared" si="35"/>
        <v>-8.9506999999999994</v>
      </c>
      <c r="E581" s="1" t="s">
        <v>8824</v>
      </c>
      <c r="F581">
        <f t="shared" si="36"/>
        <v>-7.0230195006000002</v>
      </c>
      <c r="G581">
        <f t="shared" si="37"/>
        <v>-7.0229999999999997</v>
      </c>
    </row>
    <row r="582" spans="1:7" x14ac:dyDescent="0.3">
      <c r="A582" s="1" t="s">
        <v>1162</v>
      </c>
      <c r="B582" s="1" t="s">
        <v>8822</v>
      </c>
      <c r="C582" s="1">
        <f>ROUND(S11_DATAG_y20[[#This Row],[Column1]],3)</f>
        <v>3.3159999999999998</v>
      </c>
      <c r="D582" s="1">
        <f t="shared" si="35"/>
        <v>-8.9440000000000008</v>
      </c>
      <c r="E582" s="1" t="s">
        <v>8825</v>
      </c>
      <c r="F582">
        <f t="shared" si="36"/>
        <v>-7.0497606831000006</v>
      </c>
      <c r="G582">
        <f t="shared" si="37"/>
        <v>-7.0498000000000003</v>
      </c>
    </row>
    <row r="583" spans="1:7" x14ac:dyDescent="0.3">
      <c r="A583" s="1" t="s">
        <v>1164</v>
      </c>
      <c r="B583" s="1" t="s">
        <v>8823</v>
      </c>
      <c r="C583" s="1">
        <f>ROUND(S11_DATAG_y20[[#This Row],[Column1]],3)</f>
        <v>3.32</v>
      </c>
      <c r="D583" s="1">
        <f t="shared" si="35"/>
        <v>-8.9163999999999994</v>
      </c>
      <c r="E583" s="1" t="s">
        <v>8826</v>
      </c>
      <c r="F583">
        <f t="shared" si="36"/>
        <v>-7.1340195711000005</v>
      </c>
      <c r="G583">
        <f t="shared" si="37"/>
        <v>-7.1340000000000003</v>
      </c>
    </row>
    <row r="584" spans="1:7" x14ac:dyDescent="0.3">
      <c r="A584" s="1" t="s">
        <v>8955</v>
      </c>
      <c r="B584" s="1" t="s">
        <v>8824</v>
      </c>
      <c r="C584" s="1">
        <f>ROUND(S11_DATAG_y20[[#This Row],[Column1]],3)</f>
        <v>3.3239999999999998</v>
      </c>
      <c r="D584" s="1">
        <f t="shared" si="35"/>
        <v>-8.9011999999999993</v>
      </c>
      <c r="E584" s="1" t="s">
        <v>8827</v>
      </c>
      <c r="F584">
        <f t="shared" si="36"/>
        <v>-7.2749185599000006</v>
      </c>
      <c r="G584">
        <f t="shared" si="37"/>
        <v>-7.2748999999999997</v>
      </c>
    </row>
    <row r="585" spans="1:7" x14ac:dyDescent="0.3">
      <c r="A585" s="1" t="s">
        <v>1168</v>
      </c>
      <c r="B585" s="1" t="s">
        <v>8825</v>
      </c>
      <c r="C585" s="1">
        <f>ROUND(S11_DATAG_y20[[#This Row],[Column1]],3)</f>
        <v>3.3279999999999998</v>
      </c>
      <c r="D585" s="1">
        <f t="shared" si="35"/>
        <v>-8.9351000000000003</v>
      </c>
      <c r="E585" s="1" t="s">
        <v>8828</v>
      </c>
      <c r="F585">
        <f t="shared" si="36"/>
        <v>-7.4480253966000012</v>
      </c>
      <c r="G585">
        <f t="shared" si="37"/>
        <v>-7.4480000000000004</v>
      </c>
    </row>
    <row r="586" spans="1:7" x14ac:dyDescent="0.3">
      <c r="A586" s="1" t="s">
        <v>1170</v>
      </c>
      <c r="B586" s="1" t="s">
        <v>8826</v>
      </c>
      <c r="C586" s="1">
        <f>ROUND(S11_DATAG_y20[[#This Row],[Column1]],3)</f>
        <v>3.3319999999999999</v>
      </c>
      <c r="D586" s="1">
        <f t="shared" si="35"/>
        <v>-9.0418000000000003</v>
      </c>
      <c r="E586" s="1" t="s">
        <v>8829</v>
      </c>
      <c r="F586">
        <f t="shared" si="36"/>
        <v>-7.6094665527000007</v>
      </c>
      <c r="G586">
        <f t="shared" si="37"/>
        <v>-7.6094999999999997</v>
      </c>
    </row>
    <row r="587" spans="1:7" x14ac:dyDescent="0.3">
      <c r="A587" s="1" t="s">
        <v>1172</v>
      </c>
      <c r="B587" s="1" t="s">
        <v>8827</v>
      </c>
      <c r="C587" s="1">
        <f>ROUND(S11_DATAG_y20[[#This Row],[Column1]],3)</f>
        <v>3.3359999999999999</v>
      </c>
      <c r="D587" s="1">
        <f t="shared" si="35"/>
        <v>-9.2203999999999997</v>
      </c>
      <c r="E587" s="1" t="s">
        <v>8830</v>
      </c>
      <c r="F587">
        <f t="shared" si="36"/>
        <v>-7.7113296086999998</v>
      </c>
      <c r="G587">
        <f t="shared" si="37"/>
        <v>-7.7112999999999996</v>
      </c>
    </row>
    <row r="588" spans="1:7" x14ac:dyDescent="0.3">
      <c r="A588" s="1" t="s">
        <v>1174</v>
      </c>
      <c r="B588" s="1" t="s">
        <v>8828</v>
      </c>
      <c r="C588" s="1">
        <f>ROUND(S11_DATAG_y20[[#This Row],[Column1]],3)</f>
        <v>3.34</v>
      </c>
      <c r="D588" s="1">
        <f t="shared" si="35"/>
        <v>-9.4398</v>
      </c>
      <c r="E588" s="1" t="s">
        <v>8831</v>
      </c>
      <c r="F588">
        <f t="shared" si="36"/>
        <v>-7.7252145885000001</v>
      </c>
      <c r="G588">
        <f t="shared" si="37"/>
        <v>-7.7252000000000001</v>
      </c>
    </row>
    <row r="589" spans="1:7" x14ac:dyDescent="0.3">
      <c r="A589" s="1" t="s">
        <v>1176</v>
      </c>
      <c r="B589" s="1" t="s">
        <v>8829</v>
      </c>
      <c r="C589" s="1">
        <f>ROUND(S11_DATAG_y20[[#This Row],[Column1]],3)</f>
        <v>3.3439999999999999</v>
      </c>
      <c r="D589" s="1">
        <f t="shared" si="35"/>
        <v>-9.6443999999999992</v>
      </c>
      <c r="E589" s="1" t="s">
        <v>8832</v>
      </c>
      <c r="F589">
        <f t="shared" si="36"/>
        <v>-7.6583523615000004</v>
      </c>
      <c r="G589">
        <f t="shared" si="37"/>
        <v>-7.6584000000000003</v>
      </c>
    </row>
    <row r="590" spans="1:7" x14ac:dyDescent="0.3">
      <c r="A590" s="1" t="s">
        <v>8962</v>
      </c>
      <c r="B590" s="1" t="s">
        <v>8830</v>
      </c>
      <c r="C590" s="1">
        <f>ROUND(S11_DATAG_y20[[#This Row],[Column1]],3)</f>
        <v>3.3479999999999999</v>
      </c>
      <c r="D590" s="1">
        <f t="shared" si="35"/>
        <v>-9.7735000000000003</v>
      </c>
      <c r="E590" s="1" t="s">
        <v>8833</v>
      </c>
      <c r="F590">
        <f t="shared" si="36"/>
        <v>-7.5476193675000003</v>
      </c>
      <c r="G590">
        <f t="shared" si="37"/>
        <v>-7.5476000000000001</v>
      </c>
    </row>
    <row r="591" spans="1:7" x14ac:dyDescent="0.3">
      <c r="A591" s="1" t="s">
        <v>1180</v>
      </c>
      <c r="B591" s="1" t="s">
        <v>8831</v>
      </c>
      <c r="C591" s="1">
        <f>ROUND(S11_DATAG_y20[[#This Row],[Column1]],3)</f>
        <v>3.3519999999999999</v>
      </c>
      <c r="D591" s="1">
        <f t="shared" si="35"/>
        <v>-9.7911000000000001</v>
      </c>
      <c r="E591" s="1" t="s">
        <v>8834</v>
      </c>
      <c r="F591">
        <f t="shared" si="36"/>
        <v>-7.4372810313000004</v>
      </c>
      <c r="G591">
        <f t="shared" si="37"/>
        <v>-7.4372999999999996</v>
      </c>
    </row>
    <row r="592" spans="1:7" x14ac:dyDescent="0.3">
      <c r="A592" s="1" t="s">
        <v>1182</v>
      </c>
      <c r="B592" s="1" t="s">
        <v>8832</v>
      </c>
      <c r="C592" s="1">
        <f>ROUND(S11_DATAG_y20[[#This Row],[Column1]],3)</f>
        <v>3.3559999999999999</v>
      </c>
      <c r="D592" s="1">
        <f t="shared" si="35"/>
        <v>-9.7064000000000004</v>
      </c>
      <c r="E592" s="1" t="s">
        <v>8835</v>
      </c>
      <c r="F592">
        <f t="shared" si="36"/>
        <v>-7.3587775037999998</v>
      </c>
      <c r="G592">
        <f t="shared" si="37"/>
        <v>-7.3587999999999996</v>
      </c>
    </row>
    <row r="593" spans="1:7" x14ac:dyDescent="0.3">
      <c r="A593" s="1" t="s">
        <v>1184</v>
      </c>
      <c r="B593" s="1" t="s">
        <v>8833</v>
      </c>
      <c r="C593" s="1">
        <f>ROUND(S11_DATAG_y20[[#This Row],[Column1]],3)</f>
        <v>3.36</v>
      </c>
      <c r="D593" s="1">
        <f t="shared" si="35"/>
        <v>-9.5661000000000005</v>
      </c>
      <c r="E593" s="1" t="s">
        <v>8836</v>
      </c>
      <c r="F593">
        <f t="shared" si="36"/>
        <v>-7.3222283411999998</v>
      </c>
      <c r="G593">
        <f t="shared" si="37"/>
        <v>-7.3221999999999996</v>
      </c>
    </row>
    <row r="594" spans="1:7" x14ac:dyDescent="0.3">
      <c r="A594" s="1" t="s">
        <v>1186</v>
      </c>
      <c r="B594" s="1" t="s">
        <v>8834</v>
      </c>
      <c r="C594" s="1">
        <f>ROUND(S11_DATAG_y20[[#This Row],[Column1]],3)</f>
        <v>3.3639999999999999</v>
      </c>
      <c r="D594" s="1">
        <f t="shared" si="35"/>
        <v>-9.4261999999999997</v>
      </c>
      <c r="E594" s="1" t="s">
        <v>8837</v>
      </c>
      <c r="F594">
        <f t="shared" si="36"/>
        <v>-7.3182727686</v>
      </c>
      <c r="G594">
        <f t="shared" si="37"/>
        <v>-7.3182999999999998</v>
      </c>
    </row>
    <row r="595" spans="1:7" x14ac:dyDescent="0.3">
      <c r="A595" s="1" t="s">
        <v>1188</v>
      </c>
      <c r="B595" s="1" t="s">
        <v>8835</v>
      </c>
      <c r="C595" s="1">
        <f>ROUND(S11_DATAG_y20[[#This Row],[Column1]],3)</f>
        <v>3.3679999999999999</v>
      </c>
      <c r="D595" s="1">
        <f t="shared" si="35"/>
        <v>-9.3267000000000007</v>
      </c>
      <c r="E595" s="1" t="s">
        <v>8839</v>
      </c>
      <c r="F595">
        <f t="shared" si="36"/>
        <v>-7.3261963800000007</v>
      </c>
      <c r="G595">
        <f t="shared" si="37"/>
        <v>-7.3262</v>
      </c>
    </row>
    <row r="596" spans="1:7" x14ac:dyDescent="0.3">
      <c r="A596" s="1" t="s">
        <v>1190</v>
      </c>
      <c r="B596" s="1" t="s">
        <v>8836</v>
      </c>
      <c r="C596" s="1">
        <f>ROUND(S11_DATAG_y20[[#This Row],[Column1]],3)</f>
        <v>3.3719999999999999</v>
      </c>
      <c r="D596" s="1">
        <f t="shared" si="35"/>
        <v>-9.2804000000000002</v>
      </c>
      <c r="E596" s="1" t="s">
        <v>8840</v>
      </c>
      <c r="F596">
        <f t="shared" si="36"/>
        <v>-7.3249634886000008</v>
      </c>
      <c r="G596">
        <f t="shared" si="37"/>
        <v>-7.3250000000000002</v>
      </c>
    </row>
    <row r="597" spans="1:7" x14ac:dyDescent="0.3">
      <c r="A597" s="1" t="s">
        <v>1192</v>
      </c>
      <c r="B597" s="1" t="s">
        <v>8837</v>
      </c>
      <c r="C597" s="1">
        <f>ROUND(S11_DATAG_y20[[#This Row],[Column1]],3)</f>
        <v>3.3759999999999999</v>
      </c>
      <c r="D597" s="1">
        <f t="shared" si="35"/>
        <v>-9.2753999999999994</v>
      </c>
      <c r="E597" s="1" t="s">
        <v>8842</v>
      </c>
      <c r="F597">
        <f t="shared" si="36"/>
        <v>-7.3029579630000008</v>
      </c>
      <c r="G597">
        <f t="shared" si="37"/>
        <v>-7.3029999999999999</v>
      </c>
    </row>
    <row r="598" spans="1:7" x14ac:dyDescent="0.3">
      <c r="A598" s="1" t="s">
        <v>1194</v>
      </c>
      <c r="B598" s="1" t="s">
        <v>8839</v>
      </c>
      <c r="C598" s="1">
        <f>ROUND(S11_DATAG_y20[[#This Row],[Column1]],3)</f>
        <v>3.38</v>
      </c>
      <c r="D598" s="1">
        <f t="shared" si="35"/>
        <v>-9.2853999999999992</v>
      </c>
      <c r="E598" s="1" t="s">
        <v>8843</v>
      </c>
      <c r="F598">
        <f t="shared" si="36"/>
        <v>-7.2616878189000005</v>
      </c>
      <c r="G598">
        <f t="shared" si="37"/>
        <v>-7.2617000000000003</v>
      </c>
    </row>
    <row r="599" spans="1:7" x14ac:dyDescent="0.3">
      <c r="A599" s="1" t="s">
        <v>1196</v>
      </c>
      <c r="B599" s="1" t="s">
        <v>8840</v>
      </c>
      <c r="C599" s="1">
        <f>ROUND(S11_DATAG_y20[[#This Row],[Column1]],3)</f>
        <v>3.3839999999999999</v>
      </c>
      <c r="D599" s="1">
        <f t="shared" si="35"/>
        <v>-9.2838999999999992</v>
      </c>
      <c r="E599" s="1" t="s">
        <v>8844</v>
      </c>
      <c r="F599">
        <f t="shared" si="36"/>
        <v>-7.2118919775000006</v>
      </c>
      <c r="G599">
        <f t="shared" si="37"/>
        <v>-7.2119</v>
      </c>
    </row>
    <row r="600" spans="1:7" x14ac:dyDescent="0.3">
      <c r="A600" s="1" t="s">
        <v>1198</v>
      </c>
      <c r="B600" s="1" t="s">
        <v>8842</v>
      </c>
      <c r="C600" s="1">
        <f>ROUND(S11_DATAG_y20[[#This Row],[Column1]],3)</f>
        <v>3.3879999999999999</v>
      </c>
      <c r="D600" s="1">
        <f t="shared" si="35"/>
        <v>-9.2560000000000002</v>
      </c>
      <c r="E600" s="1" t="s">
        <v>8845</v>
      </c>
      <c r="F600">
        <f t="shared" si="36"/>
        <v>-7.1654609844000001</v>
      </c>
      <c r="G600">
        <f t="shared" si="37"/>
        <v>-7.1654999999999998</v>
      </c>
    </row>
    <row r="601" spans="1:7" x14ac:dyDescent="0.3">
      <c r="A601" s="1" t="s">
        <v>1200</v>
      </c>
      <c r="B601" s="1" t="s">
        <v>8843</v>
      </c>
      <c r="C601" s="1">
        <f>ROUND(S11_DATAG_y20[[#This Row],[Column1]],3)</f>
        <v>3.3919999999999999</v>
      </c>
      <c r="D601" s="1">
        <f t="shared" si="35"/>
        <v>-9.2036999999999995</v>
      </c>
      <c r="E601" s="1" t="s">
        <v>8846</v>
      </c>
      <c r="F601">
        <f t="shared" si="36"/>
        <v>-7.128559612200001</v>
      </c>
      <c r="G601">
        <f t="shared" si="37"/>
        <v>-7.1285999999999996</v>
      </c>
    </row>
    <row r="602" spans="1:7" x14ac:dyDescent="0.3">
      <c r="A602" s="1" t="s">
        <v>1202</v>
      </c>
      <c r="B602" s="1" t="s">
        <v>8844</v>
      </c>
      <c r="C602" s="1">
        <f>ROUND(S11_DATAG_y20[[#This Row],[Column1]],3)</f>
        <v>3.3959999999999999</v>
      </c>
      <c r="D602" s="1">
        <f t="shared" si="35"/>
        <v>-9.1404999999999994</v>
      </c>
      <c r="E602" s="1" t="s">
        <v>8847</v>
      </c>
      <c r="F602">
        <f t="shared" si="36"/>
        <v>-7.0991676263999999</v>
      </c>
      <c r="G602">
        <f t="shared" si="37"/>
        <v>-7.0991999999999997</v>
      </c>
    </row>
    <row r="603" spans="1:7" x14ac:dyDescent="0.3">
      <c r="A603" s="1" t="s">
        <v>1204</v>
      </c>
      <c r="B603" s="1" t="s">
        <v>8845</v>
      </c>
      <c r="C603" s="1">
        <f>ROUND(S11_DATAG_y20[[#This Row],[Column1]],3)</f>
        <v>3.4</v>
      </c>
      <c r="D603" s="1">
        <f t="shared" si="35"/>
        <v>-9.0816999999999997</v>
      </c>
      <c r="E603" s="1" t="s">
        <v>8849</v>
      </c>
      <c r="F603">
        <f t="shared" si="36"/>
        <v>-7.0692380160000008</v>
      </c>
      <c r="G603">
        <f t="shared" si="37"/>
        <v>-7.0692000000000004</v>
      </c>
    </row>
    <row r="604" spans="1:7" x14ac:dyDescent="0.3">
      <c r="A604" s="1" t="s">
        <v>1206</v>
      </c>
      <c r="B604" s="1" t="s">
        <v>8846</v>
      </c>
      <c r="C604" s="1">
        <f>ROUND(S11_DATAG_y20[[#This Row],[Column1]],3)</f>
        <v>3.4039999999999999</v>
      </c>
      <c r="D604" s="1">
        <f t="shared" si="35"/>
        <v>-9.0349000000000004</v>
      </c>
      <c r="E604" s="1" t="s">
        <v>8850</v>
      </c>
      <c r="F604">
        <f t="shared" si="36"/>
        <v>-7.0296159351000007</v>
      </c>
      <c r="G604">
        <f t="shared" si="37"/>
        <v>-7.0296000000000003</v>
      </c>
    </row>
    <row r="605" spans="1:7" x14ac:dyDescent="0.3">
      <c r="A605" s="1" t="s">
        <v>1208</v>
      </c>
      <c r="B605" s="1" t="s">
        <v>8847</v>
      </c>
      <c r="C605" s="1">
        <f>ROUND(S11_DATAG_y20[[#This Row],[Column1]],3)</f>
        <v>3.4079999999999999</v>
      </c>
      <c r="D605" s="1">
        <f t="shared" si="35"/>
        <v>-8.9977</v>
      </c>
      <c r="E605" s="1" t="s">
        <v>8851</v>
      </c>
      <c r="F605">
        <f t="shared" si="36"/>
        <v>-6.9749502279</v>
      </c>
      <c r="G605">
        <f t="shared" si="37"/>
        <v>-6.9749999999999996</v>
      </c>
    </row>
    <row r="606" spans="1:7" x14ac:dyDescent="0.3">
      <c r="A606" s="1" t="s">
        <v>1210</v>
      </c>
      <c r="B606" s="1" t="s">
        <v>8849</v>
      </c>
      <c r="C606" s="1">
        <f>ROUND(S11_DATAG_y20[[#This Row],[Column1]],3)</f>
        <v>3.4119999999999999</v>
      </c>
      <c r="D606" s="1">
        <f t="shared" si="35"/>
        <v>-8.9596999999999998</v>
      </c>
      <c r="E606" s="1" t="s">
        <v>8853</v>
      </c>
      <c r="F606">
        <f t="shared" si="36"/>
        <v>-6.9059599890000003</v>
      </c>
      <c r="G606">
        <f t="shared" si="37"/>
        <v>-6.9059999999999997</v>
      </c>
    </row>
    <row r="607" spans="1:7" x14ac:dyDescent="0.3">
      <c r="A607" s="1" t="s">
        <v>1212</v>
      </c>
      <c r="B607" s="1" t="s">
        <v>8850</v>
      </c>
      <c r="C607" s="1">
        <f>ROUND(S11_DATAG_y20[[#This Row],[Column1]],3)</f>
        <v>3.4159999999999999</v>
      </c>
      <c r="D607" s="1">
        <f t="shared" si="35"/>
        <v>-8.9094999999999995</v>
      </c>
      <c r="E607" s="1" t="s">
        <v>8854</v>
      </c>
      <c r="F607">
        <f t="shared" si="36"/>
        <v>-6.8280802449000007</v>
      </c>
      <c r="G607">
        <f t="shared" si="37"/>
        <v>-6.8281000000000001</v>
      </c>
    </row>
    <row r="608" spans="1:7" x14ac:dyDescent="0.3">
      <c r="A608" s="1" t="s">
        <v>1214</v>
      </c>
      <c r="B608" s="1" t="s">
        <v>8851</v>
      </c>
      <c r="C608" s="1">
        <f>ROUND(S11_DATAG_y20[[#This Row],[Column1]],3)</f>
        <v>3.42</v>
      </c>
      <c r="D608" s="1">
        <f t="shared" si="35"/>
        <v>-8.8401999999999994</v>
      </c>
      <c r="E608" s="1" t="s">
        <v>8855</v>
      </c>
      <c r="F608">
        <f t="shared" si="36"/>
        <v>-6.7477310886000001</v>
      </c>
      <c r="G608">
        <f t="shared" si="37"/>
        <v>-6.7477</v>
      </c>
    </row>
    <row r="609" spans="1:7" x14ac:dyDescent="0.3">
      <c r="A609" s="1" t="s">
        <v>1216</v>
      </c>
      <c r="B609" s="1" t="s">
        <v>8853</v>
      </c>
      <c r="C609" s="1">
        <f>ROUND(S11_DATAG_y20[[#This Row],[Column1]],3)</f>
        <v>3.4239999999999999</v>
      </c>
      <c r="D609" s="1">
        <f t="shared" si="35"/>
        <v>-8.7528000000000006</v>
      </c>
      <c r="E609" s="1" t="s">
        <v>8856</v>
      </c>
      <c r="F609">
        <f t="shared" si="36"/>
        <v>-6.6685627497000004</v>
      </c>
      <c r="G609">
        <f t="shared" si="37"/>
        <v>-6.6685999999999996</v>
      </c>
    </row>
    <row r="610" spans="1:7" x14ac:dyDescent="0.3">
      <c r="A610" s="1" t="s">
        <v>1218</v>
      </c>
      <c r="B610" s="1" t="s">
        <v>8854</v>
      </c>
      <c r="C610" s="1">
        <f>ROUND(S11_DATAG_y20[[#This Row],[Column1]],3)</f>
        <v>3.4279999999999999</v>
      </c>
      <c r="D610" s="1">
        <f t="shared" si="35"/>
        <v>-8.6540999999999997</v>
      </c>
      <c r="E610" s="1" t="s">
        <v>8857</v>
      </c>
      <c r="F610">
        <f t="shared" si="36"/>
        <v>-6.5895515796000002</v>
      </c>
      <c r="G610">
        <f t="shared" si="37"/>
        <v>-6.5895999999999999</v>
      </c>
    </row>
    <row r="611" spans="1:7" x14ac:dyDescent="0.3">
      <c r="A611" s="1" t="s">
        <v>1220</v>
      </c>
      <c r="B611" s="1" t="s">
        <v>8855</v>
      </c>
      <c r="C611" s="1">
        <f>ROUND(S11_DATAG_y20[[#This Row],[Column1]],3)</f>
        <v>3.4319999999999999</v>
      </c>
      <c r="D611" s="1">
        <f t="shared" si="35"/>
        <v>-8.5523000000000007</v>
      </c>
      <c r="E611" s="1" t="s">
        <v>8858</v>
      </c>
      <c r="F611">
        <f t="shared" si="36"/>
        <v>-6.5055798087000003</v>
      </c>
      <c r="G611">
        <f t="shared" si="37"/>
        <v>-6.5056000000000003</v>
      </c>
    </row>
    <row r="612" spans="1:7" x14ac:dyDescent="0.3">
      <c r="A612" s="1" t="s">
        <v>1222</v>
      </c>
      <c r="B612" s="1" t="s">
        <v>8856</v>
      </c>
      <c r="C612" s="1">
        <f>ROUND(S11_DATAG_y20[[#This Row],[Column1]],3)</f>
        <v>3.4359999999999999</v>
      </c>
      <c r="D612" s="1">
        <f t="shared" si="35"/>
        <v>-8.4519000000000002</v>
      </c>
      <c r="E612" s="1" t="s">
        <v>8860</v>
      </c>
      <c r="F612">
        <f t="shared" si="36"/>
        <v>-6.4099969560000005</v>
      </c>
      <c r="G612">
        <f t="shared" si="37"/>
        <v>-6.41</v>
      </c>
    </row>
    <row r="613" spans="1:7" x14ac:dyDescent="0.3">
      <c r="A613" s="1" t="s">
        <v>1224</v>
      </c>
      <c r="B613" s="1" t="s">
        <v>8857</v>
      </c>
      <c r="C613" s="1">
        <f>ROUND(S11_DATAG_y20[[#This Row],[Column1]],3)</f>
        <v>3.44</v>
      </c>
      <c r="D613" s="1">
        <f t="shared" si="35"/>
        <v>-8.3518000000000008</v>
      </c>
      <c r="E613" s="1" t="s">
        <v>8861</v>
      </c>
      <c r="F613">
        <f t="shared" si="36"/>
        <v>-6.2978806082999998</v>
      </c>
      <c r="G613">
        <f t="shared" si="37"/>
        <v>-6.2979000000000003</v>
      </c>
    </row>
    <row r="614" spans="1:7" x14ac:dyDescent="0.3">
      <c r="A614" s="1" t="s">
        <v>1226</v>
      </c>
      <c r="B614" s="1" t="s">
        <v>8858</v>
      </c>
      <c r="C614" s="1">
        <f>ROUND(S11_DATAG_y20[[#This Row],[Column1]],3)</f>
        <v>3.444</v>
      </c>
      <c r="D614" s="1">
        <f t="shared" si="35"/>
        <v>-8.2453000000000003</v>
      </c>
      <c r="E614" s="1" t="s">
        <v>8862</v>
      </c>
      <c r="F614">
        <f t="shared" si="36"/>
        <v>-6.1683804603000008</v>
      </c>
      <c r="G614">
        <f t="shared" si="37"/>
        <v>-6.1684000000000001</v>
      </c>
    </row>
    <row r="615" spans="1:7" x14ac:dyDescent="0.3">
      <c r="A615" s="1" t="s">
        <v>1228</v>
      </c>
      <c r="B615" s="1" t="s">
        <v>8860</v>
      </c>
      <c r="C615" s="1">
        <f>ROUND(S11_DATAG_y20[[#This Row],[Column1]],3)</f>
        <v>3.448</v>
      </c>
      <c r="D615" s="1">
        <f t="shared" si="35"/>
        <v>-8.1242000000000001</v>
      </c>
      <c r="E615" s="1" t="s">
        <v>8863</v>
      </c>
      <c r="F615">
        <f t="shared" si="36"/>
        <v>-6.0248972598000003</v>
      </c>
      <c r="G615">
        <f t="shared" si="37"/>
        <v>-6.0248999999999997</v>
      </c>
    </row>
    <row r="616" spans="1:7" x14ac:dyDescent="0.3">
      <c r="A616" s="1" t="s">
        <v>1230</v>
      </c>
      <c r="B616" s="1" t="s">
        <v>8861</v>
      </c>
      <c r="C616" s="1">
        <f>ROUND(S11_DATAG_y20[[#This Row],[Column1]],3)</f>
        <v>3.452</v>
      </c>
      <c r="D616" s="1">
        <f t="shared" si="35"/>
        <v>-7.9821</v>
      </c>
      <c r="E616" s="1" t="s">
        <v>8864</v>
      </c>
      <c r="F616">
        <f t="shared" si="36"/>
        <v>-5.8730069487000005</v>
      </c>
      <c r="G616">
        <f t="shared" si="37"/>
        <v>-5.8730000000000002</v>
      </c>
    </row>
    <row r="617" spans="1:7" x14ac:dyDescent="0.3">
      <c r="A617" s="1" t="s">
        <v>1232</v>
      </c>
      <c r="B617" s="1" t="s">
        <v>8862</v>
      </c>
      <c r="C617" s="1">
        <f>ROUND(S11_DATAG_y20[[#This Row],[Column1]],3)</f>
        <v>3.456</v>
      </c>
      <c r="D617" s="1">
        <f t="shared" si="35"/>
        <v>-7.8179999999999996</v>
      </c>
      <c r="E617" s="1" t="s">
        <v>8865</v>
      </c>
      <c r="F617">
        <f t="shared" si="36"/>
        <v>-5.7172413852000004</v>
      </c>
      <c r="G617">
        <f t="shared" si="37"/>
        <v>-5.7172000000000001</v>
      </c>
    </row>
    <row r="618" spans="1:7" x14ac:dyDescent="0.3">
      <c r="A618" s="1" t="s">
        <v>1234</v>
      </c>
      <c r="B618" s="1" t="s">
        <v>8863</v>
      </c>
      <c r="C618" s="1">
        <f>ROUND(S11_DATAG_y20[[#This Row],[Column1]],3)</f>
        <v>3.46</v>
      </c>
      <c r="D618" s="1">
        <f t="shared" si="35"/>
        <v>-7.6360999999999999</v>
      </c>
      <c r="E618" s="1" t="s">
        <v>8866</v>
      </c>
      <c r="F618">
        <f t="shared" si="36"/>
        <v>-5.5584217604999999</v>
      </c>
      <c r="G618">
        <f t="shared" si="37"/>
        <v>-5.5583999999999998</v>
      </c>
    </row>
    <row r="619" spans="1:7" x14ac:dyDescent="0.3">
      <c r="A619" s="1" t="s">
        <v>1236</v>
      </c>
      <c r="B619" s="1" t="s">
        <v>8864</v>
      </c>
      <c r="C619" s="1">
        <f>ROUND(S11_DATAG_y20[[#This Row],[Column1]],3)</f>
        <v>3.464</v>
      </c>
      <c r="D619" s="1">
        <f t="shared" si="35"/>
        <v>-7.4436</v>
      </c>
      <c r="E619" s="1" t="s">
        <v>8867</v>
      </c>
      <c r="F619">
        <f t="shared" si="36"/>
        <v>-5.3930473604999998</v>
      </c>
      <c r="G619">
        <f t="shared" si="37"/>
        <v>-5.3929999999999998</v>
      </c>
    </row>
    <row r="620" spans="1:7" x14ac:dyDescent="0.3">
      <c r="A620" s="1" t="s">
        <v>1238</v>
      </c>
      <c r="B620" s="1" t="s">
        <v>8865</v>
      </c>
      <c r="C620" s="1">
        <f>ROUND(S11_DATAG_y20[[#This Row],[Column1]],3)</f>
        <v>3.468</v>
      </c>
      <c r="D620" s="1">
        <f t="shared" si="35"/>
        <v>-7.2462</v>
      </c>
      <c r="E620" s="1" t="s">
        <v>8869</v>
      </c>
      <c r="F620">
        <f t="shared" si="36"/>
        <v>-5.2154809380000007</v>
      </c>
      <c r="G620">
        <f t="shared" si="37"/>
        <v>-5.2154999999999996</v>
      </c>
    </row>
    <row r="621" spans="1:7" x14ac:dyDescent="0.3">
      <c r="A621" s="1" t="s">
        <v>1240</v>
      </c>
      <c r="B621" s="1" t="s">
        <v>8866</v>
      </c>
      <c r="C621" s="1">
        <f>ROUND(S11_DATAG_y20[[#This Row],[Column1]],3)</f>
        <v>3.472</v>
      </c>
      <c r="D621" s="1">
        <f t="shared" si="35"/>
        <v>-7.0449000000000002</v>
      </c>
      <c r="E621" s="1" t="s">
        <v>8870</v>
      </c>
      <c r="F621">
        <f t="shared" si="36"/>
        <v>-5.0224817544000002</v>
      </c>
      <c r="G621">
        <f t="shared" si="37"/>
        <v>-5.0225</v>
      </c>
    </row>
    <row r="622" spans="1:7" x14ac:dyDescent="0.3">
      <c r="A622" s="1" t="s">
        <v>1242</v>
      </c>
      <c r="B622" s="1" t="s">
        <v>8867</v>
      </c>
      <c r="C622" s="1">
        <f>ROUND(S11_DATAG_y20[[#This Row],[Column1]],3)</f>
        <v>3.476</v>
      </c>
      <c r="D622" s="1">
        <f t="shared" si="35"/>
        <v>-6.8353000000000002</v>
      </c>
      <c r="E622" s="1" t="s">
        <v>8871</v>
      </c>
      <c r="F622">
        <f t="shared" si="36"/>
        <v>-4.8181770686999998</v>
      </c>
      <c r="G622">
        <f t="shared" si="37"/>
        <v>-4.8182</v>
      </c>
    </row>
    <row r="623" spans="1:7" x14ac:dyDescent="0.3">
      <c r="A623" s="1" t="s">
        <v>1244</v>
      </c>
      <c r="B623" s="1" t="s">
        <v>8869</v>
      </c>
      <c r="C623" s="1">
        <f>ROUND(S11_DATAG_y20[[#This Row],[Column1]],3)</f>
        <v>3.48</v>
      </c>
      <c r="D623" s="1">
        <f t="shared" si="35"/>
        <v>-6.6101999999999999</v>
      </c>
      <c r="E623" s="1" t="s">
        <v>8872</v>
      </c>
      <c r="F623">
        <f t="shared" si="36"/>
        <v>-4.6168225328999997</v>
      </c>
      <c r="G623">
        <f t="shared" si="37"/>
        <v>-4.6167999999999996</v>
      </c>
    </row>
    <row r="624" spans="1:7" x14ac:dyDescent="0.3">
      <c r="A624" s="1" t="s">
        <v>1246</v>
      </c>
      <c r="B624" s="1" t="s">
        <v>8870</v>
      </c>
      <c r="C624" s="1">
        <f>ROUND(S11_DATAG_y20[[#This Row],[Column1]],3)</f>
        <v>3.484</v>
      </c>
      <c r="D624" s="1">
        <f t="shared" si="35"/>
        <v>-6.3655999999999997</v>
      </c>
      <c r="E624" s="1" t="s">
        <v>8873</v>
      </c>
      <c r="F624">
        <f t="shared" si="36"/>
        <v>-4.4418071051999997</v>
      </c>
      <c r="G624">
        <f t="shared" si="37"/>
        <v>-4.4417999999999997</v>
      </c>
    </row>
    <row r="625" spans="1:7" x14ac:dyDescent="0.3">
      <c r="A625" s="1" t="s">
        <v>8998</v>
      </c>
      <c r="B625" s="1" t="s">
        <v>8871</v>
      </c>
      <c r="C625" s="1">
        <f>ROUND(S11_DATAG_y20[[#This Row],[Column1]],3)</f>
        <v>3.488</v>
      </c>
      <c r="D625" s="1">
        <f t="shared" si="35"/>
        <v>-6.1067</v>
      </c>
      <c r="E625" s="1" t="s">
        <v>8874</v>
      </c>
      <c r="F625">
        <f t="shared" si="36"/>
        <v>-4.3216371978000003</v>
      </c>
      <c r="G625">
        <f t="shared" si="37"/>
        <v>-4.3216000000000001</v>
      </c>
    </row>
    <row r="626" spans="1:7" x14ac:dyDescent="0.3">
      <c r="A626" s="1" t="s">
        <v>1250</v>
      </c>
      <c r="B626" s="1" t="s">
        <v>8872</v>
      </c>
      <c r="C626" s="1">
        <f>ROUND(S11_DATAG_y20[[#This Row],[Column1]],3)</f>
        <v>3.492</v>
      </c>
      <c r="D626" s="1">
        <f t="shared" si="35"/>
        <v>-5.8514999999999997</v>
      </c>
      <c r="E626" s="1" t="s">
        <v>8875</v>
      </c>
      <c r="F626">
        <f t="shared" si="36"/>
        <v>-4.2851408981999999</v>
      </c>
      <c r="G626">
        <f t="shared" si="37"/>
        <v>-4.2850999999999999</v>
      </c>
    </row>
    <row r="627" spans="1:7" x14ac:dyDescent="0.3">
      <c r="A627" s="1" t="s">
        <v>1252</v>
      </c>
      <c r="B627" s="1" t="s">
        <v>8873</v>
      </c>
      <c r="C627" s="1">
        <f>ROUND(S11_DATAG_y20[[#This Row],[Column1]],3)</f>
        <v>3.496</v>
      </c>
      <c r="D627" s="1">
        <f t="shared" si="35"/>
        <v>-5.6296999999999997</v>
      </c>
      <c r="E627" s="1" t="s">
        <v>8876</v>
      </c>
      <c r="F627">
        <f t="shared" si="36"/>
        <v>-4.3577166687000002</v>
      </c>
      <c r="G627">
        <f t="shared" si="37"/>
        <v>-4.3577000000000004</v>
      </c>
    </row>
    <row r="628" spans="1:7" x14ac:dyDescent="0.3">
      <c r="A628" s="1" t="s">
        <v>1254</v>
      </c>
      <c r="B628" s="1" t="s">
        <v>8874</v>
      </c>
      <c r="C628" s="1">
        <f>ROUND(S11_DATAG_y20[[#This Row],[Column1]],3)</f>
        <v>3.5</v>
      </c>
      <c r="D628" s="1">
        <f t="shared" si="35"/>
        <v>-5.4774000000000003</v>
      </c>
      <c r="E628" s="1" t="s">
        <v>8877</v>
      </c>
      <c r="F628">
        <f t="shared" si="36"/>
        <v>-4.5590352260999998</v>
      </c>
      <c r="G628">
        <f t="shared" si="37"/>
        <v>-4.5590000000000002</v>
      </c>
    </row>
    <row r="629" spans="1:7" x14ac:dyDescent="0.3">
      <c r="A629" s="1" t="s">
        <v>1256</v>
      </c>
      <c r="B629" s="1" t="s">
        <v>8875</v>
      </c>
      <c r="C629" s="1">
        <f>ROUND(S11_DATAG_y20[[#This Row],[Column1]],3)</f>
        <v>3.504</v>
      </c>
      <c r="D629" s="1">
        <f t="shared" si="35"/>
        <v>-5.4310999999999998</v>
      </c>
      <c r="E629" s="1" t="s">
        <v>8878</v>
      </c>
      <c r="F629">
        <f t="shared" si="36"/>
        <v>-4.9015529079000002</v>
      </c>
      <c r="G629">
        <f t="shared" si="37"/>
        <v>-4.9016000000000002</v>
      </c>
    </row>
    <row r="630" spans="1:7" x14ac:dyDescent="0.3">
      <c r="A630" s="1" t="s">
        <v>1258</v>
      </c>
      <c r="B630" s="1" t="s">
        <v>8876</v>
      </c>
      <c r="C630" s="1">
        <f>ROUND(S11_DATAG_y20[[#This Row],[Column1]],3)</f>
        <v>3.508</v>
      </c>
      <c r="D630" s="1">
        <f t="shared" si="35"/>
        <v>-5.5231000000000003</v>
      </c>
      <c r="E630" s="1" t="s">
        <v>8879</v>
      </c>
      <c r="F630">
        <f t="shared" si="36"/>
        <v>-5.3888148489000001</v>
      </c>
      <c r="G630">
        <f t="shared" si="37"/>
        <v>-5.3887999999999998</v>
      </c>
    </row>
    <row r="631" spans="1:7" x14ac:dyDescent="0.3">
      <c r="A631" s="1" t="s">
        <v>1260</v>
      </c>
      <c r="B631" s="1" t="s">
        <v>8877</v>
      </c>
      <c r="C631" s="1">
        <f>ROUND(S11_DATAG_y20[[#This Row],[Column1]],3)</f>
        <v>3.512</v>
      </c>
      <c r="D631" s="1">
        <f t="shared" si="35"/>
        <v>-5.7782</v>
      </c>
      <c r="E631" s="1" t="s">
        <v>8880</v>
      </c>
      <c r="F631">
        <f t="shared" si="36"/>
        <v>-6.0126064545000002</v>
      </c>
      <c r="G631">
        <f t="shared" si="37"/>
        <v>-6.0125999999999999</v>
      </c>
    </row>
    <row r="632" spans="1:7" x14ac:dyDescent="0.3">
      <c r="A632" s="1" t="s">
        <v>1262</v>
      </c>
      <c r="B632" s="1" t="s">
        <v>8878</v>
      </c>
      <c r="C632" s="1">
        <f>ROUND(S11_DATAG_y20[[#This Row],[Column1]],3)</f>
        <v>3.516</v>
      </c>
      <c r="D632" s="1">
        <f t="shared" si="35"/>
        <v>-6.2123999999999997</v>
      </c>
      <c r="E632" s="1" t="s">
        <v>8881</v>
      </c>
      <c r="F632">
        <f t="shared" si="36"/>
        <v>-6.7486345725000012</v>
      </c>
      <c r="G632">
        <f t="shared" si="37"/>
        <v>-6.7485999999999997</v>
      </c>
    </row>
    <row r="633" spans="1:7" x14ac:dyDescent="0.3">
      <c r="A633" s="1" t="s">
        <v>1264</v>
      </c>
      <c r="B633" s="1" t="s">
        <v>8879</v>
      </c>
      <c r="C633" s="1">
        <f>ROUND(S11_DATAG_y20[[#This Row],[Column1]],3)</f>
        <v>3.52</v>
      </c>
      <c r="D633" s="1">
        <f t="shared" si="35"/>
        <v>-6.8299000000000003</v>
      </c>
      <c r="E633" s="1" t="s">
        <v>8882</v>
      </c>
      <c r="F633">
        <f t="shared" si="36"/>
        <v>-7.5521060949000001</v>
      </c>
      <c r="G633">
        <f t="shared" si="37"/>
        <v>-7.5521000000000003</v>
      </c>
    </row>
    <row r="634" spans="1:7" x14ac:dyDescent="0.3">
      <c r="A634" s="1" t="s">
        <v>1266</v>
      </c>
      <c r="B634" s="1" t="s">
        <v>8880</v>
      </c>
      <c r="C634" s="1">
        <f>ROUND(S11_DATAG_y20[[#This Row],[Column1]],3)</f>
        <v>3.524</v>
      </c>
      <c r="D634" s="1">
        <f t="shared" si="35"/>
        <v>-7.6204999999999998</v>
      </c>
      <c r="E634" s="1" t="s">
        <v>8883</v>
      </c>
      <c r="F634">
        <f t="shared" si="36"/>
        <v>-8.3581121220000014</v>
      </c>
      <c r="G634">
        <f t="shared" si="37"/>
        <v>-8.3581000000000003</v>
      </c>
    </row>
    <row r="635" spans="1:7" x14ac:dyDescent="0.3">
      <c r="A635" s="1" t="s">
        <v>1268</v>
      </c>
      <c r="B635" s="1" t="s">
        <v>8881</v>
      </c>
      <c r="C635" s="1">
        <f>ROUND(S11_DATAG_y20[[#This Row],[Column1]],3)</f>
        <v>3.528</v>
      </c>
      <c r="D635" s="1">
        <f t="shared" si="35"/>
        <v>-8.5533999999999999</v>
      </c>
      <c r="E635" s="1" t="s">
        <v>8884</v>
      </c>
      <c r="F635">
        <f t="shared" si="36"/>
        <v>-9.0945962819999995</v>
      </c>
      <c r="G635">
        <f t="shared" si="37"/>
        <v>-9.0945999999999998</v>
      </c>
    </row>
    <row r="636" spans="1:7" x14ac:dyDescent="0.3">
      <c r="A636" s="1" t="s">
        <v>1270</v>
      </c>
      <c r="B636" s="1" t="s">
        <v>8882</v>
      </c>
      <c r="C636" s="1">
        <f>ROUND(S11_DATAG_y20[[#This Row],[Column1]],3)</f>
        <v>3.532</v>
      </c>
      <c r="D636" s="1">
        <f t="shared" si="35"/>
        <v>-9.5716999999999999</v>
      </c>
      <c r="E636" s="1" t="s">
        <v>8885</v>
      </c>
      <c r="F636">
        <f t="shared" si="36"/>
        <v>-9.70884225</v>
      </c>
      <c r="G636">
        <f t="shared" si="37"/>
        <v>-9.7088000000000001</v>
      </c>
    </row>
    <row r="637" spans="1:7" x14ac:dyDescent="0.3">
      <c r="A637" s="1" t="s">
        <v>2971</v>
      </c>
      <c r="B637" s="1" t="s">
        <v>8883</v>
      </c>
      <c r="C637" s="1">
        <f>ROUND(S11_DATAG_y20[[#This Row],[Column1]],3)</f>
        <v>3.536</v>
      </c>
      <c r="D637" s="1">
        <f t="shared" si="35"/>
        <v>-10.593299999999999</v>
      </c>
      <c r="E637" s="1" t="s">
        <v>8886</v>
      </c>
      <c r="F637">
        <f t="shared" si="36"/>
        <v>-10.188801207000001</v>
      </c>
      <c r="G637">
        <f t="shared" si="37"/>
        <v>-10.188800000000001</v>
      </c>
    </row>
    <row r="638" spans="1:7" x14ac:dyDescent="0.3">
      <c r="A638" s="1" t="s">
        <v>1274</v>
      </c>
      <c r="B638" s="1" t="s">
        <v>8884</v>
      </c>
      <c r="C638" s="1">
        <f>ROUND(S11_DATAG_y20[[#This Row],[Column1]],3)</f>
        <v>3.54</v>
      </c>
      <c r="D638" s="1">
        <f t="shared" si="35"/>
        <v>-11.5267</v>
      </c>
      <c r="E638" s="1" t="s">
        <v>8887</v>
      </c>
      <c r="F638">
        <f t="shared" si="36"/>
        <v>-10.555637289</v>
      </c>
      <c r="G638">
        <f t="shared" si="37"/>
        <v>-10.5556</v>
      </c>
    </row>
    <row r="639" spans="1:7" x14ac:dyDescent="0.3">
      <c r="A639" s="1" t="s">
        <v>1276</v>
      </c>
      <c r="B639" s="1" t="s">
        <v>8885</v>
      </c>
      <c r="C639" s="1">
        <f>ROUND(S11_DATAG_y20[[#This Row],[Column1]],3)</f>
        <v>3.544</v>
      </c>
      <c r="D639" s="1">
        <f t="shared" si="35"/>
        <v>-12.305300000000001</v>
      </c>
      <c r="E639" s="1" t="s">
        <v>8888</v>
      </c>
      <c r="F639">
        <f t="shared" si="36"/>
        <v>-10.833931002</v>
      </c>
      <c r="G639">
        <f t="shared" si="37"/>
        <v>-10.8339</v>
      </c>
    </row>
    <row r="640" spans="1:7" x14ac:dyDescent="0.3">
      <c r="A640" s="1" t="s">
        <v>1278</v>
      </c>
      <c r="B640" s="1" t="s">
        <v>8886</v>
      </c>
      <c r="C640" s="1">
        <f>ROUND(S11_DATAG_y20[[#This Row],[Column1]],3)</f>
        <v>3.548</v>
      </c>
      <c r="D640" s="1">
        <f t="shared" si="35"/>
        <v>-12.913600000000001</v>
      </c>
      <c r="E640" s="1" t="s">
        <v>8890</v>
      </c>
      <c r="F640">
        <f t="shared" si="36"/>
        <v>-11.029809720000001</v>
      </c>
      <c r="G640">
        <f t="shared" si="37"/>
        <v>-11.0298</v>
      </c>
    </row>
    <row r="641" spans="1:7" x14ac:dyDescent="0.3">
      <c r="A641" s="1" t="s">
        <v>1280</v>
      </c>
      <c r="B641" s="1" t="s">
        <v>8887</v>
      </c>
      <c r="C641" s="1">
        <f>ROUND(S11_DATAG_y20[[#This Row],[Column1]],3)</f>
        <v>3.552</v>
      </c>
      <c r="D641" s="1">
        <f t="shared" si="35"/>
        <v>-13.378500000000001</v>
      </c>
      <c r="E641" s="1" t="s">
        <v>8891</v>
      </c>
      <c r="F641">
        <f t="shared" si="36"/>
        <v>-11.134280421</v>
      </c>
      <c r="G641">
        <f t="shared" si="37"/>
        <v>-11.1343</v>
      </c>
    </row>
    <row r="642" spans="1:7" x14ac:dyDescent="0.3">
      <c r="A642" s="1" t="s">
        <v>1282</v>
      </c>
      <c r="B642" s="1" t="s">
        <v>8888</v>
      </c>
      <c r="C642" s="1">
        <f>ROUND(S11_DATAG_y20[[#This Row],[Column1]],3)</f>
        <v>3.556</v>
      </c>
      <c r="D642" s="1">
        <f t="shared" si="35"/>
        <v>-13.731199999999999</v>
      </c>
      <c r="E642" s="1" t="s">
        <v>8892</v>
      </c>
      <c r="F642">
        <f t="shared" si="36"/>
        <v>-11.143677411000001</v>
      </c>
      <c r="G642">
        <f t="shared" si="37"/>
        <v>-11.143700000000001</v>
      </c>
    </row>
    <row r="643" spans="1:7" x14ac:dyDescent="0.3">
      <c r="A643" s="1" t="s">
        <v>1284</v>
      </c>
      <c r="B643" s="1" t="s">
        <v>8890</v>
      </c>
      <c r="C643" s="1">
        <f>ROUND(S11_DATAG_y20[[#This Row],[Column1]],3)</f>
        <v>3.56</v>
      </c>
      <c r="D643" s="1">
        <f t="shared" si="35"/>
        <v>-13.9795</v>
      </c>
      <c r="E643" s="1" t="s">
        <v>8893</v>
      </c>
      <c r="F643">
        <f t="shared" si="36"/>
        <v>-11.075234817</v>
      </c>
      <c r="G643">
        <f t="shared" si="37"/>
        <v>-11.075200000000001</v>
      </c>
    </row>
    <row r="644" spans="1:7" x14ac:dyDescent="0.3">
      <c r="A644" s="1" t="s">
        <v>1286</v>
      </c>
      <c r="B644" s="1" t="s">
        <v>8891</v>
      </c>
      <c r="C644" s="1">
        <f>ROUND(S11_DATAG_y20[[#This Row],[Column1]],3)</f>
        <v>3.5640000000000001</v>
      </c>
      <c r="D644" s="1">
        <f t="shared" ref="D644:D707" si="38">ROUND(B644,4)</f>
        <v>-14.1119</v>
      </c>
      <c r="E644" s="1" t="s">
        <v>8894</v>
      </c>
      <c r="F644">
        <f t="shared" ref="F644:F707" si="39">E644*0.789</f>
        <v>-10.962758922000001</v>
      </c>
      <c r="G644">
        <f t="shared" ref="G644:G707" si="40">ROUND(F644,4)</f>
        <v>-10.9628</v>
      </c>
    </row>
    <row r="645" spans="1:7" x14ac:dyDescent="0.3">
      <c r="A645" s="1" t="s">
        <v>1288</v>
      </c>
      <c r="B645" s="1" t="s">
        <v>8892</v>
      </c>
      <c r="C645" s="1">
        <f>ROUND(S11_DATAG_y20[[#This Row],[Column1]],3)</f>
        <v>3.5680000000000001</v>
      </c>
      <c r="D645" s="1">
        <f t="shared" si="38"/>
        <v>-14.123799999999999</v>
      </c>
      <c r="E645" s="1" t="s">
        <v>8895</v>
      </c>
      <c r="F645">
        <f t="shared" si="39"/>
        <v>-10.838797554000001</v>
      </c>
      <c r="G645">
        <f t="shared" si="40"/>
        <v>-10.838800000000001</v>
      </c>
    </row>
    <row r="646" spans="1:7" x14ac:dyDescent="0.3">
      <c r="A646" s="1" t="s">
        <v>4582</v>
      </c>
      <c r="B646" s="1" t="s">
        <v>8893</v>
      </c>
      <c r="C646" s="1">
        <f>ROUND(S11_DATAG_y20[[#This Row],[Column1]],3)</f>
        <v>3.5720000000000001</v>
      </c>
      <c r="D646" s="1">
        <f t="shared" si="38"/>
        <v>-14.037100000000001</v>
      </c>
      <c r="E646" s="1" t="s">
        <v>8896</v>
      </c>
      <c r="F646">
        <f t="shared" si="39"/>
        <v>-10.72011144</v>
      </c>
      <c r="G646">
        <f t="shared" si="40"/>
        <v>-10.7201</v>
      </c>
    </row>
    <row r="647" spans="1:7" x14ac:dyDescent="0.3">
      <c r="A647" s="1" t="s">
        <v>4584</v>
      </c>
      <c r="B647" s="1" t="s">
        <v>8894</v>
      </c>
      <c r="C647" s="1">
        <f>ROUND(S11_DATAG_y20[[#This Row],[Column1]],3)</f>
        <v>3.5760000000000001</v>
      </c>
      <c r="D647" s="1">
        <f t="shared" si="38"/>
        <v>-13.894500000000001</v>
      </c>
      <c r="E647" s="1" t="s">
        <v>8897</v>
      </c>
      <c r="F647">
        <f t="shared" si="39"/>
        <v>-10.605260655</v>
      </c>
      <c r="G647">
        <f t="shared" si="40"/>
        <v>-10.6053</v>
      </c>
    </row>
    <row r="648" spans="1:7" x14ac:dyDescent="0.3">
      <c r="A648" s="1" t="s">
        <v>1294</v>
      </c>
      <c r="B648" s="1" t="s">
        <v>8895</v>
      </c>
      <c r="C648" s="1">
        <f>ROUND(S11_DATAG_y20[[#This Row],[Column1]],3)</f>
        <v>3.58</v>
      </c>
      <c r="D648" s="1">
        <f t="shared" si="38"/>
        <v>-13.737399999999999</v>
      </c>
      <c r="E648" s="1" t="s">
        <v>8898</v>
      </c>
      <c r="F648">
        <f t="shared" si="39"/>
        <v>-10.482754992</v>
      </c>
      <c r="G648">
        <f t="shared" si="40"/>
        <v>-10.482799999999999</v>
      </c>
    </row>
    <row r="649" spans="1:7" x14ac:dyDescent="0.3">
      <c r="A649" s="1" t="s">
        <v>1296</v>
      </c>
      <c r="B649" s="1" t="s">
        <v>8896</v>
      </c>
      <c r="C649" s="1">
        <f>ROUND(S11_DATAG_y20[[#This Row],[Column1]],3)</f>
        <v>3.5840000000000001</v>
      </c>
      <c r="D649" s="1">
        <f t="shared" si="38"/>
        <v>-13.587</v>
      </c>
      <c r="E649" s="1" t="s">
        <v>8899</v>
      </c>
      <c r="F649">
        <f t="shared" si="39"/>
        <v>-10.343205351</v>
      </c>
      <c r="G649">
        <f t="shared" si="40"/>
        <v>-10.3432</v>
      </c>
    </row>
    <row r="650" spans="1:7" x14ac:dyDescent="0.3">
      <c r="A650" s="1" t="s">
        <v>1298</v>
      </c>
      <c r="B650" s="1" t="s">
        <v>8897</v>
      </c>
      <c r="C650" s="1">
        <f>ROUND(S11_DATAG_y20[[#This Row],[Column1]],3)</f>
        <v>3.5880000000000001</v>
      </c>
      <c r="D650" s="1">
        <f t="shared" si="38"/>
        <v>-13.4414</v>
      </c>
      <c r="E650" s="1" t="s">
        <v>8900</v>
      </c>
      <c r="F650">
        <f t="shared" si="39"/>
        <v>-10.187600349</v>
      </c>
      <c r="G650">
        <f t="shared" si="40"/>
        <v>-10.1876</v>
      </c>
    </row>
    <row r="651" spans="1:7" x14ac:dyDescent="0.3">
      <c r="A651" s="1" t="s">
        <v>1300</v>
      </c>
      <c r="B651" s="1" t="s">
        <v>8898</v>
      </c>
      <c r="C651" s="1">
        <f>ROUND(S11_DATAG_y20[[#This Row],[Column1]],3)</f>
        <v>3.5920000000000001</v>
      </c>
      <c r="D651" s="1">
        <f t="shared" si="38"/>
        <v>-13.286099999999999</v>
      </c>
      <c r="E651" s="1" t="s">
        <v>8901</v>
      </c>
      <c r="F651">
        <f t="shared" si="39"/>
        <v>-10.026806883000001</v>
      </c>
      <c r="G651">
        <f t="shared" si="40"/>
        <v>-10.0268</v>
      </c>
    </row>
    <row r="652" spans="1:7" x14ac:dyDescent="0.3">
      <c r="A652" s="1" t="s">
        <v>1302</v>
      </c>
      <c r="B652" s="1" t="s">
        <v>8899</v>
      </c>
      <c r="C652" s="1">
        <f>ROUND(S11_DATAG_y20[[#This Row],[Column1]],3)</f>
        <v>3.5960000000000001</v>
      </c>
      <c r="D652" s="1">
        <f t="shared" si="38"/>
        <v>-13.109299999999999</v>
      </c>
      <c r="E652" s="1" t="s">
        <v>8902</v>
      </c>
      <c r="F652">
        <f t="shared" si="39"/>
        <v>-9.8740446480000017</v>
      </c>
      <c r="G652">
        <f t="shared" si="40"/>
        <v>-9.8740000000000006</v>
      </c>
    </row>
    <row r="653" spans="1:7" x14ac:dyDescent="0.3">
      <c r="A653" s="1" t="s">
        <v>1304</v>
      </c>
      <c r="B653" s="1" t="s">
        <v>8900</v>
      </c>
      <c r="C653" s="1">
        <f>ROUND(S11_DATAG_y20[[#This Row],[Column1]],3)</f>
        <v>3.6</v>
      </c>
      <c r="D653" s="1">
        <f t="shared" si="38"/>
        <v>-12.912000000000001</v>
      </c>
      <c r="E653" s="1" t="s">
        <v>8903</v>
      </c>
      <c r="F653">
        <f t="shared" si="39"/>
        <v>-9.7367144640000003</v>
      </c>
      <c r="G653">
        <f t="shared" si="40"/>
        <v>-9.7367000000000008</v>
      </c>
    </row>
    <row r="654" spans="1:7" x14ac:dyDescent="0.3">
      <c r="A654" s="1" t="s">
        <v>1306</v>
      </c>
      <c r="B654" s="1" t="s">
        <v>8901</v>
      </c>
      <c r="C654" s="1">
        <f>ROUND(S11_DATAG_y20[[#This Row],[Column1]],3)</f>
        <v>3.6040000000000001</v>
      </c>
      <c r="D654" s="1">
        <f t="shared" si="38"/>
        <v>-12.7082</v>
      </c>
      <c r="E654" s="1" t="s">
        <v>8904</v>
      </c>
      <c r="F654">
        <f t="shared" si="39"/>
        <v>-9.6128919600000007</v>
      </c>
      <c r="G654">
        <f t="shared" si="40"/>
        <v>-9.6128999999999998</v>
      </c>
    </row>
    <row r="655" spans="1:7" x14ac:dyDescent="0.3">
      <c r="A655" s="1" t="s">
        <v>1308</v>
      </c>
      <c r="B655" s="1" t="s">
        <v>8902</v>
      </c>
      <c r="C655" s="1">
        <f>ROUND(S11_DATAG_y20[[#This Row],[Column1]],3)</f>
        <v>3.6080000000000001</v>
      </c>
      <c r="D655" s="1">
        <f t="shared" si="38"/>
        <v>-12.5146</v>
      </c>
      <c r="E655" s="1" t="s">
        <v>8905</v>
      </c>
      <c r="F655">
        <f t="shared" si="39"/>
        <v>-9.4938121350000007</v>
      </c>
      <c r="G655">
        <f t="shared" si="40"/>
        <v>-9.4938000000000002</v>
      </c>
    </row>
    <row r="656" spans="1:7" x14ac:dyDescent="0.3">
      <c r="A656" s="1" t="s">
        <v>1310</v>
      </c>
      <c r="B656" s="1" t="s">
        <v>8903</v>
      </c>
      <c r="C656" s="1">
        <f>ROUND(S11_DATAG_y20[[#This Row],[Column1]],3)</f>
        <v>3.6120000000000001</v>
      </c>
      <c r="D656" s="1">
        <f t="shared" si="38"/>
        <v>-12.3406</v>
      </c>
      <c r="E656" s="1" t="s">
        <v>8906</v>
      </c>
      <c r="F656">
        <f t="shared" si="39"/>
        <v>-9.370238166</v>
      </c>
      <c r="G656">
        <f t="shared" si="40"/>
        <v>-9.3702000000000005</v>
      </c>
    </row>
    <row r="657" spans="1:7" x14ac:dyDescent="0.3">
      <c r="A657" s="1" t="s">
        <v>1312</v>
      </c>
      <c r="B657" s="1" t="s">
        <v>8904</v>
      </c>
      <c r="C657" s="1">
        <f>ROUND(S11_DATAG_y20[[#This Row],[Column1]],3)</f>
        <v>3.6160000000000001</v>
      </c>
      <c r="D657" s="1">
        <f t="shared" si="38"/>
        <v>-12.1836</v>
      </c>
      <c r="E657" s="1" t="s">
        <v>8907</v>
      </c>
      <c r="F657">
        <f t="shared" si="39"/>
        <v>-9.2385288179999989</v>
      </c>
      <c r="G657">
        <f t="shared" si="40"/>
        <v>-9.2385000000000002</v>
      </c>
    </row>
    <row r="658" spans="1:7" x14ac:dyDescent="0.3">
      <c r="A658" s="1" t="s">
        <v>1314</v>
      </c>
      <c r="B658" s="1" t="s">
        <v>8905</v>
      </c>
      <c r="C658" s="1">
        <f>ROUND(S11_DATAG_y20[[#This Row],[Column1]],3)</f>
        <v>3.62</v>
      </c>
      <c r="D658" s="1">
        <f t="shared" si="38"/>
        <v>-12.0327</v>
      </c>
      <c r="E658" s="1" t="s">
        <v>8908</v>
      </c>
      <c r="F658">
        <f t="shared" si="39"/>
        <v>-9.1025052179999992</v>
      </c>
      <c r="G658">
        <f t="shared" si="40"/>
        <v>-9.1024999999999991</v>
      </c>
    </row>
    <row r="659" spans="1:7" x14ac:dyDescent="0.3">
      <c r="A659" s="1" t="s">
        <v>4597</v>
      </c>
      <c r="B659" s="1" t="s">
        <v>8906</v>
      </c>
      <c r="C659" s="1">
        <f>ROUND(S11_DATAG_y20[[#This Row],[Column1]],3)</f>
        <v>3.6240000000000001</v>
      </c>
      <c r="D659" s="1">
        <f t="shared" si="38"/>
        <v>-11.876099999999999</v>
      </c>
      <c r="E659" s="1" t="s">
        <v>8909</v>
      </c>
      <c r="F659">
        <f t="shared" si="39"/>
        <v>-8.9702001750000004</v>
      </c>
      <c r="G659">
        <f t="shared" si="40"/>
        <v>-8.9702000000000002</v>
      </c>
    </row>
    <row r="660" spans="1:7" x14ac:dyDescent="0.3">
      <c r="A660" s="1" t="s">
        <v>6876</v>
      </c>
      <c r="B660" s="1" t="s">
        <v>8907</v>
      </c>
      <c r="C660" s="1">
        <f>ROUND(S11_DATAG_y20[[#This Row],[Column1]],3)</f>
        <v>3.6280000000000001</v>
      </c>
      <c r="D660" s="1">
        <f t="shared" si="38"/>
        <v>-11.709199999999999</v>
      </c>
      <c r="E660" s="1" t="s">
        <v>8910</v>
      </c>
      <c r="F660">
        <f t="shared" si="39"/>
        <v>-8.8482120959999992</v>
      </c>
      <c r="G660">
        <f t="shared" si="40"/>
        <v>-8.8482000000000003</v>
      </c>
    </row>
    <row r="661" spans="1:7" x14ac:dyDescent="0.3">
      <c r="A661" s="1" t="s">
        <v>5782</v>
      </c>
      <c r="B661" s="1" t="s">
        <v>8908</v>
      </c>
      <c r="C661" s="1">
        <f>ROUND(S11_DATAG_y20[[#This Row],[Column1]],3)</f>
        <v>3.6320000000000001</v>
      </c>
      <c r="D661" s="1">
        <f t="shared" si="38"/>
        <v>-11.536799999999999</v>
      </c>
      <c r="E661" s="1" t="s">
        <v>8911</v>
      </c>
      <c r="F661">
        <f t="shared" si="39"/>
        <v>-8.7376108650000006</v>
      </c>
      <c r="G661">
        <f t="shared" si="40"/>
        <v>-8.7376000000000005</v>
      </c>
    </row>
    <row r="662" spans="1:7" x14ac:dyDescent="0.3">
      <c r="A662" s="1" t="s">
        <v>1322</v>
      </c>
      <c r="B662" s="1" t="s">
        <v>8909</v>
      </c>
      <c r="C662" s="1">
        <f>ROUND(S11_DATAG_y20[[#This Row],[Column1]],3)</f>
        <v>3.6360000000000001</v>
      </c>
      <c r="D662" s="1">
        <f t="shared" si="38"/>
        <v>-11.3691</v>
      </c>
      <c r="E662" s="1" t="s">
        <v>8912</v>
      </c>
      <c r="F662">
        <f t="shared" si="39"/>
        <v>-8.6336664270000014</v>
      </c>
      <c r="G662">
        <f t="shared" si="40"/>
        <v>-8.6336999999999993</v>
      </c>
    </row>
    <row r="663" spans="1:7" x14ac:dyDescent="0.3">
      <c r="A663" s="1" t="s">
        <v>1324</v>
      </c>
      <c r="B663" s="1" t="s">
        <v>8910</v>
      </c>
      <c r="C663" s="1">
        <f>ROUND(S11_DATAG_y20[[#This Row],[Column1]],3)</f>
        <v>3.64</v>
      </c>
      <c r="D663" s="1">
        <f t="shared" si="38"/>
        <v>-11.214499999999999</v>
      </c>
      <c r="E663" s="1" t="s">
        <v>8913</v>
      </c>
      <c r="F663">
        <f t="shared" si="39"/>
        <v>-8.5292233409999998</v>
      </c>
      <c r="G663">
        <f t="shared" si="40"/>
        <v>-8.5291999999999994</v>
      </c>
    </row>
    <row r="664" spans="1:7" x14ac:dyDescent="0.3">
      <c r="A664" s="1" t="s">
        <v>1326</v>
      </c>
      <c r="B664" s="1" t="s">
        <v>8911</v>
      </c>
      <c r="C664" s="1">
        <f>ROUND(S11_DATAG_y20[[#This Row],[Column1]],3)</f>
        <v>3.6440000000000001</v>
      </c>
      <c r="D664" s="1">
        <f t="shared" si="38"/>
        <v>-11.074299999999999</v>
      </c>
      <c r="E664" s="1" t="s">
        <v>8915</v>
      </c>
      <c r="F664">
        <f t="shared" si="39"/>
        <v>-8.4194032200000013</v>
      </c>
      <c r="G664">
        <f t="shared" si="40"/>
        <v>-8.4193999999999996</v>
      </c>
    </row>
    <row r="665" spans="1:7" x14ac:dyDescent="0.3">
      <c r="A665" s="1" t="s">
        <v>1328</v>
      </c>
      <c r="B665" s="1" t="s">
        <v>8912</v>
      </c>
      <c r="C665" s="1">
        <f>ROUND(S11_DATAG_y20[[#This Row],[Column1]],3)</f>
        <v>3.6480000000000001</v>
      </c>
      <c r="D665" s="1">
        <f t="shared" si="38"/>
        <v>-10.942500000000001</v>
      </c>
      <c r="E665" s="1" t="s">
        <v>8916</v>
      </c>
      <c r="F665">
        <f t="shared" si="39"/>
        <v>-8.3045461229999997</v>
      </c>
      <c r="G665">
        <f t="shared" si="40"/>
        <v>-8.3045000000000009</v>
      </c>
    </row>
    <row r="666" spans="1:7" x14ac:dyDescent="0.3">
      <c r="A666" s="1" t="s">
        <v>4605</v>
      </c>
      <c r="B666" s="1" t="s">
        <v>8913</v>
      </c>
      <c r="C666" s="1">
        <f>ROUND(S11_DATAG_y20[[#This Row],[Column1]],3)</f>
        <v>3.6520000000000001</v>
      </c>
      <c r="D666" s="1">
        <f t="shared" si="38"/>
        <v>-10.8102</v>
      </c>
      <c r="E666" s="1" t="s">
        <v>8917</v>
      </c>
      <c r="F666">
        <f t="shared" si="39"/>
        <v>-8.1895383269999993</v>
      </c>
      <c r="G666">
        <f t="shared" si="40"/>
        <v>-8.1895000000000007</v>
      </c>
    </row>
    <row r="667" spans="1:7" x14ac:dyDescent="0.3">
      <c r="A667" s="1" t="s">
        <v>1332</v>
      </c>
      <c r="B667" s="1" t="s">
        <v>8915</v>
      </c>
      <c r="C667" s="1">
        <f>ROUND(S11_DATAG_y20[[#This Row],[Column1]],3)</f>
        <v>3.6560000000000001</v>
      </c>
      <c r="D667" s="1">
        <f t="shared" si="38"/>
        <v>-10.670999999999999</v>
      </c>
      <c r="E667" s="1" t="s">
        <v>8918</v>
      </c>
      <c r="F667">
        <f t="shared" si="39"/>
        <v>-8.0802255330000001</v>
      </c>
      <c r="G667">
        <f t="shared" si="40"/>
        <v>-8.0801999999999996</v>
      </c>
    </row>
    <row r="668" spans="1:7" x14ac:dyDescent="0.3">
      <c r="A668" s="1" t="s">
        <v>1334</v>
      </c>
      <c r="B668" s="1" t="s">
        <v>8916</v>
      </c>
      <c r="C668" s="1">
        <f>ROUND(S11_DATAG_y20[[#This Row],[Column1]],3)</f>
        <v>3.66</v>
      </c>
      <c r="D668" s="1">
        <f t="shared" si="38"/>
        <v>-10.525399999999999</v>
      </c>
      <c r="E668" s="1" t="s">
        <v>8919</v>
      </c>
      <c r="F668">
        <f t="shared" si="39"/>
        <v>-7.9795388760000003</v>
      </c>
      <c r="G668">
        <f t="shared" si="40"/>
        <v>-7.9794999999999998</v>
      </c>
    </row>
    <row r="669" spans="1:7" x14ac:dyDescent="0.3">
      <c r="A669" s="1" t="s">
        <v>4609</v>
      </c>
      <c r="B669" s="1" t="s">
        <v>8917</v>
      </c>
      <c r="C669" s="1">
        <f>ROUND(S11_DATAG_y20[[#This Row],[Column1]],3)</f>
        <v>3.6640000000000001</v>
      </c>
      <c r="D669" s="1">
        <f t="shared" si="38"/>
        <v>-10.3796</v>
      </c>
      <c r="E669" s="1" t="s">
        <v>8920</v>
      </c>
      <c r="F669">
        <f t="shared" si="39"/>
        <v>-7.8857810592000011</v>
      </c>
      <c r="G669">
        <f t="shared" si="40"/>
        <v>-7.8857999999999997</v>
      </c>
    </row>
    <row r="670" spans="1:7" x14ac:dyDescent="0.3">
      <c r="A670" s="1" t="s">
        <v>1338</v>
      </c>
      <c r="B670" s="1" t="s">
        <v>8918</v>
      </c>
      <c r="C670" s="1">
        <f>ROUND(S11_DATAG_y20[[#This Row],[Column1]],3)</f>
        <v>3.6680000000000001</v>
      </c>
      <c r="D670" s="1">
        <f t="shared" si="38"/>
        <v>-10.241099999999999</v>
      </c>
      <c r="E670" s="1" t="s">
        <v>8921</v>
      </c>
      <c r="F670">
        <f t="shared" si="39"/>
        <v>-7.7939650502999998</v>
      </c>
      <c r="G670">
        <f t="shared" si="40"/>
        <v>-7.7939999999999996</v>
      </c>
    </row>
    <row r="671" spans="1:7" x14ac:dyDescent="0.3">
      <c r="A671" s="1" t="s">
        <v>1340</v>
      </c>
      <c r="B671" s="1" t="s">
        <v>8919</v>
      </c>
      <c r="C671" s="1">
        <f>ROUND(S11_DATAG_y20[[#This Row],[Column1]],3)</f>
        <v>3.6720000000000002</v>
      </c>
      <c r="D671" s="1">
        <f t="shared" si="38"/>
        <v>-10.1135</v>
      </c>
      <c r="E671" s="1" t="s">
        <v>8923</v>
      </c>
      <c r="F671">
        <f t="shared" si="39"/>
        <v>-7.6991622030000002</v>
      </c>
      <c r="G671">
        <f t="shared" si="40"/>
        <v>-7.6992000000000003</v>
      </c>
    </row>
    <row r="672" spans="1:7" x14ac:dyDescent="0.3">
      <c r="A672" s="1" t="s">
        <v>1342</v>
      </c>
      <c r="B672" s="1" t="s">
        <v>8920</v>
      </c>
      <c r="C672" s="1">
        <f>ROUND(S11_DATAG_y20[[#This Row],[Column1]],3)</f>
        <v>3.6760000000000002</v>
      </c>
      <c r="D672" s="1">
        <f t="shared" si="38"/>
        <v>-9.9946999999999999</v>
      </c>
      <c r="E672" s="1" t="s">
        <v>8924</v>
      </c>
      <c r="F672">
        <f t="shared" si="39"/>
        <v>-7.5996612552000009</v>
      </c>
      <c r="G672">
        <f t="shared" si="40"/>
        <v>-7.5997000000000003</v>
      </c>
    </row>
    <row r="673" spans="1:7" x14ac:dyDescent="0.3">
      <c r="A673" s="1" t="s">
        <v>4614</v>
      </c>
      <c r="B673" s="1" t="s">
        <v>8921</v>
      </c>
      <c r="C673" s="1">
        <f>ROUND(S11_DATAG_y20[[#This Row],[Column1]],3)</f>
        <v>3.68</v>
      </c>
      <c r="D673" s="1">
        <f t="shared" si="38"/>
        <v>-9.8782999999999994</v>
      </c>
      <c r="E673" s="1" t="s">
        <v>8925</v>
      </c>
      <c r="F673">
        <f t="shared" si="39"/>
        <v>-7.4978531925</v>
      </c>
      <c r="G673">
        <f t="shared" si="40"/>
        <v>-7.4978999999999996</v>
      </c>
    </row>
    <row r="674" spans="1:7" x14ac:dyDescent="0.3">
      <c r="A674" s="1" t="s">
        <v>1346</v>
      </c>
      <c r="B674" s="1" t="s">
        <v>8923</v>
      </c>
      <c r="C674" s="1">
        <f>ROUND(S11_DATAG_y20[[#This Row],[Column1]],3)</f>
        <v>3.6840000000000002</v>
      </c>
      <c r="D674" s="1">
        <f t="shared" si="38"/>
        <v>-9.7581000000000007</v>
      </c>
      <c r="E674" s="1" t="s">
        <v>8927</v>
      </c>
      <c r="F674">
        <f t="shared" si="39"/>
        <v>-7.3983756779999998</v>
      </c>
      <c r="G674">
        <f t="shared" si="40"/>
        <v>-7.3983999999999996</v>
      </c>
    </row>
    <row r="675" spans="1:7" x14ac:dyDescent="0.3">
      <c r="A675" s="1" t="s">
        <v>1348</v>
      </c>
      <c r="B675" s="1" t="s">
        <v>8924</v>
      </c>
      <c r="C675" s="1">
        <f>ROUND(S11_DATAG_y20[[#This Row],[Column1]],3)</f>
        <v>3.6880000000000002</v>
      </c>
      <c r="D675" s="1">
        <f t="shared" si="38"/>
        <v>-9.6319999999999997</v>
      </c>
      <c r="E675" s="1" t="s">
        <v>8928</v>
      </c>
      <c r="F675">
        <f t="shared" si="39"/>
        <v>-7.3049330667000012</v>
      </c>
      <c r="G675">
        <f t="shared" si="40"/>
        <v>-7.3048999999999999</v>
      </c>
    </row>
    <row r="676" spans="1:7" x14ac:dyDescent="0.3">
      <c r="A676" s="1" t="s">
        <v>1350</v>
      </c>
      <c r="B676" s="1" t="s">
        <v>8925</v>
      </c>
      <c r="C676" s="1">
        <f>ROUND(S11_DATAG_y20[[#This Row],[Column1]],3)</f>
        <v>3.6920000000000002</v>
      </c>
      <c r="D676" s="1">
        <f t="shared" si="38"/>
        <v>-9.5030000000000001</v>
      </c>
      <c r="E676" s="1" t="s">
        <v>8930</v>
      </c>
      <c r="F676">
        <f t="shared" si="39"/>
        <v>-7.2179455800000003</v>
      </c>
      <c r="G676">
        <f t="shared" si="40"/>
        <v>-7.2179000000000002</v>
      </c>
    </row>
    <row r="677" spans="1:7" x14ac:dyDescent="0.3">
      <c r="A677" s="1" t="s">
        <v>1352</v>
      </c>
      <c r="B677" s="1" t="s">
        <v>8927</v>
      </c>
      <c r="C677" s="1">
        <f>ROUND(S11_DATAG_y20[[#This Row],[Column1]],3)</f>
        <v>3.6960000000000002</v>
      </c>
      <c r="D677" s="1">
        <f t="shared" si="38"/>
        <v>-9.3768999999999991</v>
      </c>
      <c r="E677" s="1" t="s">
        <v>8931</v>
      </c>
      <c r="F677">
        <f t="shared" si="39"/>
        <v>-7.1344509174000006</v>
      </c>
      <c r="G677">
        <f t="shared" si="40"/>
        <v>-7.1345000000000001</v>
      </c>
    </row>
    <row r="678" spans="1:7" x14ac:dyDescent="0.3">
      <c r="A678" s="1" t="s">
        <v>9052</v>
      </c>
      <c r="B678" s="1" t="s">
        <v>8928</v>
      </c>
      <c r="C678" s="1">
        <f>ROUND(S11_DATAG_y20[[#This Row],[Column1]],3)</f>
        <v>3.7</v>
      </c>
      <c r="D678" s="1">
        <f t="shared" si="38"/>
        <v>-9.2584999999999997</v>
      </c>
      <c r="E678" s="1" t="s">
        <v>8932</v>
      </c>
      <c r="F678">
        <f t="shared" si="39"/>
        <v>-7.0501626786000005</v>
      </c>
      <c r="G678">
        <f t="shared" si="40"/>
        <v>-7.0502000000000002</v>
      </c>
    </row>
    <row r="679" spans="1:7" x14ac:dyDescent="0.3">
      <c r="A679" s="1" t="s">
        <v>1356</v>
      </c>
      <c r="B679" s="1" t="s">
        <v>8930</v>
      </c>
      <c r="C679" s="1">
        <f>ROUND(S11_DATAG_y20[[#This Row],[Column1]],3)</f>
        <v>3.7040000000000002</v>
      </c>
      <c r="D679" s="1">
        <f t="shared" si="38"/>
        <v>-9.1481999999999992</v>
      </c>
      <c r="E679" s="1" t="s">
        <v>8933</v>
      </c>
      <c r="F679">
        <f t="shared" si="39"/>
        <v>-6.9623018478000001</v>
      </c>
      <c r="G679">
        <f t="shared" si="40"/>
        <v>-6.9622999999999999</v>
      </c>
    </row>
    <row r="680" spans="1:7" x14ac:dyDescent="0.3">
      <c r="A680" s="1" t="s">
        <v>1358</v>
      </c>
      <c r="B680" s="1" t="s">
        <v>8931</v>
      </c>
      <c r="C680" s="1">
        <f>ROUND(S11_DATAG_y20[[#This Row],[Column1]],3)</f>
        <v>3.7080000000000002</v>
      </c>
      <c r="D680" s="1">
        <f t="shared" si="38"/>
        <v>-9.0424000000000007</v>
      </c>
      <c r="E680" s="1" t="s">
        <v>8934</v>
      </c>
      <c r="F680">
        <f t="shared" si="39"/>
        <v>-6.8713178394000005</v>
      </c>
      <c r="G680">
        <f t="shared" si="40"/>
        <v>-6.8712999999999997</v>
      </c>
    </row>
    <row r="681" spans="1:7" x14ac:dyDescent="0.3">
      <c r="A681" s="1" t="s">
        <v>1360</v>
      </c>
      <c r="B681" s="1" t="s">
        <v>8932</v>
      </c>
      <c r="C681" s="1">
        <f>ROUND(S11_DATAG_y20[[#This Row],[Column1]],3)</f>
        <v>3.7120000000000002</v>
      </c>
      <c r="D681" s="1">
        <f t="shared" si="38"/>
        <v>-8.9356000000000009</v>
      </c>
      <c r="E681" s="1" t="s">
        <v>8935</v>
      </c>
      <c r="F681">
        <f t="shared" si="39"/>
        <v>-6.7804035785999996</v>
      </c>
      <c r="G681">
        <f t="shared" si="40"/>
        <v>-6.7804000000000002</v>
      </c>
    </row>
    <row r="682" spans="1:7" x14ac:dyDescent="0.3">
      <c r="A682" s="1" t="s">
        <v>1362</v>
      </c>
      <c r="B682" s="1" t="s">
        <v>8933</v>
      </c>
      <c r="C682" s="1">
        <f>ROUND(S11_DATAG_y20[[#This Row],[Column1]],3)</f>
        <v>3.7160000000000002</v>
      </c>
      <c r="D682" s="1">
        <f t="shared" si="38"/>
        <v>-8.8241999999999994</v>
      </c>
      <c r="E682" s="1" t="s">
        <v>8936</v>
      </c>
      <c r="F682">
        <f t="shared" si="39"/>
        <v>-6.693233911800001</v>
      </c>
      <c r="G682">
        <f t="shared" si="40"/>
        <v>-6.6932</v>
      </c>
    </row>
    <row r="683" spans="1:7" x14ac:dyDescent="0.3">
      <c r="A683" s="1" t="s">
        <v>1364</v>
      </c>
      <c r="B683" s="1" t="s">
        <v>8934</v>
      </c>
      <c r="C683" s="1">
        <f>ROUND(S11_DATAG_y20[[#This Row],[Column1]],3)</f>
        <v>3.72</v>
      </c>
      <c r="D683" s="1">
        <f t="shared" si="38"/>
        <v>-8.7088999999999999</v>
      </c>
      <c r="E683" s="1" t="s">
        <v>8937</v>
      </c>
      <c r="F683">
        <f t="shared" si="39"/>
        <v>-6.6115470848999998</v>
      </c>
      <c r="G683">
        <f t="shared" si="40"/>
        <v>-6.6115000000000004</v>
      </c>
    </row>
    <row r="684" spans="1:7" x14ac:dyDescent="0.3">
      <c r="A684" s="1" t="s">
        <v>4627</v>
      </c>
      <c r="B684" s="1" t="s">
        <v>8935</v>
      </c>
      <c r="C684" s="1">
        <f>ROUND(S11_DATAG_y20[[#This Row],[Column1]],3)</f>
        <v>3.7240000000000002</v>
      </c>
      <c r="D684" s="1">
        <f t="shared" si="38"/>
        <v>-8.5937000000000001</v>
      </c>
      <c r="E684" s="1" t="s">
        <v>8938</v>
      </c>
      <c r="F684">
        <f t="shared" si="39"/>
        <v>-6.5341069716</v>
      </c>
      <c r="G684">
        <f t="shared" si="40"/>
        <v>-6.5340999999999996</v>
      </c>
    </row>
    <row r="685" spans="1:7" x14ac:dyDescent="0.3">
      <c r="A685" s="1" t="s">
        <v>1368</v>
      </c>
      <c r="B685" s="1" t="s">
        <v>8936</v>
      </c>
      <c r="C685" s="1">
        <f>ROUND(S11_DATAG_y20[[#This Row],[Column1]],3)</f>
        <v>3.7280000000000002</v>
      </c>
      <c r="D685" s="1">
        <f t="shared" si="38"/>
        <v>-8.4832000000000001</v>
      </c>
      <c r="E685" s="1" t="s">
        <v>8939</v>
      </c>
      <c r="F685">
        <f t="shared" si="39"/>
        <v>-6.4576380384000007</v>
      </c>
      <c r="G685">
        <f t="shared" si="40"/>
        <v>-6.4576000000000002</v>
      </c>
    </row>
    <row r="686" spans="1:7" x14ac:dyDescent="0.3">
      <c r="A686" s="1" t="s">
        <v>1370</v>
      </c>
      <c r="B686" s="1" t="s">
        <v>8937</v>
      </c>
      <c r="C686" s="1">
        <f>ROUND(S11_DATAG_y20[[#This Row],[Column1]],3)</f>
        <v>3.7320000000000002</v>
      </c>
      <c r="D686" s="1">
        <f t="shared" si="38"/>
        <v>-8.3796999999999997</v>
      </c>
      <c r="E686" s="1" t="s">
        <v>8940</v>
      </c>
      <c r="F686">
        <f t="shared" si="39"/>
        <v>-6.3790345445999996</v>
      </c>
      <c r="G686">
        <f t="shared" si="40"/>
        <v>-6.3789999999999996</v>
      </c>
    </row>
    <row r="687" spans="1:7" x14ac:dyDescent="0.3">
      <c r="A687" s="1" t="s">
        <v>1372</v>
      </c>
      <c r="B687" s="1" t="s">
        <v>8938</v>
      </c>
      <c r="C687" s="1">
        <f>ROUND(S11_DATAG_y20[[#This Row],[Column1]],3)</f>
        <v>3.7360000000000002</v>
      </c>
      <c r="D687" s="1">
        <f t="shared" si="38"/>
        <v>-8.2814999999999994</v>
      </c>
      <c r="E687" s="1" t="s">
        <v>8941</v>
      </c>
      <c r="F687">
        <f t="shared" si="39"/>
        <v>-6.2973788832000004</v>
      </c>
      <c r="G687">
        <f t="shared" si="40"/>
        <v>-6.2973999999999997</v>
      </c>
    </row>
    <row r="688" spans="1:7" x14ac:dyDescent="0.3">
      <c r="A688" s="1" t="s">
        <v>1374</v>
      </c>
      <c r="B688" s="1" t="s">
        <v>8939</v>
      </c>
      <c r="C688" s="1">
        <f>ROUND(S11_DATAG_y20[[#This Row],[Column1]],3)</f>
        <v>3.74</v>
      </c>
      <c r="D688" s="1">
        <f t="shared" si="38"/>
        <v>-8.1845999999999997</v>
      </c>
      <c r="E688" s="1" t="s">
        <v>8942</v>
      </c>
      <c r="F688">
        <f t="shared" si="39"/>
        <v>-6.2144358105000004</v>
      </c>
      <c r="G688">
        <f t="shared" si="40"/>
        <v>-6.2144000000000004</v>
      </c>
    </row>
    <row r="689" spans="1:7" x14ac:dyDescent="0.3">
      <c r="A689" s="1" t="s">
        <v>1376</v>
      </c>
      <c r="B689" s="1" t="s">
        <v>8940</v>
      </c>
      <c r="C689" s="1">
        <f>ROUND(S11_DATAG_y20[[#This Row],[Column1]],3)</f>
        <v>3.7440000000000002</v>
      </c>
      <c r="D689" s="1">
        <f t="shared" si="38"/>
        <v>-8.0850000000000009</v>
      </c>
      <c r="E689" s="1" t="s">
        <v>8943</v>
      </c>
      <c r="F689">
        <f t="shared" si="39"/>
        <v>-6.1333471245000002</v>
      </c>
      <c r="G689">
        <f t="shared" si="40"/>
        <v>-6.1333000000000002</v>
      </c>
    </row>
    <row r="690" spans="1:7" x14ac:dyDescent="0.3">
      <c r="A690" s="1" t="s">
        <v>1378</v>
      </c>
      <c r="B690" s="1" t="s">
        <v>8941</v>
      </c>
      <c r="C690" s="1">
        <f>ROUND(S11_DATAG_y20[[#This Row],[Column1]],3)</f>
        <v>3.7480000000000002</v>
      </c>
      <c r="D690" s="1">
        <f t="shared" si="38"/>
        <v>-7.9814999999999996</v>
      </c>
      <c r="E690" s="1" t="s">
        <v>8944</v>
      </c>
      <c r="F690">
        <f t="shared" si="39"/>
        <v>-6.0565037319000004</v>
      </c>
      <c r="G690">
        <f t="shared" si="40"/>
        <v>-6.0564999999999998</v>
      </c>
    </row>
    <row r="691" spans="1:7" x14ac:dyDescent="0.3">
      <c r="A691" s="1" t="s">
        <v>1380</v>
      </c>
      <c r="B691" s="1" t="s">
        <v>8942</v>
      </c>
      <c r="C691" s="1">
        <f>ROUND(S11_DATAG_y20[[#This Row],[Column1]],3)</f>
        <v>3.7519999999999998</v>
      </c>
      <c r="D691" s="1">
        <f t="shared" si="38"/>
        <v>-7.8762999999999996</v>
      </c>
      <c r="E691" s="1" t="s">
        <v>8945</v>
      </c>
      <c r="F691">
        <f t="shared" si="39"/>
        <v>-5.9840154615000003</v>
      </c>
      <c r="G691">
        <f t="shared" si="40"/>
        <v>-5.984</v>
      </c>
    </row>
    <row r="692" spans="1:7" x14ac:dyDescent="0.3">
      <c r="A692" s="1" t="s">
        <v>1382</v>
      </c>
      <c r="B692" s="1" t="s">
        <v>8943</v>
      </c>
      <c r="C692" s="1">
        <f>ROUND(S11_DATAG_y20[[#This Row],[Column1]],3)</f>
        <v>3.7559999999999998</v>
      </c>
      <c r="D692" s="1">
        <f t="shared" si="38"/>
        <v>-7.7736000000000001</v>
      </c>
      <c r="E692" s="1" t="s">
        <v>8946</v>
      </c>
      <c r="F692">
        <f t="shared" si="39"/>
        <v>-5.9137337085000006</v>
      </c>
      <c r="G692">
        <f t="shared" si="40"/>
        <v>-5.9137000000000004</v>
      </c>
    </row>
    <row r="693" spans="1:7" x14ac:dyDescent="0.3">
      <c r="A693" s="1" t="s">
        <v>1384</v>
      </c>
      <c r="B693" s="1" t="s">
        <v>8944</v>
      </c>
      <c r="C693" s="1">
        <f>ROUND(S11_DATAG_y20[[#This Row],[Column1]],3)</f>
        <v>3.76</v>
      </c>
      <c r="D693" s="1">
        <f t="shared" si="38"/>
        <v>-7.6761999999999997</v>
      </c>
      <c r="E693" s="1" t="s">
        <v>8947</v>
      </c>
      <c r="F693">
        <f t="shared" si="39"/>
        <v>-5.8427413032000004</v>
      </c>
      <c r="G693">
        <f t="shared" si="40"/>
        <v>-5.8426999999999998</v>
      </c>
    </row>
    <row r="694" spans="1:7" x14ac:dyDescent="0.3">
      <c r="A694" s="1" t="s">
        <v>1386</v>
      </c>
      <c r="B694" s="1" t="s">
        <v>8945</v>
      </c>
      <c r="C694" s="1">
        <f>ROUND(S11_DATAG_y20[[#This Row],[Column1]],3)</f>
        <v>3.7639999999999998</v>
      </c>
      <c r="D694" s="1">
        <f t="shared" si="38"/>
        <v>-7.5842999999999998</v>
      </c>
      <c r="E694" s="1" t="s">
        <v>8948</v>
      </c>
      <c r="F694">
        <f t="shared" si="39"/>
        <v>-5.7692913206999998</v>
      </c>
      <c r="G694">
        <f t="shared" si="40"/>
        <v>-5.7693000000000003</v>
      </c>
    </row>
    <row r="695" spans="1:7" x14ac:dyDescent="0.3">
      <c r="A695" s="1" t="s">
        <v>4640</v>
      </c>
      <c r="B695" s="1" t="s">
        <v>8946</v>
      </c>
      <c r="C695" s="1">
        <f>ROUND(S11_DATAG_y20[[#This Row],[Column1]],3)</f>
        <v>3.7679999999999998</v>
      </c>
      <c r="D695" s="1">
        <f t="shared" si="38"/>
        <v>-7.4951999999999996</v>
      </c>
      <c r="E695" s="1" t="s">
        <v>8949</v>
      </c>
      <c r="F695">
        <f t="shared" si="39"/>
        <v>-5.6939119965000007</v>
      </c>
      <c r="G695">
        <f t="shared" si="40"/>
        <v>-5.6939000000000002</v>
      </c>
    </row>
    <row r="696" spans="1:7" x14ac:dyDescent="0.3">
      <c r="A696" s="1" t="s">
        <v>1390</v>
      </c>
      <c r="B696" s="1" t="s">
        <v>8947</v>
      </c>
      <c r="C696" s="1">
        <f>ROUND(S11_DATAG_y20[[#This Row],[Column1]],3)</f>
        <v>3.7719999999999998</v>
      </c>
      <c r="D696" s="1">
        <f t="shared" si="38"/>
        <v>-7.4051999999999998</v>
      </c>
      <c r="E696" s="1" t="s">
        <v>8950</v>
      </c>
      <c r="F696">
        <f t="shared" si="39"/>
        <v>-5.6189554974000009</v>
      </c>
      <c r="G696">
        <f t="shared" si="40"/>
        <v>-5.6189999999999998</v>
      </c>
    </row>
    <row r="697" spans="1:7" x14ac:dyDescent="0.3">
      <c r="A697" s="1" t="s">
        <v>1392</v>
      </c>
      <c r="B697" s="1" t="s">
        <v>8948</v>
      </c>
      <c r="C697" s="1">
        <f>ROUND(S11_DATAG_y20[[#This Row],[Column1]],3)</f>
        <v>3.7759999999999998</v>
      </c>
      <c r="D697" s="1">
        <f t="shared" si="38"/>
        <v>-7.3121999999999998</v>
      </c>
      <c r="E697" s="1" t="s">
        <v>8951</v>
      </c>
      <c r="F697">
        <f t="shared" si="39"/>
        <v>-5.5469659539</v>
      </c>
      <c r="G697">
        <f t="shared" si="40"/>
        <v>-5.5469999999999997</v>
      </c>
    </row>
    <row r="698" spans="1:7" x14ac:dyDescent="0.3">
      <c r="A698" s="1" t="s">
        <v>1394</v>
      </c>
      <c r="B698" s="1" t="s">
        <v>8949</v>
      </c>
      <c r="C698" s="1">
        <f>ROUND(S11_DATAG_y20[[#This Row],[Column1]],3)</f>
        <v>3.78</v>
      </c>
      <c r="D698" s="1">
        <f t="shared" si="38"/>
        <v>-7.2165999999999997</v>
      </c>
      <c r="E698" s="1" t="s">
        <v>8952</v>
      </c>
      <c r="F698">
        <f t="shared" si="39"/>
        <v>-5.4790018094999997</v>
      </c>
      <c r="G698">
        <f t="shared" si="40"/>
        <v>-5.4790000000000001</v>
      </c>
    </row>
    <row r="699" spans="1:7" x14ac:dyDescent="0.3">
      <c r="A699" s="1" t="s">
        <v>1396</v>
      </c>
      <c r="B699" s="1" t="s">
        <v>8950</v>
      </c>
      <c r="C699" s="1">
        <f>ROUND(S11_DATAG_y20[[#This Row],[Column1]],3)</f>
        <v>3.7839999999999998</v>
      </c>
      <c r="D699" s="1">
        <f t="shared" si="38"/>
        <v>-7.1215999999999999</v>
      </c>
      <c r="E699" s="1" t="s">
        <v>8953</v>
      </c>
      <c r="F699">
        <f t="shared" si="39"/>
        <v>-5.4139929435000003</v>
      </c>
      <c r="G699">
        <f t="shared" si="40"/>
        <v>-5.4139999999999997</v>
      </c>
    </row>
    <row r="700" spans="1:7" x14ac:dyDescent="0.3">
      <c r="A700" s="1" t="s">
        <v>1398</v>
      </c>
      <c r="B700" s="1" t="s">
        <v>8951</v>
      </c>
      <c r="C700" s="1">
        <f>ROUND(S11_DATAG_y20[[#This Row],[Column1]],3)</f>
        <v>3.7879999999999998</v>
      </c>
      <c r="D700" s="1">
        <f t="shared" si="38"/>
        <v>-7.0304000000000002</v>
      </c>
      <c r="E700" s="1" t="s">
        <v>8954</v>
      </c>
      <c r="F700">
        <f t="shared" si="39"/>
        <v>-5.349517757100001</v>
      </c>
      <c r="G700">
        <f t="shared" si="40"/>
        <v>-5.3494999999999999</v>
      </c>
    </row>
    <row r="701" spans="1:7" x14ac:dyDescent="0.3">
      <c r="A701" s="1" t="s">
        <v>1400</v>
      </c>
      <c r="B701" s="1" t="s">
        <v>8952</v>
      </c>
      <c r="C701" s="1">
        <f>ROUND(S11_DATAG_y20[[#This Row],[Column1]],3)</f>
        <v>3.7919999999999998</v>
      </c>
      <c r="D701" s="1">
        <f t="shared" si="38"/>
        <v>-6.9442000000000004</v>
      </c>
      <c r="E701" s="1" t="s">
        <v>8956</v>
      </c>
      <c r="F701">
        <f t="shared" si="39"/>
        <v>-5.2834375080000004</v>
      </c>
      <c r="G701">
        <f t="shared" si="40"/>
        <v>-5.2834000000000003</v>
      </c>
    </row>
    <row r="702" spans="1:7" x14ac:dyDescent="0.3">
      <c r="A702" s="1" t="s">
        <v>1402</v>
      </c>
      <c r="B702" s="1" t="s">
        <v>8953</v>
      </c>
      <c r="C702" s="1">
        <f>ROUND(S11_DATAG_y20[[#This Row],[Column1]],3)</f>
        <v>3.7959999999999998</v>
      </c>
      <c r="D702" s="1">
        <f t="shared" si="38"/>
        <v>-6.8617999999999997</v>
      </c>
      <c r="E702" s="1" t="s">
        <v>8957</v>
      </c>
      <c r="F702">
        <f t="shared" si="39"/>
        <v>-5.2152926826000003</v>
      </c>
      <c r="G702">
        <f t="shared" si="40"/>
        <v>-5.2153</v>
      </c>
    </row>
    <row r="703" spans="1:7" x14ac:dyDescent="0.3">
      <c r="A703" s="1" t="s">
        <v>1404</v>
      </c>
      <c r="B703" s="1" t="s">
        <v>8954</v>
      </c>
      <c r="C703" s="1">
        <f>ROUND(S11_DATAG_y20[[#This Row],[Column1]],3)</f>
        <v>3.8</v>
      </c>
      <c r="D703" s="1">
        <f t="shared" si="38"/>
        <v>-6.7801</v>
      </c>
      <c r="E703" s="1" t="s">
        <v>8958</v>
      </c>
      <c r="F703">
        <f t="shared" si="39"/>
        <v>-5.1465482172000003</v>
      </c>
      <c r="G703">
        <f t="shared" si="40"/>
        <v>-5.1464999999999996</v>
      </c>
    </row>
    <row r="704" spans="1:7" x14ac:dyDescent="0.3">
      <c r="A704" s="1" t="s">
        <v>1406</v>
      </c>
      <c r="B704" s="1" t="s">
        <v>8956</v>
      </c>
      <c r="C704" s="1">
        <f>ROUND(S11_DATAG_y20[[#This Row],[Column1]],3)</f>
        <v>3.8039999999999998</v>
      </c>
      <c r="D704" s="1">
        <f t="shared" si="38"/>
        <v>-6.6963999999999997</v>
      </c>
      <c r="E704" s="1" t="s">
        <v>8959</v>
      </c>
      <c r="F704">
        <f t="shared" si="39"/>
        <v>-5.0795503610999999</v>
      </c>
      <c r="G704">
        <f t="shared" si="40"/>
        <v>-5.0796000000000001</v>
      </c>
    </row>
    <row r="705" spans="1:7" x14ac:dyDescent="0.3">
      <c r="A705" s="1" t="s">
        <v>1408</v>
      </c>
      <c r="B705" s="1" t="s">
        <v>8957</v>
      </c>
      <c r="C705" s="1">
        <f>ROUND(S11_DATAG_y20[[#This Row],[Column1]],3)</f>
        <v>3.8079999999999998</v>
      </c>
      <c r="D705" s="1">
        <f t="shared" si="38"/>
        <v>-6.61</v>
      </c>
      <c r="E705" s="1" t="s">
        <v>8960</v>
      </c>
      <c r="F705">
        <f t="shared" si="39"/>
        <v>-5.0159455205999999</v>
      </c>
      <c r="G705">
        <f t="shared" si="40"/>
        <v>-5.0159000000000002</v>
      </c>
    </row>
    <row r="706" spans="1:7" x14ac:dyDescent="0.3">
      <c r="A706" s="1" t="s">
        <v>1410</v>
      </c>
      <c r="B706" s="1" t="s">
        <v>8958</v>
      </c>
      <c r="C706" s="1">
        <f>ROUND(S11_DATAG_y20[[#This Row],[Column1]],3)</f>
        <v>3.8119999999999998</v>
      </c>
      <c r="D706" s="1">
        <f t="shared" si="38"/>
        <v>-6.5228999999999999</v>
      </c>
      <c r="E706" s="1" t="s">
        <v>8961</v>
      </c>
      <c r="F706">
        <f t="shared" si="39"/>
        <v>-4.9556239458000002</v>
      </c>
      <c r="G706">
        <f t="shared" si="40"/>
        <v>-4.9555999999999996</v>
      </c>
    </row>
    <row r="707" spans="1:7" x14ac:dyDescent="0.3">
      <c r="A707" s="1" t="s">
        <v>1412</v>
      </c>
      <c r="B707" s="1" t="s">
        <v>8959</v>
      </c>
      <c r="C707" s="1">
        <f>ROUND(S11_DATAG_y20[[#This Row],[Column1]],3)</f>
        <v>3.8159999999999998</v>
      </c>
      <c r="D707" s="1">
        <f t="shared" si="38"/>
        <v>-6.4379999999999997</v>
      </c>
      <c r="E707" s="1" t="s">
        <v>8963</v>
      </c>
      <c r="F707">
        <f t="shared" si="39"/>
        <v>-4.8968496000000004</v>
      </c>
      <c r="G707">
        <f t="shared" si="40"/>
        <v>-4.8967999999999998</v>
      </c>
    </row>
    <row r="708" spans="1:7" x14ac:dyDescent="0.3">
      <c r="A708" s="1" t="s">
        <v>4655</v>
      </c>
      <c r="B708" s="1" t="s">
        <v>8960</v>
      </c>
      <c r="C708" s="1">
        <f>ROUND(S11_DATAG_y20[[#This Row],[Column1]],3)</f>
        <v>3.82</v>
      </c>
      <c r="D708" s="1">
        <f t="shared" ref="D708:D771" si="41">ROUND(B708,4)</f>
        <v>-6.3573000000000004</v>
      </c>
      <c r="E708" s="1" t="s">
        <v>8964</v>
      </c>
      <c r="F708">
        <f t="shared" ref="F708:F771" si="42">E708*0.789</f>
        <v>-4.8374510762999998</v>
      </c>
      <c r="G708">
        <f t="shared" ref="G708:G771" si="43">ROUND(F708,4)</f>
        <v>-4.8375000000000004</v>
      </c>
    </row>
    <row r="709" spans="1:7" x14ac:dyDescent="0.3">
      <c r="A709" s="1" t="s">
        <v>1416</v>
      </c>
      <c r="B709" s="1" t="s">
        <v>8961</v>
      </c>
      <c r="C709" s="1">
        <f>ROUND(S11_DATAG_y20[[#This Row],[Column1]],3)</f>
        <v>3.8239999999999998</v>
      </c>
      <c r="D709" s="1">
        <f t="shared" si="41"/>
        <v>-6.2808999999999999</v>
      </c>
      <c r="E709" s="1" t="s">
        <v>8965</v>
      </c>
      <c r="F709">
        <f t="shared" si="42"/>
        <v>-4.7762615226000005</v>
      </c>
      <c r="G709">
        <f t="shared" si="43"/>
        <v>-4.7763</v>
      </c>
    </row>
    <row r="710" spans="1:7" x14ac:dyDescent="0.3">
      <c r="A710" s="1" t="s">
        <v>1418</v>
      </c>
      <c r="B710" s="1" t="s">
        <v>8963</v>
      </c>
      <c r="C710" s="1">
        <f>ROUND(S11_DATAG_y20[[#This Row],[Column1]],3)</f>
        <v>3.8279999999999998</v>
      </c>
      <c r="D710" s="1">
        <f t="shared" si="41"/>
        <v>-6.2064000000000004</v>
      </c>
      <c r="E710" s="1" t="s">
        <v>8966</v>
      </c>
      <c r="F710">
        <f t="shared" si="42"/>
        <v>-4.7138561199000009</v>
      </c>
      <c r="G710">
        <f t="shared" si="43"/>
        <v>-4.7138999999999998</v>
      </c>
    </row>
    <row r="711" spans="1:7" x14ac:dyDescent="0.3">
      <c r="A711" s="1" t="s">
        <v>1420</v>
      </c>
      <c r="B711" s="1" t="s">
        <v>8964</v>
      </c>
      <c r="C711" s="1">
        <f>ROUND(S11_DATAG_y20[[#This Row],[Column1]],3)</f>
        <v>3.8319999999999999</v>
      </c>
      <c r="D711" s="1">
        <f t="shared" si="41"/>
        <v>-6.1311</v>
      </c>
      <c r="E711" s="1" t="s">
        <v>8967</v>
      </c>
      <c r="F711">
        <f t="shared" si="42"/>
        <v>-4.6521111101999999</v>
      </c>
      <c r="G711">
        <f t="shared" si="43"/>
        <v>-4.6520999999999999</v>
      </c>
    </row>
    <row r="712" spans="1:7" x14ac:dyDescent="0.3">
      <c r="A712" s="1" t="s">
        <v>1422</v>
      </c>
      <c r="B712" s="1" t="s">
        <v>8965</v>
      </c>
      <c r="C712" s="1">
        <f>ROUND(S11_DATAG_y20[[#This Row],[Column1]],3)</f>
        <v>3.8359999999999999</v>
      </c>
      <c r="D712" s="1">
        <f t="shared" si="41"/>
        <v>-6.0536000000000003</v>
      </c>
      <c r="E712" s="1" t="s">
        <v>8968</v>
      </c>
      <c r="F712">
        <f t="shared" si="42"/>
        <v>-4.5929092052999998</v>
      </c>
      <c r="G712">
        <f t="shared" si="43"/>
        <v>-4.5929000000000002</v>
      </c>
    </row>
    <row r="713" spans="1:7" x14ac:dyDescent="0.3">
      <c r="A713" s="1" t="s">
        <v>1424</v>
      </c>
      <c r="B713" s="1" t="s">
        <v>8966</v>
      </c>
      <c r="C713" s="1">
        <f>ROUND(S11_DATAG_y20[[#This Row],[Column1]],3)</f>
        <v>3.84</v>
      </c>
      <c r="D713" s="1">
        <f t="shared" si="41"/>
        <v>-5.9744999999999999</v>
      </c>
      <c r="E713" s="1" t="s">
        <v>8969</v>
      </c>
      <c r="F713">
        <f t="shared" si="42"/>
        <v>-4.5369004623000002</v>
      </c>
      <c r="G713">
        <f t="shared" si="43"/>
        <v>-4.5369000000000002</v>
      </c>
    </row>
    <row r="714" spans="1:7" x14ac:dyDescent="0.3">
      <c r="A714" s="1" t="s">
        <v>1426</v>
      </c>
      <c r="B714" s="1" t="s">
        <v>8967</v>
      </c>
      <c r="C714" s="1">
        <f>ROUND(S11_DATAG_y20[[#This Row],[Column1]],3)</f>
        <v>3.8439999999999999</v>
      </c>
      <c r="D714" s="1">
        <f t="shared" si="41"/>
        <v>-5.8962000000000003</v>
      </c>
      <c r="E714" s="1" t="s">
        <v>8970</v>
      </c>
      <c r="F714">
        <f t="shared" si="42"/>
        <v>-4.4831135433</v>
      </c>
      <c r="G714">
        <f t="shared" si="43"/>
        <v>-4.4831000000000003</v>
      </c>
    </row>
    <row r="715" spans="1:7" x14ac:dyDescent="0.3">
      <c r="A715" s="1" t="s">
        <v>1428</v>
      </c>
      <c r="B715" s="1" t="s">
        <v>8968</v>
      </c>
      <c r="C715" s="1">
        <f>ROUND(S11_DATAG_y20[[#This Row],[Column1]],3)</f>
        <v>3.8479999999999999</v>
      </c>
      <c r="D715" s="1">
        <f t="shared" si="41"/>
        <v>-5.8212000000000002</v>
      </c>
      <c r="E715" s="1" t="s">
        <v>8971</v>
      </c>
      <c r="F715">
        <f t="shared" si="42"/>
        <v>-4.4296423032000005</v>
      </c>
      <c r="G715">
        <f t="shared" si="43"/>
        <v>-4.4295999999999998</v>
      </c>
    </row>
    <row r="716" spans="1:7" x14ac:dyDescent="0.3">
      <c r="A716" s="1" t="s">
        <v>1430</v>
      </c>
      <c r="B716" s="1" t="s">
        <v>8969</v>
      </c>
      <c r="C716" s="1">
        <f>ROUND(S11_DATAG_y20[[#This Row],[Column1]],3)</f>
        <v>3.8519999999999999</v>
      </c>
      <c r="D716" s="1">
        <f t="shared" si="41"/>
        <v>-5.7502000000000004</v>
      </c>
      <c r="E716" s="1" t="s">
        <v>8972</v>
      </c>
      <c r="F716">
        <f t="shared" si="42"/>
        <v>-4.3749344633999998</v>
      </c>
      <c r="G716">
        <f t="shared" si="43"/>
        <v>-4.3749000000000002</v>
      </c>
    </row>
    <row r="717" spans="1:7" x14ac:dyDescent="0.3">
      <c r="A717" s="1" t="s">
        <v>1432</v>
      </c>
      <c r="B717" s="1" t="s">
        <v>8970</v>
      </c>
      <c r="C717" s="1">
        <f>ROUND(S11_DATAG_y20[[#This Row],[Column1]],3)</f>
        <v>3.8559999999999999</v>
      </c>
      <c r="D717" s="1">
        <f t="shared" si="41"/>
        <v>-5.6820000000000004</v>
      </c>
      <c r="E717" s="1" t="s">
        <v>8973</v>
      </c>
      <c r="F717">
        <f t="shared" si="42"/>
        <v>-4.3188078438000002</v>
      </c>
      <c r="G717">
        <f t="shared" si="43"/>
        <v>-4.3188000000000004</v>
      </c>
    </row>
    <row r="718" spans="1:7" x14ac:dyDescent="0.3">
      <c r="A718" s="1" t="s">
        <v>4666</v>
      </c>
      <c r="B718" s="1" t="s">
        <v>8971</v>
      </c>
      <c r="C718" s="1">
        <f>ROUND(S11_DATAG_y20[[#This Row],[Column1]],3)</f>
        <v>3.86</v>
      </c>
      <c r="D718" s="1">
        <f t="shared" si="41"/>
        <v>-5.6142000000000003</v>
      </c>
      <c r="E718" s="1" t="s">
        <v>8974</v>
      </c>
      <c r="F718">
        <f t="shared" si="42"/>
        <v>-4.2625287894000001</v>
      </c>
      <c r="G718">
        <f t="shared" si="43"/>
        <v>-4.2625000000000002</v>
      </c>
    </row>
    <row r="719" spans="1:7" x14ac:dyDescent="0.3">
      <c r="A719" s="1" t="s">
        <v>3129</v>
      </c>
      <c r="B719" s="1" t="s">
        <v>8972</v>
      </c>
      <c r="C719" s="1">
        <f>ROUND(S11_DATAG_y20[[#This Row],[Column1]],3)</f>
        <v>3.8639999999999999</v>
      </c>
      <c r="D719" s="1">
        <f t="shared" si="41"/>
        <v>-5.5449000000000002</v>
      </c>
      <c r="E719" s="1" t="s">
        <v>8975</v>
      </c>
      <c r="F719">
        <f t="shared" si="42"/>
        <v>-4.2079209948000003</v>
      </c>
      <c r="G719">
        <f t="shared" si="43"/>
        <v>-4.2079000000000004</v>
      </c>
    </row>
    <row r="720" spans="1:7" x14ac:dyDescent="0.3">
      <c r="A720" s="1" t="s">
        <v>1438</v>
      </c>
      <c r="B720" s="1" t="s">
        <v>8973</v>
      </c>
      <c r="C720" s="1">
        <f>ROUND(S11_DATAG_y20[[#This Row],[Column1]],3)</f>
        <v>3.8679999999999999</v>
      </c>
      <c r="D720" s="1">
        <f t="shared" si="41"/>
        <v>-5.4737999999999998</v>
      </c>
      <c r="E720" s="1" t="s">
        <v>8976</v>
      </c>
      <c r="F720">
        <f t="shared" si="42"/>
        <v>-4.1561360843999999</v>
      </c>
      <c r="G720">
        <f t="shared" si="43"/>
        <v>-4.1561000000000003</v>
      </c>
    </row>
    <row r="721" spans="1:7" x14ac:dyDescent="0.3">
      <c r="A721" s="1" t="s">
        <v>1440</v>
      </c>
      <c r="B721" s="1" t="s">
        <v>8974</v>
      </c>
      <c r="C721" s="1">
        <f>ROUND(S11_DATAG_y20[[#This Row],[Column1]],3)</f>
        <v>3.8719999999999999</v>
      </c>
      <c r="D721" s="1">
        <f t="shared" si="41"/>
        <v>-5.4024000000000001</v>
      </c>
      <c r="E721" s="1" t="s">
        <v>8977</v>
      </c>
      <c r="F721">
        <f t="shared" si="42"/>
        <v>-4.1069110056000007</v>
      </c>
      <c r="G721">
        <f t="shared" si="43"/>
        <v>-4.1069000000000004</v>
      </c>
    </row>
    <row r="722" spans="1:7" x14ac:dyDescent="0.3">
      <c r="A722" s="1" t="s">
        <v>1442</v>
      </c>
      <c r="B722" s="1" t="s">
        <v>8975</v>
      </c>
      <c r="C722" s="1">
        <f>ROUND(S11_DATAG_y20[[#This Row],[Column1]],3)</f>
        <v>3.8759999999999999</v>
      </c>
      <c r="D722" s="1">
        <f t="shared" si="41"/>
        <v>-5.3331999999999997</v>
      </c>
      <c r="E722" s="1" t="s">
        <v>8978</v>
      </c>
      <c r="F722">
        <f t="shared" si="42"/>
        <v>-4.0587775871999998</v>
      </c>
      <c r="G722">
        <f t="shared" si="43"/>
        <v>-4.0587999999999997</v>
      </c>
    </row>
    <row r="723" spans="1:7" x14ac:dyDescent="0.3">
      <c r="A723" s="1" t="s">
        <v>1444</v>
      </c>
      <c r="B723" s="1" t="s">
        <v>8976</v>
      </c>
      <c r="C723" s="1">
        <f>ROUND(S11_DATAG_y20[[#This Row],[Column1]],3)</f>
        <v>3.88</v>
      </c>
      <c r="D723" s="1">
        <f t="shared" si="41"/>
        <v>-5.2675999999999998</v>
      </c>
      <c r="E723" s="1" t="s">
        <v>8979</v>
      </c>
      <c r="F723">
        <f t="shared" si="42"/>
        <v>-4.0100634648</v>
      </c>
      <c r="G723">
        <f t="shared" si="43"/>
        <v>-4.0101000000000004</v>
      </c>
    </row>
    <row r="724" spans="1:7" x14ac:dyDescent="0.3">
      <c r="A724" s="1" t="s">
        <v>4675</v>
      </c>
      <c r="B724" s="1" t="s">
        <v>8977</v>
      </c>
      <c r="C724" s="1">
        <f>ROUND(S11_DATAG_y20[[#This Row],[Column1]],3)</f>
        <v>3.8839999999999999</v>
      </c>
      <c r="D724" s="1">
        <f t="shared" si="41"/>
        <v>-5.2051999999999996</v>
      </c>
      <c r="E724" s="1" t="s">
        <v>8980</v>
      </c>
      <c r="F724">
        <f t="shared" si="42"/>
        <v>-3.9600089103</v>
      </c>
      <c r="G724">
        <f t="shared" si="43"/>
        <v>-3.96</v>
      </c>
    </row>
    <row r="725" spans="1:7" x14ac:dyDescent="0.3">
      <c r="A725" s="1" t="s">
        <v>1448</v>
      </c>
      <c r="B725" s="1" t="s">
        <v>8978</v>
      </c>
      <c r="C725" s="1">
        <f>ROUND(S11_DATAG_y20[[#This Row],[Column1]],3)</f>
        <v>3.8879999999999999</v>
      </c>
      <c r="D725" s="1">
        <f t="shared" si="41"/>
        <v>-5.1441999999999997</v>
      </c>
      <c r="E725" s="1" t="s">
        <v>8981</v>
      </c>
      <c r="F725">
        <f t="shared" si="42"/>
        <v>-3.9092455971000004</v>
      </c>
      <c r="G725">
        <f t="shared" si="43"/>
        <v>-3.9091999999999998</v>
      </c>
    </row>
    <row r="726" spans="1:7" x14ac:dyDescent="0.3">
      <c r="A726" s="1" t="s">
        <v>1450</v>
      </c>
      <c r="B726" s="1" t="s">
        <v>8979</v>
      </c>
      <c r="C726" s="1">
        <f>ROUND(S11_DATAG_y20[[#This Row],[Column1]],3)</f>
        <v>3.8919999999999999</v>
      </c>
      <c r="D726" s="1">
        <f t="shared" si="41"/>
        <v>-5.0824999999999996</v>
      </c>
      <c r="E726" s="1" t="s">
        <v>8982</v>
      </c>
      <c r="F726">
        <f t="shared" si="42"/>
        <v>-3.8593355873999999</v>
      </c>
      <c r="G726">
        <f t="shared" si="43"/>
        <v>-3.8593000000000002</v>
      </c>
    </row>
    <row r="727" spans="1:7" x14ac:dyDescent="0.3">
      <c r="A727" s="1" t="s">
        <v>9102</v>
      </c>
      <c r="B727" s="1" t="s">
        <v>8980</v>
      </c>
      <c r="C727" s="1">
        <f>ROUND(S11_DATAG_y20[[#This Row],[Column1]],3)</f>
        <v>3.8959999999999999</v>
      </c>
      <c r="D727" s="1">
        <f t="shared" si="41"/>
        <v>-5.0190000000000001</v>
      </c>
      <c r="E727" s="1" t="s">
        <v>8983</v>
      </c>
      <c r="F727">
        <f t="shared" si="42"/>
        <v>-3.8117018427000002</v>
      </c>
      <c r="G727">
        <f t="shared" si="43"/>
        <v>-3.8117000000000001</v>
      </c>
    </row>
    <row r="728" spans="1:7" x14ac:dyDescent="0.3">
      <c r="A728" s="1" t="s">
        <v>1454</v>
      </c>
      <c r="B728" s="1" t="s">
        <v>8981</v>
      </c>
      <c r="C728" s="1">
        <f>ROUND(S11_DATAG_y20[[#This Row],[Column1]],3)</f>
        <v>3.9</v>
      </c>
      <c r="D728" s="1">
        <f t="shared" si="41"/>
        <v>-4.9546999999999999</v>
      </c>
      <c r="E728" s="1" t="s">
        <v>8984</v>
      </c>
      <c r="F728">
        <f t="shared" si="42"/>
        <v>-3.7666890771000006</v>
      </c>
      <c r="G728">
        <f t="shared" si="43"/>
        <v>-3.7667000000000002</v>
      </c>
    </row>
    <row r="729" spans="1:7" x14ac:dyDescent="0.3">
      <c r="A729" s="1" t="s">
        <v>1456</v>
      </c>
      <c r="B729" s="1" t="s">
        <v>8982</v>
      </c>
      <c r="C729" s="1">
        <f>ROUND(S11_DATAG_y20[[#This Row],[Column1]],3)</f>
        <v>3.9039999999999999</v>
      </c>
      <c r="D729" s="1">
        <f t="shared" si="41"/>
        <v>-4.8914</v>
      </c>
      <c r="E729" s="1" t="s">
        <v>8985</v>
      </c>
      <c r="F729">
        <f t="shared" si="42"/>
        <v>-3.7233539622000005</v>
      </c>
      <c r="G729">
        <f t="shared" si="43"/>
        <v>-3.7233999999999998</v>
      </c>
    </row>
    <row r="730" spans="1:7" x14ac:dyDescent="0.3">
      <c r="A730" s="1" t="s">
        <v>1458</v>
      </c>
      <c r="B730" s="1" t="s">
        <v>8983</v>
      </c>
      <c r="C730" s="1">
        <f>ROUND(S11_DATAG_y20[[#This Row],[Column1]],3)</f>
        <v>3.9079999999999999</v>
      </c>
      <c r="D730" s="1">
        <f t="shared" si="41"/>
        <v>-4.8311000000000002</v>
      </c>
      <c r="E730" s="1" t="s">
        <v>8986</v>
      </c>
      <c r="F730">
        <f t="shared" si="42"/>
        <v>-3.6801304908000003</v>
      </c>
      <c r="G730">
        <f t="shared" si="43"/>
        <v>-3.6800999999999999</v>
      </c>
    </row>
    <row r="731" spans="1:7" x14ac:dyDescent="0.3">
      <c r="A731" s="1" t="s">
        <v>1460</v>
      </c>
      <c r="B731" s="1" t="s">
        <v>8984</v>
      </c>
      <c r="C731" s="1">
        <f>ROUND(S11_DATAG_y20[[#This Row],[Column1]],3)</f>
        <v>3.9119999999999999</v>
      </c>
      <c r="D731" s="1">
        <f t="shared" si="41"/>
        <v>-4.774</v>
      </c>
      <c r="E731" s="1" t="s">
        <v>8987</v>
      </c>
      <c r="F731">
        <f t="shared" si="42"/>
        <v>-3.6358732716</v>
      </c>
      <c r="G731">
        <f t="shared" si="43"/>
        <v>-3.6358999999999999</v>
      </c>
    </row>
    <row r="732" spans="1:7" x14ac:dyDescent="0.3">
      <c r="A732" s="1" t="s">
        <v>1462</v>
      </c>
      <c r="B732" s="1" t="s">
        <v>8985</v>
      </c>
      <c r="C732" s="1">
        <f>ROUND(S11_DATAG_y20[[#This Row],[Column1]],3)</f>
        <v>3.9159999999999999</v>
      </c>
      <c r="D732" s="1">
        <f t="shared" si="41"/>
        <v>-4.7191000000000001</v>
      </c>
      <c r="E732" s="1" t="s">
        <v>8988</v>
      </c>
      <c r="F732">
        <f t="shared" si="42"/>
        <v>-3.5906219124000001</v>
      </c>
      <c r="G732">
        <f t="shared" si="43"/>
        <v>-3.5905999999999998</v>
      </c>
    </row>
    <row r="733" spans="1:7" x14ac:dyDescent="0.3">
      <c r="A733" s="1" t="s">
        <v>1464</v>
      </c>
      <c r="B733" s="1" t="s">
        <v>8986</v>
      </c>
      <c r="C733" s="1">
        <f>ROUND(S11_DATAG_y20[[#This Row],[Column1]],3)</f>
        <v>3.92</v>
      </c>
      <c r="D733" s="1">
        <f t="shared" si="41"/>
        <v>-4.6642999999999999</v>
      </c>
      <c r="E733" s="1" t="s">
        <v>8989</v>
      </c>
      <c r="F733">
        <f t="shared" si="42"/>
        <v>-3.5455354542000004</v>
      </c>
      <c r="G733">
        <f t="shared" si="43"/>
        <v>-3.5455000000000001</v>
      </c>
    </row>
    <row r="734" spans="1:7" x14ac:dyDescent="0.3">
      <c r="A734" s="1" t="s">
        <v>1466</v>
      </c>
      <c r="B734" s="1" t="s">
        <v>8987</v>
      </c>
      <c r="C734" s="1">
        <f>ROUND(S11_DATAG_y20[[#This Row],[Column1]],3)</f>
        <v>3.9239999999999999</v>
      </c>
      <c r="D734" s="1">
        <f t="shared" si="41"/>
        <v>-4.6082000000000001</v>
      </c>
      <c r="E734" s="1" t="s">
        <v>8990</v>
      </c>
      <c r="F734">
        <f t="shared" si="42"/>
        <v>-3.5020923252</v>
      </c>
      <c r="G734">
        <f t="shared" si="43"/>
        <v>-3.5021</v>
      </c>
    </row>
    <row r="735" spans="1:7" x14ac:dyDescent="0.3">
      <c r="A735" s="1" t="s">
        <v>1468</v>
      </c>
      <c r="B735" s="1" t="s">
        <v>8988</v>
      </c>
      <c r="C735" s="1">
        <f>ROUND(S11_DATAG_y20[[#This Row],[Column1]],3)</f>
        <v>3.9279999999999999</v>
      </c>
      <c r="D735" s="1">
        <f t="shared" si="41"/>
        <v>-4.5509000000000004</v>
      </c>
      <c r="E735" s="1" t="s">
        <v>8991</v>
      </c>
      <c r="F735">
        <f t="shared" si="42"/>
        <v>-3.4610917824000005</v>
      </c>
      <c r="G735">
        <f t="shared" si="43"/>
        <v>-3.4611000000000001</v>
      </c>
    </row>
    <row r="736" spans="1:7" x14ac:dyDescent="0.3">
      <c r="A736" s="1" t="s">
        <v>1470</v>
      </c>
      <c r="B736" s="1" t="s">
        <v>8989</v>
      </c>
      <c r="C736" s="1">
        <f>ROUND(S11_DATAG_y20[[#This Row],[Column1]],3)</f>
        <v>3.9319999999999999</v>
      </c>
      <c r="D736" s="1">
        <f t="shared" si="41"/>
        <v>-4.4936999999999996</v>
      </c>
      <c r="E736" s="1" t="s">
        <v>8992</v>
      </c>
      <c r="F736">
        <f t="shared" si="42"/>
        <v>-3.4221370377000002</v>
      </c>
      <c r="G736">
        <f t="shared" si="43"/>
        <v>-3.4220999999999999</v>
      </c>
    </row>
    <row r="737" spans="1:7" x14ac:dyDescent="0.3">
      <c r="A737" s="1" t="s">
        <v>1472</v>
      </c>
      <c r="B737" s="1" t="s">
        <v>8990</v>
      </c>
      <c r="C737" s="1">
        <f>ROUND(S11_DATAG_y20[[#This Row],[Column1]],3)</f>
        <v>3.9359999999999999</v>
      </c>
      <c r="D737" s="1">
        <f t="shared" si="41"/>
        <v>-4.4386000000000001</v>
      </c>
      <c r="E737" s="1" t="s">
        <v>8993</v>
      </c>
      <c r="F737">
        <f t="shared" si="42"/>
        <v>-3.3839199291000002</v>
      </c>
      <c r="G737">
        <f t="shared" si="43"/>
        <v>-3.3839000000000001</v>
      </c>
    </row>
    <row r="738" spans="1:7" x14ac:dyDescent="0.3">
      <c r="A738" s="1" t="s">
        <v>1474</v>
      </c>
      <c r="B738" s="1" t="s">
        <v>8991</v>
      </c>
      <c r="C738" s="1">
        <f>ROUND(S11_DATAG_y20[[#This Row],[Column1]],3)</f>
        <v>3.94</v>
      </c>
      <c r="D738" s="1">
        <f t="shared" si="41"/>
        <v>-4.3867000000000003</v>
      </c>
      <c r="E738" s="1" t="s">
        <v>8994</v>
      </c>
      <c r="F738">
        <f t="shared" si="42"/>
        <v>-3.3451124118000006</v>
      </c>
      <c r="G738">
        <f t="shared" si="43"/>
        <v>-3.3451</v>
      </c>
    </row>
    <row r="739" spans="1:7" x14ac:dyDescent="0.3">
      <c r="A739" s="1" t="s">
        <v>1476</v>
      </c>
      <c r="B739" s="1" t="s">
        <v>8992</v>
      </c>
      <c r="C739" s="1">
        <f>ROUND(S11_DATAG_y20[[#This Row],[Column1]],3)</f>
        <v>3.944</v>
      </c>
      <c r="D739" s="1">
        <f t="shared" si="41"/>
        <v>-4.3372999999999999</v>
      </c>
      <c r="E739" s="1" t="s">
        <v>8995</v>
      </c>
      <c r="F739">
        <f t="shared" si="42"/>
        <v>-3.3052491335999998</v>
      </c>
      <c r="G739">
        <f t="shared" si="43"/>
        <v>-3.3052000000000001</v>
      </c>
    </row>
    <row r="740" spans="1:7" x14ac:dyDescent="0.3">
      <c r="A740" s="1" t="s">
        <v>6962</v>
      </c>
      <c r="B740" s="1" t="s">
        <v>8993</v>
      </c>
      <c r="C740" s="1">
        <f>ROUND(S11_DATAG_y20[[#This Row],[Column1]],3)</f>
        <v>3.948</v>
      </c>
      <c r="D740" s="1">
        <f t="shared" si="41"/>
        <v>-4.2888999999999999</v>
      </c>
      <c r="E740" s="1" t="s">
        <v>8996</v>
      </c>
      <c r="F740">
        <f t="shared" si="42"/>
        <v>-3.2650244145</v>
      </c>
      <c r="G740">
        <f t="shared" si="43"/>
        <v>-3.2650000000000001</v>
      </c>
    </row>
    <row r="741" spans="1:7" x14ac:dyDescent="0.3">
      <c r="A741" s="1" t="s">
        <v>1480</v>
      </c>
      <c r="B741" s="1" t="s">
        <v>8994</v>
      </c>
      <c r="C741" s="1">
        <f>ROUND(S11_DATAG_y20[[#This Row],[Column1]],3)</f>
        <v>3.952</v>
      </c>
      <c r="D741" s="1">
        <f t="shared" si="41"/>
        <v>-4.2397</v>
      </c>
      <c r="E741" s="1" t="s">
        <v>8997</v>
      </c>
      <c r="F741">
        <f t="shared" si="42"/>
        <v>-3.2257974647999998</v>
      </c>
      <c r="G741">
        <f t="shared" si="43"/>
        <v>-3.2258</v>
      </c>
    </row>
    <row r="742" spans="1:7" x14ac:dyDescent="0.3">
      <c r="A742" s="1" t="s">
        <v>1482</v>
      </c>
      <c r="B742" s="1" t="s">
        <v>8995</v>
      </c>
      <c r="C742" s="1">
        <f>ROUND(S11_DATAG_y20[[#This Row],[Column1]],3)</f>
        <v>3.956</v>
      </c>
      <c r="D742" s="1">
        <f t="shared" si="41"/>
        <v>-4.1891999999999996</v>
      </c>
      <c r="E742" s="1" t="s">
        <v>8999</v>
      </c>
      <c r="F742">
        <f t="shared" si="42"/>
        <v>-3.1886661780000001</v>
      </c>
      <c r="G742">
        <f t="shared" si="43"/>
        <v>-3.1886999999999999</v>
      </c>
    </row>
    <row r="743" spans="1:7" x14ac:dyDescent="0.3">
      <c r="A743" s="1" t="s">
        <v>1484</v>
      </c>
      <c r="B743" s="1" t="s">
        <v>8996</v>
      </c>
      <c r="C743" s="1">
        <f>ROUND(S11_DATAG_y20[[#This Row],[Column1]],3)</f>
        <v>3.96</v>
      </c>
      <c r="D743" s="1">
        <f t="shared" si="41"/>
        <v>-4.1382000000000003</v>
      </c>
      <c r="E743" s="1" t="s">
        <v>9000</v>
      </c>
      <c r="F743">
        <f t="shared" si="42"/>
        <v>-3.1537394361</v>
      </c>
      <c r="G743">
        <f t="shared" si="43"/>
        <v>-3.1537000000000002</v>
      </c>
    </row>
    <row r="744" spans="1:7" x14ac:dyDescent="0.3">
      <c r="A744" s="1" t="s">
        <v>1486</v>
      </c>
      <c r="B744" s="1" t="s">
        <v>8997</v>
      </c>
      <c r="C744" s="1">
        <f>ROUND(S11_DATAG_y20[[#This Row],[Column1]],3)</f>
        <v>3.964</v>
      </c>
      <c r="D744" s="1">
        <f t="shared" si="41"/>
        <v>-4.0884999999999998</v>
      </c>
      <c r="E744" s="1" t="s">
        <v>9001</v>
      </c>
      <c r="F744">
        <f t="shared" si="42"/>
        <v>-3.1200793548000001</v>
      </c>
      <c r="G744">
        <f t="shared" si="43"/>
        <v>-3.1200999999999999</v>
      </c>
    </row>
    <row r="745" spans="1:7" x14ac:dyDescent="0.3">
      <c r="A745" s="1" t="s">
        <v>1488</v>
      </c>
      <c r="B745" s="1" t="s">
        <v>8999</v>
      </c>
      <c r="C745" s="1">
        <f>ROUND(S11_DATAG_y20[[#This Row],[Column1]],3)</f>
        <v>3.968</v>
      </c>
      <c r="D745" s="1">
        <f t="shared" si="41"/>
        <v>-4.0414000000000003</v>
      </c>
      <c r="E745" s="1" t="s">
        <v>9002</v>
      </c>
      <c r="F745">
        <f t="shared" si="42"/>
        <v>-3.0863448708000001</v>
      </c>
      <c r="G745">
        <f t="shared" si="43"/>
        <v>-3.0863</v>
      </c>
    </row>
    <row r="746" spans="1:7" x14ac:dyDescent="0.3">
      <c r="A746" s="1" t="s">
        <v>1490</v>
      </c>
      <c r="B746" s="1" t="s">
        <v>9000</v>
      </c>
      <c r="C746" s="1">
        <f>ROUND(S11_DATAG_y20[[#This Row],[Column1]],3)</f>
        <v>3.972</v>
      </c>
      <c r="D746" s="1">
        <f t="shared" si="41"/>
        <v>-3.9971000000000001</v>
      </c>
      <c r="E746" s="1" t="s">
        <v>9003</v>
      </c>
      <c r="F746">
        <f t="shared" si="42"/>
        <v>-3.0516912807000001</v>
      </c>
      <c r="G746">
        <f t="shared" si="43"/>
        <v>-3.0516999999999999</v>
      </c>
    </row>
    <row r="747" spans="1:7" x14ac:dyDescent="0.3">
      <c r="A747" s="1" t="s">
        <v>1492</v>
      </c>
      <c r="B747" s="1" t="s">
        <v>9001</v>
      </c>
      <c r="C747" s="1">
        <f>ROUND(S11_DATAG_y20[[#This Row],[Column1]],3)</f>
        <v>3.976</v>
      </c>
      <c r="D747" s="1">
        <f t="shared" si="41"/>
        <v>-3.9544999999999999</v>
      </c>
      <c r="E747" s="1" t="s">
        <v>9004</v>
      </c>
      <c r="F747">
        <f t="shared" si="42"/>
        <v>-3.0163313778000003</v>
      </c>
      <c r="G747">
        <f t="shared" si="43"/>
        <v>-3.0163000000000002</v>
      </c>
    </row>
    <row r="748" spans="1:7" x14ac:dyDescent="0.3">
      <c r="A748" s="1" t="s">
        <v>1494</v>
      </c>
      <c r="B748" s="1" t="s">
        <v>9002</v>
      </c>
      <c r="C748" s="1">
        <f>ROUND(S11_DATAG_y20[[#This Row],[Column1]],3)</f>
        <v>3.98</v>
      </c>
      <c r="D748" s="1">
        <f t="shared" si="41"/>
        <v>-3.9117000000000002</v>
      </c>
      <c r="E748" s="1" t="s">
        <v>9005</v>
      </c>
      <c r="F748">
        <f t="shared" si="42"/>
        <v>-2.9813681841000004</v>
      </c>
      <c r="G748">
        <f t="shared" si="43"/>
        <v>-2.9813999999999998</v>
      </c>
    </row>
    <row r="749" spans="1:7" x14ac:dyDescent="0.3">
      <c r="A749" s="1" t="s">
        <v>1496</v>
      </c>
      <c r="B749" s="1" t="s">
        <v>9003</v>
      </c>
      <c r="C749" s="1">
        <f>ROUND(S11_DATAG_y20[[#This Row],[Column1]],3)</f>
        <v>3.984</v>
      </c>
      <c r="D749" s="1">
        <f t="shared" si="41"/>
        <v>-3.8677999999999999</v>
      </c>
      <c r="E749" s="1" t="s">
        <v>9006</v>
      </c>
      <c r="F749">
        <f t="shared" si="42"/>
        <v>-2.9480356166999999</v>
      </c>
      <c r="G749">
        <f t="shared" si="43"/>
        <v>-2.948</v>
      </c>
    </row>
    <row r="750" spans="1:7" x14ac:dyDescent="0.3">
      <c r="A750" s="1" t="s">
        <v>1498</v>
      </c>
      <c r="B750" s="1" t="s">
        <v>9004</v>
      </c>
      <c r="C750" s="1">
        <f>ROUND(S11_DATAG_y20[[#This Row],[Column1]],3)</f>
        <v>3.988</v>
      </c>
      <c r="D750" s="1">
        <f t="shared" si="41"/>
        <v>-3.823</v>
      </c>
      <c r="E750" s="1" t="s">
        <v>9007</v>
      </c>
      <c r="F750">
        <f t="shared" si="42"/>
        <v>-2.9168739039</v>
      </c>
      <c r="G750">
        <f t="shared" si="43"/>
        <v>-2.9169</v>
      </c>
    </row>
    <row r="751" spans="1:7" x14ac:dyDescent="0.3">
      <c r="A751" s="1" t="s">
        <v>1500</v>
      </c>
      <c r="B751" s="1" t="s">
        <v>9005</v>
      </c>
      <c r="C751" s="1">
        <f>ROUND(S11_DATAG_y20[[#This Row],[Column1]],3)</f>
        <v>3.992</v>
      </c>
      <c r="D751" s="1">
        <f t="shared" si="41"/>
        <v>-3.7787000000000002</v>
      </c>
      <c r="E751" s="1" t="s">
        <v>9008</v>
      </c>
      <c r="F751">
        <f t="shared" si="42"/>
        <v>-2.8873716159000002</v>
      </c>
      <c r="G751">
        <f t="shared" si="43"/>
        <v>-2.8874</v>
      </c>
    </row>
    <row r="752" spans="1:7" x14ac:dyDescent="0.3">
      <c r="A752" s="1" t="s">
        <v>1502</v>
      </c>
      <c r="B752" s="1" t="s">
        <v>9006</v>
      </c>
      <c r="C752" s="1">
        <f>ROUND(S11_DATAG_y20[[#This Row],[Column1]],3)</f>
        <v>3.996</v>
      </c>
      <c r="D752" s="1">
        <f t="shared" si="41"/>
        <v>-3.7364000000000002</v>
      </c>
      <c r="E752" s="1" t="s">
        <v>9009</v>
      </c>
      <c r="F752">
        <f t="shared" si="42"/>
        <v>-2.8583252121000005</v>
      </c>
      <c r="G752">
        <f t="shared" si="43"/>
        <v>-2.8582999999999998</v>
      </c>
    </row>
    <row r="753" spans="1:7" x14ac:dyDescent="0.3">
      <c r="A753" s="1" t="s">
        <v>1504</v>
      </c>
      <c r="B753" s="1" t="s">
        <v>9007</v>
      </c>
      <c r="C753" s="1">
        <f>ROUND(S11_DATAG_y20[[#This Row],[Column1]],3)</f>
        <v>4</v>
      </c>
      <c r="D753" s="1">
        <f t="shared" si="41"/>
        <v>-3.6968999999999999</v>
      </c>
      <c r="E753" s="1" t="s">
        <v>9010</v>
      </c>
      <c r="F753">
        <f t="shared" si="42"/>
        <v>-2.8286520267000004</v>
      </c>
      <c r="G753">
        <f t="shared" si="43"/>
        <v>-2.8287</v>
      </c>
    </row>
    <row r="754" spans="1:7" x14ac:dyDescent="0.3">
      <c r="A754" s="1" t="s">
        <v>1506</v>
      </c>
      <c r="B754" s="1" t="s">
        <v>9008</v>
      </c>
      <c r="C754" s="1">
        <f>ROUND(S11_DATAG_y20[[#This Row],[Column1]],3)</f>
        <v>4.0039999999999996</v>
      </c>
      <c r="D754" s="1">
        <f t="shared" si="41"/>
        <v>-3.6595</v>
      </c>
      <c r="E754" s="1" t="s">
        <v>9011</v>
      </c>
      <c r="F754">
        <f t="shared" si="42"/>
        <v>-2.7981105468000003</v>
      </c>
      <c r="G754">
        <f t="shared" si="43"/>
        <v>-2.7980999999999998</v>
      </c>
    </row>
    <row r="755" spans="1:7" x14ac:dyDescent="0.3">
      <c r="A755" s="1" t="s">
        <v>6979</v>
      </c>
      <c r="B755" s="1" t="s">
        <v>9009</v>
      </c>
      <c r="C755" s="1">
        <f>ROUND(S11_DATAG_y20[[#This Row],[Column1]],3)</f>
        <v>4.008</v>
      </c>
      <c r="D755" s="1">
        <f t="shared" si="41"/>
        <v>-3.6227</v>
      </c>
      <c r="E755" s="1" t="s">
        <v>9012</v>
      </c>
      <c r="F755">
        <f t="shared" si="42"/>
        <v>-2.7674477187000002</v>
      </c>
      <c r="G755">
        <f t="shared" si="43"/>
        <v>-2.7673999999999999</v>
      </c>
    </row>
    <row r="756" spans="1:7" x14ac:dyDescent="0.3">
      <c r="A756" s="1" t="s">
        <v>1510</v>
      </c>
      <c r="B756" s="1" t="s">
        <v>9010</v>
      </c>
      <c r="C756" s="1">
        <f>ROUND(S11_DATAG_y20[[#This Row],[Column1]],3)</f>
        <v>4.0119999999999996</v>
      </c>
      <c r="D756" s="1">
        <f t="shared" si="41"/>
        <v>-3.5851000000000002</v>
      </c>
      <c r="E756" s="1" t="s">
        <v>9013</v>
      </c>
      <c r="F756">
        <f t="shared" si="42"/>
        <v>-2.7378788391000004</v>
      </c>
      <c r="G756">
        <f t="shared" si="43"/>
        <v>-2.7378999999999998</v>
      </c>
    </row>
    <row r="757" spans="1:7" x14ac:dyDescent="0.3">
      <c r="A757" s="1" t="s">
        <v>1512</v>
      </c>
      <c r="B757" s="1" t="s">
        <v>9011</v>
      </c>
      <c r="C757" s="1">
        <f>ROUND(S11_DATAG_y20[[#This Row],[Column1]],3)</f>
        <v>4.016</v>
      </c>
      <c r="D757" s="1">
        <f t="shared" si="41"/>
        <v>-3.5464000000000002</v>
      </c>
      <c r="E757" s="1" t="s">
        <v>9014</v>
      </c>
      <c r="F757">
        <f t="shared" si="42"/>
        <v>-2.7102621822000001</v>
      </c>
      <c r="G757">
        <f t="shared" si="43"/>
        <v>-2.7103000000000002</v>
      </c>
    </row>
    <row r="758" spans="1:7" x14ac:dyDescent="0.3">
      <c r="A758" s="1" t="s">
        <v>1514</v>
      </c>
      <c r="B758" s="1" t="s">
        <v>9012</v>
      </c>
      <c r="C758" s="1">
        <f>ROUND(S11_DATAG_y20[[#This Row],[Column1]],3)</f>
        <v>4.0199999999999996</v>
      </c>
      <c r="D758" s="1">
        <f t="shared" si="41"/>
        <v>-3.5074999999999998</v>
      </c>
      <c r="E758" s="1" t="s">
        <v>9015</v>
      </c>
      <c r="F758">
        <f t="shared" si="42"/>
        <v>-2.6845301306999998</v>
      </c>
      <c r="G758">
        <f t="shared" si="43"/>
        <v>-2.6844999999999999</v>
      </c>
    </row>
    <row r="759" spans="1:7" x14ac:dyDescent="0.3">
      <c r="A759" s="1" t="s">
        <v>1516</v>
      </c>
      <c r="B759" s="1" t="s">
        <v>9013</v>
      </c>
      <c r="C759" s="1">
        <f>ROUND(S11_DATAG_y20[[#This Row],[Column1]],3)</f>
        <v>4.024</v>
      </c>
      <c r="D759" s="1">
        <f t="shared" si="41"/>
        <v>-3.4701</v>
      </c>
      <c r="E759" s="1" t="s">
        <v>9016</v>
      </c>
      <c r="F759">
        <f t="shared" si="42"/>
        <v>-2.6597445635999999</v>
      </c>
      <c r="G759">
        <f t="shared" si="43"/>
        <v>-2.6597</v>
      </c>
    </row>
    <row r="760" spans="1:7" x14ac:dyDescent="0.3">
      <c r="A760" s="1" t="s">
        <v>1518</v>
      </c>
      <c r="B760" s="1" t="s">
        <v>9014</v>
      </c>
      <c r="C760" s="1">
        <f>ROUND(S11_DATAG_y20[[#This Row],[Column1]],3)</f>
        <v>4.0279999999999996</v>
      </c>
      <c r="D760" s="1">
        <f t="shared" si="41"/>
        <v>-3.4350999999999998</v>
      </c>
      <c r="E760" s="1" t="s">
        <v>9017</v>
      </c>
      <c r="F760">
        <f t="shared" si="42"/>
        <v>-2.6347383921</v>
      </c>
      <c r="G760">
        <f t="shared" si="43"/>
        <v>-2.6347</v>
      </c>
    </row>
    <row r="761" spans="1:7" x14ac:dyDescent="0.3">
      <c r="A761" s="1" t="s">
        <v>1520</v>
      </c>
      <c r="B761" s="1" t="s">
        <v>9015</v>
      </c>
      <c r="C761" s="1">
        <f>ROUND(S11_DATAG_y20[[#This Row],[Column1]],3)</f>
        <v>4.032</v>
      </c>
      <c r="D761" s="1">
        <f t="shared" si="41"/>
        <v>-3.4024000000000001</v>
      </c>
      <c r="E761" s="1" t="s">
        <v>9018</v>
      </c>
      <c r="F761">
        <f t="shared" si="42"/>
        <v>-2.6089023503999997</v>
      </c>
      <c r="G761">
        <f t="shared" si="43"/>
        <v>-2.6089000000000002</v>
      </c>
    </row>
    <row r="762" spans="1:7" x14ac:dyDescent="0.3">
      <c r="A762" s="1" t="s">
        <v>1522</v>
      </c>
      <c r="B762" s="1" t="s">
        <v>9016</v>
      </c>
      <c r="C762" s="1">
        <f>ROUND(S11_DATAG_y20[[#This Row],[Column1]],3)</f>
        <v>4.0359999999999996</v>
      </c>
      <c r="D762" s="1">
        <f t="shared" si="41"/>
        <v>-3.371</v>
      </c>
      <c r="E762" s="1" t="s">
        <v>9019</v>
      </c>
      <c r="F762">
        <f t="shared" si="42"/>
        <v>-2.5825802057999998</v>
      </c>
      <c r="G762">
        <f t="shared" si="43"/>
        <v>-2.5825999999999998</v>
      </c>
    </row>
    <row r="763" spans="1:7" x14ac:dyDescent="0.3">
      <c r="A763" s="1" t="s">
        <v>1524</v>
      </c>
      <c r="B763" s="1" t="s">
        <v>9017</v>
      </c>
      <c r="C763" s="1">
        <f>ROUND(S11_DATAG_y20[[#This Row],[Column1]],3)</f>
        <v>4.04</v>
      </c>
      <c r="D763" s="1">
        <f t="shared" si="41"/>
        <v>-3.3393000000000002</v>
      </c>
      <c r="E763" s="1" t="s">
        <v>9020</v>
      </c>
      <c r="F763">
        <f t="shared" si="42"/>
        <v>-2.5568296128000001</v>
      </c>
      <c r="G763">
        <f t="shared" si="43"/>
        <v>-2.5568</v>
      </c>
    </row>
    <row r="764" spans="1:7" x14ac:dyDescent="0.3">
      <c r="A764" s="1" t="s">
        <v>5891</v>
      </c>
      <c r="B764" s="1" t="s">
        <v>9018</v>
      </c>
      <c r="C764" s="1">
        <f>ROUND(S11_DATAG_y20[[#This Row],[Column1]],3)</f>
        <v>4.0439999999999996</v>
      </c>
      <c r="D764" s="1">
        <f t="shared" si="41"/>
        <v>-3.3066</v>
      </c>
      <c r="E764" s="1" t="s">
        <v>9021</v>
      </c>
      <c r="F764">
        <f t="shared" si="42"/>
        <v>-2.5326911835000003</v>
      </c>
      <c r="G764">
        <f t="shared" si="43"/>
        <v>-2.5327000000000002</v>
      </c>
    </row>
    <row r="765" spans="1:7" x14ac:dyDescent="0.3">
      <c r="A765" s="1" t="s">
        <v>1528</v>
      </c>
      <c r="B765" s="1" t="s">
        <v>9019</v>
      </c>
      <c r="C765" s="1">
        <f>ROUND(S11_DATAG_y20[[#This Row],[Column1]],3)</f>
        <v>4.048</v>
      </c>
      <c r="D765" s="1">
        <f t="shared" si="41"/>
        <v>-3.2732000000000001</v>
      </c>
      <c r="E765" s="1" t="s">
        <v>9022</v>
      </c>
      <c r="F765">
        <f t="shared" si="42"/>
        <v>-2.5104899859000001</v>
      </c>
      <c r="G765">
        <f t="shared" si="43"/>
        <v>-2.5105</v>
      </c>
    </row>
    <row r="766" spans="1:7" x14ac:dyDescent="0.3">
      <c r="A766" s="1" t="s">
        <v>4722</v>
      </c>
      <c r="B766" s="1" t="s">
        <v>9020</v>
      </c>
      <c r="C766" s="1">
        <f>ROUND(S11_DATAG_y20[[#This Row],[Column1]],3)</f>
        <v>4.0519999999999996</v>
      </c>
      <c r="D766" s="1">
        <f t="shared" si="41"/>
        <v>-3.2406000000000001</v>
      </c>
      <c r="E766" s="1" t="s">
        <v>9023</v>
      </c>
      <c r="F766">
        <f t="shared" si="42"/>
        <v>-2.4896263010999999</v>
      </c>
      <c r="G766">
        <f t="shared" si="43"/>
        <v>-2.4895999999999998</v>
      </c>
    </row>
    <row r="767" spans="1:7" x14ac:dyDescent="0.3">
      <c r="A767" s="1" t="s">
        <v>1532</v>
      </c>
      <c r="B767" s="1" t="s">
        <v>9021</v>
      </c>
      <c r="C767" s="1">
        <f>ROUND(S11_DATAG_y20[[#This Row],[Column1]],3)</f>
        <v>4.056</v>
      </c>
      <c r="D767" s="1">
        <f t="shared" si="41"/>
        <v>-3.21</v>
      </c>
      <c r="E767" s="1" t="s">
        <v>9024</v>
      </c>
      <c r="F767">
        <f t="shared" si="42"/>
        <v>-2.4689873235000004</v>
      </c>
      <c r="G767">
        <f t="shared" si="43"/>
        <v>-2.4689999999999999</v>
      </c>
    </row>
    <row r="768" spans="1:7" x14ac:dyDescent="0.3">
      <c r="A768" s="1" t="s">
        <v>5897</v>
      </c>
      <c r="B768" s="1" t="s">
        <v>9022</v>
      </c>
      <c r="C768" s="1">
        <f>ROUND(S11_DATAG_y20[[#This Row],[Column1]],3)</f>
        <v>4.0599999999999996</v>
      </c>
      <c r="D768" s="1">
        <f t="shared" si="41"/>
        <v>-3.1819000000000002</v>
      </c>
      <c r="E768" s="1" t="s">
        <v>9025</v>
      </c>
      <c r="F768">
        <f t="shared" si="42"/>
        <v>-2.4476991567000002</v>
      </c>
      <c r="G768">
        <f t="shared" si="43"/>
        <v>-2.4477000000000002</v>
      </c>
    </row>
    <row r="769" spans="1:7" x14ac:dyDescent="0.3">
      <c r="A769" s="1" t="s">
        <v>1536</v>
      </c>
      <c r="B769" s="1" t="s">
        <v>9023</v>
      </c>
      <c r="C769" s="1">
        <f>ROUND(S11_DATAG_y20[[#This Row],[Column1]],3)</f>
        <v>4.0640000000000001</v>
      </c>
      <c r="D769" s="1">
        <f t="shared" si="41"/>
        <v>-3.1554000000000002</v>
      </c>
      <c r="E769" s="1" t="s">
        <v>9026</v>
      </c>
      <c r="F769">
        <f t="shared" si="42"/>
        <v>-2.4257143818000002</v>
      </c>
      <c r="G769">
        <f t="shared" si="43"/>
        <v>-2.4257</v>
      </c>
    </row>
    <row r="770" spans="1:7" x14ac:dyDescent="0.3">
      <c r="A770" s="1" t="s">
        <v>1538</v>
      </c>
      <c r="B770" s="1" t="s">
        <v>9024</v>
      </c>
      <c r="C770" s="1">
        <f>ROUND(S11_DATAG_y20[[#This Row],[Column1]],3)</f>
        <v>4.0679999999999996</v>
      </c>
      <c r="D770" s="1">
        <f t="shared" si="41"/>
        <v>-3.1293000000000002</v>
      </c>
      <c r="E770" s="1" t="s">
        <v>9027</v>
      </c>
      <c r="F770">
        <f t="shared" si="42"/>
        <v>-2.4038298098999999</v>
      </c>
      <c r="G770">
        <f t="shared" si="43"/>
        <v>-2.4037999999999999</v>
      </c>
    </row>
    <row r="771" spans="1:7" x14ac:dyDescent="0.3">
      <c r="A771" s="1" t="s">
        <v>1540</v>
      </c>
      <c r="B771" s="1" t="s">
        <v>9025</v>
      </c>
      <c r="C771" s="1">
        <f>ROUND(S11_DATAG_y20[[#This Row],[Column1]],3)</f>
        <v>4.0720000000000001</v>
      </c>
      <c r="D771" s="1">
        <f t="shared" si="41"/>
        <v>-3.1023000000000001</v>
      </c>
      <c r="E771" s="1" t="s">
        <v>9028</v>
      </c>
      <c r="F771">
        <f t="shared" si="42"/>
        <v>-2.3831411253000003</v>
      </c>
      <c r="G771">
        <f t="shared" si="43"/>
        <v>-2.3831000000000002</v>
      </c>
    </row>
    <row r="772" spans="1:7" x14ac:dyDescent="0.3">
      <c r="A772" s="1" t="s">
        <v>4730</v>
      </c>
      <c r="B772" s="1" t="s">
        <v>9026</v>
      </c>
      <c r="C772" s="1">
        <f>ROUND(S11_DATAG_y20[[#This Row],[Column1]],3)</f>
        <v>4.0759999999999996</v>
      </c>
      <c r="D772" s="1">
        <f t="shared" ref="D772:D835" si="44">ROUND(B772,4)</f>
        <v>-3.0743999999999998</v>
      </c>
      <c r="E772" s="1" t="s">
        <v>9029</v>
      </c>
      <c r="F772">
        <f t="shared" ref="F772:F835" si="45">E772*0.789</f>
        <v>-2.3642930198999998</v>
      </c>
      <c r="G772">
        <f t="shared" ref="G772:G835" si="46">ROUND(F772,4)</f>
        <v>-2.3643000000000001</v>
      </c>
    </row>
    <row r="773" spans="1:7" x14ac:dyDescent="0.3">
      <c r="A773" s="1" t="s">
        <v>1544</v>
      </c>
      <c r="B773" s="1" t="s">
        <v>9027</v>
      </c>
      <c r="C773" s="1">
        <f>ROUND(S11_DATAG_y20[[#This Row],[Column1]],3)</f>
        <v>4.08</v>
      </c>
      <c r="D773" s="1">
        <f t="shared" si="44"/>
        <v>-3.0467</v>
      </c>
      <c r="E773" s="1" t="s">
        <v>9030</v>
      </c>
      <c r="F773">
        <f t="shared" si="45"/>
        <v>-2.3470554212999999</v>
      </c>
      <c r="G773">
        <f t="shared" si="46"/>
        <v>-2.3471000000000002</v>
      </c>
    </row>
    <row r="774" spans="1:7" x14ac:dyDescent="0.3">
      <c r="A774" s="1" t="s">
        <v>1546</v>
      </c>
      <c r="B774" s="1" t="s">
        <v>9028</v>
      </c>
      <c r="C774" s="1">
        <f>ROUND(S11_DATAG_y20[[#This Row],[Column1]],3)</f>
        <v>4.0839999999999996</v>
      </c>
      <c r="D774" s="1">
        <f t="shared" si="44"/>
        <v>-3.0205000000000002</v>
      </c>
      <c r="E774" s="1" t="s">
        <v>9031</v>
      </c>
      <c r="F774">
        <f t="shared" si="45"/>
        <v>-2.3304796359000002</v>
      </c>
      <c r="G774">
        <f t="shared" si="46"/>
        <v>-2.3304999999999998</v>
      </c>
    </row>
    <row r="775" spans="1:7" x14ac:dyDescent="0.3">
      <c r="A775" s="1" t="s">
        <v>1548</v>
      </c>
      <c r="B775" s="1" t="s">
        <v>9029</v>
      </c>
      <c r="C775" s="1">
        <f>ROUND(S11_DATAG_y20[[#This Row],[Column1]],3)</f>
        <v>4.0880000000000001</v>
      </c>
      <c r="D775" s="1">
        <f t="shared" si="44"/>
        <v>-2.9965999999999999</v>
      </c>
      <c r="E775" s="1" t="s">
        <v>9032</v>
      </c>
      <c r="F775">
        <f t="shared" si="45"/>
        <v>-2.3135434353000002</v>
      </c>
      <c r="G775">
        <f t="shared" si="46"/>
        <v>-2.3134999999999999</v>
      </c>
    </row>
    <row r="776" spans="1:7" x14ac:dyDescent="0.3">
      <c r="A776" s="1" t="s">
        <v>1550</v>
      </c>
      <c r="B776" s="1" t="s">
        <v>9030</v>
      </c>
      <c r="C776" s="1">
        <f>ROUND(S11_DATAG_y20[[#This Row],[Column1]],3)</f>
        <v>4.0919999999999996</v>
      </c>
      <c r="D776" s="1">
        <f t="shared" si="44"/>
        <v>-2.9746999999999999</v>
      </c>
      <c r="E776" s="1" t="s">
        <v>9033</v>
      </c>
      <c r="F776">
        <f t="shared" si="45"/>
        <v>-2.2958429304000001</v>
      </c>
      <c r="G776">
        <f t="shared" si="46"/>
        <v>-2.2957999999999998</v>
      </c>
    </row>
    <row r="777" spans="1:7" x14ac:dyDescent="0.3">
      <c r="A777" s="1" t="s">
        <v>1552</v>
      </c>
      <c r="B777" s="1" t="s">
        <v>9031</v>
      </c>
      <c r="C777" s="1">
        <f>ROUND(S11_DATAG_y20[[#This Row],[Column1]],3)</f>
        <v>4.0960000000000001</v>
      </c>
      <c r="D777" s="1">
        <f t="shared" si="44"/>
        <v>-2.9537</v>
      </c>
      <c r="E777" s="1" t="s">
        <v>9034</v>
      </c>
      <c r="F777">
        <f t="shared" si="45"/>
        <v>-2.2778540460000003</v>
      </c>
      <c r="G777">
        <f t="shared" si="46"/>
        <v>-2.2778999999999998</v>
      </c>
    </row>
    <row r="778" spans="1:7" x14ac:dyDescent="0.3">
      <c r="A778" s="1" t="s">
        <v>9154</v>
      </c>
      <c r="B778" s="1" t="s">
        <v>9032</v>
      </c>
      <c r="C778" s="1">
        <f>ROUND(S11_DATAG_y20[[#This Row],[Column1]],3)</f>
        <v>4.0999999999999996</v>
      </c>
      <c r="D778" s="1">
        <f t="shared" si="44"/>
        <v>-2.9321999999999999</v>
      </c>
      <c r="E778" s="1" t="s">
        <v>9035</v>
      </c>
      <c r="F778">
        <f t="shared" si="45"/>
        <v>-2.2606080839999998</v>
      </c>
      <c r="G778">
        <f t="shared" si="46"/>
        <v>-2.2606000000000002</v>
      </c>
    </row>
    <row r="779" spans="1:7" x14ac:dyDescent="0.3">
      <c r="A779" s="1" t="s">
        <v>1556</v>
      </c>
      <c r="B779" s="1" t="s">
        <v>9033</v>
      </c>
      <c r="C779" s="1">
        <f>ROUND(S11_DATAG_y20[[#This Row],[Column1]],3)</f>
        <v>4.1040000000000001</v>
      </c>
      <c r="D779" s="1">
        <f t="shared" si="44"/>
        <v>-2.9098000000000002</v>
      </c>
      <c r="E779" s="1" t="s">
        <v>9036</v>
      </c>
      <c r="F779">
        <f t="shared" si="45"/>
        <v>-2.2449854895000003</v>
      </c>
      <c r="G779">
        <f t="shared" si="46"/>
        <v>-2.2450000000000001</v>
      </c>
    </row>
    <row r="780" spans="1:7" x14ac:dyDescent="0.3">
      <c r="A780" s="1" t="s">
        <v>1558</v>
      </c>
      <c r="B780" s="1" t="s">
        <v>9034</v>
      </c>
      <c r="C780" s="1">
        <f>ROUND(S11_DATAG_y20[[#This Row],[Column1]],3)</f>
        <v>4.1079999999999997</v>
      </c>
      <c r="D780" s="1">
        <f t="shared" si="44"/>
        <v>-2.887</v>
      </c>
      <c r="E780" s="1" t="s">
        <v>9037</v>
      </c>
      <c r="F780">
        <f t="shared" si="45"/>
        <v>-2.2311248108999999</v>
      </c>
      <c r="G780">
        <f t="shared" si="46"/>
        <v>-2.2311000000000001</v>
      </c>
    </row>
    <row r="781" spans="1:7" x14ac:dyDescent="0.3">
      <c r="A781" s="1" t="s">
        <v>1560</v>
      </c>
      <c r="B781" s="1" t="s">
        <v>9035</v>
      </c>
      <c r="C781" s="1">
        <f>ROUND(S11_DATAG_y20[[#This Row],[Column1]],3)</f>
        <v>4.1120000000000001</v>
      </c>
      <c r="D781" s="1">
        <f t="shared" si="44"/>
        <v>-2.8652000000000002</v>
      </c>
      <c r="E781" s="1" t="s">
        <v>9038</v>
      </c>
      <c r="F781">
        <f t="shared" si="45"/>
        <v>-2.2183380401999999</v>
      </c>
      <c r="G781">
        <f t="shared" si="46"/>
        <v>-2.2183000000000002</v>
      </c>
    </row>
    <row r="782" spans="1:7" x14ac:dyDescent="0.3">
      <c r="A782" s="1" t="s">
        <v>1562</v>
      </c>
      <c r="B782" s="1" t="s">
        <v>9036</v>
      </c>
      <c r="C782" s="1">
        <f>ROUND(S11_DATAG_y20[[#This Row],[Column1]],3)</f>
        <v>4.1159999999999997</v>
      </c>
      <c r="D782" s="1">
        <f t="shared" si="44"/>
        <v>-2.8454000000000002</v>
      </c>
      <c r="E782" s="1" t="s">
        <v>9039</v>
      </c>
      <c r="F782">
        <f t="shared" si="45"/>
        <v>-2.2055757284999999</v>
      </c>
      <c r="G782">
        <f t="shared" si="46"/>
        <v>-2.2056</v>
      </c>
    </row>
    <row r="783" spans="1:7" x14ac:dyDescent="0.3">
      <c r="A783" s="1" t="s">
        <v>1564</v>
      </c>
      <c r="B783" s="1" t="s">
        <v>9037</v>
      </c>
      <c r="C783" s="1">
        <f>ROUND(S11_DATAG_y20[[#This Row],[Column1]],3)</f>
        <v>4.12</v>
      </c>
      <c r="D783" s="1">
        <f t="shared" si="44"/>
        <v>-2.8277999999999999</v>
      </c>
      <c r="E783" s="1" t="s">
        <v>9040</v>
      </c>
      <c r="F783">
        <f t="shared" si="45"/>
        <v>-2.1921378750000002</v>
      </c>
      <c r="G783">
        <f t="shared" si="46"/>
        <v>-2.1920999999999999</v>
      </c>
    </row>
    <row r="784" spans="1:7" x14ac:dyDescent="0.3">
      <c r="A784" s="1" t="s">
        <v>1566</v>
      </c>
      <c r="B784" s="1" t="s">
        <v>9038</v>
      </c>
      <c r="C784" s="1">
        <f>ROUND(S11_DATAG_y20[[#This Row],[Column1]],3)</f>
        <v>4.1239999999999997</v>
      </c>
      <c r="D784" s="1">
        <f t="shared" si="44"/>
        <v>-2.8115999999999999</v>
      </c>
      <c r="E784" s="1" t="s">
        <v>9041</v>
      </c>
      <c r="F784">
        <f t="shared" si="45"/>
        <v>-2.1781436975999999</v>
      </c>
      <c r="G784">
        <f t="shared" si="46"/>
        <v>-2.1781000000000001</v>
      </c>
    </row>
    <row r="785" spans="1:7" x14ac:dyDescent="0.3">
      <c r="A785" s="1" t="s">
        <v>1568</v>
      </c>
      <c r="B785" s="1" t="s">
        <v>9039</v>
      </c>
      <c r="C785" s="1">
        <f>ROUND(S11_DATAG_y20[[#This Row],[Column1]],3)</f>
        <v>4.1280000000000001</v>
      </c>
      <c r="D785" s="1">
        <f t="shared" si="44"/>
        <v>-2.7953999999999999</v>
      </c>
      <c r="E785" s="1" t="s">
        <v>9042</v>
      </c>
      <c r="F785">
        <f t="shared" si="45"/>
        <v>-2.1644397144000003</v>
      </c>
      <c r="G785">
        <f t="shared" si="46"/>
        <v>-2.1644000000000001</v>
      </c>
    </row>
    <row r="786" spans="1:7" x14ac:dyDescent="0.3">
      <c r="A786" s="1" t="s">
        <v>7341</v>
      </c>
      <c r="B786" s="1" t="s">
        <v>9040</v>
      </c>
      <c r="C786" s="1">
        <f>ROUND(S11_DATAG_y20[[#This Row],[Column1]],3)</f>
        <v>4.1319999999999997</v>
      </c>
      <c r="D786" s="1">
        <f t="shared" si="44"/>
        <v>-2.7784</v>
      </c>
      <c r="E786" s="1" t="s">
        <v>9043</v>
      </c>
      <c r="F786">
        <f t="shared" si="45"/>
        <v>-2.1520250361000004</v>
      </c>
      <c r="G786">
        <f t="shared" si="46"/>
        <v>-2.1520000000000001</v>
      </c>
    </row>
    <row r="787" spans="1:7" x14ac:dyDescent="0.3">
      <c r="A787" s="1" t="s">
        <v>1572</v>
      </c>
      <c r="B787" s="1" t="s">
        <v>9041</v>
      </c>
      <c r="C787" s="1">
        <f>ROUND(S11_DATAG_y20[[#This Row],[Column1]],3)</f>
        <v>4.1360000000000001</v>
      </c>
      <c r="D787" s="1">
        <f t="shared" si="44"/>
        <v>-2.7606000000000002</v>
      </c>
      <c r="E787" s="1" t="s">
        <v>9044</v>
      </c>
      <c r="F787">
        <f t="shared" si="45"/>
        <v>-2.1413694333000004</v>
      </c>
      <c r="G787">
        <f t="shared" si="46"/>
        <v>-2.1414</v>
      </c>
    </row>
    <row r="788" spans="1:7" x14ac:dyDescent="0.3">
      <c r="A788" s="1" t="s">
        <v>1574</v>
      </c>
      <c r="B788" s="1" t="s">
        <v>9042</v>
      </c>
      <c r="C788" s="1">
        <f>ROUND(S11_DATAG_y20[[#This Row],[Column1]],3)</f>
        <v>4.1399999999999997</v>
      </c>
      <c r="D788" s="1">
        <f t="shared" si="44"/>
        <v>-2.7433000000000001</v>
      </c>
      <c r="E788" s="1" t="s">
        <v>9045</v>
      </c>
      <c r="F788">
        <f t="shared" si="45"/>
        <v>-2.1321042063000002</v>
      </c>
      <c r="G788">
        <f t="shared" si="46"/>
        <v>-2.1320999999999999</v>
      </c>
    </row>
    <row r="789" spans="1:7" x14ac:dyDescent="0.3">
      <c r="A789" s="1" t="s">
        <v>1576</v>
      </c>
      <c r="B789" s="1" t="s">
        <v>9043</v>
      </c>
      <c r="C789" s="1">
        <f>ROUND(S11_DATAG_y20[[#This Row],[Column1]],3)</f>
        <v>4.1440000000000001</v>
      </c>
      <c r="D789" s="1">
        <f t="shared" si="44"/>
        <v>-2.7275</v>
      </c>
      <c r="E789" s="1" t="s">
        <v>9046</v>
      </c>
      <c r="F789">
        <f t="shared" si="45"/>
        <v>-2.1232776633000001</v>
      </c>
      <c r="G789">
        <f t="shared" si="46"/>
        <v>-2.1233</v>
      </c>
    </row>
    <row r="790" spans="1:7" x14ac:dyDescent="0.3">
      <c r="A790" s="1" t="s">
        <v>1578</v>
      </c>
      <c r="B790" s="1" t="s">
        <v>9044</v>
      </c>
      <c r="C790" s="1">
        <f>ROUND(S11_DATAG_y20[[#This Row],[Column1]],3)</f>
        <v>4.1479999999999997</v>
      </c>
      <c r="D790" s="1">
        <f t="shared" si="44"/>
        <v>-2.714</v>
      </c>
      <c r="E790" s="1" t="s">
        <v>9047</v>
      </c>
      <c r="F790">
        <f t="shared" si="45"/>
        <v>-2.1139987865999998</v>
      </c>
      <c r="G790">
        <f t="shared" si="46"/>
        <v>-2.1139999999999999</v>
      </c>
    </row>
    <row r="791" spans="1:7" x14ac:dyDescent="0.3">
      <c r="A791" s="1" t="s">
        <v>1580</v>
      </c>
      <c r="B791" s="1" t="s">
        <v>9045</v>
      </c>
      <c r="C791" s="1">
        <f>ROUND(S11_DATAG_y20[[#This Row],[Column1]],3)</f>
        <v>4.1520000000000001</v>
      </c>
      <c r="D791" s="1">
        <f t="shared" si="44"/>
        <v>-2.7023000000000001</v>
      </c>
      <c r="E791" s="1" t="s">
        <v>9048</v>
      </c>
      <c r="F791">
        <f t="shared" si="45"/>
        <v>-2.1040432634999999</v>
      </c>
      <c r="G791">
        <f t="shared" si="46"/>
        <v>-2.1040000000000001</v>
      </c>
    </row>
    <row r="792" spans="1:7" x14ac:dyDescent="0.3">
      <c r="A792" s="1" t="s">
        <v>1582</v>
      </c>
      <c r="B792" s="1" t="s">
        <v>9046</v>
      </c>
      <c r="C792" s="1">
        <f>ROUND(S11_DATAG_y20[[#This Row],[Column1]],3)</f>
        <v>4.1559999999999997</v>
      </c>
      <c r="D792" s="1">
        <f t="shared" si="44"/>
        <v>-2.6911</v>
      </c>
      <c r="E792" s="1" t="s">
        <v>9049</v>
      </c>
      <c r="F792">
        <f t="shared" si="45"/>
        <v>-2.0940002403000002</v>
      </c>
      <c r="G792">
        <f t="shared" si="46"/>
        <v>-2.0939999999999999</v>
      </c>
    </row>
    <row r="793" spans="1:7" x14ac:dyDescent="0.3">
      <c r="A793" s="1" t="s">
        <v>4754</v>
      </c>
      <c r="B793" s="1" t="s">
        <v>9047</v>
      </c>
      <c r="C793" s="1">
        <f>ROUND(S11_DATAG_y20[[#This Row],[Column1]],3)</f>
        <v>4.16</v>
      </c>
      <c r="D793" s="1">
        <f t="shared" si="44"/>
        <v>-2.6793</v>
      </c>
      <c r="E793" s="1" t="s">
        <v>9050</v>
      </c>
      <c r="F793">
        <f t="shared" si="45"/>
        <v>-2.0848665396000001</v>
      </c>
      <c r="G793">
        <f t="shared" si="46"/>
        <v>-2.0849000000000002</v>
      </c>
    </row>
    <row r="794" spans="1:7" x14ac:dyDescent="0.3">
      <c r="A794" s="1" t="s">
        <v>4756</v>
      </c>
      <c r="B794" s="1" t="s">
        <v>9048</v>
      </c>
      <c r="C794" s="1">
        <f>ROUND(S11_DATAG_y20[[#This Row],[Column1]],3)</f>
        <v>4.1639999999999997</v>
      </c>
      <c r="D794" s="1">
        <f t="shared" si="44"/>
        <v>-2.6667000000000001</v>
      </c>
      <c r="E794" s="1" t="s">
        <v>9051</v>
      </c>
      <c r="F794">
        <f t="shared" si="45"/>
        <v>-2.0773700139</v>
      </c>
      <c r="G794">
        <f t="shared" si="46"/>
        <v>-2.0773999999999999</v>
      </c>
    </row>
    <row r="795" spans="1:7" x14ac:dyDescent="0.3">
      <c r="A795" s="1" t="s">
        <v>3273</v>
      </c>
      <c r="B795" s="1" t="s">
        <v>9049</v>
      </c>
      <c r="C795" s="1">
        <f>ROUND(S11_DATAG_y20[[#This Row],[Column1]],3)</f>
        <v>4.1680000000000001</v>
      </c>
      <c r="D795" s="1">
        <f t="shared" si="44"/>
        <v>-2.6539999999999999</v>
      </c>
      <c r="E795" s="1" t="s">
        <v>9053</v>
      </c>
      <c r="F795">
        <f t="shared" si="45"/>
        <v>-2.0714776829999999</v>
      </c>
      <c r="G795">
        <f t="shared" si="46"/>
        <v>-2.0714999999999999</v>
      </c>
    </row>
    <row r="796" spans="1:7" x14ac:dyDescent="0.3">
      <c r="A796" s="1" t="s">
        <v>5930</v>
      </c>
      <c r="B796" s="1" t="s">
        <v>9050</v>
      </c>
      <c r="C796" s="1">
        <f>ROUND(S11_DATAG_y20[[#This Row],[Column1]],3)</f>
        <v>4.1719999999999997</v>
      </c>
      <c r="D796" s="1">
        <f t="shared" si="44"/>
        <v>-2.6423999999999999</v>
      </c>
      <c r="E796" s="1" t="s">
        <v>9054</v>
      </c>
      <c r="F796">
        <f t="shared" si="45"/>
        <v>-2.0664234279000002</v>
      </c>
      <c r="G796">
        <f t="shared" si="46"/>
        <v>-2.0663999999999998</v>
      </c>
    </row>
    <row r="797" spans="1:7" x14ac:dyDescent="0.3">
      <c r="A797" s="1" t="s">
        <v>4761</v>
      </c>
      <c r="B797" s="1" t="s">
        <v>9051</v>
      </c>
      <c r="C797" s="1">
        <f>ROUND(S11_DATAG_y20[[#This Row],[Column1]],3)</f>
        <v>4.1760000000000002</v>
      </c>
      <c r="D797" s="1">
        <f t="shared" si="44"/>
        <v>-2.6328999999999998</v>
      </c>
      <c r="E797" s="1" t="s">
        <v>9055</v>
      </c>
      <c r="F797">
        <f t="shared" si="45"/>
        <v>-2.0612274684000003</v>
      </c>
      <c r="G797">
        <f t="shared" si="46"/>
        <v>-2.0611999999999999</v>
      </c>
    </row>
    <row r="798" spans="1:7" x14ac:dyDescent="0.3">
      <c r="A798" s="1" t="s">
        <v>9175</v>
      </c>
      <c r="B798" s="1" t="s">
        <v>9053</v>
      </c>
      <c r="C798" s="1">
        <f>ROUND(S11_DATAG_y20[[#This Row],[Column1]],3)</f>
        <v>4.18</v>
      </c>
      <c r="D798" s="1">
        <f t="shared" si="44"/>
        <v>-2.6254</v>
      </c>
      <c r="E798" s="1" t="s">
        <v>9056</v>
      </c>
      <c r="F798">
        <f t="shared" si="45"/>
        <v>-2.0553640149000003</v>
      </c>
      <c r="G798">
        <f t="shared" si="46"/>
        <v>-2.0554000000000001</v>
      </c>
    </row>
    <row r="799" spans="1:7" x14ac:dyDescent="0.3">
      <c r="A799" s="1" t="s">
        <v>4765</v>
      </c>
      <c r="B799" s="1" t="s">
        <v>9054</v>
      </c>
      <c r="C799" s="1">
        <f>ROUND(S11_DATAG_y20[[#This Row],[Column1]],3)</f>
        <v>4.1840000000000002</v>
      </c>
      <c r="D799" s="1">
        <f t="shared" si="44"/>
        <v>-2.6190000000000002</v>
      </c>
      <c r="E799" s="1" t="s">
        <v>9057</v>
      </c>
      <c r="F799">
        <f t="shared" si="45"/>
        <v>-2.0491146615</v>
      </c>
      <c r="G799">
        <f t="shared" si="46"/>
        <v>-2.0491000000000001</v>
      </c>
    </row>
    <row r="800" spans="1:7" x14ac:dyDescent="0.3">
      <c r="A800" s="1" t="s">
        <v>4767</v>
      </c>
      <c r="B800" s="1" t="s">
        <v>9055</v>
      </c>
      <c r="C800" s="1">
        <f>ROUND(S11_DATAG_y20[[#This Row],[Column1]],3)</f>
        <v>4.1879999999999997</v>
      </c>
      <c r="D800" s="1">
        <f t="shared" si="44"/>
        <v>-2.6124999999999998</v>
      </c>
      <c r="E800" s="1" t="s">
        <v>9058</v>
      </c>
      <c r="F800">
        <f t="shared" si="45"/>
        <v>-2.0433747654000003</v>
      </c>
      <c r="G800">
        <f t="shared" si="46"/>
        <v>-2.0434000000000001</v>
      </c>
    </row>
    <row r="801" spans="1:7" x14ac:dyDescent="0.3">
      <c r="A801" s="1" t="s">
        <v>4769</v>
      </c>
      <c r="B801" s="1" t="s">
        <v>9056</v>
      </c>
      <c r="C801" s="1">
        <f>ROUND(S11_DATAG_y20[[#This Row],[Column1]],3)</f>
        <v>4.1920000000000002</v>
      </c>
      <c r="D801" s="1">
        <f t="shared" si="44"/>
        <v>-2.605</v>
      </c>
      <c r="E801" s="1" t="s">
        <v>9059</v>
      </c>
      <c r="F801">
        <f t="shared" si="45"/>
        <v>-2.0390409462000001</v>
      </c>
      <c r="G801">
        <f t="shared" si="46"/>
        <v>-2.0390000000000001</v>
      </c>
    </row>
    <row r="802" spans="1:7" x14ac:dyDescent="0.3">
      <c r="A802" s="1" t="s">
        <v>4771</v>
      </c>
      <c r="B802" s="1" t="s">
        <v>9057</v>
      </c>
      <c r="C802" s="1">
        <f>ROUND(S11_DATAG_y20[[#This Row],[Column1]],3)</f>
        <v>4.1959999999999997</v>
      </c>
      <c r="D802" s="1">
        <f t="shared" si="44"/>
        <v>-2.5971000000000002</v>
      </c>
      <c r="E802" s="1" t="s">
        <v>9060</v>
      </c>
      <c r="F802">
        <f t="shared" si="45"/>
        <v>-2.0364070275000001</v>
      </c>
      <c r="G802">
        <f t="shared" si="46"/>
        <v>-2.0364</v>
      </c>
    </row>
    <row r="803" spans="1:7" x14ac:dyDescent="0.3">
      <c r="A803" s="1" t="s">
        <v>4773</v>
      </c>
      <c r="B803" s="1" t="s">
        <v>9058</v>
      </c>
      <c r="C803" s="1">
        <f>ROUND(S11_DATAG_y20[[#This Row],[Column1]],3)</f>
        <v>4.2</v>
      </c>
      <c r="D803" s="1">
        <f t="shared" si="44"/>
        <v>-2.5897999999999999</v>
      </c>
      <c r="E803" s="1" t="s">
        <v>9061</v>
      </c>
      <c r="F803">
        <f t="shared" si="45"/>
        <v>-2.0349645777000003</v>
      </c>
      <c r="G803">
        <f t="shared" si="46"/>
        <v>-2.0350000000000001</v>
      </c>
    </row>
    <row r="804" spans="1:7" x14ac:dyDescent="0.3">
      <c r="A804" s="1" t="s">
        <v>4775</v>
      </c>
      <c r="B804" s="1" t="s">
        <v>9059</v>
      </c>
      <c r="C804" s="1">
        <f>ROUND(S11_DATAG_y20[[#This Row],[Column1]],3)</f>
        <v>4.2039999999999997</v>
      </c>
      <c r="D804" s="1">
        <f t="shared" si="44"/>
        <v>-2.5842999999999998</v>
      </c>
      <c r="E804" s="1" t="s">
        <v>9062</v>
      </c>
      <c r="F804">
        <f t="shared" si="45"/>
        <v>-2.0337501488999998</v>
      </c>
      <c r="G804">
        <f t="shared" si="46"/>
        <v>-2.0337999999999998</v>
      </c>
    </row>
    <row r="805" spans="1:7" x14ac:dyDescent="0.3">
      <c r="A805" s="1" t="s">
        <v>4777</v>
      </c>
      <c r="B805" s="1" t="s">
        <v>9060</v>
      </c>
      <c r="C805" s="1">
        <f>ROUND(S11_DATAG_y20[[#This Row],[Column1]],3)</f>
        <v>4.2080000000000002</v>
      </c>
      <c r="D805" s="1">
        <f t="shared" si="44"/>
        <v>-2.581</v>
      </c>
      <c r="E805" s="1" t="s">
        <v>9063</v>
      </c>
      <c r="F805">
        <f t="shared" si="45"/>
        <v>-2.0320005414</v>
      </c>
      <c r="G805">
        <f t="shared" si="46"/>
        <v>-2.032</v>
      </c>
    </row>
    <row r="806" spans="1:7" x14ac:dyDescent="0.3">
      <c r="A806" s="1" t="s">
        <v>4779</v>
      </c>
      <c r="B806" s="1" t="s">
        <v>9061</v>
      </c>
      <c r="C806" s="1">
        <f>ROUND(S11_DATAG_y20[[#This Row],[Column1]],3)</f>
        <v>4.2119999999999997</v>
      </c>
      <c r="D806" s="1">
        <f t="shared" si="44"/>
        <v>-2.5792000000000002</v>
      </c>
      <c r="E806" s="1" t="s">
        <v>9064</v>
      </c>
      <c r="F806">
        <f t="shared" si="45"/>
        <v>-2.0296695198000001</v>
      </c>
      <c r="G806">
        <f t="shared" si="46"/>
        <v>-2.0297000000000001</v>
      </c>
    </row>
    <row r="807" spans="1:7" x14ac:dyDescent="0.3">
      <c r="A807" s="1" t="s">
        <v>7034</v>
      </c>
      <c r="B807" s="1" t="s">
        <v>9062</v>
      </c>
      <c r="C807" s="1">
        <f>ROUND(S11_DATAG_y20[[#This Row],[Column1]],3)</f>
        <v>4.2160000000000002</v>
      </c>
      <c r="D807" s="1">
        <f t="shared" si="44"/>
        <v>-2.5775999999999999</v>
      </c>
      <c r="E807" s="1" t="s">
        <v>9065</v>
      </c>
      <c r="F807">
        <f t="shared" si="45"/>
        <v>-2.0274596886</v>
      </c>
      <c r="G807">
        <f t="shared" si="46"/>
        <v>-2.0274999999999999</v>
      </c>
    </row>
    <row r="808" spans="1:7" x14ac:dyDescent="0.3">
      <c r="A808" s="1" t="s">
        <v>4783</v>
      </c>
      <c r="B808" s="1" t="s">
        <v>9063</v>
      </c>
      <c r="C808" s="1">
        <f>ROUND(S11_DATAG_y20[[#This Row],[Column1]],3)</f>
        <v>4.22</v>
      </c>
      <c r="D808" s="1">
        <f t="shared" si="44"/>
        <v>-2.5754000000000001</v>
      </c>
      <c r="E808" s="1" t="s">
        <v>9066</v>
      </c>
      <c r="F808">
        <f t="shared" si="45"/>
        <v>-2.0263423857</v>
      </c>
      <c r="G808">
        <f t="shared" si="46"/>
        <v>-2.0263</v>
      </c>
    </row>
    <row r="809" spans="1:7" x14ac:dyDescent="0.3">
      <c r="A809" s="1" t="s">
        <v>1616</v>
      </c>
      <c r="B809" s="1" t="s">
        <v>9064</v>
      </c>
      <c r="C809" s="1">
        <f>ROUND(S11_DATAG_y20[[#This Row],[Column1]],3)</f>
        <v>4.2240000000000002</v>
      </c>
      <c r="D809" s="1">
        <f t="shared" si="44"/>
        <v>-2.5724999999999998</v>
      </c>
      <c r="E809" s="1" t="s">
        <v>9067</v>
      </c>
      <c r="F809">
        <f t="shared" si="45"/>
        <v>-2.0268991041</v>
      </c>
      <c r="G809">
        <f t="shared" si="46"/>
        <v>-2.0268999999999999</v>
      </c>
    </row>
    <row r="810" spans="1:7" x14ac:dyDescent="0.3">
      <c r="A810" s="1" t="s">
        <v>9188</v>
      </c>
      <c r="B810" s="1" t="s">
        <v>9065</v>
      </c>
      <c r="C810" s="1">
        <f>ROUND(S11_DATAG_y20[[#This Row],[Column1]],3)</f>
        <v>4.2279999999999998</v>
      </c>
      <c r="D810" s="1">
        <f t="shared" si="44"/>
        <v>-2.5697000000000001</v>
      </c>
      <c r="E810" s="1" t="s">
        <v>9068</v>
      </c>
      <c r="F810">
        <f t="shared" si="45"/>
        <v>-2.0289318836999999</v>
      </c>
      <c r="G810">
        <f t="shared" si="46"/>
        <v>-2.0289000000000001</v>
      </c>
    </row>
    <row r="811" spans="1:7" x14ac:dyDescent="0.3">
      <c r="A811" s="1" t="s">
        <v>4788</v>
      </c>
      <c r="B811" s="1" t="s">
        <v>9066</v>
      </c>
      <c r="C811" s="1">
        <f>ROUND(S11_DATAG_y20[[#This Row],[Column1]],3)</f>
        <v>4.2320000000000002</v>
      </c>
      <c r="D811" s="1">
        <f t="shared" si="44"/>
        <v>-2.5682</v>
      </c>
      <c r="E811" s="1" t="s">
        <v>9069</v>
      </c>
      <c r="F811">
        <f t="shared" si="45"/>
        <v>-2.0315980725</v>
      </c>
      <c r="G811">
        <f t="shared" si="46"/>
        <v>-2.0316000000000001</v>
      </c>
    </row>
    <row r="812" spans="1:7" x14ac:dyDescent="0.3">
      <c r="A812" s="1" t="s">
        <v>4790</v>
      </c>
      <c r="B812" s="1" t="s">
        <v>9067</v>
      </c>
      <c r="C812" s="1">
        <f>ROUND(S11_DATAG_y20[[#This Row],[Column1]],3)</f>
        <v>4.2359999999999998</v>
      </c>
      <c r="D812" s="1">
        <f t="shared" si="44"/>
        <v>-2.5689000000000002</v>
      </c>
      <c r="E812" s="1" t="s">
        <v>9070</v>
      </c>
      <c r="F812">
        <f t="shared" si="45"/>
        <v>-2.0339847975000001</v>
      </c>
      <c r="G812">
        <f t="shared" si="46"/>
        <v>-2.0339999999999998</v>
      </c>
    </row>
    <row r="813" spans="1:7" x14ac:dyDescent="0.3">
      <c r="A813" s="1" t="s">
        <v>4792</v>
      </c>
      <c r="B813" s="1" t="s">
        <v>9068</v>
      </c>
      <c r="C813" s="1">
        <f>ROUND(S11_DATAG_y20[[#This Row],[Column1]],3)</f>
        <v>4.24</v>
      </c>
      <c r="D813" s="1">
        <f t="shared" si="44"/>
        <v>-2.5714999999999999</v>
      </c>
      <c r="E813" s="1" t="s">
        <v>9071</v>
      </c>
      <c r="F813">
        <f t="shared" si="45"/>
        <v>-2.0357332215000001</v>
      </c>
      <c r="G813">
        <f t="shared" si="46"/>
        <v>-2.0356999999999998</v>
      </c>
    </row>
    <row r="814" spans="1:7" x14ac:dyDescent="0.3">
      <c r="A814" s="1" t="s">
        <v>9193</v>
      </c>
      <c r="B814" s="1" t="s">
        <v>9069</v>
      </c>
      <c r="C814" s="1">
        <f>ROUND(S11_DATAG_y20[[#This Row],[Column1]],3)</f>
        <v>4.2439999999999998</v>
      </c>
      <c r="D814" s="1">
        <f t="shared" si="44"/>
        <v>-2.5749</v>
      </c>
      <c r="E814" s="1" t="s">
        <v>9072</v>
      </c>
      <c r="F814">
        <f t="shared" si="45"/>
        <v>-2.0372780834999999</v>
      </c>
      <c r="G814">
        <f t="shared" si="46"/>
        <v>-2.0373000000000001</v>
      </c>
    </row>
    <row r="815" spans="1:7" x14ac:dyDescent="0.3">
      <c r="A815" s="1" t="s">
        <v>4796</v>
      </c>
      <c r="B815" s="1" t="s">
        <v>9070</v>
      </c>
      <c r="C815" s="1">
        <f>ROUND(S11_DATAG_y20[[#This Row],[Column1]],3)</f>
        <v>4.2480000000000002</v>
      </c>
      <c r="D815" s="1">
        <f t="shared" si="44"/>
        <v>-2.5779000000000001</v>
      </c>
      <c r="E815" s="1" t="s">
        <v>9073</v>
      </c>
      <c r="F815">
        <f t="shared" si="45"/>
        <v>-2.0395544274000001</v>
      </c>
      <c r="G815">
        <f t="shared" si="46"/>
        <v>-2.0396000000000001</v>
      </c>
    </row>
    <row r="816" spans="1:7" x14ac:dyDescent="0.3">
      <c r="A816" s="1" t="s">
        <v>4798</v>
      </c>
      <c r="B816" s="1" t="s">
        <v>9071</v>
      </c>
      <c r="C816" s="1">
        <f>ROUND(S11_DATAG_y20[[#This Row],[Column1]],3)</f>
        <v>4.2519999999999998</v>
      </c>
      <c r="D816" s="1">
        <f t="shared" si="44"/>
        <v>-2.5800999999999998</v>
      </c>
      <c r="E816" s="1" t="s">
        <v>9074</v>
      </c>
      <c r="F816">
        <f t="shared" si="45"/>
        <v>-2.0433582753000001</v>
      </c>
      <c r="G816">
        <f t="shared" si="46"/>
        <v>-2.0434000000000001</v>
      </c>
    </row>
    <row r="817" spans="1:7" x14ac:dyDescent="0.3">
      <c r="A817" s="1" t="s">
        <v>4800</v>
      </c>
      <c r="B817" s="1" t="s">
        <v>9072</v>
      </c>
      <c r="C817" s="1">
        <f>ROUND(S11_DATAG_y20[[#This Row],[Column1]],3)</f>
        <v>4.2560000000000002</v>
      </c>
      <c r="D817" s="1">
        <f t="shared" si="44"/>
        <v>-2.5821000000000001</v>
      </c>
      <c r="E817" s="1" t="s">
        <v>9075</v>
      </c>
      <c r="F817">
        <f t="shared" si="45"/>
        <v>-2.0488075038</v>
      </c>
      <c r="G817">
        <f t="shared" si="46"/>
        <v>-2.0488</v>
      </c>
    </row>
    <row r="818" spans="1:7" x14ac:dyDescent="0.3">
      <c r="A818" s="1" t="s">
        <v>4802</v>
      </c>
      <c r="B818" s="1" t="s">
        <v>9073</v>
      </c>
      <c r="C818" s="1">
        <f>ROUND(S11_DATAG_y20[[#This Row],[Column1]],3)</f>
        <v>4.26</v>
      </c>
      <c r="D818" s="1">
        <f t="shared" si="44"/>
        <v>-2.585</v>
      </c>
      <c r="E818" s="1" t="s">
        <v>9076</v>
      </c>
      <c r="F818">
        <f t="shared" si="45"/>
        <v>-2.0552623916999999</v>
      </c>
      <c r="G818">
        <f t="shared" si="46"/>
        <v>-2.0552999999999999</v>
      </c>
    </row>
    <row r="819" spans="1:7" x14ac:dyDescent="0.3">
      <c r="A819" s="1" t="s">
        <v>4804</v>
      </c>
      <c r="B819" s="1" t="s">
        <v>9074</v>
      </c>
      <c r="C819" s="1">
        <f>ROUND(S11_DATAG_y20[[#This Row],[Column1]],3)</f>
        <v>4.2640000000000002</v>
      </c>
      <c r="D819" s="1">
        <f t="shared" si="44"/>
        <v>-2.5897999999999999</v>
      </c>
      <c r="E819" s="1" t="s">
        <v>9077</v>
      </c>
      <c r="F819">
        <f t="shared" si="45"/>
        <v>-2.0617605168000002</v>
      </c>
      <c r="G819">
        <f t="shared" si="46"/>
        <v>-2.0617999999999999</v>
      </c>
    </row>
    <row r="820" spans="1:7" x14ac:dyDescent="0.3">
      <c r="A820" s="1" t="s">
        <v>4806</v>
      </c>
      <c r="B820" s="1" t="s">
        <v>9075</v>
      </c>
      <c r="C820" s="1">
        <f>ROUND(S11_DATAG_y20[[#This Row],[Column1]],3)</f>
        <v>4.2679999999999998</v>
      </c>
      <c r="D820" s="1">
        <f t="shared" si="44"/>
        <v>-2.5966999999999998</v>
      </c>
      <c r="E820" s="1" t="s">
        <v>9078</v>
      </c>
      <c r="F820">
        <f t="shared" si="45"/>
        <v>-2.0676743874000003</v>
      </c>
      <c r="G820">
        <f t="shared" si="46"/>
        <v>-2.0676999999999999</v>
      </c>
    </row>
    <row r="821" spans="1:7" x14ac:dyDescent="0.3">
      <c r="A821" s="1" t="s">
        <v>4808</v>
      </c>
      <c r="B821" s="1" t="s">
        <v>9076</v>
      </c>
      <c r="C821" s="1">
        <f>ROUND(S11_DATAG_y20[[#This Row],[Column1]],3)</f>
        <v>4.2720000000000002</v>
      </c>
      <c r="D821" s="1">
        <f t="shared" si="44"/>
        <v>-2.6049000000000002</v>
      </c>
      <c r="E821" s="1" t="s">
        <v>9079</v>
      </c>
      <c r="F821">
        <f t="shared" si="45"/>
        <v>-2.0731414472999998</v>
      </c>
      <c r="G821">
        <f t="shared" si="46"/>
        <v>-2.0731000000000002</v>
      </c>
    </row>
    <row r="822" spans="1:7" x14ac:dyDescent="0.3">
      <c r="A822" s="1" t="s">
        <v>3305</v>
      </c>
      <c r="B822" s="1" t="s">
        <v>9077</v>
      </c>
      <c r="C822" s="1">
        <f>ROUND(S11_DATAG_y20[[#This Row],[Column1]],3)</f>
        <v>4.2759999999999998</v>
      </c>
      <c r="D822" s="1">
        <f t="shared" si="44"/>
        <v>-2.6131000000000002</v>
      </c>
      <c r="E822" s="1" t="s">
        <v>9080</v>
      </c>
      <c r="F822">
        <f t="shared" si="45"/>
        <v>-2.0789721573</v>
      </c>
      <c r="G822">
        <f t="shared" si="46"/>
        <v>-2.0790000000000002</v>
      </c>
    </row>
    <row r="823" spans="1:7" x14ac:dyDescent="0.3">
      <c r="A823" s="1" t="s">
        <v>9203</v>
      </c>
      <c r="B823" s="1" t="s">
        <v>9078</v>
      </c>
      <c r="C823" s="1">
        <f>ROUND(S11_DATAG_y20[[#This Row],[Column1]],3)</f>
        <v>4.28</v>
      </c>
      <c r="D823" s="1">
        <f t="shared" si="44"/>
        <v>-2.6206</v>
      </c>
      <c r="E823" s="1" t="s">
        <v>9081</v>
      </c>
      <c r="F823">
        <f t="shared" si="45"/>
        <v>-2.0860972218000002</v>
      </c>
      <c r="G823">
        <f t="shared" si="46"/>
        <v>-2.0861000000000001</v>
      </c>
    </row>
    <row r="824" spans="1:7" x14ac:dyDescent="0.3">
      <c r="A824" s="1" t="s">
        <v>5961</v>
      </c>
      <c r="B824" s="1" t="s">
        <v>9079</v>
      </c>
      <c r="C824" s="1">
        <f>ROUND(S11_DATAG_y20[[#This Row],[Column1]],3)</f>
        <v>4.2839999999999998</v>
      </c>
      <c r="D824" s="1">
        <f t="shared" si="44"/>
        <v>-2.6276000000000002</v>
      </c>
      <c r="E824" s="1" t="s">
        <v>9082</v>
      </c>
      <c r="F824">
        <f t="shared" si="45"/>
        <v>-2.0949384402</v>
      </c>
      <c r="G824">
        <f t="shared" si="46"/>
        <v>-2.0949</v>
      </c>
    </row>
    <row r="825" spans="1:7" x14ac:dyDescent="0.3">
      <c r="A825" s="1" t="s">
        <v>9206</v>
      </c>
      <c r="B825" s="1" t="s">
        <v>9080</v>
      </c>
      <c r="C825" s="1">
        <f>ROUND(S11_DATAG_y20[[#This Row],[Column1]],3)</f>
        <v>4.2880000000000003</v>
      </c>
      <c r="D825" s="1">
        <f t="shared" si="44"/>
        <v>-2.6349</v>
      </c>
      <c r="E825" s="1" t="s">
        <v>9083</v>
      </c>
      <c r="F825">
        <f t="shared" si="45"/>
        <v>-2.1051181970999999</v>
      </c>
      <c r="G825">
        <f t="shared" si="46"/>
        <v>-2.1051000000000002</v>
      </c>
    </row>
    <row r="826" spans="1:7" x14ac:dyDescent="0.3">
      <c r="A826" s="1" t="s">
        <v>4817</v>
      </c>
      <c r="B826" s="1" t="s">
        <v>9081</v>
      </c>
      <c r="C826" s="1">
        <f>ROUND(S11_DATAG_y20[[#This Row],[Column1]],3)</f>
        <v>4.2919999999999998</v>
      </c>
      <c r="D826" s="1">
        <f t="shared" si="44"/>
        <v>-2.6440000000000001</v>
      </c>
      <c r="E826" s="1" t="s">
        <v>9084</v>
      </c>
      <c r="F826">
        <f t="shared" si="45"/>
        <v>-2.1157158084000001</v>
      </c>
      <c r="G826">
        <f t="shared" si="46"/>
        <v>-2.1156999999999999</v>
      </c>
    </row>
    <row r="827" spans="1:7" x14ac:dyDescent="0.3">
      <c r="A827" s="1" t="s">
        <v>4819</v>
      </c>
      <c r="B827" s="1" t="s">
        <v>9082</v>
      </c>
      <c r="C827" s="1">
        <f>ROUND(S11_DATAG_y20[[#This Row],[Column1]],3)</f>
        <v>4.2960000000000003</v>
      </c>
      <c r="D827" s="1">
        <f t="shared" si="44"/>
        <v>-2.6551999999999998</v>
      </c>
      <c r="E827" s="1" t="s">
        <v>9085</v>
      </c>
      <c r="F827">
        <f t="shared" si="45"/>
        <v>-2.1258980901000002</v>
      </c>
      <c r="G827">
        <f t="shared" si="46"/>
        <v>-2.1259000000000001</v>
      </c>
    </row>
    <row r="828" spans="1:7" x14ac:dyDescent="0.3">
      <c r="A828" s="1" t="s">
        <v>4821</v>
      </c>
      <c r="B828" s="1" t="s">
        <v>9083</v>
      </c>
      <c r="C828" s="1">
        <f>ROUND(S11_DATAG_y20[[#This Row],[Column1]],3)</f>
        <v>4.3</v>
      </c>
      <c r="D828" s="1">
        <f t="shared" si="44"/>
        <v>-2.6680999999999999</v>
      </c>
      <c r="E828" s="1" t="s">
        <v>9086</v>
      </c>
      <c r="F828">
        <f t="shared" si="45"/>
        <v>-2.1354822309000001</v>
      </c>
      <c r="G828">
        <f t="shared" si="46"/>
        <v>-2.1355</v>
      </c>
    </row>
    <row r="829" spans="1:7" x14ac:dyDescent="0.3">
      <c r="A829" s="1" t="s">
        <v>4823</v>
      </c>
      <c r="B829" s="1" t="s">
        <v>9084</v>
      </c>
      <c r="C829" s="1">
        <f>ROUND(S11_DATAG_y20[[#This Row],[Column1]],3)</f>
        <v>4.3040000000000003</v>
      </c>
      <c r="D829" s="1">
        <f t="shared" si="44"/>
        <v>-2.6815000000000002</v>
      </c>
      <c r="E829" s="1" t="s">
        <v>9087</v>
      </c>
      <c r="F829">
        <f t="shared" si="45"/>
        <v>-2.1450681864000001</v>
      </c>
      <c r="G829">
        <f t="shared" si="46"/>
        <v>-2.1450999999999998</v>
      </c>
    </row>
    <row r="830" spans="1:7" x14ac:dyDescent="0.3">
      <c r="A830" s="1" t="s">
        <v>4825</v>
      </c>
      <c r="B830" s="1" t="s">
        <v>9085</v>
      </c>
      <c r="C830" s="1">
        <f>ROUND(S11_DATAG_y20[[#This Row],[Column1]],3)</f>
        <v>4.3079999999999998</v>
      </c>
      <c r="D830" s="1">
        <f t="shared" si="44"/>
        <v>-2.6943999999999999</v>
      </c>
      <c r="E830" s="1" t="s">
        <v>9088</v>
      </c>
      <c r="F830">
        <f t="shared" si="45"/>
        <v>-2.1556314762</v>
      </c>
      <c r="G830">
        <f t="shared" si="46"/>
        <v>-2.1556000000000002</v>
      </c>
    </row>
    <row r="831" spans="1:7" x14ac:dyDescent="0.3">
      <c r="A831" s="1" t="s">
        <v>4827</v>
      </c>
      <c r="B831" s="1" t="s">
        <v>9086</v>
      </c>
      <c r="C831" s="1">
        <f>ROUND(S11_DATAG_y20[[#This Row],[Column1]],3)</f>
        <v>4.3120000000000003</v>
      </c>
      <c r="D831" s="1">
        <f t="shared" si="44"/>
        <v>-2.7065999999999999</v>
      </c>
      <c r="E831" s="1" t="s">
        <v>9089</v>
      </c>
      <c r="F831">
        <f t="shared" si="45"/>
        <v>-2.1678568734000003</v>
      </c>
      <c r="G831">
        <f t="shared" si="46"/>
        <v>-2.1678999999999999</v>
      </c>
    </row>
    <row r="832" spans="1:7" x14ac:dyDescent="0.3">
      <c r="A832" s="1" t="s">
        <v>5971</v>
      </c>
      <c r="B832" s="1" t="s">
        <v>9087</v>
      </c>
      <c r="C832" s="1">
        <f>ROUND(S11_DATAG_y20[[#This Row],[Column1]],3)</f>
        <v>4.3159999999999998</v>
      </c>
      <c r="D832" s="1">
        <f t="shared" si="44"/>
        <v>-2.7187000000000001</v>
      </c>
      <c r="E832" s="1" t="s">
        <v>9090</v>
      </c>
      <c r="F832">
        <f t="shared" si="45"/>
        <v>-2.1816735258</v>
      </c>
      <c r="G832">
        <f t="shared" si="46"/>
        <v>-2.1817000000000002</v>
      </c>
    </row>
    <row r="833" spans="1:7" x14ac:dyDescent="0.3">
      <c r="A833" s="1" t="s">
        <v>4831</v>
      </c>
      <c r="B833" s="1" t="s">
        <v>9088</v>
      </c>
      <c r="C833" s="1">
        <f>ROUND(S11_DATAG_y20[[#This Row],[Column1]],3)</f>
        <v>4.32</v>
      </c>
      <c r="D833" s="1">
        <f t="shared" si="44"/>
        <v>-2.7321</v>
      </c>
      <c r="E833" s="1" t="s">
        <v>9091</v>
      </c>
      <c r="F833">
        <f t="shared" si="45"/>
        <v>-2.1963015068999998</v>
      </c>
      <c r="G833">
        <f t="shared" si="46"/>
        <v>-2.1962999999999999</v>
      </c>
    </row>
    <row r="834" spans="1:7" x14ac:dyDescent="0.3">
      <c r="A834" s="1" t="s">
        <v>4833</v>
      </c>
      <c r="B834" s="1" t="s">
        <v>9089</v>
      </c>
      <c r="C834" s="1">
        <f>ROUND(S11_DATAG_y20[[#This Row],[Column1]],3)</f>
        <v>4.3239999999999998</v>
      </c>
      <c r="D834" s="1">
        <f t="shared" si="44"/>
        <v>-2.7475999999999998</v>
      </c>
      <c r="E834" s="1" t="s">
        <v>9092</v>
      </c>
      <c r="F834">
        <f t="shared" si="45"/>
        <v>-2.2107820239000002</v>
      </c>
      <c r="G834">
        <f t="shared" si="46"/>
        <v>-2.2107999999999999</v>
      </c>
    </row>
    <row r="835" spans="1:7" x14ac:dyDescent="0.3">
      <c r="A835" s="1" t="s">
        <v>4835</v>
      </c>
      <c r="B835" s="1" t="s">
        <v>9090</v>
      </c>
      <c r="C835" s="1">
        <f>ROUND(S11_DATAG_y20[[#This Row],[Column1]],3)</f>
        <v>4.3280000000000003</v>
      </c>
      <c r="D835" s="1">
        <f t="shared" si="44"/>
        <v>-2.7650999999999999</v>
      </c>
      <c r="E835" s="1" t="s">
        <v>9093</v>
      </c>
      <c r="F835">
        <f t="shared" si="45"/>
        <v>-2.2246314198000001</v>
      </c>
      <c r="G835">
        <f t="shared" si="46"/>
        <v>-2.2246000000000001</v>
      </c>
    </row>
    <row r="836" spans="1:7" x14ac:dyDescent="0.3">
      <c r="A836" s="1" t="s">
        <v>4837</v>
      </c>
      <c r="B836" s="1" t="s">
        <v>9091</v>
      </c>
      <c r="C836" s="1">
        <f>ROUND(S11_DATAG_y20[[#This Row],[Column1]],3)</f>
        <v>4.3319999999999999</v>
      </c>
      <c r="D836" s="1">
        <f t="shared" ref="D836:D899" si="47">ROUND(B836,4)</f>
        <v>-2.7837000000000001</v>
      </c>
      <c r="E836" s="1" t="s">
        <v>9094</v>
      </c>
      <c r="F836">
        <f t="shared" ref="F836:F899" si="48">E836*0.789</f>
        <v>-2.238176025</v>
      </c>
      <c r="G836">
        <f t="shared" ref="G836:G899" si="49">ROUND(F836,4)</f>
        <v>-2.2382</v>
      </c>
    </row>
    <row r="837" spans="1:7" x14ac:dyDescent="0.3">
      <c r="A837" s="1" t="s">
        <v>4839</v>
      </c>
      <c r="B837" s="1" t="s">
        <v>9092</v>
      </c>
      <c r="C837" s="1">
        <f>ROUND(S11_DATAG_y20[[#This Row],[Column1]],3)</f>
        <v>4.3360000000000003</v>
      </c>
      <c r="D837" s="1">
        <f t="shared" si="47"/>
        <v>-2.802</v>
      </c>
      <c r="E837" s="1" t="s">
        <v>9095</v>
      </c>
      <c r="F837">
        <f t="shared" si="48"/>
        <v>-2.2523317107</v>
      </c>
      <c r="G837">
        <f t="shared" si="49"/>
        <v>-2.2523</v>
      </c>
    </row>
    <row r="838" spans="1:7" x14ac:dyDescent="0.3">
      <c r="A838" s="1" t="s">
        <v>9220</v>
      </c>
      <c r="B838" s="1" t="s">
        <v>9093</v>
      </c>
      <c r="C838" s="1">
        <f>ROUND(S11_DATAG_y20[[#This Row],[Column1]],3)</f>
        <v>4.34</v>
      </c>
      <c r="D838" s="1">
        <f t="shared" si="47"/>
        <v>-2.8195999999999999</v>
      </c>
      <c r="E838" s="1" t="s">
        <v>9096</v>
      </c>
      <c r="F838">
        <f t="shared" si="48"/>
        <v>-2.2679805789</v>
      </c>
      <c r="G838">
        <f t="shared" si="49"/>
        <v>-2.2679999999999998</v>
      </c>
    </row>
    <row r="839" spans="1:7" x14ac:dyDescent="0.3">
      <c r="A839" s="1" t="s">
        <v>4843</v>
      </c>
      <c r="B839" s="1" t="s">
        <v>9094</v>
      </c>
      <c r="C839" s="1">
        <f>ROUND(S11_DATAG_y20[[#This Row],[Column1]],3)</f>
        <v>4.3440000000000003</v>
      </c>
      <c r="D839" s="1">
        <f t="shared" si="47"/>
        <v>-2.8367</v>
      </c>
      <c r="E839" s="1" t="s">
        <v>9097</v>
      </c>
      <c r="F839">
        <f t="shared" si="48"/>
        <v>-2.2853669829000003</v>
      </c>
      <c r="G839">
        <f t="shared" si="49"/>
        <v>-2.2854000000000001</v>
      </c>
    </row>
    <row r="840" spans="1:7" x14ac:dyDescent="0.3">
      <c r="A840" s="1" t="s">
        <v>4845</v>
      </c>
      <c r="B840" s="1" t="s">
        <v>9095</v>
      </c>
      <c r="C840" s="1">
        <f>ROUND(S11_DATAG_y20[[#This Row],[Column1]],3)</f>
        <v>4.3479999999999999</v>
      </c>
      <c r="D840" s="1">
        <f t="shared" si="47"/>
        <v>-2.8546999999999998</v>
      </c>
      <c r="E840" s="1" t="s">
        <v>9098</v>
      </c>
      <c r="F840">
        <f t="shared" si="48"/>
        <v>-2.3039297859000003</v>
      </c>
      <c r="G840">
        <f t="shared" si="49"/>
        <v>-2.3039000000000001</v>
      </c>
    </row>
    <row r="841" spans="1:7" x14ac:dyDescent="0.3">
      <c r="A841" s="1" t="s">
        <v>4847</v>
      </c>
      <c r="B841" s="1" t="s">
        <v>9096</v>
      </c>
      <c r="C841" s="1">
        <f>ROUND(S11_DATAG_y20[[#This Row],[Column1]],3)</f>
        <v>4.3520000000000003</v>
      </c>
      <c r="D841" s="1">
        <f t="shared" si="47"/>
        <v>-2.8744999999999998</v>
      </c>
      <c r="E841" s="1" t="s">
        <v>9099</v>
      </c>
      <c r="F841">
        <f t="shared" si="48"/>
        <v>-2.3226802919999998</v>
      </c>
      <c r="G841">
        <f t="shared" si="49"/>
        <v>-2.3227000000000002</v>
      </c>
    </row>
    <row r="842" spans="1:7" x14ac:dyDescent="0.3">
      <c r="A842" s="1" t="s">
        <v>4849</v>
      </c>
      <c r="B842" s="1" t="s">
        <v>9097</v>
      </c>
      <c r="C842" s="1">
        <f>ROUND(S11_DATAG_y20[[#This Row],[Column1]],3)</f>
        <v>4.3559999999999999</v>
      </c>
      <c r="D842" s="1">
        <f t="shared" si="47"/>
        <v>-2.8965000000000001</v>
      </c>
      <c r="E842" s="1" t="s">
        <v>9100</v>
      </c>
      <c r="F842">
        <f t="shared" si="48"/>
        <v>-2.3408744742000001</v>
      </c>
      <c r="G842">
        <f t="shared" si="49"/>
        <v>-2.3409</v>
      </c>
    </row>
    <row r="843" spans="1:7" x14ac:dyDescent="0.3">
      <c r="A843" s="1" t="s">
        <v>1684</v>
      </c>
      <c r="B843" s="1" t="s">
        <v>9098</v>
      </c>
      <c r="C843" s="1">
        <f>ROUND(S11_DATAG_y20[[#This Row],[Column1]],3)</f>
        <v>4.3600000000000003</v>
      </c>
      <c r="D843" s="1">
        <f t="shared" si="47"/>
        <v>-2.9201000000000001</v>
      </c>
      <c r="E843" s="1" t="s">
        <v>9101</v>
      </c>
      <c r="F843">
        <f t="shared" si="48"/>
        <v>-2.3585299272000002</v>
      </c>
      <c r="G843">
        <f t="shared" si="49"/>
        <v>-2.3584999999999998</v>
      </c>
    </row>
    <row r="844" spans="1:7" x14ac:dyDescent="0.3">
      <c r="A844" s="1" t="s">
        <v>4852</v>
      </c>
      <c r="B844" s="1" t="s">
        <v>9099</v>
      </c>
      <c r="C844" s="1">
        <f>ROUND(S11_DATAG_y20[[#This Row],[Column1]],3)</f>
        <v>4.3639999999999999</v>
      </c>
      <c r="D844" s="1">
        <f t="shared" si="47"/>
        <v>-2.9438</v>
      </c>
      <c r="E844" s="1" t="s">
        <v>9103</v>
      </c>
      <c r="F844">
        <f t="shared" si="48"/>
        <v>-2.376411981</v>
      </c>
      <c r="G844">
        <f t="shared" si="49"/>
        <v>-2.3763999999999998</v>
      </c>
    </row>
    <row r="845" spans="1:7" x14ac:dyDescent="0.3">
      <c r="A845" s="1" t="s">
        <v>4854</v>
      </c>
      <c r="B845" s="1" t="s">
        <v>9100</v>
      </c>
      <c r="C845" s="1">
        <f>ROUND(S11_DATAG_y20[[#This Row],[Column1]],3)</f>
        <v>4.3680000000000003</v>
      </c>
      <c r="D845" s="1">
        <f t="shared" si="47"/>
        <v>-2.9668999999999999</v>
      </c>
      <c r="E845" s="1" t="s">
        <v>9104</v>
      </c>
      <c r="F845">
        <f t="shared" si="48"/>
        <v>-2.3955176949000001</v>
      </c>
      <c r="G845">
        <f t="shared" si="49"/>
        <v>-2.3955000000000002</v>
      </c>
    </row>
    <row r="846" spans="1:7" x14ac:dyDescent="0.3">
      <c r="A846" s="1" t="s">
        <v>4856</v>
      </c>
      <c r="B846" s="1" t="s">
        <v>9101</v>
      </c>
      <c r="C846" s="1">
        <f>ROUND(S11_DATAG_y20[[#This Row],[Column1]],3)</f>
        <v>4.3719999999999999</v>
      </c>
      <c r="D846" s="1">
        <f t="shared" si="47"/>
        <v>-2.9893000000000001</v>
      </c>
      <c r="E846" s="1" t="s">
        <v>9105</v>
      </c>
      <c r="F846">
        <f t="shared" si="48"/>
        <v>-2.4163868237999999</v>
      </c>
      <c r="G846">
        <f t="shared" si="49"/>
        <v>-2.4163999999999999</v>
      </c>
    </row>
    <row r="847" spans="1:7" x14ac:dyDescent="0.3">
      <c r="A847" s="1" t="s">
        <v>4858</v>
      </c>
      <c r="B847" s="1" t="s">
        <v>9103</v>
      </c>
      <c r="C847" s="1">
        <f>ROUND(S11_DATAG_y20[[#This Row],[Column1]],3)</f>
        <v>4.3760000000000003</v>
      </c>
      <c r="D847" s="1">
        <f t="shared" si="47"/>
        <v>-3.0118999999999998</v>
      </c>
      <c r="E847" s="1" t="s">
        <v>9106</v>
      </c>
      <c r="F847">
        <f t="shared" si="48"/>
        <v>-2.4387340652999998</v>
      </c>
      <c r="G847">
        <f t="shared" si="49"/>
        <v>-2.4386999999999999</v>
      </c>
    </row>
    <row r="848" spans="1:7" x14ac:dyDescent="0.3">
      <c r="A848" s="1" t="s">
        <v>4860</v>
      </c>
      <c r="B848" s="1" t="s">
        <v>9104</v>
      </c>
      <c r="C848" s="1">
        <f>ROUND(S11_DATAG_y20[[#This Row],[Column1]],3)</f>
        <v>4.38</v>
      </c>
      <c r="D848" s="1">
        <f t="shared" si="47"/>
        <v>-3.0360999999999998</v>
      </c>
      <c r="E848" s="1" t="s">
        <v>9107</v>
      </c>
      <c r="F848">
        <f t="shared" si="48"/>
        <v>-2.4616284783000002</v>
      </c>
      <c r="G848">
        <f t="shared" si="49"/>
        <v>-2.4615999999999998</v>
      </c>
    </row>
    <row r="849" spans="1:7" x14ac:dyDescent="0.3">
      <c r="A849" s="1" t="s">
        <v>4862</v>
      </c>
      <c r="B849" s="1" t="s">
        <v>9105</v>
      </c>
      <c r="C849" s="1">
        <f>ROUND(S11_DATAG_y20[[#This Row],[Column1]],3)</f>
        <v>4.3840000000000003</v>
      </c>
      <c r="D849" s="1">
        <f t="shared" si="47"/>
        <v>-3.0626000000000002</v>
      </c>
      <c r="E849" s="1" t="s">
        <v>9108</v>
      </c>
      <c r="F849">
        <f t="shared" si="48"/>
        <v>-2.4841286280000001</v>
      </c>
      <c r="G849">
        <f t="shared" si="49"/>
        <v>-2.4841000000000002</v>
      </c>
    </row>
    <row r="850" spans="1:7" x14ac:dyDescent="0.3">
      <c r="A850" s="1" t="s">
        <v>4864</v>
      </c>
      <c r="B850" s="1" t="s">
        <v>9106</v>
      </c>
      <c r="C850" s="1">
        <f>ROUND(S11_DATAG_y20[[#This Row],[Column1]],3)</f>
        <v>4.3879999999999999</v>
      </c>
      <c r="D850" s="1">
        <f t="shared" si="47"/>
        <v>-3.0909</v>
      </c>
      <c r="E850" s="1" t="s">
        <v>9109</v>
      </c>
      <c r="F850">
        <f t="shared" si="48"/>
        <v>-2.5059242007</v>
      </c>
      <c r="G850">
        <f t="shared" si="49"/>
        <v>-2.5059</v>
      </c>
    </row>
    <row r="851" spans="1:7" x14ac:dyDescent="0.3">
      <c r="A851" s="1" t="s">
        <v>4866</v>
      </c>
      <c r="B851" s="1" t="s">
        <v>9107</v>
      </c>
      <c r="C851" s="1">
        <f>ROUND(S11_DATAG_y20[[#This Row],[Column1]],3)</f>
        <v>4.3920000000000003</v>
      </c>
      <c r="D851" s="1">
        <f t="shared" si="47"/>
        <v>-3.1198999999999999</v>
      </c>
      <c r="E851" s="1" t="s">
        <v>9110</v>
      </c>
      <c r="F851">
        <f t="shared" si="48"/>
        <v>-2.5275555035999999</v>
      </c>
      <c r="G851">
        <f t="shared" si="49"/>
        <v>-2.5276000000000001</v>
      </c>
    </row>
    <row r="852" spans="1:7" x14ac:dyDescent="0.3">
      <c r="A852" s="1" t="s">
        <v>4868</v>
      </c>
      <c r="B852" s="1" t="s">
        <v>9108</v>
      </c>
      <c r="C852" s="1">
        <f>ROUND(S11_DATAG_y20[[#This Row],[Column1]],3)</f>
        <v>4.3959999999999999</v>
      </c>
      <c r="D852" s="1">
        <f t="shared" si="47"/>
        <v>-3.1484999999999999</v>
      </c>
      <c r="E852" s="1" t="s">
        <v>9111</v>
      </c>
      <c r="F852">
        <f t="shared" si="48"/>
        <v>-2.5500446862000001</v>
      </c>
      <c r="G852">
        <f t="shared" si="49"/>
        <v>-2.5499999999999998</v>
      </c>
    </row>
    <row r="853" spans="1:7" x14ac:dyDescent="0.3">
      <c r="A853" s="1" t="s">
        <v>4870</v>
      </c>
      <c r="B853" s="1" t="s">
        <v>9109</v>
      </c>
      <c r="C853" s="1">
        <f>ROUND(S11_DATAG_y20[[#This Row],[Column1]],3)</f>
        <v>4.4000000000000004</v>
      </c>
      <c r="D853" s="1">
        <f t="shared" si="47"/>
        <v>-3.1760999999999999</v>
      </c>
      <c r="E853" s="1" t="s">
        <v>9112</v>
      </c>
      <c r="F853">
        <f t="shared" si="48"/>
        <v>-2.5742012624999999</v>
      </c>
      <c r="G853">
        <f t="shared" si="49"/>
        <v>-2.5741999999999998</v>
      </c>
    </row>
    <row r="854" spans="1:7" x14ac:dyDescent="0.3">
      <c r="A854" s="1" t="s">
        <v>4872</v>
      </c>
      <c r="B854" s="1" t="s">
        <v>9110</v>
      </c>
      <c r="C854" s="1">
        <f>ROUND(S11_DATAG_y20[[#This Row],[Column1]],3)</f>
        <v>4.4039999999999999</v>
      </c>
      <c r="D854" s="1">
        <f t="shared" si="47"/>
        <v>-3.2035</v>
      </c>
      <c r="E854" s="1" t="s">
        <v>9113</v>
      </c>
      <c r="F854">
        <f t="shared" si="48"/>
        <v>-2.6000608953</v>
      </c>
      <c r="G854">
        <f t="shared" si="49"/>
        <v>-2.6000999999999999</v>
      </c>
    </row>
    <row r="855" spans="1:7" x14ac:dyDescent="0.3">
      <c r="A855" s="1" t="s">
        <v>4874</v>
      </c>
      <c r="B855" s="1" t="s">
        <v>9111</v>
      </c>
      <c r="C855" s="1">
        <f>ROUND(S11_DATAG_y20[[#This Row],[Column1]],3)</f>
        <v>4.4080000000000004</v>
      </c>
      <c r="D855" s="1">
        <f t="shared" si="47"/>
        <v>-3.2320000000000002</v>
      </c>
      <c r="E855" s="1" t="s">
        <v>9114</v>
      </c>
      <c r="F855">
        <f t="shared" si="48"/>
        <v>-2.6268535995</v>
      </c>
      <c r="G855">
        <f t="shared" si="49"/>
        <v>-2.6269</v>
      </c>
    </row>
    <row r="856" spans="1:7" x14ac:dyDescent="0.3">
      <c r="A856" s="1" t="s">
        <v>4876</v>
      </c>
      <c r="B856" s="1" t="s">
        <v>9112</v>
      </c>
      <c r="C856" s="1">
        <f>ROUND(S11_DATAG_y20[[#This Row],[Column1]],3)</f>
        <v>4.4119999999999999</v>
      </c>
      <c r="D856" s="1">
        <f t="shared" si="47"/>
        <v>-3.2625999999999999</v>
      </c>
      <c r="E856" s="1" t="s">
        <v>9115</v>
      </c>
      <c r="F856">
        <f t="shared" si="48"/>
        <v>-2.6535225885</v>
      </c>
      <c r="G856">
        <f t="shared" si="49"/>
        <v>-2.6535000000000002</v>
      </c>
    </row>
    <row r="857" spans="1:7" x14ac:dyDescent="0.3">
      <c r="A857" s="1" t="s">
        <v>4878</v>
      </c>
      <c r="B857" s="1" t="s">
        <v>9113</v>
      </c>
      <c r="C857" s="1">
        <f>ROUND(S11_DATAG_y20[[#This Row],[Column1]],3)</f>
        <v>4.4160000000000004</v>
      </c>
      <c r="D857" s="1">
        <f t="shared" si="47"/>
        <v>-3.2953999999999999</v>
      </c>
      <c r="E857" s="1" t="s">
        <v>9116</v>
      </c>
      <c r="F857">
        <f t="shared" si="48"/>
        <v>-2.6794416330000002</v>
      </c>
      <c r="G857">
        <f t="shared" si="49"/>
        <v>-2.6793999999999998</v>
      </c>
    </row>
    <row r="858" spans="1:7" x14ac:dyDescent="0.3">
      <c r="A858" s="1" t="s">
        <v>4880</v>
      </c>
      <c r="B858" s="1" t="s">
        <v>9114</v>
      </c>
      <c r="C858" s="1">
        <f>ROUND(S11_DATAG_y20[[#This Row],[Column1]],3)</f>
        <v>4.42</v>
      </c>
      <c r="D858" s="1">
        <f t="shared" si="47"/>
        <v>-3.3292999999999999</v>
      </c>
      <c r="E858" s="1" t="s">
        <v>9117</v>
      </c>
      <c r="F858">
        <f t="shared" si="48"/>
        <v>-2.7048494055000001</v>
      </c>
      <c r="G858">
        <f t="shared" si="49"/>
        <v>-2.7048000000000001</v>
      </c>
    </row>
    <row r="859" spans="1:7" x14ac:dyDescent="0.3">
      <c r="A859" s="1" t="s">
        <v>4882</v>
      </c>
      <c r="B859" s="1" t="s">
        <v>9115</v>
      </c>
      <c r="C859" s="1">
        <f>ROUND(S11_DATAG_y20[[#This Row],[Column1]],3)</f>
        <v>4.4240000000000004</v>
      </c>
      <c r="D859" s="1">
        <f t="shared" si="47"/>
        <v>-3.3631000000000002</v>
      </c>
      <c r="E859" s="1" t="s">
        <v>9118</v>
      </c>
      <c r="F859">
        <f t="shared" si="48"/>
        <v>-2.7306890766</v>
      </c>
      <c r="G859">
        <f t="shared" si="49"/>
        <v>-2.7307000000000001</v>
      </c>
    </row>
    <row r="860" spans="1:7" x14ac:dyDescent="0.3">
      <c r="A860" s="1" t="s">
        <v>4884</v>
      </c>
      <c r="B860" s="1" t="s">
        <v>9116</v>
      </c>
      <c r="C860" s="1">
        <f>ROUND(S11_DATAG_y20[[#This Row],[Column1]],3)</f>
        <v>4.4279999999999999</v>
      </c>
      <c r="D860" s="1">
        <f t="shared" si="47"/>
        <v>-3.3959999999999999</v>
      </c>
      <c r="E860" s="1" t="s">
        <v>9119</v>
      </c>
      <c r="F860">
        <f t="shared" si="48"/>
        <v>-2.7579575478000002</v>
      </c>
      <c r="G860">
        <f t="shared" si="49"/>
        <v>-2.758</v>
      </c>
    </row>
    <row r="861" spans="1:7" x14ac:dyDescent="0.3">
      <c r="A861" s="1" t="s">
        <v>7348</v>
      </c>
      <c r="B861" s="1" t="s">
        <v>9117</v>
      </c>
      <c r="C861" s="1">
        <f>ROUND(S11_DATAG_y20[[#This Row],[Column1]],3)</f>
        <v>4.4320000000000004</v>
      </c>
      <c r="D861" s="1">
        <f t="shared" si="47"/>
        <v>-3.4281999999999999</v>
      </c>
      <c r="E861" s="1" t="s">
        <v>9120</v>
      </c>
      <c r="F861">
        <f t="shared" si="48"/>
        <v>-2.7870215463000001</v>
      </c>
      <c r="G861">
        <f t="shared" si="49"/>
        <v>-2.7869999999999999</v>
      </c>
    </row>
    <row r="862" spans="1:7" x14ac:dyDescent="0.3">
      <c r="A862" s="1" t="s">
        <v>4888</v>
      </c>
      <c r="B862" s="1" t="s">
        <v>9118</v>
      </c>
      <c r="C862" s="1">
        <f>ROUND(S11_DATAG_y20[[#This Row],[Column1]],3)</f>
        <v>4.4359999999999999</v>
      </c>
      <c r="D862" s="1">
        <f t="shared" si="47"/>
        <v>-3.4609000000000001</v>
      </c>
      <c r="E862" s="1" t="s">
        <v>9121</v>
      </c>
      <c r="F862">
        <f t="shared" si="48"/>
        <v>-2.8173562293000001</v>
      </c>
      <c r="G862">
        <f t="shared" si="49"/>
        <v>-2.8174000000000001</v>
      </c>
    </row>
    <row r="863" spans="1:7" x14ac:dyDescent="0.3">
      <c r="A863" s="1" t="s">
        <v>6007</v>
      </c>
      <c r="B863" s="1" t="s">
        <v>9119</v>
      </c>
      <c r="C863" s="1">
        <f>ROUND(S11_DATAG_y20[[#This Row],[Column1]],3)</f>
        <v>4.4400000000000004</v>
      </c>
      <c r="D863" s="1">
        <f t="shared" si="47"/>
        <v>-3.4954999999999998</v>
      </c>
      <c r="E863" s="1" t="s">
        <v>9122</v>
      </c>
      <c r="F863">
        <f t="shared" si="48"/>
        <v>-2.8478867421</v>
      </c>
      <c r="G863">
        <f t="shared" si="49"/>
        <v>-2.8479000000000001</v>
      </c>
    </row>
    <row r="864" spans="1:7" x14ac:dyDescent="0.3">
      <c r="A864" s="1" t="s">
        <v>4892</v>
      </c>
      <c r="B864" s="1" t="s">
        <v>9120</v>
      </c>
      <c r="C864" s="1">
        <f>ROUND(S11_DATAG_y20[[#This Row],[Column1]],3)</f>
        <v>4.444</v>
      </c>
      <c r="D864" s="1">
        <f t="shared" si="47"/>
        <v>-3.5323000000000002</v>
      </c>
      <c r="E864" s="1" t="s">
        <v>9123</v>
      </c>
      <c r="F864">
        <f t="shared" si="48"/>
        <v>-2.8777242761999999</v>
      </c>
      <c r="G864">
        <f t="shared" si="49"/>
        <v>-2.8776999999999999</v>
      </c>
    </row>
    <row r="865" spans="1:7" x14ac:dyDescent="0.3">
      <c r="A865" s="1" t="s">
        <v>4894</v>
      </c>
      <c r="B865" s="1" t="s">
        <v>9121</v>
      </c>
      <c r="C865" s="1">
        <f>ROUND(S11_DATAG_y20[[#This Row],[Column1]],3)</f>
        <v>4.4480000000000004</v>
      </c>
      <c r="D865" s="1">
        <f t="shared" si="47"/>
        <v>-3.5708000000000002</v>
      </c>
      <c r="E865" s="1" t="s">
        <v>9124</v>
      </c>
      <c r="F865">
        <f t="shared" si="48"/>
        <v>-2.9067735204000003</v>
      </c>
      <c r="G865">
        <f t="shared" si="49"/>
        <v>-2.9068000000000001</v>
      </c>
    </row>
    <row r="866" spans="1:7" x14ac:dyDescent="0.3">
      <c r="A866" s="1" t="s">
        <v>4896</v>
      </c>
      <c r="B866" s="1" t="s">
        <v>9122</v>
      </c>
      <c r="C866" s="1">
        <f>ROUND(S11_DATAG_y20[[#This Row],[Column1]],3)</f>
        <v>4.452</v>
      </c>
      <c r="D866" s="1">
        <f t="shared" si="47"/>
        <v>-3.6095000000000002</v>
      </c>
      <c r="E866" s="1" t="s">
        <v>9125</v>
      </c>
      <c r="F866">
        <f t="shared" si="48"/>
        <v>-2.9358001992</v>
      </c>
      <c r="G866">
        <f t="shared" si="49"/>
        <v>-2.9358</v>
      </c>
    </row>
    <row r="867" spans="1:7" x14ac:dyDescent="0.3">
      <c r="A867" s="1" t="s">
        <v>1732</v>
      </c>
      <c r="B867" s="1" t="s">
        <v>9123</v>
      </c>
      <c r="C867" s="1">
        <f>ROUND(S11_DATAG_y20[[#This Row],[Column1]],3)</f>
        <v>4.4560000000000004</v>
      </c>
      <c r="D867" s="1">
        <f t="shared" si="47"/>
        <v>-3.6473</v>
      </c>
      <c r="E867" s="1" t="s">
        <v>9126</v>
      </c>
      <c r="F867">
        <f t="shared" si="48"/>
        <v>-2.9659037052000001</v>
      </c>
      <c r="G867">
        <f t="shared" si="49"/>
        <v>-2.9659</v>
      </c>
    </row>
    <row r="868" spans="1:7" x14ac:dyDescent="0.3">
      <c r="A868" s="1" t="s">
        <v>4899</v>
      </c>
      <c r="B868" s="1" t="s">
        <v>9124</v>
      </c>
      <c r="C868" s="1">
        <f>ROUND(S11_DATAG_y20[[#This Row],[Column1]],3)</f>
        <v>4.46</v>
      </c>
      <c r="D868" s="1">
        <f t="shared" si="47"/>
        <v>-3.6840999999999999</v>
      </c>
      <c r="E868" s="1" t="s">
        <v>9127</v>
      </c>
      <c r="F868">
        <f t="shared" si="48"/>
        <v>-2.9977564242000003</v>
      </c>
      <c r="G868">
        <f t="shared" si="49"/>
        <v>-2.9977999999999998</v>
      </c>
    </row>
    <row r="869" spans="1:7" x14ac:dyDescent="0.3">
      <c r="A869" s="1" t="s">
        <v>1736</v>
      </c>
      <c r="B869" s="1" t="s">
        <v>9125</v>
      </c>
      <c r="C869" s="1">
        <f>ROUND(S11_DATAG_y20[[#This Row],[Column1]],3)</f>
        <v>4.4640000000000004</v>
      </c>
      <c r="D869" s="1">
        <f t="shared" si="47"/>
        <v>-3.7208999999999999</v>
      </c>
      <c r="E869" s="1" t="s">
        <v>9128</v>
      </c>
      <c r="F869">
        <f t="shared" si="48"/>
        <v>-3.0311207883</v>
      </c>
      <c r="G869">
        <f t="shared" si="49"/>
        <v>-3.0310999999999999</v>
      </c>
    </row>
    <row r="870" spans="1:7" x14ac:dyDescent="0.3">
      <c r="A870" s="1" t="s">
        <v>9253</v>
      </c>
      <c r="B870" s="1" t="s">
        <v>9126</v>
      </c>
      <c r="C870" s="1">
        <f>ROUND(S11_DATAG_y20[[#This Row],[Column1]],3)</f>
        <v>4.468</v>
      </c>
      <c r="D870" s="1">
        <f t="shared" si="47"/>
        <v>-3.7591000000000001</v>
      </c>
      <c r="E870" s="1" t="s">
        <v>9129</v>
      </c>
      <c r="F870">
        <f t="shared" si="48"/>
        <v>-3.0649957932</v>
      </c>
      <c r="G870">
        <f t="shared" si="49"/>
        <v>-3.0649999999999999</v>
      </c>
    </row>
    <row r="871" spans="1:7" x14ac:dyDescent="0.3">
      <c r="A871" s="1" t="s">
        <v>4904</v>
      </c>
      <c r="B871" s="1" t="s">
        <v>9127</v>
      </c>
      <c r="C871" s="1">
        <f>ROUND(S11_DATAG_y20[[#This Row],[Column1]],3)</f>
        <v>4.4720000000000004</v>
      </c>
      <c r="D871" s="1">
        <f t="shared" si="47"/>
        <v>-3.7993999999999999</v>
      </c>
      <c r="E871" s="1" t="s">
        <v>9130</v>
      </c>
      <c r="F871">
        <f t="shared" si="48"/>
        <v>-3.0982887527999998</v>
      </c>
      <c r="G871">
        <f t="shared" si="49"/>
        <v>-3.0983000000000001</v>
      </c>
    </row>
    <row r="872" spans="1:7" x14ac:dyDescent="0.3">
      <c r="A872" s="1" t="s">
        <v>4906</v>
      </c>
      <c r="B872" s="1" t="s">
        <v>9128</v>
      </c>
      <c r="C872" s="1">
        <f>ROUND(S11_DATAG_y20[[#This Row],[Column1]],3)</f>
        <v>4.476</v>
      </c>
      <c r="D872" s="1">
        <f t="shared" si="47"/>
        <v>-3.8416999999999999</v>
      </c>
      <c r="E872" s="1" t="s">
        <v>9131</v>
      </c>
      <c r="F872">
        <f t="shared" si="48"/>
        <v>-3.1305586949999999</v>
      </c>
      <c r="G872">
        <f t="shared" si="49"/>
        <v>-3.1305999999999998</v>
      </c>
    </row>
    <row r="873" spans="1:7" x14ac:dyDescent="0.3">
      <c r="A873" s="1" t="s">
        <v>3359</v>
      </c>
      <c r="B873" s="1" t="s">
        <v>9129</v>
      </c>
      <c r="C873" s="1">
        <f>ROUND(S11_DATAG_y20[[#This Row],[Column1]],3)</f>
        <v>4.4800000000000004</v>
      </c>
      <c r="D873" s="1">
        <f t="shared" si="47"/>
        <v>-3.8847</v>
      </c>
      <c r="E873" s="1" t="s">
        <v>9132</v>
      </c>
      <c r="F873">
        <f t="shared" si="48"/>
        <v>-3.1623297525000003</v>
      </c>
      <c r="G873">
        <f t="shared" si="49"/>
        <v>-3.1623000000000001</v>
      </c>
    </row>
    <row r="874" spans="1:7" x14ac:dyDescent="0.3">
      <c r="A874" s="1" t="s">
        <v>1746</v>
      </c>
      <c r="B874" s="1" t="s">
        <v>9130</v>
      </c>
      <c r="C874" s="1">
        <f>ROUND(S11_DATAG_y20[[#This Row],[Column1]],3)</f>
        <v>4.484</v>
      </c>
      <c r="D874" s="1">
        <f t="shared" si="47"/>
        <v>-3.9268999999999998</v>
      </c>
      <c r="E874" s="1" t="s">
        <v>9133</v>
      </c>
      <c r="F874">
        <f t="shared" si="48"/>
        <v>-3.1947290117999998</v>
      </c>
      <c r="G874">
        <f t="shared" si="49"/>
        <v>-3.1947000000000001</v>
      </c>
    </row>
    <row r="875" spans="1:7" x14ac:dyDescent="0.3">
      <c r="A875" s="1" t="s">
        <v>6021</v>
      </c>
      <c r="B875" s="1" t="s">
        <v>9131</v>
      </c>
      <c r="C875" s="1">
        <f>ROUND(S11_DATAG_y20[[#This Row],[Column1]],3)</f>
        <v>4.4880000000000004</v>
      </c>
      <c r="D875" s="1">
        <f t="shared" si="47"/>
        <v>-3.9678</v>
      </c>
      <c r="E875" s="1" t="s">
        <v>9134</v>
      </c>
      <c r="F875">
        <f t="shared" si="48"/>
        <v>-3.2287102161000001</v>
      </c>
      <c r="G875">
        <f t="shared" si="49"/>
        <v>-3.2286999999999999</v>
      </c>
    </row>
    <row r="876" spans="1:7" x14ac:dyDescent="0.3">
      <c r="A876" s="1" t="s">
        <v>4912</v>
      </c>
      <c r="B876" s="1" t="s">
        <v>9132</v>
      </c>
      <c r="C876" s="1">
        <f>ROUND(S11_DATAG_y20[[#This Row],[Column1]],3)</f>
        <v>4.492</v>
      </c>
      <c r="D876" s="1">
        <f t="shared" si="47"/>
        <v>-4.008</v>
      </c>
      <c r="E876" s="1" t="s">
        <v>9135</v>
      </c>
      <c r="F876">
        <f t="shared" si="48"/>
        <v>-3.2643851666999999</v>
      </c>
      <c r="G876">
        <f t="shared" si="49"/>
        <v>-3.2644000000000002</v>
      </c>
    </row>
    <row r="877" spans="1:7" x14ac:dyDescent="0.3">
      <c r="A877" s="1" t="s">
        <v>4914</v>
      </c>
      <c r="B877" s="1" t="s">
        <v>9133</v>
      </c>
      <c r="C877" s="1">
        <f>ROUND(S11_DATAG_y20[[#This Row],[Column1]],3)</f>
        <v>4.4960000000000004</v>
      </c>
      <c r="D877" s="1">
        <f t="shared" si="47"/>
        <v>-4.0491000000000001</v>
      </c>
      <c r="E877" s="1" t="s">
        <v>9136</v>
      </c>
      <c r="F877">
        <f t="shared" si="48"/>
        <v>-3.3009262025999999</v>
      </c>
      <c r="G877">
        <f t="shared" si="49"/>
        <v>-3.3008999999999999</v>
      </c>
    </row>
    <row r="878" spans="1:7" x14ac:dyDescent="0.3">
      <c r="A878" s="1" t="s">
        <v>4916</v>
      </c>
      <c r="B878" s="1" t="s">
        <v>9134</v>
      </c>
      <c r="C878" s="1">
        <f>ROUND(S11_DATAG_y20[[#This Row],[Column1]],3)</f>
        <v>4.5</v>
      </c>
      <c r="D878" s="1">
        <f t="shared" si="47"/>
        <v>-4.0922000000000001</v>
      </c>
      <c r="E878" s="1" t="s">
        <v>9137</v>
      </c>
      <c r="F878">
        <f t="shared" si="48"/>
        <v>-3.3371167647000002</v>
      </c>
      <c r="G878">
        <f t="shared" si="49"/>
        <v>-3.3371</v>
      </c>
    </row>
    <row r="879" spans="1:7" x14ac:dyDescent="0.3">
      <c r="A879" s="1" t="s">
        <v>4918</v>
      </c>
      <c r="B879" s="1" t="s">
        <v>9135</v>
      </c>
      <c r="C879" s="1">
        <f>ROUND(S11_DATAG_y20[[#This Row],[Column1]],3)</f>
        <v>4.5039999999999996</v>
      </c>
      <c r="D879" s="1">
        <f t="shared" si="47"/>
        <v>-4.1374000000000004</v>
      </c>
      <c r="E879" s="1" t="s">
        <v>9138</v>
      </c>
      <c r="F879">
        <f t="shared" si="48"/>
        <v>-3.3721718769</v>
      </c>
      <c r="G879">
        <f t="shared" si="49"/>
        <v>-3.3721999999999999</v>
      </c>
    </row>
    <row r="880" spans="1:7" x14ac:dyDescent="0.3">
      <c r="A880" s="1" t="s">
        <v>1758</v>
      </c>
      <c r="B880" s="1" t="s">
        <v>9136</v>
      </c>
      <c r="C880" s="1">
        <f>ROUND(S11_DATAG_y20[[#This Row],[Column1]],3)</f>
        <v>4.508</v>
      </c>
      <c r="D880" s="1">
        <f t="shared" si="47"/>
        <v>-4.1837</v>
      </c>
      <c r="E880" s="1" t="s">
        <v>9139</v>
      </c>
      <c r="F880">
        <f t="shared" si="48"/>
        <v>-3.4062841341000003</v>
      </c>
      <c r="G880">
        <f t="shared" si="49"/>
        <v>-3.4062999999999999</v>
      </c>
    </row>
    <row r="881" spans="1:7" x14ac:dyDescent="0.3">
      <c r="A881" s="1" t="s">
        <v>3370</v>
      </c>
      <c r="B881" s="1" t="s">
        <v>9137</v>
      </c>
      <c r="C881" s="1">
        <f>ROUND(S11_DATAG_y20[[#This Row],[Column1]],3)</f>
        <v>4.5119999999999996</v>
      </c>
      <c r="D881" s="1">
        <f t="shared" si="47"/>
        <v>-4.2295999999999996</v>
      </c>
      <c r="E881" s="1" t="s">
        <v>9140</v>
      </c>
      <c r="F881">
        <f t="shared" si="48"/>
        <v>-3.4404891777</v>
      </c>
      <c r="G881">
        <f t="shared" si="49"/>
        <v>-3.4405000000000001</v>
      </c>
    </row>
    <row r="882" spans="1:7" x14ac:dyDescent="0.3">
      <c r="A882" s="1" t="s">
        <v>9266</v>
      </c>
      <c r="B882" s="1" t="s">
        <v>9138</v>
      </c>
      <c r="C882" s="1">
        <f>ROUND(S11_DATAG_y20[[#This Row],[Column1]],3)</f>
        <v>4.516</v>
      </c>
      <c r="D882" s="1">
        <f t="shared" si="47"/>
        <v>-4.274</v>
      </c>
      <c r="E882" s="1" t="s">
        <v>9141</v>
      </c>
      <c r="F882">
        <f t="shared" si="48"/>
        <v>-3.4759469165999999</v>
      </c>
      <c r="G882">
        <f t="shared" si="49"/>
        <v>-3.4759000000000002</v>
      </c>
    </row>
    <row r="883" spans="1:7" x14ac:dyDescent="0.3">
      <c r="A883" s="1" t="s">
        <v>6031</v>
      </c>
      <c r="B883" s="1" t="s">
        <v>9139</v>
      </c>
      <c r="C883" s="1">
        <f>ROUND(S11_DATAG_y20[[#This Row],[Column1]],3)</f>
        <v>4.5199999999999996</v>
      </c>
      <c r="D883" s="1">
        <f t="shared" si="47"/>
        <v>-4.3171999999999997</v>
      </c>
      <c r="E883" s="1" t="s">
        <v>9142</v>
      </c>
      <c r="F883">
        <f t="shared" si="48"/>
        <v>-3.5131318554000002</v>
      </c>
      <c r="G883">
        <f t="shared" si="49"/>
        <v>-3.5131000000000001</v>
      </c>
    </row>
    <row r="884" spans="1:7" x14ac:dyDescent="0.3">
      <c r="A884" s="1" t="s">
        <v>6033</v>
      </c>
      <c r="B884" s="1" t="s">
        <v>9140</v>
      </c>
      <c r="C884" s="1">
        <f>ROUND(S11_DATAG_y20[[#This Row],[Column1]],3)</f>
        <v>4.524</v>
      </c>
      <c r="D884" s="1">
        <f t="shared" si="47"/>
        <v>-4.3605999999999998</v>
      </c>
      <c r="E884" s="1" t="s">
        <v>9143</v>
      </c>
      <c r="F884">
        <f t="shared" si="48"/>
        <v>-3.5514782811000001</v>
      </c>
      <c r="G884">
        <f t="shared" si="49"/>
        <v>-3.5514999999999999</v>
      </c>
    </row>
    <row r="885" spans="1:7" x14ac:dyDescent="0.3">
      <c r="A885" s="1" t="s">
        <v>3375</v>
      </c>
      <c r="B885" s="1" t="s">
        <v>9141</v>
      </c>
      <c r="C885" s="1">
        <f>ROUND(S11_DATAG_y20[[#This Row],[Column1]],3)</f>
        <v>4.5279999999999996</v>
      </c>
      <c r="D885" s="1">
        <f t="shared" si="47"/>
        <v>-4.4055</v>
      </c>
      <c r="E885" s="1" t="s">
        <v>9144</v>
      </c>
      <c r="F885">
        <f t="shared" si="48"/>
        <v>-3.5897488049999997</v>
      </c>
      <c r="G885">
        <f t="shared" si="49"/>
        <v>-3.5897000000000001</v>
      </c>
    </row>
    <row r="886" spans="1:7" x14ac:dyDescent="0.3">
      <c r="A886" s="1" t="s">
        <v>4929</v>
      </c>
      <c r="B886" s="1" t="s">
        <v>9142</v>
      </c>
      <c r="C886" s="1">
        <f>ROUND(S11_DATAG_y20[[#This Row],[Column1]],3)</f>
        <v>4.532</v>
      </c>
      <c r="D886" s="1">
        <f t="shared" si="47"/>
        <v>-4.4526000000000003</v>
      </c>
      <c r="E886" s="1" t="s">
        <v>9145</v>
      </c>
      <c r="F886">
        <f t="shared" si="48"/>
        <v>-3.6268672311000003</v>
      </c>
      <c r="G886">
        <f t="shared" si="49"/>
        <v>-3.6269</v>
      </c>
    </row>
    <row r="887" spans="1:7" x14ac:dyDescent="0.3">
      <c r="A887" s="1" t="s">
        <v>9269</v>
      </c>
      <c r="B887" s="1" t="s">
        <v>9143</v>
      </c>
      <c r="C887" s="1">
        <f>ROUND(S11_DATAG_y20[[#This Row],[Column1]],3)</f>
        <v>4.5359999999999996</v>
      </c>
      <c r="D887" s="1">
        <f t="shared" si="47"/>
        <v>-4.5011999999999999</v>
      </c>
      <c r="E887" s="1" t="s">
        <v>9146</v>
      </c>
      <c r="F887">
        <f t="shared" si="48"/>
        <v>-3.6626576913000006</v>
      </c>
      <c r="G887">
        <f t="shared" si="49"/>
        <v>-3.6627000000000001</v>
      </c>
    </row>
    <row r="888" spans="1:7" x14ac:dyDescent="0.3">
      <c r="A888" s="1" t="s">
        <v>6038</v>
      </c>
      <c r="B888" s="1" t="s">
        <v>9144</v>
      </c>
      <c r="C888" s="1">
        <f>ROUND(S11_DATAG_y20[[#This Row],[Column1]],3)</f>
        <v>4.54</v>
      </c>
      <c r="D888" s="1">
        <f t="shared" si="47"/>
        <v>-4.5496999999999996</v>
      </c>
      <c r="E888" s="1" t="s">
        <v>9147</v>
      </c>
      <c r="F888">
        <f t="shared" si="48"/>
        <v>-3.6979686761999999</v>
      </c>
      <c r="G888">
        <f t="shared" si="49"/>
        <v>-3.698</v>
      </c>
    </row>
    <row r="889" spans="1:7" x14ac:dyDescent="0.3">
      <c r="A889" s="1" t="s">
        <v>4935</v>
      </c>
      <c r="B889" s="1" t="s">
        <v>9145</v>
      </c>
      <c r="C889" s="1">
        <f>ROUND(S11_DATAG_y20[[#This Row],[Column1]],3)</f>
        <v>4.5439999999999996</v>
      </c>
      <c r="D889" s="1">
        <f t="shared" si="47"/>
        <v>-4.5968</v>
      </c>
      <c r="E889" s="1" t="s">
        <v>9148</v>
      </c>
      <c r="F889">
        <f t="shared" si="48"/>
        <v>-3.7340859402</v>
      </c>
      <c r="G889">
        <f t="shared" si="49"/>
        <v>-3.7341000000000002</v>
      </c>
    </row>
    <row r="890" spans="1:7" x14ac:dyDescent="0.3">
      <c r="A890" s="1" t="s">
        <v>4937</v>
      </c>
      <c r="B890" s="1" t="s">
        <v>9146</v>
      </c>
      <c r="C890" s="1">
        <f>ROUND(S11_DATAG_y20[[#This Row],[Column1]],3)</f>
        <v>4.548</v>
      </c>
      <c r="D890" s="1">
        <f t="shared" si="47"/>
        <v>-4.6421999999999999</v>
      </c>
      <c r="E890" s="1" t="s">
        <v>9149</v>
      </c>
      <c r="F890">
        <f t="shared" si="48"/>
        <v>-3.7718328048000003</v>
      </c>
      <c r="G890">
        <f t="shared" si="49"/>
        <v>-3.7717999999999998</v>
      </c>
    </row>
    <row r="891" spans="1:7" x14ac:dyDescent="0.3">
      <c r="A891" s="1" t="s">
        <v>4939</v>
      </c>
      <c r="B891" s="1" t="s">
        <v>9147</v>
      </c>
      <c r="C891" s="1">
        <f>ROUND(S11_DATAG_y20[[#This Row],[Column1]],3)</f>
        <v>4.5519999999999996</v>
      </c>
      <c r="D891" s="1">
        <f t="shared" si="47"/>
        <v>-4.6868999999999996</v>
      </c>
      <c r="E891" s="1" t="s">
        <v>9150</v>
      </c>
      <c r="F891">
        <f t="shared" si="48"/>
        <v>-3.8109786453000001</v>
      </c>
      <c r="G891">
        <f t="shared" si="49"/>
        <v>-3.8109999999999999</v>
      </c>
    </row>
    <row r="892" spans="1:7" x14ac:dyDescent="0.3">
      <c r="A892" s="1" t="s">
        <v>4941</v>
      </c>
      <c r="B892" s="1" t="s">
        <v>9148</v>
      </c>
      <c r="C892" s="1">
        <f>ROUND(S11_DATAG_y20[[#This Row],[Column1]],3)</f>
        <v>4.556</v>
      </c>
      <c r="D892" s="1">
        <f t="shared" si="47"/>
        <v>-4.7327000000000004</v>
      </c>
      <c r="E892" s="1" t="s">
        <v>9151</v>
      </c>
      <c r="F892">
        <f t="shared" si="48"/>
        <v>-3.8503730997000005</v>
      </c>
      <c r="G892">
        <f t="shared" si="49"/>
        <v>-3.8504</v>
      </c>
    </row>
    <row r="893" spans="1:7" x14ac:dyDescent="0.3">
      <c r="A893" s="1" t="s">
        <v>4943</v>
      </c>
      <c r="B893" s="1" t="s">
        <v>9149</v>
      </c>
      <c r="C893" s="1">
        <f>ROUND(S11_DATAG_y20[[#This Row],[Column1]],3)</f>
        <v>4.5599999999999996</v>
      </c>
      <c r="D893" s="1">
        <f t="shared" si="47"/>
        <v>-4.7805</v>
      </c>
      <c r="E893" s="1" t="s">
        <v>9152</v>
      </c>
      <c r="F893">
        <f t="shared" si="48"/>
        <v>-3.8887128189000002</v>
      </c>
      <c r="G893">
        <f t="shared" si="49"/>
        <v>-3.8887</v>
      </c>
    </row>
    <row r="894" spans="1:7" x14ac:dyDescent="0.3">
      <c r="A894" s="1" t="s">
        <v>9270</v>
      </c>
      <c r="B894" s="1" t="s">
        <v>9150</v>
      </c>
      <c r="C894" s="1">
        <f>ROUND(S11_DATAG_y20[[#This Row],[Column1]],3)</f>
        <v>4.5640000000000001</v>
      </c>
      <c r="D894" s="1">
        <f t="shared" si="47"/>
        <v>-4.8300999999999998</v>
      </c>
      <c r="E894" s="1" t="s">
        <v>9153</v>
      </c>
      <c r="F894">
        <f t="shared" si="48"/>
        <v>-3.9254356404000004</v>
      </c>
      <c r="G894">
        <f t="shared" si="49"/>
        <v>-3.9253999999999998</v>
      </c>
    </row>
    <row r="895" spans="1:7" x14ac:dyDescent="0.3">
      <c r="A895" s="1" t="s">
        <v>4947</v>
      </c>
      <c r="B895" s="1" t="s">
        <v>9151</v>
      </c>
      <c r="C895" s="1">
        <f>ROUND(S11_DATAG_y20[[#This Row],[Column1]],3)</f>
        <v>4.5679999999999996</v>
      </c>
      <c r="D895" s="1">
        <f t="shared" si="47"/>
        <v>-4.8800999999999997</v>
      </c>
      <c r="E895" s="1" t="s">
        <v>9155</v>
      </c>
      <c r="F895">
        <f t="shared" si="48"/>
        <v>-3.9611113799999997</v>
      </c>
      <c r="G895">
        <f t="shared" si="49"/>
        <v>-3.9611000000000001</v>
      </c>
    </row>
    <row r="896" spans="1:7" x14ac:dyDescent="0.3">
      <c r="A896" s="1" t="s">
        <v>4949</v>
      </c>
      <c r="B896" s="1" t="s">
        <v>9152</v>
      </c>
      <c r="C896" s="1">
        <f>ROUND(S11_DATAG_y20[[#This Row],[Column1]],3)</f>
        <v>4.5720000000000001</v>
      </c>
      <c r="D896" s="1">
        <f t="shared" si="47"/>
        <v>-4.9287000000000001</v>
      </c>
      <c r="E896" s="1" t="s">
        <v>9156</v>
      </c>
      <c r="F896">
        <f t="shared" si="48"/>
        <v>-3.9970438602000002</v>
      </c>
      <c r="G896">
        <f t="shared" si="49"/>
        <v>-3.9969999999999999</v>
      </c>
    </row>
    <row r="897" spans="1:7" x14ac:dyDescent="0.3">
      <c r="A897" s="1" t="s">
        <v>6050</v>
      </c>
      <c r="B897" s="1" t="s">
        <v>9153</v>
      </c>
      <c r="C897" s="1">
        <f>ROUND(S11_DATAG_y20[[#This Row],[Column1]],3)</f>
        <v>4.5759999999999996</v>
      </c>
      <c r="D897" s="1">
        <f t="shared" si="47"/>
        <v>-4.9752000000000001</v>
      </c>
      <c r="E897" s="1" t="s">
        <v>9157</v>
      </c>
      <c r="F897">
        <f t="shared" si="48"/>
        <v>-4.0343595363000002</v>
      </c>
      <c r="G897">
        <f t="shared" si="49"/>
        <v>-4.0343999999999998</v>
      </c>
    </row>
    <row r="898" spans="1:7" x14ac:dyDescent="0.3">
      <c r="A898" s="1" t="s">
        <v>4953</v>
      </c>
      <c r="B898" s="1" t="s">
        <v>9155</v>
      </c>
      <c r="C898" s="1">
        <f>ROUND(S11_DATAG_y20[[#This Row],[Column1]],3)</f>
        <v>4.58</v>
      </c>
      <c r="D898" s="1">
        <f t="shared" si="47"/>
        <v>-5.0204000000000004</v>
      </c>
      <c r="E898" s="1" t="s">
        <v>9158</v>
      </c>
      <c r="F898">
        <f t="shared" si="48"/>
        <v>-4.0732083972000002</v>
      </c>
      <c r="G898">
        <f t="shared" si="49"/>
        <v>-4.0731999999999999</v>
      </c>
    </row>
    <row r="899" spans="1:7" x14ac:dyDescent="0.3">
      <c r="A899" s="1" t="s">
        <v>4955</v>
      </c>
      <c r="B899" s="1" t="s">
        <v>9156</v>
      </c>
      <c r="C899" s="1">
        <f>ROUND(S11_DATAG_y20[[#This Row],[Column1]],3)</f>
        <v>4.5839999999999996</v>
      </c>
      <c r="D899" s="1">
        <f t="shared" si="47"/>
        <v>-5.0659999999999998</v>
      </c>
      <c r="E899" s="1" t="s">
        <v>9159</v>
      </c>
      <c r="F899">
        <f t="shared" si="48"/>
        <v>-4.1126266793999999</v>
      </c>
      <c r="G899">
        <f t="shared" si="49"/>
        <v>-4.1125999999999996</v>
      </c>
    </row>
    <row r="900" spans="1:7" x14ac:dyDescent="0.3">
      <c r="A900" s="1" t="s">
        <v>1798</v>
      </c>
      <c r="B900" s="1" t="s">
        <v>9157</v>
      </c>
      <c r="C900" s="1">
        <f>ROUND(S11_DATAG_y20[[#This Row],[Column1]],3)</f>
        <v>4.5880000000000001</v>
      </c>
      <c r="D900" s="1">
        <f t="shared" ref="D900:D963" si="50">ROUND(B900,4)</f>
        <v>-5.1132999999999997</v>
      </c>
      <c r="E900" s="1" t="s">
        <v>9160</v>
      </c>
      <c r="F900">
        <f t="shared" ref="F900:F963" si="51">E900*0.789</f>
        <v>-4.1511779295000002</v>
      </c>
      <c r="G900">
        <f t="shared" ref="G900:G963" si="52">ROUND(F900,4)</f>
        <v>-4.1512000000000002</v>
      </c>
    </row>
    <row r="901" spans="1:7" x14ac:dyDescent="0.3">
      <c r="A901" s="1" t="s">
        <v>4958</v>
      </c>
      <c r="B901" s="1" t="s">
        <v>9158</v>
      </c>
      <c r="C901" s="1">
        <f>ROUND(S11_DATAG_y20[[#This Row],[Column1]],3)</f>
        <v>4.5919999999999996</v>
      </c>
      <c r="D901" s="1">
        <f t="shared" si="50"/>
        <v>-5.1624999999999996</v>
      </c>
      <c r="E901" s="1" t="s">
        <v>9161</v>
      </c>
      <c r="F901">
        <f t="shared" si="51"/>
        <v>-4.1879336523000008</v>
      </c>
      <c r="G901">
        <f t="shared" si="52"/>
        <v>-4.1879</v>
      </c>
    </row>
    <row r="902" spans="1:7" x14ac:dyDescent="0.3">
      <c r="A902" s="1" t="s">
        <v>4960</v>
      </c>
      <c r="B902" s="1" t="s">
        <v>9159</v>
      </c>
      <c r="C902" s="1">
        <f>ROUND(S11_DATAG_y20[[#This Row],[Column1]],3)</f>
        <v>4.5960000000000001</v>
      </c>
      <c r="D902" s="1">
        <f t="shared" si="50"/>
        <v>-5.2125000000000004</v>
      </c>
      <c r="E902" s="1" t="s">
        <v>9162</v>
      </c>
      <c r="F902">
        <f t="shared" si="51"/>
        <v>-4.2231219477000002</v>
      </c>
      <c r="G902">
        <f t="shared" si="52"/>
        <v>-4.2230999999999996</v>
      </c>
    </row>
    <row r="903" spans="1:7" x14ac:dyDescent="0.3">
      <c r="A903" s="1" t="s">
        <v>4962</v>
      </c>
      <c r="B903" s="1" t="s">
        <v>9160</v>
      </c>
      <c r="C903" s="1">
        <f>ROUND(S11_DATAG_y20[[#This Row],[Column1]],3)</f>
        <v>4.5999999999999996</v>
      </c>
      <c r="D903" s="1">
        <f t="shared" si="50"/>
        <v>-5.2613000000000003</v>
      </c>
      <c r="E903" s="1" t="s">
        <v>9163</v>
      </c>
      <c r="F903">
        <f t="shared" si="51"/>
        <v>-4.2579749969999998</v>
      </c>
      <c r="G903">
        <f t="shared" si="52"/>
        <v>-4.258</v>
      </c>
    </row>
    <row r="904" spans="1:7" x14ac:dyDescent="0.3">
      <c r="A904" s="1" t="s">
        <v>3396</v>
      </c>
      <c r="B904" s="1" t="s">
        <v>9161</v>
      </c>
      <c r="C904" s="1">
        <f>ROUND(S11_DATAG_y20[[#This Row],[Column1]],3)</f>
        <v>4.6040000000000001</v>
      </c>
      <c r="D904" s="1">
        <f t="shared" si="50"/>
        <v>-5.3079000000000001</v>
      </c>
      <c r="E904" s="1" t="s">
        <v>9164</v>
      </c>
      <c r="F904">
        <f t="shared" si="51"/>
        <v>-4.2938735501999998</v>
      </c>
      <c r="G904">
        <f t="shared" si="52"/>
        <v>-4.2938999999999998</v>
      </c>
    </row>
    <row r="905" spans="1:7" x14ac:dyDescent="0.3">
      <c r="A905" s="1" t="s">
        <v>4965</v>
      </c>
      <c r="B905" s="1" t="s">
        <v>9162</v>
      </c>
      <c r="C905" s="1">
        <f>ROUND(S11_DATAG_y20[[#This Row],[Column1]],3)</f>
        <v>4.6079999999999997</v>
      </c>
      <c r="D905" s="1">
        <f t="shared" si="50"/>
        <v>-5.3525</v>
      </c>
      <c r="E905" s="1" t="s">
        <v>9165</v>
      </c>
      <c r="F905">
        <f t="shared" si="51"/>
        <v>-4.3313718009000004</v>
      </c>
      <c r="G905">
        <f t="shared" si="52"/>
        <v>-4.3314000000000004</v>
      </c>
    </row>
    <row r="906" spans="1:7" x14ac:dyDescent="0.3">
      <c r="A906" s="1" t="s">
        <v>4967</v>
      </c>
      <c r="B906" s="1" t="s">
        <v>9163</v>
      </c>
      <c r="C906" s="1">
        <f>ROUND(S11_DATAG_y20[[#This Row],[Column1]],3)</f>
        <v>4.6120000000000001</v>
      </c>
      <c r="D906" s="1">
        <f t="shared" si="50"/>
        <v>-5.3967000000000001</v>
      </c>
      <c r="E906" s="1" t="s">
        <v>9166</v>
      </c>
      <c r="F906">
        <f t="shared" si="51"/>
        <v>-4.3697927082000003</v>
      </c>
      <c r="G906">
        <f t="shared" si="52"/>
        <v>-4.3697999999999997</v>
      </c>
    </row>
    <row r="907" spans="1:7" x14ac:dyDescent="0.3">
      <c r="A907" s="1" t="s">
        <v>4969</v>
      </c>
      <c r="B907" s="1" t="s">
        <v>9164</v>
      </c>
      <c r="C907" s="1">
        <f>ROUND(S11_DATAG_y20[[#This Row],[Column1]],3)</f>
        <v>4.6159999999999997</v>
      </c>
      <c r="D907" s="1">
        <f t="shared" si="50"/>
        <v>-5.4421999999999997</v>
      </c>
      <c r="E907" s="1" t="s">
        <v>9167</v>
      </c>
      <c r="F907">
        <f t="shared" si="51"/>
        <v>-4.4076608421000003</v>
      </c>
      <c r="G907">
        <f t="shared" si="52"/>
        <v>-4.4077000000000002</v>
      </c>
    </row>
    <row r="908" spans="1:7" x14ac:dyDescent="0.3">
      <c r="A908" s="1" t="s">
        <v>4971</v>
      </c>
      <c r="B908" s="1" t="s">
        <v>9165</v>
      </c>
      <c r="C908" s="1">
        <f>ROUND(S11_DATAG_y20[[#This Row],[Column1]],3)</f>
        <v>4.62</v>
      </c>
      <c r="D908" s="1">
        <f t="shared" si="50"/>
        <v>-5.4897</v>
      </c>
      <c r="E908" s="1" t="s">
        <v>9168</v>
      </c>
      <c r="F908">
        <f t="shared" si="51"/>
        <v>-4.4437078851000003</v>
      </c>
      <c r="G908">
        <f t="shared" si="52"/>
        <v>-4.4436999999999998</v>
      </c>
    </row>
    <row r="909" spans="1:7" x14ac:dyDescent="0.3">
      <c r="A909" s="1" t="s">
        <v>4973</v>
      </c>
      <c r="B909" s="1" t="s">
        <v>9166</v>
      </c>
      <c r="C909" s="1">
        <f>ROUND(S11_DATAG_y20[[#This Row],[Column1]],3)</f>
        <v>4.6239999999999997</v>
      </c>
      <c r="D909" s="1">
        <f t="shared" si="50"/>
        <v>-5.5384000000000002</v>
      </c>
      <c r="E909" s="1" t="s">
        <v>9169</v>
      </c>
      <c r="F909">
        <f t="shared" si="51"/>
        <v>-4.4777521304999999</v>
      </c>
      <c r="G909">
        <f t="shared" si="52"/>
        <v>-4.4778000000000002</v>
      </c>
    </row>
    <row r="910" spans="1:7" x14ac:dyDescent="0.3">
      <c r="A910" s="1" t="s">
        <v>4975</v>
      </c>
      <c r="B910" s="1" t="s">
        <v>9167</v>
      </c>
      <c r="C910" s="1">
        <f>ROUND(S11_DATAG_y20[[#This Row],[Column1]],3)</f>
        <v>4.6280000000000001</v>
      </c>
      <c r="D910" s="1">
        <f t="shared" si="50"/>
        <v>-5.5864000000000003</v>
      </c>
      <c r="E910" s="1" t="s">
        <v>9170</v>
      </c>
      <c r="F910">
        <f t="shared" si="51"/>
        <v>-4.5108316656000005</v>
      </c>
      <c r="G910">
        <f t="shared" si="52"/>
        <v>-4.5107999999999997</v>
      </c>
    </row>
    <row r="911" spans="1:7" x14ac:dyDescent="0.3">
      <c r="A911" s="1" t="s">
        <v>1820</v>
      </c>
      <c r="B911" s="1" t="s">
        <v>9168</v>
      </c>
      <c r="C911" s="1">
        <f>ROUND(S11_DATAG_y20[[#This Row],[Column1]],3)</f>
        <v>4.6319999999999997</v>
      </c>
      <c r="D911" s="1">
        <f t="shared" si="50"/>
        <v>-5.6321000000000003</v>
      </c>
      <c r="E911" s="1" t="s">
        <v>9171</v>
      </c>
      <c r="F911">
        <f t="shared" si="51"/>
        <v>-4.5444866973</v>
      </c>
      <c r="G911">
        <f t="shared" si="52"/>
        <v>-4.5445000000000002</v>
      </c>
    </row>
    <row r="912" spans="1:7" x14ac:dyDescent="0.3">
      <c r="A912" s="1" t="s">
        <v>9271</v>
      </c>
      <c r="B912" s="1" t="s">
        <v>9169</v>
      </c>
      <c r="C912" s="1">
        <f>ROUND(S11_DATAG_y20[[#This Row],[Column1]],3)</f>
        <v>4.6360000000000001</v>
      </c>
      <c r="D912" s="1">
        <f t="shared" si="50"/>
        <v>-5.6752000000000002</v>
      </c>
      <c r="E912" s="1" t="s">
        <v>9172</v>
      </c>
      <c r="F912">
        <f t="shared" si="51"/>
        <v>-4.5796774386000001</v>
      </c>
      <c r="G912">
        <f t="shared" si="52"/>
        <v>-4.5796999999999999</v>
      </c>
    </row>
    <row r="913" spans="1:7" x14ac:dyDescent="0.3">
      <c r="A913" s="1" t="s">
        <v>4980</v>
      </c>
      <c r="B913" s="1" t="s">
        <v>9170</v>
      </c>
      <c r="C913" s="1">
        <f>ROUND(S11_DATAG_y20[[#This Row],[Column1]],3)</f>
        <v>4.6399999999999997</v>
      </c>
      <c r="D913" s="1">
        <f t="shared" si="50"/>
        <v>-5.7172000000000001</v>
      </c>
      <c r="E913" s="1" t="s">
        <v>9173</v>
      </c>
      <c r="F913">
        <f t="shared" si="51"/>
        <v>-4.6161054897000007</v>
      </c>
      <c r="G913">
        <f t="shared" si="52"/>
        <v>-4.6161000000000003</v>
      </c>
    </row>
    <row r="914" spans="1:7" x14ac:dyDescent="0.3">
      <c r="A914" s="1" t="s">
        <v>4982</v>
      </c>
      <c r="B914" s="1" t="s">
        <v>9171</v>
      </c>
      <c r="C914" s="1">
        <f>ROUND(S11_DATAG_y20[[#This Row],[Column1]],3)</f>
        <v>4.6440000000000001</v>
      </c>
      <c r="D914" s="1">
        <f t="shared" si="50"/>
        <v>-5.7598000000000003</v>
      </c>
      <c r="E914" s="1" t="s">
        <v>9174</v>
      </c>
      <c r="F914">
        <f t="shared" si="51"/>
        <v>-4.6523856822000003</v>
      </c>
      <c r="G914">
        <f t="shared" si="52"/>
        <v>-4.6524000000000001</v>
      </c>
    </row>
    <row r="915" spans="1:7" x14ac:dyDescent="0.3">
      <c r="A915" s="1" t="s">
        <v>4984</v>
      </c>
      <c r="B915" s="1" t="s">
        <v>9172</v>
      </c>
      <c r="C915" s="1">
        <f>ROUND(S11_DATAG_y20[[#This Row],[Column1]],3)</f>
        <v>4.6479999999999997</v>
      </c>
      <c r="D915" s="1">
        <f t="shared" si="50"/>
        <v>-5.8044000000000002</v>
      </c>
      <c r="E915" s="1" t="s">
        <v>9176</v>
      </c>
      <c r="F915">
        <f t="shared" si="51"/>
        <v>-4.6869953250000007</v>
      </c>
      <c r="G915">
        <f t="shared" si="52"/>
        <v>-4.6870000000000003</v>
      </c>
    </row>
    <row r="916" spans="1:7" x14ac:dyDescent="0.3">
      <c r="A916" s="1" t="s">
        <v>4986</v>
      </c>
      <c r="B916" s="1" t="s">
        <v>9173</v>
      </c>
      <c r="C916" s="1">
        <f>ROUND(S11_DATAG_y20[[#This Row],[Column1]],3)</f>
        <v>4.6520000000000001</v>
      </c>
      <c r="D916" s="1">
        <f t="shared" si="50"/>
        <v>-5.8506</v>
      </c>
      <c r="E916" s="1" t="s">
        <v>9177</v>
      </c>
      <c r="F916">
        <f t="shared" si="51"/>
        <v>-4.7193264147000002</v>
      </c>
      <c r="G916">
        <f t="shared" si="52"/>
        <v>-4.7192999999999996</v>
      </c>
    </row>
    <row r="917" spans="1:7" x14ac:dyDescent="0.3">
      <c r="A917" s="1" t="s">
        <v>4988</v>
      </c>
      <c r="B917" s="1" t="s">
        <v>9174</v>
      </c>
      <c r="C917" s="1">
        <f>ROUND(S11_DATAG_y20[[#This Row],[Column1]],3)</f>
        <v>4.6559999999999997</v>
      </c>
      <c r="D917" s="1">
        <f t="shared" si="50"/>
        <v>-5.8966000000000003</v>
      </c>
      <c r="E917" s="1" t="s">
        <v>9178</v>
      </c>
      <c r="F917">
        <f t="shared" si="51"/>
        <v>-4.7501210847000008</v>
      </c>
      <c r="G917">
        <f t="shared" si="52"/>
        <v>-4.7500999999999998</v>
      </c>
    </row>
    <row r="918" spans="1:7" x14ac:dyDescent="0.3">
      <c r="A918" s="1" t="s">
        <v>4990</v>
      </c>
      <c r="B918" s="1" t="s">
        <v>9176</v>
      </c>
      <c r="C918" s="1">
        <f>ROUND(S11_DATAG_y20[[#This Row],[Column1]],3)</f>
        <v>4.66</v>
      </c>
      <c r="D918" s="1">
        <f t="shared" si="50"/>
        <v>-5.9404000000000003</v>
      </c>
      <c r="E918" s="1" t="s">
        <v>9179</v>
      </c>
      <c r="F918">
        <f t="shared" si="51"/>
        <v>-4.7809655406000005</v>
      </c>
      <c r="G918">
        <f t="shared" si="52"/>
        <v>-4.7809999999999997</v>
      </c>
    </row>
    <row r="919" spans="1:7" x14ac:dyDescent="0.3">
      <c r="A919" s="1" t="s">
        <v>4992</v>
      </c>
      <c r="B919" s="1" t="s">
        <v>9177</v>
      </c>
      <c r="C919" s="1">
        <f>ROUND(S11_DATAG_y20[[#This Row],[Column1]],3)</f>
        <v>4.6639999999999997</v>
      </c>
      <c r="D919" s="1">
        <f t="shared" si="50"/>
        <v>-5.9813999999999998</v>
      </c>
      <c r="E919" s="1" t="s">
        <v>9180</v>
      </c>
      <c r="F919">
        <f t="shared" si="51"/>
        <v>-4.8131811995999998</v>
      </c>
      <c r="G919">
        <f t="shared" si="52"/>
        <v>-4.8132000000000001</v>
      </c>
    </row>
    <row r="920" spans="1:7" x14ac:dyDescent="0.3">
      <c r="A920" s="1" t="s">
        <v>1838</v>
      </c>
      <c r="B920" s="1" t="s">
        <v>9178</v>
      </c>
      <c r="C920" s="1">
        <f>ROUND(S11_DATAG_y20[[#This Row],[Column1]],3)</f>
        <v>4.6680000000000001</v>
      </c>
      <c r="D920" s="1">
        <f t="shared" si="50"/>
        <v>-6.0204000000000004</v>
      </c>
      <c r="E920" s="1" t="s">
        <v>9181</v>
      </c>
      <c r="F920">
        <f t="shared" si="51"/>
        <v>-4.8468924080999995</v>
      </c>
      <c r="G920">
        <f t="shared" si="52"/>
        <v>-4.8468999999999998</v>
      </c>
    </row>
    <row r="921" spans="1:7" x14ac:dyDescent="0.3">
      <c r="A921" s="1" t="s">
        <v>6077</v>
      </c>
      <c r="B921" s="1" t="s">
        <v>9179</v>
      </c>
      <c r="C921" s="1">
        <f>ROUND(S11_DATAG_y20[[#This Row],[Column1]],3)</f>
        <v>4.6719999999999997</v>
      </c>
      <c r="D921" s="1">
        <f t="shared" si="50"/>
        <v>-6.0594999999999999</v>
      </c>
      <c r="E921" s="1" t="s">
        <v>9182</v>
      </c>
      <c r="F921">
        <f t="shared" si="51"/>
        <v>-4.8809185853999999</v>
      </c>
      <c r="G921">
        <f t="shared" si="52"/>
        <v>-4.8808999999999996</v>
      </c>
    </row>
    <row r="922" spans="1:7" x14ac:dyDescent="0.3">
      <c r="A922" s="1" t="s">
        <v>4997</v>
      </c>
      <c r="B922" s="1" t="s">
        <v>9180</v>
      </c>
      <c r="C922" s="1">
        <f>ROUND(S11_DATAG_y20[[#This Row],[Column1]],3)</f>
        <v>4.6760000000000002</v>
      </c>
      <c r="D922" s="1">
        <f t="shared" si="50"/>
        <v>-6.1003999999999996</v>
      </c>
      <c r="E922" s="1" t="s">
        <v>9183</v>
      </c>
      <c r="F922">
        <f t="shared" si="51"/>
        <v>-4.9135715870999999</v>
      </c>
      <c r="G922">
        <f t="shared" si="52"/>
        <v>-4.9135999999999997</v>
      </c>
    </row>
    <row r="923" spans="1:7" x14ac:dyDescent="0.3">
      <c r="A923" s="1" t="s">
        <v>3418</v>
      </c>
      <c r="B923" s="1" t="s">
        <v>9181</v>
      </c>
      <c r="C923" s="1">
        <f>ROUND(S11_DATAG_y20[[#This Row],[Column1]],3)</f>
        <v>4.68</v>
      </c>
      <c r="D923" s="1">
        <f t="shared" si="50"/>
        <v>-6.1430999999999996</v>
      </c>
      <c r="E923" s="1" t="s">
        <v>9184</v>
      </c>
      <c r="F923">
        <f t="shared" si="51"/>
        <v>-4.9438289481000002</v>
      </c>
      <c r="G923">
        <f t="shared" si="52"/>
        <v>-4.9438000000000004</v>
      </c>
    </row>
    <row r="924" spans="1:7" x14ac:dyDescent="0.3">
      <c r="A924" s="1" t="s">
        <v>1846</v>
      </c>
      <c r="B924" s="1" t="s">
        <v>9182</v>
      </c>
      <c r="C924" s="1">
        <f>ROUND(S11_DATAG_y20[[#This Row],[Column1]],3)</f>
        <v>4.6840000000000002</v>
      </c>
      <c r="D924" s="1">
        <f t="shared" si="50"/>
        <v>-6.1862000000000004</v>
      </c>
      <c r="E924" s="1" t="s">
        <v>9185</v>
      </c>
      <c r="F924">
        <f t="shared" si="51"/>
        <v>-4.9720626030000004</v>
      </c>
      <c r="G924">
        <f t="shared" si="52"/>
        <v>-4.9721000000000002</v>
      </c>
    </row>
    <row r="925" spans="1:7" x14ac:dyDescent="0.3">
      <c r="A925" s="1" t="s">
        <v>5001</v>
      </c>
      <c r="B925" s="1" t="s">
        <v>9183</v>
      </c>
      <c r="C925" s="1">
        <f>ROUND(S11_DATAG_y20[[#This Row],[Column1]],3)</f>
        <v>4.6879999999999997</v>
      </c>
      <c r="D925" s="1">
        <f t="shared" si="50"/>
        <v>-6.2275999999999998</v>
      </c>
      <c r="E925" s="1" t="s">
        <v>9186</v>
      </c>
      <c r="F925">
        <f t="shared" si="51"/>
        <v>-4.9997935070999997</v>
      </c>
      <c r="G925">
        <f t="shared" si="52"/>
        <v>-4.9997999999999996</v>
      </c>
    </row>
    <row r="926" spans="1:7" x14ac:dyDescent="0.3">
      <c r="A926" s="1" t="s">
        <v>5003</v>
      </c>
      <c r="B926" s="1" t="s">
        <v>9184</v>
      </c>
      <c r="C926" s="1">
        <f>ROUND(S11_DATAG_y20[[#This Row],[Column1]],3)</f>
        <v>4.6920000000000002</v>
      </c>
      <c r="D926" s="1">
        <f t="shared" si="50"/>
        <v>-6.2659000000000002</v>
      </c>
      <c r="E926" s="1" t="s">
        <v>9187</v>
      </c>
      <c r="F926">
        <f t="shared" si="51"/>
        <v>-5.0286401361000008</v>
      </c>
      <c r="G926">
        <f t="shared" si="52"/>
        <v>-5.0286</v>
      </c>
    </row>
    <row r="927" spans="1:7" x14ac:dyDescent="0.3">
      <c r="A927" s="1" t="s">
        <v>5005</v>
      </c>
      <c r="B927" s="1" t="s">
        <v>9185</v>
      </c>
      <c r="C927" s="1">
        <f>ROUND(S11_DATAG_y20[[#This Row],[Column1]],3)</f>
        <v>4.6959999999999997</v>
      </c>
      <c r="D927" s="1">
        <f t="shared" si="50"/>
        <v>-6.3017000000000003</v>
      </c>
      <c r="E927" s="1" t="s">
        <v>9189</v>
      </c>
      <c r="F927">
        <f t="shared" si="51"/>
        <v>-5.0591871389999996</v>
      </c>
      <c r="G927">
        <f t="shared" si="52"/>
        <v>-5.0591999999999997</v>
      </c>
    </row>
    <row r="928" spans="1:7" x14ac:dyDescent="0.3">
      <c r="A928" s="1" t="s">
        <v>1854</v>
      </c>
      <c r="B928" s="1" t="s">
        <v>9186</v>
      </c>
      <c r="C928" s="1">
        <f>ROUND(S11_DATAG_y20[[#This Row],[Column1]],3)</f>
        <v>4.7</v>
      </c>
      <c r="D928" s="1">
        <f t="shared" si="50"/>
        <v>-6.3369</v>
      </c>
      <c r="E928" s="1" t="s">
        <v>9190</v>
      </c>
      <c r="F928">
        <f t="shared" si="51"/>
        <v>-5.0905627497000001</v>
      </c>
      <c r="G928">
        <f t="shared" si="52"/>
        <v>-5.0906000000000002</v>
      </c>
    </row>
    <row r="929" spans="1:7" x14ac:dyDescent="0.3">
      <c r="A929" s="1" t="s">
        <v>5008</v>
      </c>
      <c r="B929" s="1" t="s">
        <v>9187</v>
      </c>
      <c r="C929" s="1">
        <f>ROUND(S11_DATAG_y20[[#This Row],[Column1]],3)</f>
        <v>4.7039999999999997</v>
      </c>
      <c r="D929" s="1">
        <f t="shared" si="50"/>
        <v>-6.3734000000000002</v>
      </c>
      <c r="E929" s="1" t="s">
        <v>9191</v>
      </c>
      <c r="F929">
        <f t="shared" si="51"/>
        <v>-5.1210275387999999</v>
      </c>
      <c r="G929">
        <f t="shared" si="52"/>
        <v>-5.1210000000000004</v>
      </c>
    </row>
    <row r="930" spans="1:7" x14ac:dyDescent="0.3">
      <c r="A930" s="1" t="s">
        <v>5010</v>
      </c>
      <c r="B930" s="1" t="s">
        <v>9189</v>
      </c>
      <c r="C930" s="1">
        <f>ROUND(S11_DATAG_y20[[#This Row],[Column1]],3)</f>
        <v>4.7080000000000002</v>
      </c>
      <c r="D930" s="1">
        <f t="shared" si="50"/>
        <v>-6.4122000000000003</v>
      </c>
      <c r="E930" s="1" t="s">
        <v>9192</v>
      </c>
      <c r="F930">
        <f t="shared" si="51"/>
        <v>-5.1491819781000006</v>
      </c>
      <c r="G930">
        <f t="shared" si="52"/>
        <v>-5.1492000000000004</v>
      </c>
    </row>
    <row r="931" spans="1:7" x14ac:dyDescent="0.3">
      <c r="A931" s="1" t="s">
        <v>5012</v>
      </c>
      <c r="B931" s="1" t="s">
        <v>9190</v>
      </c>
      <c r="C931" s="1">
        <f>ROUND(S11_DATAG_y20[[#This Row],[Column1]],3)</f>
        <v>4.7119999999999997</v>
      </c>
      <c r="D931" s="1">
        <f t="shared" si="50"/>
        <v>-6.4519000000000002</v>
      </c>
      <c r="E931" s="1" t="s">
        <v>9194</v>
      </c>
      <c r="F931">
        <f t="shared" si="51"/>
        <v>-5.1749610540000006</v>
      </c>
      <c r="G931">
        <f t="shared" si="52"/>
        <v>-5.1749999999999998</v>
      </c>
    </row>
    <row r="932" spans="1:7" x14ac:dyDescent="0.3">
      <c r="A932" s="1" t="s">
        <v>5014</v>
      </c>
      <c r="B932" s="1" t="s">
        <v>9191</v>
      </c>
      <c r="C932" s="1">
        <f>ROUND(S11_DATAG_y20[[#This Row],[Column1]],3)</f>
        <v>4.7160000000000002</v>
      </c>
      <c r="D932" s="1">
        <f t="shared" si="50"/>
        <v>-6.4904999999999999</v>
      </c>
      <c r="E932" s="1" t="s">
        <v>9195</v>
      </c>
      <c r="F932">
        <f t="shared" si="51"/>
        <v>-5.1997033839000002</v>
      </c>
      <c r="G932">
        <f t="shared" si="52"/>
        <v>-5.1997</v>
      </c>
    </row>
    <row r="933" spans="1:7" x14ac:dyDescent="0.3">
      <c r="A933" s="1" t="s">
        <v>5016</v>
      </c>
      <c r="B933" s="1" t="s">
        <v>9192</v>
      </c>
      <c r="C933" s="1">
        <f>ROUND(S11_DATAG_y20[[#This Row],[Column1]],3)</f>
        <v>4.72</v>
      </c>
      <c r="D933" s="1">
        <f t="shared" si="50"/>
        <v>-6.5262000000000002</v>
      </c>
      <c r="E933" s="1" t="s">
        <v>9196</v>
      </c>
      <c r="F933">
        <f t="shared" si="51"/>
        <v>-5.2252339248000004</v>
      </c>
      <c r="G933">
        <f t="shared" si="52"/>
        <v>-5.2252000000000001</v>
      </c>
    </row>
    <row r="934" spans="1:7" x14ac:dyDescent="0.3">
      <c r="A934" s="1" t="s">
        <v>5018</v>
      </c>
      <c r="B934" s="1" t="s">
        <v>9194</v>
      </c>
      <c r="C934" s="1">
        <f>ROUND(S11_DATAG_y20[[#This Row],[Column1]],3)</f>
        <v>4.7240000000000002</v>
      </c>
      <c r="D934" s="1">
        <f t="shared" si="50"/>
        <v>-6.5589000000000004</v>
      </c>
      <c r="E934" s="1" t="s">
        <v>9197</v>
      </c>
      <c r="F934">
        <f t="shared" si="51"/>
        <v>-5.2525981017000003</v>
      </c>
      <c r="G934">
        <f t="shared" si="52"/>
        <v>-5.2526000000000002</v>
      </c>
    </row>
    <row r="935" spans="1:7" x14ac:dyDescent="0.3">
      <c r="A935" s="1" t="s">
        <v>5020</v>
      </c>
      <c r="B935" s="1" t="s">
        <v>9195</v>
      </c>
      <c r="C935" s="1">
        <f>ROUND(S11_DATAG_y20[[#This Row],[Column1]],3)</f>
        <v>4.7279999999999998</v>
      </c>
      <c r="D935" s="1">
        <f t="shared" si="50"/>
        <v>-6.5902000000000003</v>
      </c>
      <c r="E935" s="1" t="s">
        <v>9198</v>
      </c>
      <c r="F935">
        <f t="shared" si="51"/>
        <v>-5.2813246449000006</v>
      </c>
      <c r="G935">
        <f t="shared" si="52"/>
        <v>-5.2812999999999999</v>
      </c>
    </row>
    <row r="936" spans="1:7" x14ac:dyDescent="0.3">
      <c r="A936" s="1" t="s">
        <v>5022</v>
      </c>
      <c r="B936" s="1" t="s">
        <v>9196</v>
      </c>
      <c r="C936" s="1">
        <f>ROUND(S11_DATAG_y20[[#This Row],[Column1]],3)</f>
        <v>4.7320000000000002</v>
      </c>
      <c r="D936" s="1">
        <f t="shared" si="50"/>
        <v>-6.6226000000000003</v>
      </c>
      <c r="E936" s="1" t="s">
        <v>9199</v>
      </c>
      <c r="F936">
        <f t="shared" si="51"/>
        <v>-5.3097400854000005</v>
      </c>
      <c r="G936">
        <f t="shared" si="52"/>
        <v>-5.3097000000000003</v>
      </c>
    </row>
    <row r="937" spans="1:7" x14ac:dyDescent="0.3">
      <c r="A937" s="1" t="s">
        <v>1872</v>
      </c>
      <c r="B937" s="1" t="s">
        <v>9197</v>
      </c>
      <c r="C937" s="1">
        <f>ROUND(S11_DATAG_y20[[#This Row],[Column1]],3)</f>
        <v>4.7359999999999998</v>
      </c>
      <c r="D937" s="1">
        <f t="shared" si="50"/>
        <v>-6.6573000000000002</v>
      </c>
      <c r="E937" s="1" t="s">
        <v>9200</v>
      </c>
      <c r="F937">
        <f t="shared" si="51"/>
        <v>-5.3361281904000002</v>
      </c>
      <c r="G937">
        <f t="shared" si="52"/>
        <v>-5.3361000000000001</v>
      </c>
    </row>
    <row r="938" spans="1:7" x14ac:dyDescent="0.3">
      <c r="A938" s="1" t="s">
        <v>5025</v>
      </c>
      <c r="B938" s="1" t="s">
        <v>9198</v>
      </c>
      <c r="C938" s="1">
        <f>ROUND(S11_DATAG_y20[[#This Row],[Column1]],3)</f>
        <v>4.74</v>
      </c>
      <c r="D938" s="1">
        <f t="shared" si="50"/>
        <v>-6.6936999999999998</v>
      </c>
      <c r="E938" s="1" t="s">
        <v>9201</v>
      </c>
      <c r="F938">
        <f t="shared" si="51"/>
        <v>-5.3599432875000002</v>
      </c>
      <c r="G938">
        <f t="shared" si="52"/>
        <v>-5.3598999999999997</v>
      </c>
    </row>
    <row r="939" spans="1:7" x14ac:dyDescent="0.3">
      <c r="A939" s="1" t="s">
        <v>5027</v>
      </c>
      <c r="B939" s="1" t="s">
        <v>9199</v>
      </c>
      <c r="C939" s="1">
        <f>ROUND(S11_DATAG_y20[[#This Row],[Column1]],3)</f>
        <v>4.7439999999999998</v>
      </c>
      <c r="D939" s="1">
        <f t="shared" si="50"/>
        <v>-6.7297000000000002</v>
      </c>
      <c r="E939" s="1" t="s">
        <v>9202</v>
      </c>
      <c r="F939">
        <f t="shared" si="51"/>
        <v>-5.3822222016000003</v>
      </c>
      <c r="G939">
        <f t="shared" si="52"/>
        <v>-5.3822000000000001</v>
      </c>
    </row>
    <row r="940" spans="1:7" x14ac:dyDescent="0.3">
      <c r="A940" s="1" t="s">
        <v>3439</v>
      </c>
      <c r="B940" s="1" t="s">
        <v>9200</v>
      </c>
      <c r="C940" s="1">
        <f>ROUND(S11_DATAG_y20[[#This Row],[Column1]],3)</f>
        <v>4.7480000000000002</v>
      </c>
      <c r="D940" s="1">
        <f t="shared" si="50"/>
        <v>-6.7632000000000003</v>
      </c>
      <c r="E940" s="1" t="s">
        <v>9204</v>
      </c>
      <c r="F940">
        <f t="shared" si="51"/>
        <v>-5.4048835440000005</v>
      </c>
      <c r="G940">
        <f t="shared" si="52"/>
        <v>-5.4048999999999996</v>
      </c>
    </row>
    <row r="941" spans="1:7" x14ac:dyDescent="0.3">
      <c r="A941" s="1" t="s">
        <v>5030</v>
      </c>
      <c r="B941" s="1" t="s">
        <v>9201</v>
      </c>
      <c r="C941" s="1">
        <f>ROUND(S11_DATAG_y20[[#This Row],[Column1]],3)</f>
        <v>4.7519999999999998</v>
      </c>
      <c r="D941" s="1">
        <f t="shared" si="50"/>
        <v>-6.7933000000000003</v>
      </c>
      <c r="E941" s="1" t="s">
        <v>9205</v>
      </c>
      <c r="F941">
        <f t="shared" si="51"/>
        <v>-5.4294032970000004</v>
      </c>
      <c r="G941">
        <f t="shared" si="52"/>
        <v>-5.4294000000000002</v>
      </c>
    </row>
    <row r="942" spans="1:7" x14ac:dyDescent="0.3">
      <c r="A942" s="1" t="s">
        <v>9272</v>
      </c>
      <c r="B942" s="1" t="s">
        <v>9202</v>
      </c>
      <c r="C942" s="1">
        <f>ROUND(S11_DATAG_y20[[#This Row],[Column1]],3)</f>
        <v>4.7560000000000002</v>
      </c>
      <c r="D942" s="1">
        <f t="shared" si="50"/>
        <v>-6.8216000000000001</v>
      </c>
      <c r="E942" s="1" t="s">
        <v>9207</v>
      </c>
      <c r="F942">
        <f t="shared" si="51"/>
        <v>-5.455789824</v>
      </c>
      <c r="G942">
        <f t="shared" si="52"/>
        <v>-5.4558</v>
      </c>
    </row>
    <row r="943" spans="1:7" x14ac:dyDescent="0.3">
      <c r="A943" s="1" t="s">
        <v>9273</v>
      </c>
      <c r="B943" s="1" t="s">
        <v>9204</v>
      </c>
      <c r="C943" s="1">
        <f>ROUND(S11_DATAG_y20[[#This Row],[Column1]],3)</f>
        <v>4.76</v>
      </c>
      <c r="D943" s="1">
        <f t="shared" si="50"/>
        <v>-6.8502999999999998</v>
      </c>
      <c r="E943" s="1" t="s">
        <v>9208</v>
      </c>
      <c r="F943">
        <f t="shared" si="51"/>
        <v>-5.4825669849000009</v>
      </c>
      <c r="G943">
        <f t="shared" si="52"/>
        <v>-5.4825999999999997</v>
      </c>
    </row>
    <row r="944" spans="1:7" x14ac:dyDescent="0.3">
      <c r="A944" s="1" t="s">
        <v>6103</v>
      </c>
      <c r="B944" s="1" t="s">
        <v>9205</v>
      </c>
      <c r="C944" s="1">
        <f>ROUND(S11_DATAG_y20[[#This Row],[Column1]],3)</f>
        <v>4.7640000000000002</v>
      </c>
      <c r="D944" s="1">
        <f t="shared" si="50"/>
        <v>-6.8814000000000002</v>
      </c>
      <c r="E944" s="1" t="s">
        <v>9209</v>
      </c>
      <c r="F944">
        <f t="shared" si="51"/>
        <v>-5.5077988103999997</v>
      </c>
      <c r="G944">
        <f t="shared" si="52"/>
        <v>-5.5077999999999996</v>
      </c>
    </row>
    <row r="945" spans="1:7" x14ac:dyDescent="0.3">
      <c r="A945" s="1" t="s">
        <v>1888</v>
      </c>
      <c r="B945" s="1" t="s">
        <v>9207</v>
      </c>
      <c r="C945" s="1">
        <f>ROUND(S11_DATAG_y20[[#This Row],[Column1]],3)</f>
        <v>4.7679999999999998</v>
      </c>
      <c r="D945" s="1">
        <f t="shared" si="50"/>
        <v>-6.9147999999999996</v>
      </c>
      <c r="E945" s="1" t="s">
        <v>9210</v>
      </c>
      <c r="F945">
        <f t="shared" si="51"/>
        <v>-5.5304522627999999</v>
      </c>
      <c r="G945">
        <f t="shared" si="52"/>
        <v>-5.5305</v>
      </c>
    </row>
    <row r="946" spans="1:7" x14ac:dyDescent="0.3">
      <c r="A946" s="1" t="s">
        <v>5038</v>
      </c>
      <c r="B946" s="1" t="s">
        <v>9208</v>
      </c>
      <c r="C946" s="1">
        <f>ROUND(S11_DATAG_y20[[#This Row],[Column1]],3)</f>
        <v>4.7720000000000002</v>
      </c>
      <c r="D946" s="1">
        <f t="shared" si="50"/>
        <v>-6.9488000000000003</v>
      </c>
      <c r="E946" s="1" t="s">
        <v>9211</v>
      </c>
      <c r="F946">
        <f t="shared" si="51"/>
        <v>-5.5511556227999996</v>
      </c>
      <c r="G946">
        <f t="shared" si="52"/>
        <v>-5.5511999999999997</v>
      </c>
    </row>
    <row r="947" spans="1:7" x14ac:dyDescent="0.3">
      <c r="A947" s="1" t="s">
        <v>5040</v>
      </c>
      <c r="B947" s="1" t="s">
        <v>9209</v>
      </c>
      <c r="C947" s="1">
        <f>ROUND(S11_DATAG_y20[[#This Row],[Column1]],3)</f>
        <v>4.7759999999999998</v>
      </c>
      <c r="D947" s="1">
        <f t="shared" si="50"/>
        <v>-6.9806999999999997</v>
      </c>
      <c r="E947" s="1" t="s">
        <v>9212</v>
      </c>
      <c r="F947">
        <f t="shared" si="51"/>
        <v>-5.5717931013000008</v>
      </c>
      <c r="G947">
        <f t="shared" si="52"/>
        <v>-5.5717999999999996</v>
      </c>
    </row>
    <row r="948" spans="1:7" x14ac:dyDescent="0.3">
      <c r="A948" s="1" t="s">
        <v>1894</v>
      </c>
      <c r="B948" s="1" t="s">
        <v>9210</v>
      </c>
      <c r="C948" s="1">
        <f>ROUND(S11_DATAG_y20[[#This Row],[Column1]],3)</f>
        <v>4.78</v>
      </c>
      <c r="D948" s="1">
        <f t="shared" si="50"/>
        <v>-7.0094000000000003</v>
      </c>
      <c r="E948" s="1" t="s">
        <v>9213</v>
      </c>
      <c r="F948">
        <f t="shared" si="51"/>
        <v>-5.5942141142999997</v>
      </c>
      <c r="G948">
        <f t="shared" si="52"/>
        <v>-5.5941999999999998</v>
      </c>
    </row>
    <row r="949" spans="1:7" x14ac:dyDescent="0.3">
      <c r="A949" s="1" t="s">
        <v>5043</v>
      </c>
      <c r="B949" s="1" t="s">
        <v>9211</v>
      </c>
      <c r="C949" s="1">
        <f>ROUND(S11_DATAG_y20[[#This Row],[Column1]],3)</f>
        <v>4.7839999999999998</v>
      </c>
      <c r="D949" s="1">
        <f t="shared" si="50"/>
        <v>-7.0357000000000003</v>
      </c>
      <c r="E949" s="1" t="s">
        <v>9214</v>
      </c>
      <c r="F949">
        <f t="shared" si="51"/>
        <v>-5.6189547873000008</v>
      </c>
      <c r="G949">
        <f t="shared" si="52"/>
        <v>-5.6189999999999998</v>
      </c>
    </row>
    <row r="950" spans="1:7" x14ac:dyDescent="0.3">
      <c r="A950" s="1" t="s">
        <v>5045</v>
      </c>
      <c r="B950" s="1" t="s">
        <v>9212</v>
      </c>
      <c r="C950" s="1">
        <f>ROUND(S11_DATAG_y20[[#This Row],[Column1]],3)</f>
        <v>4.7880000000000003</v>
      </c>
      <c r="D950" s="1">
        <f t="shared" si="50"/>
        <v>-7.0617999999999999</v>
      </c>
      <c r="E950" s="1" t="s">
        <v>9215</v>
      </c>
      <c r="F950">
        <f t="shared" si="51"/>
        <v>-5.6448675198</v>
      </c>
      <c r="G950">
        <f t="shared" si="52"/>
        <v>-5.6448999999999998</v>
      </c>
    </row>
    <row r="951" spans="1:7" x14ac:dyDescent="0.3">
      <c r="A951" s="1" t="s">
        <v>9274</v>
      </c>
      <c r="B951" s="1" t="s">
        <v>9213</v>
      </c>
      <c r="C951" s="1">
        <f>ROUND(S11_DATAG_y20[[#This Row],[Column1]],3)</f>
        <v>4.7919999999999998</v>
      </c>
      <c r="D951" s="1">
        <f t="shared" si="50"/>
        <v>-7.0903</v>
      </c>
      <c r="E951" s="1" t="s">
        <v>9216</v>
      </c>
      <c r="F951">
        <f t="shared" si="51"/>
        <v>-5.6699091173999996</v>
      </c>
      <c r="G951">
        <f t="shared" si="52"/>
        <v>-5.6699000000000002</v>
      </c>
    </row>
    <row r="952" spans="1:7" x14ac:dyDescent="0.3">
      <c r="A952" s="1" t="s">
        <v>1902</v>
      </c>
      <c r="B952" s="1" t="s">
        <v>9214</v>
      </c>
      <c r="C952" s="1">
        <f>ROUND(S11_DATAG_y20[[#This Row],[Column1]],3)</f>
        <v>4.7960000000000003</v>
      </c>
      <c r="D952" s="1">
        <f t="shared" si="50"/>
        <v>-7.1215999999999999</v>
      </c>
      <c r="E952" s="1" t="s">
        <v>9217</v>
      </c>
      <c r="F952">
        <f t="shared" si="51"/>
        <v>-5.6925819791999999</v>
      </c>
      <c r="G952">
        <f t="shared" si="52"/>
        <v>-5.6925999999999997</v>
      </c>
    </row>
    <row r="953" spans="1:7" x14ac:dyDescent="0.3">
      <c r="A953" s="1" t="s">
        <v>9275</v>
      </c>
      <c r="B953" s="1" t="s">
        <v>9215</v>
      </c>
      <c r="C953" s="1">
        <f>ROUND(S11_DATAG_y20[[#This Row],[Column1]],3)</f>
        <v>4.8</v>
      </c>
      <c r="D953" s="1">
        <f t="shared" si="50"/>
        <v>-7.1544999999999996</v>
      </c>
      <c r="E953" s="1" t="s">
        <v>9218</v>
      </c>
      <c r="F953">
        <f t="shared" si="51"/>
        <v>-5.7130127397000008</v>
      </c>
      <c r="G953">
        <f t="shared" si="52"/>
        <v>-5.7130000000000001</v>
      </c>
    </row>
    <row r="954" spans="1:7" x14ac:dyDescent="0.3">
      <c r="A954" s="1" t="s">
        <v>5052</v>
      </c>
      <c r="B954" s="1" t="s">
        <v>9216</v>
      </c>
      <c r="C954" s="1">
        <f>ROUND(S11_DATAG_y20[[#This Row],[Column1]],3)</f>
        <v>4.8040000000000003</v>
      </c>
      <c r="D954" s="1">
        <f t="shared" si="50"/>
        <v>-7.1862000000000004</v>
      </c>
      <c r="E954" s="1" t="s">
        <v>9219</v>
      </c>
      <c r="F954">
        <f t="shared" si="51"/>
        <v>-5.7329053233000007</v>
      </c>
      <c r="G954">
        <f t="shared" si="52"/>
        <v>-5.7328999999999999</v>
      </c>
    </row>
    <row r="955" spans="1:7" x14ac:dyDescent="0.3">
      <c r="A955" s="1" t="s">
        <v>9276</v>
      </c>
      <c r="B955" s="1" t="s">
        <v>9217</v>
      </c>
      <c r="C955" s="1">
        <f>ROUND(S11_DATAG_y20[[#This Row],[Column1]],3)</f>
        <v>4.8079999999999998</v>
      </c>
      <c r="D955" s="1">
        <f t="shared" si="50"/>
        <v>-7.2149000000000001</v>
      </c>
      <c r="E955" s="1" t="s">
        <v>9221</v>
      </c>
      <c r="F955">
        <f t="shared" si="51"/>
        <v>-5.7543829290000001</v>
      </c>
      <c r="G955">
        <f t="shared" si="52"/>
        <v>-5.7544000000000004</v>
      </c>
    </row>
    <row r="956" spans="1:7" x14ac:dyDescent="0.3">
      <c r="A956" s="1" t="s">
        <v>5056</v>
      </c>
      <c r="B956" s="1" t="s">
        <v>9218</v>
      </c>
      <c r="C956" s="1">
        <f>ROUND(S11_DATAG_y20[[#This Row],[Column1]],3)</f>
        <v>4.8120000000000003</v>
      </c>
      <c r="D956" s="1">
        <f t="shared" si="50"/>
        <v>-7.2408000000000001</v>
      </c>
      <c r="E956" s="1" t="s">
        <v>9222</v>
      </c>
      <c r="F956">
        <f t="shared" si="51"/>
        <v>-5.7785270391000001</v>
      </c>
      <c r="G956">
        <f t="shared" si="52"/>
        <v>-5.7785000000000002</v>
      </c>
    </row>
    <row r="957" spans="1:7" x14ac:dyDescent="0.3">
      <c r="A957" s="1" t="s">
        <v>6120</v>
      </c>
      <c r="B957" s="1" t="s">
        <v>9219</v>
      </c>
      <c r="C957" s="1">
        <f>ROUND(S11_DATAG_y20[[#This Row],[Column1]],3)</f>
        <v>4.8159999999999998</v>
      </c>
      <c r="D957" s="1">
        <f t="shared" si="50"/>
        <v>-7.266</v>
      </c>
      <c r="E957" s="1" t="s">
        <v>9223</v>
      </c>
      <c r="F957">
        <f t="shared" si="51"/>
        <v>-5.8046333922000004</v>
      </c>
      <c r="G957">
        <f t="shared" si="52"/>
        <v>-5.8045999999999998</v>
      </c>
    </row>
    <row r="958" spans="1:7" x14ac:dyDescent="0.3">
      <c r="A958" s="1" t="s">
        <v>9277</v>
      </c>
      <c r="B958" s="1" t="s">
        <v>9221</v>
      </c>
      <c r="C958" s="1">
        <f>ROUND(S11_DATAG_y20[[#This Row],[Column1]],3)</f>
        <v>4.82</v>
      </c>
      <c r="D958" s="1">
        <f t="shared" si="50"/>
        <v>-7.2933000000000003</v>
      </c>
      <c r="E958" s="1" t="s">
        <v>9224</v>
      </c>
      <c r="F958">
        <f t="shared" si="51"/>
        <v>-5.8306956402000001</v>
      </c>
      <c r="G958">
        <f t="shared" si="52"/>
        <v>-5.8307000000000002</v>
      </c>
    </row>
    <row r="959" spans="1:7" x14ac:dyDescent="0.3">
      <c r="A959" s="1" t="s">
        <v>1916</v>
      </c>
      <c r="B959" s="1" t="s">
        <v>9222</v>
      </c>
      <c r="C959" s="1">
        <f>ROUND(S11_DATAG_y20[[#This Row],[Column1]],3)</f>
        <v>4.8239999999999998</v>
      </c>
      <c r="D959" s="1">
        <f t="shared" si="50"/>
        <v>-7.3239000000000001</v>
      </c>
      <c r="E959" s="1" t="s">
        <v>9225</v>
      </c>
      <c r="F959">
        <f t="shared" si="51"/>
        <v>-5.8548137921999999</v>
      </c>
      <c r="G959">
        <f t="shared" si="52"/>
        <v>-5.8548</v>
      </c>
    </row>
    <row r="960" spans="1:7" x14ac:dyDescent="0.3">
      <c r="A960" s="1" t="s">
        <v>5063</v>
      </c>
      <c r="B960" s="1" t="s">
        <v>9223</v>
      </c>
      <c r="C960" s="1">
        <f>ROUND(S11_DATAG_y20[[#This Row],[Column1]],3)</f>
        <v>4.8280000000000003</v>
      </c>
      <c r="D960" s="1">
        <f t="shared" si="50"/>
        <v>-7.3569000000000004</v>
      </c>
      <c r="E960" s="1" t="s">
        <v>9226</v>
      </c>
      <c r="F960">
        <f t="shared" si="51"/>
        <v>-5.8765574487000007</v>
      </c>
      <c r="G960">
        <f t="shared" si="52"/>
        <v>-5.8765999999999998</v>
      </c>
    </row>
    <row r="961" spans="1:7" x14ac:dyDescent="0.3">
      <c r="A961" s="1" t="s">
        <v>5065</v>
      </c>
      <c r="B961" s="1" t="s">
        <v>9224</v>
      </c>
      <c r="C961" s="1">
        <f>ROUND(S11_DATAG_y20[[#This Row],[Column1]],3)</f>
        <v>4.8319999999999999</v>
      </c>
      <c r="D961" s="1">
        <f t="shared" si="50"/>
        <v>-7.39</v>
      </c>
      <c r="E961" s="1" t="s">
        <v>9227</v>
      </c>
      <c r="F961">
        <f t="shared" si="51"/>
        <v>-5.8973152497000001</v>
      </c>
      <c r="G961">
        <f t="shared" si="52"/>
        <v>-5.8973000000000004</v>
      </c>
    </row>
    <row r="962" spans="1:7" x14ac:dyDescent="0.3">
      <c r="A962" s="1" t="s">
        <v>5067</v>
      </c>
      <c r="B962" s="1" t="s">
        <v>9225</v>
      </c>
      <c r="C962" s="1">
        <f>ROUND(S11_DATAG_y20[[#This Row],[Column1]],3)</f>
        <v>4.8360000000000003</v>
      </c>
      <c r="D962" s="1">
        <f t="shared" si="50"/>
        <v>-7.4204999999999997</v>
      </c>
      <c r="E962" s="1" t="s">
        <v>9228</v>
      </c>
      <c r="F962">
        <f t="shared" si="51"/>
        <v>-5.9193705612</v>
      </c>
      <c r="G962">
        <f t="shared" si="52"/>
        <v>-5.9194000000000004</v>
      </c>
    </row>
    <row r="963" spans="1:7" x14ac:dyDescent="0.3">
      <c r="A963" s="1" t="s">
        <v>5069</v>
      </c>
      <c r="B963" s="1" t="s">
        <v>9226</v>
      </c>
      <c r="C963" s="1">
        <f>ROUND(S11_DATAG_y20[[#This Row],[Column1]],3)</f>
        <v>4.84</v>
      </c>
      <c r="D963" s="1">
        <f t="shared" si="50"/>
        <v>-7.4481000000000002</v>
      </c>
      <c r="E963" s="1" t="s">
        <v>9229</v>
      </c>
      <c r="F963">
        <f t="shared" si="51"/>
        <v>-5.9443416222000005</v>
      </c>
      <c r="G963">
        <f t="shared" si="52"/>
        <v>-5.9443000000000001</v>
      </c>
    </row>
    <row r="964" spans="1:7" x14ac:dyDescent="0.3">
      <c r="A964" s="1" t="s">
        <v>5071</v>
      </c>
      <c r="B964" s="1" t="s">
        <v>9227</v>
      </c>
      <c r="C964" s="1">
        <f>ROUND(S11_DATAG_y20[[#This Row],[Column1]],3)</f>
        <v>4.8440000000000003</v>
      </c>
      <c r="D964" s="1">
        <f t="shared" ref="D964:D1003" si="53">ROUND(B964,4)</f>
        <v>-7.4744000000000002</v>
      </c>
      <c r="E964" s="1" t="s">
        <v>9230</v>
      </c>
      <c r="F964">
        <f t="shared" ref="F964:F1003" si="54">E964*0.789</f>
        <v>-5.9720723685000001</v>
      </c>
      <c r="G964">
        <f t="shared" ref="G964:G1003" si="55">ROUND(F964,4)</f>
        <v>-5.9721000000000002</v>
      </c>
    </row>
    <row r="965" spans="1:7" x14ac:dyDescent="0.3">
      <c r="A965" s="1" t="s">
        <v>5073</v>
      </c>
      <c r="B965" s="1" t="s">
        <v>9228</v>
      </c>
      <c r="C965" s="1">
        <f>ROUND(S11_DATAG_y20[[#This Row],[Column1]],3)</f>
        <v>4.8479999999999999</v>
      </c>
      <c r="D965" s="1">
        <f t="shared" si="53"/>
        <v>-7.5023999999999997</v>
      </c>
      <c r="E965" s="1" t="s">
        <v>9231</v>
      </c>
      <c r="F965">
        <f t="shared" si="54"/>
        <v>-6.0007455753000007</v>
      </c>
      <c r="G965">
        <f t="shared" si="55"/>
        <v>-6.0007000000000001</v>
      </c>
    </row>
    <row r="966" spans="1:7" x14ac:dyDescent="0.3">
      <c r="A966" s="1" t="s">
        <v>1930</v>
      </c>
      <c r="B966" s="1" t="s">
        <v>9229</v>
      </c>
      <c r="C966" s="1">
        <f>ROUND(S11_DATAG_y20[[#This Row],[Column1]],3)</f>
        <v>4.8520000000000003</v>
      </c>
      <c r="D966" s="1">
        <f t="shared" si="53"/>
        <v>-7.5339999999999998</v>
      </c>
      <c r="E966" s="1" t="s">
        <v>9232</v>
      </c>
      <c r="F966">
        <f t="shared" si="54"/>
        <v>-6.0281548041000006</v>
      </c>
      <c r="G966">
        <f t="shared" si="55"/>
        <v>-6.0282</v>
      </c>
    </row>
    <row r="967" spans="1:7" x14ac:dyDescent="0.3">
      <c r="A967" s="1" t="s">
        <v>5076</v>
      </c>
      <c r="B967" s="1" t="s">
        <v>9230</v>
      </c>
      <c r="C967" s="1">
        <f>ROUND(S11_DATAG_y20[[#This Row],[Column1]],3)</f>
        <v>4.8559999999999999</v>
      </c>
      <c r="D967" s="1">
        <f t="shared" si="53"/>
        <v>-7.5692000000000004</v>
      </c>
      <c r="E967" s="1" t="s">
        <v>9233</v>
      </c>
      <c r="F967">
        <f t="shared" si="54"/>
        <v>-6.0532835072999998</v>
      </c>
      <c r="G967">
        <f t="shared" si="55"/>
        <v>-6.0533000000000001</v>
      </c>
    </row>
    <row r="968" spans="1:7" x14ac:dyDescent="0.3">
      <c r="A968" s="1" t="s">
        <v>5078</v>
      </c>
      <c r="B968" s="1" t="s">
        <v>9231</v>
      </c>
      <c r="C968" s="1">
        <f>ROUND(S11_DATAG_y20[[#This Row],[Column1]],3)</f>
        <v>4.8600000000000003</v>
      </c>
      <c r="D968" s="1">
        <f t="shared" si="53"/>
        <v>-7.6055000000000001</v>
      </c>
      <c r="E968" s="1" t="s">
        <v>9234</v>
      </c>
      <c r="F968">
        <f t="shared" si="54"/>
        <v>-6.0770728830000005</v>
      </c>
      <c r="G968">
        <f t="shared" si="55"/>
        <v>-6.0770999999999997</v>
      </c>
    </row>
    <row r="969" spans="1:7" x14ac:dyDescent="0.3">
      <c r="A969" s="1" t="s">
        <v>5080</v>
      </c>
      <c r="B969" s="1" t="s">
        <v>9232</v>
      </c>
      <c r="C969" s="1">
        <f>ROUND(S11_DATAG_y20[[#This Row],[Column1]],3)</f>
        <v>4.8639999999999999</v>
      </c>
      <c r="D969" s="1">
        <f t="shared" si="53"/>
        <v>-7.6402000000000001</v>
      </c>
      <c r="E969" s="1" t="s">
        <v>9235</v>
      </c>
      <c r="F969">
        <f t="shared" si="54"/>
        <v>-6.1018237341000008</v>
      </c>
      <c r="G969">
        <f t="shared" si="55"/>
        <v>-6.1017999999999999</v>
      </c>
    </row>
    <row r="970" spans="1:7" x14ac:dyDescent="0.3">
      <c r="A970" s="1" t="s">
        <v>5082</v>
      </c>
      <c r="B970" s="1" t="s">
        <v>9233</v>
      </c>
      <c r="C970" s="1">
        <f>ROUND(S11_DATAG_y20[[#This Row],[Column1]],3)</f>
        <v>4.8680000000000003</v>
      </c>
      <c r="D970" s="1">
        <f t="shared" si="53"/>
        <v>-7.6721000000000004</v>
      </c>
      <c r="E970" s="1" t="s">
        <v>9236</v>
      </c>
      <c r="F970">
        <f t="shared" si="54"/>
        <v>-6.1296404024999998</v>
      </c>
      <c r="G970">
        <f t="shared" si="55"/>
        <v>-6.1295999999999999</v>
      </c>
    </row>
    <row r="971" spans="1:7" x14ac:dyDescent="0.3">
      <c r="A971" s="1" t="s">
        <v>5084</v>
      </c>
      <c r="B971" s="1" t="s">
        <v>9234</v>
      </c>
      <c r="C971" s="1">
        <f>ROUND(S11_DATAG_y20[[#This Row],[Column1]],3)</f>
        <v>4.8719999999999999</v>
      </c>
      <c r="D971" s="1">
        <f t="shared" si="53"/>
        <v>-7.7022000000000004</v>
      </c>
      <c r="E971" s="1" t="s">
        <v>9237</v>
      </c>
      <c r="F971">
        <f t="shared" si="54"/>
        <v>-6.1609929744</v>
      </c>
      <c r="G971">
        <f t="shared" si="55"/>
        <v>-6.1609999999999996</v>
      </c>
    </row>
    <row r="972" spans="1:7" x14ac:dyDescent="0.3">
      <c r="A972" s="1" t="s">
        <v>5086</v>
      </c>
      <c r="B972" s="1" t="s">
        <v>9235</v>
      </c>
      <c r="C972" s="1">
        <f>ROUND(S11_DATAG_y20[[#This Row],[Column1]],3)</f>
        <v>4.8760000000000003</v>
      </c>
      <c r="D972" s="1">
        <f t="shared" si="53"/>
        <v>-7.7336</v>
      </c>
      <c r="E972" s="1" t="s">
        <v>9238</v>
      </c>
      <c r="F972">
        <f t="shared" si="54"/>
        <v>-6.1944042050999997</v>
      </c>
      <c r="G972">
        <f t="shared" si="55"/>
        <v>-6.1943999999999999</v>
      </c>
    </row>
    <row r="973" spans="1:7" x14ac:dyDescent="0.3">
      <c r="A973" s="1" t="s">
        <v>6139</v>
      </c>
      <c r="B973" s="1" t="s">
        <v>9236</v>
      </c>
      <c r="C973" s="1">
        <f>ROUND(S11_DATAG_y20[[#This Row],[Column1]],3)</f>
        <v>4.88</v>
      </c>
      <c r="D973" s="1">
        <f t="shared" si="53"/>
        <v>-7.7689000000000004</v>
      </c>
      <c r="E973" s="1" t="s">
        <v>9239</v>
      </c>
      <c r="F973">
        <f t="shared" si="54"/>
        <v>-6.2274840557999998</v>
      </c>
      <c r="G973">
        <f t="shared" si="55"/>
        <v>-6.2275</v>
      </c>
    </row>
    <row r="974" spans="1:7" x14ac:dyDescent="0.3">
      <c r="A974" s="1" t="s">
        <v>5090</v>
      </c>
      <c r="B974" s="1" t="s">
        <v>9237</v>
      </c>
      <c r="C974" s="1">
        <f>ROUND(S11_DATAG_y20[[#This Row],[Column1]],3)</f>
        <v>4.8840000000000003</v>
      </c>
      <c r="D974" s="1">
        <f t="shared" si="53"/>
        <v>-7.8086000000000002</v>
      </c>
      <c r="E974" s="1" t="s">
        <v>9240</v>
      </c>
      <c r="F974">
        <f t="shared" si="54"/>
        <v>-6.2586336180000002</v>
      </c>
      <c r="G974">
        <f t="shared" si="55"/>
        <v>-6.2586000000000004</v>
      </c>
    </row>
    <row r="975" spans="1:7" x14ac:dyDescent="0.3">
      <c r="A975" s="1" t="s">
        <v>5092</v>
      </c>
      <c r="B975" s="1" t="s">
        <v>9238</v>
      </c>
      <c r="C975" s="1">
        <f>ROUND(S11_DATAG_y20[[#This Row],[Column1]],3)</f>
        <v>4.8879999999999999</v>
      </c>
      <c r="D975" s="1">
        <f t="shared" si="53"/>
        <v>-7.851</v>
      </c>
      <c r="E975" s="1" t="s">
        <v>9241</v>
      </c>
      <c r="F975">
        <f t="shared" si="54"/>
        <v>-6.2882292447000001</v>
      </c>
      <c r="G975">
        <f t="shared" si="55"/>
        <v>-6.2881999999999998</v>
      </c>
    </row>
    <row r="976" spans="1:7" x14ac:dyDescent="0.3">
      <c r="A976" s="1" t="s">
        <v>3481</v>
      </c>
      <c r="B976" s="1" t="s">
        <v>9239</v>
      </c>
      <c r="C976" s="1">
        <f>ROUND(S11_DATAG_y20[[#This Row],[Column1]],3)</f>
        <v>4.8920000000000003</v>
      </c>
      <c r="D976" s="1">
        <f t="shared" si="53"/>
        <v>-7.8929</v>
      </c>
      <c r="E976" s="1" t="s">
        <v>9242</v>
      </c>
      <c r="F976">
        <f t="shared" si="54"/>
        <v>-6.3184396602000001</v>
      </c>
      <c r="G976">
        <f t="shared" si="55"/>
        <v>-6.3183999999999996</v>
      </c>
    </row>
    <row r="977" spans="1:7" x14ac:dyDescent="0.3">
      <c r="A977" s="1" t="s">
        <v>5095</v>
      </c>
      <c r="B977" s="1" t="s">
        <v>9240</v>
      </c>
      <c r="C977" s="1">
        <f>ROUND(S11_DATAG_y20[[#This Row],[Column1]],3)</f>
        <v>4.8959999999999999</v>
      </c>
      <c r="D977" s="1">
        <f t="shared" si="53"/>
        <v>-7.9324000000000003</v>
      </c>
      <c r="E977" s="1" t="s">
        <v>9243</v>
      </c>
      <c r="F977">
        <f t="shared" si="54"/>
        <v>-6.3517779873000002</v>
      </c>
      <c r="G977">
        <f t="shared" si="55"/>
        <v>-6.3517999999999999</v>
      </c>
    </row>
    <row r="978" spans="1:7" x14ac:dyDescent="0.3">
      <c r="A978" s="1" t="s">
        <v>5097</v>
      </c>
      <c r="B978" s="1" t="s">
        <v>9241</v>
      </c>
      <c r="C978" s="1">
        <f>ROUND(S11_DATAG_y20[[#This Row],[Column1]],3)</f>
        <v>4.9000000000000004</v>
      </c>
      <c r="D978" s="1">
        <f t="shared" si="53"/>
        <v>-7.9699</v>
      </c>
      <c r="E978" s="1" t="s">
        <v>9244</v>
      </c>
      <c r="F978">
        <f t="shared" si="54"/>
        <v>-6.3894024780000009</v>
      </c>
      <c r="G978">
        <f t="shared" si="55"/>
        <v>-6.3894000000000002</v>
      </c>
    </row>
    <row r="979" spans="1:7" x14ac:dyDescent="0.3">
      <c r="A979" s="1" t="s">
        <v>5099</v>
      </c>
      <c r="B979" s="1" t="s">
        <v>9242</v>
      </c>
      <c r="C979" s="1">
        <f>ROUND(S11_DATAG_y20[[#This Row],[Column1]],3)</f>
        <v>4.9039999999999999</v>
      </c>
      <c r="D979" s="1">
        <f t="shared" si="53"/>
        <v>-8.0082000000000004</v>
      </c>
      <c r="E979" s="1" t="s">
        <v>9245</v>
      </c>
      <c r="F979">
        <f t="shared" si="54"/>
        <v>-6.4303399796999994</v>
      </c>
      <c r="G979">
        <f t="shared" si="55"/>
        <v>-6.4302999999999999</v>
      </c>
    </row>
    <row r="980" spans="1:7" x14ac:dyDescent="0.3">
      <c r="A980" s="1" t="s">
        <v>1958</v>
      </c>
      <c r="B980" s="1" t="s">
        <v>9243</v>
      </c>
      <c r="C980" s="1">
        <f>ROUND(S11_DATAG_y20[[#This Row],[Column1]],3)</f>
        <v>4.9080000000000004</v>
      </c>
      <c r="D980" s="1">
        <f t="shared" si="53"/>
        <v>-8.0503999999999998</v>
      </c>
      <c r="E980" s="1" t="s">
        <v>9246</v>
      </c>
      <c r="F980">
        <f t="shared" si="54"/>
        <v>-6.4721792295</v>
      </c>
      <c r="G980">
        <f t="shared" si="55"/>
        <v>-6.4722</v>
      </c>
    </row>
    <row r="981" spans="1:7" x14ac:dyDescent="0.3">
      <c r="A981" s="1" t="s">
        <v>5102</v>
      </c>
      <c r="B981" s="1" t="s">
        <v>9244</v>
      </c>
      <c r="C981" s="1">
        <f>ROUND(S11_DATAG_y20[[#This Row],[Column1]],3)</f>
        <v>4.9119999999999999</v>
      </c>
      <c r="D981" s="1">
        <f t="shared" si="53"/>
        <v>-8.0981000000000005</v>
      </c>
      <c r="E981" s="1" t="s">
        <v>9247</v>
      </c>
      <c r="F981">
        <f t="shared" si="54"/>
        <v>-6.5127889017000005</v>
      </c>
      <c r="G981">
        <f t="shared" si="55"/>
        <v>-6.5128000000000004</v>
      </c>
    </row>
    <row r="982" spans="1:7" x14ac:dyDescent="0.3">
      <c r="A982" s="1" t="s">
        <v>5104</v>
      </c>
      <c r="B982" s="1" t="s">
        <v>9245</v>
      </c>
      <c r="C982" s="1">
        <f>ROUND(S11_DATAG_y20[[#This Row],[Column1]],3)</f>
        <v>4.9160000000000004</v>
      </c>
      <c r="D982" s="1">
        <f t="shared" si="53"/>
        <v>-8.15</v>
      </c>
      <c r="E982" s="1" t="s">
        <v>9248</v>
      </c>
      <c r="F982">
        <f t="shared" si="54"/>
        <v>-6.5518939508999994</v>
      </c>
      <c r="G982">
        <f t="shared" si="55"/>
        <v>-6.5518999999999998</v>
      </c>
    </row>
    <row r="983" spans="1:7" x14ac:dyDescent="0.3">
      <c r="A983" s="1" t="s">
        <v>3490</v>
      </c>
      <c r="B983" s="1" t="s">
        <v>9246</v>
      </c>
      <c r="C983" s="1">
        <f>ROUND(S11_DATAG_y20[[#This Row],[Column1]],3)</f>
        <v>4.92</v>
      </c>
      <c r="D983" s="1">
        <f t="shared" si="53"/>
        <v>-8.2029999999999994</v>
      </c>
      <c r="E983" s="1" t="s">
        <v>9249</v>
      </c>
      <c r="F983">
        <f t="shared" si="54"/>
        <v>-6.5913688833000004</v>
      </c>
      <c r="G983">
        <f t="shared" si="55"/>
        <v>-6.5914000000000001</v>
      </c>
    </row>
    <row r="984" spans="1:7" x14ac:dyDescent="0.3">
      <c r="A984" s="1" t="s">
        <v>3492</v>
      </c>
      <c r="B984" s="1" t="s">
        <v>9247</v>
      </c>
      <c r="C984" s="1">
        <f>ROUND(S11_DATAG_y20[[#This Row],[Column1]],3)</f>
        <v>4.9240000000000004</v>
      </c>
      <c r="D984" s="1">
        <f t="shared" si="53"/>
        <v>-8.2545000000000002</v>
      </c>
      <c r="E984" s="1" t="s">
        <v>9250</v>
      </c>
      <c r="F984">
        <f t="shared" si="54"/>
        <v>-6.6340222232999997</v>
      </c>
      <c r="G984">
        <f t="shared" si="55"/>
        <v>-6.6340000000000003</v>
      </c>
    </row>
    <row r="985" spans="1:7" x14ac:dyDescent="0.3">
      <c r="A985" s="1" t="s">
        <v>5108</v>
      </c>
      <c r="B985" s="1" t="s">
        <v>9248</v>
      </c>
      <c r="C985" s="1">
        <f>ROUND(S11_DATAG_y20[[#This Row],[Column1]],3)</f>
        <v>4.9279999999999999</v>
      </c>
      <c r="D985" s="1">
        <f t="shared" si="53"/>
        <v>-8.3040000000000003</v>
      </c>
      <c r="E985" s="1" t="s">
        <v>9251</v>
      </c>
      <c r="F985">
        <f t="shared" si="54"/>
        <v>-6.6817019667000004</v>
      </c>
      <c r="G985">
        <f t="shared" si="55"/>
        <v>-6.6817000000000002</v>
      </c>
    </row>
    <row r="986" spans="1:7" x14ac:dyDescent="0.3">
      <c r="A986" s="1" t="s">
        <v>3496</v>
      </c>
      <c r="B986" s="1" t="s">
        <v>9249</v>
      </c>
      <c r="C986" s="1">
        <f>ROUND(S11_DATAG_y20[[#This Row],[Column1]],3)</f>
        <v>4.9320000000000004</v>
      </c>
      <c r="D986" s="1">
        <f t="shared" si="53"/>
        <v>-8.3541000000000007</v>
      </c>
      <c r="E986" s="1" t="s">
        <v>9252</v>
      </c>
      <c r="F986">
        <f t="shared" si="54"/>
        <v>-6.7340458047000009</v>
      </c>
      <c r="G986">
        <f t="shared" si="55"/>
        <v>-6.734</v>
      </c>
    </row>
    <row r="987" spans="1:7" x14ac:dyDescent="0.3">
      <c r="A987" s="1" t="s">
        <v>3498</v>
      </c>
      <c r="B987" s="1" t="s">
        <v>9250</v>
      </c>
      <c r="C987" s="1">
        <f>ROUND(S11_DATAG_y20[[#This Row],[Column1]],3)</f>
        <v>4.9359999999999999</v>
      </c>
      <c r="D987" s="1">
        <f t="shared" si="53"/>
        <v>-8.4080999999999992</v>
      </c>
      <c r="E987" s="1" t="s">
        <v>9254</v>
      </c>
      <c r="F987">
        <f t="shared" si="54"/>
        <v>-6.7887374700000001</v>
      </c>
      <c r="G987">
        <f t="shared" si="55"/>
        <v>-6.7887000000000004</v>
      </c>
    </row>
    <row r="988" spans="1:7" x14ac:dyDescent="0.3">
      <c r="A988" s="1" t="s">
        <v>3500</v>
      </c>
      <c r="B988" s="1" t="s">
        <v>9251</v>
      </c>
      <c r="C988" s="1">
        <f>ROUND(S11_DATAG_y20[[#This Row],[Column1]],3)</f>
        <v>4.9400000000000004</v>
      </c>
      <c r="D988" s="1">
        <f t="shared" si="53"/>
        <v>-8.4686000000000003</v>
      </c>
      <c r="E988" s="1" t="s">
        <v>9255</v>
      </c>
      <c r="F988">
        <f t="shared" si="54"/>
        <v>-6.8431354695</v>
      </c>
      <c r="G988">
        <f t="shared" si="55"/>
        <v>-6.8430999999999997</v>
      </c>
    </row>
    <row r="989" spans="1:7" x14ac:dyDescent="0.3">
      <c r="A989" s="1" t="s">
        <v>9278</v>
      </c>
      <c r="B989" s="1" t="s">
        <v>9252</v>
      </c>
      <c r="C989" s="1">
        <f>ROUND(S11_DATAG_y20[[#This Row],[Column1]],3)</f>
        <v>4.944</v>
      </c>
      <c r="D989" s="1">
        <f t="shared" si="53"/>
        <v>-8.5349000000000004</v>
      </c>
      <c r="E989" s="1" t="s">
        <v>9256</v>
      </c>
      <c r="F989">
        <f t="shared" si="54"/>
        <v>-6.8961835689000006</v>
      </c>
      <c r="G989">
        <f t="shared" si="55"/>
        <v>-6.8962000000000003</v>
      </c>
    </row>
    <row r="990" spans="1:7" x14ac:dyDescent="0.3">
      <c r="A990" s="1" t="s">
        <v>3504</v>
      </c>
      <c r="B990" s="1" t="s">
        <v>9254</v>
      </c>
      <c r="C990" s="1">
        <f>ROUND(S11_DATAG_y20[[#This Row],[Column1]],3)</f>
        <v>4.9480000000000004</v>
      </c>
      <c r="D990" s="1">
        <f t="shared" si="53"/>
        <v>-8.6042000000000005</v>
      </c>
      <c r="E990" s="1" t="s">
        <v>9257</v>
      </c>
      <c r="F990">
        <f t="shared" si="54"/>
        <v>-6.9492458703000004</v>
      </c>
      <c r="G990">
        <f t="shared" si="55"/>
        <v>-6.9492000000000003</v>
      </c>
    </row>
    <row r="991" spans="1:7" x14ac:dyDescent="0.3">
      <c r="A991" s="1" t="s">
        <v>5115</v>
      </c>
      <c r="B991" s="1" t="s">
        <v>9255</v>
      </c>
      <c r="C991" s="1">
        <f>ROUND(S11_DATAG_y20[[#This Row],[Column1]],3)</f>
        <v>4.952</v>
      </c>
      <c r="D991" s="1">
        <f t="shared" si="53"/>
        <v>-8.6731999999999996</v>
      </c>
      <c r="E991" s="1" t="s">
        <v>9258</v>
      </c>
      <c r="F991">
        <f t="shared" si="54"/>
        <v>-7.0052348883000004</v>
      </c>
      <c r="G991">
        <f t="shared" si="55"/>
        <v>-7.0052000000000003</v>
      </c>
    </row>
    <row r="992" spans="1:7" x14ac:dyDescent="0.3">
      <c r="A992" s="1" t="s">
        <v>3508</v>
      </c>
      <c r="B992" s="1" t="s">
        <v>9256</v>
      </c>
      <c r="C992" s="1">
        <f>ROUND(S11_DATAG_y20[[#This Row],[Column1]],3)</f>
        <v>4.9560000000000004</v>
      </c>
      <c r="D992" s="1">
        <f t="shared" si="53"/>
        <v>-8.7403999999999993</v>
      </c>
      <c r="E992" s="1" t="s">
        <v>9259</v>
      </c>
      <c r="F992">
        <f t="shared" si="54"/>
        <v>-7.0666178259000008</v>
      </c>
      <c r="G992">
        <f t="shared" si="55"/>
        <v>-7.0666000000000002</v>
      </c>
    </row>
    <row r="993" spans="1:7" x14ac:dyDescent="0.3">
      <c r="A993" s="1" t="s">
        <v>5118</v>
      </c>
      <c r="B993" s="1" t="s">
        <v>9257</v>
      </c>
      <c r="C993" s="1">
        <f>ROUND(S11_DATAG_y20[[#This Row],[Column1]],3)</f>
        <v>4.96</v>
      </c>
      <c r="D993" s="1">
        <f t="shared" si="53"/>
        <v>-8.8077000000000005</v>
      </c>
      <c r="E993" s="1" t="s">
        <v>9260</v>
      </c>
      <c r="F993">
        <f t="shared" si="54"/>
        <v>-7.1336952920999996</v>
      </c>
      <c r="G993">
        <f t="shared" si="55"/>
        <v>-7.1337000000000002</v>
      </c>
    </row>
    <row r="994" spans="1:7" x14ac:dyDescent="0.3">
      <c r="A994" s="1" t="s">
        <v>3512</v>
      </c>
      <c r="B994" s="1" t="s">
        <v>9258</v>
      </c>
      <c r="C994" s="1">
        <f>ROUND(S11_DATAG_y20[[#This Row],[Column1]],3)</f>
        <v>4.9640000000000004</v>
      </c>
      <c r="D994" s="1">
        <f t="shared" si="53"/>
        <v>-8.8786000000000005</v>
      </c>
      <c r="E994" s="1" t="s">
        <v>9261</v>
      </c>
      <c r="F994">
        <f t="shared" si="54"/>
        <v>-7.2043496898000008</v>
      </c>
      <c r="G994">
        <f t="shared" si="55"/>
        <v>-7.2042999999999999</v>
      </c>
    </row>
    <row r="995" spans="1:7" x14ac:dyDescent="0.3">
      <c r="A995" s="1" t="s">
        <v>3514</v>
      </c>
      <c r="B995" s="1" t="s">
        <v>9259</v>
      </c>
      <c r="C995" s="1">
        <f>ROUND(S11_DATAG_y20[[#This Row],[Column1]],3)</f>
        <v>4.968</v>
      </c>
      <c r="D995" s="1">
        <f t="shared" si="53"/>
        <v>-8.9564000000000004</v>
      </c>
      <c r="E995" s="1" t="s">
        <v>9262</v>
      </c>
      <c r="F995">
        <f t="shared" si="54"/>
        <v>-7.2755069960999998</v>
      </c>
      <c r="G995">
        <f t="shared" si="55"/>
        <v>-7.2755000000000001</v>
      </c>
    </row>
    <row r="996" spans="1:7" x14ac:dyDescent="0.3">
      <c r="A996" s="1" t="s">
        <v>3516</v>
      </c>
      <c r="B996" s="1" t="s">
        <v>9260</v>
      </c>
      <c r="C996" s="1">
        <f>ROUND(S11_DATAG_y20[[#This Row],[Column1]],3)</f>
        <v>4.9720000000000004</v>
      </c>
      <c r="D996" s="1">
        <f t="shared" si="53"/>
        <v>-9.0413999999999994</v>
      </c>
      <c r="E996" s="1" t="s">
        <v>9263</v>
      </c>
      <c r="F996">
        <f t="shared" si="54"/>
        <v>-7.3453490394000003</v>
      </c>
      <c r="G996">
        <f t="shared" si="55"/>
        <v>-7.3452999999999999</v>
      </c>
    </row>
    <row r="997" spans="1:7" x14ac:dyDescent="0.3">
      <c r="A997" s="1" t="s">
        <v>3518</v>
      </c>
      <c r="B997" s="1" t="s">
        <v>9261</v>
      </c>
      <c r="C997" s="1">
        <f>ROUND(S11_DATAG_y20[[#This Row],[Column1]],3)</f>
        <v>4.976</v>
      </c>
      <c r="D997" s="1">
        <f t="shared" si="53"/>
        <v>-9.1310000000000002</v>
      </c>
      <c r="E997" s="1" t="s">
        <v>9264</v>
      </c>
      <c r="F997">
        <f t="shared" si="54"/>
        <v>-7.4147464811999999</v>
      </c>
      <c r="G997">
        <f t="shared" si="55"/>
        <v>-7.4146999999999998</v>
      </c>
    </row>
    <row r="998" spans="1:7" x14ac:dyDescent="0.3">
      <c r="A998" s="1" t="s">
        <v>3520</v>
      </c>
      <c r="B998" s="1" t="s">
        <v>9262</v>
      </c>
      <c r="C998" s="1">
        <f>ROUND(S11_DATAG_y20[[#This Row],[Column1]],3)</f>
        <v>4.9800000000000004</v>
      </c>
      <c r="D998" s="1">
        <f t="shared" si="53"/>
        <v>-9.2211999999999996</v>
      </c>
      <c r="E998" s="1" t="s">
        <v>9265</v>
      </c>
      <c r="F998">
        <f t="shared" si="54"/>
        <v>-7.4868353598000006</v>
      </c>
      <c r="G998">
        <f t="shared" si="55"/>
        <v>-7.4867999999999997</v>
      </c>
    </row>
    <row r="999" spans="1:7" x14ac:dyDescent="0.3">
      <c r="A999" s="1" t="s">
        <v>3522</v>
      </c>
      <c r="B999" s="1" t="s">
        <v>9263</v>
      </c>
      <c r="C999" s="1">
        <f>ROUND(S11_DATAG_y20[[#This Row],[Column1]],3)</f>
        <v>4.984</v>
      </c>
      <c r="D999" s="1">
        <f t="shared" si="53"/>
        <v>-9.3096999999999994</v>
      </c>
      <c r="E999" s="1" t="s">
        <v>9267</v>
      </c>
      <c r="F999">
        <f t="shared" si="54"/>
        <v>-7.5649864410000012</v>
      </c>
      <c r="G999">
        <f t="shared" si="55"/>
        <v>-7.5650000000000004</v>
      </c>
    </row>
    <row r="1000" spans="1:7" x14ac:dyDescent="0.3">
      <c r="A1000" s="1" t="s">
        <v>3524</v>
      </c>
      <c r="B1000" s="1" t="s">
        <v>9264</v>
      </c>
      <c r="C1000" s="1">
        <f>ROUND(S11_DATAG_y20[[#This Row],[Column1]],3)</f>
        <v>4.9880000000000004</v>
      </c>
      <c r="D1000" s="1">
        <f t="shared" si="53"/>
        <v>-9.3977000000000004</v>
      </c>
      <c r="E1000" s="1" t="s">
        <v>9268</v>
      </c>
      <c r="F1000">
        <f t="shared" si="54"/>
        <v>-7.6505701389</v>
      </c>
      <c r="G1000">
        <f t="shared" si="55"/>
        <v>-7.6505999999999998</v>
      </c>
    </row>
    <row r="1001" spans="1:7" x14ac:dyDescent="0.3">
      <c r="A1001" s="1" t="s">
        <v>9279</v>
      </c>
      <c r="B1001" s="1" t="s">
        <v>9265</v>
      </c>
      <c r="C1001" s="1">
        <f>ROUND(S11_DATAG_y20[[#This Row],[Column1]],3)</f>
        <v>4.992</v>
      </c>
      <c r="D1001" s="1">
        <f t="shared" si="53"/>
        <v>-9.4890000000000008</v>
      </c>
      <c r="E1001">
        <v>-9.6985402000000001</v>
      </c>
      <c r="F1001">
        <f t="shared" si="54"/>
        <v>-7.6521482178000007</v>
      </c>
      <c r="G1001">
        <f t="shared" si="55"/>
        <v>-7.6520999999999999</v>
      </c>
    </row>
    <row r="1002" spans="1:7" x14ac:dyDescent="0.3">
      <c r="A1002" s="1" t="s">
        <v>9280</v>
      </c>
      <c r="B1002" s="1" t="s">
        <v>9267</v>
      </c>
      <c r="C1002" s="1">
        <f>ROUND(S11_DATAG_y20[[#This Row],[Column1]],3)</f>
        <v>4.9960000000000004</v>
      </c>
      <c r="D1002" s="1">
        <f t="shared" si="53"/>
        <v>-9.5881000000000007</v>
      </c>
      <c r="E1002">
        <v>-9.7015860000000007</v>
      </c>
      <c r="F1002">
        <f t="shared" si="54"/>
        <v>-7.6545513540000005</v>
      </c>
      <c r="G1002">
        <f t="shared" si="55"/>
        <v>-7.6546000000000003</v>
      </c>
    </row>
    <row r="1003" spans="1:7" x14ac:dyDescent="0.3">
      <c r="A1003" s="1" t="s">
        <v>3530</v>
      </c>
      <c r="B1003" s="1" t="s">
        <v>9268</v>
      </c>
      <c r="C1003" s="1">
        <f>ROUND(S11_DATAG_y20[[#This Row],[Column1]],3)</f>
        <v>5</v>
      </c>
      <c r="D1003" s="1">
        <f t="shared" si="53"/>
        <v>-9.6965000000000003</v>
      </c>
      <c r="E1003">
        <v>-9.712548</v>
      </c>
      <c r="F1003">
        <f t="shared" si="54"/>
        <v>-7.6632003720000004</v>
      </c>
      <c r="G1003">
        <f t="shared" si="55"/>
        <v>-7.6631999999999998</v>
      </c>
    </row>
    <row r="1004" spans="1:7" x14ac:dyDescent="0.3">
      <c r="A1004" s="1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9DCD-6914-4D17-8485-8F86AF4FAB81}">
  <sheetPr codeName="Sheet9"/>
  <dimension ref="A1:G1004"/>
  <sheetViews>
    <sheetView workbookViewId="0">
      <selection activeCell="F3" sqref="F3"/>
    </sheetView>
  </sheetViews>
  <sheetFormatPr defaultRowHeight="14.4" x14ac:dyDescent="0.3"/>
  <cols>
    <col min="1" max="1" width="11.88671875" style="1" customWidth="1"/>
    <col min="2" max="2" width="12.5546875" style="1" customWidth="1"/>
    <col min="3" max="3" width="10.44140625" style="1" customWidth="1"/>
    <col min="4" max="4" width="10.33203125" style="1" customWidth="1"/>
  </cols>
  <sheetData>
    <row r="1" spans="1:7" x14ac:dyDescent="0.3">
      <c r="A1" s="1" t="s">
        <v>0</v>
      </c>
      <c r="B1" s="1" t="s">
        <v>7246</v>
      </c>
      <c r="C1" s="1" t="s">
        <v>7247</v>
      </c>
      <c r="D1" s="1" t="s">
        <v>7248</v>
      </c>
      <c r="E1" s="1" t="s">
        <v>11178</v>
      </c>
      <c r="F1" s="1" t="s">
        <v>11179</v>
      </c>
      <c r="G1" s="1" t="s">
        <v>11181</v>
      </c>
    </row>
    <row r="2" spans="1:7" x14ac:dyDescent="0.3">
      <c r="A2" s="1" t="s">
        <v>5131</v>
      </c>
      <c r="B2" s="1" t="s">
        <v>3</v>
      </c>
      <c r="C2" s="1" t="s">
        <v>2006</v>
      </c>
      <c r="D2" s="1" t="s">
        <v>3</v>
      </c>
      <c r="E2" s="1" t="s">
        <v>3</v>
      </c>
      <c r="F2" s="1" t="s">
        <v>11180</v>
      </c>
      <c r="G2" s="1" t="s">
        <v>3</v>
      </c>
    </row>
    <row r="3" spans="1:7" x14ac:dyDescent="0.3">
      <c r="A3" s="1" t="s">
        <v>2008</v>
      </c>
      <c r="B3" s="1">
        <f t="shared" ref="B3:B13" si="0">B4+0.00567179</f>
        <v>4.0618899999996716E-3</v>
      </c>
      <c r="C3" s="1">
        <f>ROUND(S11_DATAG_y40[[#This Row],[Column1]],3)</f>
        <v>1</v>
      </c>
      <c r="D3" s="1">
        <f>ROUND(B3,4)</f>
        <v>4.1000000000000003E-3</v>
      </c>
      <c r="E3" s="1">
        <f t="shared" ref="E3:E22" si="1">E4+0.00567179</f>
        <v>-1.6099000000003288E-3</v>
      </c>
      <c r="F3">
        <f>E3*0.781</f>
        <v>-1.2573319000002568E-3</v>
      </c>
      <c r="G3">
        <f>ROUND(F3,4)</f>
        <v>-1.2999999999999999E-3</v>
      </c>
    </row>
    <row r="4" spans="1:7" x14ac:dyDescent="0.3">
      <c r="A4" s="1" t="s">
        <v>6</v>
      </c>
      <c r="B4" s="1">
        <f t="shared" si="0"/>
        <v>-1.6099000000003288E-3</v>
      </c>
      <c r="C4" s="1">
        <f>ROUND(S11_DATAG_y40[[#This Row],[Column1]],3)</f>
        <v>1.004</v>
      </c>
      <c r="D4" s="1">
        <f t="shared" ref="D4:D67" si="2">ROUND(B4,4)</f>
        <v>-1.6000000000000001E-3</v>
      </c>
      <c r="E4" s="1">
        <f t="shared" si="1"/>
        <v>-7.2816900000003291E-3</v>
      </c>
      <c r="F4">
        <f t="shared" ref="F4:F67" si="3">E4*0.781</f>
        <v>-5.6869998900002574E-3</v>
      </c>
      <c r="G4">
        <f t="shared" ref="G4:G67" si="4">ROUND(F4,4)</f>
        <v>-5.7000000000000002E-3</v>
      </c>
    </row>
    <row r="5" spans="1:7" x14ac:dyDescent="0.3">
      <c r="A5" s="1" t="s">
        <v>7250</v>
      </c>
      <c r="B5" s="1">
        <f t="shared" si="0"/>
        <v>-7.2816900000003291E-3</v>
      </c>
      <c r="C5" s="1">
        <f>ROUND(S11_DATAG_y40[[#This Row],[Column1]],3)</f>
        <v>1.008</v>
      </c>
      <c r="D5" s="1">
        <f t="shared" si="2"/>
        <v>-7.3000000000000001E-3</v>
      </c>
      <c r="E5" s="1">
        <f t="shared" si="1"/>
        <v>-1.2953480000000329E-2</v>
      </c>
      <c r="F5">
        <f t="shared" si="3"/>
        <v>-1.0116667880000258E-2</v>
      </c>
      <c r="G5">
        <f t="shared" si="4"/>
        <v>-1.01E-2</v>
      </c>
    </row>
    <row r="6" spans="1:7" x14ac:dyDescent="0.3">
      <c r="A6" s="1" t="s">
        <v>3537</v>
      </c>
      <c r="B6" s="1">
        <f t="shared" si="0"/>
        <v>-1.2953480000000329E-2</v>
      </c>
      <c r="C6" s="1">
        <f>ROUND(S11_DATAG_y40[[#This Row],[Column1]],3)</f>
        <v>1.012</v>
      </c>
      <c r="D6" s="1">
        <f t="shared" si="2"/>
        <v>-1.2999999999999999E-2</v>
      </c>
      <c r="E6" s="1">
        <f t="shared" si="1"/>
        <v>-1.8625270000000329E-2</v>
      </c>
      <c r="F6">
        <f t="shared" si="3"/>
        <v>-1.4546335870000258E-2</v>
      </c>
      <c r="G6">
        <f t="shared" si="4"/>
        <v>-1.4500000000000001E-2</v>
      </c>
    </row>
    <row r="7" spans="1:7" x14ac:dyDescent="0.3">
      <c r="A7" s="1" t="s">
        <v>2015</v>
      </c>
      <c r="B7" s="1">
        <f t="shared" si="0"/>
        <v>-1.8625270000000329E-2</v>
      </c>
      <c r="C7" s="1">
        <f>ROUND(S11_DATAG_y40[[#This Row],[Column1]],3)</f>
        <v>1.016</v>
      </c>
      <c r="D7" s="1">
        <f t="shared" si="2"/>
        <v>-1.8599999999999998E-2</v>
      </c>
      <c r="E7" s="1">
        <f t="shared" si="1"/>
        <v>-2.4297060000000328E-2</v>
      </c>
      <c r="F7">
        <f t="shared" si="3"/>
        <v>-1.8976003860000257E-2</v>
      </c>
      <c r="G7">
        <f t="shared" si="4"/>
        <v>-1.9E-2</v>
      </c>
    </row>
    <row r="8" spans="1:7" x14ac:dyDescent="0.3">
      <c r="A8" s="1" t="s">
        <v>2017</v>
      </c>
      <c r="B8" s="1">
        <f t="shared" si="0"/>
        <v>-2.4297060000000328E-2</v>
      </c>
      <c r="C8" s="1">
        <f>ROUND(S11_DATAG_y40[[#This Row],[Column1]],3)</f>
        <v>1.02</v>
      </c>
      <c r="D8" s="1">
        <f t="shared" si="2"/>
        <v>-2.4299999999999999E-2</v>
      </c>
      <c r="E8" s="1">
        <f t="shared" si="1"/>
        <v>-2.9968850000000328E-2</v>
      </c>
      <c r="F8">
        <f t="shared" si="3"/>
        <v>-2.3405671850000257E-2</v>
      </c>
      <c r="G8">
        <f t="shared" si="4"/>
        <v>-2.3400000000000001E-2</v>
      </c>
    </row>
    <row r="9" spans="1:7" x14ac:dyDescent="0.3">
      <c r="A9" s="1" t="s">
        <v>3541</v>
      </c>
      <c r="B9" s="1">
        <f t="shared" si="0"/>
        <v>-2.9968850000000328E-2</v>
      </c>
      <c r="C9" s="1">
        <f>ROUND(S11_DATAG_y40[[#This Row],[Column1]],3)</f>
        <v>1.024</v>
      </c>
      <c r="D9" s="1">
        <f t="shared" si="2"/>
        <v>-0.03</v>
      </c>
      <c r="E9" s="1">
        <f t="shared" si="1"/>
        <v>-3.5640640000000327E-2</v>
      </c>
      <c r="F9">
        <f t="shared" si="3"/>
        <v>-2.7835339840000257E-2</v>
      </c>
      <c r="G9">
        <f t="shared" si="4"/>
        <v>-2.7799999999999998E-2</v>
      </c>
    </row>
    <row r="10" spans="1:7" x14ac:dyDescent="0.3">
      <c r="A10" s="1" t="s">
        <v>2021</v>
      </c>
      <c r="B10" s="1">
        <f t="shared" si="0"/>
        <v>-3.5640640000000327E-2</v>
      </c>
      <c r="C10" s="1">
        <f>ROUND(S11_DATAG_y40[[#This Row],[Column1]],3)</f>
        <v>1.028</v>
      </c>
      <c r="D10" s="1">
        <f t="shared" si="2"/>
        <v>-3.56E-2</v>
      </c>
      <c r="E10" s="1">
        <f t="shared" si="1"/>
        <v>-4.131243000000033E-2</v>
      </c>
      <c r="F10">
        <f t="shared" si="3"/>
        <v>-3.2265007830000261E-2</v>
      </c>
      <c r="G10">
        <f t="shared" si="4"/>
        <v>-3.2300000000000002E-2</v>
      </c>
    </row>
    <row r="11" spans="1:7" x14ac:dyDescent="0.3">
      <c r="A11" s="1" t="s">
        <v>2023</v>
      </c>
      <c r="B11" s="1">
        <f t="shared" si="0"/>
        <v>-4.131243000000033E-2</v>
      </c>
      <c r="C11" s="1">
        <f>ROUND(S11_DATAG_y40[[#This Row],[Column1]],3)</f>
        <v>1.032</v>
      </c>
      <c r="D11" s="1">
        <f t="shared" si="2"/>
        <v>-4.1300000000000003E-2</v>
      </c>
      <c r="E11" s="1">
        <f t="shared" si="1"/>
        <v>-4.6984220000000333E-2</v>
      </c>
      <c r="F11">
        <f t="shared" si="3"/>
        <v>-3.6694675820000258E-2</v>
      </c>
      <c r="G11">
        <f t="shared" si="4"/>
        <v>-3.6700000000000003E-2</v>
      </c>
    </row>
    <row r="12" spans="1:7" x14ac:dyDescent="0.3">
      <c r="A12" s="1" t="s">
        <v>2025</v>
      </c>
      <c r="B12" s="1">
        <f t="shared" si="0"/>
        <v>-4.6984220000000333E-2</v>
      </c>
      <c r="C12" s="1">
        <f>ROUND(S11_DATAG_y40[[#This Row],[Column1]],3)</f>
        <v>1.036</v>
      </c>
      <c r="D12" s="1">
        <f t="shared" si="2"/>
        <v>-4.7E-2</v>
      </c>
      <c r="E12" s="1">
        <f t="shared" si="1"/>
        <v>-5.2656010000000336E-2</v>
      </c>
      <c r="F12">
        <f t="shared" si="3"/>
        <v>-4.1124343810000262E-2</v>
      </c>
      <c r="G12">
        <f t="shared" si="4"/>
        <v>-4.1099999999999998E-2</v>
      </c>
    </row>
    <row r="13" spans="1:7" x14ac:dyDescent="0.3">
      <c r="A13" s="1" t="s">
        <v>2027</v>
      </c>
      <c r="B13" s="1">
        <f t="shared" si="0"/>
        <v>-5.2656010000000336E-2</v>
      </c>
      <c r="C13" s="1">
        <f>ROUND(S11_DATAG_y40[[#This Row],[Column1]],3)</f>
        <v>1.04</v>
      </c>
      <c r="D13" s="1">
        <f t="shared" si="2"/>
        <v>-5.2699999999999997E-2</v>
      </c>
      <c r="E13" s="1">
        <f t="shared" si="1"/>
        <v>-5.8327800000000339E-2</v>
      </c>
      <c r="F13">
        <f t="shared" si="3"/>
        <v>-4.5554011800000266E-2</v>
      </c>
      <c r="G13">
        <f t="shared" si="4"/>
        <v>-4.5600000000000002E-2</v>
      </c>
    </row>
    <row r="14" spans="1:7" x14ac:dyDescent="0.3">
      <c r="A14" s="1" t="s">
        <v>2029</v>
      </c>
      <c r="B14" s="1">
        <f t="shared" ref="B14:B23" si="5">B15+0.00567179</f>
        <v>-5.8327800000000339E-2</v>
      </c>
      <c r="C14" s="1">
        <f>ROUND(S11_DATAG_y40[[#This Row],[Column1]],3)</f>
        <v>1.044</v>
      </c>
      <c r="D14" s="1">
        <f t="shared" si="2"/>
        <v>-5.8299999999999998E-2</v>
      </c>
      <c r="E14" s="1">
        <f t="shared" si="1"/>
        <v>-6.3999590000000342E-2</v>
      </c>
      <c r="F14">
        <f t="shared" si="3"/>
        <v>-4.998367979000027E-2</v>
      </c>
      <c r="G14">
        <f t="shared" si="4"/>
        <v>-0.05</v>
      </c>
    </row>
    <row r="15" spans="1:7" x14ac:dyDescent="0.3">
      <c r="A15" s="1" t="s">
        <v>2031</v>
      </c>
      <c r="B15" s="1">
        <f t="shared" si="5"/>
        <v>-6.3999590000000342E-2</v>
      </c>
      <c r="C15" s="1">
        <f>ROUND(S11_DATAG_y40[[#This Row],[Column1]],3)</f>
        <v>1.048</v>
      </c>
      <c r="D15" s="1">
        <f t="shared" si="2"/>
        <v>-6.4000000000000001E-2</v>
      </c>
      <c r="E15" s="1">
        <f t="shared" si="1"/>
        <v>-6.9671380000000338E-2</v>
      </c>
      <c r="F15">
        <f t="shared" si="3"/>
        <v>-5.4413347780000267E-2</v>
      </c>
      <c r="G15">
        <f t="shared" si="4"/>
        <v>-5.4399999999999997E-2</v>
      </c>
    </row>
    <row r="16" spans="1:7" x14ac:dyDescent="0.3">
      <c r="A16" s="1" t="s">
        <v>2033</v>
      </c>
      <c r="B16" s="1">
        <f t="shared" si="5"/>
        <v>-6.9671380000000338E-2</v>
      </c>
      <c r="C16" s="1">
        <f>ROUND(S11_DATAG_y40[[#This Row],[Column1]],3)</f>
        <v>1.052</v>
      </c>
      <c r="D16" s="1">
        <f t="shared" si="2"/>
        <v>-6.9699999999999998E-2</v>
      </c>
      <c r="E16" s="1">
        <f t="shared" si="1"/>
        <v>-7.5343170000000334E-2</v>
      </c>
      <c r="F16">
        <f t="shared" si="3"/>
        <v>-5.8843015770000263E-2</v>
      </c>
      <c r="G16">
        <f t="shared" si="4"/>
        <v>-5.8799999999999998E-2</v>
      </c>
    </row>
    <row r="17" spans="1:7" x14ac:dyDescent="0.3">
      <c r="A17" s="1" t="s">
        <v>3551</v>
      </c>
      <c r="B17" s="1">
        <f t="shared" si="5"/>
        <v>-7.5343170000000334E-2</v>
      </c>
      <c r="C17" s="1">
        <f>ROUND(S11_DATAG_y40[[#This Row],[Column1]],3)</f>
        <v>1.056</v>
      </c>
      <c r="D17" s="1">
        <f t="shared" si="2"/>
        <v>-7.5300000000000006E-2</v>
      </c>
      <c r="E17" s="1">
        <f t="shared" si="1"/>
        <v>-8.101496000000033E-2</v>
      </c>
      <c r="F17">
        <f t="shared" si="3"/>
        <v>-6.3272683760000253E-2</v>
      </c>
      <c r="G17">
        <f t="shared" si="4"/>
        <v>-6.3299999999999995E-2</v>
      </c>
    </row>
    <row r="18" spans="1:7" x14ac:dyDescent="0.3">
      <c r="A18" s="1" t="s">
        <v>2037</v>
      </c>
      <c r="B18" s="1">
        <f t="shared" si="5"/>
        <v>-8.101496000000033E-2</v>
      </c>
      <c r="C18" s="1">
        <f>ROUND(S11_DATAG_y40[[#This Row],[Column1]],3)</f>
        <v>1.06</v>
      </c>
      <c r="D18" s="1">
        <f t="shared" si="2"/>
        <v>-8.1000000000000003E-2</v>
      </c>
      <c r="E18" s="1">
        <f t="shared" si="1"/>
        <v>-8.6686750000000326E-2</v>
      </c>
      <c r="F18">
        <f t="shared" si="3"/>
        <v>-6.770235175000025E-2</v>
      </c>
      <c r="G18">
        <f t="shared" si="4"/>
        <v>-6.7699999999999996E-2</v>
      </c>
    </row>
    <row r="19" spans="1:7" x14ac:dyDescent="0.3">
      <c r="A19" s="1" t="s">
        <v>2039</v>
      </c>
      <c r="B19" s="1">
        <f t="shared" si="5"/>
        <v>-8.6686750000000326E-2</v>
      </c>
      <c r="C19" s="1">
        <f>ROUND(S11_DATAG_y40[[#This Row],[Column1]],3)</f>
        <v>1.0640000000000001</v>
      </c>
      <c r="D19" s="1">
        <f t="shared" si="2"/>
        <v>-8.6699999999999999E-2</v>
      </c>
      <c r="E19" s="1">
        <f t="shared" si="1"/>
        <v>-9.2358540000000322E-2</v>
      </c>
      <c r="F19">
        <f t="shared" si="3"/>
        <v>-7.2132019740000247E-2</v>
      </c>
      <c r="G19">
        <f t="shared" si="4"/>
        <v>-7.2099999999999997E-2</v>
      </c>
    </row>
    <row r="20" spans="1:7" x14ac:dyDescent="0.3">
      <c r="A20" s="1" t="s">
        <v>3555</v>
      </c>
      <c r="B20" s="1">
        <f t="shared" si="5"/>
        <v>-9.2358540000000322E-2</v>
      </c>
      <c r="C20" s="1">
        <f>ROUND(S11_DATAG_y40[[#This Row],[Column1]],3)</f>
        <v>1.0680000000000001</v>
      </c>
      <c r="D20" s="1">
        <f t="shared" si="2"/>
        <v>-9.2399999999999996E-2</v>
      </c>
      <c r="E20" s="1">
        <f t="shared" si="1"/>
        <v>-9.8030330000000318E-2</v>
      </c>
      <c r="F20">
        <f t="shared" si="3"/>
        <v>-7.6561687730000258E-2</v>
      </c>
      <c r="G20">
        <f t="shared" si="4"/>
        <v>-7.6600000000000001E-2</v>
      </c>
    </row>
    <row r="21" spans="1:7" x14ac:dyDescent="0.3">
      <c r="A21" s="1" t="s">
        <v>3557</v>
      </c>
      <c r="B21" s="1">
        <f t="shared" si="5"/>
        <v>-9.8030330000000318E-2</v>
      </c>
      <c r="C21" s="1">
        <f>ROUND(S11_DATAG_y40[[#This Row],[Column1]],3)</f>
        <v>1.0720000000000001</v>
      </c>
      <c r="D21" s="1">
        <f t="shared" si="2"/>
        <v>-9.8000000000000004E-2</v>
      </c>
      <c r="E21" s="1">
        <f t="shared" si="1"/>
        <v>-0.10370212000000031</v>
      </c>
      <c r="F21">
        <f t="shared" si="3"/>
        <v>-8.0991355720000255E-2</v>
      </c>
      <c r="G21">
        <f t="shared" si="4"/>
        <v>-8.1000000000000003E-2</v>
      </c>
    </row>
    <row r="22" spans="1:7" x14ac:dyDescent="0.3">
      <c r="A22" s="1" t="s">
        <v>3559</v>
      </c>
      <c r="B22" s="1">
        <f t="shared" si="5"/>
        <v>-0.10370212000000031</v>
      </c>
      <c r="C22" s="1">
        <f>ROUND(S11_DATAG_y40[[#This Row],[Column1]],3)</f>
        <v>1.0760000000000001</v>
      </c>
      <c r="D22" s="1">
        <f t="shared" si="2"/>
        <v>-0.1037</v>
      </c>
      <c r="E22" s="1">
        <f t="shared" si="1"/>
        <v>-0.10937391000000031</v>
      </c>
      <c r="F22">
        <f t="shared" si="3"/>
        <v>-8.5421023710000252E-2</v>
      </c>
      <c r="G22">
        <f t="shared" si="4"/>
        <v>-8.5400000000000004E-2</v>
      </c>
    </row>
    <row r="23" spans="1:7" x14ac:dyDescent="0.3">
      <c r="A23" s="1" t="s">
        <v>3561</v>
      </c>
      <c r="B23" s="1">
        <f t="shared" si="5"/>
        <v>-0.10937391000000031</v>
      </c>
      <c r="C23" s="1">
        <f>ROUND(S11_DATAG_y40[[#This Row],[Column1]],3)</f>
        <v>1.08</v>
      </c>
      <c r="D23" s="1">
        <f t="shared" si="2"/>
        <v>-0.1094</v>
      </c>
      <c r="E23" s="1">
        <f>E24+0.00567179</f>
        <v>-0.11504570000000031</v>
      </c>
      <c r="F23">
        <f t="shared" si="3"/>
        <v>-8.9850691700000249E-2</v>
      </c>
      <c r="G23">
        <f t="shared" si="4"/>
        <v>-8.9899999999999994E-2</v>
      </c>
    </row>
    <row r="24" spans="1:7" x14ac:dyDescent="0.3">
      <c r="A24" s="1" t="s">
        <v>3563</v>
      </c>
      <c r="B24" s="1">
        <f>B25+0.00567179</f>
        <v>-0.11504570000000031</v>
      </c>
      <c r="C24" s="1">
        <f>ROUND(S11_DATAG_y40[[#This Row],[Column1]],3)</f>
        <v>1.0840000000000001</v>
      </c>
      <c r="D24" s="1">
        <f t="shared" si="2"/>
        <v>-0.115</v>
      </c>
      <c r="E24" s="1">
        <f t="shared" ref="E24:E47" si="6">E25-0.00480418</f>
        <v>-0.1207174900000003</v>
      </c>
      <c r="F24">
        <f t="shared" si="3"/>
        <v>-9.4280359690000246E-2</v>
      </c>
      <c r="G24">
        <f t="shared" si="4"/>
        <v>-9.4299999999999995E-2</v>
      </c>
    </row>
    <row r="25" spans="1:7" x14ac:dyDescent="0.3">
      <c r="A25" s="1" t="s">
        <v>48</v>
      </c>
      <c r="B25" s="1">
        <f t="shared" ref="B25:B37" si="7">B26-0.00480418</f>
        <v>-0.1207174900000003</v>
      </c>
      <c r="C25" s="1">
        <f>ROUND(S11_DATAG_y40[[#This Row],[Column1]],3)</f>
        <v>1.0880000000000001</v>
      </c>
      <c r="D25" s="1">
        <f t="shared" si="2"/>
        <v>-0.1207</v>
      </c>
      <c r="E25" s="1">
        <f t="shared" si="6"/>
        <v>-0.1159133100000003</v>
      </c>
      <c r="F25">
        <f t="shared" si="3"/>
        <v>-9.052829511000024E-2</v>
      </c>
      <c r="G25">
        <f t="shared" si="4"/>
        <v>-9.0499999999999997E-2</v>
      </c>
    </row>
    <row r="26" spans="1:7" x14ac:dyDescent="0.3">
      <c r="A26" s="1" t="s">
        <v>3566</v>
      </c>
      <c r="B26" s="1">
        <f t="shared" si="7"/>
        <v>-0.1159133100000003</v>
      </c>
      <c r="C26" s="1">
        <f>ROUND(S11_DATAG_y40[[#This Row],[Column1]],3)</f>
        <v>1.0920000000000001</v>
      </c>
      <c r="D26" s="1">
        <f t="shared" si="2"/>
        <v>-0.1159</v>
      </c>
      <c r="E26" s="1">
        <f t="shared" si="6"/>
        <v>-0.11110913000000029</v>
      </c>
      <c r="F26">
        <f t="shared" si="3"/>
        <v>-8.6776230530000234E-2</v>
      </c>
      <c r="G26">
        <f t="shared" si="4"/>
        <v>-8.6800000000000002E-2</v>
      </c>
    </row>
    <row r="27" spans="1:7" x14ac:dyDescent="0.3">
      <c r="A27" s="1" t="s">
        <v>3568</v>
      </c>
      <c r="B27" s="1">
        <f t="shared" si="7"/>
        <v>-0.11110913000000029</v>
      </c>
      <c r="C27" s="1">
        <f>ROUND(S11_DATAG_y40[[#This Row],[Column1]],3)</f>
        <v>1.0960000000000001</v>
      </c>
      <c r="D27" s="1">
        <f t="shared" si="2"/>
        <v>-0.1111</v>
      </c>
      <c r="E27" s="1">
        <f t="shared" si="6"/>
        <v>-0.10630495000000029</v>
      </c>
      <c r="F27">
        <f t="shared" si="3"/>
        <v>-8.3024165950000228E-2</v>
      </c>
      <c r="G27">
        <f t="shared" si="4"/>
        <v>-8.3000000000000004E-2</v>
      </c>
    </row>
    <row r="28" spans="1:7" x14ac:dyDescent="0.3">
      <c r="A28" s="1" t="s">
        <v>7265</v>
      </c>
      <c r="B28" s="1">
        <f t="shared" si="7"/>
        <v>-0.10630495000000029</v>
      </c>
      <c r="C28" s="1">
        <f>ROUND(S11_DATAG_y40[[#This Row],[Column1]],3)</f>
        <v>1.1000000000000001</v>
      </c>
      <c r="D28" s="1">
        <f t="shared" si="2"/>
        <v>-0.10630000000000001</v>
      </c>
      <c r="E28" s="1">
        <f t="shared" si="6"/>
        <v>-0.10150077000000028</v>
      </c>
      <c r="F28">
        <f t="shared" si="3"/>
        <v>-7.9272101370000222E-2</v>
      </c>
      <c r="G28">
        <f t="shared" si="4"/>
        <v>-7.9299999999999995E-2</v>
      </c>
    </row>
    <row r="29" spans="1:7" x14ac:dyDescent="0.3">
      <c r="A29" s="1" t="s">
        <v>3572</v>
      </c>
      <c r="B29" s="1">
        <f t="shared" si="7"/>
        <v>-0.10150077000000028</v>
      </c>
      <c r="C29" s="1">
        <f>ROUND(S11_DATAG_y40[[#This Row],[Column1]],3)</f>
        <v>1.1040000000000001</v>
      </c>
      <c r="D29" s="1">
        <f t="shared" si="2"/>
        <v>-0.10150000000000001</v>
      </c>
      <c r="E29" s="1">
        <f t="shared" si="6"/>
        <v>-9.6696590000000276E-2</v>
      </c>
      <c r="F29">
        <f t="shared" si="3"/>
        <v>-7.5520036790000217E-2</v>
      </c>
      <c r="G29">
        <f t="shared" si="4"/>
        <v>-7.5499999999999998E-2</v>
      </c>
    </row>
    <row r="30" spans="1:7" x14ac:dyDescent="0.3">
      <c r="A30" s="1" t="s">
        <v>3574</v>
      </c>
      <c r="B30" s="1">
        <f t="shared" si="7"/>
        <v>-9.6696590000000276E-2</v>
      </c>
      <c r="C30" s="1">
        <f>ROUND(S11_DATAG_y40[[#This Row],[Column1]],3)</f>
        <v>1.1080000000000001</v>
      </c>
      <c r="D30" s="1">
        <f t="shared" si="2"/>
        <v>-9.6699999999999994E-2</v>
      </c>
      <c r="E30" s="1">
        <f t="shared" si="6"/>
        <v>-9.1892410000000271E-2</v>
      </c>
      <c r="F30">
        <f t="shared" si="3"/>
        <v>-7.1767972210000211E-2</v>
      </c>
      <c r="G30">
        <f t="shared" si="4"/>
        <v>-7.1800000000000003E-2</v>
      </c>
    </row>
    <row r="31" spans="1:7" x14ac:dyDescent="0.3">
      <c r="A31" s="1" t="s">
        <v>3576</v>
      </c>
      <c r="B31" s="1">
        <f t="shared" si="7"/>
        <v>-9.1892410000000271E-2</v>
      </c>
      <c r="C31" s="1">
        <f>ROUND(S11_DATAG_y40[[#This Row],[Column1]],3)</f>
        <v>1.1120000000000001</v>
      </c>
      <c r="D31" s="1">
        <f t="shared" si="2"/>
        <v>-9.1899999999999996E-2</v>
      </c>
      <c r="E31" s="1">
        <f t="shared" si="6"/>
        <v>-8.7088230000000266E-2</v>
      </c>
      <c r="F31">
        <f t="shared" si="3"/>
        <v>-6.8015907630000205E-2</v>
      </c>
      <c r="G31">
        <f t="shared" si="4"/>
        <v>-6.8000000000000005E-2</v>
      </c>
    </row>
    <row r="32" spans="1:7" x14ac:dyDescent="0.3">
      <c r="A32" s="1" t="s">
        <v>3578</v>
      </c>
      <c r="B32" s="1">
        <f t="shared" si="7"/>
        <v>-8.7088230000000266E-2</v>
      </c>
      <c r="C32" s="1">
        <f>ROUND(S11_DATAG_y40[[#This Row],[Column1]],3)</f>
        <v>1.1160000000000001</v>
      </c>
      <c r="D32" s="1">
        <f t="shared" si="2"/>
        <v>-8.7099999999999997E-2</v>
      </c>
      <c r="E32" s="1">
        <f t="shared" si="6"/>
        <v>-8.2284050000000261E-2</v>
      </c>
      <c r="F32">
        <f t="shared" si="3"/>
        <v>-6.4263843050000199E-2</v>
      </c>
      <c r="G32">
        <f t="shared" si="4"/>
        <v>-6.4299999999999996E-2</v>
      </c>
    </row>
    <row r="33" spans="1:7" x14ac:dyDescent="0.3">
      <c r="A33" s="1" t="s">
        <v>3580</v>
      </c>
      <c r="B33" s="1">
        <f t="shared" si="7"/>
        <v>-8.2284050000000261E-2</v>
      </c>
      <c r="C33" s="1">
        <f>ROUND(S11_DATAG_y40[[#This Row],[Column1]],3)</f>
        <v>1.1200000000000001</v>
      </c>
      <c r="D33" s="1">
        <f t="shared" si="2"/>
        <v>-8.2299999999999998E-2</v>
      </c>
      <c r="E33" s="1">
        <f t="shared" si="6"/>
        <v>-7.7479870000000256E-2</v>
      </c>
      <c r="F33">
        <f t="shared" si="3"/>
        <v>-6.0511778470000201E-2</v>
      </c>
      <c r="G33">
        <f t="shared" si="4"/>
        <v>-6.0499999999999998E-2</v>
      </c>
    </row>
    <row r="34" spans="1:7" x14ac:dyDescent="0.3">
      <c r="A34" s="1" t="s">
        <v>3582</v>
      </c>
      <c r="B34" s="1">
        <f t="shared" si="7"/>
        <v>-7.7479870000000256E-2</v>
      </c>
      <c r="C34" s="1">
        <f>ROUND(S11_DATAG_y40[[#This Row],[Column1]],3)</f>
        <v>1.1240000000000001</v>
      </c>
      <c r="D34" s="1">
        <f t="shared" si="2"/>
        <v>-7.7499999999999999E-2</v>
      </c>
      <c r="E34" s="1">
        <f t="shared" si="6"/>
        <v>-7.2675690000000251E-2</v>
      </c>
      <c r="F34">
        <f t="shared" si="3"/>
        <v>-5.6759713890000195E-2</v>
      </c>
      <c r="G34">
        <f t="shared" si="4"/>
        <v>-5.6800000000000003E-2</v>
      </c>
    </row>
    <row r="35" spans="1:7" x14ac:dyDescent="0.3">
      <c r="A35" s="1" t="s">
        <v>3584</v>
      </c>
      <c r="B35" s="1">
        <f t="shared" si="7"/>
        <v>-7.2675690000000251E-2</v>
      </c>
      <c r="C35" s="1">
        <f>ROUND(S11_DATAG_y40[[#This Row],[Column1]],3)</f>
        <v>1.1279999999999999</v>
      </c>
      <c r="D35" s="1">
        <f t="shared" si="2"/>
        <v>-7.2700000000000001E-2</v>
      </c>
      <c r="E35" s="1">
        <f t="shared" si="6"/>
        <v>-6.7871510000000246E-2</v>
      </c>
      <c r="F35">
        <f t="shared" si="3"/>
        <v>-5.3007649310000196E-2</v>
      </c>
      <c r="G35">
        <f t="shared" si="4"/>
        <v>-5.2999999999999999E-2</v>
      </c>
    </row>
    <row r="36" spans="1:7" x14ac:dyDescent="0.3">
      <c r="A36" s="1" t="s">
        <v>3586</v>
      </c>
      <c r="B36" s="1">
        <f t="shared" si="7"/>
        <v>-6.7871510000000246E-2</v>
      </c>
      <c r="C36" s="1">
        <f>ROUND(S11_DATAG_y40[[#This Row],[Column1]],3)</f>
        <v>1.1319999999999999</v>
      </c>
      <c r="D36" s="1">
        <f t="shared" si="2"/>
        <v>-6.7900000000000002E-2</v>
      </c>
      <c r="E36" s="1">
        <f t="shared" si="6"/>
        <v>-6.3067330000000241E-2</v>
      </c>
      <c r="F36">
        <f t="shared" si="3"/>
        <v>-4.925558473000019E-2</v>
      </c>
      <c r="G36">
        <f t="shared" si="4"/>
        <v>-4.9299999999999997E-2</v>
      </c>
    </row>
    <row r="37" spans="1:7" x14ac:dyDescent="0.3">
      <c r="A37" s="1" t="s">
        <v>3588</v>
      </c>
      <c r="B37" s="1">
        <f t="shared" si="7"/>
        <v>-6.3067330000000241E-2</v>
      </c>
      <c r="C37" s="1">
        <f>ROUND(S11_DATAG_y40[[#This Row],[Column1]],3)</f>
        <v>1.1359999999999999</v>
      </c>
      <c r="D37" s="1">
        <f t="shared" si="2"/>
        <v>-6.3100000000000003E-2</v>
      </c>
      <c r="E37" s="1">
        <f t="shared" si="6"/>
        <v>-5.8263150000000243E-2</v>
      </c>
      <c r="F37">
        <f t="shared" si="3"/>
        <v>-4.5503520150000192E-2</v>
      </c>
      <c r="G37">
        <f t="shared" si="4"/>
        <v>-4.5499999999999999E-2</v>
      </c>
    </row>
    <row r="38" spans="1:7" x14ac:dyDescent="0.3">
      <c r="A38" s="1" t="s">
        <v>74</v>
      </c>
      <c r="B38" s="1">
        <f t="shared" ref="B38:B48" si="8">B39-0.00480418</f>
        <v>-5.8263150000000243E-2</v>
      </c>
      <c r="C38" s="1">
        <f>ROUND(S11_DATAG_y40[[#This Row],[Column1]],3)</f>
        <v>1.1399999999999999</v>
      </c>
      <c r="D38" s="1">
        <f t="shared" si="2"/>
        <v>-5.8299999999999998E-2</v>
      </c>
      <c r="E38" s="1">
        <f t="shared" si="6"/>
        <v>-5.3458970000000244E-2</v>
      </c>
      <c r="F38">
        <f t="shared" si="3"/>
        <v>-4.1751455570000193E-2</v>
      </c>
      <c r="G38">
        <f t="shared" si="4"/>
        <v>-4.1799999999999997E-2</v>
      </c>
    </row>
    <row r="39" spans="1:7" x14ac:dyDescent="0.3">
      <c r="A39" s="1" t="s">
        <v>76</v>
      </c>
      <c r="B39" s="1">
        <f t="shared" si="8"/>
        <v>-5.3458970000000244E-2</v>
      </c>
      <c r="C39" s="1">
        <f>ROUND(S11_DATAG_y40[[#This Row],[Column1]],3)</f>
        <v>1.1439999999999999</v>
      </c>
      <c r="D39" s="1">
        <f t="shared" si="2"/>
        <v>-5.3499999999999999E-2</v>
      </c>
      <c r="E39" s="1">
        <f t="shared" si="6"/>
        <v>-4.8654790000000246E-2</v>
      </c>
      <c r="F39">
        <f t="shared" si="3"/>
        <v>-3.7999390990000194E-2</v>
      </c>
      <c r="G39">
        <f t="shared" si="4"/>
        <v>-3.7999999999999999E-2</v>
      </c>
    </row>
    <row r="40" spans="1:7" x14ac:dyDescent="0.3">
      <c r="A40" s="1" t="s">
        <v>3592</v>
      </c>
      <c r="B40" s="1">
        <f t="shared" si="8"/>
        <v>-4.8654790000000246E-2</v>
      </c>
      <c r="C40" s="1">
        <f>ROUND(S11_DATAG_y40[[#This Row],[Column1]],3)</f>
        <v>1.1479999999999999</v>
      </c>
      <c r="D40" s="1">
        <f t="shared" si="2"/>
        <v>-4.87E-2</v>
      </c>
      <c r="E40" s="1">
        <f t="shared" si="6"/>
        <v>-4.3850610000000248E-2</v>
      </c>
      <c r="F40">
        <f t="shared" si="3"/>
        <v>-3.4247326410000195E-2</v>
      </c>
      <c r="G40">
        <f t="shared" si="4"/>
        <v>-3.4200000000000001E-2</v>
      </c>
    </row>
    <row r="41" spans="1:7" x14ac:dyDescent="0.3">
      <c r="A41" s="1" t="s">
        <v>80</v>
      </c>
      <c r="B41" s="1">
        <f t="shared" si="8"/>
        <v>-4.3850610000000248E-2</v>
      </c>
      <c r="C41" s="1">
        <f>ROUND(S11_DATAG_y40[[#This Row],[Column1]],3)</f>
        <v>1.1519999999999999</v>
      </c>
      <c r="D41" s="1">
        <f t="shared" si="2"/>
        <v>-4.3900000000000002E-2</v>
      </c>
      <c r="E41" s="1">
        <f t="shared" si="6"/>
        <v>-3.904643000000025E-2</v>
      </c>
      <c r="F41">
        <f t="shared" si="3"/>
        <v>-3.0495261830000196E-2</v>
      </c>
      <c r="G41">
        <f t="shared" si="4"/>
        <v>-3.0499999999999999E-2</v>
      </c>
    </row>
    <row r="42" spans="1:7" x14ac:dyDescent="0.3">
      <c r="A42" s="1" t="s">
        <v>3596</v>
      </c>
      <c r="B42" s="1">
        <f t="shared" si="8"/>
        <v>-3.904643000000025E-2</v>
      </c>
      <c r="C42" s="1">
        <f>ROUND(S11_DATAG_y40[[#This Row],[Column1]],3)</f>
        <v>1.1559999999999999</v>
      </c>
      <c r="D42" s="1">
        <f t="shared" si="2"/>
        <v>-3.9E-2</v>
      </c>
      <c r="E42" s="1">
        <f t="shared" si="6"/>
        <v>-3.4242250000000252E-2</v>
      </c>
      <c r="F42">
        <f t="shared" si="3"/>
        <v>-2.6743197250000197E-2</v>
      </c>
      <c r="G42">
        <f t="shared" si="4"/>
        <v>-2.6700000000000002E-2</v>
      </c>
    </row>
    <row r="43" spans="1:7" x14ac:dyDescent="0.3">
      <c r="A43" s="1" t="s">
        <v>84</v>
      </c>
      <c r="B43" s="1">
        <f t="shared" si="8"/>
        <v>-3.4242250000000252E-2</v>
      </c>
      <c r="C43" s="1">
        <f>ROUND(S11_DATAG_y40[[#This Row],[Column1]],3)</f>
        <v>1.1599999999999999</v>
      </c>
      <c r="D43" s="1">
        <f t="shared" si="2"/>
        <v>-3.4200000000000001E-2</v>
      </c>
      <c r="E43" s="1">
        <f t="shared" si="6"/>
        <v>-2.9438070000000253E-2</v>
      </c>
      <c r="F43">
        <f t="shared" si="3"/>
        <v>-2.2991132670000199E-2</v>
      </c>
      <c r="G43">
        <f t="shared" si="4"/>
        <v>-2.3E-2</v>
      </c>
    </row>
    <row r="44" spans="1:7" x14ac:dyDescent="0.3">
      <c r="A44" s="1" t="s">
        <v>86</v>
      </c>
      <c r="B44" s="1">
        <f t="shared" si="8"/>
        <v>-2.9438070000000253E-2</v>
      </c>
      <c r="C44" s="1">
        <f>ROUND(S11_DATAG_y40[[#This Row],[Column1]],3)</f>
        <v>1.1639999999999999</v>
      </c>
      <c r="D44" s="1">
        <f t="shared" si="2"/>
        <v>-2.9399999999999999E-2</v>
      </c>
      <c r="E44" s="1">
        <f t="shared" si="6"/>
        <v>-2.4633890000000255E-2</v>
      </c>
      <c r="F44">
        <f t="shared" si="3"/>
        <v>-1.92390680900002E-2</v>
      </c>
      <c r="G44">
        <f t="shared" si="4"/>
        <v>-1.9199999999999998E-2</v>
      </c>
    </row>
    <row r="45" spans="1:7" x14ac:dyDescent="0.3">
      <c r="A45" s="1" t="s">
        <v>88</v>
      </c>
      <c r="B45" s="1">
        <f t="shared" si="8"/>
        <v>-2.4633890000000255E-2</v>
      </c>
      <c r="C45" s="1">
        <f>ROUND(S11_DATAG_y40[[#This Row],[Column1]],3)</f>
        <v>1.1679999999999999</v>
      </c>
      <c r="D45" s="1">
        <f t="shared" si="2"/>
        <v>-2.46E-2</v>
      </c>
      <c r="E45" s="1">
        <f t="shared" si="6"/>
        <v>-1.9829710000000257E-2</v>
      </c>
      <c r="F45">
        <f t="shared" si="3"/>
        <v>-1.5487003510000201E-2</v>
      </c>
      <c r="G45">
        <f t="shared" si="4"/>
        <v>-1.55E-2</v>
      </c>
    </row>
    <row r="46" spans="1:7" x14ac:dyDescent="0.3">
      <c r="A46" s="1" t="s">
        <v>90</v>
      </c>
      <c r="B46" s="1">
        <f t="shared" si="8"/>
        <v>-1.9829710000000257E-2</v>
      </c>
      <c r="C46" s="1">
        <f>ROUND(S11_DATAG_y40[[#This Row],[Column1]],3)</f>
        <v>1.1719999999999999</v>
      </c>
      <c r="D46" s="1">
        <f t="shared" si="2"/>
        <v>-1.9800000000000002E-2</v>
      </c>
      <c r="E46" s="1">
        <f t="shared" si="6"/>
        <v>-1.5025530000000257E-2</v>
      </c>
      <c r="F46">
        <f t="shared" si="3"/>
        <v>-1.1734938930000202E-2</v>
      </c>
      <c r="G46">
        <f t="shared" si="4"/>
        <v>-1.17E-2</v>
      </c>
    </row>
    <row r="47" spans="1:7" x14ac:dyDescent="0.3">
      <c r="A47" s="1" t="s">
        <v>92</v>
      </c>
      <c r="B47" s="1">
        <f t="shared" si="8"/>
        <v>-1.5025530000000257E-2</v>
      </c>
      <c r="C47" s="1">
        <f>ROUND(S11_DATAG_y40[[#This Row],[Column1]],3)</f>
        <v>1.1759999999999999</v>
      </c>
      <c r="D47" s="1">
        <f t="shared" si="2"/>
        <v>-1.4999999999999999E-2</v>
      </c>
      <c r="E47" s="1">
        <f t="shared" si="6"/>
        <v>-1.0221350000000257E-2</v>
      </c>
      <c r="F47">
        <f t="shared" si="3"/>
        <v>-7.9828743500002016E-3</v>
      </c>
      <c r="G47">
        <f t="shared" si="4"/>
        <v>-8.0000000000000002E-3</v>
      </c>
    </row>
    <row r="48" spans="1:7" x14ac:dyDescent="0.3">
      <c r="A48" s="1" t="s">
        <v>3604</v>
      </c>
      <c r="B48" s="1">
        <f t="shared" si="8"/>
        <v>-1.0221350000000257E-2</v>
      </c>
      <c r="C48" s="1">
        <f>ROUND(S11_DATAG_y40[[#This Row],[Column1]],3)</f>
        <v>1.18</v>
      </c>
      <c r="D48" s="1">
        <f t="shared" si="2"/>
        <v>-1.0200000000000001E-2</v>
      </c>
      <c r="E48" s="1">
        <f>E49-0.00480418</f>
        <v>-5.4171700000002574E-3</v>
      </c>
      <c r="F48">
        <f t="shared" si="3"/>
        <v>-4.2308097700002011E-3</v>
      </c>
      <c r="G48">
        <f t="shared" si="4"/>
        <v>-4.1999999999999997E-3</v>
      </c>
    </row>
    <row r="49" spans="1:7" x14ac:dyDescent="0.3">
      <c r="A49" s="1" t="s">
        <v>96</v>
      </c>
      <c r="B49" s="1">
        <f>B50-0.00480418</f>
        <v>-5.4171700000002574E-3</v>
      </c>
      <c r="C49" s="1">
        <f>ROUND(S11_DATAG_y40[[#This Row],[Column1]],3)</f>
        <v>1.1839999999999999</v>
      </c>
      <c r="D49" s="1">
        <f t="shared" si="2"/>
        <v>-5.4000000000000003E-3</v>
      </c>
      <c r="E49" s="1">
        <f t="shared" ref="E49:E110" si="9">E50+0.00480418</f>
        <v>-6.129900000002575E-4</v>
      </c>
      <c r="F49">
        <f t="shared" si="3"/>
        <v>-4.787451900002011E-4</v>
      </c>
      <c r="G49">
        <f t="shared" si="4"/>
        <v>-5.0000000000000001E-4</v>
      </c>
    </row>
    <row r="50" spans="1:7" x14ac:dyDescent="0.3">
      <c r="A50" s="1" t="s">
        <v>98</v>
      </c>
      <c r="B50" s="1">
        <f t="shared" ref="B50:B109" si="10">B51+0.00480418</f>
        <v>-6.129900000002575E-4</v>
      </c>
      <c r="C50" s="1">
        <f>ROUND(S11_DATAG_y40[[#This Row],[Column1]],3)</f>
        <v>1.1879999999999999</v>
      </c>
      <c r="D50" s="1">
        <f t="shared" si="2"/>
        <v>-5.9999999999999995E-4</v>
      </c>
      <c r="E50" s="1">
        <f t="shared" si="9"/>
        <v>-5.4171700000002574E-3</v>
      </c>
      <c r="F50">
        <f t="shared" si="3"/>
        <v>-4.2308097700002011E-3</v>
      </c>
      <c r="G50">
        <f t="shared" si="4"/>
        <v>-4.1999999999999997E-3</v>
      </c>
    </row>
    <row r="51" spans="1:7" x14ac:dyDescent="0.3">
      <c r="A51" s="1" t="s">
        <v>100</v>
      </c>
      <c r="B51" s="1">
        <f t="shared" si="10"/>
        <v>-5.4171700000002574E-3</v>
      </c>
      <c r="C51" s="1">
        <f>ROUND(S11_DATAG_y40[[#This Row],[Column1]],3)</f>
        <v>1.1919999999999999</v>
      </c>
      <c r="D51" s="1">
        <f t="shared" si="2"/>
        <v>-5.4000000000000003E-3</v>
      </c>
      <c r="E51" s="1">
        <f t="shared" si="9"/>
        <v>-1.0221350000000257E-2</v>
      </c>
      <c r="F51">
        <f t="shared" si="3"/>
        <v>-7.9828743500002016E-3</v>
      </c>
      <c r="G51">
        <f t="shared" si="4"/>
        <v>-8.0000000000000002E-3</v>
      </c>
    </row>
    <row r="52" spans="1:7" x14ac:dyDescent="0.3">
      <c r="A52" s="1" t="s">
        <v>102</v>
      </c>
      <c r="B52" s="1">
        <f t="shared" si="10"/>
        <v>-1.0221350000000257E-2</v>
      </c>
      <c r="C52" s="1">
        <f>ROUND(S11_DATAG_y40[[#This Row],[Column1]],3)</f>
        <v>1.196</v>
      </c>
      <c r="D52" s="1">
        <f t="shared" si="2"/>
        <v>-1.0200000000000001E-2</v>
      </c>
      <c r="E52" s="1">
        <f t="shared" si="9"/>
        <v>-1.5025530000000257E-2</v>
      </c>
      <c r="F52">
        <f t="shared" si="3"/>
        <v>-1.1734938930000202E-2</v>
      </c>
      <c r="G52">
        <f t="shared" si="4"/>
        <v>-1.17E-2</v>
      </c>
    </row>
    <row r="53" spans="1:7" x14ac:dyDescent="0.3">
      <c r="A53" s="1" t="s">
        <v>104</v>
      </c>
      <c r="B53" s="1">
        <f t="shared" si="10"/>
        <v>-1.5025530000000257E-2</v>
      </c>
      <c r="C53" s="1">
        <f>ROUND(S11_DATAG_y40[[#This Row],[Column1]],3)</f>
        <v>1.2</v>
      </c>
      <c r="D53" s="1">
        <f t="shared" si="2"/>
        <v>-1.4999999999999999E-2</v>
      </c>
      <c r="E53" s="1">
        <f t="shared" si="9"/>
        <v>-1.9829710000000257E-2</v>
      </c>
      <c r="F53">
        <f t="shared" si="3"/>
        <v>-1.5487003510000201E-2</v>
      </c>
      <c r="G53">
        <f t="shared" si="4"/>
        <v>-1.55E-2</v>
      </c>
    </row>
    <row r="54" spans="1:7" x14ac:dyDescent="0.3">
      <c r="A54" s="1" t="s">
        <v>106</v>
      </c>
      <c r="B54" s="1">
        <f t="shared" si="10"/>
        <v>-1.9829710000000257E-2</v>
      </c>
      <c r="C54" s="1">
        <f>ROUND(S11_DATAG_y40[[#This Row],[Column1]],3)</f>
        <v>1.204</v>
      </c>
      <c r="D54" s="1">
        <f t="shared" si="2"/>
        <v>-1.9800000000000002E-2</v>
      </c>
      <c r="E54" s="1">
        <f t="shared" si="9"/>
        <v>-2.4633890000000255E-2</v>
      </c>
      <c r="F54">
        <f t="shared" si="3"/>
        <v>-1.92390680900002E-2</v>
      </c>
      <c r="G54">
        <f t="shared" si="4"/>
        <v>-1.9199999999999998E-2</v>
      </c>
    </row>
    <row r="55" spans="1:7" x14ac:dyDescent="0.3">
      <c r="A55" s="1" t="s">
        <v>108</v>
      </c>
      <c r="B55" s="1">
        <f t="shared" si="10"/>
        <v>-2.4633890000000255E-2</v>
      </c>
      <c r="C55" s="1">
        <f>ROUND(S11_DATAG_y40[[#This Row],[Column1]],3)</f>
        <v>1.208</v>
      </c>
      <c r="D55" s="1">
        <f t="shared" si="2"/>
        <v>-2.46E-2</v>
      </c>
      <c r="E55" s="1">
        <f t="shared" si="9"/>
        <v>-2.9438070000000253E-2</v>
      </c>
      <c r="F55">
        <f t="shared" si="3"/>
        <v>-2.2991132670000199E-2</v>
      </c>
      <c r="G55">
        <f t="shared" si="4"/>
        <v>-2.3E-2</v>
      </c>
    </row>
    <row r="56" spans="1:7" x14ac:dyDescent="0.3">
      <c r="A56" s="1" t="s">
        <v>110</v>
      </c>
      <c r="B56" s="1">
        <f t="shared" si="10"/>
        <v>-2.9438070000000253E-2</v>
      </c>
      <c r="C56" s="1">
        <f>ROUND(S11_DATAG_y40[[#This Row],[Column1]],3)</f>
        <v>1.212</v>
      </c>
      <c r="D56" s="1">
        <f t="shared" si="2"/>
        <v>-2.9399999999999999E-2</v>
      </c>
      <c r="E56" s="1">
        <f t="shared" si="9"/>
        <v>-3.4242250000000252E-2</v>
      </c>
      <c r="F56">
        <f t="shared" si="3"/>
        <v>-2.6743197250000197E-2</v>
      </c>
      <c r="G56">
        <f t="shared" si="4"/>
        <v>-2.6700000000000002E-2</v>
      </c>
    </row>
    <row r="57" spans="1:7" x14ac:dyDescent="0.3">
      <c r="A57" s="1" t="s">
        <v>2086</v>
      </c>
      <c r="B57" s="1">
        <f t="shared" si="10"/>
        <v>-3.4242250000000252E-2</v>
      </c>
      <c r="C57" s="1">
        <f>ROUND(S11_DATAG_y40[[#This Row],[Column1]],3)</f>
        <v>1.216</v>
      </c>
      <c r="D57" s="1">
        <f t="shared" si="2"/>
        <v>-3.4200000000000001E-2</v>
      </c>
      <c r="E57" s="1">
        <f t="shared" si="9"/>
        <v>-3.904643000000025E-2</v>
      </c>
      <c r="F57">
        <f t="shared" si="3"/>
        <v>-3.0495261830000196E-2</v>
      </c>
      <c r="G57">
        <f t="shared" si="4"/>
        <v>-3.0499999999999999E-2</v>
      </c>
    </row>
    <row r="58" spans="1:7" x14ac:dyDescent="0.3">
      <c r="A58" s="1" t="s">
        <v>114</v>
      </c>
      <c r="B58" s="1">
        <f t="shared" si="10"/>
        <v>-3.904643000000025E-2</v>
      </c>
      <c r="C58" s="1">
        <f>ROUND(S11_DATAG_y40[[#This Row],[Column1]],3)</f>
        <v>1.22</v>
      </c>
      <c r="D58" s="1">
        <f t="shared" si="2"/>
        <v>-3.9E-2</v>
      </c>
      <c r="E58" s="1">
        <f t="shared" si="9"/>
        <v>-4.3850610000000248E-2</v>
      </c>
      <c r="F58">
        <f t="shared" si="3"/>
        <v>-3.4247326410000195E-2</v>
      </c>
      <c r="G58">
        <f t="shared" si="4"/>
        <v>-3.4200000000000001E-2</v>
      </c>
    </row>
    <row r="59" spans="1:7" x14ac:dyDescent="0.3">
      <c r="A59" s="1" t="s">
        <v>2089</v>
      </c>
      <c r="B59" s="1">
        <f t="shared" si="10"/>
        <v>-4.3850610000000248E-2</v>
      </c>
      <c r="C59" s="1">
        <f>ROUND(S11_DATAG_y40[[#This Row],[Column1]],3)</f>
        <v>1.224</v>
      </c>
      <c r="D59" s="1">
        <f t="shared" si="2"/>
        <v>-4.3900000000000002E-2</v>
      </c>
      <c r="E59" s="1">
        <f t="shared" si="9"/>
        <v>-4.8654790000000246E-2</v>
      </c>
      <c r="F59">
        <f t="shared" si="3"/>
        <v>-3.7999390990000194E-2</v>
      </c>
      <c r="G59">
        <f t="shared" si="4"/>
        <v>-3.7999999999999999E-2</v>
      </c>
    </row>
    <row r="60" spans="1:7" x14ac:dyDescent="0.3">
      <c r="A60" s="1" t="s">
        <v>3617</v>
      </c>
      <c r="B60" s="1">
        <f t="shared" si="10"/>
        <v>-4.8654790000000246E-2</v>
      </c>
      <c r="C60" s="1">
        <f>ROUND(S11_DATAG_y40[[#This Row],[Column1]],3)</f>
        <v>1.228</v>
      </c>
      <c r="D60" s="1">
        <f t="shared" si="2"/>
        <v>-4.87E-2</v>
      </c>
      <c r="E60" s="1">
        <f t="shared" si="9"/>
        <v>-5.3458970000000244E-2</v>
      </c>
      <c r="F60">
        <f t="shared" si="3"/>
        <v>-4.1751455570000193E-2</v>
      </c>
      <c r="G60">
        <f t="shared" si="4"/>
        <v>-4.1799999999999997E-2</v>
      </c>
    </row>
    <row r="61" spans="1:7" x14ac:dyDescent="0.3">
      <c r="A61" s="1" t="s">
        <v>6245</v>
      </c>
      <c r="B61" s="1">
        <f t="shared" si="10"/>
        <v>-5.3458970000000244E-2</v>
      </c>
      <c r="C61" s="1">
        <f>ROUND(S11_DATAG_y40[[#This Row],[Column1]],3)</f>
        <v>1.232</v>
      </c>
      <c r="D61" s="1">
        <f t="shared" si="2"/>
        <v>-5.3499999999999999E-2</v>
      </c>
      <c r="E61" s="1">
        <f t="shared" si="9"/>
        <v>-5.8263150000000243E-2</v>
      </c>
      <c r="F61">
        <f t="shared" si="3"/>
        <v>-4.5503520150000192E-2</v>
      </c>
      <c r="G61">
        <f t="shared" si="4"/>
        <v>-4.5499999999999999E-2</v>
      </c>
    </row>
    <row r="62" spans="1:7" x14ac:dyDescent="0.3">
      <c r="A62" s="1" t="s">
        <v>6247</v>
      </c>
      <c r="B62" s="1">
        <f t="shared" si="10"/>
        <v>-5.8263150000000243E-2</v>
      </c>
      <c r="C62" s="1">
        <f>ROUND(S11_DATAG_y40[[#This Row],[Column1]],3)</f>
        <v>1.236</v>
      </c>
      <c r="D62" s="1">
        <f t="shared" si="2"/>
        <v>-5.8299999999999998E-2</v>
      </c>
      <c r="E62" s="1">
        <f t="shared" si="9"/>
        <v>-6.3067330000000241E-2</v>
      </c>
      <c r="F62">
        <f t="shared" si="3"/>
        <v>-4.925558473000019E-2</v>
      </c>
      <c r="G62">
        <f t="shared" si="4"/>
        <v>-4.9299999999999997E-2</v>
      </c>
    </row>
    <row r="63" spans="1:7" x14ac:dyDescent="0.3">
      <c r="A63" s="1" t="s">
        <v>6249</v>
      </c>
      <c r="B63" s="1">
        <f t="shared" si="10"/>
        <v>-6.3067330000000241E-2</v>
      </c>
      <c r="C63" s="1">
        <f>ROUND(S11_DATAG_y40[[#This Row],[Column1]],3)</f>
        <v>1.24</v>
      </c>
      <c r="D63" s="1">
        <f t="shared" si="2"/>
        <v>-6.3100000000000003E-2</v>
      </c>
      <c r="E63" s="1">
        <f t="shared" si="9"/>
        <v>-6.7871510000000246E-2</v>
      </c>
      <c r="F63">
        <f t="shared" si="3"/>
        <v>-5.3007649310000196E-2</v>
      </c>
      <c r="G63">
        <f t="shared" si="4"/>
        <v>-5.2999999999999999E-2</v>
      </c>
    </row>
    <row r="64" spans="1:7" x14ac:dyDescent="0.3">
      <c r="A64" s="1" t="s">
        <v>6251</v>
      </c>
      <c r="B64" s="1">
        <f t="shared" si="10"/>
        <v>-6.7871510000000246E-2</v>
      </c>
      <c r="C64" s="1">
        <f>ROUND(S11_DATAG_y40[[#This Row],[Column1]],3)</f>
        <v>1.244</v>
      </c>
      <c r="D64" s="1">
        <f t="shared" si="2"/>
        <v>-6.7900000000000002E-2</v>
      </c>
      <c r="E64" s="1">
        <f t="shared" si="9"/>
        <v>-7.2675690000000251E-2</v>
      </c>
      <c r="F64">
        <f t="shared" si="3"/>
        <v>-5.6759713890000195E-2</v>
      </c>
      <c r="G64">
        <f t="shared" si="4"/>
        <v>-5.6800000000000003E-2</v>
      </c>
    </row>
    <row r="65" spans="1:7" x14ac:dyDescent="0.3">
      <c r="A65" s="1" t="s">
        <v>6253</v>
      </c>
      <c r="B65" s="1">
        <f t="shared" si="10"/>
        <v>-7.2675690000000251E-2</v>
      </c>
      <c r="C65" s="1">
        <f>ROUND(S11_DATAG_y40[[#This Row],[Column1]],3)</f>
        <v>1.248</v>
      </c>
      <c r="D65" s="1">
        <f t="shared" si="2"/>
        <v>-7.2700000000000001E-2</v>
      </c>
      <c r="E65" s="1">
        <f t="shared" si="9"/>
        <v>-7.7479870000000256E-2</v>
      </c>
      <c r="F65">
        <f t="shared" si="3"/>
        <v>-6.0511778470000201E-2</v>
      </c>
      <c r="G65">
        <f t="shared" si="4"/>
        <v>-6.0499999999999998E-2</v>
      </c>
    </row>
    <row r="66" spans="1:7" x14ac:dyDescent="0.3">
      <c r="A66" s="1" t="s">
        <v>3625</v>
      </c>
      <c r="B66" s="1">
        <f t="shared" si="10"/>
        <v>-7.7479870000000256E-2</v>
      </c>
      <c r="C66" s="1">
        <f>ROUND(S11_DATAG_y40[[#This Row],[Column1]],3)</f>
        <v>1.252</v>
      </c>
      <c r="D66" s="1">
        <f t="shared" si="2"/>
        <v>-7.7499999999999999E-2</v>
      </c>
      <c r="E66" s="1">
        <f t="shared" si="9"/>
        <v>-8.2284050000000261E-2</v>
      </c>
      <c r="F66">
        <f t="shared" si="3"/>
        <v>-6.4263843050000199E-2</v>
      </c>
      <c r="G66">
        <f t="shared" si="4"/>
        <v>-6.4299999999999996E-2</v>
      </c>
    </row>
    <row r="67" spans="1:7" x14ac:dyDescent="0.3">
      <c r="A67" s="1" t="s">
        <v>3627</v>
      </c>
      <c r="B67" s="1">
        <f t="shared" si="10"/>
        <v>-8.2284050000000261E-2</v>
      </c>
      <c r="C67" s="1">
        <f>ROUND(S11_DATAG_y40[[#This Row],[Column1]],3)</f>
        <v>1.256</v>
      </c>
      <c r="D67" s="1">
        <f t="shared" si="2"/>
        <v>-8.2299999999999998E-2</v>
      </c>
      <c r="E67" s="1">
        <f t="shared" si="9"/>
        <v>-8.7088230000000266E-2</v>
      </c>
      <c r="F67">
        <f t="shared" si="3"/>
        <v>-6.8015907630000205E-2</v>
      </c>
      <c r="G67">
        <f t="shared" si="4"/>
        <v>-6.8000000000000005E-2</v>
      </c>
    </row>
    <row r="68" spans="1:7" x14ac:dyDescent="0.3">
      <c r="A68" s="1" t="s">
        <v>3629</v>
      </c>
      <c r="B68" s="1">
        <f t="shared" si="10"/>
        <v>-8.7088230000000266E-2</v>
      </c>
      <c r="C68" s="1">
        <f>ROUND(S11_DATAG_y40[[#This Row],[Column1]],3)</f>
        <v>1.26</v>
      </c>
      <c r="D68" s="1">
        <f t="shared" ref="D68:D131" si="11">ROUND(B68,4)</f>
        <v>-8.7099999999999997E-2</v>
      </c>
      <c r="E68" s="1">
        <f t="shared" si="9"/>
        <v>-9.1892410000000271E-2</v>
      </c>
      <c r="F68">
        <f t="shared" ref="F68:F131" si="12">E68*0.781</f>
        <v>-7.1767972210000211E-2</v>
      </c>
      <c r="G68">
        <f t="shared" ref="G68:G131" si="13">ROUND(F68,4)</f>
        <v>-7.1800000000000003E-2</v>
      </c>
    </row>
    <row r="69" spans="1:7" x14ac:dyDescent="0.3">
      <c r="A69" s="1" t="s">
        <v>3631</v>
      </c>
      <c r="B69" s="1">
        <f t="shared" si="10"/>
        <v>-9.1892410000000271E-2</v>
      </c>
      <c r="C69" s="1">
        <f>ROUND(S11_DATAG_y40[[#This Row],[Column1]],3)</f>
        <v>1.264</v>
      </c>
      <c r="D69" s="1">
        <f t="shared" si="11"/>
        <v>-9.1899999999999996E-2</v>
      </c>
      <c r="E69" s="1">
        <f t="shared" si="9"/>
        <v>-9.6696590000000276E-2</v>
      </c>
      <c r="F69">
        <f t="shared" si="12"/>
        <v>-7.5520036790000217E-2</v>
      </c>
      <c r="G69">
        <f t="shared" si="13"/>
        <v>-7.5499999999999998E-2</v>
      </c>
    </row>
    <row r="70" spans="1:7" x14ac:dyDescent="0.3">
      <c r="A70" s="1" t="s">
        <v>3633</v>
      </c>
      <c r="B70" s="1">
        <f t="shared" si="10"/>
        <v>-9.6696590000000276E-2</v>
      </c>
      <c r="C70" s="1">
        <f>ROUND(S11_DATAG_y40[[#This Row],[Column1]],3)</f>
        <v>1.268</v>
      </c>
      <c r="D70" s="1">
        <f t="shared" si="11"/>
        <v>-9.6699999999999994E-2</v>
      </c>
      <c r="E70" s="1">
        <f t="shared" si="9"/>
        <v>-0.10150077000000028</v>
      </c>
      <c r="F70">
        <f t="shared" si="12"/>
        <v>-7.9272101370000222E-2</v>
      </c>
      <c r="G70">
        <f t="shared" si="13"/>
        <v>-7.9299999999999995E-2</v>
      </c>
    </row>
    <row r="71" spans="1:7" x14ac:dyDescent="0.3">
      <c r="A71" s="1" t="s">
        <v>3635</v>
      </c>
      <c r="B71" s="1">
        <f t="shared" si="10"/>
        <v>-0.10150077000000028</v>
      </c>
      <c r="C71" s="1">
        <f>ROUND(S11_DATAG_y40[[#This Row],[Column1]],3)</f>
        <v>1.272</v>
      </c>
      <c r="D71" s="1">
        <f t="shared" si="11"/>
        <v>-0.10150000000000001</v>
      </c>
      <c r="E71" s="1">
        <f t="shared" si="9"/>
        <v>-0.10630495000000029</v>
      </c>
      <c r="F71">
        <f t="shared" si="12"/>
        <v>-8.3024165950000228E-2</v>
      </c>
      <c r="G71">
        <f t="shared" si="13"/>
        <v>-8.3000000000000004E-2</v>
      </c>
    </row>
    <row r="72" spans="1:7" x14ac:dyDescent="0.3">
      <c r="A72" s="1" t="s">
        <v>3637</v>
      </c>
      <c r="B72" s="1">
        <f t="shared" si="10"/>
        <v>-0.10630495000000029</v>
      </c>
      <c r="C72" s="1">
        <f>ROUND(S11_DATAG_y40[[#This Row],[Column1]],3)</f>
        <v>1.276</v>
      </c>
      <c r="D72" s="1">
        <f t="shared" si="11"/>
        <v>-0.10630000000000001</v>
      </c>
      <c r="E72" s="1">
        <f t="shared" si="9"/>
        <v>-0.11110913000000029</v>
      </c>
      <c r="F72">
        <f t="shared" si="12"/>
        <v>-8.6776230530000234E-2</v>
      </c>
      <c r="G72">
        <f t="shared" si="13"/>
        <v>-8.6800000000000002E-2</v>
      </c>
    </row>
    <row r="73" spans="1:7" x14ac:dyDescent="0.3">
      <c r="A73" s="1" t="s">
        <v>3639</v>
      </c>
      <c r="B73" s="1">
        <f t="shared" si="10"/>
        <v>-0.11110913000000029</v>
      </c>
      <c r="C73" s="1">
        <f>ROUND(S11_DATAG_y40[[#This Row],[Column1]],3)</f>
        <v>1.28</v>
      </c>
      <c r="D73" s="1">
        <f t="shared" si="11"/>
        <v>-0.1111</v>
      </c>
      <c r="E73" s="1">
        <f t="shared" si="9"/>
        <v>-0.1159133100000003</v>
      </c>
      <c r="F73">
        <f t="shared" si="12"/>
        <v>-9.052829511000024E-2</v>
      </c>
      <c r="G73">
        <f t="shared" si="13"/>
        <v>-9.0499999999999997E-2</v>
      </c>
    </row>
    <row r="74" spans="1:7" x14ac:dyDescent="0.3">
      <c r="A74" s="1" t="s">
        <v>3641</v>
      </c>
      <c r="B74" s="1">
        <f t="shared" si="10"/>
        <v>-0.1159133100000003</v>
      </c>
      <c r="C74" s="1">
        <f>ROUND(S11_DATAG_y40[[#This Row],[Column1]],3)</f>
        <v>1.284</v>
      </c>
      <c r="D74" s="1">
        <f t="shared" si="11"/>
        <v>-0.1159</v>
      </c>
      <c r="E74" s="1">
        <f t="shared" si="9"/>
        <v>-0.1207174900000003</v>
      </c>
      <c r="F74">
        <f t="shared" si="12"/>
        <v>-9.4280359690000246E-2</v>
      </c>
      <c r="G74">
        <f t="shared" si="13"/>
        <v>-9.4299999999999995E-2</v>
      </c>
    </row>
    <row r="75" spans="1:7" x14ac:dyDescent="0.3">
      <c r="A75" s="1" t="s">
        <v>3643</v>
      </c>
      <c r="B75" s="1">
        <f t="shared" si="10"/>
        <v>-0.1207174900000003</v>
      </c>
      <c r="C75" s="1">
        <f>ROUND(S11_DATAG_y40[[#This Row],[Column1]],3)</f>
        <v>1.288</v>
      </c>
      <c r="D75" s="1">
        <f t="shared" si="11"/>
        <v>-0.1207</v>
      </c>
      <c r="E75" s="1">
        <f t="shared" si="9"/>
        <v>-0.12552167000000031</v>
      </c>
      <c r="F75">
        <f t="shared" si="12"/>
        <v>-9.8032424270000237E-2</v>
      </c>
      <c r="G75">
        <f t="shared" si="13"/>
        <v>-9.8000000000000004E-2</v>
      </c>
    </row>
    <row r="76" spans="1:7" x14ac:dyDescent="0.3">
      <c r="A76" s="1" t="s">
        <v>3645</v>
      </c>
      <c r="B76" s="1">
        <f t="shared" si="10"/>
        <v>-0.12552167000000031</v>
      </c>
      <c r="C76" s="1">
        <f>ROUND(S11_DATAG_y40[[#This Row],[Column1]],3)</f>
        <v>1.292</v>
      </c>
      <c r="D76" s="1">
        <f t="shared" si="11"/>
        <v>-0.1255</v>
      </c>
      <c r="E76" s="1">
        <f t="shared" si="9"/>
        <v>-0.1303258500000003</v>
      </c>
      <c r="F76">
        <f t="shared" si="12"/>
        <v>-0.10178448885000024</v>
      </c>
      <c r="G76">
        <f t="shared" si="13"/>
        <v>-0.1018</v>
      </c>
    </row>
    <row r="77" spans="1:7" x14ac:dyDescent="0.3">
      <c r="A77" s="1" t="s">
        <v>3647</v>
      </c>
      <c r="B77" s="1">
        <f t="shared" si="10"/>
        <v>-0.1303258500000003</v>
      </c>
      <c r="C77" s="1">
        <f>ROUND(S11_DATAG_y40[[#This Row],[Column1]],3)</f>
        <v>1.296</v>
      </c>
      <c r="D77" s="1">
        <f t="shared" si="11"/>
        <v>-0.1303</v>
      </c>
      <c r="E77" s="1">
        <f t="shared" si="9"/>
        <v>-0.13513003000000029</v>
      </c>
      <c r="F77">
        <f t="shared" si="12"/>
        <v>-0.10553655343000024</v>
      </c>
      <c r="G77">
        <f t="shared" si="13"/>
        <v>-0.1055</v>
      </c>
    </row>
    <row r="78" spans="1:7" x14ac:dyDescent="0.3">
      <c r="A78" s="1" t="s">
        <v>3649</v>
      </c>
      <c r="B78" s="1">
        <f t="shared" si="10"/>
        <v>-0.13513003000000029</v>
      </c>
      <c r="C78" s="1">
        <f>ROUND(S11_DATAG_y40[[#This Row],[Column1]],3)</f>
        <v>1.3</v>
      </c>
      <c r="D78" s="1">
        <f t="shared" si="11"/>
        <v>-0.1351</v>
      </c>
      <c r="E78" s="1">
        <f t="shared" si="9"/>
        <v>-0.13993421000000028</v>
      </c>
      <c r="F78">
        <f t="shared" si="12"/>
        <v>-0.10928861801000023</v>
      </c>
      <c r="G78">
        <f t="shared" si="13"/>
        <v>-0.10929999999999999</v>
      </c>
    </row>
    <row r="79" spans="1:7" x14ac:dyDescent="0.3">
      <c r="A79" s="1" t="s">
        <v>3651</v>
      </c>
      <c r="B79" s="1">
        <f t="shared" si="10"/>
        <v>-0.13993421000000028</v>
      </c>
      <c r="C79" s="1">
        <f>ROUND(S11_DATAG_y40[[#This Row],[Column1]],3)</f>
        <v>1.304</v>
      </c>
      <c r="D79" s="1">
        <f t="shared" si="11"/>
        <v>-0.1399</v>
      </c>
      <c r="E79" s="1">
        <f t="shared" si="9"/>
        <v>-0.14473839000000027</v>
      </c>
      <c r="F79">
        <f t="shared" si="12"/>
        <v>-0.11304068259000022</v>
      </c>
      <c r="G79">
        <f t="shared" si="13"/>
        <v>-0.113</v>
      </c>
    </row>
    <row r="80" spans="1:7" x14ac:dyDescent="0.3">
      <c r="A80" s="1" t="s">
        <v>9358</v>
      </c>
      <c r="B80" s="1">
        <f t="shared" si="10"/>
        <v>-0.14473839000000027</v>
      </c>
      <c r="C80" s="1">
        <f>ROUND(S11_DATAG_y40[[#This Row],[Column1]],3)</f>
        <v>1.3080000000000001</v>
      </c>
      <c r="D80" s="1">
        <f t="shared" si="11"/>
        <v>-0.1447</v>
      </c>
      <c r="E80" s="1">
        <f t="shared" si="9"/>
        <v>-0.14954257000000026</v>
      </c>
      <c r="F80">
        <f t="shared" si="12"/>
        <v>-0.11679274717000021</v>
      </c>
      <c r="G80">
        <f t="shared" si="13"/>
        <v>-0.1168</v>
      </c>
    </row>
    <row r="81" spans="1:7" x14ac:dyDescent="0.3">
      <c r="A81" s="1" t="s">
        <v>9360</v>
      </c>
      <c r="B81" s="1">
        <f t="shared" si="10"/>
        <v>-0.14954257000000026</v>
      </c>
      <c r="C81" s="1">
        <f>ROUND(S11_DATAG_y40[[#This Row],[Column1]],3)</f>
        <v>1.3120000000000001</v>
      </c>
      <c r="D81" s="1">
        <f t="shared" si="11"/>
        <v>-0.14949999999999999</v>
      </c>
      <c r="E81" s="1">
        <f t="shared" si="9"/>
        <v>-0.15434675000000025</v>
      </c>
      <c r="F81">
        <f t="shared" si="12"/>
        <v>-0.1205448117500002</v>
      </c>
      <c r="G81">
        <f t="shared" si="13"/>
        <v>-0.1205</v>
      </c>
    </row>
    <row r="82" spans="1:7" x14ac:dyDescent="0.3">
      <c r="A82" s="1" t="s">
        <v>3657</v>
      </c>
      <c r="B82" s="1">
        <f t="shared" si="10"/>
        <v>-0.15434675000000025</v>
      </c>
      <c r="C82" s="1">
        <f>ROUND(S11_DATAG_y40[[#This Row],[Column1]],3)</f>
        <v>1.3160000000000001</v>
      </c>
      <c r="D82" s="1">
        <f t="shared" si="11"/>
        <v>-0.15429999999999999</v>
      </c>
      <c r="E82" s="1">
        <f t="shared" si="9"/>
        <v>-0.15915093000000025</v>
      </c>
      <c r="F82">
        <f t="shared" si="12"/>
        <v>-0.12429687633000019</v>
      </c>
      <c r="G82">
        <f t="shared" si="13"/>
        <v>-0.12429999999999999</v>
      </c>
    </row>
    <row r="83" spans="1:7" x14ac:dyDescent="0.3">
      <c r="A83" s="1" t="s">
        <v>3659</v>
      </c>
      <c r="B83" s="1">
        <f t="shared" si="10"/>
        <v>-0.15915093000000025</v>
      </c>
      <c r="C83" s="1">
        <f>ROUND(S11_DATAG_y40[[#This Row],[Column1]],3)</f>
        <v>1.32</v>
      </c>
      <c r="D83" s="1">
        <f t="shared" si="11"/>
        <v>-0.15920000000000001</v>
      </c>
      <c r="E83" s="1">
        <f t="shared" si="9"/>
        <v>-0.16395511000000024</v>
      </c>
      <c r="F83">
        <f t="shared" si="12"/>
        <v>-0.12804894091000019</v>
      </c>
      <c r="G83">
        <f t="shared" si="13"/>
        <v>-0.128</v>
      </c>
    </row>
    <row r="84" spans="1:7" x14ac:dyDescent="0.3">
      <c r="A84" s="1" t="s">
        <v>9364</v>
      </c>
      <c r="B84" s="1">
        <f t="shared" si="10"/>
        <v>-0.16395511000000024</v>
      </c>
      <c r="C84" s="1">
        <f>ROUND(S11_DATAG_y40[[#This Row],[Column1]],3)</f>
        <v>1.3240000000000001</v>
      </c>
      <c r="D84" s="1">
        <f t="shared" si="11"/>
        <v>-0.16400000000000001</v>
      </c>
      <c r="E84" s="1">
        <f t="shared" si="9"/>
        <v>-0.16875929000000023</v>
      </c>
      <c r="F84">
        <f t="shared" si="12"/>
        <v>-0.13180100549000018</v>
      </c>
      <c r="G84">
        <f t="shared" si="13"/>
        <v>-0.1318</v>
      </c>
    </row>
    <row r="85" spans="1:7" x14ac:dyDescent="0.3">
      <c r="A85" s="1" t="s">
        <v>3663</v>
      </c>
      <c r="B85" s="1">
        <f t="shared" si="10"/>
        <v>-0.16875929000000023</v>
      </c>
      <c r="C85" s="1">
        <f>ROUND(S11_DATAG_y40[[#This Row],[Column1]],3)</f>
        <v>1.3280000000000001</v>
      </c>
      <c r="D85" s="1">
        <f t="shared" si="11"/>
        <v>-0.16880000000000001</v>
      </c>
      <c r="E85" s="1">
        <f t="shared" si="9"/>
        <v>-0.17356347000000022</v>
      </c>
      <c r="F85">
        <f t="shared" si="12"/>
        <v>-0.13555307007000017</v>
      </c>
      <c r="G85">
        <f t="shared" si="13"/>
        <v>-0.1356</v>
      </c>
    </row>
    <row r="86" spans="1:7" x14ac:dyDescent="0.3">
      <c r="A86" s="1" t="s">
        <v>3665</v>
      </c>
      <c r="B86" s="1">
        <f t="shared" si="10"/>
        <v>-0.17356347000000022</v>
      </c>
      <c r="C86" s="1">
        <f>ROUND(S11_DATAG_y40[[#This Row],[Column1]],3)</f>
        <v>1.3320000000000001</v>
      </c>
      <c r="D86" s="1">
        <f t="shared" si="11"/>
        <v>-0.1736</v>
      </c>
      <c r="E86" s="1">
        <f t="shared" si="9"/>
        <v>-0.17836765000000021</v>
      </c>
      <c r="F86">
        <f t="shared" si="12"/>
        <v>-0.13930513465000016</v>
      </c>
      <c r="G86">
        <f t="shared" si="13"/>
        <v>-0.13930000000000001</v>
      </c>
    </row>
    <row r="87" spans="1:7" x14ac:dyDescent="0.3">
      <c r="A87" s="1" t="s">
        <v>3667</v>
      </c>
      <c r="B87" s="1">
        <f t="shared" si="10"/>
        <v>-0.17836765000000021</v>
      </c>
      <c r="C87" s="1">
        <f>ROUND(S11_DATAG_y40[[#This Row],[Column1]],3)</f>
        <v>1.3360000000000001</v>
      </c>
      <c r="D87" s="1">
        <f t="shared" si="11"/>
        <v>-0.1784</v>
      </c>
      <c r="E87" s="1">
        <f t="shared" si="9"/>
        <v>-0.1831718300000002</v>
      </c>
      <c r="F87">
        <f t="shared" si="12"/>
        <v>-0.14305719923000015</v>
      </c>
      <c r="G87">
        <f t="shared" si="13"/>
        <v>-0.1431</v>
      </c>
    </row>
    <row r="88" spans="1:7" x14ac:dyDescent="0.3">
      <c r="A88" s="1" t="s">
        <v>3669</v>
      </c>
      <c r="B88" s="1">
        <f t="shared" si="10"/>
        <v>-0.1831718300000002</v>
      </c>
      <c r="C88" s="1">
        <f>ROUND(S11_DATAG_y40[[#This Row],[Column1]],3)</f>
        <v>1.34</v>
      </c>
      <c r="D88" s="1">
        <f t="shared" si="11"/>
        <v>-0.1832</v>
      </c>
      <c r="E88" s="1">
        <f t="shared" si="9"/>
        <v>-0.18797601000000019</v>
      </c>
      <c r="F88">
        <f t="shared" si="12"/>
        <v>-0.14680926381000015</v>
      </c>
      <c r="G88">
        <f t="shared" si="13"/>
        <v>-0.14680000000000001</v>
      </c>
    </row>
    <row r="89" spans="1:7" x14ac:dyDescent="0.3">
      <c r="A89" s="1" t="s">
        <v>3671</v>
      </c>
      <c r="B89" s="1">
        <f t="shared" si="10"/>
        <v>-0.18797601000000019</v>
      </c>
      <c r="C89" s="1">
        <f>ROUND(S11_DATAG_y40[[#This Row],[Column1]],3)</f>
        <v>1.3440000000000001</v>
      </c>
      <c r="D89" s="1">
        <f t="shared" si="11"/>
        <v>-0.188</v>
      </c>
      <c r="E89" s="1">
        <f t="shared" si="9"/>
        <v>-0.19278019000000018</v>
      </c>
      <c r="F89">
        <f t="shared" si="12"/>
        <v>-0.15056132839000014</v>
      </c>
      <c r="G89">
        <f t="shared" si="13"/>
        <v>-0.15060000000000001</v>
      </c>
    </row>
    <row r="90" spans="1:7" x14ac:dyDescent="0.3">
      <c r="A90" s="1" t="s">
        <v>3673</v>
      </c>
      <c r="B90" s="1">
        <f t="shared" si="10"/>
        <v>-0.19278019000000018</v>
      </c>
      <c r="C90" s="1">
        <f>ROUND(S11_DATAG_y40[[#This Row],[Column1]],3)</f>
        <v>1.3480000000000001</v>
      </c>
      <c r="D90" s="1">
        <f t="shared" si="11"/>
        <v>-0.1928</v>
      </c>
      <c r="E90" s="1">
        <f t="shared" si="9"/>
        <v>-0.19758437000000018</v>
      </c>
      <c r="F90">
        <f t="shared" si="12"/>
        <v>-0.15431339297000013</v>
      </c>
      <c r="G90">
        <f t="shared" si="13"/>
        <v>-0.15429999999999999</v>
      </c>
    </row>
    <row r="91" spans="1:7" x14ac:dyDescent="0.3">
      <c r="A91" s="1" t="s">
        <v>3675</v>
      </c>
      <c r="B91" s="1">
        <f t="shared" si="10"/>
        <v>-0.19758437000000018</v>
      </c>
      <c r="C91" s="1">
        <f>ROUND(S11_DATAG_y40[[#This Row],[Column1]],3)</f>
        <v>1.3520000000000001</v>
      </c>
      <c r="D91" s="1">
        <f t="shared" si="11"/>
        <v>-0.1976</v>
      </c>
      <c r="E91" s="1">
        <f t="shared" si="9"/>
        <v>-0.20238855000000017</v>
      </c>
      <c r="F91">
        <f t="shared" si="12"/>
        <v>-0.15806545755000015</v>
      </c>
      <c r="G91">
        <f t="shared" si="13"/>
        <v>-0.15809999999999999</v>
      </c>
    </row>
    <row r="92" spans="1:7" x14ac:dyDescent="0.3">
      <c r="A92" s="1" t="s">
        <v>3677</v>
      </c>
      <c r="B92" s="1">
        <f t="shared" si="10"/>
        <v>-0.20238855000000017</v>
      </c>
      <c r="C92" s="1">
        <f>ROUND(S11_DATAG_y40[[#This Row],[Column1]],3)</f>
        <v>1.3560000000000001</v>
      </c>
      <c r="D92" s="1">
        <f t="shared" si="11"/>
        <v>-0.2024</v>
      </c>
      <c r="E92" s="1">
        <f t="shared" si="9"/>
        <v>-0.20719273000000016</v>
      </c>
      <c r="F92">
        <f t="shared" si="12"/>
        <v>-0.16181752213000014</v>
      </c>
      <c r="G92">
        <f t="shared" si="13"/>
        <v>-0.1618</v>
      </c>
    </row>
    <row r="93" spans="1:7" x14ac:dyDescent="0.3">
      <c r="A93" s="1" t="s">
        <v>3679</v>
      </c>
      <c r="B93" s="1">
        <f t="shared" si="10"/>
        <v>-0.20719273000000016</v>
      </c>
      <c r="C93" s="1">
        <f>ROUND(S11_DATAG_y40[[#This Row],[Column1]],3)</f>
        <v>1.36</v>
      </c>
      <c r="D93" s="1">
        <f t="shared" si="11"/>
        <v>-0.2072</v>
      </c>
      <c r="E93" s="1">
        <f t="shared" si="9"/>
        <v>-0.21199691000000015</v>
      </c>
      <c r="F93">
        <f t="shared" si="12"/>
        <v>-0.16556958671000013</v>
      </c>
      <c r="G93">
        <f t="shared" si="13"/>
        <v>-0.1656</v>
      </c>
    </row>
    <row r="94" spans="1:7" x14ac:dyDescent="0.3">
      <c r="A94" s="1" t="s">
        <v>3681</v>
      </c>
      <c r="B94" s="1">
        <f t="shared" si="10"/>
        <v>-0.21199691000000015</v>
      </c>
      <c r="C94" s="1">
        <f>ROUND(S11_DATAG_y40[[#This Row],[Column1]],3)</f>
        <v>1.3640000000000001</v>
      </c>
      <c r="D94" s="1">
        <f t="shared" si="11"/>
        <v>-0.21199999999999999</v>
      </c>
      <c r="E94" s="1">
        <f t="shared" si="9"/>
        <v>-0.21680109000000014</v>
      </c>
      <c r="F94">
        <f t="shared" si="12"/>
        <v>-0.16932165129000012</v>
      </c>
      <c r="G94">
        <f t="shared" si="13"/>
        <v>-0.16930000000000001</v>
      </c>
    </row>
    <row r="95" spans="1:7" x14ac:dyDescent="0.3">
      <c r="A95" s="1" t="s">
        <v>5231</v>
      </c>
      <c r="B95" s="1">
        <f t="shared" si="10"/>
        <v>-0.21680109000000014</v>
      </c>
      <c r="C95" s="1">
        <f>ROUND(S11_DATAG_y40[[#This Row],[Column1]],3)</f>
        <v>1.3680000000000001</v>
      </c>
      <c r="D95" s="1">
        <f t="shared" si="11"/>
        <v>-0.21679999999999999</v>
      </c>
      <c r="E95" s="1">
        <f t="shared" si="9"/>
        <v>-0.22160527000000013</v>
      </c>
      <c r="F95">
        <f t="shared" si="12"/>
        <v>-0.17307371587000012</v>
      </c>
      <c r="G95">
        <f t="shared" si="13"/>
        <v>-0.1731</v>
      </c>
    </row>
    <row r="96" spans="1:7" x14ac:dyDescent="0.3">
      <c r="A96" s="1" t="s">
        <v>3685</v>
      </c>
      <c r="B96" s="1">
        <f t="shared" si="10"/>
        <v>-0.22160527000000013</v>
      </c>
      <c r="C96" s="1">
        <f>ROUND(S11_DATAG_y40[[#This Row],[Column1]],3)</f>
        <v>1.3720000000000001</v>
      </c>
      <c r="D96" s="1">
        <f t="shared" si="11"/>
        <v>-0.22159999999999999</v>
      </c>
      <c r="E96" s="1">
        <f t="shared" si="9"/>
        <v>-0.22640945000000012</v>
      </c>
      <c r="F96">
        <f t="shared" si="12"/>
        <v>-0.17682578045000011</v>
      </c>
      <c r="G96">
        <f t="shared" si="13"/>
        <v>-0.17680000000000001</v>
      </c>
    </row>
    <row r="97" spans="1:7" x14ac:dyDescent="0.3">
      <c r="A97" s="1" t="s">
        <v>3687</v>
      </c>
      <c r="B97" s="1">
        <f t="shared" si="10"/>
        <v>-0.22640945000000012</v>
      </c>
      <c r="C97" s="1">
        <f>ROUND(S11_DATAG_y40[[#This Row],[Column1]],3)</f>
        <v>1.3759999999999999</v>
      </c>
      <c r="D97" s="1">
        <f t="shared" si="11"/>
        <v>-0.22639999999999999</v>
      </c>
      <c r="E97" s="1">
        <f t="shared" si="9"/>
        <v>-0.23121363000000011</v>
      </c>
      <c r="F97">
        <f t="shared" si="12"/>
        <v>-0.1805778450300001</v>
      </c>
      <c r="G97">
        <f t="shared" si="13"/>
        <v>-0.18060000000000001</v>
      </c>
    </row>
    <row r="98" spans="1:7" x14ac:dyDescent="0.3">
      <c r="A98" s="1" t="s">
        <v>3689</v>
      </c>
      <c r="B98" s="1">
        <f t="shared" si="10"/>
        <v>-0.23121363000000011</v>
      </c>
      <c r="C98" s="1">
        <f>ROUND(S11_DATAG_y40[[#This Row],[Column1]],3)</f>
        <v>1.38</v>
      </c>
      <c r="D98" s="1">
        <f t="shared" si="11"/>
        <v>-0.23119999999999999</v>
      </c>
      <c r="E98" s="1">
        <f t="shared" si="9"/>
        <v>-0.23601781000000011</v>
      </c>
      <c r="F98">
        <f t="shared" si="12"/>
        <v>-0.18432990961000009</v>
      </c>
      <c r="G98">
        <f t="shared" si="13"/>
        <v>-0.18429999999999999</v>
      </c>
    </row>
    <row r="99" spans="1:7" x14ac:dyDescent="0.3">
      <c r="A99" s="1" t="s">
        <v>3691</v>
      </c>
      <c r="B99" s="1">
        <f t="shared" si="10"/>
        <v>-0.23601781000000011</v>
      </c>
      <c r="C99" s="1">
        <f>ROUND(S11_DATAG_y40[[#This Row],[Column1]],3)</f>
        <v>1.3839999999999999</v>
      </c>
      <c r="D99" s="1">
        <f t="shared" si="11"/>
        <v>-0.23599999999999999</v>
      </c>
      <c r="E99" s="1">
        <f t="shared" si="9"/>
        <v>-0.2408219900000001</v>
      </c>
      <c r="F99">
        <f t="shared" si="12"/>
        <v>-0.18808197419000008</v>
      </c>
      <c r="G99">
        <f t="shared" si="13"/>
        <v>-0.18809999999999999</v>
      </c>
    </row>
    <row r="100" spans="1:7" x14ac:dyDescent="0.3">
      <c r="A100" s="1" t="s">
        <v>5237</v>
      </c>
      <c r="B100" s="1">
        <f t="shared" si="10"/>
        <v>-0.2408219900000001</v>
      </c>
      <c r="C100" s="1">
        <f>ROUND(S11_DATAG_y40[[#This Row],[Column1]],3)</f>
        <v>1.3879999999999999</v>
      </c>
      <c r="D100" s="1">
        <f t="shared" si="11"/>
        <v>-0.24079999999999999</v>
      </c>
      <c r="E100" s="1">
        <f t="shared" si="9"/>
        <v>-0.24562617000000009</v>
      </c>
      <c r="F100">
        <f t="shared" si="12"/>
        <v>-0.19183403877000008</v>
      </c>
      <c r="G100">
        <f t="shared" si="13"/>
        <v>-0.1918</v>
      </c>
    </row>
    <row r="101" spans="1:7" x14ac:dyDescent="0.3">
      <c r="A101" s="1" t="s">
        <v>3695</v>
      </c>
      <c r="B101" s="1">
        <f t="shared" si="10"/>
        <v>-0.24562617000000009</v>
      </c>
      <c r="C101" s="1">
        <f>ROUND(S11_DATAG_y40[[#This Row],[Column1]],3)</f>
        <v>1.3919999999999999</v>
      </c>
      <c r="D101" s="1">
        <f t="shared" si="11"/>
        <v>-0.24560000000000001</v>
      </c>
      <c r="E101" s="1">
        <f t="shared" si="9"/>
        <v>-0.25043035000000008</v>
      </c>
      <c r="F101">
        <f t="shared" si="12"/>
        <v>-0.19558610335000007</v>
      </c>
      <c r="G101">
        <f t="shared" si="13"/>
        <v>-0.1956</v>
      </c>
    </row>
    <row r="102" spans="1:7" x14ac:dyDescent="0.3">
      <c r="A102" s="1" t="s">
        <v>3697</v>
      </c>
      <c r="B102" s="1">
        <f t="shared" si="10"/>
        <v>-0.25043035000000008</v>
      </c>
      <c r="C102" s="1">
        <f>ROUND(S11_DATAG_y40[[#This Row],[Column1]],3)</f>
        <v>1.3959999999999999</v>
      </c>
      <c r="D102" s="1">
        <f t="shared" si="11"/>
        <v>-0.25040000000000001</v>
      </c>
      <c r="E102" s="1">
        <f t="shared" si="9"/>
        <v>-0.25523453000000007</v>
      </c>
      <c r="F102">
        <f t="shared" si="12"/>
        <v>-0.19933816793000006</v>
      </c>
      <c r="G102">
        <f t="shared" si="13"/>
        <v>-0.1993</v>
      </c>
    </row>
    <row r="103" spans="1:7" x14ac:dyDescent="0.3">
      <c r="A103" s="1" t="s">
        <v>3699</v>
      </c>
      <c r="B103" s="1">
        <f t="shared" si="10"/>
        <v>-0.25523453000000007</v>
      </c>
      <c r="C103" s="1">
        <f>ROUND(S11_DATAG_y40[[#This Row],[Column1]],3)</f>
        <v>1.4</v>
      </c>
      <c r="D103" s="1">
        <f t="shared" si="11"/>
        <v>-0.25519999999999998</v>
      </c>
      <c r="E103" s="1">
        <f t="shared" si="9"/>
        <v>-0.26003871000000006</v>
      </c>
      <c r="F103">
        <f t="shared" si="12"/>
        <v>-0.20309023251000005</v>
      </c>
      <c r="G103">
        <f t="shared" si="13"/>
        <v>-0.2031</v>
      </c>
    </row>
    <row r="104" spans="1:7" x14ac:dyDescent="0.3">
      <c r="A104" s="1" t="s">
        <v>2157</v>
      </c>
      <c r="B104" s="1">
        <f t="shared" si="10"/>
        <v>-0.26003871000000006</v>
      </c>
      <c r="C104" s="1">
        <f>ROUND(S11_DATAG_y40[[#This Row],[Column1]],3)</f>
        <v>1.4039999999999999</v>
      </c>
      <c r="D104" s="1">
        <f t="shared" si="11"/>
        <v>-0.26</v>
      </c>
      <c r="E104" s="1">
        <f t="shared" si="9"/>
        <v>-0.26484289000000005</v>
      </c>
      <c r="F104">
        <f t="shared" si="12"/>
        <v>-0.20684229709000004</v>
      </c>
      <c r="G104">
        <f t="shared" si="13"/>
        <v>-0.20680000000000001</v>
      </c>
    </row>
    <row r="105" spans="1:7" x14ac:dyDescent="0.3">
      <c r="A105" s="1" t="s">
        <v>9386</v>
      </c>
      <c r="B105" s="1">
        <f t="shared" si="10"/>
        <v>-0.26484289000000005</v>
      </c>
      <c r="C105" s="1">
        <f>ROUND(S11_DATAG_y40[[#This Row],[Column1]],3)</f>
        <v>1.4079999999999999</v>
      </c>
      <c r="D105" s="1">
        <f t="shared" si="11"/>
        <v>-0.26479999999999998</v>
      </c>
      <c r="E105" s="1">
        <f t="shared" si="9"/>
        <v>-0.26964707000000004</v>
      </c>
      <c r="F105">
        <f t="shared" si="12"/>
        <v>-0.21059436167000004</v>
      </c>
      <c r="G105">
        <f t="shared" si="13"/>
        <v>-0.21060000000000001</v>
      </c>
    </row>
    <row r="106" spans="1:7" x14ac:dyDescent="0.3">
      <c r="A106" s="1" t="s">
        <v>3704</v>
      </c>
      <c r="B106" s="1">
        <f t="shared" si="10"/>
        <v>-0.26964707000000004</v>
      </c>
      <c r="C106" s="1">
        <f>ROUND(S11_DATAG_y40[[#This Row],[Column1]],3)</f>
        <v>1.4119999999999999</v>
      </c>
      <c r="D106" s="1">
        <f t="shared" si="11"/>
        <v>-0.26960000000000001</v>
      </c>
      <c r="E106" s="1">
        <f t="shared" si="9"/>
        <v>-0.27445125000000004</v>
      </c>
      <c r="F106">
        <f t="shared" si="12"/>
        <v>-0.21434642625000003</v>
      </c>
      <c r="G106">
        <f t="shared" si="13"/>
        <v>-0.21429999999999999</v>
      </c>
    </row>
    <row r="107" spans="1:7" x14ac:dyDescent="0.3">
      <c r="A107" s="1" t="s">
        <v>3706</v>
      </c>
      <c r="B107" s="1">
        <f t="shared" si="10"/>
        <v>-0.27445125000000004</v>
      </c>
      <c r="C107" s="1">
        <f>ROUND(S11_DATAG_y40[[#This Row],[Column1]],3)</f>
        <v>1.4159999999999999</v>
      </c>
      <c r="D107" s="1">
        <f t="shared" si="11"/>
        <v>-0.27450000000000002</v>
      </c>
      <c r="E107" s="1">
        <f t="shared" si="9"/>
        <v>-0.27925543000000003</v>
      </c>
      <c r="F107">
        <f t="shared" si="12"/>
        <v>-0.21809849083000002</v>
      </c>
      <c r="G107">
        <f t="shared" si="13"/>
        <v>-0.21809999999999999</v>
      </c>
    </row>
    <row r="108" spans="1:7" x14ac:dyDescent="0.3">
      <c r="A108" s="1" t="s">
        <v>9390</v>
      </c>
      <c r="B108" s="1">
        <f t="shared" si="10"/>
        <v>-0.27925543000000003</v>
      </c>
      <c r="C108" s="1">
        <f>ROUND(S11_DATAG_y40[[#This Row],[Column1]],3)</f>
        <v>1.42</v>
      </c>
      <c r="D108" s="1">
        <f t="shared" si="11"/>
        <v>-0.27929999999999999</v>
      </c>
      <c r="E108" s="1">
        <f t="shared" si="9"/>
        <v>-0.28405961000000002</v>
      </c>
      <c r="F108">
        <f t="shared" si="12"/>
        <v>-0.22185055541000001</v>
      </c>
      <c r="G108">
        <f t="shared" si="13"/>
        <v>-0.22189999999999999</v>
      </c>
    </row>
    <row r="109" spans="1:7" x14ac:dyDescent="0.3">
      <c r="A109" s="1" t="s">
        <v>3710</v>
      </c>
      <c r="B109" s="1">
        <f t="shared" si="10"/>
        <v>-0.28405961000000002</v>
      </c>
      <c r="C109" s="1">
        <f>ROUND(S11_DATAG_y40[[#This Row],[Column1]],3)</f>
        <v>1.4239999999999999</v>
      </c>
      <c r="D109" s="1">
        <f t="shared" si="11"/>
        <v>-0.28410000000000002</v>
      </c>
      <c r="E109" s="1">
        <f t="shared" si="9"/>
        <v>-0.28886379000000001</v>
      </c>
      <c r="F109">
        <f t="shared" si="12"/>
        <v>-0.22560261999</v>
      </c>
      <c r="G109">
        <f t="shared" si="13"/>
        <v>-0.22559999999999999</v>
      </c>
    </row>
    <row r="110" spans="1:7" x14ac:dyDescent="0.3">
      <c r="A110" s="1" t="s">
        <v>3712</v>
      </c>
      <c r="B110" s="1">
        <f t="shared" ref="B110:B111" si="14">B111+0.00480418</f>
        <v>-0.28886379000000001</v>
      </c>
      <c r="C110" s="1">
        <f>ROUND(S11_DATAG_y40[[#This Row],[Column1]],3)</f>
        <v>1.4279999999999999</v>
      </c>
      <c r="D110" s="1">
        <f t="shared" si="11"/>
        <v>-0.28889999999999999</v>
      </c>
      <c r="E110" s="1">
        <f t="shared" si="9"/>
        <v>-0.29366797</v>
      </c>
      <c r="F110">
        <f t="shared" si="12"/>
        <v>-0.22935468456999999</v>
      </c>
      <c r="G110">
        <f t="shared" si="13"/>
        <v>-0.22939999999999999</v>
      </c>
    </row>
    <row r="111" spans="1:7" x14ac:dyDescent="0.3">
      <c r="A111" s="1" t="s">
        <v>3714</v>
      </c>
      <c r="B111" s="1">
        <f t="shared" si="14"/>
        <v>-0.29366797</v>
      </c>
      <c r="C111" s="1">
        <f>ROUND(S11_DATAG_y40[[#This Row],[Column1]],3)</f>
        <v>1.4319999999999999</v>
      </c>
      <c r="D111" s="1">
        <f t="shared" si="11"/>
        <v>-0.29370000000000002</v>
      </c>
      <c r="E111" s="1">
        <f>E112+0.00480418</f>
        <v>-0.29847214999999999</v>
      </c>
      <c r="F111">
        <f t="shared" si="12"/>
        <v>-0.23310674915000001</v>
      </c>
      <c r="G111">
        <f t="shared" si="13"/>
        <v>-0.2331</v>
      </c>
    </row>
    <row r="112" spans="1:7" x14ac:dyDescent="0.3">
      <c r="A112" s="1" t="s">
        <v>3716</v>
      </c>
      <c r="B112" s="1">
        <f>B113+0.00480418</f>
        <v>-0.29847214999999999</v>
      </c>
      <c r="C112" s="1">
        <f>ROUND(S11_DATAG_y40[[#This Row],[Column1]],3)</f>
        <v>1.4359999999999999</v>
      </c>
      <c r="D112" s="1">
        <f t="shared" si="11"/>
        <v>-0.29849999999999999</v>
      </c>
      <c r="E112" s="1" t="s">
        <v>9281</v>
      </c>
      <c r="F112">
        <f t="shared" si="12"/>
        <v>-0.23685881373000001</v>
      </c>
      <c r="G112">
        <f t="shared" si="13"/>
        <v>-0.2369</v>
      </c>
    </row>
    <row r="113" spans="1:7" x14ac:dyDescent="0.3">
      <c r="A113" s="1" t="s">
        <v>3718</v>
      </c>
      <c r="B113" s="1" t="s">
        <v>9281</v>
      </c>
      <c r="C113" s="1">
        <f>ROUND(S11_DATAG_y40[[#This Row],[Column1]],3)</f>
        <v>1.44</v>
      </c>
      <c r="D113" s="1">
        <f t="shared" si="11"/>
        <v>-0.30330000000000001</v>
      </c>
      <c r="E113" s="1" t="s">
        <v>9282</v>
      </c>
      <c r="F113">
        <f t="shared" si="12"/>
        <v>-0.24061087831</v>
      </c>
      <c r="G113">
        <f t="shared" si="13"/>
        <v>-0.24060000000000001</v>
      </c>
    </row>
    <row r="114" spans="1:7" x14ac:dyDescent="0.3">
      <c r="A114" s="1" t="s">
        <v>3720</v>
      </c>
      <c r="B114" s="1" t="s">
        <v>9282</v>
      </c>
      <c r="C114" s="1">
        <f>ROUND(S11_DATAG_y40[[#This Row],[Column1]],3)</f>
        <v>1.444</v>
      </c>
      <c r="D114" s="1">
        <f t="shared" si="11"/>
        <v>-0.30809999999999998</v>
      </c>
      <c r="E114" s="1" t="s">
        <v>9283</v>
      </c>
      <c r="F114">
        <f t="shared" si="12"/>
        <v>-0.2450405463</v>
      </c>
      <c r="G114">
        <f t="shared" si="13"/>
        <v>-0.245</v>
      </c>
    </row>
    <row r="115" spans="1:7" x14ac:dyDescent="0.3">
      <c r="A115" s="1" t="s">
        <v>3722</v>
      </c>
      <c r="B115" s="1" t="s">
        <v>9283</v>
      </c>
      <c r="C115" s="1">
        <f>ROUND(S11_DATAG_y40[[#This Row],[Column1]],3)</f>
        <v>1.448</v>
      </c>
      <c r="D115" s="1">
        <f t="shared" si="11"/>
        <v>-0.31380000000000002</v>
      </c>
      <c r="E115" s="1" t="s">
        <v>9284</v>
      </c>
      <c r="F115">
        <f t="shared" si="12"/>
        <v>-0.25080064779</v>
      </c>
      <c r="G115">
        <f t="shared" si="13"/>
        <v>-0.25080000000000002</v>
      </c>
    </row>
    <row r="116" spans="1:7" x14ac:dyDescent="0.3">
      <c r="A116" s="1" t="s">
        <v>3724</v>
      </c>
      <c r="B116" s="1" t="s">
        <v>9284</v>
      </c>
      <c r="C116" s="1">
        <f>ROUND(S11_DATAG_y40[[#This Row],[Column1]],3)</f>
        <v>1.452</v>
      </c>
      <c r="D116" s="1">
        <f t="shared" si="11"/>
        <v>-0.3211</v>
      </c>
      <c r="E116" s="1" t="s">
        <v>9285</v>
      </c>
      <c r="F116">
        <f t="shared" si="12"/>
        <v>-0.25771001421</v>
      </c>
      <c r="G116">
        <f t="shared" si="13"/>
        <v>-0.25769999999999998</v>
      </c>
    </row>
    <row r="117" spans="1:7" x14ac:dyDescent="0.3">
      <c r="A117" s="1" t="s">
        <v>3726</v>
      </c>
      <c r="B117" s="1" t="s">
        <v>9285</v>
      </c>
      <c r="C117" s="1">
        <f>ROUND(S11_DATAG_y40[[#This Row],[Column1]],3)</f>
        <v>1.456</v>
      </c>
      <c r="D117" s="1">
        <f t="shared" si="11"/>
        <v>-0.33</v>
      </c>
      <c r="E117" s="1" t="s">
        <v>9286</v>
      </c>
      <c r="F117">
        <f t="shared" si="12"/>
        <v>-0.26488494406000002</v>
      </c>
      <c r="G117">
        <f t="shared" si="13"/>
        <v>-0.26490000000000002</v>
      </c>
    </row>
    <row r="118" spans="1:7" x14ac:dyDescent="0.3">
      <c r="A118" s="1" t="s">
        <v>3728</v>
      </c>
      <c r="B118" s="1" t="s">
        <v>9286</v>
      </c>
      <c r="C118" s="1">
        <f>ROUND(S11_DATAG_y40[[#This Row],[Column1]],3)</f>
        <v>1.46</v>
      </c>
      <c r="D118" s="1">
        <f t="shared" si="11"/>
        <v>-0.3392</v>
      </c>
      <c r="E118" s="1" t="s">
        <v>9287</v>
      </c>
      <c r="F118">
        <f t="shared" si="12"/>
        <v>-0.27134765657999999</v>
      </c>
      <c r="G118">
        <f t="shared" si="13"/>
        <v>-0.27129999999999999</v>
      </c>
    </row>
    <row r="119" spans="1:7" x14ac:dyDescent="0.3">
      <c r="A119" s="1" t="s">
        <v>3730</v>
      </c>
      <c r="B119" s="1" t="s">
        <v>9287</v>
      </c>
      <c r="C119" s="1">
        <f>ROUND(S11_DATAG_y40[[#This Row],[Column1]],3)</f>
        <v>1.464</v>
      </c>
      <c r="D119" s="1">
        <f t="shared" si="11"/>
        <v>-0.34739999999999999</v>
      </c>
      <c r="E119" s="1" t="s">
        <v>9288</v>
      </c>
      <c r="F119">
        <f t="shared" si="12"/>
        <v>-0.27669303145000002</v>
      </c>
      <c r="G119">
        <f t="shared" si="13"/>
        <v>-0.2767</v>
      </c>
    </row>
    <row r="120" spans="1:7" x14ac:dyDescent="0.3">
      <c r="A120" s="1" t="s">
        <v>3732</v>
      </c>
      <c r="B120" s="1" t="s">
        <v>9288</v>
      </c>
      <c r="C120" s="1">
        <f>ROUND(S11_DATAG_y40[[#This Row],[Column1]],3)</f>
        <v>1.468</v>
      </c>
      <c r="D120" s="1">
        <f t="shared" si="11"/>
        <v>-0.3543</v>
      </c>
      <c r="E120" s="1" t="s">
        <v>9289</v>
      </c>
      <c r="F120">
        <f t="shared" si="12"/>
        <v>-0.28136310685999999</v>
      </c>
      <c r="G120">
        <f t="shared" si="13"/>
        <v>-0.28139999999999998</v>
      </c>
    </row>
    <row r="121" spans="1:7" x14ac:dyDescent="0.3">
      <c r="A121" s="1" t="s">
        <v>7289</v>
      </c>
      <c r="B121" s="1" t="s">
        <v>9289</v>
      </c>
      <c r="C121" s="1">
        <f>ROUND(S11_DATAG_y40[[#This Row],[Column1]],3)</f>
        <v>1.472</v>
      </c>
      <c r="D121" s="1">
        <f t="shared" si="11"/>
        <v>-0.36030000000000001</v>
      </c>
      <c r="E121" s="1" t="s">
        <v>9290</v>
      </c>
      <c r="F121">
        <f t="shared" si="12"/>
        <v>-0.28634028708999998</v>
      </c>
      <c r="G121">
        <f t="shared" si="13"/>
        <v>-0.2863</v>
      </c>
    </row>
    <row r="122" spans="1:7" x14ac:dyDescent="0.3">
      <c r="A122" s="1" t="s">
        <v>3736</v>
      </c>
      <c r="B122" s="1" t="s">
        <v>9290</v>
      </c>
      <c r="C122" s="1">
        <f>ROUND(S11_DATAG_y40[[#This Row],[Column1]],3)</f>
        <v>1.476</v>
      </c>
      <c r="D122" s="1">
        <f t="shared" si="11"/>
        <v>-0.36659999999999998</v>
      </c>
      <c r="E122" s="1" t="s">
        <v>9291</v>
      </c>
      <c r="F122">
        <f t="shared" si="12"/>
        <v>-0.29247462034999999</v>
      </c>
      <c r="G122">
        <f t="shared" si="13"/>
        <v>-0.29249999999999998</v>
      </c>
    </row>
    <row r="123" spans="1:7" x14ac:dyDescent="0.3">
      <c r="A123" s="1" t="s">
        <v>3738</v>
      </c>
      <c r="B123" s="1" t="s">
        <v>9291</v>
      </c>
      <c r="C123" s="1">
        <f>ROUND(S11_DATAG_y40[[#This Row],[Column1]],3)</f>
        <v>1.48</v>
      </c>
      <c r="D123" s="1">
        <f t="shared" si="11"/>
        <v>-0.3745</v>
      </c>
      <c r="E123" s="1" t="s">
        <v>9292</v>
      </c>
      <c r="F123">
        <f t="shared" si="12"/>
        <v>-0.29990947481000002</v>
      </c>
      <c r="G123">
        <f t="shared" si="13"/>
        <v>-0.2999</v>
      </c>
    </row>
    <row r="124" spans="1:7" x14ac:dyDescent="0.3">
      <c r="A124" s="1" t="s">
        <v>3740</v>
      </c>
      <c r="B124" s="1" t="s">
        <v>9292</v>
      </c>
      <c r="C124" s="1">
        <f>ROUND(S11_DATAG_y40[[#This Row],[Column1]],3)</f>
        <v>1.484</v>
      </c>
      <c r="D124" s="1">
        <f t="shared" si="11"/>
        <v>-0.38400000000000001</v>
      </c>
      <c r="E124" s="1" t="s">
        <v>9293</v>
      </c>
      <c r="F124">
        <f t="shared" si="12"/>
        <v>-0.30798690483000002</v>
      </c>
      <c r="G124">
        <f t="shared" si="13"/>
        <v>-0.308</v>
      </c>
    </row>
    <row r="125" spans="1:7" x14ac:dyDescent="0.3">
      <c r="A125" s="1" t="s">
        <v>3742</v>
      </c>
      <c r="B125" s="1" t="s">
        <v>9293</v>
      </c>
      <c r="C125" s="1">
        <f>ROUND(S11_DATAG_y40[[#This Row],[Column1]],3)</f>
        <v>1.488</v>
      </c>
      <c r="D125" s="1">
        <f t="shared" si="11"/>
        <v>-0.39429999999999998</v>
      </c>
      <c r="E125" s="1" t="s">
        <v>9294</v>
      </c>
      <c r="F125">
        <f t="shared" si="12"/>
        <v>-0.31569895962</v>
      </c>
      <c r="G125">
        <f t="shared" si="13"/>
        <v>-0.31569999999999998</v>
      </c>
    </row>
    <row r="126" spans="1:7" x14ac:dyDescent="0.3">
      <c r="A126" s="1" t="s">
        <v>3744</v>
      </c>
      <c r="B126" s="1" t="s">
        <v>9294</v>
      </c>
      <c r="C126" s="1">
        <f>ROUND(S11_DATAG_y40[[#This Row],[Column1]],3)</f>
        <v>1.492</v>
      </c>
      <c r="D126" s="1">
        <f t="shared" si="11"/>
        <v>-0.4042</v>
      </c>
      <c r="E126" s="1" t="s">
        <v>9295</v>
      </c>
      <c r="F126">
        <f t="shared" si="12"/>
        <v>-0.32237756397</v>
      </c>
      <c r="G126">
        <f t="shared" si="13"/>
        <v>-0.32240000000000002</v>
      </c>
    </row>
    <row r="127" spans="1:7" x14ac:dyDescent="0.3">
      <c r="A127" s="1" t="s">
        <v>3746</v>
      </c>
      <c r="B127" s="1" t="s">
        <v>9295</v>
      </c>
      <c r="C127" s="1">
        <f>ROUND(S11_DATAG_y40[[#This Row],[Column1]],3)</f>
        <v>1.496</v>
      </c>
      <c r="D127" s="1">
        <f t="shared" si="11"/>
        <v>-0.4128</v>
      </c>
      <c r="E127" s="1" t="s">
        <v>9296</v>
      </c>
      <c r="F127">
        <f t="shared" si="12"/>
        <v>-0.32814698278999999</v>
      </c>
      <c r="G127">
        <f t="shared" si="13"/>
        <v>-0.3281</v>
      </c>
    </row>
    <row r="128" spans="1:7" x14ac:dyDescent="0.3">
      <c r="A128" s="1" t="s">
        <v>3748</v>
      </c>
      <c r="B128" s="1" t="s">
        <v>9296</v>
      </c>
      <c r="C128" s="1">
        <f>ROUND(S11_DATAG_y40[[#This Row],[Column1]],3)</f>
        <v>1.5</v>
      </c>
      <c r="D128" s="1">
        <f t="shared" si="11"/>
        <v>-0.42020000000000002</v>
      </c>
      <c r="E128" s="1" t="s">
        <v>9297</v>
      </c>
      <c r="F128">
        <f t="shared" si="12"/>
        <v>-0.33384066023000003</v>
      </c>
      <c r="G128">
        <f t="shared" si="13"/>
        <v>-0.33379999999999999</v>
      </c>
    </row>
    <row r="129" spans="1:7" x14ac:dyDescent="0.3">
      <c r="A129" s="1" t="s">
        <v>5268</v>
      </c>
      <c r="B129" s="1" t="s">
        <v>9297</v>
      </c>
      <c r="C129" s="1">
        <f>ROUND(S11_DATAG_y40[[#This Row],[Column1]],3)</f>
        <v>1.504</v>
      </c>
      <c r="D129" s="1">
        <f t="shared" si="11"/>
        <v>-0.42749999999999999</v>
      </c>
      <c r="E129" s="1" t="s">
        <v>9298</v>
      </c>
      <c r="F129">
        <f t="shared" si="12"/>
        <v>-0.34043226117999997</v>
      </c>
      <c r="G129">
        <f t="shared" si="13"/>
        <v>-0.34039999999999998</v>
      </c>
    </row>
    <row r="130" spans="1:7" x14ac:dyDescent="0.3">
      <c r="A130" s="1" t="s">
        <v>3752</v>
      </c>
      <c r="B130" s="1" t="s">
        <v>9298</v>
      </c>
      <c r="C130" s="1">
        <f>ROUND(S11_DATAG_y40[[#This Row],[Column1]],3)</f>
        <v>1.508</v>
      </c>
      <c r="D130" s="1">
        <f t="shared" si="11"/>
        <v>-0.43590000000000001</v>
      </c>
      <c r="E130" s="1" t="s">
        <v>9299</v>
      </c>
      <c r="F130">
        <f t="shared" si="12"/>
        <v>-0.34838092773000001</v>
      </c>
      <c r="G130">
        <f t="shared" si="13"/>
        <v>-0.34839999999999999</v>
      </c>
    </row>
    <row r="131" spans="1:7" x14ac:dyDescent="0.3">
      <c r="A131" s="1" t="s">
        <v>3754</v>
      </c>
      <c r="B131" s="1" t="s">
        <v>9299</v>
      </c>
      <c r="C131" s="1">
        <f>ROUND(S11_DATAG_y40[[#This Row],[Column1]],3)</f>
        <v>1.512</v>
      </c>
      <c r="D131" s="1">
        <f t="shared" si="11"/>
        <v>-0.4461</v>
      </c>
      <c r="E131" s="1" t="s">
        <v>9300</v>
      </c>
      <c r="F131">
        <f t="shared" si="12"/>
        <v>-0.35732887597000002</v>
      </c>
      <c r="G131">
        <f t="shared" si="13"/>
        <v>-0.35730000000000001</v>
      </c>
    </row>
    <row r="132" spans="1:7" x14ac:dyDescent="0.3">
      <c r="A132" s="1" t="s">
        <v>3756</v>
      </c>
      <c r="B132" s="1" t="s">
        <v>9300</v>
      </c>
      <c r="C132" s="1">
        <f>ROUND(S11_DATAG_y40[[#This Row],[Column1]],3)</f>
        <v>1.516</v>
      </c>
      <c r="D132" s="1">
        <f t="shared" ref="D132:D195" si="15">ROUND(B132,4)</f>
        <v>-0.45750000000000002</v>
      </c>
      <c r="E132" s="1" t="s">
        <v>9301</v>
      </c>
      <c r="F132">
        <f t="shared" ref="F132:F195" si="16">E132*0.781</f>
        <v>-0.36635010544000002</v>
      </c>
      <c r="G132">
        <f t="shared" ref="G132:G195" si="17">ROUND(F132,4)</f>
        <v>-0.3664</v>
      </c>
    </row>
    <row r="133" spans="1:7" x14ac:dyDescent="0.3">
      <c r="A133" s="1" t="s">
        <v>3758</v>
      </c>
      <c r="B133" s="1" t="s">
        <v>9301</v>
      </c>
      <c r="C133" s="1">
        <f>ROUND(S11_DATAG_y40[[#This Row],[Column1]],3)</f>
        <v>1.52</v>
      </c>
      <c r="D133" s="1">
        <f t="shared" si="15"/>
        <v>-0.46910000000000002</v>
      </c>
      <c r="E133" s="1" t="s">
        <v>9302</v>
      </c>
      <c r="F133">
        <f t="shared" si="16"/>
        <v>-0.37458236871</v>
      </c>
      <c r="G133">
        <f t="shared" si="17"/>
        <v>-0.37459999999999999</v>
      </c>
    </row>
    <row r="134" spans="1:7" x14ac:dyDescent="0.3">
      <c r="A134" s="1" t="s">
        <v>3760</v>
      </c>
      <c r="B134" s="1" t="s">
        <v>9302</v>
      </c>
      <c r="C134" s="1">
        <f>ROUND(S11_DATAG_y40[[#This Row],[Column1]],3)</f>
        <v>1.524</v>
      </c>
      <c r="D134" s="1">
        <f t="shared" si="15"/>
        <v>-0.47960000000000003</v>
      </c>
      <c r="E134" s="1" t="s">
        <v>9303</v>
      </c>
      <c r="F134">
        <f t="shared" si="16"/>
        <v>-0.38181620939000005</v>
      </c>
      <c r="G134">
        <f t="shared" si="17"/>
        <v>-0.38179999999999997</v>
      </c>
    </row>
    <row r="135" spans="1:7" x14ac:dyDescent="0.3">
      <c r="A135" s="1" t="s">
        <v>3762</v>
      </c>
      <c r="B135" s="1" t="s">
        <v>9303</v>
      </c>
      <c r="C135" s="1">
        <f>ROUND(S11_DATAG_y40[[#This Row],[Column1]],3)</f>
        <v>1.528</v>
      </c>
      <c r="D135" s="1">
        <f t="shared" si="15"/>
        <v>-0.4889</v>
      </c>
      <c r="E135" s="1" t="s">
        <v>9304</v>
      </c>
      <c r="F135">
        <f t="shared" si="16"/>
        <v>-0.38863323818000001</v>
      </c>
      <c r="G135">
        <f t="shared" si="17"/>
        <v>-0.3886</v>
      </c>
    </row>
    <row r="136" spans="1:7" x14ac:dyDescent="0.3">
      <c r="A136" s="1" t="s">
        <v>3764</v>
      </c>
      <c r="B136" s="1" t="s">
        <v>9304</v>
      </c>
      <c r="C136" s="1">
        <f>ROUND(S11_DATAG_y40[[#This Row],[Column1]],3)</f>
        <v>1.532</v>
      </c>
      <c r="D136" s="1">
        <f t="shared" si="15"/>
        <v>-0.49759999999999999</v>
      </c>
      <c r="E136" s="1" t="s">
        <v>9305</v>
      </c>
      <c r="F136">
        <f t="shared" si="16"/>
        <v>-0.39600605781000003</v>
      </c>
      <c r="G136">
        <f t="shared" si="17"/>
        <v>-0.39600000000000002</v>
      </c>
    </row>
    <row r="137" spans="1:7" x14ac:dyDescent="0.3">
      <c r="A137" s="1" t="s">
        <v>3766</v>
      </c>
      <c r="B137" s="1" t="s">
        <v>9305</v>
      </c>
      <c r="C137" s="1">
        <f>ROUND(S11_DATAG_y40[[#This Row],[Column1]],3)</f>
        <v>1.536</v>
      </c>
      <c r="D137" s="1">
        <f t="shared" si="15"/>
        <v>-0.5071</v>
      </c>
      <c r="E137" s="1" t="s">
        <v>9306</v>
      </c>
      <c r="F137">
        <f t="shared" si="16"/>
        <v>-0.40463563140000003</v>
      </c>
      <c r="G137">
        <f t="shared" si="17"/>
        <v>-0.40460000000000002</v>
      </c>
    </row>
    <row r="138" spans="1:7" x14ac:dyDescent="0.3">
      <c r="A138" s="1" t="s">
        <v>3768</v>
      </c>
      <c r="B138" s="1" t="s">
        <v>9306</v>
      </c>
      <c r="C138" s="1">
        <f>ROUND(S11_DATAG_y40[[#This Row],[Column1]],3)</f>
        <v>1.54</v>
      </c>
      <c r="D138" s="1">
        <f t="shared" si="15"/>
        <v>-0.5181</v>
      </c>
      <c r="E138" s="1" t="s">
        <v>9307</v>
      </c>
      <c r="F138">
        <f t="shared" si="16"/>
        <v>-0.41447926167999999</v>
      </c>
      <c r="G138">
        <f t="shared" si="17"/>
        <v>-0.41449999999999998</v>
      </c>
    </row>
    <row r="139" spans="1:7" x14ac:dyDescent="0.3">
      <c r="A139" s="1" t="s">
        <v>9422</v>
      </c>
      <c r="B139" s="1" t="s">
        <v>9307</v>
      </c>
      <c r="C139" s="1">
        <f>ROUND(S11_DATAG_y40[[#This Row],[Column1]],3)</f>
        <v>1.544</v>
      </c>
      <c r="D139" s="1">
        <f t="shared" si="15"/>
        <v>-0.53069999999999995</v>
      </c>
      <c r="E139" s="1" t="s">
        <v>9308</v>
      </c>
      <c r="F139">
        <f t="shared" si="16"/>
        <v>-0.42478202624</v>
      </c>
      <c r="G139">
        <f t="shared" si="17"/>
        <v>-0.42480000000000001</v>
      </c>
    </row>
    <row r="140" spans="1:7" x14ac:dyDescent="0.3">
      <c r="A140" s="1" t="s">
        <v>2222</v>
      </c>
      <c r="B140" s="1" t="s">
        <v>9308</v>
      </c>
      <c r="C140" s="1">
        <f>ROUND(S11_DATAG_y40[[#This Row],[Column1]],3)</f>
        <v>1.548</v>
      </c>
      <c r="D140" s="1">
        <f t="shared" si="15"/>
        <v>-0.54390000000000005</v>
      </c>
      <c r="E140" s="1" t="s">
        <v>9309</v>
      </c>
      <c r="F140">
        <f t="shared" si="16"/>
        <v>-0.43458878551000008</v>
      </c>
      <c r="G140">
        <f t="shared" si="17"/>
        <v>-0.43459999999999999</v>
      </c>
    </row>
    <row r="141" spans="1:7" x14ac:dyDescent="0.3">
      <c r="A141" s="1" t="s">
        <v>3773</v>
      </c>
      <c r="B141" s="1" t="s">
        <v>9309</v>
      </c>
      <c r="C141" s="1">
        <f>ROUND(S11_DATAG_y40[[#This Row],[Column1]],3)</f>
        <v>1.552</v>
      </c>
      <c r="D141" s="1">
        <f t="shared" si="15"/>
        <v>-0.55649999999999999</v>
      </c>
      <c r="E141" s="1" t="s">
        <v>9310</v>
      </c>
      <c r="F141">
        <f t="shared" si="16"/>
        <v>-0.44339653644000004</v>
      </c>
      <c r="G141">
        <f t="shared" si="17"/>
        <v>-0.44340000000000002</v>
      </c>
    </row>
    <row r="142" spans="1:7" x14ac:dyDescent="0.3">
      <c r="A142" s="1" t="s">
        <v>3775</v>
      </c>
      <c r="B142" s="1" t="s">
        <v>9310</v>
      </c>
      <c r="C142" s="1">
        <f>ROUND(S11_DATAG_y40[[#This Row],[Column1]],3)</f>
        <v>1.556</v>
      </c>
      <c r="D142" s="1">
        <f t="shared" si="15"/>
        <v>-0.56769999999999998</v>
      </c>
      <c r="E142" s="1" t="s">
        <v>9311</v>
      </c>
      <c r="F142">
        <f t="shared" si="16"/>
        <v>-0.45149204660999998</v>
      </c>
      <c r="G142">
        <f t="shared" si="17"/>
        <v>-0.45150000000000001</v>
      </c>
    </row>
    <row r="143" spans="1:7" x14ac:dyDescent="0.3">
      <c r="A143" s="1" t="s">
        <v>5284</v>
      </c>
      <c r="B143" s="1" t="s">
        <v>9311</v>
      </c>
      <c r="C143" s="1">
        <f>ROUND(S11_DATAG_y40[[#This Row],[Column1]],3)</f>
        <v>1.56</v>
      </c>
      <c r="D143" s="1">
        <f t="shared" si="15"/>
        <v>-0.57809999999999995</v>
      </c>
      <c r="E143" s="1" t="s">
        <v>9312</v>
      </c>
      <c r="F143">
        <f t="shared" si="16"/>
        <v>-0.45975940021000006</v>
      </c>
      <c r="G143">
        <f t="shared" si="17"/>
        <v>-0.45979999999999999</v>
      </c>
    </row>
    <row r="144" spans="1:7" x14ac:dyDescent="0.3">
      <c r="A144" s="1" t="s">
        <v>9428</v>
      </c>
      <c r="B144" s="1" t="s">
        <v>9312</v>
      </c>
      <c r="C144" s="1">
        <f>ROUND(S11_DATAG_y40[[#This Row],[Column1]],3)</f>
        <v>1.5640000000000001</v>
      </c>
      <c r="D144" s="1">
        <f t="shared" si="15"/>
        <v>-0.5887</v>
      </c>
      <c r="E144" s="1" t="s">
        <v>9313</v>
      </c>
      <c r="F144">
        <f t="shared" si="16"/>
        <v>-0.46908081484000003</v>
      </c>
      <c r="G144">
        <f t="shared" si="17"/>
        <v>-0.46910000000000002</v>
      </c>
    </row>
    <row r="145" spans="1:7" x14ac:dyDescent="0.3">
      <c r="A145" s="1" t="s">
        <v>3781</v>
      </c>
      <c r="B145" s="1" t="s">
        <v>9313</v>
      </c>
      <c r="C145" s="1">
        <f>ROUND(S11_DATAG_y40[[#This Row],[Column1]],3)</f>
        <v>1.5680000000000001</v>
      </c>
      <c r="D145" s="1">
        <f t="shared" si="15"/>
        <v>-0.60060000000000002</v>
      </c>
      <c r="E145" s="1" t="s">
        <v>9314</v>
      </c>
      <c r="F145">
        <f t="shared" si="16"/>
        <v>-0.47974798619000003</v>
      </c>
      <c r="G145">
        <f t="shared" si="17"/>
        <v>-0.47970000000000002</v>
      </c>
    </row>
    <row r="146" spans="1:7" x14ac:dyDescent="0.3">
      <c r="A146" s="1" t="s">
        <v>9431</v>
      </c>
      <c r="B146" s="1" t="s">
        <v>9314</v>
      </c>
      <c r="C146" s="1">
        <f>ROUND(S11_DATAG_y40[[#This Row],[Column1]],3)</f>
        <v>1.5720000000000001</v>
      </c>
      <c r="D146" s="1">
        <f t="shared" si="15"/>
        <v>-0.61429999999999996</v>
      </c>
      <c r="E146" s="1" t="s">
        <v>9315</v>
      </c>
      <c r="F146">
        <f t="shared" si="16"/>
        <v>-0.49127242219000006</v>
      </c>
      <c r="G146">
        <f t="shared" si="17"/>
        <v>-0.49130000000000001</v>
      </c>
    </row>
    <row r="147" spans="1:7" x14ac:dyDescent="0.3">
      <c r="A147" s="1" t="s">
        <v>3784</v>
      </c>
      <c r="B147" s="1" t="s">
        <v>9315</v>
      </c>
      <c r="C147" s="1">
        <f>ROUND(S11_DATAG_y40[[#This Row],[Column1]],3)</f>
        <v>1.5760000000000001</v>
      </c>
      <c r="D147" s="1">
        <f t="shared" si="15"/>
        <v>-0.629</v>
      </c>
      <c r="E147" s="1" t="s">
        <v>9316</v>
      </c>
      <c r="F147">
        <f t="shared" si="16"/>
        <v>-0.50272666191000004</v>
      </c>
      <c r="G147">
        <f t="shared" si="17"/>
        <v>-0.50270000000000004</v>
      </c>
    </row>
    <row r="148" spans="1:7" x14ac:dyDescent="0.3">
      <c r="A148" s="1" t="s">
        <v>9434</v>
      </c>
      <c r="B148" s="1" t="s">
        <v>9316</v>
      </c>
      <c r="C148" s="1">
        <f>ROUND(S11_DATAG_y40[[#This Row],[Column1]],3)</f>
        <v>1.58</v>
      </c>
      <c r="D148" s="1">
        <f t="shared" si="15"/>
        <v>-0.64370000000000005</v>
      </c>
      <c r="E148" s="1" t="s">
        <v>9317</v>
      </c>
      <c r="F148">
        <f t="shared" si="16"/>
        <v>-0.51337626076000009</v>
      </c>
      <c r="G148">
        <f t="shared" si="17"/>
        <v>-0.51339999999999997</v>
      </c>
    </row>
    <row r="149" spans="1:7" x14ac:dyDescent="0.3">
      <c r="A149" s="1" t="s">
        <v>3788</v>
      </c>
      <c r="B149" s="1" t="s">
        <v>9317</v>
      </c>
      <c r="C149" s="1">
        <f>ROUND(S11_DATAG_y40[[#This Row],[Column1]],3)</f>
        <v>1.5840000000000001</v>
      </c>
      <c r="D149" s="1">
        <f t="shared" si="15"/>
        <v>-0.6573</v>
      </c>
      <c r="E149" s="1" t="s">
        <v>9318</v>
      </c>
      <c r="F149">
        <f t="shared" si="16"/>
        <v>-0.52317702195000004</v>
      </c>
      <c r="G149">
        <f t="shared" si="17"/>
        <v>-0.5232</v>
      </c>
    </row>
    <row r="150" spans="1:7" x14ac:dyDescent="0.3">
      <c r="A150" s="1" t="s">
        <v>3790</v>
      </c>
      <c r="B150" s="1" t="s">
        <v>9318</v>
      </c>
      <c r="C150" s="1">
        <f>ROUND(S11_DATAG_y40[[#This Row],[Column1]],3)</f>
        <v>1.5880000000000001</v>
      </c>
      <c r="D150" s="1">
        <f t="shared" si="15"/>
        <v>-0.66990000000000005</v>
      </c>
      <c r="E150" s="1" t="s">
        <v>9319</v>
      </c>
      <c r="F150">
        <f t="shared" si="16"/>
        <v>-0.53280697844000002</v>
      </c>
      <c r="G150">
        <f t="shared" si="17"/>
        <v>-0.53280000000000005</v>
      </c>
    </row>
    <row r="151" spans="1:7" x14ac:dyDescent="0.3">
      <c r="A151" s="1" t="s">
        <v>3792</v>
      </c>
      <c r="B151" s="1" t="s">
        <v>9319</v>
      </c>
      <c r="C151" s="1">
        <f>ROUND(S11_DATAG_y40[[#This Row],[Column1]],3)</f>
        <v>1.5920000000000001</v>
      </c>
      <c r="D151" s="1">
        <f t="shared" si="15"/>
        <v>-0.68220000000000003</v>
      </c>
      <c r="E151" s="1" t="s">
        <v>9320</v>
      </c>
      <c r="F151">
        <f t="shared" si="16"/>
        <v>-0.54319718376000004</v>
      </c>
      <c r="G151">
        <f t="shared" si="17"/>
        <v>-0.54320000000000002</v>
      </c>
    </row>
    <row r="152" spans="1:7" x14ac:dyDescent="0.3">
      <c r="A152" s="1" t="s">
        <v>3794</v>
      </c>
      <c r="B152" s="1" t="s">
        <v>9320</v>
      </c>
      <c r="C152" s="1">
        <f>ROUND(S11_DATAG_y40[[#This Row],[Column1]],3)</f>
        <v>1.5960000000000001</v>
      </c>
      <c r="D152" s="1">
        <f t="shared" si="15"/>
        <v>-0.69550000000000001</v>
      </c>
      <c r="E152" s="1" t="s">
        <v>9321</v>
      </c>
      <c r="F152">
        <f t="shared" si="16"/>
        <v>-0.55490629502</v>
      </c>
      <c r="G152">
        <f t="shared" si="17"/>
        <v>-0.55489999999999995</v>
      </c>
    </row>
    <row r="153" spans="1:7" x14ac:dyDescent="0.3">
      <c r="A153" s="1" t="s">
        <v>3796</v>
      </c>
      <c r="B153" s="1" t="s">
        <v>9321</v>
      </c>
      <c r="C153" s="1">
        <f>ROUND(S11_DATAG_y40[[#This Row],[Column1]],3)</f>
        <v>1.6</v>
      </c>
      <c r="D153" s="1">
        <f t="shared" si="15"/>
        <v>-0.71050000000000002</v>
      </c>
      <c r="E153" s="1" t="s">
        <v>9322</v>
      </c>
      <c r="F153">
        <f t="shared" si="16"/>
        <v>-0.56774461512999996</v>
      </c>
      <c r="G153">
        <f t="shared" si="17"/>
        <v>-0.56769999999999998</v>
      </c>
    </row>
    <row r="154" spans="1:7" x14ac:dyDescent="0.3">
      <c r="A154" s="1" t="s">
        <v>2249</v>
      </c>
      <c r="B154" s="1" t="s">
        <v>9322</v>
      </c>
      <c r="C154" s="1">
        <f>ROUND(S11_DATAG_y40[[#This Row],[Column1]],3)</f>
        <v>1.6040000000000001</v>
      </c>
      <c r="D154" s="1">
        <f t="shared" si="15"/>
        <v>-0.72689999999999999</v>
      </c>
      <c r="E154" s="1" t="s">
        <v>9323</v>
      </c>
      <c r="F154">
        <f t="shared" si="16"/>
        <v>-0.58090986965000002</v>
      </c>
      <c r="G154">
        <f t="shared" si="17"/>
        <v>-0.58089999999999997</v>
      </c>
    </row>
    <row r="155" spans="1:7" x14ac:dyDescent="0.3">
      <c r="A155" s="1" t="s">
        <v>3799</v>
      </c>
      <c r="B155" s="1" t="s">
        <v>9323</v>
      </c>
      <c r="C155" s="1">
        <f>ROUND(S11_DATAG_y40[[#This Row],[Column1]],3)</f>
        <v>1.6080000000000001</v>
      </c>
      <c r="D155" s="1">
        <f t="shared" si="15"/>
        <v>-0.74380000000000002</v>
      </c>
      <c r="E155" s="1" t="s">
        <v>9324</v>
      </c>
      <c r="F155">
        <f t="shared" si="16"/>
        <v>-0.59353382869000004</v>
      </c>
      <c r="G155">
        <f t="shared" si="17"/>
        <v>-0.59350000000000003</v>
      </c>
    </row>
    <row r="156" spans="1:7" x14ac:dyDescent="0.3">
      <c r="A156" s="1" t="s">
        <v>3801</v>
      </c>
      <c r="B156" s="1" t="s">
        <v>9324</v>
      </c>
      <c r="C156" s="1">
        <f>ROUND(S11_DATAG_y40[[#This Row],[Column1]],3)</f>
        <v>1.6120000000000001</v>
      </c>
      <c r="D156" s="1">
        <f t="shared" si="15"/>
        <v>-0.76</v>
      </c>
      <c r="E156" s="1" t="s">
        <v>9325</v>
      </c>
      <c r="F156">
        <f t="shared" si="16"/>
        <v>-0.60527642923000002</v>
      </c>
      <c r="G156">
        <f t="shared" si="17"/>
        <v>-0.60529999999999995</v>
      </c>
    </row>
    <row r="157" spans="1:7" x14ac:dyDescent="0.3">
      <c r="A157" s="1" t="s">
        <v>3803</v>
      </c>
      <c r="B157" s="1" t="s">
        <v>9325</v>
      </c>
      <c r="C157" s="1">
        <f>ROUND(S11_DATAG_y40[[#This Row],[Column1]],3)</f>
        <v>1.6160000000000001</v>
      </c>
      <c r="D157" s="1">
        <f t="shared" si="15"/>
        <v>-0.77500000000000002</v>
      </c>
      <c r="E157" s="1" t="s">
        <v>9326</v>
      </c>
      <c r="F157">
        <f t="shared" si="16"/>
        <v>-0.61655473307999997</v>
      </c>
      <c r="G157">
        <f t="shared" si="17"/>
        <v>-0.61660000000000004</v>
      </c>
    </row>
    <row r="158" spans="1:7" x14ac:dyDescent="0.3">
      <c r="A158" s="1" t="s">
        <v>3805</v>
      </c>
      <c r="B158" s="1" t="s">
        <v>9326</v>
      </c>
      <c r="C158" s="1">
        <f>ROUND(S11_DATAG_y40[[#This Row],[Column1]],3)</f>
        <v>1.62</v>
      </c>
      <c r="D158" s="1">
        <f t="shared" si="15"/>
        <v>-0.78939999999999999</v>
      </c>
      <c r="E158" s="1" t="s">
        <v>9327</v>
      </c>
      <c r="F158">
        <f t="shared" si="16"/>
        <v>-0.62826176688000002</v>
      </c>
      <c r="G158">
        <f t="shared" si="17"/>
        <v>-0.62829999999999997</v>
      </c>
    </row>
    <row r="159" spans="1:7" x14ac:dyDescent="0.3">
      <c r="A159" s="1" t="s">
        <v>3807</v>
      </c>
      <c r="B159" s="1" t="s">
        <v>9327</v>
      </c>
      <c r="C159" s="1">
        <f>ROUND(S11_DATAG_y40[[#This Row],[Column1]],3)</f>
        <v>1.6240000000000001</v>
      </c>
      <c r="D159" s="1">
        <f t="shared" si="15"/>
        <v>-0.8044</v>
      </c>
      <c r="E159" s="1" t="s">
        <v>9328</v>
      </c>
      <c r="F159">
        <f t="shared" si="16"/>
        <v>-0.64115971634000002</v>
      </c>
      <c r="G159">
        <f t="shared" si="17"/>
        <v>-0.64119999999999999</v>
      </c>
    </row>
    <row r="160" spans="1:7" x14ac:dyDescent="0.3">
      <c r="A160" s="1" t="s">
        <v>3809</v>
      </c>
      <c r="B160" s="1" t="s">
        <v>9328</v>
      </c>
      <c r="C160" s="1">
        <f>ROUND(S11_DATAG_y40[[#This Row],[Column1]],3)</f>
        <v>1.6279999999999999</v>
      </c>
      <c r="D160" s="1">
        <f t="shared" si="15"/>
        <v>-0.82089999999999996</v>
      </c>
      <c r="E160" s="1" t="s">
        <v>9329</v>
      </c>
      <c r="F160">
        <f t="shared" si="16"/>
        <v>-0.65536983952000005</v>
      </c>
      <c r="G160">
        <f t="shared" si="17"/>
        <v>-0.65539999999999998</v>
      </c>
    </row>
    <row r="161" spans="1:7" x14ac:dyDescent="0.3">
      <c r="A161" s="1" t="s">
        <v>3811</v>
      </c>
      <c r="B161" s="1" t="s">
        <v>9329</v>
      </c>
      <c r="C161" s="1">
        <f>ROUND(S11_DATAG_y40[[#This Row],[Column1]],3)</f>
        <v>1.6319999999999999</v>
      </c>
      <c r="D161" s="1">
        <f t="shared" si="15"/>
        <v>-0.83909999999999996</v>
      </c>
      <c r="E161" s="1" t="s">
        <v>9330</v>
      </c>
      <c r="F161">
        <f t="shared" si="16"/>
        <v>-0.67029575700999999</v>
      </c>
      <c r="G161">
        <f t="shared" si="17"/>
        <v>-0.67030000000000001</v>
      </c>
    </row>
    <row r="162" spans="1:7" x14ac:dyDescent="0.3">
      <c r="A162" s="1" t="s">
        <v>3813</v>
      </c>
      <c r="B162" s="1" t="s">
        <v>9330</v>
      </c>
      <c r="C162" s="1">
        <f>ROUND(S11_DATAG_y40[[#This Row],[Column1]],3)</f>
        <v>1.6359999999999999</v>
      </c>
      <c r="D162" s="1">
        <f t="shared" si="15"/>
        <v>-0.85829999999999995</v>
      </c>
      <c r="E162" s="1" t="s">
        <v>9331</v>
      </c>
      <c r="F162">
        <f t="shared" si="16"/>
        <v>-0.68503019672999999</v>
      </c>
      <c r="G162">
        <f t="shared" si="17"/>
        <v>-0.68500000000000005</v>
      </c>
    </row>
    <row r="163" spans="1:7" x14ac:dyDescent="0.3">
      <c r="A163" s="1" t="s">
        <v>3815</v>
      </c>
      <c r="B163" s="1" t="s">
        <v>9331</v>
      </c>
      <c r="C163" s="1">
        <f>ROUND(S11_DATAG_y40[[#This Row],[Column1]],3)</f>
        <v>1.64</v>
      </c>
      <c r="D163" s="1">
        <f t="shared" si="15"/>
        <v>-0.87709999999999999</v>
      </c>
      <c r="E163" s="1" t="s">
        <v>9332</v>
      </c>
      <c r="F163">
        <f t="shared" si="16"/>
        <v>-0.69897589674000005</v>
      </c>
      <c r="G163">
        <f t="shared" si="17"/>
        <v>-0.69899999999999995</v>
      </c>
    </row>
    <row r="164" spans="1:7" x14ac:dyDescent="0.3">
      <c r="A164" s="1" t="s">
        <v>3817</v>
      </c>
      <c r="B164" s="1" t="s">
        <v>9332</v>
      </c>
      <c r="C164" s="1">
        <f>ROUND(S11_DATAG_y40[[#This Row],[Column1]],3)</f>
        <v>1.6439999999999999</v>
      </c>
      <c r="D164" s="1">
        <f t="shared" si="15"/>
        <v>-0.89500000000000002</v>
      </c>
      <c r="E164" s="1" t="s">
        <v>9333</v>
      </c>
      <c r="F164">
        <f t="shared" si="16"/>
        <v>-0.71225017885999997</v>
      </c>
      <c r="G164">
        <f t="shared" si="17"/>
        <v>-0.71230000000000004</v>
      </c>
    </row>
    <row r="165" spans="1:7" x14ac:dyDescent="0.3">
      <c r="A165" s="1" t="s">
        <v>3819</v>
      </c>
      <c r="B165" s="1" t="s">
        <v>9333</v>
      </c>
      <c r="C165" s="1">
        <f>ROUND(S11_DATAG_y40[[#This Row],[Column1]],3)</f>
        <v>1.6479999999999999</v>
      </c>
      <c r="D165" s="1">
        <f t="shared" si="15"/>
        <v>-0.91200000000000003</v>
      </c>
      <c r="E165" s="1" t="s">
        <v>9334</v>
      </c>
      <c r="F165">
        <f t="shared" si="16"/>
        <v>-0.72560869964000008</v>
      </c>
      <c r="G165">
        <f t="shared" si="17"/>
        <v>-0.72560000000000002</v>
      </c>
    </row>
    <row r="166" spans="1:7" x14ac:dyDescent="0.3">
      <c r="A166" s="1" t="s">
        <v>3821</v>
      </c>
      <c r="B166" s="1" t="s">
        <v>9334</v>
      </c>
      <c r="C166" s="1">
        <f>ROUND(S11_DATAG_y40[[#This Row],[Column1]],3)</f>
        <v>1.6519999999999999</v>
      </c>
      <c r="D166" s="1">
        <f t="shared" si="15"/>
        <v>-0.92910000000000004</v>
      </c>
      <c r="E166" s="1" t="s">
        <v>9335</v>
      </c>
      <c r="F166">
        <f t="shared" si="16"/>
        <v>-0.73993507466999997</v>
      </c>
      <c r="G166">
        <f t="shared" si="17"/>
        <v>-0.7399</v>
      </c>
    </row>
    <row r="167" spans="1:7" x14ac:dyDescent="0.3">
      <c r="A167" s="1" t="s">
        <v>3823</v>
      </c>
      <c r="B167" s="1" t="s">
        <v>9335</v>
      </c>
      <c r="C167" s="1">
        <f>ROUND(S11_DATAG_y40[[#This Row],[Column1]],3)</f>
        <v>1.6559999999999999</v>
      </c>
      <c r="D167" s="1">
        <f t="shared" si="15"/>
        <v>-0.94740000000000002</v>
      </c>
      <c r="E167" s="1" t="s">
        <v>9336</v>
      </c>
      <c r="F167">
        <f t="shared" si="16"/>
        <v>-0.75564742791999995</v>
      </c>
      <c r="G167">
        <f t="shared" si="17"/>
        <v>-0.75560000000000005</v>
      </c>
    </row>
    <row r="168" spans="1:7" x14ac:dyDescent="0.3">
      <c r="A168" s="1" t="s">
        <v>3825</v>
      </c>
      <c r="B168" s="1" t="s">
        <v>9336</v>
      </c>
      <c r="C168" s="1">
        <f>ROUND(S11_DATAG_y40[[#This Row],[Column1]],3)</f>
        <v>1.66</v>
      </c>
      <c r="D168" s="1">
        <f t="shared" si="15"/>
        <v>-0.96750000000000003</v>
      </c>
      <c r="E168" s="1" t="s">
        <v>9337</v>
      </c>
      <c r="F168">
        <f t="shared" si="16"/>
        <v>-0.77242287837000001</v>
      </c>
      <c r="G168">
        <f t="shared" si="17"/>
        <v>-0.77239999999999998</v>
      </c>
    </row>
    <row r="169" spans="1:7" x14ac:dyDescent="0.3">
      <c r="A169" s="1" t="s">
        <v>3827</v>
      </c>
      <c r="B169" s="1" t="s">
        <v>9337</v>
      </c>
      <c r="C169" s="1">
        <f>ROUND(S11_DATAG_y40[[#This Row],[Column1]],3)</f>
        <v>1.6639999999999999</v>
      </c>
      <c r="D169" s="1">
        <f t="shared" si="15"/>
        <v>-0.98899999999999999</v>
      </c>
      <c r="E169" s="1" t="s">
        <v>9338</v>
      </c>
      <c r="F169">
        <f t="shared" si="16"/>
        <v>-0.78942027339999998</v>
      </c>
      <c r="G169">
        <f t="shared" si="17"/>
        <v>-0.78939999999999999</v>
      </c>
    </row>
    <row r="170" spans="1:7" x14ac:dyDescent="0.3">
      <c r="A170" s="1" t="s">
        <v>3829</v>
      </c>
      <c r="B170" s="1" t="s">
        <v>9338</v>
      </c>
      <c r="C170" s="1">
        <f>ROUND(S11_DATAG_y40[[#This Row],[Column1]],3)</f>
        <v>1.6679999999999999</v>
      </c>
      <c r="D170" s="1">
        <f t="shared" si="15"/>
        <v>-1.0107999999999999</v>
      </c>
      <c r="E170" s="1" t="s">
        <v>9339</v>
      </c>
      <c r="F170">
        <f t="shared" si="16"/>
        <v>-0.80585110760000001</v>
      </c>
      <c r="G170">
        <f t="shared" si="17"/>
        <v>-0.80589999999999995</v>
      </c>
    </row>
    <row r="171" spans="1:7" x14ac:dyDescent="0.3">
      <c r="A171" s="1" t="s">
        <v>3831</v>
      </c>
      <c r="B171" s="1" t="s">
        <v>9339</v>
      </c>
      <c r="C171" s="1">
        <f>ROUND(S11_DATAG_y40[[#This Row],[Column1]],3)</f>
        <v>1.6719999999999999</v>
      </c>
      <c r="D171" s="1">
        <f t="shared" si="15"/>
        <v>-1.0318000000000001</v>
      </c>
      <c r="E171" s="1" t="s">
        <v>9340</v>
      </c>
      <c r="F171">
        <f t="shared" si="16"/>
        <v>-0.8215177333</v>
      </c>
      <c r="G171">
        <f t="shared" si="17"/>
        <v>-0.82150000000000001</v>
      </c>
    </row>
    <row r="172" spans="1:7" x14ac:dyDescent="0.3">
      <c r="A172" s="1" t="s">
        <v>9459</v>
      </c>
      <c r="B172" s="1" t="s">
        <v>9340</v>
      </c>
      <c r="C172" s="1">
        <f>ROUND(S11_DATAG_y40[[#This Row],[Column1]],3)</f>
        <v>1.6759999999999999</v>
      </c>
      <c r="D172" s="1">
        <f t="shared" si="15"/>
        <v>-1.0519000000000001</v>
      </c>
      <c r="E172" s="1" t="s">
        <v>9341</v>
      </c>
      <c r="F172">
        <f t="shared" si="16"/>
        <v>-0.83694295190000001</v>
      </c>
      <c r="G172">
        <f t="shared" si="17"/>
        <v>-0.83689999999999998</v>
      </c>
    </row>
    <row r="173" spans="1:7" x14ac:dyDescent="0.3">
      <c r="A173" s="1" t="s">
        <v>9461</v>
      </c>
      <c r="B173" s="1" t="s">
        <v>9341</v>
      </c>
      <c r="C173" s="1">
        <f>ROUND(S11_DATAG_y40[[#This Row],[Column1]],3)</f>
        <v>1.68</v>
      </c>
      <c r="D173" s="1">
        <f t="shared" si="15"/>
        <v>-1.0716000000000001</v>
      </c>
      <c r="E173" s="1" t="s">
        <v>9342</v>
      </c>
      <c r="F173">
        <f t="shared" si="16"/>
        <v>-0.85301624430000011</v>
      </c>
      <c r="G173">
        <f t="shared" si="17"/>
        <v>-0.85299999999999998</v>
      </c>
    </row>
    <row r="174" spans="1:7" x14ac:dyDescent="0.3">
      <c r="A174" s="1" t="s">
        <v>3836</v>
      </c>
      <c r="B174" s="1" t="s">
        <v>9342</v>
      </c>
      <c r="C174" s="1">
        <f>ROUND(S11_DATAG_y40[[#This Row],[Column1]],3)</f>
        <v>1.6839999999999999</v>
      </c>
      <c r="D174" s="1">
        <f t="shared" si="15"/>
        <v>-1.0922000000000001</v>
      </c>
      <c r="E174" s="1" t="s">
        <v>9343</v>
      </c>
      <c r="F174">
        <f t="shared" si="16"/>
        <v>-0.87039232280000001</v>
      </c>
      <c r="G174">
        <f t="shared" si="17"/>
        <v>-0.87039999999999995</v>
      </c>
    </row>
    <row r="175" spans="1:7" x14ac:dyDescent="0.3">
      <c r="A175" s="1" t="s">
        <v>3838</v>
      </c>
      <c r="B175" s="1" t="s">
        <v>9343</v>
      </c>
      <c r="C175" s="1">
        <f>ROUND(S11_DATAG_y40[[#This Row],[Column1]],3)</f>
        <v>1.6879999999999999</v>
      </c>
      <c r="D175" s="1">
        <f t="shared" si="15"/>
        <v>-1.1145</v>
      </c>
      <c r="E175" s="1" t="s">
        <v>9344</v>
      </c>
      <c r="F175">
        <f t="shared" si="16"/>
        <v>-0.88905486449999993</v>
      </c>
      <c r="G175">
        <f t="shared" si="17"/>
        <v>-0.8891</v>
      </c>
    </row>
    <row r="176" spans="1:7" x14ac:dyDescent="0.3">
      <c r="A176" s="1" t="s">
        <v>3840</v>
      </c>
      <c r="B176" s="1" t="s">
        <v>9344</v>
      </c>
      <c r="C176" s="1">
        <f>ROUND(S11_DATAG_y40[[#This Row],[Column1]],3)</f>
        <v>1.6919999999999999</v>
      </c>
      <c r="D176" s="1">
        <f t="shared" si="15"/>
        <v>-1.1384000000000001</v>
      </c>
      <c r="E176" s="1" t="s">
        <v>9345</v>
      </c>
      <c r="F176">
        <f t="shared" si="16"/>
        <v>-0.90833627060000011</v>
      </c>
      <c r="G176">
        <f t="shared" si="17"/>
        <v>-0.9083</v>
      </c>
    </row>
    <row r="177" spans="1:7" x14ac:dyDescent="0.3">
      <c r="A177" s="1" t="s">
        <v>3842</v>
      </c>
      <c r="B177" s="1" t="s">
        <v>9345</v>
      </c>
      <c r="C177" s="1">
        <f>ROUND(S11_DATAG_y40[[#This Row],[Column1]],3)</f>
        <v>1.696</v>
      </c>
      <c r="D177" s="1">
        <f t="shared" si="15"/>
        <v>-1.163</v>
      </c>
      <c r="E177" s="1" t="s">
        <v>9346</v>
      </c>
      <c r="F177">
        <f t="shared" si="16"/>
        <v>-0.92737392660000006</v>
      </c>
      <c r="G177">
        <f t="shared" si="17"/>
        <v>-0.9274</v>
      </c>
    </row>
    <row r="178" spans="1:7" x14ac:dyDescent="0.3">
      <c r="A178" s="1" t="s">
        <v>2284</v>
      </c>
      <c r="B178" s="1" t="s">
        <v>9346</v>
      </c>
      <c r="C178" s="1">
        <f>ROUND(S11_DATAG_y40[[#This Row],[Column1]],3)</f>
        <v>1.7</v>
      </c>
      <c r="D178" s="1">
        <f t="shared" si="15"/>
        <v>-1.1874</v>
      </c>
      <c r="E178" s="1" t="s">
        <v>9347</v>
      </c>
      <c r="F178">
        <f t="shared" si="16"/>
        <v>-0.94570321560000004</v>
      </c>
      <c r="G178">
        <f t="shared" si="17"/>
        <v>-0.94569999999999999</v>
      </c>
    </row>
    <row r="179" spans="1:7" x14ac:dyDescent="0.3">
      <c r="A179" s="1" t="s">
        <v>356</v>
      </c>
      <c r="B179" s="1" t="s">
        <v>9347</v>
      </c>
      <c r="C179" s="1">
        <f>ROUND(S11_DATAG_y40[[#This Row],[Column1]],3)</f>
        <v>1.704</v>
      </c>
      <c r="D179" s="1">
        <f t="shared" si="15"/>
        <v>-1.2109000000000001</v>
      </c>
      <c r="E179" s="1" t="s">
        <v>9348</v>
      </c>
      <c r="F179">
        <f t="shared" si="16"/>
        <v>-0.96358155520000011</v>
      </c>
      <c r="G179">
        <f t="shared" si="17"/>
        <v>-0.96360000000000001</v>
      </c>
    </row>
    <row r="180" spans="1:7" x14ac:dyDescent="0.3">
      <c r="A180" s="1" t="s">
        <v>3846</v>
      </c>
      <c r="B180" s="1" t="s">
        <v>9348</v>
      </c>
      <c r="C180" s="1">
        <f>ROUND(S11_DATAG_y40[[#This Row],[Column1]],3)</f>
        <v>1.708</v>
      </c>
      <c r="D180" s="1">
        <f t="shared" si="15"/>
        <v>-1.2338</v>
      </c>
      <c r="E180" s="1" t="s">
        <v>9349</v>
      </c>
      <c r="F180">
        <f t="shared" si="16"/>
        <v>-0.98181095429999998</v>
      </c>
      <c r="G180">
        <f t="shared" si="17"/>
        <v>-0.98180000000000001</v>
      </c>
    </row>
    <row r="181" spans="1:7" x14ac:dyDescent="0.3">
      <c r="A181" s="1" t="s">
        <v>3848</v>
      </c>
      <c r="B181" s="1" t="s">
        <v>9349</v>
      </c>
      <c r="C181" s="1">
        <f>ROUND(S11_DATAG_y40[[#This Row],[Column1]],3)</f>
        <v>1.712</v>
      </c>
      <c r="D181" s="1">
        <f t="shared" si="15"/>
        <v>-1.2571000000000001</v>
      </c>
      <c r="E181" s="1" t="s">
        <v>9350</v>
      </c>
      <c r="F181">
        <f t="shared" si="16"/>
        <v>-1.0012057616000001</v>
      </c>
      <c r="G181">
        <f t="shared" si="17"/>
        <v>-1.0012000000000001</v>
      </c>
    </row>
    <row r="182" spans="1:7" x14ac:dyDescent="0.3">
      <c r="A182" s="1" t="s">
        <v>3850</v>
      </c>
      <c r="B182" s="1" t="s">
        <v>9350</v>
      </c>
      <c r="C182" s="1">
        <f>ROUND(S11_DATAG_y40[[#This Row],[Column1]],3)</f>
        <v>1.716</v>
      </c>
      <c r="D182" s="1">
        <f t="shared" si="15"/>
        <v>-1.282</v>
      </c>
      <c r="E182" s="1" t="s">
        <v>9351</v>
      </c>
      <c r="F182">
        <f t="shared" si="16"/>
        <v>-1.0220388585</v>
      </c>
      <c r="G182">
        <f t="shared" si="17"/>
        <v>-1.022</v>
      </c>
    </row>
    <row r="183" spans="1:7" x14ac:dyDescent="0.3">
      <c r="A183" s="1" t="s">
        <v>3852</v>
      </c>
      <c r="B183" s="1" t="s">
        <v>9351</v>
      </c>
      <c r="C183" s="1">
        <f>ROUND(S11_DATAG_y40[[#This Row],[Column1]],3)</f>
        <v>1.72</v>
      </c>
      <c r="D183" s="1">
        <f t="shared" si="15"/>
        <v>-1.3086</v>
      </c>
      <c r="E183" s="1" t="s">
        <v>9352</v>
      </c>
      <c r="F183">
        <f t="shared" si="16"/>
        <v>-1.0438624976999999</v>
      </c>
      <c r="G183">
        <f t="shared" si="17"/>
        <v>-1.0439000000000001</v>
      </c>
    </row>
    <row r="184" spans="1:7" x14ac:dyDescent="0.3">
      <c r="A184" s="1" t="s">
        <v>3854</v>
      </c>
      <c r="B184" s="1" t="s">
        <v>9352</v>
      </c>
      <c r="C184" s="1">
        <f>ROUND(S11_DATAG_y40[[#This Row],[Column1]],3)</f>
        <v>1.724</v>
      </c>
      <c r="D184" s="1">
        <f t="shared" si="15"/>
        <v>-1.3366</v>
      </c>
      <c r="E184" s="1" t="s">
        <v>9353</v>
      </c>
      <c r="F184">
        <f t="shared" si="16"/>
        <v>-1.0658143771000002</v>
      </c>
      <c r="G184">
        <f t="shared" si="17"/>
        <v>-1.0658000000000001</v>
      </c>
    </row>
    <row r="185" spans="1:7" x14ac:dyDescent="0.3">
      <c r="A185" s="1" t="s">
        <v>3856</v>
      </c>
      <c r="B185" s="1" t="s">
        <v>9353</v>
      </c>
      <c r="C185" s="1">
        <f>ROUND(S11_DATAG_y40[[#This Row],[Column1]],3)</f>
        <v>1.728</v>
      </c>
      <c r="D185" s="1">
        <f t="shared" si="15"/>
        <v>-1.3647</v>
      </c>
      <c r="E185" s="1" t="s">
        <v>9354</v>
      </c>
      <c r="F185">
        <f t="shared" si="16"/>
        <v>-1.0871991724000001</v>
      </c>
      <c r="G185">
        <f t="shared" si="17"/>
        <v>-1.0871999999999999</v>
      </c>
    </row>
    <row r="186" spans="1:7" x14ac:dyDescent="0.3">
      <c r="A186" s="1" t="s">
        <v>3858</v>
      </c>
      <c r="B186" s="1" t="s">
        <v>9354</v>
      </c>
      <c r="C186" s="1">
        <f>ROUND(S11_DATAG_y40[[#This Row],[Column1]],3)</f>
        <v>1.732</v>
      </c>
      <c r="D186" s="1">
        <f t="shared" si="15"/>
        <v>-1.3920999999999999</v>
      </c>
      <c r="E186" s="1" t="s">
        <v>9355</v>
      </c>
      <c r="F186">
        <f t="shared" si="16"/>
        <v>-1.1079658843</v>
      </c>
      <c r="G186">
        <f t="shared" si="17"/>
        <v>-1.1080000000000001</v>
      </c>
    </row>
    <row r="187" spans="1:7" x14ac:dyDescent="0.3">
      <c r="A187" s="1" t="s">
        <v>3860</v>
      </c>
      <c r="B187" s="1" t="s">
        <v>9355</v>
      </c>
      <c r="C187" s="1">
        <f>ROUND(S11_DATAG_y40[[#This Row],[Column1]],3)</f>
        <v>1.736</v>
      </c>
      <c r="D187" s="1">
        <f t="shared" si="15"/>
        <v>-1.4187000000000001</v>
      </c>
      <c r="E187" s="1" t="s">
        <v>9356</v>
      </c>
      <c r="F187">
        <f t="shared" si="16"/>
        <v>-1.1287470446999999</v>
      </c>
      <c r="G187">
        <f t="shared" si="17"/>
        <v>-1.1287</v>
      </c>
    </row>
    <row r="188" spans="1:7" x14ac:dyDescent="0.3">
      <c r="A188" s="1" t="s">
        <v>3862</v>
      </c>
      <c r="B188" s="1" t="s">
        <v>9356</v>
      </c>
      <c r="C188" s="1">
        <f>ROUND(S11_DATAG_y40[[#This Row],[Column1]],3)</f>
        <v>1.74</v>
      </c>
      <c r="D188" s="1">
        <f t="shared" si="15"/>
        <v>-1.4453</v>
      </c>
      <c r="E188" s="1" t="s">
        <v>9357</v>
      </c>
      <c r="F188">
        <f t="shared" si="16"/>
        <v>-1.1504334622000001</v>
      </c>
      <c r="G188">
        <f t="shared" si="17"/>
        <v>-1.1504000000000001</v>
      </c>
    </row>
    <row r="189" spans="1:7" x14ac:dyDescent="0.3">
      <c r="A189" s="1" t="s">
        <v>2298</v>
      </c>
      <c r="B189" s="1" t="s">
        <v>9357</v>
      </c>
      <c r="C189" s="1">
        <f>ROUND(S11_DATAG_y40[[#This Row],[Column1]],3)</f>
        <v>1.744</v>
      </c>
      <c r="D189" s="1">
        <f t="shared" si="15"/>
        <v>-1.4730000000000001</v>
      </c>
      <c r="E189" s="1" t="s">
        <v>9359</v>
      </c>
      <c r="F189">
        <f t="shared" si="16"/>
        <v>-1.173578241</v>
      </c>
      <c r="G189">
        <f t="shared" si="17"/>
        <v>-1.1736</v>
      </c>
    </row>
    <row r="190" spans="1:7" x14ac:dyDescent="0.3">
      <c r="A190" s="1" t="s">
        <v>3865</v>
      </c>
      <c r="B190" s="1" t="s">
        <v>9359</v>
      </c>
      <c r="C190" s="1">
        <f>ROUND(S11_DATAG_y40[[#This Row],[Column1]],3)</f>
        <v>1.748</v>
      </c>
      <c r="D190" s="1">
        <f t="shared" si="15"/>
        <v>-1.5026999999999999</v>
      </c>
      <c r="E190" s="1" t="s">
        <v>9361</v>
      </c>
      <c r="F190">
        <f t="shared" si="16"/>
        <v>-1.198032132</v>
      </c>
      <c r="G190">
        <f t="shared" si="17"/>
        <v>-1.198</v>
      </c>
    </row>
    <row r="191" spans="1:7" x14ac:dyDescent="0.3">
      <c r="A191" s="1" t="s">
        <v>3867</v>
      </c>
      <c r="B191" s="1" t="s">
        <v>9361</v>
      </c>
      <c r="C191" s="1">
        <f>ROUND(S11_DATAG_y40[[#This Row],[Column1]],3)</f>
        <v>1.752</v>
      </c>
      <c r="D191" s="1">
        <f t="shared" si="15"/>
        <v>-1.534</v>
      </c>
      <c r="E191" s="1" t="s">
        <v>9362</v>
      </c>
      <c r="F191">
        <f t="shared" si="16"/>
        <v>-1.2230468591000001</v>
      </c>
      <c r="G191">
        <f t="shared" si="17"/>
        <v>-1.2230000000000001</v>
      </c>
    </row>
    <row r="192" spans="1:7" x14ac:dyDescent="0.3">
      <c r="A192" s="1" t="s">
        <v>3869</v>
      </c>
      <c r="B192" s="1" t="s">
        <v>9362</v>
      </c>
      <c r="C192" s="1">
        <f>ROUND(S11_DATAG_y40[[#This Row],[Column1]],3)</f>
        <v>1.756</v>
      </c>
      <c r="D192" s="1">
        <f t="shared" si="15"/>
        <v>-1.5660000000000001</v>
      </c>
      <c r="E192" s="1" t="s">
        <v>9363</v>
      </c>
      <c r="F192">
        <f t="shared" si="16"/>
        <v>-1.2477851122000001</v>
      </c>
      <c r="G192">
        <f t="shared" si="17"/>
        <v>-1.2478</v>
      </c>
    </row>
    <row r="193" spans="1:7" x14ac:dyDescent="0.3">
      <c r="A193" s="1" t="s">
        <v>6396</v>
      </c>
      <c r="B193" s="1" t="s">
        <v>9363</v>
      </c>
      <c r="C193" s="1">
        <f>ROUND(S11_DATAG_y40[[#This Row],[Column1]],3)</f>
        <v>1.76</v>
      </c>
      <c r="D193" s="1">
        <f t="shared" si="15"/>
        <v>-1.5976999999999999</v>
      </c>
      <c r="E193" s="1" t="s">
        <v>9365</v>
      </c>
      <c r="F193">
        <f t="shared" si="16"/>
        <v>-1.271894426</v>
      </c>
      <c r="G193">
        <f t="shared" si="17"/>
        <v>-1.2719</v>
      </c>
    </row>
    <row r="194" spans="1:7" x14ac:dyDescent="0.3">
      <c r="A194" s="1" t="s">
        <v>2304</v>
      </c>
      <c r="B194" s="1" t="s">
        <v>9365</v>
      </c>
      <c r="C194" s="1">
        <f>ROUND(S11_DATAG_y40[[#This Row],[Column1]],3)</f>
        <v>1.764</v>
      </c>
      <c r="D194" s="1">
        <f t="shared" si="15"/>
        <v>-1.6285000000000001</v>
      </c>
      <c r="E194" s="1" t="s">
        <v>9366</v>
      </c>
      <c r="F194">
        <f t="shared" si="16"/>
        <v>-1.2957447602000001</v>
      </c>
      <c r="G194">
        <f t="shared" si="17"/>
        <v>-1.2957000000000001</v>
      </c>
    </row>
    <row r="195" spans="1:7" x14ac:dyDescent="0.3">
      <c r="A195" s="1" t="s">
        <v>3874</v>
      </c>
      <c r="B195" s="1" t="s">
        <v>9366</v>
      </c>
      <c r="C195" s="1">
        <f>ROUND(S11_DATAG_y40[[#This Row],[Column1]],3)</f>
        <v>1.768</v>
      </c>
      <c r="D195" s="1">
        <f t="shared" si="15"/>
        <v>-1.6591</v>
      </c>
      <c r="E195" s="1" t="s">
        <v>9367</v>
      </c>
      <c r="F195">
        <f t="shared" si="16"/>
        <v>-1.3201880296000001</v>
      </c>
      <c r="G195">
        <f t="shared" si="17"/>
        <v>-1.3202</v>
      </c>
    </row>
    <row r="196" spans="1:7" x14ac:dyDescent="0.3">
      <c r="A196" s="1" t="s">
        <v>3876</v>
      </c>
      <c r="B196" s="1" t="s">
        <v>9367</v>
      </c>
      <c r="C196" s="1">
        <f>ROUND(S11_DATAG_y40[[#This Row],[Column1]],3)</f>
        <v>1.772</v>
      </c>
      <c r="D196" s="1">
        <f t="shared" ref="D196:D259" si="18">ROUND(B196,4)</f>
        <v>-1.6903999999999999</v>
      </c>
      <c r="E196" s="1" t="s">
        <v>9368</v>
      </c>
      <c r="F196">
        <f t="shared" ref="F196:F259" si="19">E196*0.781</f>
        <v>-1.3459814137000001</v>
      </c>
      <c r="G196">
        <f t="shared" ref="G196:G259" si="20">ROUND(F196,4)</f>
        <v>-1.3460000000000001</v>
      </c>
    </row>
    <row r="197" spans="1:7" x14ac:dyDescent="0.3">
      <c r="A197" s="1" t="s">
        <v>5345</v>
      </c>
      <c r="B197" s="1" t="s">
        <v>9368</v>
      </c>
      <c r="C197" s="1">
        <f>ROUND(S11_DATAG_y40[[#This Row],[Column1]],3)</f>
        <v>1.776</v>
      </c>
      <c r="D197" s="1">
        <f t="shared" si="18"/>
        <v>-1.7234</v>
      </c>
      <c r="E197" s="1" t="s">
        <v>9369</v>
      </c>
      <c r="F197">
        <f t="shared" si="19"/>
        <v>-1.3732844708</v>
      </c>
      <c r="G197">
        <f t="shared" si="20"/>
        <v>-1.3733</v>
      </c>
    </row>
    <row r="198" spans="1:7" x14ac:dyDescent="0.3">
      <c r="A198" s="1" t="s">
        <v>3880</v>
      </c>
      <c r="B198" s="1" t="s">
        <v>9369</v>
      </c>
      <c r="C198" s="1">
        <f>ROUND(S11_DATAG_y40[[#This Row],[Column1]],3)</f>
        <v>1.78</v>
      </c>
      <c r="D198" s="1">
        <f t="shared" si="18"/>
        <v>-1.7584</v>
      </c>
      <c r="E198" s="1" t="s">
        <v>9370</v>
      </c>
      <c r="F198">
        <f t="shared" si="19"/>
        <v>-1.4015512038</v>
      </c>
      <c r="G198">
        <f t="shared" si="20"/>
        <v>-1.4016</v>
      </c>
    </row>
    <row r="199" spans="1:7" x14ac:dyDescent="0.3">
      <c r="A199" s="1" t="s">
        <v>5348</v>
      </c>
      <c r="B199" s="1" t="s">
        <v>9370</v>
      </c>
      <c r="C199" s="1">
        <f>ROUND(S11_DATAG_y40[[#This Row],[Column1]],3)</f>
        <v>1.784</v>
      </c>
      <c r="D199" s="1">
        <f t="shared" si="18"/>
        <v>-1.7946</v>
      </c>
      <c r="E199" s="1" t="s">
        <v>9371</v>
      </c>
      <c r="F199">
        <f t="shared" si="19"/>
        <v>-1.4299052526</v>
      </c>
      <c r="G199">
        <f t="shared" si="20"/>
        <v>-1.4298999999999999</v>
      </c>
    </row>
    <row r="200" spans="1:7" x14ac:dyDescent="0.3">
      <c r="A200" s="1" t="s">
        <v>3884</v>
      </c>
      <c r="B200" s="1" t="s">
        <v>9371</v>
      </c>
      <c r="C200" s="1">
        <f>ROUND(S11_DATAG_y40[[#This Row],[Column1]],3)</f>
        <v>1.788</v>
      </c>
      <c r="D200" s="1">
        <f t="shared" si="18"/>
        <v>-1.8309</v>
      </c>
      <c r="E200" s="1" t="s">
        <v>9372</v>
      </c>
      <c r="F200">
        <f t="shared" si="19"/>
        <v>-1.4577351723</v>
      </c>
      <c r="G200">
        <f t="shared" si="20"/>
        <v>-1.4577</v>
      </c>
    </row>
    <row r="201" spans="1:7" x14ac:dyDescent="0.3">
      <c r="A201" s="1" t="s">
        <v>3886</v>
      </c>
      <c r="B201" s="1" t="s">
        <v>9372</v>
      </c>
      <c r="C201" s="1">
        <f>ROUND(S11_DATAG_y40[[#This Row],[Column1]],3)</f>
        <v>1.792</v>
      </c>
      <c r="D201" s="1">
        <f t="shared" si="18"/>
        <v>-1.8665</v>
      </c>
      <c r="E201" s="1" t="s">
        <v>9373</v>
      </c>
      <c r="F201">
        <f t="shared" si="19"/>
        <v>-1.4851153922</v>
      </c>
      <c r="G201">
        <f t="shared" si="20"/>
        <v>-1.4851000000000001</v>
      </c>
    </row>
    <row r="202" spans="1:7" x14ac:dyDescent="0.3">
      <c r="A202" s="1" t="s">
        <v>3888</v>
      </c>
      <c r="B202" s="1" t="s">
        <v>9373</v>
      </c>
      <c r="C202" s="1">
        <f>ROUND(S11_DATAG_y40[[#This Row],[Column1]],3)</f>
        <v>1.796</v>
      </c>
      <c r="D202" s="1">
        <f t="shared" si="18"/>
        <v>-1.9016</v>
      </c>
      <c r="E202" s="1" t="s">
        <v>9374</v>
      </c>
      <c r="F202">
        <f t="shared" si="19"/>
        <v>-1.5127638856000001</v>
      </c>
      <c r="G202">
        <f t="shared" si="20"/>
        <v>-1.5127999999999999</v>
      </c>
    </row>
    <row r="203" spans="1:7" x14ac:dyDescent="0.3">
      <c r="A203" s="1" t="s">
        <v>3890</v>
      </c>
      <c r="B203" s="1" t="s">
        <v>9374</v>
      </c>
      <c r="C203" s="1">
        <f>ROUND(S11_DATAG_y40[[#This Row],[Column1]],3)</f>
        <v>1.8</v>
      </c>
      <c r="D203" s="1">
        <f t="shared" si="18"/>
        <v>-1.9370000000000001</v>
      </c>
      <c r="E203" s="1" t="s">
        <v>9375</v>
      </c>
      <c r="F203">
        <f t="shared" si="19"/>
        <v>-1.5415645102</v>
      </c>
      <c r="G203">
        <f t="shared" si="20"/>
        <v>-1.5416000000000001</v>
      </c>
    </row>
    <row r="204" spans="1:7" x14ac:dyDescent="0.3">
      <c r="A204" s="1" t="s">
        <v>3892</v>
      </c>
      <c r="B204" s="1" t="s">
        <v>9375</v>
      </c>
      <c r="C204" s="1">
        <f>ROUND(S11_DATAG_y40[[#This Row],[Column1]],3)</f>
        <v>1.804</v>
      </c>
      <c r="D204" s="1">
        <f t="shared" si="18"/>
        <v>-1.9738</v>
      </c>
      <c r="E204" s="1" t="s">
        <v>9376</v>
      </c>
      <c r="F204">
        <f t="shared" si="19"/>
        <v>-1.5719768064000001</v>
      </c>
      <c r="G204">
        <f t="shared" si="20"/>
        <v>-1.5720000000000001</v>
      </c>
    </row>
    <row r="205" spans="1:7" x14ac:dyDescent="0.3">
      <c r="A205" s="1" t="s">
        <v>3894</v>
      </c>
      <c r="B205" s="1" t="s">
        <v>9376</v>
      </c>
      <c r="C205" s="1">
        <f>ROUND(S11_DATAG_y40[[#This Row],[Column1]],3)</f>
        <v>1.8080000000000001</v>
      </c>
      <c r="D205" s="1">
        <f t="shared" si="18"/>
        <v>-2.0127999999999999</v>
      </c>
      <c r="E205" s="1" t="s">
        <v>9377</v>
      </c>
      <c r="F205">
        <f t="shared" si="19"/>
        <v>-1.6037301577</v>
      </c>
      <c r="G205">
        <f t="shared" si="20"/>
        <v>-1.6036999999999999</v>
      </c>
    </row>
    <row r="206" spans="1:7" x14ac:dyDescent="0.3">
      <c r="A206" s="1" t="s">
        <v>3896</v>
      </c>
      <c r="B206" s="1" t="s">
        <v>9377</v>
      </c>
      <c r="C206" s="1">
        <f>ROUND(S11_DATAG_y40[[#This Row],[Column1]],3)</f>
        <v>1.8120000000000001</v>
      </c>
      <c r="D206" s="1">
        <f t="shared" si="18"/>
        <v>-2.0533999999999999</v>
      </c>
      <c r="E206" s="1" t="s">
        <v>9378</v>
      </c>
      <c r="F206">
        <f t="shared" si="19"/>
        <v>-1.6360124022</v>
      </c>
      <c r="G206">
        <f t="shared" si="20"/>
        <v>-1.6359999999999999</v>
      </c>
    </row>
    <row r="207" spans="1:7" x14ac:dyDescent="0.3">
      <c r="A207" s="1" t="s">
        <v>3898</v>
      </c>
      <c r="B207" s="1" t="s">
        <v>9378</v>
      </c>
      <c r="C207" s="1">
        <f>ROUND(S11_DATAG_y40[[#This Row],[Column1]],3)</f>
        <v>1.8160000000000001</v>
      </c>
      <c r="D207" s="1">
        <f t="shared" si="18"/>
        <v>-2.0948000000000002</v>
      </c>
      <c r="E207" s="1" t="s">
        <v>9379</v>
      </c>
      <c r="F207">
        <f t="shared" si="19"/>
        <v>-1.6680148925000002</v>
      </c>
      <c r="G207">
        <f t="shared" si="20"/>
        <v>-1.6679999999999999</v>
      </c>
    </row>
    <row r="208" spans="1:7" x14ac:dyDescent="0.3">
      <c r="A208" s="1" t="s">
        <v>3900</v>
      </c>
      <c r="B208" s="1" t="s">
        <v>9379</v>
      </c>
      <c r="C208" s="1">
        <f>ROUND(S11_DATAG_y40[[#This Row],[Column1]],3)</f>
        <v>1.82</v>
      </c>
      <c r="D208" s="1">
        <f t="shared" si="18"/>
        <v>-2.1356999999999999</v>
      </c>
      <c r="E208" s="1" t="s">
        <v>9380</v>
      </c>
      <c r="F208">
        <f t="shared" si="19"/>
        <v>-1.6994866152000001</v>
      </c>
      <c r="G208">
        <f t="shared" si="20"/>
        <v>-1.6995</v>
      </c>
    </row>
    <row r="209" spans="1:7" x14ac:dyDescent="0.3">
      <c r="A209" s="1" t="s">
        <v>3902</v>
      </c>
      <c r="B209" s="1" t="s">
        <v>9380</v>
      </c>
      <c r="C209" s="1">
        <f>ROUND(S11_DATAG_y40[[#This Row],[Column1]],3)</f>
        <v>1.8240000000000001</v>
      </c>
      <c r="D209" s="1">
        <f t="shared" si="18"/>
        <v>-2.1760000000000002</v>
      </c>
      <c r="E209" s="1" t="s">
        <v>9381</v>
      </c>
      <c r="F209">
        <f t="shared" si="19"/>
        <v>-1.7309077291000001</v>
      </c>
      <c r="G209">
        <f t="shared" si="20"/>
        <v>-1.7309000000000001</v>
      </c>
    </row>
    <row r="210" spans="1:7" x14ac:dyDescent="0.3">
      <c r="A210" s="1" t="s">
        <v>3904</v>
      </c>
      <c r="B210" s="1" t="s">
        <v>9381</v>
      </c>
      <c r="C210" s="1">
        <f>ROUND(S11_DATAG_y40[[#This Row],[Column1]],3)</f>
        <v>1.8280000000000001</v>
      </c>
      <c r="D210" s="1">
        <f t="shared" si="18"/>
        <v>-2.2162999999999999</v>
      </c>
      <c r="E210" s="1" t="s">
        <v>9382</v>
      </c>
      <c r="F210">
        <f t="shared" si="19"/>
        <v>-1.7631745879</v>
      </c>
      <c r="G210">
        <f t="shared" si="20"/>
        <v>-1.7632000000000001</v>
      </c>
    </row>
    <row r="211" spans="1:7" x14ac:dyDescent="0.3">
      <c r="A211" s="1" t="s">
        <v>3906</v>
      </c>
      <c r="B211" s="1" t="s">
        <v>9382</v>
      </c>
      <c r="C211" s="1">
        <f>ROUND(S11_DATAG_y40[[#This Row],[Column1]],3)</f>
        <v>1.8320000000000001</v>
      </c>
      <c r="D211" s="1">
        <f t="shared" si="18"/>
        <v>-2.2576000000000001</v>
      </c>
      <c r="E211" s="1" t="s">
        <v>9383</v>
      </c>
      <c r="F211">
        <f t="shared" si="19"/>
        <v>-1.7969976672999999</v>
      </c>
      <c r="G211">
        <f t="shared" si="20"/>
        <v>-1.7969999999999999</v>
      </c>
    </row>
    <row r="212" spans="1:7" x14ac:dyDescent="0.3">
      <c r="A212" s="1" t="s">
        <v>3908</v>
      </c>
      <c r="B212" s="1" t="s">
        <v>9383</v>
      </c>
      <c r="C212" s="1">
        <f>ROUND(S11_DATAG_y40[[#This Row],[Column1]],3)</f>
        <v>1.8360000000000001</v>
      </c>
      <c r="D212" s="1">
        <f t="shared" si="18"/>
        <v>-2.3008999999999999</v>
      </c>
      <c r="E212" s="1" t="s">
        <v>9384</v>
      </c>
      <c r="F212">
        <f t="shared" si="19"/>
        <v>-1.8324279666000001</v>
      </c>
      <c r="G212">
        <f t="shared" si="20"/>
        <v>-1.8324</v>
      </c>
    </row>
    <row r="213" spans="1:7" x14ac:dyDescent="0.3">
      <c r="A213" s="1" t="s">
        <v>3910</v>
      </c>
      <c r="B213" s="1" t="s">
        <v>9384</v>
      </c>
      <c r="C213" s="1">
        <f>ROUND(S11_DATAG_y40[[#This Row],[Column1]],3)</f>
        <v>1.84</v>
      </c>
      <c r="D213" s="1">
        <f t="shared" si="18"/>
        <v>-2.3462999999999998</v>
      </c>
      <c r="E213" s="1" t="s">
        <v>9385</v>
      </c>
      <c r="F213">
        <f t="shared" si="19"/>
        <v>-1.8688311576000001</v>
      </c>
      <c r="G213">
        <f t="shared" si="20"/>
        <v>-1.8688</v>
      </c>
    </row>
    <row r="214" spans="1:7" x14ac:dyDescent="0.3">
      <c r="A214" s="1" t="s">
        <v>3912</v>
      </c>
      <c r="B214" s="1" t="s">
        <v>9385</v>
      </c>
      <c r="C214" s="1">
        <f>ROUND(S11_DATAG_y40[[#This Row],[Column1]],3)</f>
        <v>1.8440000000000001</v>
      </c>
      <c r="D214" s="1">
        <f t="shared" si="18"/>
        <v>-2.3929</v>
      </c>
      <c r="E214" s="1" t="s">
        <v>9387</v>
      </c>
      <c r="F214">
        <f t="shared" si="19"/>
        <v>-1.9053111990000002</v>
      </c>
      <c r="G214">
        <f t="shared" si="20"/>
        <v>-1.9053</v>
      </c>
    </row>
    <row r="215" spans="1:7" x14ac:dyDescent="0.3">
      <c r="A215" s="1" t="s">
        <v>2336</v>
      </c>
      <c r="B215" s="1" t="s">
        <v>9387</v>
      </c>
      <c r="C215" s="1">
        <f>ROUND(S11_DATAG_y40[[#This Row],[Column1]],3)</f>
        <v>1.8480000000000001</v>
      </c>
      <c r="D215" s="1">
        <f t="shared" si="18"/>
        <v>-2.4396</v>
      </c>
      <c r="E215" s="1" t="s">
        <v>9388</v>
      </c>
      <c r="F215">
        <f t="shared" si="19"/>
        <v>-1.9413269358999998</v>
      </c>
      <c r="G215">
        <f t="shared" si="20"/>
        <v>-1.9413</v>
      </c>
    </row>
    <row r="216" spans="1:7" x14ac:dyDescent="0.3">
      <c r="A216" s="1" t="s">
        <v>2338</v>
      </c>
      <c r="B216" s="1" t="s">
        <v>9388</v>
      </c>
      <c r="C216" s="1">
        <f>ROUND(S11_DATAG_y40[[#This Row],[Column1]],3)</f>
        <v>1.8520000000000001</v>
      </c>
      <c r="D216" s="1">
        <f t="shared" si="18"/>
        <v>-2.4857</v>
      </c>
      <c r="E216" s="1" t="s">
        <v>9389</v>
      </c>
      <c r="F216">
        <f t="shared" si="19"/>
        <v>-1.9770612785000001</v>
      </c>
      <c r="G216">
        <f t="shared" si="20"/>
        <v>-1.9771000000000001</v>
      </c>
    </row>
    <row r="217" spans="1:7" x14ac:dyDescent="0.3">
      <c r="A217" s="1" t="s">
        <v>3916</v>
      </c>
      <c r="B217" s="1" t="s">
        <v>9389</v>
      </c>
      <c r="C217" s="1">
        <f>ROUND(S11_DATAG_y40[[#This Row],[Column1]],3)</f>
        <v>1.8560000000000001</v>
      </c>
      <c r="D217" s="1">
        <f t="shared" si="18"/>
        <v>-2.5314000000000001</v>
      </c>
      <c r="E217" s="1" t="s">
        <v>9391</v>
      </c>
      <c r="F217">
        <f t="shared" si="19"/>
        <v>-2.0133094410000001</v>
      </c>
      <c r="G217">
        <f t="shared" si="20"/>
        <v>-2.0133000000000001</v>
      </c>
    </row>
    <row r="218" spans="1:7" x14ac:dyDescent="0.3">
      <c r="A218" s="1" t="s">
        <v>3918</v>
      </c>
      <c r="B218" s="1" t="s">
        <v>9391</v>
      </c>
      <c r="C218" s="1">
        <f>ROUND(S11_DATAG_y40[[#This Row],[Column1]],3)</f>
        <v>1.86</v>
      </c>
      <c r="D218" s="1">
        <f t="shared" si="18"/>
        <v>-2.5779000000000001</v>
      </c>
      <c r="E218" s="1" t="s">
        <v>9392</v>
      </c>
      <c r="F218">
        <f t="shared" si="19"/>
        <v>-2.0509477834999998</v>
      </c>
      <c r="G218">
        <f t="shared" si="20"/>
        <v>-2.0508999999999999</v>
      </c>
    </row>
    <row r="219" spans="1:7" x14ac:dyDescent="0.3">
      <c r="A219" s="1" t="s">
        <v>3920</v>
      </c>
      <c r="B219" s="1" t="s">
        <v>9392</v>
      </c>
      <c r="C219" s="1">
        <f>ROUND(S11_DATAG_y40[[#This Row],[Column1]],3)</f>
        <v>1.8640000000000001</v>
      </c>
      <c r="D219" s="1">
        <f t="shared" si="18"/>
        <v>-2.6261000000000001</v>
      </c>
      <c r="E219" s="1" t="s">
        <v>9393</v>
      </c>
      <c r="F219">
        <f t="shared" si="19"/>
        <v>-2.0903524355999998</v>
      </c>
      <c r="G219">
        <f t="shared" si="20"/>
        <v>-2.0903999999999998</v>
      </c>
    </row>
    <row r="220" spans="1:7" x14ac:dyDescent="0.3">
      <c r="A220" s="1" t="s">
        <v>6419</v>
      </c>
      <c r="B220" s="1" t="s">
        <v>9393</v>
      </c>
      <c r="C220" s="1">
        <f>ROUND(S11_DATAG_y40[[#This Row],[Column1]],3)</f>
        <v>1.8680000000000001</v>
      </c>
      <c r="D220" s="1">
        <f t="shared" si="18"/>
        <v>-2.6764999999999999</v>
      </c>
      <c r="E220" s="1" t="s">
        <v>9394</v>
      </c>
      <c r="F220">
        <f t="shared" si="19"/>
        <v>-2.1311464867000001</v>
      </c>
      <c r="G220">
        <f t="shared" si="20"/>
        <v>-2.1311</v>
      </c>
    </row>
    <row r="221" spans="1:7" x14ac:dyDescent="0.3">
      <c r="A221" s="1" t="s">
        <v>3923</v>
      </c>
      <c r="B221" s="1" t="s">
        <v>9394</v>
      </c>
      <c r="C221" s="1">
        <f>ROUND(S11_DATAG_y40[[#This Row],[Column1]],3)</f>
        <v>1.8720000000000001</v>
      </c>
      <c r="D221" s="1">
        <f t="shared" si="18"/>
        <v>-2.7286999999999999</v>
      </c>
      <c r="E221" s="1" t="s">
        <v>9395</v>
      </c>
      <c r="F221">
        <f t="shared" si="19"/>
        <v>-2.1724609961999999</v>
      </c>
      <c r="G221">
        <f t="shared" si="20"/>
        <v>-2.1724999999999999</v>
      </c>
    </row>
    <row r="222" spans="1:7" x14ac:dyDescent="0.3">
      <c r="A222" s="1" t="s">
        <v>3925</v>
      </c>
      <c r="B222" s="1" t="s">
        <v>9395</v>
      </c>
      <c r="C222" s="1">
        <f>ROUND(S11_DATAG_y40[[#This Row],[Column1]],3)</f>
        <v>1.8759999999999999</v>
      </c>
      <c r="D222" s="1">
        <f t="shared" si="18"/>
        <v>-2.7816000000000001</v>
      </c>
      <c r="E222" s="1" t="s">
        <v>9396</v>
      </c>
      <c r="F222">
        <f t="shared" si="19"/>
        <v>-2.2135198062999999</v>
      </c>
      <c r="G222">
        <f t="shared" si="20"/>
        <v>-2.2134999999999998</v>
      </c>
    </row>
    <row r="223" spans="1:7" x14ac:dyDescent="0.3">
      <c r="A223" s="1" t="s">
        <v>3927</v>
      </c>
      <c r="B223" s="1" t="s">
        <v>9396</v>
      </c>
      <c r="C223" s="1">
        <f>ROUND(S11_DATAG_y40[[#This Row],[Column1]],3)</f>
        <v>1.88</v>
      </c>
      <c r="D223" s="1">
        <f t="shared" si="18"/>
        <v>-2.8342000000000001</v>
      </c>
      <c r="E223" s="1" t="s">
        <v>9397</v>
      </c>
      <c r="F223">
        <f t="shared" si="19"/>
        <v>-2.2541741365000001</v>
      </c>
      <c r="G223">
        <f t="shared" si="20"/>
        <v>-2.2542</v>
      </c>
    </row>
    <row r="224" spans="1:7" x14ac:dyDescent="0.3">
      <c r="A224" s="1" t="s">
        <v>2353</v>
      </c>
      <c r="B224" s="1" t="s">
        <v>9397</v>
      </c>
      <c r="C224" s="1">
        <f>ROUND(S11_DATAG_y40[[#This Row],[Column1]],3)</f>
        <v>1.8839999999999999</v>
      </c>
      <c r="D224" s="1">
        <f t="shared" si="18"/>
        <v>-2.8862999999999999</v>
      </c>
      <c r="E224" s="1" t="s">
        <v>9398</v>
      </c>
      <c r="F224">
        <f t="shared" si="19"/>
        <v>-2.2950116892999999</v>
      </c>
      <c r="G224">
        <f t="shared" si="20"/>
        <v>-2.2949999999999999</v>
      </c>
    </row>
    <row r="225" spans="1:7" x14ac:dyDescent="0.3">
      <c r="A225" s="1" t="s">
        <v>3930</v>
      </c>
      <c r="B225" s="1" t="s">
        <v>9398</v>
      </c>
      <c r="C225" s="1">
        <f>ROUND(S11_DATAG_y40[[#This Row],[Column1]],3)</f>
        <v>1.8879999999999999</v>
      </c>
      <c r="D225" s="1">
        <f t="shared" si="18"/>
        <v>-2.9386000000000001</v>
      </c>
      <c r="E225" s="1" t="s">
        <v>9399</v>
      </c>
      <c r="F225">
        <f t="shared" si="19"/>
        <v>-2.3369669312000001</v>
      </c>
      <c r="G225">
        <f t="shared" si="20"/>
        <v>-2.3370000000000002</v>
      </c>
    </row>
    <row r="226" spans="1:7" x14ac:dyDescent="0.3">
      <c r="A226" s="1" t="s">
        <v>3932</v>
      </c>
      <c r="B226" s="1" t="s">
        <v>9399</v>
      </c>
      <c r="C226" s="1">
        <f>ROUND(S11_DATAG_y40[[#This Row],[Column1]],3)</f>
        <v>1.8919999999999999</v>
      </c>
      <c r="D226" s="1">
        <f t="shared" si="18"/>
        <v>-2.9923000000000002</v>
      </c>
      <c r="E226" s="1" t="s">
        <v>9400</v>
      </c>
      <c r="F226">
        <f t="shared" si="19"/>
        <v>-2.3806991823999999</v>
      </c>
      <c r="G226">
        <f t="shared" si="20"/>
        <v>-2.3807</v>
      </c>
    </row>
    <row r="227" spans="1:7" x14ac:dyDescent="0.3">
      <c r="A227" s="1" t="s">
        <v>3934</v>
      </c>
      <c r="B227" s="1" t="s">
        <v>9400</v>
      </c>
      <c r="C227" s="1">
        <f>ROUND(S11_DATAG_y40[[#This Row],[Column1]],3)</f>
        <v>1.8959999999999999</v>
      </c>
      <c r="D227" s="1">
        <f t="shared" si="18"/>
        <v>-3.0482999999999998</v>
      </c>
      <c r="E227" s="1" t="s">
        <v>9401</v>
      </c>
      <c r="F227">
        <f t="shared" si="19"/>
        <v>-2.4261463534000001</v>
      </c>
      <c r="G227">
        <f t="shared" si="20"/>
        <v>-2.4260999999999999</v>
      </c>
    </row>
    <row r="228" spans="1:7" x14ac:dyDescent="0.3">
      <c r="A228" s="1" t="s">
        <v>2361</v>
      </c>
      <c r="B228" s="1" t="s">
        <v>9401</v>
      </c>
      <c r="C228" s="1">
        <f>ROUND(S11_DATAG_y40[[#This Row],[Column1]],3)</f>
        <v>1.9</v>
      </c>
      <c r="D228" s="1">
        <f t="shared" si="18"/>
        <v>-3.1065</v>
      </c>
      <c r="E228" s="1" t="s">
        <v>9402</v>
      </c>
      <c r="F228">
        <f t="shared" si="19"/>
        <v>-2.4725723517000002</v>
      </c>
      <c r="G228">
        <f t="shared" si="20"/>
        <v>-2.4725999999999999</v>
      </c>
    </row>
    <row r="229" spans="1:7" x14ac:dyDescent="0.3">
      <c r="A229" s="1" t="s">
        <v>5378</v>
      </c>
      <c r="B229" s="1" t="s">
        <v>9402</v>
      </c>
      <c r="C229" s="1">
        <f>ROUND(S11_DATAG_y40[[#This Row],[Column1]],3)</f>
        <v>1.9039999999999999</v>
      </c>
      <c r="D229" s="1">
        <f t="shared" si="18"/>
        <v>-3.1659000000000002</v>
      </c>
      <c r="E229" s="1" t="s">
        <v>9403</v>
      </c>
      <c r="F229">
        <f t="shared" si="19"/>
        <v>-2.5190612986000001</v>
      </c>
      <c r="G229">
        <f t="shared" si="20"/>
        <v>-2.5190999999999999</v>
      </c>
    </row>
    <row r="230" spans="1:7" x14ac:dyDescent="0.3">
      <c r="A230" s="1" t="s">
        <v>3939</v>
      </c>
      <c r="B230" s="1" t="s">
        <v>9403</v>
      </c>
      <c r="C230" s="1">
        <f>ROUND(S11_DATAG_y40[[#This Row],[Column1]],3)</f>
        <v>1.9079999999999999</v>
      </c>
      <c r="D230" s="1">
        <f t="shared" si="18"/>
        <v>-3.2254</v>
      </c>
      <c r="E230" s="1" t="s">
        <v>9404</v>
      </c>
      <c r="F230">
        <f t="shared" si="19"/>
        <v>-2.5651452969999999</v>
      </c>
      <c r="G230">
        <f t="shared" si="20"/>
        <v>-2.5651000000000002</v>
      </c>
    </row>
    <row r="231" spans="1:7" x14ac:dyDescent="0.3">
      <c r="A231" s="1" t="s">
        <v>3941</v>
      </c>
      <c r="B231" s="1" t="s">
        <v>9404</v>
      </c>
      <c r="C231" s="1">
        <f>ROUND(S11_DATAG_y40[[#This Row],[Column1]],3)</f>
        <v>1.9119999999999999</v>
      </c>
      <c r="D231" s="1">
        <f t="shared" si="18"/>
        <v>-3.2844000000000002</v>
      </c>
      <c r="E231" s="1" t="s">
        <v>9405</v>
      </c>
      <c r="F231">
        <f t="shared" si="19"/>
        <v>-2.6111312018000001</v>
      </c>
      <c r="G231">
        <f t="shared" si="20"/>
        <v>-2.6111</v>
      </c>
    </row>
    <row r="232" spans="1:7" x14ac:dyDescent="0.3">
      <c r="A232" s="1" t="s">
        <v>2367</v>
      </c>
      <c r="B232" s="1" t="s">
        <v>9405</v>
      </c>
      <c r="C232" s="1">
        <f>ROUND(S11_DATAG_y40[[#This Row],[Column1]],3)</f>
        <v>1.9159999999999999</v>
      </c>
      <c r="D232" s="1">
        <f t="shared" si="18"/>
        <v>-3.3433000000000002</v>
      </c>
      <c r="E232" s="1" t="s">
        <v>9406</v>
      </c>
      <c r="F232">
        <f t="shared" si="19"/>
        <v>-2.6579113836000001</v>
      </c>
      <c r="G232">
        <f t="shared" si="20"/>
        <v>-2.6579000000000002</v>
      </c>
    </row>
    <row r="233" spans="1:7" x14ac:dyDescent="0.3">
      <c r="A233" s="1" t="s">
        <v>2369</v>
      </c>
      <c r="B233" s="1" t="s">
        <v>9406</v>
      </c>
      <c r="C233" s="1">
        <f>ROUND(S11_DATAG_y40[[#This Row],[Column1]],3)</f>
        <v>1.92</v>
      </c>
      <c r="D233" s="1">
        <f t="shared" si="18"/>
        <v>-3.4032</v>
      </c>
      <c r="E233" s="1" t="s">
        <v>9407</v>
      </c>
      <c r="F233">
        <f t="shared" si="19"/>
        <v>-2.7063687628999999</v>
      </c>
      <c r="G233">
        <f t="shared" si="20"/>
        <v>-2.7063999999999999</v>
      </c>
    </row>
    <row r="234" spans="1:7" x14ac:dyDescent="0.3">
      <c r="A234" s="1" t="s">
        <v>3945</v>
      </c>
      <c r="B234" s="1" t="s">
        <v>9407</v>
      </c>
      <c r="C234" s="1">
        <f>ROUND(S11_DATAG_y40[[#This Row],[Column1]],3)</f>
        <v>1.9239999999999999</v>
      </c>
      <c r="D234" s="1">
        <f t="shared" si="18"/>
        <v>-3.4653</v>
      </c>
      <c r="E234" s="1" t="s">
        <v>9408</v>
      </c>
      <c r="F234">
        <f t="shared" si="19"/>
        <v>-2.7567909039000003</v>
      </c>
      <c r="G234">
        <f t="shared" si="20"/>
        <v>-2.7568000000000001</v>
      </c>
    </row>
    <row r="235" spans="1:7" x14ac:dyDescent="0.3">
      <c r="A235" s="1" t="s">
        <v>3947</v>
      </c>
      <c r="B235" s="1" t="s">
        <v>9408</v>
      </c>
      <c r="C235" s="1">
        <f>ROUND(S11_DATAG_y40[[#This Row],[Column1]],3)</f>
        <v>1.9279999999999999</v>
      </c>
      <c r="D235" s="1">
        <f t="shared" si="18"/>
        <v>-3.5297999999999998</v>
      </c>
      <c r="E235" s="1" t="s">
        <v>9409</v>
      </c>
      <c r="F235">
        <f t="shared" si="19"/>
        <v>-2.8086768732</v>
      </c>
      <c r="G235">
        <f t="shared" si="20"/>
        <v>-2.8087</v>
      </c>
    </row>
    <row r="236" spans="1:7" x14ac:dyDescent="0.3">
      <c r="A236" s="1" t="s">
        <v>470</v>
      </c>
      <c r="B236" s="1" t="s">
        <v>9409</v>
      </c>
      <c r="C236" s="1">
        <f>ROUND(S11_DATAG_y40[[#This Row],[Column1]],3)</f>
        <v>1.9319999999999999</v>
      </c>
      <c r="D236" s="1">
        <f t="shared" si="18"/>
        <v>-3.5962999999999998</v>
      </c>
      <c r="E236" s="1" t="s">
        <v>9410</v>
      </c>
      <c r="F236">
        <f t="shared" si="19"/>
        <v>-2.8610691648</v>
      </c>
      <c r="G236">
        <f t="shared" si="20"/>
        <v>-2.8611</v>
      </c>
    </row>
    <row r="237" spans="1:7" x14ac:dyDescent="0.3">
      <c r="A237" s="1" t="s">
        <v>3950</v>
      </c>
      <c r="B237" s="1" t="s">
        <v>9410</v>
      </c>
      <c r="C237" s="1">
        <f>ROUND(S11_DATAG_y40[[#This Row],[Column1]],3)</f>
        <v>1.9359999999999999</v>
      </c>
      <c r="D237" s="1">
        <f t="shared" si="18"/>
        <v>-3.6633</v>
      </c>
      <c r="E237" s="1" t="s">
        <v>9411</v>
      </c>
      <c r="F237">
        <f t="shared" si="19"/>
        <v>-2.9132046636000002</v>
      </c>
      <c r="G237">
        <f t="shared" si="20"/>
        <v>-2.9131999999999998</v>
      </c>
    </row>
    <row r="238" spans="1:7" x14ac:dyDescent="0.3">
      <c r="A238" s="1" t="s">
        <v>3952</v>
      </c>
      <c r="B238" s="1" t="s">
        <v>9411</v>
      </c>
      <c r="C238" s="1">
        <f>ROUND(S11_DATAG_y40[[#This Row],[Column1]],3)</f>
        <v>1.94</v>
      </c>
      <c r="D238" s="1">
        <f t="shared" si="18"/>
        <v>-3.7301000000000002</v>
      </c>
      <c r="E238" s="1" t="s">
        <v>9412</v>
      </c>
      <c r="F238">
        <f t="shared" si="19"/>
        <v>-2.9650347133000001</v>
      </c>
      <c r="G238">
        <f t="shared" si="20"/>
        <v>-2.9649999999999999</v>
      </c>
    </row>
    <row r="239" spans="1:7" x14ac:dyDescent="0.3">
      <c r="A239" s="1" t="s">
        <v>7298</v>
      </c>
      <c r="B239" s="1" t="s">
        <v>9412</v>
      </c>
      <c r="C239" s="1">
        <f>ROUND(S11_DATAG_y40[[#This Row],[Column1]],3)</f>
        <v>1.944</v>
      </c>
      <c r="D239" s="1">
        <f t="shared" si="18"/>
        <v>-3.7965</v>
      </c>
      <c r="E239" s="1" t="s">
        <v>9413</v>
      </c>
      <c r="F239">
        <f t="shared" si="19"/>
        <v>-3.0172765062000004</v>
      </c>
      <c r="G239">
        <f t="shared" si="20"/>
        <v>-3.0173000000000001</v>
      </c>
    </row>
    <row r="240" spans="1:7" x14ac:dyDescent="0.3">
      <c r="A240" s="1" t="s">
        <v>3956</v>
      </c>
      <c r="B240" s="1" t="s">
        <v>9413</v>
      </c>
      <c r="C240" s="1">
        <f>ROUND(S11_DATAG_y40[[#This Row],[Column1]],3)</f>
        <v>1.948</v>
      </c>
      <c r="D240" s="1">
        <f t="shared" si="18"/>
        <v>-3.8633999999999999</v>
      </c>
      <c r="E240" s="1" t="s">
        <v>9414</v>
      </c>
      <c r="F240">
        <f t="shared" si="19"/>
        <v>-3.0709369075000001</v>
      </c>
      <c r="G240">
        <f t="shared" si="20"/>
        <v>-3.0709</v>
      </c>
    </row>
    <row r="241" spans="1:7" x14ac:dyDescent="0.3">
      <c r="A241" s="1" t="s">
        <v>3958</v>
      </c>
      <c r="B241" s="1" t="s">
        <v>9414</v>
      </c>
      <c r="C241" s="1">
        <f>ROUND(S11_DATAG_y40[[#This Row],[Column1]],3)</f>
        <v>1.952</v>
      </c>
      <c r="D241" s="1">
        <f t="shared" si="18"/>
        <v>-3.9321000000000002</v>
      </c>
      <c r="E241" s="1" t="s">
        <v>9415</v>
      </c>
      <c r="F241">
        <f t="shared" si="19"/>
        <v>-3.1266474338000001</v>
      </c>
      <c r="G241">
        <f t="shared" si="20"/>
        <v>-3.1265999999999998</v>
      </c>
    </row>
    <row r="242" spans="1:7" x14ac:dyDescent="0.3">
      <c r="A242" s="1" t="s">
        <v>3960</v>
      </c>
      <c r="B242" s="1" t="s">
        <v>9415</v>
      </c>
      <c r="C242" s="1">
        <f>ROUND(S11_DATAG_y40[[#This Row],[Column1]],3)</f>
        <v>1.956</v>
      </c>
      <c r="D242" s="1">
        <f t="shared" si="18"/>
        <v>-4.0034000000000001</v>
      </c>
      <c r="E242" s="1" t="s">
        <v>9416</v>
      </c>
      <c r="F242">
        <f t="shared" si="19"/>
        <v>-3.1842421226000002</v>
      </c>
      <c r="G242">
        <f t="shared" si="20"/>
        <v>-3.1842000000000001</v>
      </c>
    </row>
    <row r="243" spans="1:7" x14ac:dyDescent="0.3">
      <c r="A243" s="1" t="s">
        <v>3962</v>
      </c>
      <c r="B243" s="1" t="s">
        <v>9416</v>
      </c>
      <c r="C243" s="1">
        <f>ROUND(S11_DATAG_y40[[#This Row],[Column1]],3)</f>
        <v>1.96</v>
      </c>
      <c r="D243" s="1">
        <f t="shared" si="18"/>
        <v>-4.0770999999999997</v>
      </c>
      <c r="E243" s="1" t="s">
        <v>9417</v>
      </c>
      <c r="F243">
        <f t="shared" si="19"/>
        <v>-3.2428633578000001</v>
      </c>
      <c r="G243">
        <f t="shared" si="20"/>
        <v>-3.2429000000000001</v>
      </c>
    </row>
    <row r="244" spans="1:7" x14ac:dyDescent="0.3">
      <c r="A244" s="1" t="s">
        <v>6432</v>
      </c>
      <c r="B244" s="1" t="s">
        <v>9417</v>
      </c>
      <c r="C244" s="1">
        <f>ROUND(S11_DATAG_y40[[#This Row],[Column1]],3)</f>
        <v>1.964</v>
      </c>
      <c r="D244" s="1">
        <f t="shared" si="18"/>
        <v>-4.1521999999999997</v>
      </c>
      <c r="E244" s="1" t="s">
        <v>9418</v>
      </c>
      <c r="F244">
        <f t="shared" si="19"/>
        <v>-3.3015453548</v>
      </c>
      <c r="G244">
        <f t="shared" si="20"/>
        <v>-3.3014999999999999</v>
      </c>
    </row>
    <row r="245" spans="1:7" x14ac:dyDescent="0.3">
      <c r="A245" s="1" t="s">
        <v>3965</v>
      </c>
      <c r="B245" s="1" t="s">
        <v>9418</v>
      </c>
      <c r="C245" s="1">
        <f>ROUND(S11_DATAG_y40[[#This Row],[Column1]],3)</f>
        <v>1.968</v>
      </c>
      <c r="D245" s="1">
        <f t="shared" si="18"/>
        <v>-4.2272999999999996</v>
      </c>
      <c r="E245" s="1" t="s">
        <v>9419</v>
      </c>
      <c r="F245">
        <f t="shared" si="19"/>
        <v>-3.3598677794</v>
      </c>
      <c r="G245">
        <f t="shared" si="20"/>
        <v>-3.3599000000000001</v>
      </c>
    </row>
    <row r="246" spans="1:7" x14ac:dyDescent="0.3">
      <c r="A246" s="1" t="s">
        <v>9535</v>
      </c>
      <c r="B246" s="1" t="s">
        <v>9419</v>
      </c>
      <c r="C246" s="1">
        <f>ROUND(S11_DATAG_y40[[#This Row],[Column1]],3)</f>
        <v>1.972</v>
      </c>
      <c r="D246" s="1">
        <f t="shared" si="18"/>
        <v>-4.3019999999999996</v>
      </c>
      <c r="E246" s="1" t="s">
        <v>9420</v>
      </c>
      <c r="F246">
        <f t="shared" si="19"/>
        <v>-3.4182563547000004</v>
      </c>
      <c r="G246">
        <f t="shared" si="20"/>
        <v>-3.4182999999999999</v>
      </c>
    </row>
    <row r="247" spans="1:7" x14ac:dyDescent="0.3">
      <c r="A247" s="1" t="s">
        <v>3969</v>
      </c>
      <c r="B247" s="1" t="s">
        <v>9420</v>
      </c>
      <c r="C247" s="1">
        <f>ROUND(S11_DATAG_y40[[#This Row],[Column1]],3)</f>
        <v>1.976</v>
      </c>
      <c r="D247" s="1">
        <f t="shared" si="18"/>
        <v>-4.3768000000000002</v>
      </c>
      <c r="E247" s="1" t="s">
        <v>9421</v>
      </c>
      <c r="F247">
        <f t="shared" si="19"/>
        <v>-3.4777092768000002</v>
      </c>
      <c r="G247">
        <f t="shared" si="20"/>
        <v>-3.4777</v>
      </c>
    </row>
    <row r="248" spans="1:7" x14ac:dyDescent="0.3">
      <c r="A248" s="1" t="s">
        <v>3971</v>
      </c>
      <c r="B248" s="1" t="s">
        <v>9421</v>
      </c>
      <c r="C248" s="1">
        <f>ROUND(S11_DATAG_y40[[#This Row],[Column1]],3)</f>
        <v>1.98</v>
      </c>
      <c r="D248" s="1">
        <f t="shared" si="18"/>
        <v>-4.4528999999999996</v>
      </c>
      <c r="E248" s="1" t="s">
        <v>9423</v>
      </c>
      <c r="F248">
        <f t="shared" si="19"/>
        <v>-3.5391358640000004</v>
      </c>
      <c r="G248">
        <f t="shared" si="20"/>
        <v>-3.5390999999999999</v>
      </c>
    </row>
    <row r="249" spans="1:7" x14ac:dyDescent="0.3">
      <c r="A249" s="1" t="s">
        <v>3973</v>
      </c>
      <c r="B249" s="1" t="s">
        <v>9423</v>
      </c>
      <c r="C249" s="1">
        <f>ROUND(S11_DATAG_y40[[#This Row],[Column1]],3)</f>
        <v>1.984</v>
      </c>
      <c r="D249" s="1">
        <f t="shared" si="18"/>
        <v>-4.5315000000000003</v>
      </c>
      <c r="E249" s="1" t="s">
        <v>9424</v>
      </c>
      <c r="F249">
        <f t="shared" si="19"/>
        <v>-3.6027540152999999</v>
      </c>
      <c r="G249">
        <f t="shared" si="20"/>
        <v>-3.6027999999999998</v>
      </c>
    </row>
    <row r="250" spans="1:7" x14ac:dyDescent="0.3">
      <c r="A250" s="1" t="s">
        <v>5381</v>
      </c>
      <c r="B250" s="1" t="s">
        <v>9424</v>
      </c>
      <c r="C250" s="1">
        <f>ROUND(S11_DATAG_y40[[#This Row],[Column1]],3)</f>
        <v>1.988</v>
      </c>
      <c r="D250" s="1">
        <f t="shared" si="18"/>
        <v>-4.6130000000000004</v>
      </c>
      <c r="E250" s="1" t="s">
        <v>9425</v>
      </c>
      <c r="F250">
        <f t="shared" si="19"/>
        <v>-3.6679371343999998</v>
      </c>
      <c r="G250">
        <f t="shared" si="20"/>
        <v>-3.6678999999999999</v>
      </c>
    </row>
    <row r="251" spans="1:7" x14ac:dyDescent="0.3">
      <c r="A251" s="1" t="s">
        <v>3977</v>
      </c>
      <c r="B251" s="1" t="s">
        <v>9425</v>
      </c>
      <c r="C251" s="1">
        <f>ROUND(S11_DATAG_y40[[#This Row],[Column1]],3)</f>
        <v>1.992</v>
      </c>
      <c r="D251" s="1">
        <f t="shared" si="18"/>
        <v>-4.6965000000000003</v>
      </c>
      <c r="E251" s="1" t="s">
        <v>9426</v>
      </c>
      <c r="F251">
        <f t="shared" si="19"/>
        <v>-3.7336389937000001</v>
      </c>
      <c r="G251">
        <f t="shared" si="20"/>
        <v>-3.7336</v>
      </c>
    </row>
    <row r="252" spans="1:7" x14ac:dyDescent="0.3">
      <c r="A252" s="1" t="s">
        <v>3979</v>
      </c>
      <c r="B252" s="1" t="s">
        <v>9426</v>
      </c>
      <c r="C252" s="1">
        <f>ROUND(S11_DATAG_y40[[#This Row],[Column1]],3)</f>
        <v>1.996</v>
      </c>
      <c r="D252" s="1">
        <f t="shared" si="18"/>
        <v>-4.7805999999999997</v>
      </c>
      <c r="E252" s="1" t="s">
        <v>9427</v>
      </c>
      <c r="F252">
        <f t="shared" si="19"/>
        <v>-3.7991028041999999</v>
      </c>
      <c r="G252">
        <f t="shared" si="20"/>
        <v>-3.7991000000000001</v>
      </c>
    </row>
    <row r="253" spans="1:7" x14ac:dyDescent="0.3">
      <c r="A253" s="1" t="s">
        <v>3981</v>
      </c>
      <c r="B253" s="1" t="s">
        <v>9427</v>
      </c>
      <c r="C253" s="1">
        <f>ROUND(S11_DATAG_y40[[#This Row],[Column1]],3)</f>
        <v>2</v>
      </c>
      <c r="D253" s="1">
        <f t="shared" si="18"/>
        <v>-4.8643999999999998</v>
      </c>
      <c r="E253" s="1" t="s">
        <v>9429</v>
      </c>
      <c r="F253">
        <f t="shared" si="19"/>
        <v>-3.8643887809999997</v>
      </c>
      <c r="G253">
        <f t="shared" si="20"/>
        <v>-3.8643999999999998</v>
      </c>
    </row>
    <row r="254" spans="1:7" x14ac:dyDescent="0.3">
      <c r="A254" s="1" t="s">
        <v>3983</v>
      </c>
      <c r="B254" s="1" t="s">
        <v>9429</v>
      </c>
      <c r="C254" s="1">
        <f>ROUND(S11_DATAG_y40[[#This Row],[Column1]],3)</f>
        <v>2.004</v>
      </c>
      <c r="D254" s="1">
        <f t="shared" si="18"/>
        <v>-4.9480000000000004</v>
      </c>
      <c r="E254" s="1" t="s">
        <v>9430</v>
      </c>
      <c r="F254">
        <f t="shared" si="19"/>
        <v>-3.9303511819000003</v>
      </c>
      <c r="G254">
        <f t="shared" si="20"/>
        <v>-3.9304000000000001</v>
      </c>
    </row>
    <row r="255" spans="1:7" x14ac:dyDescent="0.3">
      <c r="A255" s="1" t="s">
        <v>5382</v>
      </c>
      <c r="B255" s="1" t="s">
        <v>9430</v>
      </c>
      <c r="C255" s="1">
        <f>ROUND(S11_DATAG_y40[[#This Row],[Column1]],3)</f>
        <v>2.008</v>
      </c>
      <c r="D255" s="1">
        <f t="shared" si="18"/>
        <v>-5.0324999999999998</v>
      </c>
      <c r="E255" s="1" t="s">
        <v>9432</v>
      </c>
      <c r="F255">
        <f t="shared" si="19"/>
        <v>-3.998077237</v>
      </c>
      <c r="G255">
        <f t="shared" si="20"/>
        <v>-3.9981</v>
      </c>
    </row>
    <row r="256" spans="1:7" x14ac:dyDescent="0.3">
      <c r="A256" s="1" t="s">
        <v>9546</v>
      </c>
      <c r="B256" s="1" t="s">
        <v>9432</v>
      </c>
      <c r="C256" s="1">
        <f>ROUND(S11_DATAG_y40[[#This Row],[Column1]],3)</f>
        <v>2.012</v>
      </c>
      <c r="D256" s="1">
        <f t="shared" si="18"/>
        <v>-5.1192000000000002</v>
      </c>
      <c r="E256" s="1" t="s">
        <v>9433</v>
      </c>
      <c r="F256">
        <f t="shared" si="19"/>
        <v>-4.0681648799000003</v>
      </c>
      <c r="G256">
        <f t="shared" si="20"/>
        <v>-4.0682</v>
      </c>
    </row>
    <row r="257" spans="1:7" x14ac:dyDescent="0.3">
      <c r="A257" s="1" t="s">
        <v>3988</v>
      </c>
      <c r="B257" s="1" t="s">
        <v>9433</v>
      </c>
      <c r="C257" s="1">
        <f>ROUND(S11_DATAG_y40[[#This Row],[Column1]],3)</f>
        <v>2.016</v>
      </c>
      <c r="D257" s="1">
        <f t="shared" si="18"/>
        <v>-5.2088999999999999</v>
      </c>
      <c r="E257" s="1" t="s">
        <v>9435</v>
      </c>
      <c r="F257">
        <f t="shared" si="19"/>
        <v>-4.1403121760000001</v>
      </c>
      <c r="G257">
        <f t="shared" si="20"/>
        <v>-4.1402999999999999</v>
      </c>
    </row>
    <row r="258" spans="1:7" x14ac:dyDescent="0.3">
      <c r="A258" s="1" t="s">
        <v>3990</v>
      </c>
      <c r="B258" s="1" t="s">
        <v>9435</v>
      </c>
      <c r="C258" s="1">
        <f>ROUND(S11_DATAG_y40[[#This Row],[Column1]],3)</f>
        <v>2.02</v>
      </c>
      <c r="D258" s="1">
        <f t="shared" si="18"/>
        <v>-5.3013000000000003</v>
      </c>
      <c r="E258" s="1" t="s">
        <v>9436</v>
      </c>
      <c r="F258">
        <f t="shared" si="19"/>
        <v>-4.2135185080999999</v>
      </c>
      <c r="G258">
        <f t="shared" si="20"/>
        <v>-4.2134999999999998</v>
      </c>
    </row>
    <row r="259" spans="1:7" x14ac:dyDescent="0.3">
      <c r="A259" s="1" t="s">
        <v>8606</v>
      </c>
      <c r="B259" s="1" t="s">
        <v>9436</v>
      </c>
      <c r="C259" s="1">
        <f>ROUND(S11_DATAG_y40[[#This Row],[Column1]],3)</f>
        <v>2.024</v>
      </c>
      <c r="D259" s="1">
        <f t="shared" si="18"/>
        <v>-5.3949999999999996</v>
      </c>
      <c r="E259" s="1" t="s">
        <v>9437</v>
      </c>
      <c r="F259">
        <f t="shared" si="19"/>
        <v>-4.2867545182000004</v>
      </c>
      <c r="G259">
        <f t="shared" si="20"/>
        <v>-4.2868000000000004</v>
      </c>
    </row>
    <row r="260" spans="1:7" x14ac:dyDescent="0.3">
      <c r="A260" s="1" t="s">
        <v>3993</v>
      </c>
      <c r="B260" s="1" t="s">
        <v>9437</v>
      </c>
      <c r="C260" s="1">
        <f>ROUND(S11_DATAG_y40[[#This Row],[Column1]],3)</f>
        <v>2.028</v>
      </c>
      <c r="D260" s="1">
        <f t="shared" ref="D260:D323" si="21">ROUND(B260,4)</f>
        <v>-5.4888000000000003</v>
      </c>
      <c r="E260" s="1" t="s">
        <v>9438</v>
      </c>
      <c r="F260">
        <f t="shared" ref="F260:F323" si="22">E260*0.781</f>
        <v>-4.3596699277999997</v>
      </c>
      <c r="G260">
        <f t="shared" ref="G260:G323" si="23">ROUND(F260,4)</f>
        <v>-4.3597000000000001</v>
      </c>
    </row>
    <row r="261" spans="1:7" x14ac:dyDescent="0.3">
      <c r="A261" s="1" t="s">
        <v>3995</v>
      </c>
      <c r="B261" s="1" t="s">
        <v>9438</v>
      </c>
      <c r="C261" s="1">
        <f>ROUND(S11_DATAG_y40[[#This Row],[Column1]],3)</f>
        <v>2.032</v>
      </c>
      <c r="D261" s="1">
        <f t="shared" si="21"/>
        <v>-5.5822000000000003</v>
      </c>
      <c r="E261" s="1" t="s">
        <v>9439</v>
      </c>
      <c r="F261">
        <f t="shared" si="22"/>
        <v>-4.4328538452000004</v>
      </c>
      <c r="G261">
        <f t="shared" si="23"/>
        <v>-4.4329000000000001</v>
      </c>
    </row>
    <row r="262" spans="1:7" x14ac:dyDescent="0.3">
      <c r="A262" s="1" t="s">
        <v>3997</v>
      </c>
      <c r="B262" s="1" t="s">
        <v>9439</v>
      </c>
      <c r="C262" s="1">
        <f>ROUND(S11_DATAG_y40[[#This Row],[Column1]],3)</f>
        <v>2.036</v>
      </c>
      <c r="D262" s="1">
        <f t="shared" si="21"/>
        <v>-5.6759000000000004</v>
      </c>
      <c r="E262" s="1" t="s">
        <v>9440</v>
      </c>
      <c r="F262">
        <f t="shared" si="22"/>
        <v>-4.5074605103000005</v>
      </c>
      <c r="G262">
        <f t="shared" si="23"/>
        <v>-4.5075000000000003</v>
      </c>
    </row>
    <row r="263" spans="1:7" x14ac:dyDescent="0.3">
      <c r="A263" s="1" t="s">
        <v>5383</v>
      </c>
      <c r="B263" s="1" t="s">
        <v>9440</v>
      </c>
      <c r="C263" s="1">
        <f>ROUND(S11_DATAG_y40[[#This Row],[Column1]],3)</f>
        <v>2.04</v>
      </c>
      <c r="D263" s="1">
        <f t="shared" si="21"/>
        <v>-5.7713999999999999</v>
      </c>
      <c r="E263" s="1" t="s">
        <v>9441</v>
      </c>
      <c r="F263">
        <f t="shared" si="22"/>
        <v>-4.5844489911000004</v>
      </c>
      <c r="G263">
        <f t="shared" si="23"/>
        <v>-4.5843999999999996</v>
      </c>
    </row>
    <row r="264" spans="1:7" x14ac:dyDescent="0.3">
      <c r="A264" s="1" t="s">
        <v>5384</v>
      </c>
      <c r="B264" s="1" t="s">
        <v>9441</v>
      </c>
      <c r="C264" s="1">
        <f>ROUND(S11_DATAG_y40[[#This Row],[Column1]],3)</f>
        <v>2.044</v>
      </c>
      <c r="D264" s="1">
        <f t="shared" si="21"/>
        <v>-5.87</v>
      </c>
      <c r="E264" s="1" t="s">
        <v>9442</v>
      </c>
      <c r="F264">
        <f t="shared" si="22"/>
        <v>-4.6639422951</v>
      </c>
      <c r="G264">
        <f t="shared" si="23"/>
        <v>-4.6638999999999999</v>
      </c>
    </row>
    <row r="265" spans="1:7" x14ac:dyDescent="0.3">
      <c r="A265" s="1" t="s">
        <v>4003</v>
      </c>
      <c r="B265" s="1" t="s">
        <v>9442</v>
      </c>
      <c r="C265" s="1">
        <f>ROUND(S11_DATAG_y40[[#This Row],[Column1]],3)</f>
        <v>2.048</v>
      </c>
      <c r="D265" s="1">
        <f t="shared" si="21"/>
        <v>-5.9718</v>
      </c>
      <c r="E265" s="1" t="s">
        <v>9443</v>
      </c>
      <c r="F265">
        <f t="shared" si="22"/>
        <v>-4.7451359142000005</v>
      </c>
      <c r="G265">
        <f t="shared" si="23"/>
        <v>-4.7450999999999999</v>
      </c>
    </row>
    <row r="266" spans="1:7" x14ac:dyDescent="0.3">
      <c r="A266" s="1" t="s">
        <v>4005</v>
      </c>
      <c r="B266" s="1" t="s">
        <v>9443</v>
      </c>
      <c r="C266" s="1">
        <f>ROUND(S11_DATAG_y40[[#This Row],[Column1]],3)</f>
        <v>2.052</v>
      </c>
      <c r="D266" s="1">
        <f t="shared" si="21"/>
        <v>-6.0757000000000003</v>
      </c>
      <c r="E266" s="1" t="s">
        <v>9444</v>
      </c>
      <c r="F266">
        <f t="shared" si="22"/>
        <v>-4.8268363242000003</v>
      </c>
      <c r="G266">
        <f t="shared" si="23"/>
        <v>-4.8268000000000004</v>
      </c>
    </row>
    <row r="267" spans="1:7" x14ac:dyDescent="0.3">
      <c r="A267" s="1" t="s">
        <v>4007</v>
      </c>
      <c r="B267" s="1" t="s">
        <v>9444</v>
      </c>
      <c r="C267" s="1">
        <f>ROUND(S11_DATAG_y40[[#This Row],[Column1]],3)</f>
        <v>2.056</v>
      </c>
      <c r="D267" s="1">
        <f t="shared" si="21"/>
        <v>-6.1802999999999999</v>
      </c>
      <c r="E267" s="1" t="s">
        <v>9445</v>
      </c>
      <c r="F267">
        <f t="shared" si="22"/>
        <v>-4.9082703351000001</v>
      </c>
      <c r="G267">
        <f t="shared" si="23"/>
        <v>-4.9082999999999997</v>
      </c>
    </row>
    <row r="268" spans="1:7" x14ac:dyDescent="0.3">
      <c r="A268" s="1" t="s">
        <v>4009</v>
      </c>
      <c r="B268" s="1" t="s">
        <v>9445</v>
      </c>
      <c r="C268" s="1">
        <f>ROUND(S11_DATAG_y40[[#This Row],[Column1]],3)</f>
        <v>2.06</v>
      </c>
      <c r="D268" s="1">
        <f t="shared" si="21"/>
        <v>-6.2846000000000002</v>
      </c>
      <c r="E268" s="1" t="s">
        <v>9446</v>
      </c>
      <c r="F268">
        <f t="shared" si="22"/>
        <v>-4.9896310882000003</v>
      </c>
      <c r="G268">
        <f t="shared" si="23"/>
        <v>-4.9896000000000003</v>
      </c>
    </row>
    <row r="269" spans="1:7" x14ac:dyDescent="0.3">
      <c r="A269" s="1" t="s">
        <v>4011</v>
      </c>
      <c r="B269" s="1" t="s">
        <v>9446</v>
      </c>
      <c r="C269" s="1">
        <f>ROUND(S11_DATAG_y40[[#This Row],[Column1]],3)</f>
        <v>2.0640000000000001</v>
      </c>
      <c r="D269" s="1">
        <f t="shared" si="21"/>
        <v>-6.3887999999999998</v>
      </c>
      <c r="E269" s="1" t="s">
        <v>9447</v>
      </c>
      <c r="F269">
        <f t="shared" si="22"/>
        <v>-5.0719727773000001</v>
      </c>
      <c r="G269">
        <f t="shared" si="23"/>
        <v>-5.0720000000000001</v>
      </c>
    </row>
    <row r="270" spans="1:7" x14ac:dyDescent="0.3">
      <c r="A270" s="1" t="s">
        <v>9561</v>
      </c>
      <c r="B270" s="1" t="s">
        <v>9447</v>
      </c>
      <c r="C270" s="1">
        <f>ROUND(S11_DATAG_y40[[#This Row],[Column1]],3)</f>
        <v>2.0680000000000001</v>
      </c>
      <c r="D270" s="1">
        <f t="shared" si="21"/>
        <v>-6.4942000000000002</v>
      </c>
      <c r="E270" s="1" t="s">
        <v>9448</v>
      </c>
      <c r="F270">
        <f t="shared" si="22"/>
        <v>-5.1565252430999999</v>
      </c>
      <c r="G270">
        <f t="shared" si="23"/>
        <v>-5.1565000000000003</v>
      </c>
    </row>
    <row r="271" spans="1:7" x14ac:dyDescent="0.3">
      <c r="A271" s="1" t="s">
        <v>9563</v>
      </c>
      <c r="B271" s="1" t="s">
        <v>9448</v>
      </c>
      <c r="C271" s="1">
        <f>ROUND(S11_DATAG_y40[[#This Row],[Column1]],3)</f>
        <v>2.0720000000000001</v>
      </c>
      <c r="D271" s="1">
        <f t="shared" si="21"/>
        <v>-6.6025</v>
      </c>
      <c r="E271" s="1" t="s">
        <v>9449</v>
      </c>
      <c r="F271">
        <f t="shared" si="22"/>
        <v>-5.2438755633000005</v>
      </c>
      <c r="G271">
        <f t="shared" si="23"/>
        <v>-5.2439</v>
      </c>
    </row>
    <row r="272" spans="1:7" x14ac:dyDescent="0.3">
      <c r="A272" s="1" t="s">
        <v>4016</v>
      </c>
      <c r="B272" s="1" t="s">
        <v>9449</v>
      </c>
      <c r="C272" s="1">
        <f>ROUND(S11_DATAG_y40[[#This Row],[Column1]],3)</f>
        <v>2.0760000000000001</v>
      </c>
      <c r="D272" s="1">
        <f t="shared" si="21"/>
        <v>-6.7142999999999997</v>
      </c>
      <c r="E272" s="1" t="s">
        <v>9450</v>
      </c>
      <c r="F272">
        <f t="shared" si="22"/>
        <v>-5.3335664624000003</v>
      </c>
      <c r="G272">
        <f t="shared" si="23"/>
        <v>-5.3335999999999997</v>
      </c>
    </row>
    <row r="273" spans="1:7" x14ac:dyDescent="0.3">
      <c r="A273" s="1" t="s">
        <v>8622</v>
      </c>
      <c r="B273" s="1" t="s">
        <v>9450</v>
      </c>
      <c r="C273" s="1">
        <f>ROUND(S11_DATAG_y40[[#This Row],[Column1]],3)</f>
        <v>2.08</v>
      </c>
      <c r="D273" s="1">
        <f t="shared" si="21"/>
        <v>-6.8292000000000002</v>
      </c>
      <c r="E273" s="1" t="s">
        <v>9451</v>
      </c>
      <c r="F273">
        <f t="shared" si="22"/>
        <v>-5.4243959032999998</v>
      </c>
      <c r="G273">
        <f t="shared" si="23"/>
        <v>-5.4244000000000003</v>
      </c>
    </row>
    <row r="274" spans="1:7" x14ac:dyDescent="0.3">
      <c r="A274" s="1" t="s">
        <v>4019</v>
      </c>
      <c r="B274" s="1" t="s">
        <v>9451</v>
      </c>
      <c r="C274" s="1">
        <f>ROUND(S11_DATAG_y40[[#This Row],[Column1]],3)</f>
        <v>2.0840000000000001</v>
      </c>
      <c r="D274" s="1">
        <f t="shared" si="21"/>
        <v>-6.9454000000000002</v>
      </c>
      <c r="E274" s="1" t="s">
        <v>9452</v>
      </c>
      <c r="F274">
        <f t="shared" si="22"/>
        <v>-5.5152274529000005</v>
      </c>
      <c r="G274">
        <f t="shared" si="23"/>
        <v>-5.5152000000000001</v>
      </c>
    </row>
    <row r="275" spans="1:7" x14ac:dyDescent="0.3">
      <c r="A275" s="1" t="s">
        <v>4021</v>
      </c>
      <c r="B275" s="1" t="s">
        <v>9452</v>
      </c>
      <c r="C275" s="1">
        <f>ROUND(S11_DATAG_y40[[#This Row],[Column1]],3)</f>
        <v>2.0880000000000001</v>
      </c>
      <c r="D275" s="1">
        <f t="shared" si="21"/>
        <v>-7.0617999999999999</v>
      </c>
      <c r="E275" s="1" t="s">
        <v>9453</v>
      </c>
      <c r="F275">
        <f t="shared" si="22"/>
        <v>-5.6057763586</v>
      </c>
      <c r="G275">
        <f t="shared" si="23"/>
        <v>-5.6058000000000003</v>
      </c>
    </row>
    <row r="276" spans="1:7" x14ac:dyDescent="0.3">
      <c r="A276" s="1" t="s">
        <v>550</v>
      </c>
      <c r="B276" s="1" t="s">
        <v>9453</v>
      </c>
      <c r="C276" s="1">
        <f>ROUND(S11_DATAG_y40[[#This Row],[Column1]],3)</f>
        <v>2.0920000000000001</v>
      </c>
      <c r="D276" s="1">
        <f t="shared" si="21"/>
        <v>-7.1776999999999997</v>
      </c>
      <c r="E276" s="1" t="s">
        <v>9454</v>
      </c>
      <c r="F276">
        <f t="shared" si="22"/>
        <v>-5.6968383813000001</v>
      </c>
      <c r="G276">
        <f t="shared" si="23"/>
        <v>-5.6967999999999996</v>
      </c>
    </row>
    <row r="277" spans="1:7" x14ac:dyDescent="0.3">
      <c r="A277" s="1" t="s">
        <v>4024</v>
      </c>
      <c r="B277" s="1" t="s">
        <v>9454</v>
      </c>
      <c r="C277" s="1">
        <f>ROUND(S11_DATAG_y40[[#This Row],[Column1]],3)</f>
        <v>2.0960000000000001</v>
      </c>
      <c r="D277" s="1">
        <f t="shared" si="21"/>
        <v>-7.2942999999999998</v>
      </c>
      <c r="E277" s="1" t="s">
        <v>9455</v>
      </c>
      <c r="F277">
        <f t="shared" si="22"/>
        <v>-5.7897836292999996</v>
      </c>
      <c r="G277">
        <f t="shared" si="23"/>
        <v>-5.7897999999999996</v>
      </c>
    </row>
    <row r="278" spans="1:7" x14ac:dyDescent="0.3">
      <c r="A278" s="1" t="s">
        <v>7302</v>
      </c>
      <c r="B278" s="1" t="s">
        <v>9455</v>
      </c>
      <c r="C278" s="1">
        <f>ROUND(S11_DATAG_y40[[#This Row],[Column1]],3)</f>
        <v>2.1</v>
      </c>
      <c r="D278" s="1">
        <f t="shared" si="21"/>
        <v>-7.4132999999999996</v>
      </c>
      <c r="E278" s="1" t="s">
        <v>9456</v>
      </c>
      <c r="F278">
        <f t="shared" si="22"/>
        <v>-5.8856564558000004</v>
      </c>
      <c r="G278">
        <f t="shared" si="23"/>
        <v>-5.8856999999999999</v>
      </c>
    </row>
    <row r="279" spans="1:7" x14ac:dyDescent="0.3">
      <c r="A279" s="1" t="s">
        <v>4027</v>
      </c>
      <c r="B279" s="1" t="s">
        <v>9456</v>
      </c>
      <c r="C279" s="1">
        <f>ROUND(S11_DATAG_y40[[#This Row],[Column1]],3)</f>
        <v>2.1040000000000001</v>
      </c>
      <c r="D279" s="1">
        <f t="shared" si="21"/>
        <v>-7.5361000000000002</v>
      </c>
      <c r="E279" s="1" t="s">
        <v>9457</v>
      </c>
      <c r="F279">
        <f t="shared" si="22"/>
        <v>-5.9844729494000006</v>
      </c>
      <c r="G279">
        <f t="shared" si="23"/>
        <v>-5.9844999999999997</v>
      </c>
    </row>
    <row r="280" spans="1:7" x14ac:dyDescent="0.3">
      <c r="A280" s="1" t="s">
        <v>4029</v>
      </c>
      <c r="B280" s="1" t="s">
        <v>9457</v>
      </c>
      <c r="C280" s="1">
        <f>ROUND(S11_DATAG_y40[[#This Row],[Column1]],3)</f>
        <v>2.1080000000000001</v>
      </c>
      <c r="D280" s="1">
        <f t="shared" si="21"/>
        <v>-7.6626000000000003</v>
      </c>
      <c r="E280" s="1" t="s">
        <v>9458</v>
      </c>
      <c r="F280">
        <f t="shared" si="22"/>
        <v>-6.0851993785000005</v>
      </c>
      <c r="G280">
        <f t="shared" si="23"/>
        <v>-6.0852000000000004</v>
      </c>
    </row>
    <row r="281" spans="1:7" x14ac:dyDescent="0.3">
      <c r="A281" s="1" t="s">
        <v>4031</v>
      </c>
      <c r="B281" s="1" t="s">
        <v>9458</v>
      </c>
      <c r="C281" s="1">
        <f>ROUND(S11_DATAG_y40[[#This Row],[Column1]],3)</f>
        <v>2.1120000000000001</v>
      </c>
      <c r="D281" s="1">
        <f t="shared" si="21"/>
        <v>-7.7915000000000001</v>
      </c>
      <c r="E281" s="1" t="s">
        <v>9460</v>
      </c>
      <c r="F281">
        <f t="shared" si="22"/>
        <v>-6.1864447040000003</v>
      </c>
      <c r="G281">
        <f t="shared" si="23"/>
        <v>-6.1863999999999999</v>
      </c>
    </row>
    <row r="282" spans="1:7" x14ac:dyDescent="0.3">
      <c r="A282" s="1" t="s">
        <v>4033</v>
      </c>
      <c r="B282" s="1" t="s">
        <v>9460</v>
      </c>
      <c r="C282" s="1">
        <f>ROUND(S11_DATAG_y40[[#This Row],[Column1]],3)</f>
        <v>2.1160000000000001</v>
      </c>
      <c r="D282" s="1">
        <f t="shared" si="21"/>
        <v>-7.9211999999999998</v>
      </c>
      <c r="E282" s="1" t="s">
        <v>9462</v>
      </c>
      <c r="F282">
        <f t="shared" si="22"/>
        <v>-6.2874092599999996</v>
      </c>
      <c r="G282">
        <f t="shared" si="23"/>
        <v>-6.2873999999999999</v>
      </c>
    </row>
    <row r="283" spans="1:7" x14ac:dyDescent="0.3">
      <c r="A283" s="1" t="s">
        <v>5389</v>
      </c>
      <c r="B283" s="1" t="s">
        <v>9462</v>
      </c>
      <c r="C283" s="1">
        <f>ROUND(S11_DATAG_y40[[#This Row],[Column1]],3)</f>
        <v>2.12</v>
      </c>
      <c r="D283" s="1">
        <f t="shared" si="21"/>
        <v>-8.0504999999999995</v>
      </c>
      <c r="E283" s="1" t="s">
        <v>9463</v>
      </c>
      <c r="F283">
        <f t="shared" si="22"/>
        <v>-6.3884673798000007</v>
      </c>
      <c r="G283">
        <f t="shared" si="23"/>
        <v>-6.3884999999999996</v>
      </c>
    </row>
    <row r="284" spans="1:7" x14ac:dyDescent="0.3">
      <c r="A284" s="1" t="s">
        <v>4037</v>
      </c>
      <c r="B284" s="1" t="s">
        <v>9463</v>
      </c>
      <c r="C284" s="1">
        <f>ROUND(S11_DATAG_y40[[#This Row],[Column1]],3)</f>
        <v>2.1240000000000001</v>
      </c>
      <c r="D284" s="1">
        <f t="shared" si="21"/>
        <v>-8.1798999999999999</v>
      </c>
      <c r="E284" s="1" t="s">
        <v>9464</v>
      </c>
      <c r="F284">
        <f t="shared" si="22"/>
        <v>-6.4909569164000009</v>
      </c>
      <c r="G284">
        <f t="shared" si="23"/>
        <v>-6.4909999999999997</v>
      </c>
    </row>
    <row r="285" spans="1:7" x14ac:dyDescent="0.3">
      <c r="A285" s="1" t="s">
        <v>4039</v>
      </c>
      <c r="B285" s="1" t="s">
        <v>9464</v>
      </c>
      <c r="C285" s="1">
        <f>ROUND(S11_DATAG_y40[[#This Row],[Column1]],3)</f>
        <v>2.1280000000000001</v>
      </c>
      <c r="D285" s="1">
        <f t="shared" si="21"/>
        <v>-8.3110999999999997</v>
      </c>
      <c r="E285" s="1" t="s">
        <v>9465</v>
      </c>
      <c r="F285">
        <f t="shared" si="22"/>
        <v>-6.5963104581000005</v>
      </c>
      <c r="G285">
        <f t="shared" si="23"/>
        <v>-6.5963000000000003</v>
      </c>
    </row>
    <row r="286" spans="1:7" x14ac:dyDescent="0.3">
      <c r="A286" s="1" t="s">
        <v>2431</v>
      </c>
      <c r="B286" s="1" t="s">
        <v>9465</v>
      </c>
      <c r="C286" s="1">
        <f>ROUND(S11_DATAG_y40[[#This Row],[Column1]],3)</f>
        <v>2.1320000000000001</v>
      </c>
      <c r="D286" s="1">
        <f t="shared" si="21"/>
        <v>-8.4459999999999997</v>
      </c>
      <c r="E286" s="1" t="s">
        <v>9466</v>
      </c>
      <c r="F286">
        <f t="shared" si="22"/>
        <v>-6.7051029770999993</v>
      </c>
      <c r="G286">
        <f t="shared" si="23"/>
        <v>-6.7050999999999998</v>
      </c>
    </row>
    <row r="287" spans="1:7" x14ac:dyDescent="0.3">
      <c r="A287" s="1" t="s">
        <v>5394</v>
      </c>
      <c r="B287" s="1" t="s">
        <v>9466</v>
      </c>
      <c r="C287" s="1">
        <f>ROUND(S11_DATAG_y40[[#This Row],[Column1]],3)</f>
        <v>2.1360000000000001</v>
      </c>
      <c r="D287" s="1">
        <f t="shared" si="21"/>
        <v>-8.5853000000000002</v>
      </c>
      <c r="E287" s="1" t="s">
        <v>9467</v>
      </c>
      <c r="F287">
        <f t="shared" si="22"/>
        <v>-6.8166548472000006</v>
      </c>
      <c r="G287">
        <f t="shared" si="23"/>
        <v>-6.8167</v>
      </c>
    </row>
    <row r="288" spans="1:7" x14ac:dyDescent="0.3">
      <c r="A288" s="1" t="s">
        <v>4044</v>
      </c>
      <c r="B288" s="1" t="s">
        <v>9467</v>
      </c>
      <c r="C288" s="1">
        <f>ROUND(S11_DATAG_y40[[#This Row],[Column1]],3)</f>
        <v>2.14</v>
      </c>
      <c r="D288" s="1">
        <f t="shared" si="21"/>
        <v>-8.7280999999999995</v>
      </c>
      <c r="E288" s="1" t="s">
        <v>9468</v>
      </c>
      <c r="F288">
        <f t="shared" si="22"/>
        <v>-6.9294782634000001</v>
      </c>
      <c r="G288">
        <f t="shared" si="23"/>
        <v>-6.9295</v>
      </c>
    </row>
    <row r="289" spans="1:7" x14ac:dyDescent="0.3">
      <c r="A289" s="1" t="s">
        <v>576</v>
      </c>
      <c r="B289" s="1" t="s">
        <v>9468</v>
      </c>
      <c r="C289" s="1">
        <f>ROUND(S11_DATAG_y40[[#This Row],[Column1]],3)</f>
        <v>2.1440000000000001</v>
      </c>
      <c r="D289" s="1">
        <f t="shared" si="21"/>
        <v>-8.8726000000000003</v>
      </c>
      <c r="E289" s="1" t="s">
        <v>9469</v>
      </c>
      <c r="F289">
        <f t="shared" si="22"/>
        <v>-7.0422845756999992</v>
      </c>
      <c r="G289">
        <f t="shared" si="23"/>
        <v>-7.0423</v>
      </c>
    </row>
    <row r="290" spans="1:7" x14ac:dyDescent="0.3">
      <c r="A290" s="1" t="s">
        <v>5399</v>
      </c>
      <c r="B290" s="1" t="s">
        <v>9469</v>
      </c>
      <c r="C290" s="1">
        <f>ROUND(S11_DATAG_y40[[#This Row],[Column1]],3)</f>
        <v>2.1480000000000001</v>
      </c>
      <c r="D290" s="1">
        <f t="shared" si="21"/>
        <v>-9.0169999999999995</v>
      </c>
      <c r="E290" s="1" t="s">
        <v>9470</v>
      </c>
      <c r="F290">
        <f t="shared" si="22"/>
        <v>-7.1548984496000001</v>
      </c>
      <c r="G290">
        <f t="shared" si="23"/>
        <v>-7.1548999999999996</v>
      </c>
    </row>
    <row r="291" spans="1:7" x14ac:dyDescent="0.3">
      <c r="A291" s="1" t="s">
        <v>4049</v>
      </c>
      <c r="B291" s="1" t="s">
        <v>9470</v>
      </c>
      <c r="C291" s="1">
        <f>ROUND(S11_DATAG_y40[[#This Row],[Column1]],3)</f>
        <v>2.1520000000000001</v>
      </c>
      <c r="D291" s="1">
        <f t="shared" si="21"/>
        <v>-9.1611999999999991</v>
      </c>
      <c r="E291" s="1" t="s">
        <v>9471</v>
      </c>
      <c r="F291">
        <f t="shared" si="22"/>
        <v>-7.2684329662999998</v>
      </c>
      <c r="G291">
        <f t="shared" si="23"/>
        <v>-7.2683999999999997</v>
      </c>
    </row>
    <row r="292" spans="1:7" x14ac:dyDescent="0.3">
      <c r="A292" s="1" t="s">
        <v>582</v>
      </c>
      <c r="B292" s="1" t="s">
        <v>9471</v>
      </c>
      <c r="C292" s="1">
        <f>ROUND(S11_DATAG_y40[[#This Row],[Column1]],3)</f>
        <v>2.1560000000000001</v>
      </c>
      <c r="D292" s="1">
        <f t="shared" si="21"/>
        <v>-9.3065999999999995</v>
      </c>
      <c r="E292" s="1" t="s">
        <v>9472</v>
      </c>
      <c r="F292">
        <f t="shared" si="22"/>
        <v>-7.3845959384999995</v>
      </c>
      <c r="G292">
        <f t="shared" si="23"/>
        <v>-7.3845999999999998</v>
      </c>
    </row>
    <row r="293" spans="1:7" x14ac:dyDescent="0.3">
      <c r="A293" s="1" t="s">
        <v>4052</v>
      </c>
      <c r="B293" s="1" t="s">
        <v>9472</v>
      </c>
      <c r="C293" s="1">
        <f>ROUND(S11_DATAG_y40[[#This Row],[Column1]],3)</f>
        <v>2.16</v>
      </c>
      <c r="D293" s="1">
        <f t="shared" si="21"/>
        <v>-9.4552999999999994</v>
      </c>
      <c r="E293" s="1" t="s">
        <v>9473</v>
      </c>
      <c r="F293">
        <f t="shared" si="22"/>
        <v>-7.5045648799000002</v>
      </c>
      <c r="G293">
        <f t="shared" si="23"/>
        <v>-7.5045999999999999</v>
      </c>
    </row>
    <row r="294" spans="1:7" x14ac:dyDescent="0.3">
      <c r="A294" s="1" t="s">
        <v>4054</v>
      </c>
      <c r="B294" s="1" t="s">
        <v>9473</v>
      </c>
      <c r="C294" s="1">
        <f>ROUND(S11_DATAG_y40[[#This Row],[Column1]],3)</f>
        <v>2.1640000000000001</v>
      </c>
      <c r="D294" s="1">
        <f t="shared" si="21"/>
        <v>-9.6089000000000002</v>
      </c>
      <c r="E294" s="1" t="s">
        <v>9474</v>
      </c>
      <c r="F294">
        <f t="shared" si="22"/>
        <v>-7.6281989762000011</v>
      </c>
      <c r="G294">
        <f t="shared" si="23"/>
        <v>-7.6281999999999996</v>
      </c>
    </row>
    <row r="295" spans="1:7" x14ac:dyDescent="0.3">
      <c r="A295" s="1" t="s">
        <v>4056</v>
      </c>
      <c r="B295" s="1" t="s">
        <v>9474</v>
      </c>
      <c r="C295" s="1">
        <f>ROUND(S11_DATAG_y40[[#This Row],[Column1]],3)</f>
        <v>2.1680000000000001</v>
      </c>
      <c r="D295" s="1">
        <f t="shared" si="21"/>
        <v>-9.7672000000000008</v>
      </c>
      <c r="E295" s="1" t="s">
        <v>9475</v>
      </c>
      <c r="F295">
        <f t="shared" si="22"/>
        <v>-7.7541122648000007</v>
      </c>
      <c r="G295">
        <f t="shared" si="23"/>
        <v>-7.7541000000000002</v>
      </c>
    </row>
    <row r="296" spans="1:7" x14ac:dyDescent="0.3">
      <c r="A296" s="1" t="s">
        <v>4058</v>
      </c>
      <c r="B296" s="1" t="s">
        <v>9475</v>
      </c>
      <c r="C296" s="1">
        <f>ROUND(S11_DATAG_y40[[#This Row],[Column1]],3)</f>
        <v>2.1720000000000002</v>
      </c>
      <c r="D296" s="1">
        <f t="shared" si="21"/>
        <v>-9.9283999999999999</v>
      </c>
      <c r="E296" s="1" t="s">
        <v>9476</v>
      </c>
      <c r="F296">
        <f t="shared" si="22"/>
        <v>-7.8806055239999999</v>
      </c>
      <c r="G296">
        <f t="shared" si="23"/>
        <v>-7.8806000000000003</v>
      </c>
    </row>
    <row r="297" spans="1:7" x14ac:dyDescent="0.3">
      <c r="A297" s="1" t="s">
        <v>4060</v>
      </c>
      <c r="B297" s="1" t="s">
        <v>9476</v>
      </c>
      <c r="C297" s="1">
        <f>ROUND(S11_DATAG_y40[[#This Row],[Column1]],3)</f>
        <v>2.1760000000000002</v>
      </c>
      <c r="D297" s="1">
        <f t="shared" si="21"/>
        <v>-10.090400000000001</v>
      </c>
      <c r="E297" s="1" t="s">
        <v>9477</v>
      </c>
      <c r="F297">
        <f t="shared" si="22"/>
        <v>-8.0068424589999996</v>
      </c>
      <c r="G297">
        <f t="shared" si="23"/>
        <v>-8.0068000000000001</v>
      </c>
    </row>
    <row r="298" spans="1:7" x14ac:dyDescent="0.3">
      <c r="A298" s="1" t="s">
        <v>4062</v>
      </c>
      <c r="B298" s="1" t="s">
        <v>9477</v>
      </c>
      <c r="C298" s="1">
        <f>ROUND(S11_DATAG_y40[[#This Row],[Column1]],3)</f>
        <v>2.1800000000000002</v>
      </c>
      <c r="D298" s="1">
        <f t="shared" si="21"/>
        <v>-10.252000000000001</v>
      </c>
      <c r="E298" s="1" t="s">
        <v>9478</v>
      </c>
      <c r="F298">
        <f t="shared" si="22"/>
        <v>-8.1334948860000011</v>
      </c>
      <c r="G298">
        <f t="shared" si="23"/>
        <v>-8.1334999999999997</v>
      </c>
    </row>
    <row r="299" spans="1:7" x14ac:dyDescent="0.3">
      <c r="A299" s="1" t="s">
        <v>4064</v>
      </c>
      <c r="B299" s="1" t="s">
        <v>9478</v>
      </c>
      <c r="C299" s="1">
        <f>ROUND(S11_DATAG_y40[[#This Row],[Column1]],3)</f>
        <v>2.1840000000000002</v>
      </c>
      <c r="D299" s="1">
        <f t="shared" si="21"/>
        <v>-10.414199999999999</v>
      </c>
      <c r="E299" s="1" t="s">
        <v>9479</v>
      </c>
      <c r="F299">
        <f t="shared" si="22"/>
        <v>-8.2623614480000001</v>
      </c>
      <c r="G299">
        <f t="shared" si="23"/>
        <v>-8.2623999999999995</v>
      </c>
    </row>
    <row r="300" spans="1:7" x14ac:dyDescent="0.3">
      <c r="A300" s="1" t="s">
        <v>4066</v>
      </c>
      <c r="B300" s="1" t="s">
        <v>9479</v>
      </c>
      <c r="C300" s="1">
        <f>ROUND(S11_DATAG_y40[[#This Row],[Column1]],3)</f>
        <v>2.1880000000000002</v>
      </c>
      <c r="D300" s="1">
        <f t="shared" si="21"/>
        <v>-10.5792</v>
      </c>
      <c r="E300" s="1" t="s">
        <v>9480</v>
      </c>
      <c r="F300">
        <f t="shared" si="22"/>
        <v>-8.3952212629999998</v>
      </c>
      <c r="G300">
        <f t="shared" si="23"/>
        <v>-8.3952000000000009</v>
      </c>
    </row>
    <row r="301" spans="1:7" x14ac:dyDescent="0.3">
      <c r="A301" s="1" t="s">
        <v>4068</v>
      </c>
      <c r="B301" s="1" t="s">
        <v>9480</v>
      </c>
      <c r="C301" s="1">
        <f>ROUND(S11_DATAG_y40[[#This Row],[Column1]],3)</f>
        <v>2.1920000000000002</v>
      </c>
      <c r="D301" s="1">
        <f t="shared" si="21"/>
        <v>-10.7493</v>
      </c>
      <c r="E301" s="1" t="s">
        <v>9481</v>
      </c>
      <c r="F301">
        <f t="shared" si="22"/>
        <v>-8.5326546140000001</v>
      </c>
      <c r="G301">
        <f t="shared" si="23"/>
        <v>-8.5327000000000002</v>
      </c>
    </row>
    <row r="302" spans="1:7" x14ac:dyDescent="0.3">
      <c r="A302" s="1" t="s">
        <v>4070</v>
      </c>
      <c r="B302" s="1" t="s">
        <v>9481</v>
      </c>
      <c r="C302" s="1">
        <f>ROUND(S11_DATAG_y40[[#This Row],[Column1]],3)</f>
        <v>2.1960000000000002</v>
      </c>
      <c r="D302" s="1">
        <f t="shared" si="21"/>
        <v>-10.9253</v>
      </c>
      <c r="E302" s="1" t="s">
        <v>9482</v>
      </c>
      <c r="F302">
        <f t="shared" si="22"/>
        <v>-8.6736399530000003</v>
      </c>
      <c r="G302">
        <f t="shared" si="23"/>
        <v>-8.6736000000000004</v>
      </c>
    </row>
    <row r="303" spans="1:7" x14ac:dyDescent="0.3">
      <c r="A303" s="1" t="s">
        <v>4072</v>
      </c>
      <c r="B303" s="1" t="s">
        <v>9482</v>
      </c>
      <c r="C303" s="1">
        <f>ROUND(S11_DATAG_y40[[#This Row],[Column1]],3)</f>
        <v>2.2000000000000002</v>
      </c>
      <c r="D303" s="1">
        <f t="shared" si="21"/>
        <v>-11.1058</v>
      </c>
      <c r="E303" s="1" t="s">
        <v>9483</v>
      </c>
      <c r="F303">
        <f t="shared" si="22"/>
        <v>-8.8162286850000005</v>
      </c>
      <c r="G303">
        <f t="shared" si="23"/>
        <v>-8.8162000000000003</v>
      </c>
    </row>
    <row r="304" spans="1:7" x14ac:dyDescent="0.3">
      <c r="A304" s="1" t="s">
        <v>4074</v>
      </c>
      <c r="B304" s="1" t="s">
        <v>9483</v>
      </c>
      <c r="C304" s="1">
        <f>ROUND(S11_DATAG_y40[[#This Row],[Column1]],3)</f>
        <v>2.2040000000000002</v>
      </c>
      <c r="D304" s="1">
        <f t="shared" si="21"/>
        <v>-11.288399999999999</v>
      </c>
      <c r="E304" s="1" t="s">
        <v>9484</v>
      </c>
      <c r="F304">
        <f t="shared" si="22"/>
        <v>-8.9588814590000005</v>
      </c>
      <c r="G304">
        <f t="shared" si="23"/>
        <v>-8.9588999999999999</v>
      </c>
    </row>
    <row r="305" spans="1:7" x14ac:dyDescent="0.3">
      <c r="A305" s="1" t="s">
        <v>4076</v>
      </c>
      <c r="B305" s="1" t="s">
        <v>9484</v>
      </c>
      <c r="C305" s="1">
        <f>ROUND(S11_DATAG_y40[[#This Row],[Column1]],3)</f>
        <v>2.2080000000000002</v>
      </c>
      <c r="D305" s="1">
        <f t="shared" si="21"/>
        <v>-11.471</v>
      </c>
      <c r="E305" s="1" t="s">
        <v>9485</v>
      </c>
      <c r="F305">
        <f t="shared" si="22"/>
        <v>-9.1015803120000012</v>
      </c>
      <c r="G305">
        <f t="shared" si="23"/>
        <v>-9.1015999999999995</v>
      </c>
    </row>
    <row r="306" spans="1:7" x14ac:dyDescent="0.3">
      <c r="A306" s="1" t="s">
        <v>4078</v>
      </c>
      <c r="B306" s="1" t="s">
        <v>9485</v>
      </c>
      <c r="C306" s="1">
        <f>ROUND(S11_DATAG_y40[[#This Row],[Column1]],3)</f>
        <v>2.2120000000000002</v>
      </c>
      <c r="D306" s="1">
        <f t="shared" si="21"/>
        <v>-11.6538</v>
      </c>
      <c r="E306" s="1" t="s">
        <v>9486</v>
      </c>
      <c r="F306">
        <f t="shared" si="22"/>
        <v>-9.2459630009999998</v>
      </c>
      <c r="G306">
        <f t="shared" si="23"/>
        <v>-9.2460000000000004</v>
      </c>
    </row>
    <row r="307" spans="1:7" x14ac:dyDescent="0.3">
      <c r="A307" s="1" t="s">
        <v>9600</v>
      </c>
      <c r="B307" s="1" t="s">
        <v>9486</v>
      </c>
      <c r="C307" s="1">
        <f>ROUND(S11_DATAG_y40[[#This Row],[Column1]],3)</f>
        <v>2.2160000000000002</v>
      </c>
      <c r="D307" s="1">
        <f t="shared" si="21"/>
        <v>-11.8386</v>
      </c>
      <c r="E307" s="1" t="s">
        <v>9487</v>
      </c>
      <c r="F307">
        <f t="shared" si="22"/>
        <v>-9.3943022359999997</v>
      </c>
      <c r="G307">
        <f t="shared" si="23"/>
        <v>-9.3942999999999994</v>
      </c>
    </row>
    <row r="308" spans="1:7" x14ac:dyDescent="0.3">
      <c r="A308" s="1" t="s">
        <v>4082</v>
      </c>
      <c r="B308" s="1" t="s">
        <v>9487</v>
      </c>
      <c r="C308" s="1">
        <f>ROUND(S11_DATAG_y40[[#This Row],[Column1]],3)</f>
        <v>2.2200000000000002</v>
      </c>
      <c r="D308" s="1">
        <f t="shared" si="21"/>
        <v>-12.028600000000001</v>
      </c>
      <c r="E308" s="1" t="s">
        <v>9488</v>
      </c>
      <c r="F308">
        <f t="shared" si="22"/>
        <v>-9.5480397430000004</v>
      </c>
      <c r="G308">
        <f t="shared" si="23"/>
        <v>-9.548</v>
      </c>
    </row>
    <row r="309" spans="1:7" x14ac:dyDescent="0.3">
      <c r="A309" s="1" t="s">
        <v>4084</v>
      </c>
      <c r="B309" s="1" t="s">
        <v>9488</v>
      </c>
      <c r="C309" s="1">
        <f>ROUND(S11_DATAG_y40[[#This Row],[Column1]],3)</f>
        <v>2.2240000000000002</v>
      </c>
      <c r="D309" s="1">
        <f t="shared" si="21"/>
        <v>-12.2254</v>
      </c>
      <c r="E309" s="1" t="s">
        <v>9489</v>
      </c>
      <c r="F309">
        <f t="shared" si="22"/>
        <v>-9.7068209480000007</v>
      </c>
      <c r="G309">
        <f t="shared" si="23"/>
        <v>-9.7067999999999994</v>
      </c>
    </row>
    <row r="310" spans="1:7" x14ac:dyDescent="0.3">
      <c r="A310" s="1" t="s">
        <v>4086</v>
      </c>
      <c r="B310" s="1" t="s">
        <v>9489</v>
      </c>
      <c r="C310" s="1">
        <f>ROUND(S11_DATAG_y40[[#This Row],[Column1]],3)</f>
        <v>2.2280000000000002</v>
      </c>
      <c r="D310" s="1">
        <f t="shared" si="21"/>
        <v>-12.428699999999999</v>
      </c>
      <c r="E310" s="1" t="s">
        <v>9490</v>
      </c>
      <c r="F310">
        <f t="shared" si="22"/>
        <v>-9.8687199050000007</v>
      </c>
      <c r="G310">
        <f t="shared" si="23"/>
        <v>-9.8687000000000005</v>
      </c>
    </row>
    <row r="311" spans="1:7" x14ac:dyDescent="0.3">
      <c r="A311" s="1" t="s">
        <v>4088</v>
      </c>
      <c r="B311" s="1" t="s">
        <v>9490</v>
      </c>
      <c r="C311" s="1">
        <f>ROUND(S11_DATAG_y40[[#This Row],[Column1]],3)</f>
        <v>2.2320000000000002</v>
      </c>
      <c r="D311" s="1">
        <f t="shared" si="21"/>
        <v>-12.635999999999999</v>
      </c>
      <c r="E311" s="1" t="s">
        <v>9491</v>
      </c>
      <c r="F311">
        <f t="shared" si="22"/>
        <v>-10.031545128000001</v>
      </c>
      <c r="G311">
        <f t="shared" si="23"/>
        <v>-10.031499999999999</v>
      </c>
    </row>
    <row r="312" spans="1:7" x14ac:dyDescent="0.3">
      <c r="A312" s="1" t="s">
        <v>5424</v>
      </c>
      <c r="B312" s="1" t="s">
        <v>9491</v>
      </c>
      <c r="C312" s="1">
        <f>ROUND(S11_DATAG_y40[[#This Row],[Column1]],3)</f>
        <v>2.2360000000000002</v>
      </c>
      <c r="D312" s="1">
        <f t="shared" si="21"/>
        <v>-12.8445</v>
      </c>
      <c r="E312" s="1" t="s">
        <v>9492</v>
      </c>
      <c r="F312">
        <f t="shared" si="22"/>
        <v>-10.194409401</v>
      </c>
      <c r="G312">
        <f t="shared" si="23"/>
        <v>-10.1944</v>
      </c>
    </row>
    <row r="313" spans="1:7" x14ac:dyDescent="0.3">
      <c r="A313" s="1" t="s">
        <v>4092</v>
      </c>
      <c r="B313" s="1" t="s">
        <v>9492</v>
      </c>
      <c r="C313" s="1">
        <f>ROUND(S11_DATAG_y40[[#This Row],[Column1]],3)</f>
        <v>2.2400000000000002</v>
      </c>
      <c r="D313" s="1">
        <f t="shared" si="21"/>
        <v>-13.053000000000001</v>
      </c>
      <c r="E313" s="1" t="s">
        <v>9493</v>
      </c>
      <c r="F313">
        <f t="shared" si="22"/>
        <v>-10.358474852000001</v>
      </c>
      <c r="G313">
        <f t="shared" si="23"/>
        <v>-10.358499999999999</v>
      </c>
    </row>
    <row r="314" spans="1:7" x14ac:dyDescent="0.3">
      <c r="A314" s="1" t="s">
        <v>4094</v>
      </c>
      <c r="B314" s="1" t="s">
        <v>9493</v>
      </c>
      <c r="C314" s="1">
        <f>ROUND(S11_DATAG_y40[[#This Row],[Column1]],3)</f>
        <v>2.2440000000000002</v>
      </c>
      <c r="D314" s="1">
        <f t="shared" si="21"/>
        <v>-13.2631</v>
      </c>
      <c r="E314" s="1" t="s">
        <v>9494</v>
      </c>
      <c r="F314">
        <f t="shared" si="22"/>
        <v>-10.526328934</v>
      </c>
      <c r="G314">
        <f t="shared" si="23"/>
        <v>-10.526300000000001</v>
      </c>
    </row>
    <row r="315" spans="1:7" x14ac:dyDescent="0.3">
      <c r="A315" s="1" t="s">
        <v>2462</v>
      </c>
      <c r="B315" s="1" t="s">
        <v>9494</v>
      </c>
      <c r="C315" s="1">
        <f>ROUND(S11_DATAG_y40[[#This Row],[Column1]],3)</f>
        <v>2.2480000000000002</v>
      </c>
      <c r="D315" s="1">
        <f t="shared" si="21"/>
        <v>-13.478</v>
      </c>
      <c r="E315" s="1" t="s">
        <v>9495</v>
      </c>
      <c r="F315">
        <f t="shared" si="22"/>
        <v>-10.700349792000001</v>
      </c>
      <c r="G315">
        <f t="shared" si="23"/>
        <v>-10.7003</v>
      </c>
    </row>
    <row r="316" spans="1:7" x14ac:dyDescent="0.3">
      <c r="A316" s="1" t="s">
        <v>2464</v>
      </c>
      <c r="B316" s="1" t="s">
        <v>9495</v>
      </c>
      <c r="C316" s="1">
        <f>ROUND(S11_DATAG_y40[[#This Row],[Column1]],3)</f>
        <v>2.2519999999999998</v>
      </c>
      <c r="D316" s="1">
        <f t="shared" si="21"/>
        <v>-13.700799999999999</v>
      </c>
      <c r="E316" s="1" t="s">
        <v>9496</v>
      </c>
      <c r="F316">
        <f t="shared" si="22"/>
        <v>-10.881155197</v>
      </c>
      <c r="G316">
        <f t="shared" si="23"/>
        <v>-10.8812</v>
      </c>
    </row>
    <row r="317" spans="1:7" x14ac:dyDescent="0.3">
      <c r="A317" s="1" t="s">
        <v>2466</v>
      </c>
      <c r="B317" s="1" t="s">
        <v>9496</v>
      </c>
      <c r="C317" s="1">
        <f>ROUND(S11_DATAG_y40[[#This Row],[Column1]],3)</f>
        <v>2.2559999999999998</v>
      </c>
      <c r="D317" s="1">
        <f t="shared" si="21"/>
        <v>-13.9323</v>
      </c>
      <c r="E317" s="1" t="s">
        <v>9497</v>
      </c>
      <c r="F317">
        <f t="shared" si="22"/>
        <v>-11.067180025000001</v>
      </c>
      <c r="G317">
        <f t="shared" si="23"/>
        <v>-11.0672</v>
      </c>
    </row>
    <row r="318" spans="1:7" x14ac:dyDescent="0.3">
      <c r="A318" s="1" t="s">
        <v>2468</v>
      </c>
      <c r="B318" s="1" t="s">
        <v>9497</v>
      </c>
      <c r="C318" s="1">
        <f>ROUND(S11_DATAG_y40[[#This Row],[Column1]],3)</f>
        <v>2.2599999999999998</v>
      </c>
      <c r="D318" s="1">
        <f t="shared" si="21"/>
        <v>-14.170500000000001</v>
      </c>
      <c r="E318" s="1" t="s">
        <v>9498</v>
      </c>
      <c r="F318">
        <f t="shared" si="22"/>
        <v>-11.255721234999999</v>
      </c>
      <c r="G318">
        <f t="shared" si="23"/>
        <v>-11.255699999999999</v>
      </c>
    </row>
    <row r="319" spans="1:7" x14ac:dyDescent="0.3">
      <c r="A319" s="1" t="s">
        <v>2470</v>
      </c>
      <c r="B319" s="1" t="s">
        <v>9498</v>
      </c>
      <c r="C319" s="1">
        <f>ROUND(S11_DATAG_y40[[#This Row],[Column1]],3)</f>
        <v>2.2639999999999998</v>
      </c>
      <c r="D319" s="1">
        <f t="shared" si="21"/>
        <v>-14.411899999999999</v>
      </c>
      <c r="E319" s="1" t="s">
        <v>9499</v>
      </c>
      <c r="F319">
        <f t="shared" si="22"/>
        <v>-11.444845852</v>
      </c>
      <c r="G319">
        <f t="shared" si="23"/>
        <v>-11.444800000000001</v>
      </c>
    </row>
    <row r="320" spans="1:7" x14ac:dyDescent="0.3">
      <c r="A320" s="1" t="s">
        <v>2472</v>
      </c>
      <c r="B320" s="1" t="s">
        <v>9499</v>
      </c>
      <c r="C320" s="1">
        <f>ROUND(S11_DATAG_y40[[#This Row],[Column1]],3)</f>
        <v>2.2679999999999998</v>
      </c>
      <c r="D320" s="1">
        <f t="shared" si="21"/>
        <v>-14.6541</v>
      </c>
      <c r="E320" s="1" t="s">
        <v>9500</v>
      </c>
      <c r="F320">
        <f t="shared" si="22"/>
        <v>-11.634890487000002</v>
      </c>
      <c r="G320">
        <f t="shared" si="23"/>
        <v>-11.6349</v>
      </c>
    </row>
    <row r="321" spans="1:7" x14ac:dyDescent="0.3">
      <c r="A321" s="1" t="s">
        <v>2474</v>
      </c>
      <c r="B321" s="1" t="s">
        <v>9500</v>
      </c>
      <c r="C321" s="1">
        <f>ROUND(S11_DATAG_y40[[#This Row],[Column1]],3)</f>
        <v>2.2719999999999998</v>
      </c>
      <c r="D321" s="1">
        <f t="shared" si="21"/>
        <v>-14.897399999999999</v>
      </c>
      <c r="E321" s="1" t="s">
        <v>9501</v>
      </c>
      <c r="F321">
        <f t="shared" si="22"/>
        <v>-11.828490234</v>
      </c>
      <c r="G321">
        <f t="shared" si="23"/>
        <v>-11.8285</v>
      </c>
    </row>
    <row r="322" spans="1:7" x14ac:dyDescent="0.3">
      <c r="A322" s="1" t="s">
        <v>2476</v>
      </c>
      <c r="B322" s="1" t="s">
        <v>9501</v>
      </c>
      <c r="C322" s="1">
        <f>ROUND(S11_DATAG_y40[[#This Row],[Column1]],3)</f>
        <v>2.2759999999999998</v>
      </c>
      <c r="D322" s="1">
        <f t="shared" si="21"/>
        <v>-15.145300000000001</v>
      </c>
      <c r="E322" s="1" t="s">
        <v>9502</v>
      </c>
      <c r="F322">
        <f t="shared" si="22"/>
        <v>-12.029023699000001</v>
      </c>
      <c r="G322">
        <f t="shared" si="23"/>
        <v>-12.029</v>
      </c>
    </row>
    <row r="323" spans="1:7" x14ac:dyDescent="0.3">
      <c r="A323" s="1" t="s">
        <v>2478</v>
      </c>
      <c r="B323" s="1" t="s">
        <v>9502</v>
      </c>
      <c r="C323" s="1">
        <f>ROUND(S11_DATAG_y40[[#This Row],[Column1]],3)</f>
        <v>2.2799999999999998</v>
      </c>
      <c r="D323" s="1">
        <f t="shared" si="21"/>
        <v>-15.402100000000001</v>
      </c>
      <c r="E323" s="1" t="s">
        <v>9503</v>
      </c>
      <c r="F323">
        <f t="shared" si="22"/>
        <v>-12.238487118</v>
      </c>
      <c r="G323">
        <f t="shared" si="23"/>
        <v>-12.2385</v>
      </c>
    </row>
    <row r="324" spans="1:7" x14ac:dyDescent="0.3">
      <c r="A324" s="1" t="s">
        <v>2480</v>
      </c>
      <c r="B324" s="1" t="s">
        <v>9503</v>
      </c>
      <c r="C324" s="1">
        <f>ROUND(S11_DATAG_y40[[#This Row],[Column1]],3)</f>
        <v>2.2839999999999998</v>
      </c>
      <c r="D324" s="1">
        <f t="shared" ref="D324:D387" si="24">ROUND(B324,4)</f>
        <v>-15.670299999999999</v>
      </c>
      <c r="E324" s="1" t="s">
        <v>9504</v>
      </c>
      <c r="F324">
        <f t="shared" ref="F324:F387" si="25">E324*0.781</f>
        <v>-12.456198678</v>
      </c>
      <c r="G324">
        <f t="shared" ref="G324:G387" si="26">ROUND(F324,4)</f>
        <v>-12.456200000000001</v>
      </c>
    </row>
    <row r="325" spans="1:7" x14ac:dyDescent="0.3">
      <c r="A325" s="1" t="s">
        <v>2482</v>
      </c>
      <c r="B325" s="1" t="s">
        <v>9504</v>
      </c>
      <c r="C325" s="1">
        <f>ROUND(S11_DATAG_y40[[#This Row],[Column1]],3)</f>
        <v>2.2879999999999998</v>
      </c>
      <c r="D325" s="1">
        <f t="shared" si="24"/>
        <v>-15.949</v>
      </c>
      <c r="E325" s="1" t="s">
        <v>9505</v>
      </c>
      <c r="F325">
        <f t="shared" si="25"/>
        <v>-12.679263212</v>
      </c>
      <c r="G325">
        <f t="shared" si="26"/>
        <v>-12.6793</v>
      </c>
    </row>
    <row r="326" spans="1:7" x14ac:dyDescent="0.3">
      <c r="A326" s="1" t="s">
        <v>2484</v>
      </c>
      <c r="B326" s="1" t="s">
        <v>9505</v>
      </c>
      <c r="C326" s="1">
        <f>ROUND(S11_DATAG_y40[[#This Row],[Column1]],3)</f>
        <v>2.2919999999999998</v>
      </c>
      <c r="D326" s="1">
        <f t="shared" si="24"/>
        <v>-16.2347</v>
      </c>
      <c r="E326" s="1" t="s">
        <v>9506</v>
      </c>
      <c r="F326">
        <f t="shared" si="25"/>
        <v>-12.904582493000001</v>
      </c>
      <c r="G326">
        <f t="shared" si="26"/>
        <v>-12.9046</v>
      </c>
    </row>
    <row r="327" spans="1:7" x14ac:dyDescent="0.3">
      <c r="A327" s="1" t="s">
        <v>2486</v>
      </c>
      <c r="B327" s="1" t="s">
        <v>9506</v>
      </c>
      <c r="C327" s="1">
        <f>ROUND(S11_DATAG_y40[[#This Row],[Column1]],3)</f>
        <v>2.2959999999999998</v>
      </c>
      <c r="D327" s="1">
        <f t="shared" si="24"/>
        <v>-16.523199999999999</v>
      </c>
      <c r="E327" s="1" t="s">
        <v>9507</v>
      </c>
      <c r="F327">
        <f t="shared" si="25"/>
        <v>-13.131188862</v>
      </c>
      <c r="G327">
        <f t="shared" si="26"/>
        <v>-13.1312</v>
      </c>
    </row>
    <row r="328" spans="1:7" x14ac:dyDescent="0.3">
      <c r="A328" s="1" t="s">
        <v>2488</v>
      </c>
      <c r="B328" s="1" t="s">
        <v>9507</v>
      </c>
      <c r="C328" s="1">
        <f>ROUND(S11_DATAG_y40[[#This Row],[Column1]],3)</f>
        <v>2.2999999999999998</v>
      </c>
      <c r="D328" s="1">
        <f t="shared" si="24"/>
        <v>-16.813300000000002</v>
      </c>
      <c r="E328" s="1" t="s">
        <v>9508</v>
      </c>
      <c r="F328">
        <f t="shared" si="25"/>
        <v>-13.361278491000002</v>
      </c>
      <c r="G328">
        <f t="shared" si="26"/>
        <v>-13.3613</v>
      </c>
    </row>
    <row r="329" spans="1:7" x14ac:dyDescent="0.3">
      <c r="A329" s="1" t="s">
        <v>2490</v>
      </c>
      <c r="B329" s="1" t="s">
        <v>9508</v>
      </c>
      <c r="C329" s="1">
        <f>ROUND(S11_DATAG_y40[[#This Row],[Column1]],3)</f>
        <v>2.3039999999999998</v>
      </c>
      <c r="D329" s="1">
        <f t="shared" si="24"/>
        <v>-17.107900000000001</v>
      </c>
      <c r="E329" s="1" t="s">
        <v>9509</v>
      </c>
      <c r="F329">
        <f t="shared" si="25"/>
        <v>-13.59913126</v>
      </c>
      <c r="G329">
        <f t="shared" si="26"/>
        <v>-13.5991</v>
      </c>
    </row>
    <row r="330" spans="1:7" x14ac:dyDescent="0.3">
      <c r="A330" s="1" t="s">
        <v>2492</v>
      </c>
      <c r="B330" s="1" t="s">
        <v>9509</v>
      </c>
      <c r="C330" s="1">
        <f>ROUND(S11_DATAG_y40[[#This Row],[Column1]],3)</f>
        <v>2.3079999999999998</v>
      </c>
      <c r="D330" s="1">
        <f t="shared" si="24"/>
        <v>-17.412500000000001</v>
      </c>
      <c r="E330" s="1" t="s">
        <v>9510</v>
      </c>
      <c r="F330">
        <f t="shared" si="25"/>
        <v>-13.848561573000001</v>
      </c>
      <c r="G330">
        <f t="shared" si="26"/>
        <v>-13.848599999999999</v>
      </c>
    </row>
    <row r="331" spans="1:7" x14ac:dyDescent="0.3">
      <c r="A331" s="1" t="s">
        <v>660</v>
      </c>
      <c r="B331" s="1" t="s">
        <v>9510</v>
      </c>
      <c r="C331" s="1">
        <f>ROUND(S11_DATAG_y40[[#This Row],[Column1]],3)</f>
        <v>2.3119999999999998</v>
      </c>
      <c r="D331" s="1">
        <f t="shared" si="24"/>
        <v>-17.7318</v>
      </c>
      <c r="E331" s="1" t="s">
        <v>9511</v>
      </c>
      <c r="F331">
        <f t="shared" si="25"/>
        <v>-14.110562081000001</v>
      </c>
      <c r="G331">
        <f t="shared" si="26"/>
        <v>-14.1106</v>
      </c>
    </row>
    <row r="332" spans="1:7" x14ac:dyDescent="0.3">
      <c r="A332" s="1" t="s">
        <v>662</v>
      </c>
      <c r="B332" s="1" t="s">
        <v>9511</v>
      </c>
      <c r="C332" s="1">
        <f>ROUND(S11_DATAG_y40[[#This Row],[Column1]],3)</f>
        <v>2.3159999999999998</v>
      </c>
      <c r="D332" s="1">
        <f t="shared" si="24"/>
        <v>-18.067299999999999</v>
      </c>
      <c r="E332" s="1" t="s">
        <v>9512</v>
      </c>
      <c r="F332">
        <f t="shared" si="25"/>
        <v>-14.382725742</v>
      </c>
      <c r="G332">
        <f t="shared" si="26"/>
        <v>-14.3827</v>
      </c>
    </row>
    <row r="333" spans="1:7" x14ac:dyDescent="0.3">
      <c r="A333" s="1" t="s">
        <v>9627</v>
      </c>
      <c r="B333" s="1" t="s">
        <v>9512</v>
      </c>
      <c r="C333" s="1">
        <f>ROUND(S11_DATAG_y40[[#This Row],[Column1]],3)</f>
        <v>2.3199999999999998</v>
      </c>
      <c r="D333" s="1">
        <f t="shared" si="24"/>
        <v>-18.415800000000001</v>
      </c>
      <c r="E333" s="1" t="s">
        <v>9513</v>
      </c>
      <c r="F333">
        <f t="shared" si="25"/>
        <v>-14.660971831000001</v>
      </c>
      <c r="G333">
        <f t="shared" si="26"/>
        <v>-14.661</v>
      </c>
    </row>
    <row r="334" spans="1:7" x14ac:dyDescent="0.3">
      <c r="A334" s="1" t="s">
        <v>2498</v>
      </c>
      <c r="B334" s="1" t="s">
        <v>9513</v>
      </c>
      <c r="C334" s="1">
        <f>ROUND(S11_DATAG_y40[[#This Row],[Column1]],3)</f>
        <v>2.3239999999999998</v>
      </c>
      <c r="D334" s="1">
        <f t="shared" si="24"/>
        <v>-18.772099999999998</v>
      </c>
      <c r="E334" s="1" t="s">
        <v>9514</v>
      </c>
      <c r="F334">
        <f t="shared" si="25"/>
        <v>-14.942613708</v>
      </c>
      <c r="G334">
        <f t="shared" si="26"/>
        <v>-14.942600000000001</v>
      </c>
    </row>
    <row r="335" spans="1:7" x14ac:dyDescent="0.3">
      <c r="A335" s="1" t="s">
        <v>2500</v>
      </c>
      <c r="B335" s="1" t="s">
        <v>9514</v>
      </c>
      <c r="C335" s="1">
        <f>ROUND(S11_DATAG_y40[[#This Row],[Column1]],3)</f>
        <v>2.3279999999999998</v>
      </c>
      <c r="D335" s="1">
        <f t="shared" si="24"/>
        <v>-19.1327</v>
      </c>
      <c r="E335" s="1" t="s">
        <v>9515</v>
      </c>
      <c r="F335">
        <f t="shared" si="25"/>
        <v>-15.228788509000001</v>
      </c>
      <c r="G335">
        <f t="shared" si="26"/>
        <v>-15.2288</v>
      </c>
    </row>
    <row r="336" spans="1:7" x14ac:dyDescent="0.3">
      <c r="A336" s="1" t="s">
        <v>9631</v>
      </c>
      <c r="B336" s="1" t="s">
        <v>9515</v>
      </c>
      <c r="C336" s="1">
        <f>ROUND(S11_DATAG_y40[[#This Row],[Column1]],3)</f>
        <v>2.3319999999999999</v>
      </c>
      <c r="D336" s="1">
        <f t="shared" si="24"/>
        <v>-19.499099999999999</v>
      </c>
      <c r="E336" s="1" t="s">
        <v>9516</v>
      </c>
      <c r="F336">
        <f t="shared" si="25"/>
        <v>-15.524453241</v>
      </c>
      <c r="G336">
        <f t="shared" si="26"/>
        <v>-15.5245</v>
      </c>
    </row>
    <row r="337" spans="1:7" x14ac:dyDescent="0.3">
      <c r="A337" s="1" t="s">
        <v>9633</v>
      </c>
      <c r="B337" s="1" t="s">
        <v>9516</v>
      </c>
      <c r="C337" s="1">
        <f>ROUND(S11_DATAG_y40[[#This Row],[Column1]],3)</f>
        <v>2.3359999999999999</v>
      </c>
      <c r="D337" s="1">
        <f t="shared" si="24"/>
        <v>-19.877700000000001</v>
      </c>
      <c r="E337" s="1" t="s">
        <v>9517</v>
      </c>
      <c r="F337">
        <f t="shared" si="25"/>
        <v>-15.835791081</v>
      </c>
      <c r="G337">
        <f t="shared" si="26"/>
        <v>-15.835800000000001</v>
      </c>
    </row>
    <row r="338" spans="1:7" x14ac:dyDescent="0.3">
      <c r="A338" s="1" t="s">
        <v>2505</v>
      </c>
      <c r="B338" s="1" t="s">
        <v>9517</v>
      </c>
      <c r="C338" s="1">
        <f>ROUND(S11_DATAG_y40[[#This Row],[Column1]],3)</f>
        <v>2.34</v>
      </c>
      <c r="D338" s="1">
        <f t="shared" si="24"/>
        <v>-20.276299999999999</v>
      </c>
      <c r="E338" s="1" t="s">
        <v>9518</v>
      </c>
      <c r="F338">
        <f t="shared" si="25"/>
        <v>-16.166653140000001</v>
      </c>
      <c r="G338">
        <f t="shared" si="26"/>
        <v>-16.166699999999999</v>
      </c>
    </row>
    <row r="339" spans="1:7" x14ac:dyDescent="0.3">
      <c r="A339" s="1" t="s">
        <v>2507</v>
      </c>
      <c r="B339" s="1" t="s">
        <v>9518</v>
      </c>
      <c r="C339" s="1">
        <f>ROUND(S11_DATAG_y40[[#This Row],[Column1]],3)</f>
        <v>2.3439999999999999</v>
      </c>
      <c r="D339" s="1">
        <f t="shared" si="24"/>
        <v>-20.6999</v>
      </c>
      <c r="E339" s="1" t="s">
        <v>9519</v>
      </c>
      <c r="F339">
        <f t="shared" si="25"/>
        <v>-16.516389626000002</v>
      </c>
      <c r="G339">
        <f t="shared" si="26"/>
        <v>-16.516400000000001</v>
      </c>
    </row>
    <row r="340" spans="1:7" x14ac:dyDescent="0.3">
      <c r="A340" s="1" t="s">
        <v>2509</v>
      </c>
      <c r="B340" s="1" t="s">
        <v>9519</v>
      </c>
      <c r="C340" s="1">
        <f>ROUND(S11_DATAG_y40[[#This Row],[Column1]],3)</f>
        <v>2.3479999999999999</v>
      </c>
      <c r="D340" s="1">
        <f t="shared" si="24"/>
        <v>-21.1477</v>
      </c>
      <c r="E340" s="1" t="s">
        <v>9520</v>
      </c>
      <c r="F340">
        <f t="shared" si="25"/>
        <v>-16.880597260999998</v>
      </c>
      <c r="G340">
        <f t="shared" si="26"/>
        <v>-16.880600000000001</v>
      </c>
    </row>
    <row r="341" spans="1:7" x14ac:dyDescent="0.3">
      <c r="A341" s="1" t="s">
        <v>2511</v>
      </c>
      <c r="B341" s="1" t="s">
        <v>9520</v>
      </c>
      <c r="C341" s="1">
        <f>ROUND(S11_DATAG_y40[[#This Row],[Column1]],3)</f>
        <v>2.3519999999999999</v>
      </c>
      <c r="D341" s="1">
        <f t="shared" si="24"/>
        <v>-21.614100000000001</v>
      </c>
      <c r="E341" s="1" t="s">
        <v>9521</v>
      </c>
      <c r="F341">
        <f t="shared" si="25"/>
        <v>-17.254630657</v>
      </c>
      <c r="G341">
        <f t="shared" si="26"/>
        <v>-17.2546</v>
      </c>
    </row>
    <row r="342" spans="1:7" x14ac:dyDescent="0.3">
      <c r="A342" s="1" t="s">
        <v>9639</v>
      </c>
      <c r="B342" s="1" t="s">
        <v>9521</v>
      </c>
      <c r="C342" s="1">
        <f>ROUND(S11_DATAG_y40[[#This Row],[Column1]],3)</f>
        <v>2.3559999999999999</v>
      </c>
      <c r="D342" s="1">
        <f t="shared" si="24"/>
        <v>-22.093</v>
      </c>
      <c r="E342" s="1" t="s">
        <v>9522</v>
      </c>
      <c r="F342">
        <f t="shared" si="25"/>
        <v>-17.637868918999999</v>
      </c>
      <c r="G342">
        <f t="shared" si="26"/>
        <v>-17.637899999999998</v>
      </c>
    </row>
    <row r="343" spans="1:7" x14ac:dyDescent="0.3">
      <c r="A343" s="1" t="s">
        <v>2515</v>
      </c>
      <c r="B343" s="1" t="s">
        <v>9522</v>
      </c>
      <c r="C343" s="1">
        <f>ROUND(S11_DATAG_y40[[#This Row],[Column1]],3)</f>
        <v>2.36</v>
      </c>
      <c r="D343" s="1">
        <f t="shared" si="24"/>
        <v>-22.5837</v>
      </c>
      <c r="E343" s="1" t="s">
        <v>9523</v>
      </c>
      <c r="F343">
        <f t="shared" si="25"/>
        <v>-18.035798572000001</v>
      </c>
      <c r="G343">
        <f t="shared" si="26"/>
        <v>-18.035799999999998</v>
      </c>
    </row>
    <row r="344" spans="1:7" x14ac:dyDescent="0.3">
      <c r="A344" s="1" t="s">
        <v>2517</v>
      </c>
      <c r="B344" s="1" t="s">
        <v>9523</v>
      </c>
      <c r="C344" s="1">
        <f>ROUND(S11_DATAG_y40[[#This Row],[Column1]],3)</f>
        <v>2.3639999999999999</v>
      </c>
      <c r="D344" s="1">
        <f t="shared" si="24"/>
        <v>-23.0932</v>
      </c>
      <c r="E344" s="1" t="s">
        <v>9524</v>
      </c>
      <c r="F344">
        <f t="shared" si="25"/>
        <v>-18.458226633000002</v>
      </c>
      <c r="G344">
        <f t="shared" si="26"/>
        <v>-18.458200000000001</v>
      </c>
    </row>
    <row r="345" spans="1:7" x14ac:dyDescent="0.3">
      <c r="A345" s="1" t="s">
        <v>2519</v>
      </c>
      <c r="B345" s="1" t="s">
        <v>9524</v>
      </c>
      <c r="C345" s="1">
        <f>ROUND(S11_DATAG_y40[[#This Row],[Column1]],3)</f>
        <v>2.3679999999999999</v>
      </c>
      <c r="D345" s="1">
        <f t="shared" si="24"/>
        <v>-23.6341</v>
      </c>
      <c r="E345" s="1" t="s">
        <v>9525</v>
      </c>
      <c r="F345">
        <f t="shared" si="25"/>
        <v>-18.914613355</v>
      </c>
      <c r="G345">
        <f t="shared" si="26"/>
        <v>-18.9146</v>
      </c>
    </row>
    <row r="346" spans="1:7" x14ac:dyDescent="0.3">
      <c r="A346" s="1" t="s">
        <v>2521</v>
      </c>
      <c r="B346" s="1" t="s">
        <v>9525</v>
      </c>
      <c r="C346" s="1">
        <f>ROUND(S11_DATAG_y40[[#This Row],[Column1]],3)</f>
        <v>2.3719999999999999</v>
      </c>
      <c r="D346" s="1">
        <f t="shared" si="24"/>
        <v>-24.218499999999999</v>
      </c>
      <c r="E346" s="1" t="s">
        <v>9526</v>
      </c>
      <c r="F346">
        <f t="shared" si="25"/>
        <v>-19.409472917999999</v>
      </c>
      <c r="G346">
        <f t="shared" si="26"/>
        <v>-19.409500000000001</v>
      </c>
    </row>
    <row r="347" spans="1:7" x14ac:dyDescent="0.3">
      <c r="A347" s="1" t="s">
        <v>2523</v>
      </c>
      <c r="B347" s="1" t="s">
        <v>9526</v>
      </c>
      <c r="C347" s="1">
        <f>ROUND(S11_DATAG_y40[[#This Row],[Column1]],3)</f>
        <v>2.3759999999999999</v>
      </c>
      <c r="D347" s="1">
        <f t="shared" si="24"/>
        <v>-24.8521</v>
      </c>
      <c r="E347" s="1" t="s">
        <v>9527</v>
      </c>
      <c r="F347">
        <f t="shared" si="25"/>
        <v>-19.940878595000001</v>
      </c>
      <c r="G347">
        <f t="shared" si="26"/>
        <v>-19.940899999999999</v>
      </c>
    </row>
    <row r="348" spans="1:7" x14ac:dyDescent="0.3">
      <c r="A348" s="1" t="s">
        <v>694</v>
      </c>
      <c r="B348" s="1" t="s">
        <v>9527</v>
      </c>
      <c r="C348" s="1">
        <f>ROUND(S11_DATAG_y40[[#This Row],[Column1]],3)</f>
        <v>2.38</v>
      </c>
      <c r="D348" s="1">
        <f t="shared" si="24"/>
        <v>-25.532499999999999</v>
      </c>
      <c r="E348" s="1" t="s">
        <v>9528</v>
      </c>
      <c r="F348">
        <f t="shared" si="25"/>
        <v>-20.50349147</v>
      </c>
      <c r="G348">
        <f t="shared" si="26"/>
        <v>-20.503499999999999</v>
      </c>
    </row>
    <row r="349" spans="1:7" x14ac:dyDescent="0.3">
      <c r="A349" s="1" t="s">
        <v>2526</v>
      </c>
      <c r="B349" s="1" t="s">
        <v>9528</v>
      </c>
      <c r="C349" s="1">
        <f>ROUND(S11_DATAG_y40[[#This Row],[Column1]],3)</f>
        <v>2.3839999999999999</v>
      </c>
      <c r="D349" s="1">
        <f t="shared" si="24"/>
        <v>-26.2529</v>
      </c>
      <c r="E349" s="1" t="s">
        <v>9529</v>
      </c>
      <c r="F349">
        <f t="shared" si="25"/>
        <v>-21.095073978000002</v>
      </c>
      <c r="G349">
        <f t="shared" si="26"/>
        <v>-21.095099999999999</v>
      </c>
    </row>
    <row r="350" spans="1:7" x14ac:dyDescent="0.3">
      <c r="A350" s="1" t="s">
        <v>698</v>
      </c>
      <c r="B350" s="1" t="s">
        <v>9529</v>
      </c>
      <c r="C350" s="1">
        <f>ROUND(S11_DATAG_y40[[#This Row],[Column1]],3)</f>
        <v>2.3879999999999999</v>
      </c>
      <c r="D350" s="1">
        <f t="shared" si="24"/>
        <v>-27.010300000000001</v>
      </c>
      <c r="E350" s="1" t="s">
        <v>9530</v>
      </c>
      <c r="F350">
        <f t="shared" si="25"/>
        <v>-21.722858178999999</v>
      </c>
      <c r="G350">
        <f t="shared" si="26"/>
        <v>-21.722899999999999</v>
      </c>
    </row>
    <row r="351" spans="1:7" x14ac:dyDescent="0.3">
      <c r="A351" s="1" t="s">
        <v>2530</v>
      </c>
      <c r="B351" s="1" t="s">
        <v>9530</v>
      </c>
      <c r="C351" s="1">
        <f>ROUND(S11_DATAG_y40[[#This Row],[Column1]],3)</f>
        <v>2.3919999999999999</v>
      </c>
      <c r="D351" s="1">
        <f t="shared" si="24"/>
        <v>-27.8142</v>
      </c>
      <c r="E351" s="1" t="s">
        <v>9531</v>
      </c>
      <c r="F351">
        <f t="shared" si="25"/>
        <v>-22.405441244999999</v>
      </c>
      <c r="G351">
        <f t="shared" si="26"/>
        <v>-22.4054</v>
      </c>
    </row>
    <row r="352" spans="1:7" x14ac:dyDescent="0.3">
      <c r="A352" s="1" t="s">
        <v>2532</v>
      </c>
      <c r="B352" s="1" t="s">
        <v>9531</v>
      </c>
      <c r="C352" s="1">
        <f>ROUND(S11_DATAG_y40[[#This Row],[Column1]],3)</f>
        <v>2.3959999999999999</v>
      </c>
      <c r="D352" s="1">
        <f t="shared" si="24"/>
        <v>-28.688099999999999</v>
      </c>
      <c r="E352" s="1" t="s">
        <v>9532</v>
      </c>
      <c r="F352">
        <f t="shared" si="25"/>
        <v>-23.168807827000002</v>
      </c>
      <c r="G352">
        <f t="shared" si="26"/>
        <v>-23.168800000000001</v>
      </c>
    </row>
    <row r="353" spans="1:7" x14ac:dyDescent="0.3">
      <c r="A353" s="1" t="s">
        <v>704</v>
      </c>
      <c r="B353" s="1" t="s">
        <v>9532</v>
      </c>
      <c r="C353" s="1">
        <f>ROUND(S11_DATAG_y40[[#This Row],[Column1]],3)</f>
        <v>2.4</v>
      </c>
      <c r="D353" s="1">
        <f t="shared" si="24"/>
        <v>-29.665600000000001</v>
      </c>
      <c r="E353" s="1" t="s">
        <v>9533</v>
      </c>
      <c r="F353">
        <f t="shared" si="25"/>
        <v>-24.039331514000001</v>
      </c>
      <c r="G353">
        <f t="shared" si="26"/>
        <v>-24.039300000000001</v>
      </c>
    </row>
    <row r="354" spans="1:7" x14ac:dyDescent="0.3">
      <c r="A354" s="1" t="s">
        <v>2535</v>
      </c>
      <c r="B354" s="1" t="s">
        <v>9533</v>
      </c>
      <c r="C354" s="1">
        <f>ROUND(S11_DATAG_y40[[#This Row],[Column1]],3)</f>
        <v>2.4039999999999999</v>
      </c>
      <c r="D354" s="1">
        <f t="shared" si="24"/>
        <v>-30.780200000000001</v>
      </c>
      <c r="E354" s="1" t="s">
        <v>9534</v>
      </c>
      <c r="F354">
        <f t="shared" si="25"/>
        <v>-25.038616328000003</v>
      </c>
      <c r="G354">
        <f t="shared" si="26"/>
        <v>-25.038599999999999</v>
      </c>
    </row>
    <row r="355" spans="1:7" x14ac:dyDescent="0.3">
      <c r="A355" s="1" t="s">
        <v>4144</v>
      </c>
      <c r="B355" s="1" t="s">
        <v>9534</v>
      </c>
      <c r="C355" s="1">
        <f>ROUND(S11_DATAG_y40[[#This Row],[Column1]],3)</f>
        <v>2.4079999999999999</v>
      </c>
      <c r="D355" s="1">
        <f t="shared" si="24"/>
        <v>-32.059699999999999</v>
      </c>
      <c r="E355" s="1" t="s">
        <v>9536</v>
      </c>
      <c r="F355">
        <f t="shared" si="25"/>
        <v>-26.184298029999997</v>
      </c>
      <c r="G355">
        <f t="shared" si="26"/>
        <v>-26.1843</v>
      </c>
    </row>
    <row r="356" spans="1:7" x14ac:dyDescent="0.3">
      <c r="A356" s="1" t="s">
        <v>2539</v>
      </c>
      <c r="B356" s="1" t="s">
        <v>9536</v>
      </c>
      <c r="C356" s="1">
        <f>ROUND(S11_DATAG_y40[[#This Row],[Column1]],3)</f>
        <v>2.4119999999999999</v>
      </c>
      <c r="D356" s="1">
        <f t="shared" si="24"/>
        <v>-33.526600000000002</v>
      </c>
      <c r="E356" s="1" t="s">
        <v>9537</v>
      </c>
      <c r="F356">
        <f t="shared" si="25"/>
        <v>-27.498995941999997</v>
      </c>
      <c r="G356">
        <f t="shared" si="26"/>
        <v>-27.498999999999999</v>
      </c>
    </row>
    <row r="357" spans="1:7" x14ac:dyDescent="0.3">
      <c r="A357" s="1" t="s">
        <v>2541</v>
      </c>
      <c r="B357" s="1" t="s">
        <v>9537</v>
      </c>
      <c r="C357" s="1">
        <f>ROUND(S11_DATAG_y40[[#This Row],[Column1]],3)</f>
        <v>2.4159999999999999</v>
      </c>
      <c r="D357" s="1">
        <f t="shared" si="24"/>
        <v>-35.21</v>
      </c>
      <c r="E357" s="1" t="s">
        <v>9538</v>
      </c>
      <c r="F357">
        <f t="shared" si="25"/>
        <v>-29.025377656</v>
      </c>
      <c r="G357">
        <f t="shared" si="26"/>
        <v>-29.025400000000001</v>
      </c>
    </row>
    <row r="358" spans="1:7" x14ac:dyDescent="0.3">
      <c r="A358" s="1" t="s">
        <v>2543</v>
      </c>
      <c r="B358" s="1" t="s">
        <v>9538</v>
      </c>
      <c r="C358" s="1">
        <f>ROUND(S11_DATAG_y40[[#This Row],[Column1]],3)</f>
        <v>2.42</v>
      </c>
      <c r="D358" s="1">
        <f t="shared" si="24"/>
        <v>-37.164400000000001</v>
      </c>
      <c r="E358" s="1" t="s">
        <v>9539</v>
      </c>
      <c r="F358">
        <f t="shared" si="25"/>
        <v>-30.831063713999999</v>
      </c>
      <c r="G358">
        <f t="shared" si="26"/>
        <v>-30.831099999999999</v>
      </c>
    </row>
    <row r="359" spans="1:7" x14ac:dyDescent="0.3">
      <c r="A359" s="1" t="s">
        <v>2545</v>
      </c>
      <c r="B359" s="1" t="s">
        <v>9539</v>
      </c>
      <c r="C359" s="1">
        <f>ROUND(S11_DATAG_y40[[#This Row],[Column1]],3)</f>
        <v>2.4239999999999999</v>
      </c>
      <c r="D359" s="1">
        <f t="shared" si="24"/>
        <v>-39.476399999999998</v>
      </c>
      <c r="E359" s="1" t="s">
        <v>9540</v>
      </c>
      <c r="F359">
        <f t="shared" si="25"/>
        <v>-32.922852721000005</v>
      </c>
      <c r="G359">
        <f t="shared" si="26"/>
        <v>-32.922899999999998</v>
      </c>
    </row>
    <row r="360" spans="1:7" x14ac:dyDescent="0.3">
      <c r="A360" s="1" t="s">
        <v>4152</v>
      </c>
      <c r="B360" s="1" t="s">
        <v>9540</v>
      </c>
      <c r="C360" s="1">
        <f>ROUND(S11_DATAG_y40[[#This Row],[Column1]],3)</f>
        <v>2.4279999999999999</v>
      </c>
      <c r="D360" s="1">
        <f t="shared" si="24"/>
        <v>-42.154699999999998</v>
      </c>
      <c r="E360" s="1" t="s">
        <v>9541</v>
      </c>
      <c r="F360">
        <f t="shared" si="25"/>
        <v>-34.725160954000003</v>
      </c>
      <c r="G360">
        <f t="shared" si="26"/>
        <v>-34.725200000000001</v>
      </c>
    </row>
    <row r="361" spans="1:7" x14ac:dyDescent="0.3">
      <c r="A361" s="1" t="s">
        <v>2549</v>
      </c>
      <c r="B361" s="1" t="s">
        <v>9541</v>
      </c>
      <c r="C361" s="1">
        <f>ROUND(S11_DATAG_y40[[#This Row],[Column1]],3)</f>
        <v>2.4319999999999999</v>
      </c>
      <c r="D361" s="1">
        <f t="shared" si="24"/>
        <v>-44.462400000000002</v>
      </c>
      <c r="E361" s="1" t="s">
        <v>9542</v>
      </c>
      <c r="F361">
        <f t="shared" si="25"/>
        <v>-34.532635862999996</v>
      </c>
      <c r="G361">
        <f t="shared" si="26"/>
        <v>-34.532600000000002</v>
      </c>
    </row>
    <row r="362" spans="1:7" x14ac:dyDescent="0.3">
      <c r="A362" s="1" t="s">
        <v>2551</v>
      </c>
      <c r="B362" s="1" t="s">
        <v>9542</v>
      </c>
      <c r="C362" s="1">
        <f>ROUND(S11_DATAG_y40[[#This Row],[Column1]],3)</f>
        <v>2.4359999999999999</v>
      </c>
      <c r="D362" s="1">
        <f t="shared" si="24"/>
        <v>-44.215899999999998</v>
      </c>
      <c r="E362" s="1" t="s">
        <v>9543</v>
      </c>
      <c r="F362">
        <f t="shared" si="25"/>
        <v>-32.613598588999999</v>
      </c>
      <c r="G362">
        <f t="shared" si="26"/>
        <v>-32.613599999999998</v>
      </c>
    </row>
    <row r="363" spans="1:7" x14ac:dyDescent="0.3">
      <c r="A363" s="1" t="s">
        <v>2553</v>
      </c>
      <c r="B363" s="1" t="s">
        <v>9543</v>
      </c>
      <c r="C363" s="1">
        <f>ROUND(S11_DATAG_y40[[#This Row],[Column1]],3)</f>
        <v>2.44</v>
      </c>
      <c r="D363" s="1">
        <f t="shared" si="24"/>
        <v>-41.758800000000001</v>
      </c>
      <c r="E363" s="1" t="s">
        <v>9544</v>
      </c>
      <c r="F363">
        <f t="shared" si="25"/>
        <v>-30.612031483000003</v>
      </c>
      <c r="G363">
        <f t="shared" si="26"/>
        <v>-30.611999999999998</v>
      </c>
    </row>
    <row r="364" spans="1:7" x14ac:dyDescent="0.3">
      <c r="A364" s="1" t="s">
        <v>2555</v>
      </c>
      <c r="B364" s="1" t="s">
        <v>9544</v>
      </c>
      <c r="C364" s="1">
        <f>ROUND(S11_DATAG_y40[[#This Row],[Column1]],3)</f>
        <v>2.444</v>
      </c>
      <c r="D364" s="1">
        <f t="shared" si="24"/>
        <v>-39.195900000000002</v>
      </c>
      <c r="E364" s="1" t="s">
        <v>9545</v>
      </c>
      <c r="F364">
        <f t="shared" si="25"/>
        <v>-28.947972746000001</v>
      </c>
      <c r="G364">
        <f t="shared" si="26"/>
        <v>-28.948</v>
      </c>
    </row>
    <row r="365" spans="1:7" x14ac:dyDescent="0.3">
      <c r="A365" s="1" t="s">
        <v>2557</v>
      </c>
      <c r="B365" s="1" t="s">
        <v>9545</v>
      </c>
      <c r="C365" s="1">
        <f>ROUND(S11_DATAG_y40[[#This Row],[Column1]],3)</f>
        <v>2.448</v>
      </c>
      <c r="D365" s="1">
        <f t="shared" si="24"/>
        <v>-37.065300000000001</v>
      </c>
      <c r="E365" s="1" t="s">
        <v>9547</v>
      </c>
      <c r="F365">
        <f t="shared" si="25"/>
        <v>-27.575548000000001</v>
      </c>
      <c r="G365">
        <f t="shared" si="26"/>
        <v>-27.575500000000002</v>
      </c>
    </row>
    <row r="366" spans="1:7" x14ac:dyDescent="0.3">
      <c r="A366" s="1" t="s">
        <v>2559</v>
      </c>
      <c r="B366" s="1" t="s">
        <v>9547</v>
      </c>
      <c r="C366" s="1">
        <f>ROUND(S11_DATAG_y40[[#This Row],[Column1]],3)</f>
        <v>2.452</v>
      </c>
      <c r="D366" s="1">
        <f t="shared" si="24"/>
        <v>-35.308</v>
      </c>
      <c r="E366" s="1" t="s">
        <v>9548</v>
      </c>
      <c r="F366">
        <f t="shared" si="25"/>
        <v>-26.405959107000005</v>
      </c>
      <c r="G366">
        <f t="shared" si="26"/>
        <v>-26.405999999999999</v>
      </c>
    </row>
    <row r="367" spans="1:7" x14ac:dyDescent="0.3">
      <c r="A367" s="1" t="s">
        <v>5483</v>
      </c>
      <c r="B367" s="1" t="s">
        <v>9548</v>
      </c>
      <c r="C367" s="1">
        <f>ROUND(S11_DATAG_y40[[#This Row],[Column1]],3)</f>
        <v>2.456</v>
      </c>
      <c r="D367" s="1">
        <f t="shared" si="24"/>
        <v>-33.810400000000001</v>
      </c>
      <c r="E367" s="1" t="s">
        <v>9549</v>
      </c>
      <c r="F367">
        <f t="shared" si="25"/>
        <v>-25.380510793000003</v>
      </c>
      <c r="G367">
        <f t="shared" si="26"/>
        <v>-25.380500000000001</v>
      </c>
    </row>
    <row r="368" spans="1:7" x14ac:dyDescent="0.3">
      <c r="A368" s="1" t="s">
        <v>2563</v>
      </c>
      <c r="B368" s="1" t="s">
        <v>9549</v>
      </c>
      <c r="C368" s="1">
        <f>ROUND(S11_DATAG_y40[[#This Row],[Column1]],3)</f>
        <v>2.46</v>
      </c>
      <c r="D368" s="1">
        <f t="shared" si="24"/>
        <v>-32.497500000000002</v>
      </c>
      <c r="E368" s="1" t="s">
        <v>9550</v>
      </c>
      <c r="F368">
        <f t="shared" si="25"/>
        <v>-24.472439749999999</v>
      </c>
      <c r="G368">
        <f t="shared" si="26"/>
        <v>-24.4724</v>
      </c>
    </row>
    <row r="369" spans="1:7" x14ac:dyDescent="0.3">
      <c r="A369" s="1" t="s">
        <v>2565</v>
      </c>
      <c r="B369" s="1" t="s">
        <v>9550</v>
      </c>
      <c r="C369" s="1">
        <f>ROUND(S11_DATAG_y40[[#This Row],[Column1]],3)</f>
        <v>2.464</v>
      </c>
      <c r="D369" s="1">
        <f t="shared" si="24"/>
        <v>-31.334800000000001</v>
      </c>
      <c r="E369" s="1" t="s">
        <v>9551</v>
      </c>
      <c r="F369">
        <f t="shared" si="25"/>
        <v>-23.672757448999999</v>
      </c>
      <c r="G369">
        <f t="shared" si="26"/>
        <v>-23.672799999999999</v>
      </c>
    </row>
    <row r="370" spans="1:7" x14ac:dyDescent="0.3">
      <c r="A370" s="1" t="s">
        <v>2567</v>
      </c>
      <c r="B370" s="1" t="s">
        <v>9551</v>
      </c>
      <c r="C370" s="1">
        <f>ROUND(S11_DATAG_y40[[#This Row],[Column1]],3)</f>
        <v>2.468</v>
      </c>
      <c r="D370" s="1">
        <f t="shared" si="24"/>
        <v>-30.3108</v>
      </c>
      <c r="E370" s="1" t="s">
        <v>9552</v>
      </c>
      <c r="F370">
        <f t="shared" si="25"/>
        <v>-22.975015954</v>
      </c>
      <c r="G370">
        <f t="shared" si="26"/>
        <v>-22.975000000000001</v>
      </c>
    </row>
    <row r="371" spans="1:7" x14ac:dyDescent="0.3">
      <c r="A371" s="1" t="s">
        <v>4164</v>
      </c>
      <c r="B371" s="1" t="s">
        <v>9552</v>
      </c>
      <c r="C371" s="1">
        <f>ROUND(S11_DATAG_y40[[#This Row],[Column1]],3)</f>
        <v>2.472</v>
      </c>
      <c r="D371" s="1">
        <f t="shared" si="24"/>
        <v>-29.417400000000001</v>
      </c>
      <c r="E371" s="1" t="s">
        <v>9553</v>
      </c>
      <c r="F371">
        <f t="shared" si="25"/>
        <v>-22.366155383000002</v>
      </c>
      <c r="G371">
        <f t="shared" si="26"/>
        <v>-22.366199999999999</v>
      </c>
    </row>
    <row r="372" spans="1:7" x14ac:dyDescent="0.3">
      <c r="A372" s="1" t="s">
        <v>9670</v>
      </c>
      <c r="B372" s="1" t="s">
        <v>9553</v>
      </c>
      <c r="C372" s="1">
        <f>ROUND(S11_DATAG_y40[[#This Row],[Column1]],3)</f>
        <v>2.476</v>
      </c>
      <c r="D372" s="1">
        <f t="shared" si="24"/>
        <v>-28.637799999999999</v>
      </c>
      <c r="E372" s="1" t="s">
        <v>9554</v>
      </c>
      <c r="F372">
        <f t="shared" si="25"/>
        <v>-21.825382392000002</v>
      </c>
      <c r="G372">
        <f t="shared" si="26"/>
        <v>-21.825399999999998</v>
      </c>
    </row>
    <row r="373" spans="1:7" x14ac:dyDescent="0.3">
      <c r="A373" s="1" t="s">
        <v>9672</v>
      </c>
      <c r="B373" s="1" t="s">
        <v>9554</v>
      </c>
      <c r="C373" s="1">
        <f>ROUND(S11_DATAG_y40[[#This Row],[Column1]],3)</f>
        <v>2.48</v>
      </c>
      <c r="D373" s="1">
        <f t="shared" si="24"/>
        <v>-27.945399999999999</v>
      </c>
      <c r="E373" s="1" t="s">
        <v>9555</v>
      </c>
      <c r="F373">
        <f t="shared" si="25"/>
        <v>-21.329502062</v>
      </c>
      <c r="G373">
        <f t="shared" si="26"/>
        <v>-21.329499999999999</v>
      </c>
    </row>
    <row r="374" spans="1:7" x14ac:dyDescent="0.3">
      <c r="A374" s="1" t="s">
        <v>2574</v>
      </c>
      <c r="B374" s="1" t="s">
        <v>9555</v>
      </c>
      <c r="C374" s="1">
        <f>ROUND(S11_DATAG_y40[[#This Row],[Column1]],3)</f>
        <v>2.484</v>
      </c>
      <c r="D374" s="1">
        <f t="shared" si="24"/>
        <v>-27.310500000000001</v>
      </c>
      <c r="E374" s="1" t="s">
        <v>9556</v>
      </c>
      <c r="F374">
        <f t="shared" si="25"/>
        <v>-20.860922368000001</v>
      </c>
      <c r="G374">
        <f t="shared" si="26"/>
        <v>-20.860900000000001</v>
      </c>
    </row>
    <row r="375" spans="1:7" x14ac:dyDescent="0.3">
      <c r="A375" s="1" t="s">
        <v>9675</v>
      </c>
      <c r="B375" s="1" t="s">
        <v>9556</v>
      </c>
      <c r="C375" s="1">
        <f>ROUND(S11_DATAG_y40[[#This Row],[Column1]],3)</f>
        <v>2.488</v>
      </c>
      <c r="D375" s="1">
        <f t="shared" si="24"/>
        <v>-26.7105</v>
      </c>
      <c r="E375" s="1" t="s">
        <v>9557</v>
      </c>
      <c r="F375">
        <f t="shared" si="25"/>
        <v>-20.413133675000001</v>
      </c>
      <c r="G375">
        <f t="shared" si="26"/>
        <v>-20.4131</v>
      </c>
    </row>
    <row r="376" spans="1:7" x14ac:dyDescent="0.3">
      <c r="A376" s="1" t="s">
        <v>2578</v>
      </c>
      <c r="B376" s="1" t="s">
        <v>9557</v>
      </c>
      <c r="C376" s="1">
        <f>ROUND(S11_DATAG_y40[[#This Row],[Column1]],3)</f>
        <v>2.492</v>
      </c>
      <c r="D376" s="1">
        <f t="shared" si="24"/>
        <v>-26.1372</v>
      </c>
      <c r="E376" s="1" t="s">
        <v>9558</v>
      </c>
      <c r="F376">
        <f t="shared" si="25"/>
        <v>-19.989860572000001</v>
      </c>
      <c r="G376">
        <f t="shared" si="26"/>
        <v>-19.989899999999999</v>
      </c>
    </row>
    <row r="377" spans="1:7" x14ac:dyDescent="0.3">
      <c r="A377" s="1" t="s">
        <v>2580</v>
      </c>
      <c r="B377" s="1" t="s">
        <v>9558</v>
      </c>
      <c r="C377" s="1">
        <f>ROUND(S11_DATAG_y40[[#This Row],[Column1]],3)</f>
        <v>2.496</v>
      </c>
      <c r="D377" s="1">
        <f t="shared" si="24"/>
        <v>-25.595199999999998</v>
      </c>
      <c r="E377" s="1" t="s">
        <v>9559</v>
      </c>
      <c r="F377">
        <f t="shared" si="25"/>
        <v>-19.598672511</v>
      </c>
      <c r="G377">
        <f t="shared" si="26"/>
        <v>-19.598700000000001</v>
      </c>
    </row>
    <row r="378" spans="1:7" x14ac:dyDescent="0.3">
      <c r="A378" s="1" t="s">
        <v>2582</v>
      </c>
      <c r="B378" s="1" t="s">
        <v>9559</v>
      </c>
      <c r="C378" s="1">
        <f>ROUND(S11_DATAG_y40[[#This Row],[Column1]],3)</f>
        <v>2.5</v>
      </c>
      <c r="D378" s="1">
        <f t="shared" si="24"/>
        <v>-25.0943</v>
      </c>
      <c r="E378" s="1" t="s">
        <v>9560</v>
      </c>
      <c r="F378">
        <f t="shared" si="25"/>
        <v>-19.243588517999999</v>
      </c>
      <c r="G378">
        <f t="shared" si="26"/>
        <v>-19.243600000000001</v>
      </c>
    </row>
    <row r="379" spans="1:7" x14ac:dyDescent="0.3">
      <c r="A379" s="1" t="s">
        <v>2584</v>
      </c>
      <c r="B379" s="1" t="s">
        <v>9560</v>
      </c>
      <c r="C379" s="1">
        <f>ROUND(S11_DATAG_y40[[#This Row],[Column1]],3)</f>
        <v>2.504</v>
      </c>
      <c r="D379" s="1">
        <f t="shared" si="24"/>
        <v>-24.639700000000001</v>
      </c>
      <c r="E379" s="1" t="s">
        <v>9562</v>
      </c>
      <c r="F379">
        <f t="shared" si="25"/>
        <v>-18.921115180000001</v>
      </c>
      <c r="G379">
        <f t="shared" si="26"/>
        <v>-18.921099999999999</v>
      </c>
    </row>
    <row r="380" spans="1:7" x14ac:dyDescent="0.3">
      <c r="A380" s="1" t="s">
        <v>2586</v>
      </c>
      <c r="B380" s="1" t="s">
        <v>9562</v>
      </c>
      <c r="C380" s="1">
        <f>ROUND(S11_DATAG_y40[[#This Row],[Column1]],3)</f>
        <v>2.508</v>
      </c>
      <c r="D380" s="1">
        <f t="shared" si="24"/>
        <v>-24.226800000000001</v>
      </c>
      <c r="E380" s="1" t="s">
        <v>9564</v>
      </c>
      <c r="F380">
        <f t="shared" si="25"/>
        <v>-18.62141424</v>
      </c>
      <c r="G380">
        <f t="shared" si="26"/>
        <v>-18.621400000000001</v>
      </c>
    </row>
    <row r="381" spans="1:7" x14ac:dyDescent="0.3">
      <c r="A381" s="1" t="s">
        <v>2588</v>
      </c>
      <c r="B381" s="1" t="s">
        <v>9564</v>
      </c>
      <c r="C381" s="1">
        <f>ROUND(S11_DATAG_y40[[#This Row],[Column1]],3)</f>
        <v>2.512</v>
      </c>
      <c r="D381" s="1">
        <f t="shared" si="24"/>
        <v>-23.843</v>
      </c>
      <c r="E381" s="1" t="s">
        <v>9565</v>
      </c>
      <c r="F381">
        <f t="shared" si="25"/>
        <v>-18.333447825</v>
      </c>
      <c r="G381">
        <f t="shared" si="26"/>
        <v>-18.333400000000001</v>
      </c>
    </row>
    <row r="382" spans="1:7" x14ac:dyDescent="0.3">
      <c r="A382" s="1" t="s">
        <v>4176</v>
      </c>
      <c r="B382" s="1" t="s">
        <v>9565</v>
      </c>
      <c r="C382" s="1">
        <f>ROUND(S11_DATAG_y40[[#This Row],[Column1]],3)</f>
        <v>2.516</v>
      </c>
      <c r="D382" s="1">
        <f t="shared" si="24"/>
        <v>-23.474299999999999</v>
      </c>
      <c r="E382" s="1" t="s">
        <v>9566</v>
      </c>
      <c r="F382">
        <f t="shared" si="25"/>
        <v>-18.05081564</v>
      </c>
      <c r="G382">
        <f t="shared" si="26"/>
        <v>-18.050799999999999</v>
      </c>
    </row>
    <row r="383" spans="1:7" x14ac:dyDescent="0.3">
      <c r="A383" s="1" t="s">
        <v>2592</v>
      </c>
      <c r="B383" s="1" t="s">
        <v>9566</v>
      </c>
      <c r="C383" s="1">
        <f>ROUND(S11_DATAG_y40[[#This Row],[Column1]],3)</f>
        <v>2.52</v>
      </c>
      <c r="D383" s="1">
        <f t="shared" si="24"/>
        <v>-23.112400000000001</v>
      </c>
      <c r="E383" s="1" t="s">
        <v>9567</v>
      </c>
      <c r="F383">
        <f t="shared" si="25"/>
        <v>-17.774484563000001</v>
      </c>
      <c r="G383">
        <f t="shared" si="26"/>
        <v>-17.7745</v>
      </c>
    </row>
    <row r="384" spans="1:7" x14ac:dyDescent="0.3">
      <c r="A384" s="1" t="s">
        <v>2594</v>
      </c>
      <c r="B384" s="1" t="s">
        <v>9567</v>
      </c>
      <c r="C384" s="1">
        <f>ROUND(S11_DATAG_y40[[#This Row],[Column1]],3)</f>
        <v>2.524</v>
      </c>
      <c r="D384" s="1">
        <f t="shared" si="24"/>
        <v>-22.758600000000001</v>
      </c>
      <c r="E384" s="1" t="s">
        <v>9568</v>
      </c>
      <c r="F384">
        <f t="shared" si="25"/>
        <v>-17.510689317000001</v>
      </c>
      <c r="G384">
        <f t="shared" si="26"/>
        <v>-17.5107</v>
      </c>
    </row>
    <row r="385" spans="1:7" x14ac:dyDescent="0.3">
      <c r="A385" s="1" t="s">
        <v>2596</v>
      </c>
      <c r="B385" s="1" t="s">
        <v>9568</v>
      </c>
      <c r="C385" s="1">
        <f>ROUND(S11_DATAG_y40[[#This Row],[Column1]],3)</f>
        <v>2.528</v>
      </c>
      <c r="D385" s="1">
        <f t="shared" si="24"/>
        <v>-22.4209</v>
      </c>
      <c r="E385" s="1" t="s">
        <v>9569</v>
      </c>
      <c r="F385">
        <f t="shared" si="25"/>
        <v>-17.265734914999999</v>
      </c>
      <c r="G385">
        <f t="shared" si="26"/>
        <v>-17.265699999999999</v>
      </c>
    </row>
    <row r="386" spans="1:7" x14ac:dyDescent="0.3">
      <c r="A386" s="1" t="s">
        <v>2598</v>
      </c>
      <c r="B386" s="1" t="s">
        <v>9569</v>
      </c>
      <c r="C386" s="1">
        <f>ROUND(S11_DATAG_y40[[#This Row],[Column1]],3)</f>
        <v>2.532</v>
      </c>
      <c r="D386" s="1">
        <f t="shared" si="24"/>
        <v>-22.107199999999999</v>
      </c>
      <c r="E386" s="1" t="s">
        <v>9570</v>
      </c>
      <c r="F386">
        <f t="shared" si="25"/>
        <v>-17.041315346000001</v>
      </c>
      <c r="G386">
        <f t="shared" si="26"/>
        <v>-17.0413</v>
      </c>
    </row>
    <row r="387" spans="1:7" x14ac:dyDescent="0.3">
      <c r="A387" s="1" t="s">
        <v>2600</v>
      </c>
      <c r="B387" s="1" t="s">
        <v>9570</v>
      </c>
      <c r="C387" s="1">
        <f>ROUND(S11_DATAG_y40[[#This Row],[Column1]],3)</f>
        <v>2.536</v>
      </c>
      <c r="D387" s="1">
        <f t="shared" si="24"/>
        <v>-21.819900000000001</v>
      </c>
      <c r="E387" s="1" t="s">
        <v>9571</v>
      </c>
      <c r="F387">
        <f t="shared" si="25"/>
        <v>-16.833135110000001</v>
      </c>
      <c r="G387">
        <f t="shared" si="26"/>
        <v>-16.833100000000002</v>
      </c>
    </row>
    <row r="388" spans="1:7" x14ac:dyDescent="0.3">
      <c r="A388" s="1" t="s">
        <v>2602</v>
      </c>
      <c r="B388" s="1" t="s">
        <v>9571</v>
      </c>
      <c r="C388" s="1">
        <f>ROUND(S11_DATAG_y40[[#This Row],[Column1]],3)</f>
        <v>2.54</v>
      </c>
      <c r="D388" s="1">
        <f t="shared" ref="D388:D451" si="27">ROUND(B388,4)</f>
        <v>-21.5533</v>
      </c>
      <c r="E388" s="1" t="s">
        <v>9572</v>
      </c>
      <c r="F388">
        <f t="shared" ref="F388:F451" si="28">E388*0.781</f>
        <v>-16.633418571</v>
      </c>
      <c r="G388">
        <f t="shared" ref="G388:G451" si="29">ROUND(F388,4)</f>
        <v>-16.633400000000002</v>
      </c>
    </row>
    <row r="389" spans="1:7" x14ac:dyDescent="0.3">
      <c r="A389" s="1" t="s">
        <v>4186</v>
      </c>
      <c r="B389" s="1" t="s">
        <v>9572</v>
      </c>
      <c r="C389" s="1">
        <f>ROUND(S11_DATAG_y40[[#This Row],[Column1]],3)</f>
        <v>2.544</v>
      </c>
      <c r="D389" s="1">
        <f t="shared" si="27"/>
        <v>-21.297599999999999</v>
      </c>
      <c r="E389" s="1" t="s">
        <v>9573</v>
      </c>
      <c r="F389">
        <f t="shared" si="28"/>
        <v>-16.435570183999999</v>
      </c>
      <c r="G389">
        <f t="shared" si="29"/>
        <v>-16.435600000000001</v>
      </c>
    </row>
    <row r="390" spans="1:7" x14ac:dyDescent="0.3">
      <c r="A390" s="1" t="s">
        <v>2606</v>
      </c>
      <c r="B390" s="1" t="s">
        <v>9573</v>
      </c>
      <c r="C390" s="1">
        <f>ROUND(S11_DATAG_y40[[#This Row],[Column1]],3)</f>
        <v>2.548</v>
      </c>
      <c r="D390" s="1">
        <f t="shared" si="27"/>
        <v>-21.0443</v>
      </c>
      <c r="E390" s="1" t="s">
        <v>9574</v>
      </c>
      <c r="F390">
        <f t="shared" si="28"/>
        <v>-16.237978746</v>
      </c>
      <c r="G390">
        <f t="shared" si="29"/>
        <v>-16.238</v>
      </c>
    </row>
    <row r="391" spans="1:7" x14ac:dyDescent="0.3">
      <c r="A391" s="1" t="s">
        <v>2608</v>
      </c>
      <c r="B391" s="1" t="s">
        <v>9574</v>
      </c>
      <c r="C391" s="1">
        <f>ROUND(S11_DATAG_y40[[#This Row],[Column1]],3)</f>
        <v>2.552</v>
      </c>
      <c r="D391" s="1">
        <f t="shared" si="27"/>
        <v>-20.7913</v>
      </c>
      <c r="E391" s="1" t="s">
        <v>9575</v>
      </c>
      <c r="F391">
        <f t="shared" si="28"/>
        <v>-16.044423516000002</v>
      </c>
      <c r="G391">
        <f t="shared" si="29"/>
        <v>-16.0444</v>
      </c>
    </row>
    <row r="392" spans="1:7" x14ac:dyDescent="0.3">
      <c r="A392" s="1" t="s">
        <v>5510</v>
      </c>
      <c r="B392" s="1" t="s">
        <v>9575</v>
      </c>
      <c r="C392" s="1">
        <f>ROUND(S11_DATAG_y40[[#This Row],[Column1]],3)</f>
        <v>2.556</v>
      </c>
      <c r="D392" s="1">
        <f t="shared" si="27"/>
        <v>-20.543399999999998</v>
      </c>
      <c r="E392" s="1" t="s">
        <v>9576</v>
      </c>
      <c r="F392">
        <f t="shared" si="28"/>
        <v>-15.860949434</v>
      </c>
      <c r="G392">
        <f t="shared" si="29"/>
        <v>-15.860900000000001</v>
      </c>
    </row>
    <row r="393" spans="1:7" x14ac:dyDescent="0.3">
      <c r="A393" s="1" t="s">
        <v>2612</v>
      </c>
      <c r="B393" s="1" t="s">
        <v>9576</v>
      </c>
      <c r="C393" s="1">
        <f>ROUND(S11_DATAG_y40[[#This Row],[Column1]],3)</f>
        <v>2.56</v>
      </c>
      <c r="D393" s="1">
        <f t="shared" si="27"/>
        <v>-20.308499999999999</v>
      </c>
      <c r="E393" s="1" t="s">
        <v>9577</v>
      </c>
      <c r="F393">
        <f t="shared" si="28"/>
        <v>-15.691512265</v>
      </c>
      <c r="G393">
        <f t="shared" si="29"/>
        <v>-15.6915</v>
      </c>
    </row>
    <row r="394" spans="1:7" x14ac:dyDescent="0.3">
      <c r="A394" s="1" t="s">
        <v>2614</v>
      </c>
      <c r="B394" s="1" t="s">
        <v>9577</v>
      </c>
      <c r="C394" s="1">
        <f>ROUND(S11_DATAG_y40[[#This Row],[Column1]],3)</f>
        <v>2.5640000000000001</v>
      </c>
      <c r="D394" s="1">
        <f t="shared" si="27"/>
        <v>-20.0916</v>
      </c>
      <c r="E394" s="1" t="s">
        <v>9578</v>
      </c>
      <c r="F394">
        <f t="shared" si="28"/>
        <v>-15.535282587000001</v>
      </c>
      <c r="G394">
        <f t="shared" si="29"/>
        <v>-15.535299999999999</v>
      </c>
    </row>
    <row r="395" spans="1:7" x14ac:dyDescent="0.3">
      <c r="A395" s="1" t="s">
        <v>9696</v>
      </c>
      <c r="B395" s="1" t="s">
        <v>9578</v>
      </c>
      <c r="C395" s="1">
        <f>ROUND(S11_DATAG_y40[[#This Row],[Column1]],3)</f>
        <v>2.5680000000000001</v>
      </c>
      <c r="D395" s="1">
        <f t="shared" si="27"/>
        <v>-19.891500000000001</v>
      </c>
      <c r="E395" s="1" t="s">
        <v>9579</v>
      </c>
      <c r="F395">
        <f t="shared" si="28"/>
        <v>-15.387142507000002</v>
      </c>
      <c r="G395">
        <f t="shared" si="29"/>
        <v>-15.3871</v>
      </c>
    </row>
    <row r="396" spans="1:7" x14ac:dyDescent="0.3">
      <c r="A396" s="1" t="s">
        <v>2618</v>
      </c>
      <c r="B396" s="1" t="s">
        <v>9579</v>
      </c>
      <c r="C396" s="1">
        <f>ROUND(S11_DATAG_y40[[#This Row],[Column1]],3)</f>
        <v>2.5720000000000001</v>
      </c>
      <c r="D396" s="1">
        <f t="shared" si="27"/>
        <v>-19.701799999999999</v>
      </c>
      <c r="E396" s="1" t="s">
        <v>9580</v>
      </c>
      <c r="F396">
        <f t="shared" si="28"/>
        <v>-15.240935402</v>
      </c>
      <c r="G396">
        <f t="shared" si="29"/>
        <v>-15.2409</v>
      </c>
    </row>
    <row r="397" spans="1:7" x14ac:dyDescent="0.3">
      <c r="A397" s="1" t="s">
        <v>2620</v>
      </c>
      <c r="B397" s="1" t="s">
        <v>9580</v>
      </c>
      <c r="C397" s="1">
        <f>ROUND(S11_DATAG_y40[[#This Row],[Column1]],3)</f>
        <v>2.5760000000000001</v>
      </c>
      <c r="D397" s="1">
        <f t="shared" si="27"/>
        <v>-19.514600000000002</v>
      </c>
      <c r="E397" s="1" t="s">
        <v>9581</v>
      </c>
      <c r="F397">
        <f t="shared" si="28"/>
        <v>-15.093330307</v>
      </c>
      <c r="G397">
        <f t="shared" si="29"/>
        <v>-15.093299999999999</v>
      </c>
    </row>
    <row r="398" spans="1:7" x14ac:dyDescent="0.3">
      <c r="A398" s="1" t="s">
        <v>2622</v>
      </c>
      <c r="B398" s="1" t="s">
        <v>9581</v>
      </c>
      <c r="C398" s="1">
        <f>ROUND(S11_DATAG_y40[[#This Row],[Column1]],3)</f>
        <v>2.58</v>
      </c>
      <c r="D398" s="1">
        <f t="shared" si="27"/>
        <v>-19.325600000000001</v>
      </c>
      <c r="E398" s="1" t="s">
        <v>9582</v>
      </c>
      <c r="F398">
        <f t="shared" si="28"/>
        <v>-14.945719745000002</v>
      </c>
      <c r="G398">
        <f t="shared" si="29"/>
        <v>-14.9457</v>
      </c>
    </row>
    <row r="399" spans="1:7" x14ac:dyDescent="0.3">
      <c r="A399" s="1" t="s">
        <v>2624</v>
      </c>
      <c r="B399" s="1" t="s">
        <v>9582</v>
      </c>
      <c r="C399" s="1">
        <f>ROUND(S11_DATAG_y40[[#This Row],[Column1]],3)</f>
        <v>2.5840000000000001</v>
      </c>
      <c r="D399" s="1">
        <f t="shared" si="27"/>
        <v>-19.136600000000001</v>
      </c>
      <c r="E399" s="1" t="s">
        <v>9583</v>
      </c>
      <c r="F399">
        <f t="shared" si="28"/>
        <v>-14.802908428</v>
      </c>
      <c r="G399">
        <f t="shared" si="29"/>
        <v>-14.802899999999999</v>
      </c>
    </row>
    <row r="400" spans="1:7" x14ac:dyDescent="0.3">
      <c r="A400" s="1" t="s">
        <v>2626</v>
      </c>
      <c r="B400" s="1" t="s">
        <v>9583</v>
      </c>
      <c r="C400" s="1">
        <f>ROUND(S11_DATAG_y40[[#This Row],[Column1]],3)</f>
        <v>2.5880000000000001</v>
      </c>
      <c r="D400" s="1">
        <f t="shared" si="27"/>
        <v>-18.953800000000001</v>
      </c>
      <c r="E400" s="1" t="s">
        <v>9584</v>
      </c>
      <c r="F400">
        <f t="shared" si="28"/>
        <v>-14.669611253000001</v>
      </c>
      <c r="G400">
        <f t="shared" si="29"/>
        <v>-14.669600000000001</v>
      </c>
    </row>
    <row r="401" spans="1:7" x14ac:dyDescent="0.3">
      <c r="A401" s="1" t="s">
        <v>4203</v>
      </c>
      <c r="B401" s="1" t="s">
        <v>9584</v>
      </c>
      <c r="C401" s="1">
        <f>ROUND(S11_DATAG_y40[[#This Row],[Column1]],3)</f>
        <v>2.5920000000000001</v>
      </c>
      <c r="D401" s="1">
        <f t="shared" si="27"/>
        <v>-18.783100000000001</v>
      </c>
      <c r="E401" s="1" t="s">
        <v>9585</v>
      </c>
      <c r="F401">
        <f t="shared" si="28"/>
        <v>-14.547212933000001</v>
      </c>
      <c r="G401">
        <f t="shared" si="29"/>
        <v>-14.5472</v>
      </c>
    </row>
    <row r="402" spans="1:7" x14ac:dyDescent="0.3">
      <c r="A402" s="1" t="s">
        <v>2630</v>
      </c>
      <c r="B402" s="1" t="s">
        <v>9585</v>
      </c>
      <c r="C402" s="1">
        <f>ROUND(S11_DATAG_y40[[#This Row],[Column1]],3)</f>
        <v>2.5960000000000001</v>
      </c>
      <c r="D402" s="1">
        <f t="shared" si="27"/>
        <v>-18.6264</v>
      </c>
      <c r="E402" s="1" t="s">
        <v>9586</v>
      </c>
      <c r="F402">
        <f t="shared" si="28"/>
        <v>-14.432822205999999</v>
      </c>
      <c r="G402">
        <f t="shared" si="29"/>
        <v>-14.4328</v>
      </c>
    </row>
    <row r="403" spans="1:7" x14ac:dyDescent="0.3">
      <c r="A403" s="1" t="s">
        <v>2632</v>
      </c>
      <c r="B403" s="1" t="s">
        <v>9586</v>
      </c>
      <c r="C403" s="1">
        <f>ROUND(S11_DATAG_y40[[#This Row],[Column1]],3)</f>
        <v>2.6</v>
      </c>
      <c r="D403" s="1">
        <f t="shared" si="27"/>
        <v>-18.479900000000001</v>
      </c>
      <c r="E403" s="1" t="s">
        <v>9587</v>
      </c>
      <c r="F403">
        <f t="shared" si="28"/>
        <v>-14.321150921000001</v>
      </c>
      <c r="G403">
        <f t="shared" si="29"/>
        <v>-14.321199999999999</v>
      </c>
    </row>
    <row r="404" spans="1:7" x14ac:dyDescent="0.3">
      <c r="A404" s="1" t="s">
        <v>2634</v>
      </c>
      <c r="B404" s="1" t="s">
        <v>9587</v>
      </c>
      <c r="C404" s="1">
        <f>ROUND(S11_DATAG_y40[[#This Row],[Column1]],3)</f>
        <v>2.6040000000000001</v>
      </c>
      <c r="D404" s="1">
        <f t="shared" si="27"/>
        <v>-18.3369</v>
      </c>
      <c r="E404" s="1" t="s">
        <v>9588</v>
      </c>
      <c r="F404">
        <f t="shared" si="28"/>
        <v>-14.207935599000001</v>
      </c>
      <c r="G404">
        <f t="shared" si="29"/>
        <v>-14.2079</v>
      </c>
    </row>
    <row r="405" spans="1:7" x14ac:dyDescent="0.3">
      <c r="A405" s="1" t="s">
        <v>2636</v>
      </c>
      <c r="B405" s="1" t="s">
        <v>9588</v>
      </c>
      <c r="C405" s="1">
        <f>ROUND(S11_DATAG_y40[[#This Row],[Column1]],3)</f>
        <v>2.6080000000000001</v>
      </c>
      <c r="D405" s="1">
        <f t="shared" si="27"/>
        <v>-18.192</v>
      </c>
      <c r="E405" s="1" t="s">
        <v>9589</v>
      </c>
      <c r="F405">
        <f t="shared" si="28"/>
        <v>-14.092645940999999</v>
      </c>
      <c r="G405">
        <f t="shared" si="29"/>
        <v>-14.092599999999999</v>
      </c>
    </row>
    <row r="406" spans="1:7" x14ac:dyDescent="0.3">
      <c r="A406" s="1" t="s">
        <v>2638</v>
      </c>
      <c r="B406" s="1" t="s">
        <v>9589</v>
      </c>
      <c r="C406" s="1">
        <f>ROUND(S11_DATAG_y40[[#This Row],[Column1]],3)</f>
        <v>2.6120000000000001</v>
      </c>
      <c r="D406" s="1">
        <f t="shared" si="27"/>
        <v>-18.0444</v>
      </c>
      <c r="E406" s="1" t="s">
        <v>9590</v>
      </c>
      <c r="F406">
        <f t="shared" si="28"/>
        <v>-13.978632437</v>
      </c>
      <c r="G406">
        <f t="shared" si="29"/>
        <v>-13.9786</v>
      </c>
    </row>
    <row r="407" spans="1:7" x14ac:dyDescent="0.3">
      <c r="A407" s="1" t="s">
        <v>2640</v>
      </c>
      <c r="B407" s="1" t="s">
        <v>9590</v>
      </c>
      <c r="C407" s="1">
        <f>ROUND(S11_DATAG_y40[[#This Row],[Column1]],3)</f>
        <v>2.6160000000000001</v>
      </c>
      <c r="D407" s="1">
        <f t="shared" si="27"/>
        <v>-17.898399999999999</v>
      </c>
      <c r="E407" s="1" t="s">
        <v>9591</v>
      </c>
      <c r="F407">
        <f t="shared" si="28"/>
        <v>-13.870681835999999</v>
      </c>
      <c r="G407">
        <f t="shared" si="29"/>
        <v>-13.870699999999999</v>
      </c>
    </row>
    <row r="408" spans="1:7" x14ac:dyDescent="0.3">
      <c r="A408" s="1" t="s">
        <v>4212</v>
      </c>
      <c r="B408" s="1" t="s">
        <v>9591</v>
      </c>
      <c r="C408" s="1">
        <f>ROUND(S11_DATAG_y40[[#This Row],[Column1]],3)</f>
        <v>2.62</v>
      </c>
      <c r="D408" s="1">
        <f t="shared" si="27"/>
        <v>-17.760200000000001</v>
      </c>
      <c r="E408" s="1" t="s">
        <v>9592</v>
      </c>
      <c r="F408">
        <f t="shared" si="28"/>
        <v>-13.771708049000001</v>
      </c>
      <c r="G408">
        <f t="shared" si="29"/>
        <v>-13.771699999999999</v>
      </c>
    </row>
    <row r="409" spans="1:7" x14ac:dyDescent="0.3">
      <c r="A409" s="1" t="s">
        <v>2644</v>
      </c>
      <c r="B409" s="1" t="s">
        <v>9592</v>
      </c>
      <c r="C409" s="1">
        <f>ROUND(S11_DATAG_y40[[#This Row],[Column1]],3)</f>
        <v>2.6240000000000001</v>
      </c>
      <c r="D409" s="1">
        <f t="shared" si="27"/>
        <v>-17.633400000000002</v>
      </c>
      <c r="E409" s="1" t="s">
        <v>9593</v>
      </c>
      <c r="F409">
        <f t="shared" si="28"/>
        <v>-13.680802773000002</v>
      </c>
      <c r="G409">
        <f t="shared" si="29"/>
        <v>-13.6808</v>
      </c>
    </row>
    <row r="410" spans="1:7" x14ac:dyDescent="0.3">
      <c r="A410" s="1" t="s">
        <v>4215</v>
      </c>
      <c r="B410" s="1" t="s">
        <v>9593</v>
      </c>
      <c r="C410" s="1">
        <f>ROUND(S11_DATAG_y40[[#This Row],[Column1]],3)</f>
        <v>2.6280000000000001</v>
      </c>
      <c r="D410" s="1">
        <f t="shared" si="27"/>
        <v>-17.516999999999999</v>
      </c>
      <c r="E410" s="1" t="s">
        <v>9594</v>
      </c>
      <c r="F410">
        <f t="shared" si="28"/>
        <v>-13.593827489000001</v>
      </c>
      <c r="G410">
        <f t="shared" si="29"/>
        <v>-13.5938</v>
      </c>
    </row>
    <row r="411" spans="1:7" x14ac:dyDescent="0.3">
      <c r="A411" s="1" t="s">
        <v>2648</v>
      </c>
      <c r="B411" s="1" t="s">
        <v>9594</v>
      </c>
      <c r="C411" s="1">
        <f>ROUND(S11_DATAG_y40[[#This Row],[Column1]],3)</f>
        <v>2.6320000000000001</v>
      </c>
      <c r="D411" s="1">
        <f t="shared" si="27"/>
        <v>-17.4057</v>
      </c>
      <c r="E411" s="1" t="s">
        <v>9595</v>
      </c>
      <c r="F411">
        <f t="shared" si="28"/>
        <v>-13.506116502999999</v>
      </c>
      <c r="G411">
        <f t="shared" si="29"/>
        <v>-13.5061</v>
      </c>
    </row>
    <row r="412" spans="1:7" x14ac:dyDescent="0.3">
      <c r="A412" s="1" t="s">
        <v>4218</v>
      </c>
      <c r="B412" s="1" t="s">
        <v>9595</v>
      </c>
      <c r="C412" s="1">
        <f>ROUND(S11_DATAG_y40[[#This Row],[Column1]],3)</f>
        <v>2.6360000000000001</v>
      </c>
      <c r="D412" s="1">
        <f t="shared" si="27"/>
        <v>-17.293399999999998</v>
      </c>
      <c r="E412" s="1" t="s">
        <v>9596</v>
      </c>
      <c r="F412">
        <f t="shared" si="28"/>
        <v>-13.415529875000001</v>
      </c>
      <c r="G412">
        <f t="shared" si="29"/>
        <v>-13.4155</v>
      </c>
    </row>
    <row r="413" spans="1:7" x14ac:dyDescent="0.3">
      <c r="A413" s="1" t="s">
        <v>2652</v>
      </c>
      <c r="B413" s="1" t="s">
        <v>9596</v>
      </c>
      <c r="C413" s="1">
        <f>ROUND(S11_DATAG_y40[[#This Row],[Column1]],3)</f>
        <v>2.64</v>
      </c>
      <c r="D413" s="1">
        <f t="shared" si="27"/>
        <v>-17.177399999999999</v>
      </c>
      <c r="E413" s="1" t="s">
        <v>9597</v>
      </c>
      <c r="F413">
        <f t="shared" si="28"/>
        <v>-13.323772528000001</v>
      </c>
      <c r="G413">
        <f t="shared" si="29"/>
        <v>-13.3238</v>
      </c>
    </row>
    <row r="414" spans="1:7" x14ac:dyDescent="0.3">
      <c r="A414" s="1" t="s">
        <v>2654</v>
      </c>
      <c r="B414" s="1" t="s">
        <v>9597</v>
      </c>
      <c r="C414" s="1">
        <f>ROUND(S11_DATAG_y40[[#This Row],[Column1]],3)</f>
        <v>2.6440000000000001</v>
      </c>
      <c r="D414" s="1">
        <f t="shared" si="27"/>
        <v>-17.059899999999999</v>
      </c>
      <c r="E414" s="1" t="s">
        <v>9598</v>
      </c>
      <c r="F414">
        <f t="shared" si="28"/>
        <v>-13.235117313000002</v>
      </c>
      <c r="G414">
        <f t="shared" si="29"/>
        <v>-13.235099999999999</v>
      </c>
    </row>
    <row r="415" spans="1:7" x14ac:dyDescent="0.3">
      <c r="A415" s="1" t="s">
        <v>4222</v>
      </c>
      <c r="B415" s="1" t="s">
        <v>9598</v>
      </c>
      <c r="C415" s="1">
        <f>ROUND(S11_DATAG_y40[[#This Row],[Column1]],3)</f>
        <v>2.6480000000000001</v>
      </c>
      <c r="D415" s="1">
        <f t="shared" si="27"/>
        <v>-16.946400000000001</v>
      </c>
      <c r="E415" s="1" t="s">
        <v>9599</v>
      </c>
      <c r="F415">
        <f t="shared" si="28"/>
        <v>-13.153437209</v>
      </c>
      <c r="G415">
        <f t="shared" si="29"/>
        <v>-13.1534</v>
      </c>
    </row>
    <row r="416" spans="1:7" x14ac:dyDescent="0.3">
      <c r="A416" s="1" t="s">
        <v>2658</v>
      </c>
      <c r="B416" s="1" t="s">
        <v>9599</v>
      </c>
      <c r="C416" s="1">
        <f>ROUND(S11_DATAG_y40[[#This Row],[Column1]],3)</f>
        <v>2.6520000000000001</v>
      </c>
      <c r="D416" s="1">
        <f t="shared" si="27"/>
        <v>-16.841799999999999</v>
      </c>
      <c r="E416" s="1" t="s">
        <v>9601</v>
      </c>
      <c r="F416">
        <f t="shared" si="28"/>
        <v>-13.07961006</v>
      </c>
      <c r="G416">
        <f t="shared" si="29"/>
        <v>-13.079599999999999</v>
      </c>
    </row>
    <row r="417" spans="1:7" x14ac:dyDescent="0.3">
      <c r="A417" s="1" t="s">
        <v>2660</v>
      </c>
      <c r="B417" s="1" t="s">
        <v>9601</v>
      </c>
      <c r="C417" s="1">
        <f>ROUND(S11_DATAG_y40[[#This Row],[Column1]],3)</f>
        <v>2.6560000000000001</v>
      </c>
      <c r="D417" s="1">
        <f t="shared" si="27"/>
        <v>-16.747299999999999</v>
      </c>
      <c r="E417" s="1" t="s">
        <v>9602</v>
      </c>
      <c r="F417">
        <f t="shared" si="28"/>
        <v>-13.010937511000002</v>
      </c>
      <c r="G417">
        <f t="shared" si="29"/>
        <v>-13.010899999999999</v>
      </c>
    </row>
    <row r="418" spans="1:7" x14ac:dyDescent="0.3">
      <c r="A418" s="1" t="s">
        <v>2662</v>
      </c>
      <c r="B418" s="1" t="s">
        <v>9602</v>
      </c>
      <c r="C418" s="1">
        <f>ROUND(S11_DATAG_y40[[#This Row],[Column1]],3)</f>
        <v>2.66</v>
      </c>
      <c r="D418" s="1">
        <f t="shared" si="27"/>
        <v>-16.659300000000002</v>
      </c>
      <c r="E418" s="1" t="s">
        <v>9603</v>
      </c>
      <c r="F418">
        <f t="shared" si="28"/>
        <v>-12.942924907000002</v>
      </c>
      <c r="G418">
        <f t="shared" si="29"/>
        <v>-12.9429</v>
      </c>
    </row>
    <row r="419" spans="1:7" x14ac:dyDescent="0.3">
      <c r="A419" s="1" t="s">
        <v>2664</v>
      </c>
      <c r="B419" s="1" t="s">
        <v>9603</v>
      </c>
      <c r="C419" s="1">
        <f>ROUND(S11_DATAG_y40[[#This Row],[Column1]],3)</f>
        <v>2.6640000000000001</v>
      </c>
      <c r="D419" s="1">
        <f t="shared" si="27"/>
        <v>-16.572199999999999</v>
      </c>
      <c r="E419" s="1" t="s">
        <v>9604</v>
      </c>
      <c r="F419">
        <f t="shared" si="28"/>
        <v>-12.872247530999999</v>
      </c>
      <c r="G419">
        <f t="shared" si="29"/>
        <v>-12.872199999999999</v>
      </c>
    </row>
    <row r="420" spans="1:7" x14ac:dyDescent="0.3">
      <c r="A420" s="1" t="s">
        <v>2666</v>
      </c>
      <c r="B420" s="1" t="s">
        <v>9604</v>
      </c>
      <c r="C420" s="1">
        <f>ROUND(S11_DATAG_y40[[#This Row],[Column1]],3)</f>
        <v>2.6680000000000001</v>
      </c>
      <c r="D420" s="1">
        <f t="shared" si="27"/>
        <v>-16.4818</v>
      </c>
      <c r="E420" s="1" t="s">
        <v>9605</v>
      </c>
      <c r="F420">
        <f t="shared" si="28"/>
        <v>-12.798924127000001</v>
      </c>
      <c r="G420">
        <f t="shared" si="29"/>
        <v>-12.7989</v>
      </c>
    </row>
    <row r="421" spans="1:7" x14ac:dyDescent="0.3">
      <c r="A421" s="1" t="s">
        <v>2668</v>
      </c>
      <c r="B421" s="1" t="s">
        <v>9605</v>
      </c>
      <c r="C421" s="1">
        <f>ROUND(S11_DATAG_y40[[#This Row],[Column1]],3)</f>
        <v>2.6720000000000002</v>
      </c>
      <c r="D421" s="1">
        <f t="shared" si="27"/>
        <v>-16.387899999999998</v>
      </c>
      <c r="E421" s="1" t="s">
        <v>9606</v>
      </c>
      <c r="F421">
        <f t="shared" si="28"/>
        <v>-12.726220055999999</v>
      </c>
      <c r="G421">
        <f t="shared" si="29"/>
        <v>-12.7262</v>
      </c>
    </row>
    <row r="422" spans="1:7" x14ac:dyDescent="0.3">
      <c r="A422" s="1" t="s">
        <v>2670</v>
      </c>
      <c r="B422" s="1" t="s">
        <v>9606</v>
      </c>
      <c r="C422" s="1">
        <f>ROUND(S11_DATAG_y40[[#This Row],[Column1]],3)</f>
        <v>2.6760000000000002</v>
      </c>
      <c r="D422" s="1">
        <f t="shared" si="27"/>
        <v>-16.294799999999999</v>
      </c>
      <c r="E422" s="1" t="s">
        <v>9607</v>
      </c>
      <c r="F422">
        <f t="shared" si="28"/>
        <v>-12.658358966</v>
      </c>
      <c r="G422">
        <f t="shared" si="29"/>
        <v>-12.6584</v>
      </c>
    </row>
    <row r="423" spans="1:7" x14ac:dyDescent="0.3">
      <c r="A423" s="1" t="s">
        <v>2672</v>
      </c>
      <c r="B423" s="1" t="s">
        <v>9607</v>
      </c>
      <c r="C423" s="1">
        <f>ROUND(S11_DATAG_y40[[#This Row],[Column1]],3)</f>
        <v>2.68</v>
      </c>
      <c r="D423" s="1">
        <f t="shared" si="27"/>
        <v>-16.207899999999999</v>
      </c>
      <c r="E423" s="1" t="s">
        <v>9608</v>
      </c>
      <c r="F423">
        <f t="shared" si="28"/>
        <v>-12.597665113</v>
      </c>
      <c r="G423">
        <f t="shared" si="29"/>
        <v>-12.5977</v>
      </c>
    </row>
    <row r="424" spans="1:7" x14ac:dyDescent="0.3">
      <c r="A424" s="1" t="s">
        <v>2674</v>
      </c>
      <c r="B424" s="1" t="s">
        <v>9608</v>
      </c>
      <c r="C424" s="1">
        <f>ROUND(S11_DATAG_y40[[#This Row],[Column1]],3)</f>
        <v>2.6840000000000002</v>
      </c>
      <c r="D424" s="1">
        <f t="shared" si="27"/>
        <v>-16.130199999999999</v>
      </c>
      <c r="E424" s="1" t="s">
        <v>9609</v>
      </c>
      <c r="F424">
        <f t="shared" si="28"/>
        <v>-12.543013857</v>
      </c>
      <c r="G424">
        <f t="shared" si="29"/>
        <v>-12.542999999999999</v>
      </c>
    </row>
    <row r="425" spans="1:7" x14ac:dyDescent="0.3">
      <c r="A425" s="1" t="s">
        <v>848</v>
      </c>
      <c r="B425" s="1" t="s">
        <v>9609</v>
      </c>
      <c r="C425" s="1">
        <f>ROUND(S11_DATAG_y40[[#This Row],[Column1]],3)</f>
        <v>2.6880000000000002</v>
      </c>
      <c r="D425" s="1">
        <f t="shared" si="27"/>
        <v>-16.060199999999998</v>
      </c>
      <c r="E425" s="1" t="s">
        <v>9610</v>
      </c>
      <c r="F425">
        <f t="shared" si="28"/>
        <v>-12.490572831</v>
      </c>
      <c r="G425">
        <f t="shared" si="29"/>
        <v>-12.490600000000001</v>
      </c>
    </row>
    <row r="426" spans="1:7" x14ac:dyDescent="0.3">
      <c r="A426" s="1" t="s">
        <v>2677</v>
      </c>
      <c r="B426" s="1" t="s">
        <v>9610</v>
      </c>
      <c r="C426" s="1">
        <f>ROUND(S11_DATAG_y40[[#This Row],[Column1]],3)</f>
        <v>2.6920000000000002</v>
      </c>
      <c r="D426" s="1">
        <f t="shared" si="27"/>
        <v>-15.9931</v>
      </c>
      <c r="E426" s="1" t="s">
        <v>9611</v>
      </c>
      <c r="F426">
        <f t="shared" si="28"/>
        <v>-12.436338629000002</v>
      </c>
      <c r="G426">
        <f t="shared" si="29"/>
        <v>-12.436299999999999</v>
      </c>
    </row>
    <row r="427" spans="1:7" x14ac:dyDescent="0.3">
      <c r="A427" s="1" t="s">
        <v>5547</v>
      </c>
      <c r="B427" s="1" t="s">
        <v>9611</v>
      </c>
      <c r="C427" s="1">
        <f>ROUND(S11_DATAG_y40[[#This Row],[Column1]],3)</f>
        <v>2.6960000000000002</v>
      </c>
      <c r="D427" s="1">
        <f t="shared" si="27"/>
        <v>-15.9236</v>
      </c>
      <c r="E427" s="1" t="s">
        <v>9612</v>
      </c>
      <c r="F427">
        <f t="shared" si="28"/>
        <v>-12.378791425000001</v>
      </c>
      <c r="G427">
        <f t="shared" si="29"/>
        <v>-12.3788</v>
      </c>
    </row>
    <row r="428" spans="1:7" x14ac:dyDescent="0.3">
      <c r="A428" s="1" t="s">
        <v>2681</v>
      </c>
      <c r="B428" s="1" t="s">
        <v>9612</v>
      </c>
      <c r="C428" s="1">
        <f>ROUND(S11_DATAG_y40[[#This Row],[Column1]],3)</f>
        <v>2.7</v>
      </c>
      <c r="D428" s="1">
        <f t="shared" si="27"/>
        <v>-15.8499</v>
      </c>
      <c r="E428" s="1" t="s">
        <v>9613</v>
      </c>
      <c r="F428">
        <f t="shared" si="28"/>
        <v>-12.319883719000002</v>
      </c>
      <c r="G428">
        <f t="shared" si="29"/>
        <v>-12.319900000000001</v>
      </c>
    </row>
    <row r="429" spans="1:7" x14ac:dyDescent="0.3">
      <c r="A429" s="1" t="s">
        <v>2683</v>
      </c>
      <c r="B429" s="1" t="s">
        <v>9613</v>
      </c>
      <c r="C429" s="1">
        <f>ROUND(S11_DATAG_y40[[#This Row],[Column1]],3)</f>
        <v>2.7040000000000002</v>
      </c>
      <c r="D429" s="1">
        <f t="shared" si="27"/>
        <v>-15.7745</v>
      </c>
      <c r="E429" s="1" t="s">
        <v>9614</v>
      </c>
      <c r="F429">
        <f t="shared" si="28"/>
        <v>-12.263657186</v>
      </c>
      <c r="G429">
        <f t="shared" si="29"/>
        <v>-12.2637</v>
      </c>
    </row>
    <row r="430" spans="1:7" x14ac:dyDescent="0.3">
      <c r="A430" s="1" t="s">
        <v>2685</v>
      </c>
      <c r="B430" s="1" t="s">
        <v>9614</v>
      </c>
      <c r="C430" s="1">
        <f>ROUND(S11_DATAG_y40[[#This Row],[Column1]],3)</f>
        <v>2.7080000000000002</v>
      </c>
      <c r="D430" s="1">
        <f t="shared" si="27"/>
        <v>-15.702500000000001</v>
      </c>
      <c r="E430" s="1" t="s">
        <v>9615</v>
      </c>
      <c r="F430">
        <f t="shared" si="28"/>
        <v>-12.213494337</v>
      </c>
      <c r="G430">
        <f t="shared" si="29"/>
        <v>-12.2135</v>
      </c>
    </row>
    <row r="431" spans="1:7" x14ac:dyDescent="0.3">
      <c r="A431" s="1" t="s">
        <v>2687</v>
      </c>
      <c r="B431" s="1" t="s">
        <v>9615</v>
      </c>
      <c r="C431" s="1">
        <f>ROUND(S11_DATAG_y40[[#This Row],[Column1]],3)</f>
        <v>2.7120000000000002</v>
      </c>
      <c r="D431" s="1">
        <f t="shared" si="27"/>
        <v>-15.638299999999999</v>
      </c>
      <c r="E431" s="1" t="s">
        <v>9616</v>
      </c>
      <c r="F431">
        <f t="shared" si="28"/>
        <v>-12.169847370999999</v>
      </c>
      <c r="G431">
        <f t="shared" si="29"/>
        <v>-12.1698</v>
      </c>
    </row>
    <row r="432" spans="1:7" x14ac:dyDescent="0.3">
      <c r="A432" s="1" t="s">
        <v>4241</v>
      </c>
      <c r="B432" s="1" t="s">
        <v>9616</v>
      </c>
      <c r="C432" s="1">
        <f>ROUND(S11_DATAG_y40[[#This Row],[Column1]],3)</f>
        <v>2.7160000000000002</v>
      </c>
      <c r="D432" s="1">
        <f t="shared" si="27"/>
        <v>-15.5824</v>
      </c>
      <c r="E432" s="1" t="s">
        <v>9617</v>
      </c>
      <c r="F432">
        <f t="shared" si="28"/>
        <v>-12.129934366000001</v>
      </c>
      <c r="G432">
        <f t="shared" si="29"/>
        <v>-12.129899999999999</v>
      </c>
    </row>
    <row r="433" spans="1:7" x14ac:dyDescent="0.3">
      <c r="A433" s="1" t="s">
        <v>2691</v>
      </c>
      <c r="B433" s="1" t="s">
        <v>9617</v>
      </c>
      <c r="C433" s="1">
        <f>ROUND(S11_DATAG_y40[[#This Row],[Column1]],3)</f>
        <v>2.72</v>
      </c>
      <c r="D433" s="1">
        <f t="shared" si="27"/>
        <v>-15.5313</v>
      </c>
      <c r="E433" s="1" t="s">
        <v>9618</v>
      </c>
      <c r="F433">
        <f t="shared" si="28"/>
        <v>-12.089564476000001</v>
      </c>
      <c r="G433">
        <f t="shared" si="29"/>
        <v>-12.089600000000001</v>
      </c>
    </row>
    <row r="434" spans="1:7" x14ac:dyDescent="0.3">
      <c r="A434" s="1" t="s">
        <v>2693</v>
      </c>
      <c r="B434" s="1" t="s">
        <v>9618</v>
      </c>
      <c r="C434" s="1">
        <f>ROUND(S11_DATAG_y40[[#This Row],[Column1]],3)</f>
        <v>2.7240000000000002</v>
      </c>
      <c r="D434" s="1">
        <f t="shared" si="27"/>
        <v>-15.4796</v>
      </c>
      <c r="E434" s="1" t="s">
        <v>9619</v>
      </c>
      <c r="F434">
        <f t="shared" si="28"/>
        <v>-12.045928444000001</v>
      </c>
      <c r="G434">
        <f t="shared" si="29"/>
        <v>-12.0459</v>
      </c>
    </row>
    <row r="435" spans="1:7" x14ac:dyDescent="0.3">
      <c r="A435" s="1" t="s">
        <v>9737</v>
      </c>
      <c r="B435" s="1" t="s">
        <v>9619</v>
      </c>
      <c r="C435" s="1">
        <f>ROUND(S11_DATAG_y40[[#This Row],[Column1]],3)</f>
        <v>2.7280000000000002</v>
      </c>
      <c r="D435" s="1">
        <f t="shared" si="27"/>
        <v>-15.4237</v>
      </c>
      <c r="E435" s="1" t="s">
        <v>9620</v>
      </c>
      <c r="F435">
        <f t="shared" si="28"/>
        <v>-11.999476125999999</v>
      </c>
      <c r="G435">
        <f t="shared" si="29"/>
        <v>-11.999499999999999</v>
      </c>
    </row>
    <row r="436" spans="1:7" x14ac:dyDescent="0.3">
      <c r="A436" s="1" t="s">
        <v>4247</v>
      </c>
      <c r="B436" s="1" t="s">
        <v>9620</v>
      </c>
      <c r="C436" s="1">
        <f>ROUND(S11_DATAG_y40[[#This Row],[Column1]],3)</f>
        <v>2.7320000000000002</v>
      </c>
      <c r="D436" s="1">
        <f t="shared" si="27"/>
        <v>-15.3642</v>
      </c>
      <c r="E436" s="1" t="s">
        <v>9621</v>
      </c>
      <c r="F436">
        <f t="shared" si="28"/>
        <v>-11.953592376</v>
      </c>
      <c r="G436">
        <f t="shared" si="29"/>
        <v>-11.9536</v>
      </c>
    </row>
    <row r="437" spans="1:7" x14ac:dyDescent="0.3">
      <c r="A437" s="1" t="s">
        <v>4249</v>
      </c>
      <c r="B437" s="1" t="s">
        <v>9621</v>
      </c>
      <c r="C437" s="1">
        <f>ROUND(S11_DATAG_y40[[#This Row],[Column1]],3)</f>
        <v>2.7360000000000002</v>
      </c>
      <c r="D437" s="1">
        <f t="shared" si="27"/>
        <v>-15.3055</v>
      </c>
      <c r="E437" s="1" t="s">
        <v>9622</v>
      </c>
      <c r="F437">
        <f t="shared" si="28"/>
        <v>-11.912289972</v>
      </c>
      <c r="G437">
        <f t="shared" si="29"/>
        <v>-11.9123</v>
      </c>
    </row>
    <row r="438" spans="1:7" x14ac:dyDescent="0.3">
      <c r="A438" s="1" t="s">
        <v>4251</v>
      </c>
      <c r="B438" s="1" t="s">
        <v>9622</v>
      </c>
      <c r="C438" s="1">
        <f>ROUND(S11_DATAG_y40[[#This Row],[Column1]],3)</f>
        <v>2.74</v>
      </c>
      <c r="D438" s="1">
        <f t="shared" si="27"/>
        <v>-15.252599999999999</v>
      </c>
      <c r="E438" s="1" t="s">
        <v>9623</v>
      </c>
      <c r="F438">
        <f t="shared" si="28"/>
        <v>-11.877527662</v>
      </c>
      <c r="G438">
        <f t="shared" si="29"/>
        <v>-11.8775</v>
      </c>
    </row>
    <row r="439" spans="1:7" x14ac:dyDescent="0.3">
      <c r="A439" s="1" t="s">
        <v>4253</v>
      </c>
      <c r="B439" s="1" t="s">
        <v>9623</v>
      </c>
      <c r="C439" s="1">
        <f>ROUND(S11_DATAG_y40[[#This Row],[Column1]],3)</f>
        <v>2.7440000000000002</v>
      </c>
      <c r="D439" s="1">
        <f t="shared" si="27"/>
        <v>-15.2081</v>
      </c>
      <c r="E439" s="1" t="s">
        <v>9624</v>
      </c>
      <c r="F439">
        <f t="shared" si="28"/>
        <v>-11.847905894</v>
      </c>
      <c r="G439">
        <f t="shared" si="29"/>
        <v>-11.847899999999999</v>
      </c>
    </row>
    <row r="440" spans="1:7" x14ac:dyDescent="0.3">
      <c r="A440" s="1" t="s">
        <v>878</v>
      </c>
      <c r="B440" s="1" t="s">
        <v>9624</v>
      </c>
      <c r="C440" s="1">
        <f>ROUND(S11_DATAG_y40[[#This Row],[Column1]],3)</f>
        <v>2.7480000000000002</v>
      </c>
      <c r="D440" s="1">
        <f t="shared" si="27"/>
        <v>-15.170199999999999</v>
      </c>
      <c r="E440" s="1" t="s">
        <v>9625</v>
      </c>
      <c r="F440">
        <f t="shared" si="28"/>
        <v>-11.819579023999999</v>
      </c>
      <c r="G440">
        <f t="shared" si="29"/>
        <v>-11.819599999999999</v>
      </c>
    </row>
    <row r="441" spans="1:7" x14ac:dyDescent="0.3">
      <c r="A441" s="1" t="s">
        <v>4256</v>
      </c>
      <c r="B441" s="1" t="s">
        <v>9625</v>
      </c>
      <c r="C441" s="1">
        <f>ROUND(S11_DATAG_y40[[#This Row],[Column1]],3)</f>
        <v>2.7519999999999998</v>
      </c>
      <c r="D441" s="1">
        <f t="shared" si="27"/>
        <v>-15.133900000000001</v>
      </c>
      <c r="E441" s="1" t="s">
        <v>9626</v>
      </c>
      <c r="F441">
        <f t="shared" si="28"/>
        <v>-11.788801376</v>
      </c>
      <c r="G441">
        <f t="shared" si="29"/>
        <v>-11.7888</v>
      </c>
    </row>
    <row r="442" spans="1:7" x14ac:dyDescent="0.3">
      <c r="A442" s="1" t="s">
        <v>2703</v>
      </c>
      <c r="B442" s="1" t="s">
        <v>9626</v>
      </c>
      <c r="C442" s="1">
        <f>ROUND(S11_DATAG_y40[[#This Row],[Column1]],3)</f>
        <v>2.7559999999999998</v>
      </c>
      <c r="D442" s="1">
        <f t="shared" si="27"/>
        <v>-15.0945</v>
      </c>
      <c r="E442" s="1" t="s">
        <v>9628</v>
      </c>
      <c r="F442">
        <f t="shared" si="28"/>
        <v>-11.75443269</v>
      </c>
      <c r="G442">
        <f t="shared" si="29"/>
        <v>-11.7544</v>
      </c>
    </row>
    <row r="443" spans="1:7" x14ac:dyDescent="0.3">
      <c r="A443" s="1" t="s">
        <v>4259</v>
      </c>
      <c r="B443" s="1" t="s">
        <v>9628</v>
      </c>
      <c r="C443" s="1">
        <f>ROUND(S11_DATAG_y40[[#This Row],[Column1]],3)</f>
        <v>2.76</v>
      </c>
      <c r="D443" s="1">
        <f t="shared" si="27"/>
        <v>-15.0505</v>
      </c>
      <c r="E443" s="1" t="s">
        <v>9629</v>
      </c>
      <c r="F443">
        <f t="shared" si="28"/>
        <v>-11.718707407</v>
      </c>
      <c r="G443">
        <f t="shared" si="29"/>
        <v>-11.7187</v>
      </c>
    </row>
    <row r="444" spans="1:7" x14ac:dyDescent="0.3">
      <c r="A444" s="1" t="s">
        <v>886</v>
      </c>
      <c r="B444" s="1" t="s">
        <v>9629</v>
      </c>
      <c r="C444" s="1">
        <f>ROUND(S11_DATAG_y40[[#This Row],[Column1]],3)</f>
        <v>2.7639999999999998</v>
      </c>
      <c r="D444" s="1">
        <f t="shared" si="27"/>
        <v>-15.0047</v>
      </c>
      <c r="E444" s="1" t="s">
        <v>9630</v>
      </c>
      <c r="F444">
        <f t="shared" si="28"/>
        <v>-11.685710157000001</v>
      </c>
      <c r="G444">
        <f t="shared" si="29"/>
        <v>-11.685700000000001</v>
      </c>
    </row>
    <row r="445" spans="1:7" x14ac:dyDescent="0.3">
      <c r="A445" s="1" t="s">
        <v>8803</v>
      </c>
      <c r="B445" s="1" t="s">
        <v>9630</v>
      </c>
      <c r="C445" s="1">
        <f>ROUND(S11_DATAG_y40[[#This Row],[Column1]],3)</f>
        <v>2.7679999999999998</v>
      </c>
      <c r="D445" s="1">
        <f t="shared" si="27"/>
        <v>-14.9625</v>
      </c>
      <c r="E445" s="1" t="s">
        <v>9632</v>
      </c>
      <c r="F445">
        <f t="shared" si="28"/>
        <v>-11.65862742</v>
      </c>
      <c r="G445">
        <f t="shared" si="29"/>
        <v>-11.6586</v>
      </c>
    </row>
    <row r="446" spans="1:7" x14ac:dyDescent="0.3">
      <c r="A446" s="1" t="s">
        <v>2709</v>
      </c>
      <c r="B446" s="1" t="s">
        <v>9632</v>
      </c>
      <c r="C446" s="1">
        <f>ROUND(S11_DATAG_y40[[#This Row],[Column1]],3)</f>
        <v>2.7719999999999998</v>
      </c>
      <c r="D446" s="1">
        <f t="shared" si="27"/>
        <v>-14.9278</v>
      </c>
      <c r="E446" s="1" t="s">
        <v>9634</v>
      </c>
      <c r="F446">
        <f t="shared" si="28"/>
        <v>-11.637626330000002</v>
      </c>
      <c r="G446">
        <f t="shared" si="29"/>
        <v>-11.637600000000001</v>
      </c>
    </row>
    <row r="447" spans="1:7" x14ac:dyDescent="0.3">
      <c r="A447" s="1" t="s">
        <v>4265</v>
      </c>
      <c r="B447" s="1" t="s">
        <v>9634</v>
      </c>
      <c r="C447" s="1">
        <f>ROUND(S11_DATAG_y40[[#This Row],[Column1]],3)</f>
        <v>2.7759999999999998</v>
      </c>
      <c r="D447" s="1">
        <f t="shared" si="27"/>
        <v>-14.9009</v>
      </c>
      <c r="E447" s="1" t="s">
        <v>9635</v>
      </c>
      <c r="F447">
        <f t="shared" si="28"/>
        <v>-11.619719562</v>
      </c>
      <c r="G447">
        <f t="shared" si="29"/>
        <v>-11.6197</v>
      </c>
    </row>
    <row r="448" spans="1:7" x14ac:dyDescent="0.3">
      <c r="A448" s="1" t="s">
        <v>4267</v>
      </c>
      <c r="B448" s="1" t="s">
        <v>9635</v>
      </c>
      <c r="C448" s="1">
        <f>ROUND(S11_DATAG_y40[[#This Row],[Column1]],3)</f>
        <v>2.78</v>
      </c>
      <c r="D448" s="1">
        <f t="shared" si="27"/>
        <v>-14.878</v>
      </c>
      <c r="E448" s="1" t="s">
        <v>9636</v>
      </c>
      <c r="F448">
        <f t="shared" si="28"/>
        <v>-11.600723299</v>
      </c>
      <c r="G448">
        <f t="shared" si="29"/>
        <v>-11.6007</v>
      </c>
    </row>
    <row r="449" spans="1:7" x14ac:dyDescent="0.3">
      <c r="A449" s="1" t="s">
        <v>4269</v>
      </c>
      <c r="B449" s="1" t="s">
        <v>9636</v>
      </c>
      <c r="C449" s="1">
        <f>ROUND(S11_DATAG_y40[[#This Row],[Column1]],3)</f>
        <v>2.7839999999999998</v>
      </c>
      <c r="D449" s="1">
        <f t="shared" si="27"/>
        <v>-14.8537</v>
      </c>
      <c r="E449" s="1" t="s">
        <v>9637</v>
      </c>
      <c r="F449">
        <f t="shared" si="28"/>
        <v>-11.578039154000001</v>
      </c>
      <c r="G449">
        <f t="shared" si="29"/>
        <v>-11.577999999999999</v>
      </c>
    </row>
    <row r="450" spans="1:7" x14ac:dyDescent="0.3">
      <c r="A450" s="1" t="s">
        <v>4271</v>
      </c>
      <c r="B450" s="1" t="s">
        <v>9637</v>
      </c>
      <c r="C450" s="1">
        <f>ROUND(S11_DATAG_y40[[#This Row],[Column1]],3)</f>
        <v>2.7879999999999998</v>
      </c>
      <c r="D450" s="1">
        <f t="shared" si="27"/>
        <v>-14.8246</v>
      </c>
      <c r="E450" s="1" t="s">
        <v>9638</v>
      </c>
      <c r="F450">
        <f t="shared" si="28"/>
        <v>-11.552424696999999</v>
      </c>
      <c r="G450">
        <f t="shared" si="29"/>
        <v>-11.5524</v>
      </c>
    </row>
    <row r="451" spans="1:7" x14ac:dyDescent="0.3">
      <c r="A451" s="1" t="s">
        <v>5571</v>
      </c>
      <c r="B451" s="1" t="s">
        <v>9638</v>
      </c>
      <c r="C451" s="1">
        <f>ROUND(S11_DATAG_y40[[#This Row],[Column1]],3)</f>
        <v>2.7919999999999998</v>
      </c>
      <c r="D451" s="1">
        <f t="shared" si="27"/>
        <v>-14.7918</v>
      </c>
      <c r="E451" s="1" t="s">
        <v>9640</v>
      </c>
      <c r="F451">
        <f t="shared" si="28"/>
        <v>-11.527489709999999</v>
      </c>
      <c r="G451">
        <f t="shared" si="29"/>
        <v>-11.5275</v>
      </c>
    </row>
    <row r="452" spans="1:7" x14ac:dyDescent="0.3">
      <c r="A452" s="1" t="s">
        <v>4275</v>
      </c>
      <c r="B452" s="1" t="s">
        <v>9640</v>
      </c>
      <c r="C452" s="1">
        <f>ROUND(S11_DATAG_y40[[#This Row],[Column1]],3)</f>
        <v>2.7959999999999998</v>
      </c>
      <c r="D452" s="1">
        <f t="shared" ref="D452:D515" si="30">ROUND(B452,4)</f>
        <v>-14.7599</v>
      </c>
      <c r="E452" s="1" t="s">
        <v>9641</v>
      </c>
      <c r="F452">
        <f t="shared" ref="F452:F515" si="31">E452*0.781</f>
        <v>-11.507286021000001</v>
      </c>
      <c r="G452">
        <f t="shared" ref="G452:G515" si="32">ROUND(F452,4)</f>
        <v>-11.507300000000001</v>
      </c>
    </row>
    <row r="453" spans="1:7" x14ac:dyDescent="0.3">
      <c r="A453" s="1" t="s">
        <v>4277</v>
      </c>
      <c r="B453" s="1" t="s">
        <v>9641</v>
      </c>
      <c r="C453" s="1">
        <f>ROUND(S11_DATAG_y40[[#This Row],[Column1]],3)</f>
        <v>2.8</v>
      </c>
      <c r="D453" s="1">
        <f t="shared" si="30"/>
        <v>-14.734</v>
      </c>
      <c r="E453" s="1" t="s">
        <v>9642</v>
      </c>
      <c r="F453">
        <f t="shared" si="31"/>
        <v>-11.493616959000001</v>
      </c>
      <c r="G453">
        <f t="shared" si="32"/>
        <v>-11.493600000000001</v>
      </c>
    </row>
    <row r="454" spans="1:7" x14ac:dyDescent="0.3">
      <c r="A454" s="1" t="s">
        <v>4279</v>
      </c>
      <c r="B454" s="1" t="s">
        <v>9642</v>
      </c>
      <c r="C454" s="1">
        <f>ROUND(S11_DATAG_y40[[#This Row],[Column1]],3)</f>
        <v>2.8039999999999998</v>
      </c>
      <c r="D454" s="1">
        <f t="shared" si="30"/>
        <v>-14.7165</v>
      </c>
      <c r="E454" s="1" t="s">
        <v>9643</v>
      </c>
      <c r="F454">
        <f t="shared" si="31"/>
        <v>-11.484836957000001</v>
      </c>
      <c r="G454">
        <f t="shared" si="32"/>
        <v>-11.4848</v>
      </c>
    </row>
    <row r="455" spans="1:7" x14ac:dyDescent="0.3">
      <c r="A455" s="1" t="s">
        <v>4281</v>
      </c>
      <c r="B455" s="1" t="s">
        <v>9643</v>
      </c>
      <c r="C455" s="1">
        <f>ROUND(S11_DATAG_y40[[#This Row],[Column1]],3)</f>
        <v>2.8079999999999998</v>
      </c>
      <c r="D455" s="1">
        <f t="shared" si="30"/>
        <v>-14.705299999999999</v>
      </c>
      <c r="E455" s="1" t="s">
        <v>9644</v>
      </c>
      <c r="F455">
        <f t="shared" si="31"/>
        <v>-11.476906683000001</v>
      </c>
      <c r="G455">
        <f t="shared" si="32"/>
        <v>-11.476900000000001</v>
      </c>
    </row>
    <row r="456" spans="1:7" x14ac:dyDescent="0.3">
      <c r="A456" s="1" t="s">
        <v>9759</v>
      </c>
      <c r="B456" s="1" t="s">
        <v>9644</v>
      </c>
      <c r="C456" s="1">
        <f>ROUND(S11_DATAG_y40[[#This Row],[Column1]],3)</f>
        <v>2.8119999999999998</v>
      </c>
      <c r="D456" s="1">
        <f t="shared" si="30"/>
        <v>-14.6951</v>
      </c>
      <c r="E456" s="1" t="s">
        <v>9645</v>
      </c>
      <c r="F456">
        <f t="shared" si="31"/>
        <v>-11.466063279</v>
      </c>
      <c r="G456">
        <f t="shared" si="32"/>
        <v>-11.466100000000001</v>
      </c>
    </row>
    <row r="457" spans="1:7" x14ac:dyDescent="0.3">
      <c r="A457" s="1" t="s">
        <v>4285</v>
      </c>
      <c r="B457" s="1" t="s">
        <v>9645</v>
      </c>
      <c r="C457" s="1">
        <f>ROUND(S11_DATAG_y40[[#This Row],[Column1]],3)</f>
        <v>2.8159999999999998</v>
      </c>
      <c r="D457" s="1">
        <f t="shared" si="30"/>
        <v>-14.6813</v>
      </c>
      <c r="E457" s="1" t="s">
        <v>9646</v>
      </c>
      <c r="F457">
        <f t="shared" si="31"/>
        <v>-11.451346896</v>
      </c>
      <c r="G457">
        <f t="shared" si="32"/>
        <v>-11.4513</v>
      </c>
    </row>
    <row r="458" spans="1:7" x14ac:dyDescent="0.3">
      <c r="A458" s="1" t="s">
        <v>4287</v>
      </c>
      <c r="B458" s="1" t="s">
        <v>9646</v>
      </c>
      <c r="C458" s="1">
        <f>ROUND(S11_DATAG_y40[[#This Row],[Column1]],3)</f>
        <v>2.82</v>
      </c>
      <c r="D458" s="1">
        <f t="shared" si="30"/>
        <v>-14.6624</v>
      </c>
      <c r="E458" s="1" t="s">
        <v>9647</v>
      </c>
      <c r="F458">
        <f t="shared" si="31"/>
        <v>-11.435278602</v>
      </c>
      <c r="G458">
        <f t="shared" si="32"/>
        <v>-11.4353</v>
      </c>
    </row>
    <row r="459" spans="1:7" x14ac:dyDescent="0.3">
      <c r="A459" s="1" t="s">
        <v>4289</v>
      </c>
      <c r="B459" s="1" t="s">
        <v>9647</v>
      </c>
      <c r="C459" s="1">
        <f>ROUND(S11_DATAG_y40[[#This Row],[Column1]],3)</f>
        <v>2.8239999999999998</v>
      </c>
      <c r="D459" s="1">
        <f t="shared" si="30"/>
        <v>-14.6418</v>
      </c>
      <c r="E459" s="1" t="s">
        <v>9648</v>
      </c>
      <c r="F459">
        <f t="shared" si="31"/>
        <v>-11.422184356000001</v>
      </c>
      <c r="G459">
        <f t="shared" si="32"/>
        <v>-11.4222</v>
      </c>
    </row>
    <row r="460" spans="1:7" x14ac:dyDescent="0.3">
      <c r="A460" s="1" t="s">
        <v>4291</v>
      </c>
      <c r="B460" s="1" t="s">
        <v>9648</v>
      </c>
      <c r="C460" s="1">
        <f>ROUND(S11_DATAG_y40[[#This Row],[Column1]],3)</f>
        <v>2.8279999999999998</v>
      </c>
      <c r="D460" s="1">
        <f t="shared" si="30"/>
        <v>-14.6251</v>
      </c>
      <c r="E460" s="1" t="s">
        <v>9649</v>
      </c>
      <c r="F460">
        <f t="shared" si="31"/>
        <v>-11.415324833000001</v>
      </c>
      <c r="G460">
        <f t="shared" si="32"/>
        <v>-11.4153</v>
      </c>
    </row>
    <row r="461" spans="1:7" x14ac:dyDescent="0.3">
      <c r="A461" s="1" t="s">
        <v>4293</v>
      </c>
      <c r="B461" s="1" t="s">
        <v>9649</v>
      </c>
      <c r="C461" s="1">
        <f>ROUND(S11_DATAG_y40[[#This Row],[Column1]],3)</f>
        <v>2.8319999999999999</v>
      </c>
      <c r="D461" s="1">
        <f t="shared" si="30"/>
        <v>-14.616300000000001</v>
      </c>
      <c r="E461" s="1" t="s">
        <v>9650</v>
      </c>
      <c r="F461">
        <f t="shared" si="31"/>
        <v>-11.414731272999999</v>
      </c>
      <c r="G461">
        <f t="shared" si="32"/>
        <v>-11.4147</v>
      </c>
    </row>
    <row r="462" spans="1:7" x14ac:dyDescent="0.3">
      <c r="A462" s="1" t="s">
        <v>9766</v>
      </c>
      <c r="B462" s="1" t="s">
        <v>9650</v>
      </c>
      <c r="C462" s="1">
        <f>ROUND(S11_DATAG_y40[[#This Row],[Column1]],3)</f>
        <v>2.8359999999999999</v>
      </c>
      <c r="D462" s="1">
        <f t="shared" si="30"/>
        <v>-14.615500000000001</v>
      </c>
      <c r="E462" s="1" t="s">
        <v>9651</v>
      </c>
      <c r="F462">
        <f t="shared" si="31"/>
        <v>-11.417152373</v>
      </c>
      <c r="G462">
        <f t="shared" si="32"/>
        <v>-11.417199999999999</v>
      </c>
    </row>
    <row r="463" spans="1:7" x14ac:dyDescent="0.3">
      <c r="A463" s="1" t="s">
        <v>924</v>
      </c>
      <c r="B463" s="1" t="s">
        <v>9651</v>
      </c>
      <c r="C463" s="1">
        <f>ROUND(S11_DATAG_y40[[#This Row],[Column1]],3)</f>
        <v>2.84</v>
      </c>
      <c r="D463" s="1">
        <f t="shared" si="30"/>
        <v>-14.618600000000001</v>
      </c>
      <c r="E463" s="1" t="s">
        <v>9652</v>
      </c>
      <c r="F463">
        <f t="shared" si="31"/>
        <v>-11.418160644</v>
      </c>
      <c r="G463">
        <f t="shared" si="32"/>
        <v>-11.418200000000001</v>
      </c>
    </row>
    <row r="464" spans="1:7" x14ac:dyDescent="0.3">
      <c r="A464" s="1" t="s">
        <v>4297</v>
      </c>
      <c r="B464" s="1" t="s">
        <v>9652</v>
      </c>
      <c r="C464" s="1">
        <f>ROUND(S11_DATAG_y40[[#This Row],[Column1]],3)</f>
        <v>2.8439999999999999</v>
      </c>
      <c r="D464" s="1">
        <f t="shared" si="30"/>
        <v>-14.619899999999999</v>
      </c>
      <c r="E464" s="1" t="s">
        <v>9653</v>
      </c>
      <c r="F464">
        <f t="shared" si="31"/>
        <v>-11.415090533000001</v>
      </c>
      <c r="G464">
        <f t="shared" si="32"/>
        <v>-11.415100000000001</v>
      </c>
    </row>
    <row r="465" spans="1:7" x14ac:dyDescent="0.3">
      <c r="A465" s="1" t="s">
        <v>4299</v>
      </c>
      <c r="B465" s="1" t="s">
        <v>9653</v>
      </c>
      <c r="C465" s="1">
        <f>ROUND(S11_DATAG_y40[[#This Row],[Column1]],3)</f>
        <v>2.8479999999999999</v>
      </c>
      <c r="D465" s="1">
        <f t="shared" si="30"/>
        <v>-14.616</v>
      </c>
      <c r="E465" s="1" t="s">
        <v>9654</v>
      </c>
      <c r="F465">
        <f t="shared" si="31"/>
        <v>-11.408868306</v>
      </c>
      <c r="G465">
        <f t="shared" si="32"/>
        <v>-11.408899999999999</v>
      </c>
    </row>
    <row r="466" spans="1:7" x14ac:dyDescent="0.3">
      <c r="A466" s="1" t="s">
        <v>4301</v>
      </c>
      <c r="B466" s="1" t="s">
        <v>9654</v>
      </c>
      <c r="C466" s="1">
        <f>ROUND(S11_DATAG_y40[[#This Row],[Column1]],3)</f>
        <v>2.8519999999999999</v>
      </c>
      <c r="D466" s="1">
        <f t="shared" si="30"/>
        <v>-14.608000000000001</v>
      </c>
      <c r="E466" s="1" t="s">
        <v>9655</v>
      </c>
      <c r="F466">
        <f t="shared" si="31"/>
        <v>-11.403429422</v>
      </c>
      <c r="G466">
        <f t="shared" si="32"/>
        <v>-11.4034</v>
      </c>
    </row>
    <row r="467" spans="1:7" x14ac:dyDescent="0.3">
      <c r="A467" s="1" t="s">
        <v>4303</v>
      </c>
      <c r="B467" s="1" t="s">
        <v>9655</v>
      </c>
      <c r="C467" s="1">
        <f>ROUND(S11_DATAG_y40[[#This Row],[Column1]],3)</f>
        <v>2.8559999999999999</v>
      </c>
      <c r="D467" s="1">
        <f t="shared" si="30"/>
        <v>-14.601100000000001</v>
      </c>
      <c r="E467" s="1" t="s">
        <v>9656</v>
      </c>
      <c r="F467">
        <f t="shared" si="31"/>
        <v>-11.403126394000001</v>
      </c>
      <c r="G467">
        <f t="shared" si="32"/>
        <v>-11.4031</v>
      </c>
    </row>
    <row r="468" spans="1:7" x14ac:dyDescent="0.3">
      <c r="A468" s="1" t="s">
        <v>5572</v>
      </c>
      <c r="B468" s="1" t="s">
        <v>9656</v>
      </c>
      <c r="C468" s="1">
        <f>ROUND(S11_DATAG_y40[[#This Row],[Column1]],3)</f>
        <v>2.86</v>
      </c>
      <c r="D468" s="1">
        <f t="shared" si="30"/>
        <v>-14.6007</v>
      </c>
      <c r="E468" s="1" t="s">
        <v>9657</v>
      </c>
      <c r="F468">
        <f t="shared" si="31"/>
        <v>-11.409854709000001</v>
      </c>
      <c r="G468">
        <f t="shared" si="32"/>
        <v>-11.4099</v>
      </c>
    </row>
    <row r="469" spans="1:7" x14ac:dyDescent="0.3">
      <c r="A469" s="1" t="s">
        <v>4307</v>
      </c>
      <c r="B469" s="1" t="s">
        <v>9657</v>
      </c>
      <c r="C469" s="1">
        <f>ROUND(S11_DATAG_y40[[#This Row],[Column1]],3)</f>
        <v>2.8639999999999999</v>
      </c>
      <c r="D469" s="1">
        <f t="shared" si="30"/>
        <v>-14.609299999999999</v>
      </c>
      <c r="E469" s="1" t="s">
        <v>9658</v>
      </c>
      <c r="F469">
        <f t="shared" si="31"/>
        <v>-11.421775112000001</v>
      </c>
      <c r="G469">
        <f t="shared" si="32"/>
        <v>-11.421799999999999</v>
      </c>
    </row>
    <row r="470" spans="1:7" x14ac:dyDescent="0.3">
      <c r="A470" s="1" t="s">
        <v>4309</v>
      </c>
      <c r="B470" s="1" t="s">
        <v>9658</v>
      </c>
      <c r="C470" s="1">
        <f>ROUND(S11_DATAG_y40[[#This Row],[Column1]],3)</f>
        <v>2.8679999999999999</v>
      </c>
      <c r="D470" s="1">
        <f t="shared" si="30"/>
        <v>-14.624599999999999</v>
      </c>
      <c r="E470" s="1" t="s">
        <v>9659</v>
      </c>
      <c r="F470">
        <f t="shared" si="31"/>
        <v>-11.434455428000001</v>
      </c>
      <c r="G470">
        <f t="shared" si="32"/>
        <v>-11.4345</v>
      </c>
    </row>
    <row r="471" spans="1:7" x14ac:dyDescent="0.3">
      <c r="A471" s="1" t="s">
        <v>4311</v>
      </c>
      <c r="B471" s="1" t="s">
        <v>9659</v>
      </c>
      <c r="C471" s="1">
        <f>ROUND(S11_DATAG_y40[[#This Row],[Column1]],3)</f>
        <v>2.8719999999999999</v>
      </c>
      <c r="D471" s="1">
        <f t="shared" si="30"/>
        <v>-14.6408</v>
      </c>
      <c r="E471" s="1" t="s">
        <v>9660</v>
      </c>
      <c r="F471">
        <f t="shared" si="31"/>
        <v>-11.443748547</v>
      </c>
      <c r="G471">
        <f t="shared" si="32"/>
        <v>-11.4437</v>
      </c>
    </row>
    <row r="472" spans="1:7" x14ac:dyDescent="0.3">
      <c r="A472" s="1" t="s">
        <v>4313</v>
      </c>
      <c r="B472" s="1" t="s">
        <v>9660</v>
      </c>
      <c r="C472" s="1">
        <f>ROUND(S11_DATAG_y40[[#This Row],[Column1]],3)</f>
        <v>2.8759999999999999</v>
      </c>
      <c r="D472" s="1">
        <f t="shared" si="30"/>
        <v>-14.652699999999999</v>
      </c>
      <c r="E472" s="1" t="s">
        <v>9661</v>
      </c>
      <c r="F472">
        <f t="shared" si="31"/>
        <v>-11.448564193000001</v>
      </c>
      <c r="G472">
        <f t="shared" si="32"/>
        <v>-11.448600000000001</v>
      </c>
    </row>
    <row r="473" spans="1:7" x14ac:dyDescent="0.3">
      <c r="A473" s="1" t="s">
        <v>2740</v>
      </c>
      <c r="B473" s="1" t="s">
        <v>9661</v>
      </c>
      <c r="C473" s="1">
        <f>ROUND(S11_DATAG_y40[[#This Row],[Column1]],3)</f>
        <v>2.88</v>
      </c>
      <c r="D473" s="1">
        <f t="shared" si="30"/>
        <v>-14.658899999999999</v>
      </c>
      <c r="E473" s="1" t="s">
        <v>9662</v>
      </c>
      <c r="F473">
        <f t="shared" si="31"/>
        <v>-11.451657733999999</v>
      </c>
      <c r="G473">
        <f t="shared" si="32"/>
        <v>-11.451700000000001</v>
      </c>
    </row>
    <row r="474" spans="1:7" x14ac:dyDescent="0.3">
      <c r="A474" s="1" t="s">
        <v>946</v>
      </c>
      <c r="B474" s="1" t="s">
        <v>9662</v>
      </c>
      <c r="C474" s="1">
        <f>ROUND(S11_DATAG_y40[[#This Row],[Column1]],3)</f>
        <v>2.8839999999999999</v>
      </c>
      <c r="D474" s="1">
        <f t="shared" si="30"/>
        <v>-14.662800000000001</v>
      </c>
      <c r="E474" s="1" t="s">
        <v>9663</v>
      </c>
      <c r="F474">
        <f t="shared" si="31"/>
        <v>-11.457837006</v>
      </c>
      <c r="G474">
        <f t="shared" si="32"/>
        <v>-11.457800000000001</v>
      </c>
    </row>
    <row r="475" spans="1:7" x14ac:dyDescent="0.3">
      <c r="A475" s="1" t="s">
        <v>4318</v>
      </c>
      <c r="B475" s="1" t="s">
        <v>9663</v>
      </c>
      <c r="C475" s="1">
        <f>ROUND(S11_DATAG_y40[[#This Row],[Column1]],3)</f>
        <v>2.8879999999999999</v>
      </c>
      <c r="D475" s="1">
        <f t="shared" si="30"/>
        <v>-14.6707</v>
      </c>
      <c r="E475" s="1" t="s">
        <v>9664</v>
      </c>
      <c r="F475">
        <f t="shared" si="31"/>
        <v>-11.470801606</v>
      </c>
      <c r="G475">
        <f t="shared" si="32"/>
        <v>-11.470800000000001</v>
      </c>
    </row>
    <row r="476" spans="1:7" x14ac:dyDescent="0.3">
      <c r="A476" s="1" t="s">
        <v>950</v>
      </c>
      <c r="B476" s="1" t="s">
        <v>9664</v>
      </c>
      <c r="C476" s="1">
        <f>ROUND(S11_DATAG_y40[[#This Row],[Column1]],3)</f>
        <v>2.8919999999999999</v>
      </c>
      <c r="D476" s="1">
        <f t="shared" si="30"/>
        <v>-14.6873</v>
      </c>
      <c r="E476" s="1" t="s">
        <v>9665</v>
      </c>
      <c r="F476">
        <f t="shared" si="31"/>
        <v>-11.490681180000001</v>
      </c>
      <c r="G476">
        <f t="shared" si="32"/>
        <v>-11.4907</v>
      </c>
    </row>
    <row r="477" spans="1:7" x14ac:dyDescent="0.3">
      <c r="A477" s="1" t="s">
        <v>4322</v>
      </c>
      <c r="B477" s="1" t="s">
        <v>9665</v>
      </c>
      <c r="C477" s="1">
        <f>ROUND(S11_DATAG_y40[[#This Row],[Column1]],3)</f>
        <v>2.8959999999999999</v>
      </c>
      <c r="D477" s="1">
        <f t="shared" si="30"/>
        <v>-14.7128</v>
      </c>
      <c r="E477" s="1" t="s">
        <v>9666</v>
      </c>
      <c r="F477">
        <f t="shared" si="31"/>
        <v>-11.513839392000001</v>
      </c>
      <c r="G477">
        <f t="shared" si="32"/>
        <v>-11.5138</v>
      </c>
    </row>
    <row r="478" spans="1:7" x14ac:dyDescent="0.3">
      <c r="A478" s="1" t="s">
        <v>4324</v>
      </c>
      <c r="B478" s="1" t="s">
        <v>9666</v>
      </c>
      <c r="C478" s="1">
        <f>ROUND(S11_DATAG_y40[[#This Row],[Column1]],3)</f>
        <v>2.9</v>
      </c>
      <c r="D478" s="1">
        <f t="shared" si="30"/>
        <v>-14.7424</v>
      </c>
      <c r="E478" s="1" t="s">
        <v>9667</v>
      </c>
      <c r="F478">
        <f t="shared" si="31"/>
        <v>-11.535099773999999</v>
      </c>
      <c r="G478">
        <f t="shared" si="32"/>
        <v>-11.5351</v>
      </c>
    </row>
    <row r="479" spans="1:7" x14ac:dyDescent="0.3">
      <c r="A479" s="1" t="s">
        <v>5578</v>
      </c>
      <c r="B479" s="1" t="s">
        <v>9667</v>
      </c>
      <c r="C479" s="1">
        <f>ROUND(S11_DATAG_y40[[#This Row],[Column1]],3)</f>
        <v>2.9039999999999999</v>
      </c>
      <c r="D479" s="1">
        <f t="shared" si="30"/>
        <v>-14.7697</v>
      </c>
      <c r="E479" s="1" t="s">
        <v>9668</v>
      </c>
      <c r="F479">
        <f t="shared" si="31"/>
        <v>-11.551054042000001</v>
      </c>
      <c r="G479">
        <f t="shared" si="32"/>
        <v>-11.5511</v>
      </c>
    </row>
    <row r="480" spans="1:7" x14ac:dyDescent="0.3">
      <c r="A480" s="1" t="s">
        <v>4328</v>
      </c>
      <c r="B480" s="1" t="s">
        <v>9668</v>
      </c>
      <c r="C480" s="1">
        <f>ROUND(S11_DATAG_y40[[#This Row],[Column1]],3)</f>
        <v>2.9079999999999999</v>
      </c>
      <c r="D480" s="1">
        <f t="shared" si="30"/>
        <v>-14.790100000000001</v>
      </c>
      <c r="E480" s="1" t="s">
        <v>9669</v>
      </c>
      <c r="F480">
        <f t="shared" si="31"/>
        <v>-11.562302004000001</v>
      </c>
      <c r="G480">
        <f t="shared" si="32"/>
        <v>-11.5623</v>
      </c>
    </row>
    <row r="481" spans="1:7" x14ac:dyDescent="0.3">
      <c r="A481" s="1" t="s">
        <v>4330</v>
      </c>
      <c r="B481" s="1" t="s">
        <v>9669</v>
      </c>
      <c r="C481" s="1">
        <f>ROUND(S11_DATAG_y40[[#This Row],[Column1]],3)</f>
        <v>2.9119999999999999</v>
      </c>
      <c r="D481" s="1">
        <f t="shared" si="30"/>
        <v>-14.804500000000001</v>
      </c>
      <c r="E481" s="1" t="s">
        <v>9671</v>
      </c>
      <c r="F481">
        <f t="shared" si="31"/>
        <v>-11.573053250000001</v>
      </c>
      <c r="G481">
        <f t="shared" si="32"/>
        <v>-11.5731</v>
      </c>
    </row>
    <row r="482" spans="1:7" x14ac:dyDescent="0.3">
      <c r="A482" s="1" t="s">
        <v>2753</v>
      </c>
      <c r="B482" s="1" t="s">
        <v>9671</v>
      </c>
      <c r="C482" s="1">
        <f>ROUND(S11_DATAG_y40[[#This Row],[Column1]],3)</f>
        <v>2.9159999999999999</v>
      </c>
      <c r="D482" s="1">
        <f t="shared" si="30"/>
        <v>-14.818300000000001</v>
      </c>
      <c r="E482" s="1" t="s">
        <v>9673</v>
      </c>
      <c r="F482">
        <f t="shared" si="31"/>
        <v>-11.588329610000001</v>
      </c>
      <c r="G482">
        <f t="shared" si="32"/>
        <v>-11.5883</v>
      </c>
    </row>
    <row r="483" spans="1:7" x14ac:dyDescent="0.3">
      <c r="A483" s="1" t="s">
        <v>4333</v>
      </c>
      <c r="B483" s="1" t="s">
        <v>9673</v>
      </c>
      <c r="C483" s="1">
        <f>ROUND(S11_DATAG_y40[[#This Row],[Column1]],3)</f>
        <v>2.92</v>
      </c>
      <c r="D483" s="1">
        <f t="shared" si="30"/>
        <v>-14.8378</v>
      </c>
      <c r="E483" s="1" t="s">
        <v>9674</v>
      </c>
      <c r="F483">
        <f t="shared" si="31"/>
        <v>-11.610601387000001</v>
      </c>
      <c r="G483">
        <f t="shared" si="32"/>
        <v>-11.6106</v>
      </c>
    </row>
    <row r="484" spans="1:7" x14ac:dyDescent="0.3">
      <c r="A484" s="1" t="s">
        <v>2756</v>
      </c>
      <c r="B484" s="1" t="s">
        <v>9674</v>
      </c>
      <c r="C484" s="1">
        <f>ROUND(S11_DATAG_y40[[#This Row],[Column1]],3)</f>
        <v>2.9239999999999999</v>
      </c>
      <c r="D484" s="1">
        <f t="shared" si="30"/>
        <v>-14.866300000000001</v>
      </c>
      <c r="E484" s="1" t="s">
        <v>9676</v>
      </c>
      <c r="F484">
        <f t="shared" si="31"/>
        <v>-11.637993400000001</v>
      </c>
      <c r="G484">
        <f t="shared" si="32"/>
        <v>-11.638</v>
      </c>
    </row>
    <row r="485" spans="1:7" x14ac:dyDescent="0.3">
      <c r="A485" s="1" t="s">
        <v>4336</v>
      </c>
      <c r="B485" s="1" t="s">
        <v>9676</v>
      </c>
      <c r="C485" s="1">
        <f>ROUND(S11_DATAG_y40[[#This Row],[Column1]],3)</f>
        <v>2.9279999999999999</v>
      </c>
      <c r="D485" s="1">
        <f t="shared" si="30"/>
        <v>-14.901400000000001</v>
      </c>
      <c r="E485" s="1" t="s">
        <v>9677</v>
      </c>
      <c r="F485">
        <f t="shared" si="31"/>
        <v>-11.665152675</v>
      </c>
      <c r="G485">
        <f t="shared" si="32"/>
        <v>-11.6652</v>
      </c>
    </row>
    <row r="486" spans="1:7" x14ac:dyDescent="0.3">
      <c r="A486" s="1" t="s">
        <v>4338</v>
      </c>
      <c r="B486" s="1" t="s">
        <v>9677</v>
      </c>
      <c r="C486" s="1">
        <f>ROUND(S11_DATAG_y40[[#This Row],[Column1]],3)</f>
        <v>2.9319999999999999</v>
      </c>
      <c r="D486" s="1">
        <f t="shared" si="30"/>
        <v>-14.936199999999999</v>
      </c>
      <c r="E486" s="1" t="s">
        <v>9678</v>
      </c>
      <c r="F486">
        <f t="shared" si="31"/>
        <v>-11.686326366000001</v>
      </c>
      <c r="G486">
        <f t="shared" si="32"/>
        <v>-11.686299999999999</v>
      </c>
    </row>
    <row r="487" spans="1:7" x14ac:dyDescent="0.3">
      <c r="A487" s="1" t="s">
        <v>4340</v>
      </c>
      <c r="B487" s="1" t="s">
        <v>9678</v>
      </c>
      <c r="C487" s="1">
        <f>ROUND(S11_DATAG_y40[[#This Row],[Column1]],3)</f>
        <v>2.9359999999999999</v>
      </c>
      <c r="D487" s="1">
        <f t="shared" si="30"/>
        <v>-14.9633</v>
      </c>
      <c r="E487" s="1" t="s">
        <v>9679</v>
      </c>
      <c r="F487">
        <f t="shared" si="31"/>
        <v>-11.698759885999999</v>
      </c>
      <c r="G487">
        <f t="shared" si="32"/>
        <v>-11.6988</v>
      </c>
    </row>
    <row r="488" spans="1:7" x14ac:dyDescent="0.3">
      <c r="A488" s="1" t="s">
        <v>4342</v>
      </c>
      <c r="B488" s="1" t="s">
        <v>9679</v>
      </c>
      <c r="C488" s="1">
        <f>ROUND(S11_DATAG_y40[[#This Row],[Column1]],3)</f>
        <v>2.94</v>
      </c>
      <c r="D488" s="1">
        <f t="shared" si="30"/>
        <v>-14.979200000000001</v>
      </c>
      <c r="E488" s="1" t="s">
        <v>9680</v>
      </c>
      <c r="F488">
        <f t="shared" si="31"/>
        <v>-11.704176121</v>
      </c>
      <c r="G488">
        <f t="shared" si="32"/>
        <v>-11.7042</v>
      </c>
    </row>
    <row r="489" spans="1:7" x14ac:dyDescent="0.3">
      <c r="A489" s="1" t="s">
        <v>4344</v>
      </c>
      <c r="B489" s="1" t="s">
        <v>9680</v>
      </c>
      <c r="C489" s="1">
        <f>ROUND(S11_DATAG_y40[[#This Row],[Column1]],3)</f>
        <v>2.944</v>
      </c>
      <c r="D489" s="1">
        <f t="shared" si="30"/>
        <v>-14.9861</v>
      </c>
      <c r="E489" s="1" t="s">
        <v>9681</v>
      </c>
      <c r="F489">
        <f t="shared" si="31"/>
        <v>-11.707286844</v>
      </c>
      <c r="G489">
        <f t="shared" si="32"/>
        <v>-11.7073</v>
      </c>
    </row>
    <row r="490" spans="1:7" x14ac:dyDescent="0.3">
      <c r="A490" s="1" t="s">
        <v>5592</v>
      </c>
      <c r="B490" s="1" t="s">
        <v>9681</v>
      </c>
      <c r="C490" s="1">
        <f>ROUND(S11_DATAG_y40[[#This Row],[Column1]],3)</f>
        <v>2.948</v>
      </c>
      <c r="D490" s="1">
        <f t="shared" si="30"/>
        <v>-14.9901</v>
      </c>
      <c r="E490" s="1" t="s">
        <v>9682</v>
      </c>
      <c r="F490">
        <f t="shared" si="31"/>
        <v>-11.712289149</v>
      </c>
      <c r="G490">
        <f t="shared" si="32"/>
        <v>-11.712300000000001</v>
      </c>
    </row>
    <row r="491" spans="1:7" x14ac:dyDescent="0.3">
      <c r="A491" s="1" t="s">
        <v>4348</v>
      </c>
      <c r="B491" s="1" t="s">
        <v>9682</v>
      </c>
      <c r="C491" s="1">
        <f>ROUND(S11_DATAG_y40[[#This Row],[Column1]],3)</f>
        <v>2.952</v>
      </c>
      <c r="D491" s="1">
        <f t="shared" si="30"/>
        <v>-14.996499999999999</v>
      </c>
      <c r="E491" s="1" t="s">
        <v>9683</v>
      </c>
      <c r="F491">
        <f t="shared" si="31"/>
        <v>-11.719574317000001</v>
      </c>
      <c r="G491">
        <f t="shared" si="32"/>
        <v>-11.7196</v>
      </c>
    </row>
    <row r="492" spans="1:7" x14ac:dyDescent="0.3">
      <c r="A492" s="1" t="s">
        <v>4350</v>
      </c>
      <c r="B492" s="1" t="s">
        <v>9683</v>
      </c>
      <c r="C492" s="1">
        <f>ROUND(S11_DATAG_y40[[#This Row],[Column1]],3)</f>
        <v>2.956</v>
      </c>
      <c r="D492" s="1">
        <f t="shared" si="30"/>
        <v>-15.0059</v>
      </c>
      <c r="E492" s="1" t="s">
        <v>9684</v>
      </c>
      <c r="F492">
        <f t="shared" si="31"/>
        <v>-11.724623482</v>
      </c>
      <c r="G492">
        <f t="shared" si="32"/>
        <v>-11.724600000000001</v>
      </c>
    </row>
    <row r="493" spans="1:7" x14ac:dyDescent="0.3">
      <c r="A493" s="1" t="s">
        <v>4352</v>
      </c>
      <c r="B493" s="1" t="s">
        <v>9684</v>
      </c>
      <c r="C493" s="1">
        <f>ROUND(S11_DATAG_y40[[#This Row],[Column1]],3)</f>
        <v>2.96</v>
      </c>
      <c r="D493" s="1">
        <f t="shared" si="30"/>
        <v>-15.0123</v>
      </c>
      <c r="E493" s="1" t="s">
        <v>9685</v>
      </c>
      <c r="F493">
        <f t="shared" si="31"/>
        <v>-11.719730517</v>
      </c>
      <c r="G493">
        <f t="shared" si="32"/>
        <v>-11.7197</v>
      </c>
    </row>
    <row r="494" spans="1:7" x14ac:dyDescent="0.3">
      <c r="A494" s="1" t="s">
        <v>4354</v>
      </c>
      <c r="B494" s="1" t="s">
        <v>9685</v>
      </c>
      <c r="C494" s="1">
        <f>ROUND(S11_DATAG_y40[[#This Row],[Column1]],3)</f>
        <v>2.964</v>
      </c>
      <c r="D494" s="1">
        <f t="shared" si="30"/>
        <v>-15.0061</v>
      </c>
      <c r="E494" s="1" t="s">
        <v>9686</v>
      </c>
      <c r="F494">
        <f t="shared" si="31"/>
        <v>-11.697582138000001</v>
      </c>
      <c r="G494">
        <f t="shared" si="32"/>
        <v>-11.6976</v>
      </c>
    </row>
    <row r="495" spans="1:7" x14ac:dyDescent="0.3">
      <c r="A495" s="1" t="s">
        <v>988</v>
      </c>
      <c r="B495" s="1" t="s">
        <v>9686</v>
      </c>
      <c r="C495" s="1">
        <f>ROUND(S11_DATAG_y40[[#This Row],[Column1]],3)</f>
        <v>2.968</v>
      </c>
      <c r="D495" s="1">
        <f t="shared" si="30"/>
        <v>-14.9777</v>
      </c>
      <c r="E495" s="1" t="s">
        <v>9687</v>
      </c>
      <c r="F495">
        <f t="shared" si="31"/>
        <v>-11.654524046000001</v>
      </c>
      <c r="G495">
        <f t="shared" si="32"/>
        <v>-11.654500000000001</v>
      </c>
    </row>
    <row r="496" spans="1:7" x14ac:dyDescent="0.3">
      <c r="A496" s="1" t="s">
        <v>4357</v>
      </c>
      <c r="B496" s="1" t="s">
        <v>9687</v>
      </c>
      <c r="C496" s="1">
        <f>ROUND(S11_DATAG_y40[[#This Row],[Column1]],3)</f>
        <v>2.972</v>
      </c>
      <c r="D496" s="1">
        <f t="shared" si="30"/>
        <v>-14.922599999999999</v>
      </c>
      <c r="E496" s="1" t="s">
        <v>9688</v>
      </c>
      <c r="F496">
        <f t="shared" si="31"/>
        <v>-11.591378634</v>
      </c>
      <c r="G496">
        <f t="shared" si="32"/>
        <v>-11.5914</v>
      </c>
    </row>
    <row r="497" spans="1:7" x14ac:dyDescent="0.3">
      <c r="A497" s="1" t="s">
        <v>4359</v>
      </c>
      <c r="B497" s="1" t="s">
        <v>9688</v>
      </c>
      <c r="C497" s="1">
        <f>ROUND(S11_DATAG_y40[[#This Row],[Column1]],3)</f>
        <v>2.976</v>
      </c>
      <c r="D497" s="1">
        <f t="shared" si="30"/>
        <v>-14.841699999999999</v>
      </c>
      <c r="E497" s="1" t="s">
        <v>9689</v>
      </c>
      <c r="F497">
        <f t="shared" si="31"/>
        <v>-11.511264434999999</v>
      </c>
      <c r="G497">
        <f t="shared" si="32"/>
        <v>-11.5113</v>
      </c>
    </row>
    <row r="498" spans="1:7" x14ac:dyDescent="0.3">
      <c r="A498" s="1" t="s">
        <v>4361</v>
      </c>
      <c r="B498" s="1" t="s">
        <v>9689</v>
      </c>
      <c r="C498" s="1">
        <f>ROUND(S11_DATAG_y40[[#This Row],[Column1]],3)</f>
        <v>2.98</v>
      </c>
      <c r="D498" s="1">
        <f t="shared" si="30"/>
        <v>-14.739100000000001</v>
      </c>
      <c r="E498" s="1" t="s">
        <v>9690</v>
      </c>
      <c r="F498">
        <f t="shared" si="31"/>
        <v>-11.415863722999999</v>
      </c>
      <c r="G498">
        <f t="shared" si="32"/>
        <v>-11.415900000000001</v>
      </c>
    </row>
    <row r="499" spans="1:7" x14ac:dyDescent="0.3">
      <c r="A499" s="1" t="s">
        <v>5603</v>
      </c>
      <c r="B499" s="1" t="s">
        <v>9690</v>
      </c>
      <c r="C499" s="1">
        <f>ROUND(S11_DATAG_y40[[#This Row],[Column1]],3)</f>
        <v>2.984</v>
      </c>
      <c r="D499" s="1">
        <f t="shared" si="30"/>
        <v>-14.617000000000001</v>
      </c>
      <c r="E499" s="1" t="s">
        <v>9691</v>
      </c>
      <c r="F499">
        <f t="shared" si="31"/>
        <v>-11.302475019000001</v>
      </c>
      <c r="G499">
        <f t="shared" si="32"/>
        <v>-11.3025</v>
      </c>
    </row>
    <row r="500" spans="1:7" x14ac:dyDescent="0.3">
      <c r="A500" s="1" t="s">
        <v>4365</v>
      </c>
      <c r="B500" s="1" t="s">
        <v>9691</v>
      </c>
      <c r="C500" s="1">
        <f>ROUND(S11_DATAG_y40[[#This Row],[Column1]],3)</f>
        <v>2.988</v>
      </c>
      <c r="D500" s="1">
        <f t="shared" si="30"/>
        <v>-14.4718</v>
      </c>
      <c r="E500" s="1" t="s">
        <v>9692</v>
      </c>
      <c r="F500">
        <f t="shared" si="31"/>
        <v>-11.163552300999999</v>
      </c>
      <c r="G500">
        <f t="shared" si="32"/>
        <v>-11.163600000000001</v>
      </c>
    </row>
    <row r="501" spans="1:7" x14ac:dyDescent="0.3">
      <c r="A501" s="1" t="s">
        <v>4367</v>
      </c>
      <c r="B501" s="1" t="s">
        <v>9692</v>
      </c>
      <c r="C501" s="1">
        <f>ROUND(S11_DATAG_y40[[#This Row],[Column1]],3)</f>
        <v>2.992</v>
      </c>
      <c r="D501" s="1">
        <f t="shared" si="30"/>
        <v>-14.293900000000001</v>
      </c>
      <c r="E501" s="1" t="s">
        <v>9693</v>
      </c>
      <c r="F501">
        <f t="shared" si="31"/>
        <v>-10.989029260000001</v>
      </c>
      <c r="G501">
        <f t="shared" si="32"/>
        <v>-10.989000000000001</v>
      </c>
    </row>
    <row r="502" spans="1:7" x14ac:dyDescent="0.3">
      <c r="A502" s="1" t="s">
        <v>4369</v>
      </c>
      <c r="B502" s="1" t="s">
        <v>9693</v>
      </c>
      <c r="C502" s="1">
        <f>ROUND(S11_DATAG_y40[[#This Row],[Column1]],3)</f>
        <v>2.996</v>
      </c>
      <c r="D502" s="1">
        <f t="shared" si="30"/>
        <v>-14.070499999999999</v>
      </c>
      <c r="E502" s="1" t="s">
        <v>9694</v>
      </c>
      <c r="F502">
        <f t="shared" si="31"/>
        <v>-10.770203994000001</v>
      </c>
      <c r="G502">
        <f t="shared" si="32"/>
        <v>-10.770200000000001</v>
      </c>
    </row>
    <row r="503" spans="1:7" x14ac:dyDescent="0.3">
      <c r="A503" s="1" t="s">
        <v>4371</v>
      </c>
      <c r="B503" s="1" t="s">
        <v>9694</v>
      </c>
      <c r="C503" s="1">
        <f>ROUND(S11_DATAG_y40[[#This Row],[Column1]],3)</f>
        <v>3</v>
      </c>
      <c r="D503" s="1">
        <f t="shared" si="30"/>
        <v>-13.7903</v>
      </c>
      <c r="E503" s="1" t="s">
        <v>9695</v>
      </c>
      <c r="F503">
        <f t="shared" si="31"/>
        <v>-10.503019208000001</v>
      </c>
      <c r="G503">
        <f t="shared" si="32"/>
        <v>-10.503</v>
      </c>
    </row>
    <row r="504" spans="1:7" x14ac:dyDescent="0.3">
      <c r="A504" s="1" t="s">
        <v>4373</v>
      </c>
      <c r="B504" s="1" t="s">
        <v>9695</v>
      </c>
      <c r="C504" s="1">
        <f>ROUND(S11_DATAG_y40[[#This Row],[Column1]],3)</f>
        <v>3.004</v>
      </c>
      <c r="D504" s="1">
        <f t="shared" si="30"/>
        <v>-13.4482</v>
      </c>
      <c r="E504" s="1" t="s">
        <v>9697</v>
      </c>
      <c r="F504">
        <f t="shared" si="31"/>
        <v>-10.188863520000002</v>
      </c>
      <c r="G504">
        <f t="shared" si="32"/>
        <v>-10.1889</v>
      </c>
    </row>
    <row r="505" spans="1:7" x14ac:dyDescent="0.3">
      <c r="A505" s="1" t="s">
        <v>4375</v>
      </c>
      <c r="B505" s="1" t="s">
        <v>9697</v>
      </c>
      <c r="C505" s="1">
        <f>ROUND(S11_DATAG_y40[[#This Row],[Column1]],3)</f>
        <v>3.008</v>
      </c>
      <c r="D505" s="1">
        <f t="shared" si="30"/>
        <v>-13.0459</v>
      </c>
      <c r="E505" s="1" t="s">
        <v>9698</v>
      </c>
      <c r="F505">
        <f t="shared" si="31"/>
        <v>-9.8325955310000008</v>
      </c>
      <c r="G505">
        <f t="shared" si="32"/>
        <v>-9.8325999999999993</v>
      </c>
    </row>
    <row r="506" spans="1:7" x14ac:dyDescent="0.3">
      <c r="A506" s="1" t="s">
        <v>4377</v>
      </c>
      <c r="B506" s="1" t="s">
        <v>9698</v>
      </c>
      <c r="C506" s="1">
        <f>ROUND(S11_DATAG_y40[[#This Row],[Column1]],3)</f>
        <v>3.012</v>
      </c>
      <c r="D506" s="1">
        <f t="shared" si="30"/>
        <v>-12.5898</v>
      </c>
      <c r="E506" s="1" t="s">
        <v>9699</v>
      </c>
      <c r="F506">
        <f t="shared" si="31"/>
        <v>-9.4392893979999997</v>
      </c>
      <c r="G506">
        <f t="shared" si="32"/>
        <v>-9.4392999999999994</v>
      </c>
    </row>
    <row r="507" spans="1:7" x14ac:dyDescent="0.3">
      <c r="A507" s="1" t="s">
        <v>4379</v>
      </c>
      <c r="B507" s="1" t="s">
        <v>9699</v>
      </c>
      <c r="C507" s="1">
        <f>ROUND(S11_DATAG_y40[[#This Row],[Column1]],3)</f>
        <v>3.016</v>
      </c>
      <c r="D507" s="1">
        <f t="shared" si="30"/>
        <v>-12.0862</v>
      </c>
      <c r="E507" s="1" t="s">
        <v>9700</v>
      </c>
      <c r="F507">
        <f t="shared" si="31"/>
        <v>-9.0117965520000016</v>
      </c>
      <c r="G507">
        <f t="shared" si="32"/>
        <v>-9.0117999999999991</v>
      </c>
    </row>
    <row r="508" spans="1:7" x14ac:dyDescent="0.3">
      <c r="A508" s="1" t="s">
        <v>2782</v>
      </c>
      <c r="B508" s="1" t="s">
        <v>9700</v>
      </c>
      <c r="C508" s="1">
        <f>ROUND(S11_DATAG_y40[[#This Row],[Column1]],3)</f>
        <v>3.02</v>
      </c>
      <c r="D508" s="1">
        <f t="shared" si="30"/>
        <v>-11.5388</v>
      </c>
      <c r="E508" s="1" t="s">
        <v>9701</v>
      </c>
      <c r="F508">
        <f t="shared" si="31"/>
        <v>-8.5505074929999996</v>
      </c>
      <c r="G508">
        <f t="shared" si="32"/>
        <v>-8.5504999999999995</v>
      </c>
    </row>
    <row r="509" spans="1:7" x14ac:dyDescent="0.3">
      <c r="A509" s="1" t="s">
        <v>4382</v>
      </c>
      <c r="B509" s="1" t="s">
        <v>9701</v>
      </c>
      <c r="C509" s="1">
        <f>ROUND(S11_DATAG_y40[[#This Row],[Column1]],3)</f>
        <v>3.024</v>
      </c>
      <c r="D509" s="1">
        <f t="shared" si="30"/>
        <v>-10.9482</v>
      </c>
      <c r="E509" s="1" t="s">
        <v>9702</v>
      </c>
      <c r="F509">
        <f t="shared" si="31"/>
        <v>-8.0554167540000012</v>
      </c>
      <c r="G509">
        <f t="shared" si="32"/>
        <v>-8.0554000000000006</v>
      </c>
    </row>
    <row r="510" spans="1:7" x14ac:dyDescent="0.3">
      <c r="A510" s="1" t="s">
        <v>4384</v>
      </c>
      <c r="B510" s="1" t="s">
        <v>9702</v>
      </c>
      <c r="C510" s="1">
        <f>ROUND(S11_DATAG_y40[[#This Row],[Column1]],3)</f>
        <v>3.028</v>
      </c>
      <c r="D510" s="1">
        <f t="shared" si="30"/>
        <v>-10.3142</v>
      </c>
      <c r="E510" s="1" t="s">
        <v>9703</v>
      </c>
      <c r="F510">
        <f t="shared" si="31"/>
        <v>-7.5293679559999998</v>
      </c>
      <c r="G510">
        <f t="shared" si="32"/>
        <v>-7.5293999999999999</v>
      </c>
    </row>
    <row r="511" spans="1:7" x14ac:dyDescent="0.3">
      <c r="A511" s="1" t="s">
        <v>2786</v>
      </c>
      <c r="B511" s="1" t="s">
        <v>9703</v>
      </c>
      <c r="C511" s="1">
        <f>ROUND(S11_DATAG_y40[[#This Row],[Column1]],3)</f>
        <v>3.032</v>
      </c>
      <c r="D511" s="1">
        <f t="shared" si="30"/>
        <v>-9.6407000000000007</v>
      </c>
      <c r="E511" s="1" t="s">
        <v>9704</v>
      </c>
      <c r="F511">
        <f t="shared" si="31"/>
        <v>-6.9807109262000004</v>
      </c>
      <c r="G511">
        <f t="shared" si="32"/>
        <v>-6.9806999999999997</v>
      </c>
    </row>
    <row r="512" spans="1:7" x14ac:dyDescent="0.3">
      <c r="A512" s="1" t="s">
        <v>4387</v>
      </c>
      <c r="B512" s="1" t="s">
        <v>9704</v>
      </c>
      <c r="C512" s="1">
        <f>ROUND(S11_DATAG_y40[[#This Row],[Column1]],3)</f>
        <v>3.036</v>
      </c>
      <c r="D512" s="1">
        <f t="shared" si="30"/>
        <v>-8.9382000000000001</v>
      </c>
      <c r="E512" s="1" t="s">
        <v>9705</v>
      </c>
      <c r="F512">
        <f t="shared" si="31"/>
        <v>-6.423901818400001</v>
      </c>
      <c r="G512">
        <f t="shared" si="32"/>
        <v>-6.4238999999999997</v>
      </c>
    </row>
    <row r="513" spans="1:7" x14ac:dyDescent="0.3">
      <c r="A513" s="1" t="s">
        <v>4389</v>
      </c>
      <c r="B513" s="1" t="s">
        <v>9705</v>
      </c>
      <c r="C513" s="1">
        <f>ROUND(S11_DATAG_y40[[#This Row],[Column1]],3)</f>
        <v>3.04</v>
      </c>
      <c r="D513" s="1">
        <f t="shared" si="30"/>
        <v>-8.2251999999999992</v>
      </c>
      <c r="E513" s="1" t="s">
        <v>9706</v>
      </c>
      <c r="F513">
        <f t="shared" si="31"/>
        <v>-5.8778021731000001</v>
      </c>
      <c r="G513">
        <f t="shared" si="32"/>
        <v>-5.8777999999999997</v>
      </c>
    </row>
    <row r="514" spans="1:7" x14ac:dyDescent="0.3">
      <c r="A514" s="1" t="s">
        <v>4391</v>
      </c>
      <c r="B514" s="1" t="s">
        <v>9706</v>
      </c>
      <c r="C514" s="1">
        <f>ROUND(S11_DATAG_y40[[#This Row],[Column1]],3)</f>
        <v>3.044</v>
      </c>
      <c r="D514" s="1">
        <f t="shared" si="30"/>
        <v>-7.5259999999999998</v>
      </c>
      <c r="E514" s="1" t="s">
        <v>9707</v>
      </c>
      <c r="F514">
        <f t="shared" si="31"/>
        <v>-5.3626596496000003</v>
      </c>
      <c r="G514">
        <f t="shared" si="32"/>
        <v>-5.3627000000000002</v>
      </c>
    </row>
    <row r="515" spans="1:7" x14ac:dyDescent="0.3">
      <c r="A515" s="1" t="s">
        <v>1028</v>
      </c>
      <c r="B515" s="1" t="s">
        <v>9707</v>
      </c>
      <c r="C515" s="1">
        <f>ROUND(S11_DATAG_y40[[#This Row],[Column1]],3)</f>
        <v>3.048</v>
      </c>
      <c r="D515" s="1">
        <f t="shared" si="30"/>
        <v>-6.8663999999999996</v>
      </c>
      <c r="E515" s="1" t="s">
        <v>9708</v>
      </c>
      <c r="F515">
        <f t="shared" si="31"/>
        <v>-4.8971413194000002</v>
      </c>
      <c r="G515">
        <f t="shared" si="32"/>
        <v>-4.8971</v>
      </c>
    </row>
    <row r="516" spans="1:7" x14ac:dyDescent="0.3">
      <c r="A516" s="1" t="s">
        <v>4394</v>
      </c>
      <c r="B516" s="1" t="s">
        <v>9708</v>
      </c>
      <c r="C516" s="1">
        <f>ROUND(S11_DATAG_y40[[#This Row],[Column1]],3)</f>
        <v>3.052</v>
      </c>
      <c r="D516" s="1">
        <f t="shared" ref="D516:D579" si="33">ROUND(B516,4)</f>
        <v>-6.2702999999999998</v>
      </c>
      <c r="E516" s="1" t="s">
        <v>9709</v>
      </c>
      <c r="F516">
        <f t="shared" ref="F516:F579" si="34">E516*0.781</f>
        <v>-4.4962777618000001</v>
      </c>
      <c r="G516">
        <f t="shared" ref="G516:G579" si="35">ROUND(F516,4)</f>
        <v>-4.4962999999999997</v>
      </c>
    </row>
    <row r="517" spans="1:7" x14ac:dyDescent="0.3">
      <c r="A517" s="1" t="s">
        <v>4396</v>
      </c>
      <c r="B517" s="1" t="s">
        <v>9709</v>
      </c>
      <c r="C517" s="1">
        <f>ROUND(S11_DATAG_y40[[#This Row],[Column1]],3)</f>
        <v>3.056</v>
      </c>
      <c r="D517" s="1">
        <f t="shared" si="33"/>
        <v>-5.7571000000000003</v>
      </c>
      <c r="E517" s="1" t="s">
        <v>9710</v>
      </c>
      <c r="F517">
        <f t="shared" si="34"/>
        <v>-4.1704714281999999</v>
      </c>
      <c r="G517">
        <f t="shared" si="35"/>
        <v>-4.1704999999999997</v>
      </c>
    </row>
    <row r="518" spans="1:7" x14ac:dyDescent="0.3">
      <c r="A518" s="1" t="s">
        <v>9823</v>
      </c>
      <c r="B518" s="1" t="s">
        <v>9710</v>
      </c>
      <c r="C518" s="1">
        <f>ROUND(S11_DATAG_y40[[#This Row],[Column1]],3)</f>
        <v>3.06</v>
      </c>
      <c r="D518" s="1">
        <f t="shared" si="33"/>
        <v>-5.3399000000000001</v>
      </c>
      <c r="E518" s="1" t="s">
        <v>9711</v>
      </c>
      <c r="F518">
        <f t="shared" si="34"/>
        <v>-3.9252770248999997</v>
      </c>
      <c r="G518">
        <f t="shared" si="35"/>
        <v>-3.9253</v>
      </c>
    </row>
    <row r="519" spans="1:7" x14ac:dyDescent="0.3">
      <c r="A519" s="1" t="s">
        <v>6724</v>
      </c>
      <c r="B519" s="1" t="s">
        <v>9711</v>
      </c>
      <c r="C519" s="1">
        <f>ROUND(S11_DATAG_y40[[#This Row],[Column1]],3)</f>
        <v>3.0640000000000001</v>
      </c>
      <c r="D519" s="1">
        <f t="shared" si="33"/>
        <v>-5.0259999999999998</v>
      </c>
      <c r="E519" s="1" t="s">
        <v>9712</v>
      </c>
      <c r="F519">
        <f t="shared" si="34"/>
        <v>-3.7615994966000001</v>
      </c>
      <c r="G519">
        <f t="shared" si="35"/>
        <v>-3.7616000000000001</v>
      </c>
    </row>
    <row r="520" spans="1:7" x14ac:dyDescent="0.3">
      <c r="A520" s="1" t="s">
        <v>1038</v>
      </c>
      <c r="B520" s="1" t="s">
        <v>9712</v>
      </c>
      <c r="C520" s="1">
        <f>ROUND(S11_DATAG_y40[[#This Row],[Column1]],3)</f>
        <v>3.0680000000000001</v>
      </c>
      <c r="D520" s="1">
        <f t="shared" si="33"/>
        <v>-4.8163999999999998</v>
      </c>
      <c r="E520" s="1" t="s">
        <v>9713</v>
      </c>
      <c r="F520">
        <f t="shared" si="34"/>
        <v>-3.6760714836999999</v>
      </c>
      <c r="G520">
        <f t="shared" si="35"/>
        <v>-3.6760999999999999</v>
      </c>
    </row>
    <row r="521" spans="1:7" x14ac:dyDescent="0.3">
      <c r="A521" s="1" t="s">
        <v>4402</v>
      </c>
      <c r="B521" s="1" t="s">
        <v>9713</v>
      </c>
      <c r="C521" s="1">
        <f>ROUND(S11_DATAG_y40[[#This Row],[Column1]],3)</f>
        <v>3.0720000000000001</v>
      </c>
      <c r="D521" s="1">
        <f t="shared" si="33"/>
        <v>-4.7069000000000001</v>
      </c>
      <c r="E521" s="1" t="s">
        <v>9714</v>
      </c>
      <c r="F521">
        <f t="shared" si="34"/>
        <v>-3.6615244214999998</v>
      </c>
      <c r="G521">
        <f t="shared" si="35"/>
        <v>-3.6615000000000002</v>
      </c>
    </row>
    <row r="522" spans="1:7" x14ac:dyDescent="0.3">
      <c r="A522" s="1" t="s">
        <v>4404</v>
      </c>
      <c r="B522" s="1" t="s">
        <v>9714</v>
      </c>
      <c r="C522" s="1">
        <f>ROUND(S11_DATAG_y40[[#This Row],[Column1]],3)</f>
        <v>3.0760000000000001</v>
      </c>
      <c r="D522" s="1">
        <f t="shared" si="33"/>
        <v>-4.6882999999999999</v>
      </c>
      <c r="E522" s="1" t="s">
        <v>9715</v>
      </c>
      <c r="F522">
        <f t="shared" si="34"/>
        <v>-3.7076223217000002</v>
      </c>
      <c r="G522">
        <f t="shared" si="35"/>
        <v>-3.7075999999999998</v>
      </c>
    </row>
    <row r="523" spans="1:7" x14ac:dyDescent="0.3">
      <c r="A523" s="1" t="s">
        <v>4406</v>
      </c>
      <c r="B523" s="1" t="s">
        <v>9715</v>
      </c>
      <c r="C523" s="1">
        <f>ROUND(S11_DATAG_y40[[#This Row],[Column1]],3)</f>
        <v>3.08</v>
      </c>
      <c r="D523" s="1">
        <f t="shared" si="33"/>
        <v>-4.7473000000000001</v>
      </c>
      <c r="E523" s="1" t="s">
        <v>9716</v>
      </c>
      <c r="F523">
        <f t="shared" si="34"/>
        <v>-3.8017550802000004</v>
      </c>
      <c r="G523">
        <f t="shared" si="35"/>
        <v>-3.8018000000000001</v>
      </c>
    </row>
    <row r="524" spans="1:7" x14ac:dyDescent="0.3">
      <c r="A524" s="1" t="s">
        <v>4408</v>
      </c>
      <c r="B524" s="1" t="s">
        <v>9716</v>
      </c>
      <c r="C524" s="1">
        <f>ROUND(S11_DATAG_y40[[#This Row],[Column1]],3)</f>
        <v>3.0840000000000001</v>
      </c>
      <c r="D524" s="1">
        <f t="shared" si="33"/>
        <v>-4.8677999999999999</v>
      </c>
      <c r="E524" s="1" t="s">
        <v>9717</v>
      </c>
      <c r="F524">
        <f t="shared" si="34"/>
        <v>-3.9303060401000001</v>
      </c>
      <c r="G524">
        <f t="shared" si="35"/>
        <v>-3.9302999999999999</v>
      </c>
    </row>
    <row r="525" spans="1:7" x14ac:dyDescent="0.3">
      <c r="A525" s="1" t="s">
        <v>4410</v>
      </c>
      <c r="B525" s="1" t="s">
        <v>9717</v>
      </c>
      <c r="C525" s="1">
        <f>ROUND(S11_DATAG_y40[[#This Row],[Column1]],3)</f>
        <v>3.0880000000000001</v>
      </c>
      <c r="D525" s="1">
        <f t="shared" si="33"/>
        <v>-5.0324</v>
      </c>
      <c r="E525" s="1" t="s">
        <v>9718</v>
      </c>
      <c r="F525">
        <f t="shared" si="34"/>
        <v>-4.0802266438999997</v>
      </c>
      <c r="G525">
        <f t="shared" si="35"/>
        <v>-4.0801999999999996</v>
      </c>
    </row>
    <row r="526" spans="1:7" x14ac:dyDescent="0.3">
      <c r="A526" s="1" t="s">
        <v>4412</v>
      </c>
      <c r="B526" s="1" t="s">
        <v>9718</v>
      </c>
      <c r="C526" s="1">
        <f>ROUND(S11_DATAG_y40[[#This Row],[Column1]],3)</f>
        <v>3.0920000000000001</v>
      </c>
      <c r="D526" s="1">
        <f t="shared" si="33"/>
        <v>-5.2244000000000002</v>
      </c>
      <c r="E526" s="1" t="s">
        <v>9719</v>
      </c>
      <c r="F526">
        <f t="shared" si="34"/>
        <v>-4.2406449811</v>
      </c>
      <c r="G526">
        <f t="shared" si="35"/>
        <v>-4.2405999999999997</v>
      </c>
    </row>
    <row r="527" spans="1:7" x14ac:dyDescent="0.3">
      <c r="A527" s="1" t="s">
        <v>4414</v>
      </c>
      <c r="B527" s="1" t="s">
        <v>9719</v>
      </c>
      <c r="C527" s="1">
        <f>ROUND(S11_DATAG_y40[[#This Row],[Column1]],3)</f>
        <v>3.0960000000000001</v>
      </c>
      <c r="D527" s="1">
        <f t="shared" si="33"/>
        <v>-5.4298000000000002</v>
      </c>
      <c r="E527" s="1" t="s">
        <v>9720</v>
      </c>
      <c r="F527">
        <f t="shared" si="34"/>
        <v>-4.4040203404999998</v>
      </c>
      <c r="G527">
        <f t="shared" si="35"/>
        <v>-4.4039999999999999</v>
      </c>
    </row>
    <row r="528" spans="1:7" x14ac:dyDescent="0.3">
      <c r="A528" s="1" t="s">
        <v>4416</v>
      </c>
      <c r="B528" s="1" t="s">
        <v>9720</v>
      </c>
      <c r="C528" s="1">
        <f>ROUND(S11_DATAG_y40[[#This Row],[Column1]],3)</f>
        <v>3.1</v>
      </c>
      <c r="D528" s="1">
        <f t="shared" si="33"/>
        <v>-5.6390000000000002</v>
      </c>
      <c r="E528" s="1" t="s">
        <v>9721</v>
      </c>
      <c r="F528">
        <f t="shared" si="34"/>
        <v>-4.5664050014000006</v>
      </c>
      <c r="G528">
        <f t="shared" si="35"/>
        <v>-4.5663999999999998</v>
      </c>
    </row>
    <row r="529" spans="1:7" x14ac:dyDescent="0.3">
      <c r="A529" s="1" t="s">
        <v>5637</v>
      </c>
      <c r="B529" s="1" t="s">
        <v>9721</v>
      </c>
      <c r="C529" s="1">
        <f>ROUND(S11_DATAG_y40[[#This Row],[Column1]],3)</f>
        <v>3.1040000000000001</v>
      </c>
      <c r="D529" s="1">
        <f t="shared" si="33"/>
        <v>-5.8468999999999998</v>
      </c>
      <c r="E529" s="1" t="s">
        <v>9722</v>
      </c>
      <c r="F529">
        <f t="shared" si="34"/>
        <v>-4.7266689349000002</v>
      </c>
      <c r="G529">
        <f t="shared" si="35"/>
        <v>-4.7267000000000001</v>
      </c>
    </row>
    <row r="530" spans="1:7" x14ac:dyDescent="0.3">
      <c r="A530" s="1" t="s">
        <v>4420</v>
      </c>
      <c r="B530" s="1" t="s">
        <v>9722</v>
      </c>
      <c r="C530" s="1">
        <f>ROUND(S11_DATAG_y40[[#This Row],[Column1]],3)</f>
        <v>3.1080000000000001</v>
      </c>
      <c r="D530" s="1">
        <f t="shared" si="33"/>
        <v>-6.0521000000000003</v>
      </c>
      <c r="E530" s="1" t="s">
        <v>9723</v>
      </c>
      <c r="F530">
        <f t="shared" si="34"/>
        <v>-4.8850164506000002</v>
      </c>
      <c r="G530">
        <f t="shared" si="35"/>
        <v>-4.8849999999999998</v>
      </c>
    </row>
    <row r="531" spans="1:7" x14ac:dyDescent="0.3">
      <c r="A531" s="1" t="s">
        <v>4422</v>
      </c>
      <c r="B531" s="1" t="s">
        <v>9723</v>
      </c>
      <c r="C531" s="1">
        <f>ROUND(S11_DATAG_y40[[#This Row],[Column1]],3)</f>
        <v>3.1120000000000001</v>
      </c>
      <c r="D531" s="1">
        <f t="shared" si="33"/>
        <v>-6.2548000000000004</v>
      </c>
      <c r="E531" s="1" t="s">
        <v>9724</v>
      </c>
      <c r="F531">
        <f t="shared" si="34"/>
        <v>-5.0414172456999999</v>
      </c>
      <c r="G531">
        <f t="shared" si="35"/>
        <v>-5.0414000000000003</v>
      </c>
    </row>
    <row r="532" spans="1:7" x14ac:dyDescent="0.3">
      <c r="A532" s="1" t="s">
        <v>4424</v>
      </c>
      <c r="B532" s="1" t="s">
        <v>9724</v>
      </c>
      <c r="C532" s="1">
        <f>ROUND(S11_DATAG_y40[[#This Row],[Column1]],3)</f>
        <v>3.1160000000000001</v>
      </c>
      <c r="D532" s="1">
        <f t="shared" si="33"/>
        <v>-6.4550999999999998</v>
      </c>
      <c r="E532" s="1" t="s">
        <v>9725</v>
      </c>
      <c r="F532">
        <f t="shared" si="34"/>
        <v>-5.1946198458000001</v>
      </c>
      <c r="G532">
        <f t="shared" si="35"/>
        <v>-5.1946000000000003</v>
      </c>
    </row>
    <row r="533" spans="1:7" x14ac:dyDescent="0.3">
      <c r="A533" s="1" t="s">
        <v>4426</v>
      </c>
      <c r="B533" s="1" t="s">
        <v>9725</v>
      </c>
      <c r="C533" s="1">
        <f>ROUND(S11_DATAG_y40[[#This Row],[Column1]],3)</f>
        <v>3.12</v>
      </c>
      <c r="D533" s="1">
        <f t="shared" si="33"/>
        <v>-6.6512000000000002</v>
      </c>
      <c r="E533" s="1" t="s">
        <v>9726</v>
      </c>
      <c r="F533">
        <f t="shared" si="34"/>
        <v>-5.3421396555999996</v>
      </c>
      <c r="G533">
        <f t="shared" si="35"/>
        <v>-5.3421000000000003</v>
      </c>
    </row>
    <row r="534" spans="1:7" x14ac:dyDescent="0.3">
      <c r="A534" s="1" t="s">
        <v>4428</v>
      </c>
      <c r="B534" s="1" t="s">
        <v>9726</v>
      </c>
      <c r="C534" s="1">
        <f>ROUND(S11_DATAG_y40[[#This Row],[Column1]],3)</f>
        <v>3.1240000000000001</v>
      </c>
      <c r="D534" s="1">
        <f t="shared" si="33"/>
        <v>-6.8400999999999996</v>
      </c>
      <c r="E534" s="1" t="s">
        <v>9727</v>
      </c>
      <c r="F534">
        <f t="shared" si="34"/>
        <v>-5.4811840534000007</v>
      </c>
      <c r="G534">
        <f t="shared" si="35"/>
        <v>-5.4812000000000003</v>
      </c>
    </row>
    <row r="535" spans="1:7" x14ac:dyDescent="0.3">
      <c r="A535" s="1" t="s">
        <v>4430</v>
      </c>
      <c r="B535" s="1" t="s">
        <v>9727</v>
      </c>
      <c r="C535" s="1">
        <f>ROUND(S11_DATAG_y40[[#This Row],[Column1]],3)</f>
        <v>3.1280000000000001</v>
      </c>
      <c r="D535" s="1">
        <f t="shared" si="33"/>
        <v>-7.0182000000000002</v>
      </c>
      <c r="E535" s="1" t="s">
        <v>9728</v>
      </c>
      <c r="F535">
        <f t="shared" si="34"/>
        <v>-5.6100047707000007</v>
      </c>
      <c r="G535">
        <f t="shared" si="35"/>
        <v>-5.61</v>
      </c>
    </row>
    <row r="536" spans="1:7" x14ac:dyDescent="0.3">
      <c r="A536" s="1" t="s">
        <v>4432</v>
      </c>
      <c r="B536" s="1" t="s">
        <v>9728</v>
      </c>
      <c r="C536" s="1">
        <f>ROUND(S11_DATAG_y40[[#This Row],[Column1]],3)</f>
        <v>3.1320000000000001</v>
      </c>
      <c r="D536" s="1">
        <f t="shared" si="33"/>
        <v>-7.1830999999999996</v>
      </c>
      <c r="E536" s="1" t="s">
        <v>9729</v>
      </c>
      <c r="F536">
        <f t="shared" si="34"/>
        <v>-5.7288981970000004</v>
      </c>
      <c r="G536">
        <f t="shared" si="35"/>
        <v>-5.7289000000000003</v>
      </c>
    </row>
    <row r="537" spans="1:7" x14ac:dyDescent="0.3">
      <c r="A537" s="1" t="s">
        <v>4434</v>
      </c>
      <c r="B537" s="1" t="s">
        <v>9729</v>
      </c>
      <c r="C537" s="1">
        <f>ROUND(S11_DATAG_y40[[#This Row],[Column1]],3)</f>
        <v>3.1360000000000001</v>
      </c>
      <c r="D537" s="1">
        <f t="shared" si="33"/>
        <v>-7.3353000000000002</v>
      </c>
      <c r="E537" s="1" t="s">
        <v>9730</v>
      </c>
      <c r="F537">
        <f t="shared" si="34"/>
        <v>-5.8401807002000004</v>
      </c>
      <c r="G537">
        <f t="shared" si="35"/>
        <v>-5.8402000000000003</v>
      </c>
    </row>
    <row r="538" spans="1:7" x14ac:dyDescent="0.3">
      <c r="A538" s="1" t="s">
        <v>2817</v>
      </c>
      <c r="B538" s="1" t="s">
        <v>9730</v>
      </c>
      <c r="C538" s="1">
        <f>ROUND(S11_DATAG_y40[[#This Row],[Column1]],3)</f>
        <v>3.14</v>
      </c>
      <c r="D538" s="1">
        <f t="shared" si="33"/>
        <v>-7.4778000000000002</v>
      </c>
      <c r="E538" s="1" t="s">
        <v>9731</v>
      </c>
      <c r="F538">
        <f t="shared" si="34"/>
        <v>-5.9470220468999999</v>
      </c>
      <c r="G538">
        <f t="shared" si="35"/>
        <v>-5.9470000000000001</v>
      </c>
    </row>
    <row r="539" spans="1:7" x14ac:dyDescent="0.3">
      <c r="A539" s="1" t="s">
        <v>4437</v>
      </c>
      <c r="B539" s="1" t="s">
        <v>9731</v>
      </c>
      <c r="C539" s="1">
        <f>ROUND(S11_DATAG_y40[[#This Row],[Column1]],3)</f>
        <v>3.1440000000000001</v>
      </c>
      <c r="D539" s="1">
        <f t="shared" si="33"/>
        <v>-7.6146000000000003</v>
      </c>
      <c r="E539" s="1" t="s">
        <v>9732</v>
      </c>
      <c r="F539">
        <f t="shared" si="34"/>
        <v>-6.0517182208999998</v>
      </c>
      <c r="G539">
        <f t="shared" si="35"/>
        <v>-6.0517000000000003</v>
      </c>
    </row>
    <row r="540" spans="1:7" x14ac:dyDescent="0.3">
      <c r="A540" s="1" t="s">
        <v>4439</v>
      </c>
      <c r="B540" s="1" t="s">
        <v>9732</v>
      </c>
      <c r="C540" s="1">
        <f>ROUND(S11_DATAG_y40[[#This Row],[Column1]],3)</f>
        <v>3.1480000000000001</v>
      </c>
      <c r="D540" s="1">
        <f t="shared" si="33"/>
        <v>-7.7487000000000004</v>
      </c>
      <c r="E540" s="1" t="s">
        <v>9733</v>
      </c>
      <c r="F540">
        <f t="shared" si="34"/>
        <v>-6.1543670034</v>
      </c>
      <c r="G540">
        <f t="shared" si="35"/>
        <v>-6.1543999999999999</v>
      </c>
    </row>
    <row r="541" spans="1:7" x14ac:dyDescent="0.3">
      <c r="A541" s="1" t="s">
        <v>4441</v>
      </c>
      <c r="B541" s="1" t="s">
        <v>9733</v>
      </c>
      <c r="C541" s="1">
        <f>ROUND(S11_DATAG_y40[[#This Row],[Column1]],3)</f>
        <v>3.1520000000000001</v>
      </c>
      <c r="D541" s="1">
        <f t="shared" si="33"/>
        <v>-7.8800999999999997</v>
      </c>
      <c r="E541" s="1" t="s">
        <v>9734</v>
      </c>
      <c r="F541">
        <f t="shared" si="34"/>
        <v>-6.2527815162999998</v>
      </c>
      <c r="G541">
        <f t="shared" si="35"/>
        <v>-6.2527999999999997</v>
      </c>
    </row>
    <row r="542" spans="1:7" x14ac:dyDescent="0.3">
      <c r="A542" s="1" t="s">
        <v>4443</v>
      </c>
      <c r="B542" s="1" t="s">
        <v>9734</v>
      </c>
      <c r="C542" s="1">
        <f>ROUND(S11_DATAG_y40[[#This Row],[Column1]],3)</f>
        <v>3.1560000000000001</v>
      </c>
      <c r="D542" s="1">
        <f t="shared" si="33"/>
        <v>-8.0061</v>
      </c>
      <c r="E542" s="1" t="s">
        <v>9735</v>
      </c>
      <c r="F542">
        <f t="shared" si="34"/>
        <v>-6.3438235453999994</v>
      </c>
      <c r="G542">
        <f t="shared" si="35"/>
        <v>-6.3437999999999999</v>
      </c>
    </row>
    <row r="543" spans="1:7" x14ac:dyDescent="0.3">
      <c r="A543" s="1" t="s">
        <v>2823</v>
      </c>
      <c r="B543" s="1" t="s">
        <v>9735</v>
      </c>
      <c r="C543" s="1">
        <f>ROUND(S11_DATAG_y40[[#This Row],[Column1]],3)</f>
        <v>3.16</v>
      </c>
      <c r="D543" s="1">
        <f t="shared" si="33"/>
        <v>-8.1227</v>
      </c>
      <c r="E543" s="1" t="s">
        <v>9736</v>
      </c>
      <c r="F543">
        <f t="shared" si="34"/>
        <v>-6.4255132557000003</v>
      </c>
      <c r="G543">
        <f t="shared" si="35"/>
        <v>-6.4255000000000004</v>
      </c>
    </row>
    <row r="544" spans="1:7" x14ac:dyDescent="0.3">
      <c r="A544" s="1" t="s">
        <v>4446</v>
      </c>
      <c r="B544" s="1" t="s">
        <v>9736</v>
      </c>
      <c r="C544" s="1">
        <f>ROUND(S11_DATAG_y40[[#This Row],[Column1]],3)</f>
        <v>3.1640000000000001</v>
      </c>
      <c r="D544" s="1">
        <f t="shared" si="33"/>
        <v>-8.2272999999999996</v>
      </c>
      <c r="E544" s="1" t="s">
        <v>9738</v>
      </c>
      <c r="F544">
        <f t="shared" si="34"/>
        <v>-6.4986260240000009</v>
      </c>
      <c r="G544">
        <f t="shared" si="35"/>
        <v>-6.4985999999999997</v>
      </c>
    </row>
    <row r="545" spans="1:7" x14ac:dyDescent="0.3">
      <c r="A545" s="1" t="s">
        <v>5656</v>
      </c>
      <c r="B545" s="1" t="s">
        <v>9738</v>
      </c>
      <c r="C545" s="1">
        <f>ROUND(S11_DATAG_y40[[#This Row],[Column1]],3)</f>
        <v>3.1680000000000001</v>
      </c>
      <c r="D545" s="1">
        <f t="shared" si="33"/>
        <v>-8.3209</v>
      </c>
      <c r="E545" s="1" t="s">
        <v>9739</v>
      </c>
      <c r="F545">
        <f t="shared" si="34"/>
        <v>-6.5666381594000001</v>
      </c>
      <c r="G545">
        <f t="shared" si="35"/>
        <v>-6.5666000000000002</v>
      </c>
    </row>
    <row r="546" spans="1:7" x14ac:dyDescent="0.3">
      <c r="A546" s="1" t="s">
        <v>2827</v>
      </c>
      <c r="B546" s="1" t="s">
        <v>9739</v>
      </c>
      <c r="C546" s="1">
        <f>ROUND(S11_DATAG_y40[[#This Row],[Column1]],3)</f>
        <v>3.1720000000000002</v>
      </c>
      <c r="D546" s="1">
        <f t="shared" si="33"/>
        <v>-8.4079999999999995</v>
      </c>
      <c r="E546" s="1" t="s">
        <v>9740</v>
      </c>
      <c r="F546">
        <f t="shared" si="34"/>
        <v>-6.6338607038000008</v>
      </c>
      <c r="G546">
        <f t="shared" si="35"/>
        <v>-6.6338999999999997</v>
      </c>
    </row>
    <row r="547" spans="1:7" x14ac:dyDescent="0.3">
      <c r="A547" s="1" t="s">
        <v>4451</v>
      </c>
      <c r="B547" s="1" t="s">
        <v>9740</v>
      </c>
      <c r="C547" s="1">
        <f>ROUND(S11_DATAG_y40[[#This Row],[Column1]],3)</f>
        <v>3.1760000000000002</v>
      </c>
      <c r="D547" s="1">
        <f t="shared" si="33"/>
        <v>-8.4940999999999995</v>
      </c>
      <c r="E547" s="1" t="s">
        <v>9741</v>
      </c>
      <c r="F547">
        <f t="shared" si="34"/>
        <v>-6.7028170682000008</v>
      </c>
      <c r="G547">
        <f t="shared" si="35"/>
        <v>-6.7027999999999999</v>
      </c>
    </row>
    <row r="548" spans="1:7" x14ac:dyDescent="0.3">
      <c r="A548" s="1" t="s">
        <v>2830</v>
      </c>
      <c r="B548" s="1" t="s">
        <v>9741</v>
      </c>
      <c r="C548" s="1">
        <f>ROUND(S11_DATAG_y40[[#This Row],[Column1]],3)</f>
        <v>3.18</v>
      </c>
      <c r="D548" s="1">
        <f t="shared" si="33"/>
        <v>-8.5823999999999998</v>
      </c>
      <c r="E548" s="1" t="s">
        <v>9742</v>
      </c>
      <c r="F548">
        <f t="shared" si="34"/>
        <v>-6.7725103061</v>
      </c>
      <c r="G548">
        <f t="shared" si="35"/>
        <v>-6.7725</v>
      </c>
    </row>
    <row r="549" spans="1:7" x14ac:dyDescent="0.3">
      <c r="A549" s="1" t="s">
        <v>4454</v>
      </c>
      <c r="B549" s="1" t="s">
        <v>9742</v>
      </c>
      <c r="C549" s="1">
        <f>ROUND(S11_DATAG_y40[[#This Row],[Column1]],3)</f>
        <v>3.1840000000000002</v>
      </c>
      <c r="D549" s="1">
        <f t="shared" si="33"/>
        <v>-8.6715999999999998</v>
      </c>
      <c r="E549" s="1" t="s">
        <v>9743</v>
      </c>
      <c r="F549">
        <f t="shared" si="34"/>
        <v>-6.8387995554999996</v>
      </c>
      <c r="G549">
        <f t="shared" si="35"/>
        <v>-6.8388</v>
      </c>
    </row>
    <row r="550" spans="1:7" x14ac:dyDescent="0.3">
      <c r="A550" s="1" t="s">
        <v>4456</v>
      </c>
      <c r="B550" s="1" t="s">
        <v>9743</v>
      </c>
      <c r="C550" s="1">
        <f>ROUND(S11_DATAG_y40[[#This Row],[Column1]],3)</f>
        <v>3.1880000000000002</v>
      </c>
      <c r="D550" s="1">
        <f t="shared" si="33"/>
        <v>-8.7565000000000008</v>
      </c>
      <c r="E550" s="1" t="s">
        <v>9744</v>
      </c>
      <c r="F550">
        <f t="shared" si="34"/>
        <v>-6.8969416471999994</v>
      </c>
      <c r="G550">
        <f t="shared" si="35"/>
        <v>-6.8968999999999996</v>
      </c>
    </row>
    <row r="551" spans="1:7" x14ac:dyDescent="0.3">
      <c r="A551" s="1" t="s">
        <v>4458</v>
      </c>
      <c r="B551" s="1" t="s">
        <v>9744</v>
      </c>
      <c r="C551" s="1">
        <f>ROUND(S11_DATAG_y40[[#This Row],[Column1]],3)</f>
        <v>3.1920000000000002</v>
      </c>
      <c r="D551" s="1">
        <f t="shared" si="33"/>
        <v>-8.8308999999999997</v>
      </c>
      <c r="E551" s="1" t="s">
        <v>9745</v>
      </c>
      <c r="F551">
        <f t="shared" si="34"/>
        <v>-6.9449107453000005</v>
      </c>
      <c r="G551">
        <f t="shared" si="35"/>
        <v>-6.9448999999999996</v>
      </c>
    </row>
    <row r="552" spans="1:7" x14ac:dyDescent="0.3">
      <c r="A552" s="1" t="s">
        <v>4460</v>
      </c>
      <c r="B552" s="1" t="s">
        <v>9745</v>
      </c>
      <c r="C552" s="1">
        <f>ROUND(S11_DATAG_y40[[#This Row],[Column1]],3)</f>
        <v>3.1960000000000002</v>
      </c>
      <c r="D552" s="1">
        <f t="shared" si="33"/>
        <v>-8.8923000000000005</v>
      </c>
      <c r="E552" s="1" t="s">
        <v>9746</v>
      </c>
      <c r="F552">
        <f t="shared" si="34"/>
        <v>-6.9852685297999999</v>
      </c>
      <c r="G552">
        <f t="shared" si="35"/>
        <v>-6.9852999999999996</v>
      </c>
    </row>
    <row r="553" spans="1:7" x14ac:dyDescent="0.3">
      <c r="A553" s="1" t="s">
        <v>4462</v>
      </c>
      <c r="B553" s="1" t="s">
        <v>9746</v>
      </c>
      <c r="C553" s="1">
        <f>ROUND(S11_DATAG_y40[[#This Row],[Column1]],3)</f>
        <v>3.2</v>
      </c>
      <c r="D553" s="1">
        <f t="shared" si="33"/>
        <v>-8.9440000000000008</v>
      </c>
      <c r="E553" s="1" t="s">
        <v>9747</v>
      </c>
      <c r="F553">
        <f t="shared" si="34"/>
        <v>-7.0240305751000012</v>
      </c>
      <c r="G553">
        <f t="shared" si="35"/>
        <v>-7.024</v>
      </c>
    </row>
    <row r="554" spans="1:7" x14ac:dyDescent="0.3">
      <c r="A554" s="1" t="s">
        <v>1106</v>
      </c>
      <c r="B554" s="1" t="s">
        <v>9747</v>
      </c>
      <c r="C554" s="1">
        <f>ROUND(S11_DATAG_y40[[#This Row],[Column1]],3)</f>
        <v>3.2040000000000002</v>
      </c>
      <c r="D554" s="1">
        <f t="shared" si="33"/>
        <v>-8.9936000000000007</v>
      </c>
      <c r="E554" s="1" t="s">
        <v>9748</v>
      </c>
      <c r="F554">
        <f t="shared" si="34"/>
        <v>-7.0669854970000001</v>
      </c>
      <c r="G554">
        <f t="shared" si="35"/>
        <v>-7.0670000000000002</v>
      </c>
    </row>
    <row r="555" spans="1:7" x14ac:dyDescent="0.3">
      <c r="A555" s="1" t="s">
        <v>9861</v>
      </c>
      <c r="B555" s="1" t="s">
        <v>9748</v>
      </c>
      <c r="C555" s="1">
        <f>ROUND(S11_DATAG_y40[[#This Row],[Column1]],3)</f>
        <v>3.2080000000000002</v>
      </c>
      <c r="D555" s="1">
        <f t="shared" si="33"/>
        <v>-9.0486000000000004</v>
      </c>
      <c r="E555" s="1" t="s">
        <v>9749</v>
      </c>
      <c r="F555">
        <f t="shared" si="34"/>
        <v>-7.1157138833000007</v>
      </c>
      <c r="G555">
        <f t="shared" si="35"/>
        <v>-7.1157000000000004</v>
      </c>
    </row>
    <row r="556" spans="1:7" x14ac:dyDescent="0.3">
      <c r="A556" s="1" t="s">
        <v>1110</v>
      </c>
      <c r="B556" s="1" t="s">
        <v>9749</v>
      </c>
      <c r="C556" s="1">
        <f>ROUND(S11_DATAG_y40[[#This Row],[Column1]],3)</f>
        <v>3.2120000000000002</v>
      </c>
      <c r="D556" s="1">
        <f t="shared" si="33"/>
        <v>-9.1110000000000007</v>
      </c>
      <c r="E556" s="1" t="s">
        <v>9750</v>
      </c>
      <c r="F556">
        <f t="shared" si="34"/>
        <v>-7.1659187500999995</v>
      </c>
      <c r="G556">
        <f t="shared" si="35"/>
        <v>-7.1658999999999997</v>
      </c>
    </row>
    <row r="557" spans="1:7" x14ac:dyDescent="0.3">
      <c r="A557" s="1" t="s">
        <v>4467</v>
      </c>
      <c r="B557" s="1" t="s">
        <v>9750</v>
      </c>
      <c r="C557" s="1">
        <f>ROUND(S11_DATAG_y40[[#This Row],[Column1]],3)</f>
        <v>3.2160000000000002</v>
      </c>
      <c r="D557" s="1">
        <f t="shared" si="33"/>
        <v>-9.1753</v>
      </c>
      <c r="E557" s="1" t="s">
        <v>9751</v>
      </c>
      <c r="F557">
        <f t="shared" si="34"/>
        <v>-7.2095421299000009</v>
      </c>
      <c r="G557">
        <f t="shared" si="35"/>
        <v>-7.2095000000000002</v>
      </c>
    </row>
    <row r="558" spans="1:7" x14ac:dyDescent="0.3">
      <c r="A558" s="1" t="s">
        <v>5670</v>
      </c>
      <c r="B558" s="1" t="s">
        <v>9751</v>
      </c>
      <c r="C558" s="1">
        <f>ROUND(S11_DATAG_y40[[#This Row],[Column1]],3)</f>
        <v>3.22</v>
      </c>
      <c r="D558" s="1">
        <f t="shared" si="33"/>
        <v>-9.2311999999999994</v>
      </c>
      <c r="E558" s="1" t="s">
        <v>9752</v>
      </c>
      <c r="F558">
        <f t="shared" si="34"/>
        <v>-7.2399524736000007</v>
      </c>
      <c r="G558">
        <f t="shared" si="35"/>
        <v>-7.24</v>
      </c>
    </row>
    <row r="559" spans="1:7" x14ac:dyDescent="0.3">
      <c r="A559" s="1" t="s">
        <v>4471</v>
      </c>
      <c r="B559" s="1" t="s">
        <v>9752</v>
      </c>
      <c r="C559" s="1">
        <f>ROUND(S11_DATAG_y40[[#This Row],[Column1]],3)</f>
        <v>3.2240000000000002</v>
      </c>
      <c r="D559" s="1">
        <f t="shared" si="33"/>
        <v>-9.2700999999999993</v>
      </c>
      <c r="E559" s="1" t="s">
        <v>9753</v>
      </c>
      <c r="F559">
        <f t="shared" si="34"/>
        <v>-7.2570965950999993</v>
      </c>
      <c r="G559">
        <f t="shared" si="35"/>
        <v>-7.2571000000000003</v>
      </c>
    </row>
    <row r="560" spans="1:7" x14ac:dyDescent="0.3">
      <c r="A560" s="1" t="s">
        <v>5673</v>
      </c>
      <c r="B560" s="1" t="s">
        <v>9753</v>
      </c>
      <c r="C560" s="1">
        <f>ROUND(S11_DATAG_y40[[#This Row],[Column1]],3)</f>
        <v>3.2280000000000002</v>
      </c>
      <c r="D560" s="1">
        <f t="shared" si="33"/>
        <v>-9.2920999999999996</v>
      </c>
      <c r="E560" s="1" t="s">
        <v>9754</v>
      </c>
      <c r="F560">
        <f t="shared" si="34"/>
        <v>-7.2687193590000003</v>
      </c>
      <c r="G560">
        <f t="shared" si="35"/>
        <v>-7.2686999999999999</v>
      </c>
    </row>
    <row r="561" spans="1:7" x14ac:dyDescent="0.3">
      <c r="A561" s="1" t="s">
        <v>4475</v>
      </c>
      <c r="B561" s="1" t="s">
        <v>9754</v>
      </c>
      <c r="C561" s="1">
        <f>ROUND(S11_DATAG_y40[[#This Row],[Column1]],3)</f>
        <v>3.2320000000000002</v>
      </c>
      <c r="D561" s="1">
        <f t="shared" si="33"/>
        <v>-9.3069000000000006</v>
      </c>
      <c r="E561" s="1" t="s">
        <v>9755</v>
      </c>
      <c r="F561">
        <f t="shared" si="34"/>
        <v>-7.2861055123999998</v>
      </c>
      <c r="G561">
        <f t="shared" si="35"/>
        <v>-7.2861000000000002</v>
      </c>
    </row>
    <row r="562" spans="1:7" x14ac:dyDescent="0.3">
      <c r="A562" s="1" t="s">
        <v>5676</v>
      </c>
      <c r="B562" s="1" t="s">
        <v>9755</v>
      </c>
      <c r="C562" s="1">
        <f>ROUND(S11_DATAG_y40[[#This Row],[Column1]],3)</f>
        <v>3.2360000000000002</v>
      </c>
      <c r="D562" s="1">
        <f t="shared" si="33"/>
        <v>-9.3292000000000002</v>
      </c>
      <c r="E562" s="1" t="s">
        <v>9756</v>
      </c>
      <c r="F562">
        <f t="shared" si="34"/>
        <v>-7.316634177600001</v>
      </c>
      <c r="G562">
        <f t="shared" si="35"/>
        <v>-7.3166000000000002</v>
      </c>
    </row>
    <row r="563" spans="1:7" x14ac:dyDescent="0.3">
      <c r="A563" s="1" t="s">
        <v>4479</v>
      </c>
      <c r="B563" s="1" t="s">
        <v>9756</v>
      </c>
      <c r="C563" s="1">
        <f>ROUND(S11_DATAG_y40[[#This Row],[Column1]],3)</f>
        <v>3.24</v>
      </c>
      <c r="D563" s="1">
        <f t="shared" si="33"/>
        <v>-9.3682999999999996</v>
      </c>
      <c r="E563" s="1" t="s">
        <v>9757</v>
      </c>
      <c r="F563">
        <f t="shared" si="34"/>
        <v>-7.3576697139</v>
      </c>
      <c r="G563">
        <f t="shared" si="35"/>
        <v>-7.3577000000000004</v>
      </c>
    </row>
    <row r="564" spans="1:7" x14ac:dyDescent="0.3">
      <c r="A564" s="1" t="s">
        <v>4481</v>
      </c>
      <c r="B564" s="1" t="s">
        <v>9757</v>
      </c>
      <c r="C564" s="1">
        <f>ROUND(S11_DATAG_y40[[#This Row],[Column1]],3)</f>
        <v>3.2440000000000002</v>
      </c>
      <c r="D564" s="1">
        <f t="shared" si="33"/>
        <v>-9.4207999999999998</v>
      </c>
      <c r="E564" s="1" t="s">
        <v>9758</v>
      </c>
      <c r="F564">
        <f t="shared" si="34"/>
        <v>-7.3959296543000006</v>
      </c>
      <c r="G564">
        <f t="shared" si="35"/>
        <v>-7.3959000000000001</v>
      </c>
    </row>
    <row r="565" spans="1:7" x14ac:dyDescent="0.3">
      <c r="A565" s="1" t="s">
        <v>4483</v>
      </c>
      <c r="B565" s="1" t="s">
        <v>9758</v>
      </c>
      <c r="C565" s="1">
        <f>ROUND(S11_DATAG_y40[[#This Row],[Column1]],3)</f>
        <v>3.2480000000000002</v>
      </c>
      <c r="D565" s="1">
        <f t="shared" si="33"/>
        <v>-9.4697999999999993</v>
      </c>
      <c r="E565" s="1" t="s">
        <v>9760</v>
      </c>
      <c r="F565">
        <f t="shared" si="34"/>
        <v>-7.4143485240000002</v>
      </c>
      <c r="G565">
        <f t="shared" si="35"/>
        <v>-7.4142999999999999</v>
      </c>
    </row>
    <row r="566" spans="1:7" x14ac:dyDescent="0.3">
      <c r="A566" s="1" t="s">
        <v>4485</v>
      </c>
      <c r="B566" s="1" t="s">
        <v>9760</v>
      </c>
      <c r="C566" s="1">
        <f>ROUND(S11_DATAG_y40[[#This Row],[Column1]],3)</f>
        <v>3.2519999999999998</v>
      </c>
      <c r="D566" s="1">
        <f t="shared" si="33"/>
        <v>-9.4933999999999994</v>
      </c>
      <c r="E566" s="1" t="s">
        <v>9761</v>
      </c>
      <c r="F566">
        <f t="shared" si="34"/>
        <v>-7.4042251239000008</v>
      </c>
      <c r="G566">
        <f t="shared" si="35"/>
        <v>-7.4042000000000003</v>
      </c>
    </row>
    <row r="567" spans="1:7" x14ac:dyDescent="0.3">
      <c r="A567" s="1" t="s">
        <v>4487</v>
      </c>
      <c r="B567" s="1" t="s">
        <v>9761</v>
      </c>
      <c r="C567" s="1">
        <f>ROUND(S11_DATAG_y40[[#This Row],[Column1]],3)</f>
        <v>3.2559999999999998</v>
      </c>
      <c r="D567" s="1">
        <f t="shared" si="33"/>
        <v>-9.4803999999999995</v>
      </c>
      <c r="E567" s="1" t="s">
        <v>9762</v>
      </c>
      <c r="F567">
        <f t="shared" si="34"/>
        <v>-7.3751302965999992</v>
      </c>
      <c r="G567">
        <f t="shared" si="35"/>
        <v>-7.3750999999999998</v>
      </c>
    </row>
    <row r="568" spans="1:7" x14ac:dyDescent="0.3">
      <c r="A568" s="1" t="s">
        <v>2855</v>
      </c>
      <c r="B568" s="1" t="s">
        <v>9762</v>
      </c>
      <c r="C568" s="1">
        <f>ROUND(S11_DATAG_y40[[#This Row],[Column1]],3)</f>
        <v>3.26</v>
      </c>
      <c r="D568" s="1">
        <f t="shared" si="33"/>
        <v>-9.4431999999999992</v>
      </c>
      <c r="E568" s="1" t="s">
        <v>9763</v>
      </c>
      <c r="F568">
        <f t="shared" si="34"/>
        <v>-7.3546053042000006</v>
      </c>
      <c r="G568">
        <f t="shared" si="35"/>
        <v>-7.3545999999999996</v>
      </c>
    </row>
    <row r="569" spans="1:7" x14ac:dyDescent="0.3">
      <c r="A569" s="1" t="s">
        <v>4490</v>
      </c>
      <c r="B569" s="1" t="s">
        <v>9763</v>
      </c>
      <c r="C569" s="1">
        <f>ROUND(S11_DATAG_y40[[#This Row],[Column1]],3)</f>
        <v>3.2639999999999998</v>
      </c>
      <c r="D569" s="1">
        <f t="shared" si="33"/>
        <v>-9.4169</v>
      </c>
      <c r="E569" s="1" t="s">
        <v>9764</v>
      </c>
      <c r="F569">
        <f t="shared" si="34"/>
        <v>-7.3770269550999998</v>
      </c>
      <c r="G569">
        <f t="shared" si="35"/>
        <v>-7.3769999999999998</v>
      </c>
    </row>
    <row r="570" spans="1:7" x14ac:dyDescent="0.3">
      <c r="A570" s="1" t="s">
        <v>4492</v>
      </c>
      <c r="B570" s="1" t="s">
        <v>9764</v>
      </c>
      <c r="C570" s="1">
        <f>ROUND(S11_DATAG_y40[[#This Row],[Column1]],3)</f>
        <v>3.2679999999999998</v>
      </c>
      <c r="D570" s="1">
        <f t="shared" si="33"/>
        <v>-9.4456000000000007</v>
      </c>
      <c r="E570" s="1" t="s">
        <v>9765</v>
      </c>
      <c r="F570">
        <f t="shared" si="34"/>
        <v>-7.4682590015000008</v>
      </c>
      <c r="G570">
        <f t="shared" si="35"/>
        <v>-7.4683000000000002</v>
      </c>
    </row>
    <row r="571" spans="1:7" x14ac:dyDescent="0.3">
      <c r="A571" s="1" t="s">
        <v>4494</v>
      </c>
      <c r="B571" s="1" t="s">
        <v>9765</v>
      </c>
      <c r="C571" s="1">
        <f>ROUND(S11_DATAG_y40[[#This Row],[Column1]],3)</f>
        <v>3.2719999999999998</v>
      </c>
      <c r="D571" s="1">
        <f t="shared" si="33"/>
        <v>-9.5624000000000002</v>
      </c>
      <c r="E571" s="1" t="s">
        <v>9767</v>
      </c>
      <c r="F571">
        <f t="shared" si="34"/>
        <v>-7.6322412760000002</v>
      </c>
      <c r="G571">
        <f t="shared" si="35"/>
        <v>-7.6322000000000001</v>
      </c>
    </row>
    <row r="572" spans="1:7" x14ac:dyDescent="0.3">
      <c r="A572" s="1" t="s">
        <v>4496</v>
      </c>
      <c r="B572" s="1" t="s">
        <v>9767</v>
      </c>
      <c r="C572" s="1">
        <f>ROUND(S11_DATAG_y40[[#This Row],[Column1]],3)</f>
        <v>3.2759999999999998</v>
      </c>
      <c r="D572" s="1">
        <f t="shared" si="33"/>
        <v>-9.7723999999999993</v>
      </c>
      <c r="E572" s="1" t="s">
        <v>9768</v>
      </c>
      <c r="F572">
        <f t="shared" si="34"/>
        <v>-7.8422264030000006</v>
      </c>
      <c r="G572">
        <f t="shared" si="35"/>
        <v>-7.8422000000000001</v>
      </c>
    </row>
    <row r="573" spans="1:7" x14ac:dyDescent="0.3">
      <c r="A573" s="1" t="s">
        <v>1144</v>
      </c>
      <c r="B573" s="1" t="s">
        <v>9768</v>
      </c>
      <c r="C573" s="1">
        <f>ROUND(S11_DATAG_y40[[#This Row],[Column1]],3)</f>
        <v>3.28</v>
      </c>
      <c r="D573" s="1">
        <f t="shared" si="33"/>
        <v>-10.0413</v>
      </c>
      <c r="E573" s="1" t="s">
        <v>9769</v>
      </c>
      <c r="F573">
        <f t="shared" si="34"/>
        <v>-8.0407847189999995</v>
      </c>
      <c r="G573">
        <f t="shared" si="35"/>
        <v>-8.0408000000000008</v>
      </c>
    </row>
    <row r="574" spans="1:7" x14ac:dyDescent="0.3">
      <c r="A574" s="1" t="s">
        <v>4499</v>
      </c>
      <c r="B574" s="1" t="s">
        <v>9769</v>
      </c>
      <c r="C574" s="1">
        <f>ROUND(S11_DATAG_y40[[#This Row],[Column1]],3)</f>
        <v>3.2839999999999998</v>
      </c>
      <c r="D574" s="1">
        <f t="shared" si="33"/>
        <v>-10.295500000000001</v>
      </c>
      <c r="E574" s="1" t="s">
        <v>9770</v>
      </c>
      <c r="F574">
        <f t="shared" si="34"/>
        <v>-8.1576371580000018</v>
      </c>
      <c r="G574">
        <f t="shared" si="35"/>
        <v>-8.1576000000000004</v>
      </c>
    </row>
    <row r="575" spans="1:7" x14ac:dyDescent="0.3">
      <c r="A575" s="1" t="s">
        <v>4501</v>
      </c>
      <c r="B575" s="1" t="s">
        <v>9770</v>
      </c>
      <c r="C575" s="1">
        <f>ROUND(S11_DATAG_y40[[#This Row],[Column1]],3)</f>
        <v>3.2879999999999998</v>
      </c>
      <c r="D575" s="1">
        <f t="shared" si="33"/>
        <v>-10.4451</v>
      </c>
      <c r="E575" s="1" t="s">
        <v>9771</v>
      </c>
      <c r="F575">
        <f t="shared" si="34"/>
        <v>-8.1472881270000013</v>
      </c>
      <c r="G575">
        <f t="shared" si="35"/>
        <v>-8.1472999999999995</v>
      </c>
    </row>
    <row r="576" spans="1:7" x14ac:dyDescent="0.3">
      <c r="A576" s="1" t="s">
        <v>4503</v>
      </c>
      <c r="B576" s="1" t="s">
        <v>9771</v>
      </c>
      <c r="C576" s="1">
        <f>ROUND(S11_DATAG_y40[[#This Row],[Column1]],3)</f>
        <v>3.2919999999999998</v>
      </c>
      <c r="D576" s="1">
        <f t="shared" si="33"/>
        <v>-10.431900000000001</v>
      </c>
      <c r="E576" s="1" t="s">
        <v>9772</v>
      </c>
      <c r="F576">
        <f t="shared" si="34"/>
        <v>-8.0206895889999998</v>
      </c>
      <c r="G576">
        <f t="shared" si="35"/>
        <v>-8.0206999999999997</v>
      </c>
    </row>
    <row r="577" spans="1:7" x14ac:dyDescent="0.3">
      <c r="A577" s="1" t="s">
        <v>9884</v>
      </c>
      <c r="B577" s="1" t="s">
        <v>9772</v>
      </c>
      <c r="C577" s="1">
        <f>ROUND(S11_DATAG_y40[[#This Row],[Column1]],3)</f>
        <v>3.2959999999999998</v>
      </c>
      <c r="D577" s="1">
        <f t="shared" si="33"/>
        <v>-10.2698</v>
      </c>
      <c r="E577" s="1" t="s">
        <v>9773</v>
      </c>
      <c r="F577">
        <f t="shared" si="34"/>
        <v>-7.8371225679999998</v>
      </c>
      <c r="G577">
        <f t="shared" si="35"/>
        <v>-7.8371000000000004</v>
      </c>
    </row>
    <row r="578" spans="1:7" x14ac:dyDescent="0.3">
      <c r="A578" s="1" t="s">
        <v>4507</v>
      </c>
      <c r="B578" s="1" t="s">
        <v>9773</v>
      </c>
      <c r="C578" s="1">
        <f>ROUND(S11_DATAG_y40[[#This Row],[Column1]],3)</f>
        <v>3.3</v>
      </c>
      <c r="D578" s="1">
        <f t="shared" si="33"/>
        <v>-10.034700000000001</v>
      </c>
      <c r="E578" s="1" t="s">
        <v>9774</v>
      </c>
      <c r="F578">
        <f t="shared" si="34"/>
        <v>-7.6650742817000008</v>
      </c>
      <c r="G578">
        <f t="shared" si="35"/>
        <v>-7.6650999999999998</v>
      </c>
    </row>
    <row r="579" spans="1:7" x14ac:dyDescent="0.3">
      <c r="A579" s="1" t="s">
        <v>1156</v>
      </c>
      <c r="B579" s="1" t="s">
        <v>9774</v>
      </c>
      <c r="C579" s="1">
        <f>ROUND(S11_DATAG_y40[[#This Row],[Column1]],3)</f>
        <v>3.3039999999999998</v>
      </c>
      <c r="D579" s="1">
        <f t="shared" si="33"/>
        <v>-9.8143999999999991</v>
      </c>
      <c r="E579" s="1" t="s">
        <v>9775</v>
      </c>
      <c r="F579">
        <f t="shared" si="34"/>
        <v>-7.5491704453000006</v>
      </c>
      <c r="G579">
        <f t="shared" si="35"/>
        <v>-7.5491999999999999</v>
      </c>
    </row>
    <row r="580" spans="1:7" x14ac:dyDescent="0.3">
      <c r="A580" s="1" t="s">
        <v>1158</v>
      </c>
      <c r="B580" s="1" t="s">
        <v>9775</v>
      </c>
      <c r="C580" s="1">
        <f>ROUND(S11_DATAG_y40[[#This Row],[Column1]],3)</f>
        <v>3.3079999999999998</v>
      </c>
      <c r="D580" s="1">
        <f t="shared" ref="D580:D643" si="36">ROUND(B580,4)</f>
        <v>-9.6660000000000004</v>
      </c>
      <c r="E580" s="1" t="s">
        <v>9776</v>
      </c>
      <c r="F580">
        <f t="shared" ref="F580:F643" si="37">E580*0.781</f>
        <v>-7.4988512400999996</v>
      </c>
      <c r="G580">
        <f t="shared" ref="G580:G643" si="38">ROUND(F580,4)</f>
        <v>-7.4988999999999999</v>
      </c>
    </row>
    <row r="581" spans="1:7" x14ac:dyDescent="0.3">
      <c r="A581" s="1" t="s">
        <v>1160</v>
      </c>
      <c r="B581" s="1" t="s">
        <v>9776</v>
      </c>
      <c r="C581" s="1">
        <f>ROUND(S11_DATAG_y40[[#This Row],[Column1]],3)</f>
        <v>3.3119999999999998</v>
      </c>
      <c r="D581" s="1">
        <f t="shared" si="36"/>
        <v>-9.6015999999999995</v>
      </c>
      <c r="E581" s="1" t="s">
        <v>9777</v>
      </c>
      <c r="F581">
        <f t="shared" si="37"/>
        <v>-7.4928815104000002</v>
      </c>
      <c r="G581">
        <f t="shared" si="38"/>
        <v>-7.4928999999999997</v>
      </c>
    </row>
    <row r="582" spans="1:7" x14ac:dyDescent="0.3">
      <c r="A582" s="1" t="s">
        <v>1162</v>
      </c>
      <c r="B582" s="1" t="s">
        <v>9777</v>
      </c>
      <c r="C582" s="1">
        <f>ROUND(S11_DATAG_y40[[#This Row],[Column1]],3)</f>
        <v>3.3159999999999998</v>
      </c>
      <c r="D582" s="1">
        <f t="shared" si="36"/>
        <v>-9.5939999999999994</v>
      </c>
      <c r="E582" s="1" t="s">
        <v>9778</v>
      </c>
      <c r="F582">
        <f t="shared" si="37"/>
        <v>-7.4935002967000006</v>
      </c>
      <c r="G582">
        <f t="shared" si="38"/>
        <v>-7.4935</v>
      </c>
    </row>
    <row r="583" spans="1:7" x14ac:dyDescent="0.3">
      <c r="A583" s="1" t="s">
        <v>1164</v>
      </c>
      <c r="B583" s="1" t="s">
        <v>9778</v>
      </c>
      <c r="C583" s="1">
        <f>ROUND(S11_DATAG_y40[[#This Row],[Column1]],3)</f>
        <v>3.32</v>
      </c>
      <c r="D583" s="1">
        <f t="shared" si="36"/>
        <v>-9.5947999999999993</v>
      </c>
      <c r="E583" s="1" t="s">
        <v>9779</v>
      </c>
      <c r="F583">
        <f t="shared" si="37"/>
        <v>-7.4668275846999999</v>
      </c>
      <c r="G583">
        <f t="shared" si="38"/>
        <v>-7.4668000000000001</v>
      </c>
    </row>
    <row r="584" spans="1:7" x14ac:dyDescent="0.3">
      <c r="A584" s="1" t="s">
        <v>1166</v>
      </c>
      <c r="B584" s="1" t="s">
        <v>9779</v>
      </c>
      <c r="C584" s="1">
        <f>ROUND(S11_DATAG_y40[[#This Row],[Column1]],3)</f>
        <v>3.3239999999999998</v>
      </c>
      <c r="D584" s="1">
        <f t="shared" si="36"/>
        <v>-9.5606000000000009</v>
      </c>
      <c r="E584" s="1" t="s">
        <v>9780</v>
      </c>
      <c r="F584">
        <f t="shared" si="37"/>
        <v>-7.4011454065999995</v>
      </c>
      <c r="G584">
        <f t="shared" si="38"/>
        <v>-7.4010999999999996</v>
      </c>
    </row>
    <row r="585" spans="1:7" x14ac:dyDescent="0.3">
      <c r="A585" s="1" t="s">
        <v>1168</v>
      </c>
      <c r="B585" s="1" t="s">
        <v>9780</v>
      </c>
      <c r="C585" s="1">
        <f>ROUND(S11_DATAG_y40[[#This Row],[Column1]],3)</f>
        <v>3.3279999999999998</v>
      </c>
      <c r="D585" s="1">
        <f t="shared" si="36"/>
        <v>-9.4764999999999997</v>
      </c>
      <c r="E585" s="1" t="s">
        <v>9781</v>
      </c>
      <c r="F585">
        <f t="shared" si="37"/>
        <v>-7.3106734293999995</v>
      </c>
      <c r="G585">
        <f t="shared" si="38"/>
        <v>-7.3106999999999998</v>
      </c>
    </row>
    <row r="586" spans="1:7" x14ac:dyDescent="0.3">
      <c r="A586" s="1" t="s">
        <v>1170</v>
      </c>
      <c r="B586" s="1" t="s">
        <v>9781</v>
      </c>
      <c r="C586" s="1">
        <f>ROUND(S11_DATAG_y40[[#This Row],[Column1]],3)</f>
        <v>3.3319999999999999</v>
      </c>
      <c r="D586" s="1">
        <f t="shared" si="36"/>
        <v>-9.3606999999999996</v>
      </c>
      <c r="E586" s="1" t="s">
        <v>9782</v>
      </c>
      <c r="F586">
        <f t="shared" si="37"/>
        <v>-7.2221470794000009</v>
      </c>
      <c r="G586">
        <f t="shared" si="38"/>
        <v>-7.2221000000000002</v>
      </c>
    </row>
    <row r="587" spans="1:7" x14ac:dyDescent="0.3">
      <c r="A587" s="1" t="s">
        <v>1172</v>
      </c>
      <c r="B587" s="1" t="s">
        <v>9782</v>
      </c>
      <c r="C587" s="1">
        <f>ROUND(S11_DATAG_y40[[#This Row],[Column1]],3)</f>
        <v>3.3359999999999999</v>
      </c>
      <c r="D587" s="1">
        <f t="shared" si="36"/>
        <v>-9.2472999999999992</v>
      </c>
      <c r="E587" s="1" t="s">
        <v>9783</v>
      </c>
      <c r="F587">
        <f t="shared" si="37"/>
        <v>-7.1556879625000009</v>
      </c>
      <c r="G587">
        <f t="shared" si="38"/>
        <v>-7.1557000000000004</v>
      </c>
    </row>
    <row r="588" spans="1:7" x14ac:dyDescent="0.3">
      <c r="A588" s="1" t="s">
        <v>1174</v>
      </c>
      <c r="B588" s="1" t="s">
        <v>9783</v>
      </c>
      <c r="C588" s="1">
        <f>ROUND(S11_DATAG_y40[[#This Row],[Column1]],3)</f>
        <v>3.34</v>
      </c>
      <c r="D588" s="1">
        <f t="shared" si="36"/>
        <v>-9.1622000000000003</v>
      </c>
      <c r="E588" s="1" t="s">
        <v>9784</v>
      </c>
      <c r="F588">
        <f t="shared" si="37"/>
        <v>-7.1127884134999997</v>
      </c>
      <c r="G588">
        <f t="shared" si="38"/>
        <v>-7.1128</v>
      </c>
    </row>
    <row r="589" spans="1:7" x14ac:dyDescent="0.3">
      <c r="A589" s="1" t="s">
        <v>1176</v>
      </c>
      <c r="B589" s="1" t="s">
        <v>9784</v>
      </c>
      <c r="C589" s="1">
        <f>ROUND(S11_DATAG_y40[[#This Row],[Column1]],3)</f>
        <v>3.3439999999999999</v>
      </c>
      <c r="D589" s="1">
        <f t="shared" si="36"/>
        <v>-9.1073000000000004</v>
      </c>
      <c r="E589" s="1" t="s">
        <v>9785</v>
      </c>
      <c r="F589">
        <f t="shared" si="37"/>
        <v>-7.0764141194999999</v>
      </c>
      <c r="G589">
        <f t="shared" si="38"/>
        <v>-7.0763999999999996</v>
      </c>
    </row>
    <row r="590" spans="1:7" x14ac:dyDescent="0.3">
      <c r="A590" s="1" t="s">
        <v>1178</v>
      </c>
      <c r="B590" s="1" t="s">
        <v>9785</v>
      </c>
      <c r="C590" s="1">
        <f>ROUND(S11_DATAG_y40[[#This Row],[Column1]],3)</f>
        <v>3.3479999999999999</v>
      </c>
      <c r="D590" s="1">
        <f t="shared" si="36"/>
        <v>-9.0607000000000006</v>
      </c>
      <c r="E590" s="1" t="s">
        <v>9786</v>
      </c>
      <c r="F590">
        <f t="shared" si="37"/>
        <v>-7.0220519897000004</v>
      </c>
      <c r="G590">
        <f t="shared" si="38"/>
        <v>-7.0221</v>
      </c>
    </row>
    <row r="591" spans="1:7" x14ac:dyDescent="0.3">
      <c r="A591" s="1" t="s">
        <v>1180</v>
      </c>
      <c r="B591" s="1" t="s">
        <v>9786</v>
      </c>
      <c r="C591" s="1">
        <f>ROUND(S11_DATAG_y40[[#This Row],[Column1]],3)</f>
        <v>3.3519999999999999</v>
      </c>
      <c r="D591" s="1">
        <f t="shared" si="36"/>
        <v>-8.9910999999999994</v>
      </c>
      <c r="E591" s="1" t="s">
        <v>9787</v>
      </c>
      <c r="F591">
        <f t="shared" si="37"/>
        <v>-6.9337714204000003</v>
      </c>
      <c r="G591">
        <f t="shared" si="38"/>
        <v>-6.9337999999999997</v>
      </c>
    </row>
    <row r="592" spans="1:7" x14ac:dyDescent="0.3">
      <c r="A592" s="1" t="s">
        <v>1182</v>
      </c>
      <c r="B592" s="1" t="s">
        <v>9787</v>
      </c>
      <c r="C592" s="1">
        <f>ROUND(S11_DATAG_y40[[#This Row],[Column1]],3)</f>
        <v>3.3559999999999999</v>
      </c>
      <c r="D592" s="1">
        <f t="shared" si="36"/>
        <v>-8.8780999999999999</v>
      </c>
      <c r="E592" s="1" t="s">
        <v>9788</v>
      </c>
      <c r="F592">
        <f t="shared" si="37"/>
        <v>-6.8147167175999996</v>
      </c>
      <c r="G592">
        <f t="shared" si="38"/>
        <v>-6.8147000000000002</v>
      </c>
    </row>
    <row r="593" spans="1:7" x14ac:dyDescent="0.3">
      <c r="A593" s="1" t="s">
        <v>1184</v>
      </c>
      <c r="B593" s="1" t="s">
        <v>9788</v>
      </c>
      <c r="C593" s="1">
        <f>ROUND(S11_DATAG_y40[[#This Row],[Column1]],3)</f>
        <v>3.36</v>
      </c>
      <c r="D593" s="1">
        <f t="shared" si="36"/>
        <v>-8.7256</v>
      </c>
      <c r="E593" s="1" t="s">
        <v>9789</v>
      </c>
      <c r="F593">
        <f t="shared" si="37"/>
        <v>-6.6838224452999997</v>
      </c>
      <c r="G593">
        <f t="shared" si="38"/>
        <v>-6.6837999999999997</v>
      </c>
    </row>
    <row r="594" spans="1:7" x14ac:dyDescent="0.3">
      <c r="A594" s="1" t="s">
        <v>1186</v>
      </c>
      <c r="B594" s="1" t="s">
        <v>9789</v>
      </c>
      <c r="C594" s="1">
        <f>ROUND(S11_DATAG_y40[[#This Row],[Column1]],3)</f>
        <v>3.3639999999999999</v>
      </c>
      <c r="D594" s="1">
        <f t="shared" si="36"/>
        <v>-8.5579999999999998</v>
      </c>
      <c r="E594" s="1" t="s">
        <v>9790</v>
      </c>
      <c r="F594">
        <f t="shared" si="37"/>
        <v>-6.5616788875000003</v>
      </c>
      <c r="G594">
        <f t="shared" si="38"/>
        <v>-6.5617000000000001</v>
      </c>
    </row>
    <row r="595" spans="1:7" x14ac:dyDescent="0.3">
      <c r="A595" s="1" t="s">
        <v>1188</v>
      </c>
      <c r="B595" s="1" t="s">
        <v>9790</v>
      </c>
      <c r="C595" s="1">
        <f>ROUND(S11_DATAG_y40[[#This Row],[Column1]],3)</f>
        <v>3.3679999999999999</v>
      </c>
      <c r="D595" s="1">
        <f t="shared" si="36"/>
        <v>-8.4016000000000002</v>
      </c>
      <c r="E595" s="1" t="s">
        <v>9791</v>
      </c>
      <c r="F595">
        <f t="shared" si="37"/>
        <v>-6.4563391694999996</v>
      </c>
      <c r="G595">
        <f t="shared" si="38"/>
        <v>-6.4562999999999997</v>
      </c>
    </row>
    <row r="596" spans="1:7" x14ac:dyDescent="0.3">
      <c r="A596" s="1" t="s">
        <v>1190</v>
      </c>
      <c r="B596" s="1" t="s">
        <v>9791</v>
      </c>
      <c r="C596" s="1">
        <f>ROUND(S11_DATAG_y40[[#This Row],[Column1]],3)</f>
        <v>3.3719999999999999</v>
      </c>
      <c r="D596" s="1">
        <f t="shared" si="36"/>
        <v>-8.2667999999999999</v>
      </c>
      <c r="E596" s="1" t="s">
        <v>9792</v>
      </c>
      <c r="F596">
        <f t="shared" si="37"/>
        <v>-6.3576759081000001</v>
      </c>
      <c r="G596">
        <f t="shared" si="38"/>
        <v>-6.3577000000000004</v>
      </c>
    </row>
    <row r="597" spans="1:7" x14ac:dyDescent="0.3">
      <c r="A597" s="1" t="s">
        <v>1192</v>
      </c>
      <c r="B597" s="1" t="s">
        <v>9792</v>
      </c>
      <c r="C597" s="1">
        <f>ROUND(S11_DATAG_y40[[#This Row],[Column1]],3)</f>
        <v>3.3759999999999999</v>
      </c>
      <c r="D597" s="1">
        <f t="shared" si="36"/>
        <v>-8.1403999999999996</v>
      </c>
      <c r="E597" s="1" t="s">
        <v>9793</v>
      </c>
      <c r="F597">
        <f t="shared" si="37"/>
        <v>-6.2429928528000005</v>
      </c>
      <c r="G597">
        <f t="shared" si="38"/>
        <v>-6.2430000000000003</v>
      </c>
    </row>
    <row r="598" spans="1:7" x14ac:dyDescent="0.3">
      <c r="A598" s="1" t="s">
        <v>4530</v>
      </c>
      <c r="B598" s="1" t="s">
        <v>9793</v>
      </c>
      <c r="C598" s="1">
        <f>ROUND(S11_DATAG_y40[[#This Row],[Column1]],3)</f>
        <v>3.38</v>
      </c>
      <c r="D598" s="1">
        <f t="shared" si="36"/>
        <v>-7.9935999999999998</v>
      </c>
      <c r="E598" s="1" t="s">
        <v>9794</v>
      </c>
      <c r="F598">
        <f t="shared" si="37"/>
        <v>-6.0913135932000007</v>
      </c>
      <c r="G598">
        <f t="shared" si="38"/>
        <v>-6.0913000000000004</v>
      </c>
    </row>
    <row r="599" spans="1:7" x14ac:dyDescent="0.3">
      <c r="A599" s="1" t="s">
        <v>1196</v>
      </c>
      <c r="B599" s="1" t="s">
        <v>9794</v>
      </c>
      <c r="C599" s="1">
        <f>ROUND(S11_DATAG_y40[[#This Row],[Column1]],3)</f>
        <v>3.3839999999999999</v>
      </c>
      <c r="D599" s="1">
        <f t="shared" si="36"/>
        <v>-7.7994000000000003</v>
      </c>
      <c r="E599" s="1" t="s">
        <v>9795</v>
      </c>
      <c r="F599">
        <f t="shared" si="37"/>
        <v>-5.8976169241000003</v>
      </c>
      <c r="G599">
        <f t="shared" si="38"/>
        <v>-5.8975999999999997</v>
      </c>
    </row>
    <row r="600" spans="1:7" x14ac:dyDescent="0.3">
      <c r="A600" s="1" t="s">
        <v>1198</v>
      </c>
      <c r="B600" s="1" t="s">
        <v>9795</v>
      </c>
      <c r="C600" s="1">
        <f>ROUND(S11_DATAG_y40[[#This Row],[Column1]],3)</f>
        <v>3.3879999999999999</v>
      </c>
      <c r="D600" s="1">
        <f t="shared" si="36"/>
        <v>-7.5514000000000001</v>
      </c>
      <c r="E600" s="1" t="s">
        <v>9796</v>
      </c>
      <c r="F600">
        <f t="shared" si="37"/>
        <v>-5.6759763093000002</v>
      </c>
      <c r="G600">
        <f t="shared" si="38"/>
        <v>-5.6760000000000002</v>
      </c>
    </row>
    <row r="601" spans="1:7" x14ac:dyDescent="0.3">
      <c r="A601" s="1" t="s">
        <v>1200</v>
      </c>
      <c r="B601" s="1" t="s">
        <v>9796</v>
      </c>
      <c r="C601" s="1">
        <f>ROUND(S11_DATAG_y40[[#This Row],[Column1]],3)</f>
        <v>3.3919999999999999</v>
      </c>
      <c r="D601" s="1">
        <f t="shared" si="36"/>
        <v>-7.2675999999999998</v>
      </c>
      <c r="E601" s="1" t="s">
        <v>9797</v>
      </c>
      <c r="F601">
        <f t="shared" si="37"/>
        <v>-5.4487053874000004</v>
      </c>
      <c r="G601">
        <f t="shared" si="38"/>
        <v>-5.4486999999999997</v>
      </c>
    </row>
    <row r="602" spans="1:7" x14ac:dyDescent="0.3">
      <c r="A602" s="1" t="s">
        <v>1202</v>
      </c>
      <c r="B602" s="1" t="s">
        <v>9797</v>
      </c>
      <c r="C602" s="1">
        <f>ROUND(S11_DATAG_y40[[#This Row],[Column1]],3)</f>
        <v>3.3959999999999999</v>
      </c>
      <c r="D602" s="1">
        <f t="shared" si="36"/>
        <v>-6.9766000000000004</v>
      </c>
      <c r="E602" s="1" t="s">
        <v>9798</v>
      </c>
      <c r="F602">
        <f t="shared" si="37"/>
        <v>-5.2300967708000003</v>
      </c>
      <c r="G602">
        <f t="shared" si="38"/>
        <v>-5.2301000000000002</v>
      </c>
    </row>
    <row r="603" spans="1:7" x14ac:dyDescent="0.3">
      <c r="A603" s="1" t="s">
        <v>1204</v>
      </c>
      <c r="B603" s="1" t="s">
        <v>9798</v>
      </c>
      <c r="C603" s="1">
        <f>ROUND(S11_DATAG_y40[[#This Row],[Column1]],3)</f>
        <v>3.4</v>
      </c>
      <c r="D603" s="1">
        <f t="shared" si="36"/>
        <v>-6.6966999999999999</v>
      </c>
      <c r="E603" s="1" t="s">
        <v>9799</v>
      </c>
      <c r="F603">
        <f t="shared" si="37"/>
        <v>-5.0158501173000003</v>
      </c>
      <c r="G603">
        <f t="shared" si="38"/>
        <v>-5.0159000000000002</v>
      </c>
    </row>
    <row r="604" spans="1:7" x14ac:dyDescent="0.3">
      <c r="A604" s="1" t="s">
        <v>1206</v>
      </c>
      <c r="B604" s="1" t="s">
        <v>9799</v>
      </c>
      <c r="C604" s="1">
        <f>ROUND(S11_DATAG_y40[[#This Row],[Column1]],3)</f>
        <v>3.4039999999999999</v>
      </c>
      <c r="D604" s="1">
        <f t="shared" si="36"/>
        <v>-6.4222999999999999</v>
      </c>
      <c r="E604" s="1" t="s">
        <v>9800</v>
      </c>
      <c r="F604">
        <f t="shared" si="37"/>
        <v>-4.7843895208999996</v>
      </c>
      <c r="G604">
        <f t="shared" si="38"/>
        <v>-4.7843999999999998</v>
      </c>
    </row>
    <row r="605" spans="1:7" x14ac:dyDescent="0.3">
      <c r="A605" s="1" t="s">
        <v>1208</v>
      </c>
      <c r="B605" s="1" t="s">
        <v>9800</v>
      </c>
      <c r="C605" s="1">
        <f>ROUND(S11_DATAG_y40[[#This Row],[Column1]],3)</f>
        <v>3.4079999999999999</v>
      </c>
      <c r="D605" s="1">
        <f t="shared" si="36"/>
        <v>-6.1260000000000003</v>
      </c>
      <c r="E605" s="1" t="s">
        <v>9801</v>
      </c>
      <c r="F605">
        <f t="shared" si="37"/>
        <v>-4.5107629687999999</v>
      </c>
      <c r="G605">
        <f t="shared" si="38"/>
        <v>-4.5107999999999997</v>
      </c>
    </row>
    <row r="606" spans="1:7" x14ac:dyDescent="0.3">
      <c r="A606" s="1" t="s">
        <v>5723</v>
      </c>
      <c r="B606" s="1" t="s">
        <v>9801</v>
      </c>
      <c r="C606" s="1">
        <f>ROUND(S11_DATAG_y40[[#This Row],[Column1]],3)</f>
        <v>3.4119999999999999</v>
      </c>
      <c r="D606" s="1">
        <f t="shared" si="36"/>
        <v>-5.7755999999999998</v>
      </c>
      <c r="E606" s="1" t="s">
        <v>9802</v>
      </c>
      <c r="F606">
        <f t="shared" si="37"/>
        <v>-4.1866877998000005</v>
      </c>
      <c r="G606">
        <f t="shared" si="38"/>
        <v>-4.1867000000000001</v>
      </c>
    </row>
    <row r="607" spans="1:7" x14ac:dyDescent="0.3">
      <c r="A607" s="1" t="s">
        <v>1212</v>
      </c>
      <c r="B607" s="1" t="s">
        <v>9802</v>
      </c>
      <c r="C607" s="1">
        <f>ROUND(S11_DATAG_y40[[#This Row],[Column1]],3)</f>
        <v>3.4159999999999999</v>
      </c>
      <c r="D607" s="1">
        <f t="shared" si="36"/>
        <v>-5.3606999999999996</v>
      </c>
      <c r="E607" s="1" t="s">
        <v>9803</v>
      </c>
      <c r="F607">
        <f t="shared" si="37"/>
        <v>-3.8330495159000004</v>
      </c>
      <c r="G607">
        <f t="shared" si="38"/>
        <v>-3.8330000000000002</v>
      </c>
    </row>
    <row r="608" spans="1:7" x14ac:dyDescent="0.3">
      <c r="A608" s="1" t="s">
        <v>1214</v>
      </c>
      <c r="B608" s="1" t="s">
        <v>9803</v>
      </c>
      <c r="C608" s="1">
        <f>ROUND(S11_DATAG_y40[[#This Row],[Column1]],3)</f>
        <v>3.42</v>
      </c>
      <c r="D608" s="1">
        <f t="shared" si="36"/>
        <v>-4.9078999999999997</v>
      </c>
      <c r="E608" s="1" t="s">
        <v>9804</v>
      </c>
      <c r="F608">
        <f t="shared" si="37"/>
        <v>-3.4953164532000001</v>
      </c>
      <c r="G608">
        <f t="shared" si="38"/>
        <v>-3.4952999999999999</v>
      </c>
    </row>
    <row r="609" spans="1:7" x14ac:dyDescent="0.3">
      <c r="A609" s="1" t="s">
        <v>1216</v>
      </c>
      <c r="B609" s="1" t="s">
        <v>9804</v>
      </c>
      <c r="C609" s="1">
        <f>ROUND(S11_DATAG_y40[[#This Row],[Column1]],3)</f>
        <v>3.4239999999999999</v>
      </c>
      <c r="D609" s="1">
        <f t="shared" si="36"/>
        <v>-4.4753999999999996</v>
      </c>
      <c r="E609" s="1" t="s">
        <v>9805</v>
      </c>
      <c r="F609">
        <f t="shared" si="37"/>
        <v>-3.2276692371000002</v>
      </c>
      <c r="G609">
        <f t="shared" si="38"/>
        <v>-3.2277</v>
      </c>
    </row>
    <row r="610" spans="1:7" x14ac:dyDescent="0.3">
      <c r="A610" s="1" t="s">
        <v>1218</v>
      </c>
      <c r="B610" s="1" t="s">
        <v>9805</v>
      </c>
      <c r="C610" s="1">
        <f>ROUND(S11_DATAG_y40[[#This Row],[Column1]],3)</f>
        <v>3.4279999999999999</v>
      </c>
      <c r="D610" s="1">
        <f t="shared" si="36"/>
        <v>-4.1326999999999998</v>
      </c>
      <c r="E610" s="1" t="s">
        <v>9806</v>
      </c>
      <c r="F610">
        <f t="shared" si="37"/>
        <v>-3.0787866604</v>
      </c>
      <c r="G610">
        <f t="shared" si="38"/>
        <v>-3.0788000000000002</v>
      </c>
    </row>
    <row r="611" spans="1:7" x14ac:dyDescent="0.3">
      <c r="A611" s="1" t="s">
        <v>9919</v>
      </c>
      <c r="B611" s="1" t="s">
        <v>9806</v>
      </c>
      <c r="C611" s="1">
        <f>ROUND(S11_DATAG_y40[[#This Row],[Column1]],3)</f>
        <v>3.4319999999999999</v>
      </c>
      <c r="D611" s="1">
        <f t="shared" si="36"/>
        <v>-3.9420999999999999</v>
      </c>
      <c r="E611" s="1" t="s">
        <v>9807</v>
      </c>
      <c r="F611">
        <f t="shared" si="37"/>
        <v>-3.0854487466</v>
      </c>
      <c r="G611">
        <f t="shared" si="38"/>
        <v>-3.0853999999999999</v>
      </c>
    </row>
    <row r="612" spans="1:7" x14ac:dyDescent="0.3">
      <c r="A612" s="1" t="s">
        <v>1222</v>
      </c>
      <c r="B612" s="1" t="s">
        <v>9807</v>
      </c>
      <c r="C612" s="1">
        <f>ROUND(S11_DATAG_y40[[#This Row],[Column1]],3)</f>
        <v>3.4359999999999999</v>
      </c>
      <c r="D612" s="1">
        <f t="shared" si="36"/>
        <v>-3.9506000000000001</v>
      </c>
      <c r="E612" s="1" t="s">
        <v>9808</v>
      </c>
      <c r="F612">
        <f t="shared" si="37"/>
        <v>-3.2719530305000002</v>
      </c>
      <c r="G612">
        <f t="shared" si="38"/>
        <v>-3.2719999999999998</v>
      </c>
    </row>
    <row r="613" spans="1:7" x14ac:dyDescent="0.3">
      <c r="A613" s="1" t="s">
        <v>1224</v>
      </c>
      <c r="B613" s="1" t="s">
        <v>9808</v>
      </c>
      <c r="C613" s="1">
        <f>ROUND(S11_DATAG_y40[[#This Row],[Column1]],3)</f>
        <v>3.44</v>
      </c>
      <c r="D613" s="1">
        <f t="shared" si="36"/>
        <v>-4.1894</v>
      </c>
      <c r="E613" s="1" t="s">
        <v>9809</v>
      </c>
      <c r="F613">
        <f t="shared" si="37"/>
        <v>-3.6512390419999998</v>
      </c>
      <c r="G613">
        <f t="shared" si="38"/>
        <v>-3.6511999999999998</v>
      </c>
    </row>
    <row r="614" spans="1:7" x14ac:dyDescent="0.3">
      <c r="A614" s="1" t="s">
        <v>1226</v>
      </c>
      <c r="B614" s="1" t="s">
        <v>9809</v>
      </c>
      <c r="C614" s="1">
        <f>ROUND(S11_DATAG_y40[[#This Row],[Column1]],3)</f>
        <v>3.444</v>
      </c>
      <c r="D614" s="1">
        <f t="shared" si="36"/>
        <v>-4.6750999999999996</v>
      </c>
      <c r="E614" s="1" t="s">
        <v>9810</v>
      </c>
      <c r="F614">
        <f t="shared" si="37"/>
        <v>-4.2246847775000003</v>
      </c>
      <c r="G614">
        <f t="shared" si="38"/>
        <v>-4.2247000000000003</v>
      </c>
    </row>
    <row r="615" spans="1:7" x14ac:dyDescent="0.3">
      <c r="A615" s="1" t="s">
        <v>1228</v>
      </c>
      <c r="B615" s="1" t="s">
        <v>9810</v>
      </c>
      <c r="C615" s="1">
        <f>ROUND(S11_DATAG_y40[[#This Row],[Column1]],3)</f>
        <v>3.448</v>
      </c>
      <c r="D615" s="1">
        <f t="shared" si="36"/>
        <v>-5.4093</v>
      </c>
      <c r="E615" s="1" t="s">
        <v>9811</v>
      </c>
      <c r="F615">
        <f t="shared" si="37"/>
        <v>-4.9787919016000002</v>
      </c>
      <c r="G615">
        <f t="shared" si="38"/>
        <v>-4.9787999999999997</v>
      </c>
    </row>
    <row r="616" spans="1:7" x14ac:dyDescent="0.3">
      <c r="A616" s="1" t="s">
        <v>1230</v>
      </c>
      <c r="B616" s="1" t="s">
        <v>9811</v>
      </c>
      <c r="C616" s="1">
        <f>ROUND(S11_DATAG_y40[[#This Row],[Column1]],3)</f>
        <v>3.452</v>
      </c>
      <c r="D616" s="1">
        <f t="shared" si="36"/>
        <v>-6.3749000000000002</v>
      </c>
      <c r="E616" s="1" t="s">
        <v>9812</v>
      </c>
      <c r="F616">
        <f t="shared" si="37"/>
        <v>-5.8780397533000004</v>
      </c>
      <c r="G616">
        <f t="shared" si="38"/>
        <v>-5.8780000000000001</v>
      </c>
    </row>
    <row r="617" spans="1:7" x14ac:dyDescent="0.3">
      <c r="A617" s="1" t="s">
        <v>1232</v>
      </c>
      <c r="B617" s="1" t="s">
        <v>9812</v>
      </c>
      <c r="C617" s="1">
        <f>ROUND(S11_DATAG_y40[[#This Row],[Column1]],3)</f>
        <v>3.456</v>
      </c>
      <c r="D617" s="1">
        <f t="shared" si="36"/>
        <v>-7.5263</v>
      </c>
      <c r="E617" s="1" t="s">
        <v>9813</v>
      </c>
      <c r="F617">
        <f t="shared" si="37"/>
        <v>-6.8562370205999992</v>
      </c>
      <c r="G617">
        <f t="shared" si="38"/>
        <v>-6.8562000000000003</v>
      </c>
    </row>
    <row r="618" spans="1:7" x14ac:dyDescent="0.3">
      <c r="A618" s="1" t="s">
        <v>1234</v>
      </c>
      <c r="B618" s="1" t="s">
        <v>9813</v>
      </c>
      <c r="C618" s="1">
        <f>ROUND(S11_DATAG_y40[[#This Row],[Column1]],3)</f>
        <v>3.46</v>
      </c>
      <c r="D618" s="1">
        <f t="shared" si="36"/>
        <v>-8.7788000000000004</v>
      </c>
      <c r="E618" s="1" t="s">
        <v>9814</v>
      </c>
      <c r="F618">
        <f t="shared" si="37"/>
        <v>-7.8167931380000013</v>
      </c>
      <c r="G618">
        <f t="shared" si="38"/>
        <v>-7.8167999999999997</v>
      </c>
    </row>
    <row r="619" spans="1:7" x14ac:dyDescent="0.3">
      <c r="A619" s="1" t="s">
        <v>1236</v>
      </c>
      <c r="B619" s="1" t="s">
        <v>9814</v>
      </c>
      <c r="C619" s="1">
        <f>ROUND(S11_DATAG_y40[[#This Row],[Column1]],3)</f>
        <v>3.464</v>
      </c>
      <c r="D619" s="1">
        <f t="shared" si="36"/>
        <v>-10.008699999999999</v>
      </c>
      <c r="E619" s="1" t="s">
        <v>9815</v>
      </c>
      <c r="F619">
        <f t="shared" si="37"/>
        <v>-8.6599052870000008</v>
      </c>
      <c r="G619">
        <f t="shared" si="38"/>
        <v>-8.6599000000000004</v>
      </c>
    </row>
    <row r="620" spans="1:7" x14ac:dyDescent="0.3">
      <c r="A620" s="1" t="s">
        <v>1238</v>
      </c>
      <c r="B620" s="1" t="s">
        <v>9815</v>
      </c>
      <c r="C620" s="1">
        <f>ROUND(S11_DATAG_y40[[#This Row],[Column1]],3)</f>
        <v>3.468</v>
      </c>
      <c r="D620" s="1">
        <f t="shared" si="36"/>
        <v>-11.088200000000001</v>
      </c>
      <c r="E620" s="1" t="s">
        <v>9816</v>
      </c>
      <c r="F620">
        <f t="shared" si="37"/>
        <v>-9.3344542060000002</v>
      </c>
      <c r="G620">
        <f t="shared" si="38"/>
        <v>-9.3345000000000002</v>
      </c>
    </row>
    <row r="621" spans="1:7" x14ac:dyDescent="0.3">
      <c r="A621" s="1" t="s">
        <v>9930</v>
      </c>
      <c r="B621" s="1" t="s">
        <v>9816</v>
      </c>
      <c r="C621" s="1">
        <f>ROUND(S11_DATAG_y40[[#This Row],[Column1]],3)</f>
        <v>3.472</v>
      </c>
      <c r="D621" s="1">
        <f t="shared" si="36"/>
        <v>-11.9519</v>
      </c>
      <c r="E621" s="1" t="s">
        <v>9817</v>
      </c>
      <c r="F621">
        <f t="shared" si="37"/>
        <v>-9.8635910780000007</v>
      </c>
      <c r="G621">
        <f t="shared" si="38"/>
        <v>-9.8635999999999999</v>
      </c>
    </row>
    <row r="622" spans="1:7" x14ac:dyDescent="0.3">
      <c r="A622" s="1" t="s">
        <v>1242</v>
      </c>
      <c r="B622" s="1" t="s">
        <v>9817</v>
      </c>
      <c r="C622" s="1">
        <f>ROUND(S11_DATAG_y40[[#This Row],[Column1]],3)</f>
        <v>3.476</v>
      </c>
      <c r="D622" s="1">
        <f t="shared" si="36"/>
        <v>-12.6294</v>
      </c>
      <c r="E622" s="1" t="s">
        <v>9818</v>
      </c>
      <c r="F622">
        <f t="shared" si="37"/>
        <v>-10.305653479</v>
      </c>
      <c r="G622">
        <f t="shared" si="38"/>
        <v>-10.3057</v>
      </c>
    </row>
    <row r="623" spans="1:7" x14ac:dyDescent="0.3">
      <c r="A623" s="1" t="s">
        <v>1244</v>
      </c>
      <c r="B623" s="1" t="s">
        <v>9818</v>
      </c>
      <c r="C623" s="1">
        <f>ROUND(S11_DATAG_y40[[#This Row],[Column1]],3)</f>
        <v>3.48</v>
      </c>
      <c r="D623" s="1">
        <f t="shared" si="36"/>
        <v>-13.195499999999999</v>
      </c>
      <c r="E623" s="1" t="s">
        <v>9819</v>
      </c>
      <c r="F623">
        <f t="shared" si="37"/>
        <v>-10.693345784000002</v>
      </c>
      <c r="G623">
        <f t="shared" si="38"/>
        <v>-10.693300000000001</v>
      </c>
    </row>
    <row r="624" spans="1:7" x14ac:dyDescent="0.3">
      <c r="A624" s="1" t="s">
        <v>1246</v>
      </c>
      <c r="B624" s="1" t="s">
        <v>9819</v>
      </c>
      <c r="C624" s="1">
        <f>ROUND(S11_DATAG_y40[[#This Row],[Column1]],3)</f>
        <v>3.484</v>
      </c>
      <c r="D624" s="1">
        <f t="shared" si="36"/>
        <v>-13.6919</v>
      </c>
      <c r="E624" s="1" t="s">
        <v>9820</v>
      </c>
      <c r="F624">
        <f t="shared" si="37"/>
        <v>-11.009458658</v>
      </c>
      <c r="G624">
        <f t="shared" si="38"/>
        <v>-11.009499999999999</v>
      </c>
    </row>
    <row r="625" spans="1:7" x14ac:dyDescent="0.3">
      <c r="A625" s="1" t="s">
        <v>1248</v>
      </c>
      <c r="B625" s="1" t="s">
        <v>9820</v>
      </c>
      <c r="C625" s="1">
        <f>ROUND(S11_DATAG_y40[[#This Row],[Column1]],3)</f>
        <v>3.488</v>
      </c>
      <c r="D625" s="1">
        <f t="shared" si="36"/>
        <v>-14.0966</v>
      </c>
      <c r="E625" s="1" t="s">
        <v>9821</v>
      </c>
      <c r="F625">
        <f t="shared" si="37"/>
        <v>-11.211479147</v>
      </c>
      <c r="G625">
        <f t="shared" si="38"/>
        <v>-11.211499999999999</v>
      </c>
    </row>
    <row r="626" spans="1:7" x14ac:dyDescent="0.3">
      <c r="A626" s="1" t="s">
        <v>1250</v>
      </c>
      <c r="B626" s="1" t="s">
        <v>9821</v>
      </c>
      <c r="C626" s="1">
        <f>ROUND(S11_DATAG_y40[[#This Row],[Column1]],3)</f>
        <v>3.492</v>
      </c>
      <c r="D626" s="1">
        <f t="shared" si="36"/>
        <v>-14.3553</v>
      </c>
      <c r="E626" s="1" t="s">
        <v>9822</v>
      </c>
      <c r="F626">
        <f t="shared" si="37"/>
        <v>-11.280792897</v>
      </c>
      <c r="G626">
        <f t="shared" si="38"/>
        <v>-11.280799999999999</v>
      </c>
    </row>
    <row r="627" spans="1:7" x14ac:dyDescent="0.3">
      <c r="A627" s="1" t="s">
        <v>1252</v>
      </c>
      <c r="B627" s="1" t="s">
        <v>9822</v>
      </c>
      <c r="C627" s="1">
        <f>ROUND(S11_DATAG_y40[[#This Row],[Column1]],3)</f>
        <v>3.496</v>
      </c>
      <c r="D627" s="1">
        <f t="shared" si="36"/>
        <v>-14.444000000000001</v>
      </c>
      <c r="E627" s="1" t="s">
        <v>9824</v>
      </c>
      <c r="F627">
        <f t="shared" si="37"/>
        <v>-11.248992920000001</v>
      </c>
      <c r="G627">
        <f t="shared" si="38"/>
        <v>-11.249000000000001</v>
      </c>
    </row>
    <row r="628" spans="1:7" x14ac:dyDescent="0.3">
      <c r="A628" s="1" t="s">
        <v>1254</v>
      </c>
      <c r="B628" s="1" t="s">
        <v>9824</v>
      </c>
      <c r="C628" s="1">
        <f>ROUND(S11_DATAG_y40[[#This Row],[Column1]],3)</f>
        <v>3.5</v>
      </c>
      <c r="D628" s="1">
        <f t="shared" si="36"/>
        <v>-14.4033</v>
      </c>
      <c r="E628" s="1" t="s">
        <v>9825</v>
      </c>
      <c r="F628">
        <f t="shared" si="37"/>
        <v>-11.17553987</v>
      </c>
      <c r="G628">
        <f t="shared" si="38"/>
        <v>-11.1755</v>
      </c>
    </row>
    <row r="629" spans="1:7" x14ac:dyDescent="0.3">
      <c r="A629" s="1" t="s">
        <v>1256</v>
      </c>
      <c r="B629" s="1" t="s">
        <v>9825</v>
      </c>
      <c r="C629" s="1">
        <f>ROUND(S11_DATAG_y40[[#This Row],[Column1]],3)</f>
        <v>3.504</v>
      </c>
      <c r="D629" s="1">
        <f t="shared" si="36"/>
        <v>-14.3093</v>
      </c>
      <c r="E629" s="1" t="s">
        <v>9826</v>
      </c>
      <c r="F629">
        <f t="shared" si="37"/>
        <v>-11.106701749000001</v>
      </c>
      <c r="G629">
        <f t="shared" si="38"/>
        <v>-11.1067</v>
      </c>
    </row>
    <row r="630" spans="1:7" x14ac:dyDescent="0.3">
      <c r="A630" s="1" t="s">
        <v>1258</v>
      </c>
      <c r="B630" s="1" t="s">
        <v>9826</v>
      </c>
      <c r="C630" s="1">
        <f>ROUND(S11_DATAG_y40[[#This Row],[Column1]],3)</f>
        <v>3.508</v>
      </c>
      <c r="D630" s="1">
        <f t="shared" si="36"/>
        <v>-14.2211</v>
      </c>
      <c r="E630" s="1" t="s">
        <v>9827</v>
      </c>
      <c r="F630">
        <f t="shared" si="37"/>
        <v>-11.054011584</v>
      </c>
      <c r="G630">
        <f t="shared" si="38"/>
        <v>-11.054</v>
      </c>
    </row>
    <row r="631" spans="1:7" x14ac:dyDescent="0.3">
      <c r="A631" s="1" t="s">
        <v>9941</v>
      </c>
      <c r="B631" s="1" t="s">
        <v>9827</v>
      </c>
      <c r="C631" s="1">
        <f>ROUND(S11_DATAG_y40[[#This Row],[Column1]],3)</f>
        <v>3.512</v>
      </c>
      <c r="D631" s="1">
        <f t="shared" si="36"/>
        <v>-14.153700000000001</v>
      </c>
      <c r="E631" s="1" t="s">
        <v>9828</v>
      </c>
      <c r="F631">
        <f t="shared" si="37"/>
        <v>-10.999429056</v>
      </c>
      <c r="G631">
        <f t="shared" si="38"/>
        <v>-10.9994</v>
      </c>
    </row>
    <row r="632" spans="1:7" x14ac:dyDescent="0.3">
      <c r="A632" s="1" t="s">
        <v>1262</v>
      </c>
      <c r="B632" s="1" t="s">
        <v>9828</v>
      </c>
      <c r="C632" s="1">
        <f>ROUND(S11_DATAG_y40[[#This Row],[Column1]],3)</f>
        <v>3.516</v>
      </c>
      <c r="D632" s="1">
        <f t="shared" si="36"/>
        <v>-14.0838</v>
      </c>
      <c r="E632" s="1" t="s">
        <v>9829</v>
      </c>
      <c r="F632">
        <f t="shared" si="37"/>
        <v>-10.916867984</v>
      </c>
      <c r="G632">
        <f t="shared" si="38"/>
        <v>-10.9169</v>
      </c>
    </row>
    <row r="633" spans="1:7" x14ac:dyDescent="0.3">
      <c r="A633" s="1" t="s">
        <v>1264</v>
      </c>
      <c r="B633" s="1" t="s">
        <v>9829</v>
      </c>
      <c r="C633" s="1">
        <f>ROUND(S11_DATAG_y40[[#This Row],[Column1]],3)</f>
        <v>3.52</v>
      </c>
      <c r="D633" s="1">
        <f t="shared" si="36"/>
        <v>-13.9781</v>
      </c>
      <c r="E633" s="1" t="s">
        <v>9830</v>
      </c>
      <c r="F633">
        <f t="shared" si="37"/>
        <v>-10.795152258</v>
      </c>
      <c r="G633">
        <f t="shared" si="38"/>
        <v>-10.795199999999999</v>
      </c>
    </row>
    <row r="634" spans="1:7" x14ac:dyDescent="0.3">
      <c r="A634" s="1" t="s">
        <v>1266</v>
      </c>
      <c r="B634" s="1" t="s">
        <v>9830</v>
      </c>
      <c r="C634" s="1">
        <f>ROUND(S11_DATAG_y40[[#This Row],[Column1]],3)</f>
        <v>3.524</v>
      </c>
      <c r="D634" s="1">
        <f t="shared" si="36"/>
        <v>-13.8222</v>
      </c>
      <c r="E634" s="1" t="s">
        <v>9831</v>
      </c>
      <c r="F634">
        <f t="shared" si="37"/>
        <v>-10.646684939</v>
      </c>
      <c r="G634">
        <f t="shared" si="38"/>
        <v>-10.646699999999999</v>
      </c>
    </row>
    <row r="635" spans="1:7" x14ac:dyDescent="0.3">
      <c r="A635" s="1" t="s">
        <v>4570</v>
      </c>
      <c r="B635" s="1" t="s">
        <v>9831</v>
      </c>
      <c r="C635" s="1">
        <f>ROUND(S11_DATAG_y40[[#This Row],[Column1]],3)</f>
        <v>3.528</v>
      </c>
      <c r="D635" s="1">
        <f t="shared" si="36"/>
        <v>-13.632099999999999</v>
      </c>
      <c r="E635" s="1" t="s">
        <v>9832</v>
      </c>
      <c r="F635">
        <f t="shared" si="37"/>
        <v>-10.497082827</v>
      </c>
      <c r="G635">
        <f t="shared" si="38"/>
        <v>-10.4971</v>
      </c>
    </row>
    <row r="636" spans="1:7" x14ac:dyDescent="0.3">
      <c r="A636" s="1" t="s">
        <v>1270</v>
      </c>
      <c r="B636" s="1" t="s">
        <v>9832</v>
      </c>
      <c r="C636" s="1">
        <f>ROUND(S11_DATAG_y40[[#This Row],[Column1]],3)</f>
        <v>3.532</v>
      </c>
      <c r="D636" s="1">
        <f t="shared" si="36"/>
        <v>-13.4406</v>
      </c>
      <c r="E636" s="1" t="s">
        <v>9833</v>
      </c>
      <c r="F636">
        <f t="shared" si="37"/>
        <v>-10.367153324</v>
      </c>
      <c r="G636">
        <f t="shared" si="38"/>
        <v>-10.3672</v>
      </c>
    </row>
    <row r="637" spans="1:7" x14ac:dyDescent="0.3">
      <c r="A637" s="1" t="s">
        <v>2971</v>
      </c>
      <c r="B637" s="1" t="s">
        <v>9833</v>
      </c>
      <c r="C637" s="1">
        <f>ROUND(S11_DATAG_y40[[#This Row],[Column1]],3)</f>
        <v>3.536</v>
      </c>
      <c r="D637" s="1">
        <f t="shared" si="36"/>
        <v>-13.2742</v>
      </c>
      <c r="E637" s="1" t="s">
        <v>9834</v>
      </c>
      <c r="F637">
        <f t="shared" si="37"/>
        <v>-10.261325481</v>
      </c>
      <c r="G637">
        <f t="shared" si="38"/>
        <v>-10.2613</v>
      </c>
    </row>
    <row r="638" spans="1:7" x14ac:dyDescent="0.3">
      <c r="A638" s="1" t="s">
        <v>1274</v>
      </c>
      <c r="B638" s="1" t="s">
        <v>9834</v>
      </c>
      <c r="C638" s="1">
        <f>ROUND(S11_DATAG_y40[[#This Row],[Column1]],3)</f>
        <v>3.54</v>
      </c>
      <c r="D638" s="1">
        <f t="shared" si="36"/>
        <v>-13.1387</v>
      </c>
      <c r="E638" s="1" t="s">
        <v>9835</v>
      </c>
      <c r="F638">
        <f t="shared" si="37"/>
        <v>-10.167916319000001</v>
      </c>
      <c r="G638">
        <f t="shared" si="38"/>
        <v>-10.167899999999999</v>
      </c>
    </row>
    <row r="639" spans="1:7" x14ac:dyDescent="0.3">
      <c r="A639" s="1" t="s">
        <v>1276</v>
      </c>
      <c r="B639" s="1" t="s">
        <v>9835</v>
      </c>
      <c r="C639" s="1">
        <f>ROUND(S11_DATAG_y40[[#This Row],[Column1]],3)</f>
        <v>3.544</v>
      </c>
      <c r="D639" s="1">
        <f t="shared" si="36"/>
        <v>-13.0191</v>
      </c>
      <c r="E639" s="1" t="s">
        <v>9836</v>
      </c>
      <c r="F639">
        <f t="shared" si="37"/>
        <v>-10.068889424</v>
      </c>
      <c r="G639">
        <f t="shared" si="38"/>
        <v>-10.068899999999999</v>
      </c>
    </row>
    <row r="640" spans="1:7" x14ac:dyDescent="0.3">
      <c r="A640" s="1" t="s">
        <v>1278</v>
      </c>
      <c r="B640" s="1" t="s">
        <v>9836</v>
      </c>
      <c r="C640" s="1">
        <f>ROUND(S11_DATAG_y40[[#This Row],[Column1]],3)</f>
        <v>3.548</v>
      </c>
      <c r="D640" s="1">
        <f t="shared" si="36"/>
        <v>-12.892300000000001</v>
      </c>
      <c r="E640" s="1" t="s">
        <v>9837</v>
      </c>
      <c r="F640">
        <f t="shared" si="37"/>
        <v>-9.9525860280000007</v>
      </c>
      <c r="G640">
        <f t="shared" si="38"/>
        <v>-9.9526000000000003</v>
      </c>
    </row>
    <row r="641" spans="1:7" x14ac:dyDescent="0.3">
      <c r="A641" s="1" t="s">
        <v>1280</v>
      </c>
      <c r="B641" s="1" t="s">
        <v>9837</v>
      </c>
      <c r="C641" s="1">
        <f>ROUND(S11_DATAG_y40[[#This Row],[Column1]],3)</f>
        <v>3.552</v>
      </c>
      <c r="D641" s="1">
        <f t="shared" si="36"/>
        <v>-12.743399999999999</v>
      </c>
      <c r="E641" s="1" t="s">
        <v>9838</v>
      </c>
      <c r="F641">
        <f t="shared" si="37"/>
        <v>-9.8210585990000006</v>
      </c>
      <c r="G641">
        <f t="shared" si="38"/>
        <v>-9.8210999999999995</v>
      </c>
    </row>
    <row r="642" spans="1:7" x14ac:dyDescent="0.3">
      <c r="A642" s="1" t="s">
        <v>1282</v>
      </c>
      <c r="B642" s="1" t="s">
        <v>9838</v>
      </c>
      <c r="C642" s="1">
        <f>ROUND(S11_DATAG_y40[[#This Row],[Column1]],3)</f>
        <v>3.556</v>
      </c>
      <c r="D642" s="1">
        <f t="shared" si="36"/>
        <v>-12.574999999999999</v>
      </c>
      <c r="E642" s="1" t="s">
        <v>9839</v>
      </c>
      <c r="F642">
        <f t="shared" si="37"/>
        <v>-9.6872568980000011</v>
      </c>
      <c r="G642">
        <f t="shared" si="38"/>
        <v>-9.6873000000000005</v>
      </c>
    </row>
    <row r="643" spans="1:7" x14ac:dyDescent="0.3">
      <c r="A643" s="1" t="s">
        <v>1284</v>
      </c>
      <c r="B643" s="1" t="s">
        <v>9839</v>
      </c>
      <c r="C643" s="1">
        <f>ROUND(S11_DATAG_y40[[#This Row],[Column1]],3)</f>
        <v>3.56</v>
      </c>
      <c r="D643" s="1">
        <f t="shared" si="36"/>
        <v>-12.403700000000001</v>
      </c>
      <c r="E643" s="1" t="s">
        <v>9840</v>
      </c>
      <c r="F643">
        <f t="shared" si="37"/>
        <v>-9.5652279910000004</v>
      </c>
      <c r="G643">
        <f t="shared" si="38"/>
        <v>-9.5652000000000008</v>
      </c>
    </row>
    <row r="644" spans="1:7" x14ac:dyDescent="0.3">
      <c r="A644" s="1" t="s">
        <v>1286</v>
      </c>
      <c r="B644" s="1" t="s">
        <v>9840</v>
      </c>
      <c r="C644" s="1">
        <f>ROUND(S11_DATAG_y40[[#This Row],[Column1]],3)</f>
        <v>3.5640000000000001</v>
      </c>
      <c r="D644" s="1">
        <f t="shared" ref="D644:D707" si="39">ROUND(B644,4)</f>
        <v>-12.247400000000001</v>
      </c>
      <c r="E644" s="1" t="s">
        <v>9841</v>
      </c>
      <c r="F644">
        <f t="shared" ref="F644:F707" si="40">E644*0.781</f>
        <v>-9.461036343</v>
      </c>
      <c r="G644">
        <f t="shared" ref="G644:G707" si="41">ROUND(F644,4)</f>
        <v>-9.4610000000000003</v>
      </c>
    </row>
    <row r="645" spans="1:7" x14ac:dyDescent="0.3">
      <c r="A645" s="1" t="s">
        <v>1288</v>
      </c>
      <c r="B645" s="1" t="s">
        <v>9841</v>
      </c>
      <c r="C645" s="1">
        <f>ROUND(S11_DATAG_y40[[#This Row],[Column1]],3)</f>
        <v>3.5680000000000001</v>
      </c>
      <c r="D645" s="1">
        <f t="shared" si="39"/>
        <v>-12.114000000000001</v>
      </c>
      <c r="E645" s="1" t="s">
        <v>9842</v>
      </c>
      <c r="F645">
        <f t="shared" si="40"/>
        <v>-9.3698647459999993</v>
      </c>
      <c r="G645">
        <f t="shared" si="41"/>
        <v>-9.3698999999999995</v>
      </c>
    </row>
    <row r="646" spans="1:7" x14ac:dyDescent="0.3">
      <c r="A646" s="1" t="s">
        <v>4582</v>
      </c>
      <c r="B646" s="1" t="s">
        <v>9842</v>
      </c>
      <c r="C646" s="1">
        <f>ROUND(S11_DATAG_y40[[#This Row],[Column1]],3)</f>
        <v>3.5720000000000001</v>
      </c>
      <c r="D646" s="1">
        <f t="shared" si="39"/>
        <v>-11.997299999999999</v>
      </c>
      <c r="E646" s="1" t="s">
        <v>9843</v>
      </c>
      <c r="F646">
        <f t="shared" si="40"/>
        <v>-9.2800770809999999</v>
      </c>
      <c r="G646">
        <f t="shared" si="41"/>
        <v>-9.2800999999999991</v>
      </c>
    </row>
    <row r="647" spans="1:7" x14ac:dyDescent="0.3">
      <c r="A647" s="1" t="s">
        <v>4584</v>
      </c>
      <c r="B647" s="1" t="s">
        <v>9843</v>
      </c>
      <c r="C647" s="1">
        <f>ROUND(S11_DATAG_y40[[#This Row],[Column1]],3)</f>
        <v>3.5760000000000001</v>
      </c>
      <c r="D647" s="1">
        <f t="shared" si="39"/>
        <v>-11.882300000000001</v>
      </c>
      <c r="E647" s="1" t="s">
        <v>9844</v>
      </c>
      <c r="F647">
        <f t="shared" si="40"/>
        <v>-9.1812243490000007</v>
      </c>
      <c r="G647">
        <f t="shared" si="41"/>
        <v>-9.1812000000000005</v>
      </c>
    </row>
    <row r="648" spans="1:7" x14ac:dyDescent="0.3">
      <c r="A648" s="1" t="s">
        <v>1294</v>
      </c>
      <c r="B648" s="1" t="s">
        <v>9844</v>
      </c>
      <c r="C648" s="1">
        <f>ROUND(S11_DATAG_y40[[#This Row],[Column1]],3)</f>
        <v>3.58</v>
      </c>
      <c r="D648" s="1">
        <f t="shared" si="39"/>
        <v>-11.755699999999999</v>
      </c>
      <c r="E648" s="1" t="s">
        <v>9845</v>
      </c>
      <c r="F648">
        <f t="shared" si="40"/>
        <v>-9.0707675190000003</v>
      </c>
      <c r="G648">
        <f t="shared" si="41"/>
        <v>-9.0708000000000002</v>
      </c>
    </row>
    <row r="649" spans="1:7" x14ac:dyDescent="0.3">
      <c r="A649" s="1" t="s">
        <v>1296</v>
      </c>
      <c r="B649" s="1" t="s">
        <v>9845</v>
      </c>
      <c r="C649" s="1">
        <f>ROUND(S11_DATAG_y40[[#This Row],[Column1]],3)</f>
        <v>3.5840000000000001</v>
      </c>
      <c r="D649" s="1">
        <f t="shared" si="39"/>
        <v>-11.6143</v>
      </c>
      <c r="E649" s="1" t="s">
        <v>9846</v>
      </c>
      <c r="F649">
        <f t="shared" si="40"/>
        <v>-8.9550365959999993</v>
      </c>
      <c r="G649">
        <f t="shared" si="41"/>
        <v>-8.9550000000000001</v>
      </c>
    </row>
    <row r="650" spans="1:7" x14ac:dyDescent="0.3">
      <c r="A650" s="1" t="s">
        <v>1298</v>
      </c>
      <c r="B650" s="1" t="s">
        <v>9846</v>
      </c>
      <c r="C650" s="1">
        <f>ROUND(S11_DATAG_y40[[#This Row],[Column1]],3)</f>
        <v>3.5880000000000001</v>
      </c>
      <c r="D650" s="1">
        <f t="shared" si="39"/>
        <v>-11.466100000000001</v>
      </c>
      <c r="E650" s="1" t="s">
        <v>9847</v>
      </c>
      <c r="F650">
        <f t="shared" si="40"/>
        <v>-8.8441955140000008</v>
      </c>
      <c r="G650">
        <f t="shared" si="41"/>
        <v>-8.8442000000000007</v>
      </c>
    </row>
    <row r="651" spans="1:7" x14ac:dyDescent="0.3">
      <c r="A651" s="1" t="s">
        <v>9962</v>
      </c>
      <c r="B651" s="1" t="s">
        <v>9847</v>
      </c>
      <c r="C651" s="1">
        <f>ROUND(S11_DATAG_y40[[#This Row],[Column1]],3)</f>
        <v>3.5920000000000001</v>
      </c>
      <c r="D651" s="1">
        <f t="shared" si="39"/>
        <v>-11.324199999999999</v>
      </c>
      <c r="E651" s="1" t="s">
        <v>9848</v>
      </c>
      <c r="F651">
        <f t="shared" si="40"/>
        <v>-8.7452701489999995</v>
      </c>
      <c r="G651">
        <f t="shared" si="41"/>
        <v>-8.7453000000000003</v>
      </c>
    </row>
    <row r="652" spans="1:7" x14ac:dyDescent="0.3">
      <c r="A652" s="1" t="s">
        <v>1302</v>
      </c>
      <c r="B652" s="1" t="s">
        <v>9848</v>
      </c>
      <c r="C652" s="1">
        <f>ROUND(S11_DATAG_y40[[#This Row],[Column1]],3)</f>
        <v>3.5960000000000001</v>
      </c>
      <c r="D652" s="1">
        <f t="shared" si="39"/>
        <v>-11.1975</v>
      </c>
      <c r="E652" s="1" t="s">
        <v>9849</v>
      </c>
      <c r="F652">
        <f t="shared" si="40"/>
        <v>-8.6579504440000008</v>
      </c>
      <c r="G652">
        <f t="shared" si="41"/>
        <v>-8.6579999999999995</v>
      </c>
    </row>
    <row r="653" spans="1:7" x14ac:dyDescent="0.3">
      <c r="A653" s="1" t="s">
        <v>1304</v>
      </c>
      <c r="B653" s="1" t="s">
        <v>9849</v>
      </c>
      <c r="C653" s="1">
        <f>ROUND(S11_DATAG_y40[[#This Row],[Column1]],3)</f>
        <v>3.6</v>
      </c>
      <c r="D653" s="1">
        <f t="shared" si="39"/>
        <v>-11.085699999999999</v>
      </c>
      <c r="E653" s="1" t="s">
        <v>9850</v>
      </c>
      <c r="F653">
        <f t="shared" si="40"/>
        <v>-8.5753581319999999</v>
      </c>
      <c r="G653">
        <f t="shared" si="41"/>
        <v>-8.5754000000000001</v>
      </c>
    </row>
    <row r="654" spans="1:7" x14ac:dyDescent="0.3">
      <c r="A654" s="1" t="s">
        <v>5774</v>
      </c>
      <c r="B654" s="1" t="s">
        <v>9850</v>
      </c>
      <c r="C654" s="1">
        <f>ROUND(S11_DATAG_y40[[#This Row],[Column1]],3)</f>
        <v>3.6040000000000001</v>
      </c>
      <c r="D654" s="1">
        <f t="shared" si="39"/>
        <v>-10.98</v>
      </c>
      <c r="E654" s="1" t="s">
        <v>9851</v>
      </c>
      <c r="F654">
        <f t="shared" si="40"/>
        <v>-8.4888725350000005</v>
      </c>
      <c r="G654">
        <f t="shared" si="41"/>
        <v>-8.4888999999999992</v>
      </c>
    </row>
    <row r="655" spans="1:7" x14ac:dyDescent="0.3">
      <c r="A655" s="1" t="s">
        <v>1308</v>
      </c>
      <c r="B655" s="1" t="s">
        <v>9851</v>
      </c>
      <c r="C655" s="1">
        <f>ROUND(S11_DATAG_y40[[#This Row],[Column1]],3)</f>
        <v>3.6080000000000001</v>
      </c>
      <c r="D655" s="1">
        <f t="shared" si="39"/>
        <v>-10.869199999999999</v>
      </c>
      <c r="E655" s="1" t="s">
        <v>9852</v>
      </c>
      <c r="F655">
        <f t="shared" si="40"/>
        <v>-8.393809215000001</v>
      </c>
      <c r="G655">
        <f t="shared" si="41"/>
        <v>-8.3938000000000006</v>
      </c>
    </row>
    <row r="656" spans="1:7" x14ac:dyDescent="0.3">
      <c r="A656" s="1" t="s">
        <v>1310</v>
      </c>
      <c r="B656" s="1" t="s">
        <v>9852</v>
      </c>
      <c r="C656" s="1">
        <f>ROUND(S11_DATAG_y40[[#This Row],[Column1]],3)</f>
        <v>3.6120000000000001</v>
      </c>
      <c r="D656" s="1">
        <f t="shared" si="39"/>
        <v>-10.7475</v>
      </c>
      <c r="E656" s="1" t="s">
        <v>9853</v>
      </c>
      <c r="F656">
        <f t="shared" si="40"/>
        <v>-8.2921956479999999</v>
      </c>
      <c r="G656">
        <f t="shared" si="41"/>
        <v>-8.2921999999999993</v>
      </c>
    </row>
    <row r="657" spans="1:7" x14ac:dyDescent="0.3">
      <c r="A657" s="1" t="s">
        <v>1312</v>
      </c>
      <c r="B657" s="1" t="s">
        <v>9853</v>
      </c>
      <c r="C657" s="1">
        <f>ROUND(S11_DATAG_y40[[#This Row],[Column1]],3)</f>
        <v>3.6160000000000001</v>
      </c>
      <c r="D657" s="1">
        <f t="shared" si="39"/>
        <v>-10.6174</v>
      </c>
      <c r="E657" s="1" t="s">
        <v>9854</v>
      </c>
      <c r="F657">
        <f t="shared" si="40"/>
        <v>-8.1908944809999991</v>
      </c>
      <c r="G657">
        <f t="shared" si="41"/>
        <v>-8.1908999999999992</v>
      </c>
    </row>
    <row r="658" spans="1:7" x14ac:dyDescent="0.3">
      <c r="A658" s="1" t="s">
        <v>1314</v>
      </c>
      <c r="B658" s="1" t="s">
        <v>9854</v>
      </c>
      <c r="C658" s="1">
        <f>ROUND(S11_DATAG_y40[[#This Row],[Column1]],3)</f>
        <v>3.62</v>
      </c>
      <c r="D658" s="1">
        <f t="shared" si="39"/>
        <v>-10.4877</v>
      </c>
      <c r="E658" s="1" t="s">
        <v>9855</v>
      </c>
      <c r="F658">
        <f t="shared" si="40"/>
        <v>-8.0967230630000007</v>
      </c>
      <c r="G658">
        <f t="shared" si="41"/>
        <v>-8.0967000000000002</v>
      </c>
    </row>
    <row r="659" spans="1:7" x14ac:dyDescent="0.3">
      <c r="A659" s="1" t="s">
        <v>4597</v>
      </c>
      <c r="B659" s="1" t="s">
        <v>9855</v>
      </c>
      <c r="C659" s="1">
        <f>ROUND(S11_DATAG_y40[[#This Row],[Column1]],3)</f>
        <v>3.6240000000000001</v>
      </c>
      <c r="D659" s="1">
        <f t="shared" si="39"/>
        <v>-10.367100000000001</v>
      </c>
      <c r="E659" s="1" t="s">
        <v>9856</v>
      </c>
      <c r="F659">
        <f t="shared" si="40"/>
        <v>-8.0120587580000002</v>
      </c>
      <c r="G659">
        <f t="shared" si="41"/>
        <v>-8.0121000000000002</v>
      </c>
    </row>
    <row r="660" spans="1:7" x14ac:dyDescent="0.3">
      <c r="A660" s="1" t="s">
        <v>1318</v>
      </c>
      <c r="B660" s="1" t="s">
        <v>9856</v>
      </c>
      <c r="C660" s="1">
        <f>ROUND(S11_DATAG_y40[[#This Row],[Column1]],3)</f>
        <v>3.6280000000000001</v>
      </c>
      <c r="D660" s="1">
        <f t="shared" si="39"/>
        <v>-10.258699999999999</v>
      </c>
      <c r="E660" s="1" t="s">
        <v>9857</v>
      </c>
      <c r="F660">
        <f t="shared" si="40"/>
        <v>-7.933633081</v>
      </c>
      <c r="G660">
        <f t="shared" si="41"/>
        <v>-7.9336000000000002</v>
      </c>
    </row>
    <row r="661" spans="1:7" x14ac:dyDescent="0.3">
      <c r="A661" s="1" t="s">
        <v>5782</v>
      </c>
      <c r="B661" s="1" t="s">
        <v>9857</v>
      </c>
      <c r="C661" s="1">
        <f>ROUND(S11_DATAG_y40[[#This Row],[Column1]],3)</f>
        <v>3.6320000000000001</v>
      </c>
      <c r="D661" s="1">
        <f t="shared" si="39"/>
        <v>-10.158300000000001</v>
      </c>
      <c r="E661" s="1" t="s">
        <v>9858</v>
      </c>
      <c r="F661">
        <f t="shared" si="40"/>
        <v>-7.8549582650000005</v>
      </c>
      <c r="G661">
        <f t="shared" si="41"/>
        <v>-7.8550000000000004</v>
      </c>
    </row>
    <row r="662" spans="1:7" x14ac:dyDescent="0.3">
      <c r="A662" s="1" t="s">
        <v>1322</v>
      </c>
      <c r="B662" s="1" t="s">
        <v>9858</v>
      </c>
      <c r="C662" s="1">
        <f>ROUND(S11_DATAG_y40[[#This Row],[Column1]],3)</f>
        <v>3.6360000000000001</v>
      </c>
      <c r="D662" s="1">
        <f t="shared" si="39"/>
        <v>-10.057600000000001</v>
      </c>
      <c r="E662" s="1" t="s">
        <v>9859</v>
      </c>
      <c r="F662">
        <f t="shared" si="40"/>
        <v>-7.7707007829000005</v>
      </c>
      <c r="G662">
        <f t="shared" si="41"/>
        <v>-7.7706999999999997</v>
      </c>
    </row>
    <row r="663" spans="1:7" x14ac:dyDescent="0.3">
      <c r="A663" s="1" t="s">
        <v>1324</v>
      </c>
      <c r="B663" s="1" t="s">
        <v>9859</v>
      </c>
      <c r="C663" s="1">
        <f>ROUND(S11_DATAG_y40[[#This Row],[Column1]],3)</f>
        <v>3.64</v>
      </c>
      <c r="D663" s="1">
        <f t="shared" si="39"/>
        <v>-9.9497</v>
      </c>
      <c r="E663" s="1" t="s">
        <v>9860</v>
      </c>
      <c r="F663">
        <f t="shared" si="40"/>
        <v>-7.6800904125000011</v>
      </c>
      <c r="G663">
        <f t="shared" si="41"/>
        <v>-7.6801000000000004</v>
      </c>
    </row>
    <row r="664" spans="1:7" x14ac:dyDescent="0.3">
      <c r="A664" s="1" t="s">
        <v>1326</v>
      </c>
      <c r="B664" s="1" t="s">
        <v>9860</v>
      </c>
      <c r="C664" s="1">
        <f>ROUND(S11_DATAG_y40[[#This Row],[Column1]],3)</f>
        <v>3.6440000000000001</v>
      </c>
      <c r="D664" s="1">
        <f t="shared" si="39"/>
        <v>-9.8337000000000003</v>
      </c>
      <c r="E664" s="1" t="s">
        <v>9862</v>
      </c>
      <c r="F664">
        <f t="shared" si="40"/>
        <v>-7.5871299350000001</v>
      </c>
      <c r="G664">
        <f t="shared" si="41"/>
        <v>-7.5871000000000004</v>
      </c>
    </row>
    <row r="665" spans="1:7" x14ac:dyDescent="0.3">
      <c r="A665" s="1" t="s">
        <v>1328</v>
      </c>
      <c r="B665" s="1" t="s">
        <v>9862</v>
      </c>
      <c r="C665" s="1">
        <f>ROUND(S11_DATAG_y40[[#This Row],[Column1]],3)</f>
        <v>3.6480000000000001</v>
      </c>
      <c r="D665" s="1">
        <f t="shared" si="39"/>
        <v>-9.7146000000000008</v>
      </c>
      <c r="E665" s="1" t="s">
        <v>9863</v>
      </c>
      <c r="F665">
        <f t="shared" si="40"/>
        <v>-7.4976440483999998</v>
      </c>
      <c r="G665">
        <f t="shared" si="41"/>
        <v>-7.4976000000000003</v>
      </c>
    </row>
    <row r="666" spans="1:7" x14ac:dyDescent="0.3">
      <c r="A666" s="1" t="s">
        <v>1330</v>
      </c>
      <c r="B666" s="1" t="s">
        <v>9863</v>
      </c>
      <c r="C666" s="1">
        <f>ROUND(S11_DATAG_y40[[#This Row],[Column1]],3)</f>
        <v>3.6520000000000001</v>
      </c>
      <c r="D666" s="1">
        <f t="shared" si="39"/>
        <v>-9.6000999999999994</v>
      </c>
      <c r="E666" s="1" t="s">
        <v>9864</v>
      </c>
      <c r="F666">
        <f t="shared" si="40"/>
        <v>-7.4153749923000003</v>
      </c>
      <c r="G666">
        <f t="shared" si="41"/>
        <v>-7.4154</v>
      </c>
    </row>
    <row r="667" spans="1:7" x14ac:dyDescent="0.3">
      <c r="A667" s="1" t="s">
        <v>1332</v>
      </c>
      <c r="B667" s="1" t="s">
        <v>9864</v>
      </c>
      <c r="C667" s="1">
        <f>ROUND(S11_DATAG_y40[[#This Row],[Column1]],3)</f>
        <v>3.6560000000000001</v>
      </c>
      <c r="D667" s="1">
        <f t="shared" si="39"/>
        <v>-9.4946999999999999</v>
      </c>
      <c r="E667" s="1" t="s">
        <v>9865</v>
      </c>
      <c r="F667">
        <f t="shared" si="40"/>
        <v>-7.3397072606</v>
      </c>
      <c r="G667">
        <f t="shared" si="41"/>
        <v>-7.3396999999999997</v>
      </c>
    </row>
    <row r="668" spans="1:7" x14ac:dyDescent="0.3">
      <c r="A668" s="1" t="s">
        <v>1334</v>
      </c>
      <c r="B668" s="1" t="s">
        <v>9865</v>
      </c>
      <c r="C668" s="1">
        <f>ROUND(S11_DATAG_y40[[#This Row],[Column1]],3)</f>
        <v>3.66</v>
      </c>
      <c r="D668" s="1">
        <f t="shared" si="39"/>
        <v>-9.3978000000000002</v>
      </c>
      <c r="E668" s="1" t="s">
        <v>9866</v>
      </c>
      <c r="F668">
        <f t="shared" si="40"/>
        <v>-7.2663044288999998</v>
      </c>
      <c r="G668">
        <f t="shared" si="41"/>
        <v>-7.2663000000000002</v>
      </c>
    </row>
    <row r="669" spans="1:7" x14ac:dyDescent="0.3">
      <c r="A669" s="1" t="s">
        <v>4609</v>
      </c>
      <c r="B669" s="1" t="s">
        <v>9866</v>
      </c>
      <c r="C669" s="1">
        <f>ROUND(S11_DATAG_y40[[#This Row],[Column1]],3)</f>
        <v>3.6640000000000001</v>
      </c>
      <c r="D669" s="1">
        <f t="shared" si="39"/>
        <v>-9.3038000000000007</v>
      </c>
      <c r="E669" s="1" t="s">
        <v>9867</v>
      </c>
      <c r="F669">
        <f t="shared" si="40"/>
        <v>-7.1900957765999998</v>
      </c>
      <c r="G669">
        <f t="shared" si="41"/>
        <v>-7.1901000000000002</v>
      </c>
    </row>
    <row r="670" spans="1:7" x14ac:dyDescent="0.3">
      <c r="A670" s="1" t="s">
        <v>1338</v>
      </c>
      <c r="B670" s="1" t="s">
        <v>9867</v>
      </c>
      <c r="C670" s="1">
        <f>ROUND(S11_DATAG_y40[[#This Row],[Column1]],3)</f>
        <v>3.6680000000000001</v>
      </c>
      <c r="D670" s="1">
        <f t="shared" si="39"/>
        <v>-9.2063000000000006</v>
      </c>
      <c r="E670" s="1" t="s">
        <v>9868</v>
      </c>
      <c r="F670">
        <f t="shared" si="40"/>
        <v>-7.1086044403000006</v>
      </c>
      <c r="G670">
        <f t="shared" si="41"/>
        <v>-7.1086</v>
      </c>
    </row>
    <row r="671" spans="1:7" x14ac:dyDescent="0.3">
      <c r="A671" s="1" t="s">
        <v>1340</v>
      </c>
      <c r="B671" s="1" t="s">
        <v>9868</v>
      </c>
      <c r="C671" s="1">
        <f>ROUND(S11_DATAG_y40[[#This Row],[Column1]],3)</f>
        <v>3.6720000000000002</v>
      </c>
      <c r="D671" s="1">
        <f t="shared" si="39"/>
        <v>-9.1019000000000005</v>
      </c>
      <c r="E671" s="1" t="s">
        <v>9869</v>
      </c>
      <c r="F671">
        <f t="shared" si="40"/>
        <v>-7.0234279555000008</v>
      </c>
      <c r="G671">
        <f t="shared" si="41"/>
        <v>-7.0233999999999996</v>
      </c>
    </row>
    <row r="672" spans="1:7" x14ac:dyDescent="0.3">
      <c r="A672" s="1" t="s">
        <v>1342</v>
      </c>
      <c r="B672" s="1" t="s">
        <v>9869</v>
      </c>
      <c r="C672" s="1">
        <f>ROUND(S11_DATAG_y40[[#This Row],[Column1]],3)</f>
        <v>3.6760000000000002</v>
      </c>
      <c r="D672" s="1">
        <f t="shared" si="39"/>
        <v>-8.9929000000000006</v>
      </c>
      <c r="E672" s="1" t="s">
        <v>9870</v>
      </c>
      <c r="F672">
        <f t="shared" si="40"/>
        <v>-6.9389467168999994</v>
      </c>
      <c r="G672">
        <f t="shared" si="41"/>
        <v>-6.9389000000000003</v>
      </c>
    </row>
    <row r="673" spans="1:7" x14ac:dyDescent="0.3">
      <c r="A673" s="1" t="s">
        <v>4614</v>
      </c>
      <c r="B673" s="1" t="s">
        <v>9870</v>
      </c>
      <c r="C673" s="1">
        <f>ROUND(S11_DATAG_y40[[#This Row],[Column1]],3)</f>
        <v>3.68</v>
      </c>
      <c r="D673" s="1">
        <f t="shared" si="39"/>
        <v>-8.8847000000000005</v>
      </c>
      <c r="E673" s="1" t="s">
        <v>9871</v>
      </c>
      <c r="F673">
        <f t="shared" si="40"/>
        <v>-6.8593005712000004</v>
      </c>
      <c r="G673">
        <f t="shared" si="41"/>
        <v>-6.8593000000000002</v>
      </c>
    </row>
    <row r="674" spans="1:7" x14ac:dyDescent="0.3">
      <c r="A674" s="1" t="s">
        <v>1346</v>
      </c>
      <c r="B674" s="1" t="s">
        <v>9871</v>
      </c>
      <c r="C674" s="1">
        <f>ROUND(S11_DATAG_y40[[#This Row],[Column1]],3)</f>
        <v>3.6840000000000002</v>
      </c>
      <c r="D674" s="1">
        <f t="shared" si="39"/>
        <v>-8.7827000000000002</v>
      </c>
      <c r="E674" s="1" t="s">
        <v>9872</v>
      </c>
      <c r="F674">
        <f t="shared" si="40"/>
        <v>-6.7857199839000009</v>
      </c>
      <c r="G674">
        <f t="shared" si="41"/>
        <v>-6.7857000000000003</v>
      </c>
    </row>
    <row r="675" spans="1:7" x14ac:dyDescent="0.3">
      <c r="A675" s="1" t="s">
        <v>1348</v>
      </c>
      <c r="B675" s="1" t="s">
        <v>9872</v>
      </c>
      <c r="C675" s="1">
        <f>ROUND(S11_DATAG_y40[[#This Row],[Column1]],3)</f>
        <v>3.6880000000000002</v>
      </c>
      <c r="D675" s="1">
        <f t="shared" si="39"/>
        <v>-8.6884999999999994</v>
      </c>
      <c r="E675" s="1" t="s">
        <v>9873</v>
      </c>
      <c r="F675">
        <f t="shared" si="40"/>
        <v>-6.7158976466999993</v>
      </c>
      <c r="G675">
        <f t="shared" si="41"/>
        <v>-6.7159000000000004</v>
      </c>
    </row>
    <row r="676" spans="1:7" x14ac:dyDescent="0.3">
      <c r="A676" s="1" t="s">
        <v>1350</v>
      </c>
      <c r="B676" s="1" t="s">
        <v>9873</v>
      </c>
      <c r="C676" s="1">
        <f>ROUND(S11_DATAG_y40[[#This Row],[Column1]],3)</f>
        <v>3.6920000000000002</v>
      </c>
      <c r="D676" s="1">
        <f t="shared" si="39"/>
        <v>-8.5991</v>
      </c>
      <c r="E676" s="1" t="s">
        <v>9874</v>
      </c>
      <c r="F676">
        <f t="shared" si="40"/>
        <v>-6.6456495864000003</v>
      </c>
      <c r="G676">
        <f t="shared" si="41"/>
        <v>-6.6456</v>
      </c>
    </row>
    <row r="677" spans="1:7" x14ac:dyDescent="0.3">
      <c r="A677" s="1" t="s">
        <v>1352</v>
      </c>
      <c r="B677" s="1" t="s">
        <v>9874</v>
      </c>
      <c r="C677" s="1">
        <f>ROUND(S11_DATAG_y40[[#This Row],[Column1]],3)</f>
        <v>3.6960000000000002</v>
      </c>
      <c r="D677" s="1">
        <f t="shared" si="39"/>
        <v>-8.5091999999999999</v>
      </c>
      <c r="E677" s="1" t="s">
        <v>9875</v>
      </c>
      <c r="F677">
        <f t="shared" si="40"/>
        <v>-6.5717195796999999</v>
      </c>
      <c r="G677">
        <f t="shared" si="41"/>
        <v>-6.5716999999999999</v>
      </c>
    </row>
    <row r="678" spans="1:7" x14ac:dyDescent="0.3">
      <c r="A678" s="1" t="s">
        <v>1354</v>
      </c>
      <c r="B678" s="1" t="s">
        <v>9875</v>
      </c>
      <c r="C678" s="1">
        <f>ROUND(S11_DATAG_y40[[#This Row],[Column1]],3)</f>
        <v>3.7</v>
      </c>
      <c r="D678" s="1">
        <f t="shared" si="39"/>
        <v>-8.4145000000000003</v>
      </c>
      <c r="E678" s="1" t="s">
        <v>9876</v>
      </c>
      <c r="F678">
        <f t="shared" si="40"/>
        <v>-6.4938754353000006</v>
      </c>
      <c r="G678">
        <f t="shared" si="41"/>
        <v>-6.4939</v>
      </c>
    </row>
    <row r="679" spans="1:7" x14ac:dyDescent="0.3">
      <c r="A679" s="1" t="s">
        <v>1356</v>
      </c>
      <c r="B679" s="1" t="s">
        <v>9876</v>
      </c>
      <c r="C679" s="1">
        <f>ROUND(S11_DATAG_y40[[#This Row],[Column1]],3)</f>
        <v>3.7040000000000002</v>
      </c>
      <c r="D679" s="1">
        <f t="shared" si="39"/>
        <v>-8.3148</v>
      </c>
      <c r="E679" s="1" t="s">
        <v>9877</v>
      </c>
      <c r="F679">
        <f t="shared" si="40"/>
        <v>-6.4148989970999999</v>
      </c>
      <c r="G679">
        <f t="shared" si="41"/>
        <v>-6.4149000000000003</v>
      </c>
    </row>
    <row r="680" spans="1:7" x14ac:dyDescent="0.3">
      <c r="A680" s="1" t="s">
        <v>1358</v>
      </c>
      <c r="B680" s="1" t="s">
        <v>9877</v>
      </c>
      <c r="C680" s="1">
        <f>ROUND(S11_DATAG_y40[[#This Row],[Column1]],3)</f>
        <v>3.7080000000000002</v>
      </c>
      <c r="D680" s="1">
        <f t="shared" si="39"/>
        <v>-8.2136999999999993</v>
      </c>
      <c r="E680" s="1" t="s">
        <v>9878</v>
      </c>
      <c r="F680">
        <f t="shared" si="40"/>
        <v>-6.3386091989000004</v>
      </c>
      <c r="G680">
        <f t="shared" si="41"/>
        <v>-6.3385999999999996</v>
      </c>
    </row>
    <row r="681" spans="1:7" x14ac:dyDescent="0.3">
      <c r="A681" s="1" t="s">
        <v>1360</v>
      </c>
      <c r="B681" s="1" t="s">
        <v>9878</v>
      </c>
      <c r="C681" s="1">
        <f>ROUND(S11_DATAG_y40[[#This Row],[Column1]],3)</f>
        <v>3.7120000000000002</v>
      </c>
      <c r="D681" s="1">
        <f t="shared" si="39"/>
        <v>-8.1159999999999997</v>
      </c>
      <c r="E681" s="1" t="s">
        <v>9879</v>
      </c>
      <c r="F681">
        <f t="shared" si="40"/>
        <v>-6.2673091316000002</v>
      </c>
      <c r="G681">
        <f t="shared" si="41"/>
        <v>-6.2672999999999996</v>
      </c>
    </row>
    <row r="682" spans="1:7" x14ac:dyDescent="0.3">
      <c r="A682" s="1" t="s">
        <v>1362</v>
      </c>
      <c r="B682" s="1" t="s">
        <v>9879</v>
      </c>
      <c r="C682" s="1">
        <f>ROUND(S11_DATAG_y40[[#This Row],[Column1]],3)</f>
        <v>3.7160000000000002</v>
      </c>
      <c r="D682" s="1">
        <f t="shared" si="39"/>
        <v>-8.0246999999999993</v>
      </c>
      <c r="E682" s="1" t="s">
        <v>9880</v>
      </c>
      <c r="F682">
        <f t="shared" si="40"/>
        <v>-6.2003758696000002</v>
      </c>
      <c r="G682">
        <f t="shared" si="41"/>
        <v>-6.2004000000000001</v>
      </c>
    </row>
    <row r="683" spans="1:7" x14ac:dyDescent="0.3">
      <c r="A683" s="1" t="s">
        <v>1364</v>
      </c>
      <c r="B683" s="1" t="s">
        <v>9880</v>
      </c>
      <c r="C683" s="1">
        <f>ROUND(S11_DATAG_y40[[#This Row],[Column1]],3)</f>
        <v>3.72</v>
      </c>
      <c r="D683" s="1">
        <f t="shared" si="39"/>
        <v>-7.9390000000000001</v>
      </c>
      <c r="E683" s="1" t="s">
        <v>9881</v>
      </c>
      <c r="F683">
        <f t="shared" si="40"/>
        <v>-6.1347921756000003</v>
      </c>
      <c r="G683">
        <f t="shared" si="41"/>
        <v>-6.1348000000000003</v>
      </c>
    </row>
    <row r="684" spans="1:7" x14ac:dyDescent="0.3">
      <c r="A684" s="1" t="s">
        <v>4627</v>
      </c>
      <c r="B684" s="1" t="s">
        <v>9881</v>
      </c>
      <c r="C684" s="1">
        <f>ROUND(S11_DATAG_y40[[#This Row],[Column1]],3)</f>
        <v>3.7240000000000002</v>
      </c>
      <c r="D684" s="1">
        <f t="shared" si="39"/>
        <v>-7.8550000000000004</v>
      </c>
      <c r="E684" s="1" t="s">
        <v>9882</v>
      </c>
      <c r="F684">
        <f t="shared" si="40"/>
        <v>-6.0672115427</v>
      </c>
      <c r="G684">
        <f t="shared" si="41"/>
        <v>-6.0671999999999997</v>
      </c>
    </row>
    <row r="685" spans="1:7" x14ac:dyDescent="0.3">
      <c r="A685" s="1" t="s">
        <v>1368</v>
      </c>
      <c r="B685" s="1" t="s">
        <v>9882</v>
      </c>
      <c r="C685" s="1">
        <f>ROUND(S11_DATAG_y40[[#This Row],[Column1]],3)</f>
        <v>3.7280000000000002</v>
      </c>
      <c r="D685" s="1">
        <f t="shared" si="39"/>
        <v>-7.7685000000000004</v>
      </c>
      <c r="E685" s="1" t="s">
        <v>9883</v>
      </c>
      <c r="F685">
        <f t="shared" si="40"/>
        <v>-5.9961650661000006</v>
      </c>
      <c r="G685">
        <f t="shared" si="41"/>
        <v>-5.9962</v>
      </c>
    </row>
    <row r="686" spans="1:7" x14ac:dyDescent="0.3">
      <c r="A686" s="1" t="s">
        <v>1370</v>
      </c>
      <c r="B686" s="1" t="s">
        <v>9883</v>
      </c>
      <c r="C686" s="1">
        <f>ROUND(S11_DATAG_y40[[#This Row],[Column1]],3)</f>
        <v>3.7320000000000002</v>
      </c>
      <c r="D686" s="1">
        <f t="shared" si="39"/>
        <v>-7.6775000000000002</v>
      </c>
      <c r="E686" s="1" t="s">
        <v>9885</v>
      </c>
      <c r="F686">
        <f t="shared" si="40"/>
        <v>-5.9229493620000007</v>
      </c>
      <c r="G686">
        <f t="shared" si="41"/>
        <v>-5.9229000000000003</v>
      </c>
    </row>
    <row r="687" spans="1:7" x14ac:dyDescent="0.3">
      <c r="A687" s="1" t="s">
        <v>1372</v>
      </c>
      <c r="B687" s="1" t="s">
        <v>9885</v>
      </c>
      <c r="C687" s="1">
        <f>ROUND(S11_DATAG_y40[[#This Row],[Column1]],3)</f>
        <v>3.7360000000000002</v>
      </c>
      <c r="D687" s="1">
        <f t="shared" si="39"/>
        <v>-7.5838000000000001</v>
      </c>
      <c r="E687" s="1" t="s">
        <v>9886</v>
      </c>
      <c r="F687">
        <f t="shared" si="40"/>
        <v>-5.8506471155000002</v>
      </c>
      <c r="G687">
        <f t="shared" si="41"/>
        <v>-5.8506</v>
      </c>
    </row>
    <row r="688" spans="1:7" x14ac:dyDescent="0.3">
      <c r="A688" s="1" t="s">
        <v>10000</v>
      </c>
      <c r="B688" s="1" t="s">
        <v>9886</v>
      </c>
      <c r="C688" s="1">
        <f>ROUND(S11_DATAG_y40[[#This Row],[Column1]],3)</f>
        <v>3.74</v>
      </c>
      <c r="D688" s="1">
        <f t="shared" si="39"/>
        <v>-7.4912000000000001</v>
      </c>
      <c r="E688" s="1" t="s">
        <v>9887</v>
      </c>
      <c r="F688">
        <f t="shared" si="40"/>
        <v>-5.7820286898000006</v>
      </c>
      <c r="G688">
        <f t="shared" si="41"/>
        <v>-5.782</v>
      </c>
    </row>
    <row r="689" spans="1:7" x14ac:dyDescent="0.3">
      <c r="A689" s="1" t="s">
        <v>1376</v>
      </c>
      <c r="B689" s="1" t="s">
        <v>9887</v>
      </c>
      <c r="C689" s="1">
        <f>ROUND(S11_DATAG_y40[[#This Row],[Column1]],3)</f>
        <v>3.7440000000000002</v>
      </c>
      <c r="D689" s="1">
        <f t="shared" si="39"/>
        <v>-7.4034000000000004</v>
      </c>
      <c r="E689" s="1" t="s">
        <v>9888</v>
      </c>
      <c r="F689">
        <f t="shared" si="40"/>
        <v>-5.7177616055999998</v>
      </c>
      <c r="G689">
        <f t="shared" si="41"/>
        <v>-5.7178000000000004</v>
      </c>
    </row>
    <row r="690" spans="1:7" x14ac:dyDescent="0.3">
      <c r="A690" s="1" t="s">
        <v>1378</v>
      </c>
      <c r="B690" s="1" t="s">
        <v>9888</v>
      </c>
      <c r="C690" s="1">
        <f>ROUND(S11_DATAG_y40[[#This Row],[Column1]],3)</f>
        <v>3.7480000000000002</v>
      </c>
      <c r="D690" s="1">
        <f t="shared" si="39"/>
        <v>-7.3211000000000004</v>
      </c>
      <c r="E690" s="1" t="s">
        <v>9889</v>
      </c>
      <c r="F690">
        <f t="shared" si="40"/>
        <v>-5.6560698689000004</v>
      </c>
      <c r="G690">
        <f t="shared" si="41"/>
        <v>-5.6561000000000003</v>
      </c>
    </row>
    <row r="691" spans="1:7" x14ac:dyDescent="0.3">
      <c r="A691" s="1" t="s">
        <v>1380</v>
      </c>
      <c r="B691" s="1" t="s">
        <v>9889</v>
      </c>
      <c r="C691" s="1">
        <f>ROUND(S11_DATAG_y40[[#This Row],[Column1]],3)</f>
        <v>3.7519999999999998</v>
      </c>
      <c r="D691" s="1">
        <f t="shared" si="39"/>
        <v>-7.2420999999999998</v>
      </c>
      <c r="E691" s="1" t="s">
        <v>9890</v>
      </c>
      <c r="F691">
        <f t="shared" si="40"/>
        <v>-5.5939811499000003</v>
      </c>
      <c r="G691">
        <f t="shared" si="41"/>
        <v>-5.5940000000000003</v>
      </c>
    </row>
    <row r="692" spans="1:7" x14ac:dyDescent="0.3">
      <c r="A692" s="1" t="s">
        <v>1382</v>
      </c>
      <c r="B692" s="1" t="s">
        <v>9890</v>
      </c>
      <c r="C692" s="1">
        <f>ROUND(S11_DATAG_y40[[#This Row],[Column1]],3)</f>
        <v>3.7559999999999998</v>
      </c>
      <c r="D692" s="1">
        <f t="shared" si="39"/>
        <v>-7.1626000000000003</v>
      </c>
      <c r="E692" s="1" t="s">
        <v>9891</v>
      </c>
      <c r="F692">
        <f t="shared" si="40"/>
        <v>-5.5293193482999996</v>
      </c>
      <c r="G692">
        <f t="shared" si="41"/>
        <v>-5.5293000000000001</v>
      </c>
    </row>
    <row r="693" spans="1:7" x14ac:dyDescent="0.3">
      <c r="A693" s="1" t="s">
        <v>1384</v>
      </c>
      <c r="B693" s="1" t="s">
        <v>9891</v>
      </c>
      <c r="C693" s="1">
        <f>ROUND(S11_DATAG_y40[[#This Row],[Column1]],3)</f>
        <v>3.76</v>
      </c>
      <c r="D693" s="1">
        <f t="shared" si="39"/>
        <v>-7.0797999999999996</v>
      </c>
      <c r="E693" s="1" t="s">
        <v>9892</v>
      </c>
      <c r="F693">
        <f t="shared" si="40"/>
        <v>-5.4621033643000008</v>
      </c>
      <c r="G693">
        <f t="shared" si="41"/>
        <v>-5.4621000000000004</v>
      </c>
    </row>
    <row r="694" spans="1:7" x14ac:dyDescent="0.3">
      <c r="A694" s="1" t="s">
        <v>10007</v>
      </c>
      <c r="B694" s="1" t="s">
        <v>9892</v>
      </c>
      <c r="C694" s="1">
        <f>ROUND(S11_DATAG_y40[[#This Row],[Column1]],3)</f>
        <v>3.7639999999999998</v>
      </c>
      <c r="D694" s="1">
        <f t="shared" si="39"/>
        <v>-6.9936999999999996</v>
      </c>
      <c r="E694" s="1" t="s">
        <v>9893</v>
      </c>
      <c r="F694">
        <f t="shared" si="40"/>
        <v>-5.3944479897000006</v>
      </c>
      <c r="G694">
        <f t="shared" si="41"/>
        <v>-5.3944000000000001</v>
      </c>
    </row>
    <row r="695" spans="1:7" x14ac:dyDescent="0.3">
      <c r="A695" s="1" t="s">
        <v>4640</v>
      </c>
      <c r="B695" s="1" t="s">
        <v>9893</v>
      </c>
      <c r="C695" s="1">
        <f>ROUND(S11_DATAG_y40[[#This Row],[Column1]],3)</f>
        <v>3.7679999999999998</v>
      </c>
      <c r="D695" s="1">
        <f t="shared" si="39"/>
        <v>-6.9070999999999998</v>
      </c>
      <c r="E695" s="1" t="s">
        <v>9894</v>
      </c>
      <c r="F695">
        <f t="shared" si="40"/>
        <v>-5.3290848501000001</v>
      </c>
      <c r="G695">
        <f t="shared" si="41"/>
        <v>-5.3291000000000004</v>
      </c>
    </row>
    <row r="696" spans="1:7" x14ac:dyDescent="0.3">
      <c r="A696" s="1" t="s">
        <v>1390</v>
      </c>
      <c r="B696" s="1" t="s">
        <v>9894</v>
      </c>
      <c r="C696" s="1">
        <f>ROUND(S11_DATAG_y40[[#This Row],[Column1]],3)</f>
        <v>3.7719999999999998</v>
      </c>
      <c r="D696" s="1">
        <f t="shared" si="39"/>
        <v>-6.8234000000000004</v>
      </c>
      <c r="E696" s="1" t="s">
        <v>9895</v>
      </c>
      <c r="F696">
        <f t="shared" si="40"/>
        <v>-5.2675500162999995</v>
      </c>
      <c r="G696">
        <f t="shared" si="41"/>
        <v>-5.2675999999999998</v>
      </c>
    </row>
    <row r="697" spans="1:7" x14ac:dyDescent="0.3">
      <c r="A697" s="1" t="s">
        <v>1392</v>
      </c>
      <c r="B697" s="1" t="s">
        <v>9895</v>
      </c>
      <c r="C697" s="1">
        <f>ROUND(S11_DATAG_y40[[#This Row],[Column1]],3)</f>
        <v>3.7759999999999998</v>
      </c>
      <c r="D697" s="1">
        <f t="shared" si="39"/>
        <v>-6.7446000000000002</v>
      </c>
      <c r="E697" s="1" t="s">
        <v>9896</v>
      </c>
      <c r="F697">
        <f t="shared" si="40"/>
        <v>-5.2092290756000006</v>
      </c>
      <c r="G697">
        <f t="shared" si="41"/>
        <v>-5.2092000000000001</v>
      </c>
    </row>
    <row r="698" spans="1:7" x14ac:dyDescent="0.3">
      <c r="A698" s="1" t="s">
        <v>1394</v>
      </c>
      <c r="B698" s="1" t="s">
        <v>9896</v>
      </c>
      <c r="C698" s="1">
        <f>ROUND(S11_DATAG_y40[[#This Row],[Column1]],3)</f>
        <v>3.78</v>
      </c>
      <c r="D698" s="1">
        <f t="shared" si="39"/>
        <v>-6.6699000000000002</v>
      </c>
      <c r="E698" s="1" t="s">
        <v>9897</v>
      </c>
      <c r="F698">
        <f t="shared" si="40"/>
        <v>-5.1518351819000001</v>
      </c>
      <c r="G698">
        <f t="shared" si="41"/>
        <v>-5.1517999999999997</v>
      </c>
    </row>
    <row r="699" spans="1:7" x14ac:dyDescent="0.3">
      <c r="A699" s="1" t="s">
        <v>1396</v>
      </c>
      <c r="B699" s="1" t="s">
        <v>9897</v>
      </c>
      <c r="C699" s="1">
        <f>ROUND(S11_DATAG_y40[[#This Row],[Column1]],3)</f>
        <v>3.7839999999999998</v>
      </c>
      <c r="D699" s="1">
        <f t="shared" si="39"/>
        <v>-6.5964999999999998</v>
      </c>
      <c r="E699" s="1" t="s">
        <v>9898</v>
      </c>
      <c r="F699">
        <f t="shared" si="40"/>
        <v>-5.0929610589000003</v>
      </c>
      <c r="G699">
        <f t="shared" si="41"/>
        <v>-5.093</v>
      </c>
    </row>
    <row r="700" spans="1:7" x14ac:dyDescent="0.3">
      <c r="A700" s="1" t="s">
        <v>1398</v>
      </c>
      <c r="B700" s="1" t="s">
        <v>9898</v>
      </c>
      <c r="C700" s="1">
        <f>ROUND(S11_DATAG_y40[[#This Row],[Column1]],3)</f>
        <v>3.7879999999999998</v>
      </c>
      <c r="D700" s="1">
        <f t="shared" si="39"/>
        <v>-6.5210999999999997</v>
      </c>
      <c r="E700" s="1" t="s">
        <v>9899</v>
      </c>
      <c r="F700">
        <f t="shared" si="40"/>
        <v>-5.0316652111</v>
      </c>
      <c r="G700">
        <f t="shared" si="41"/>
        <v>-5.0316999999999998</v>
      </c>
    </row>
    <row r="701" spans="1:7" x14ac:dyDescent="0.3">
      <c r="A701" s="1" t="s">
        <v>10015</v>
      </c>
      <c r="B701" s="1" t="s">
        <v>9899</v>
      </c>
      <c r="C701" s="1">
        <f>ROUND(S11_DATAG_y40[[#This Row],[Column1]],3)</f>
        <v>3.7919999999999998</v>
      </c>
      <c r="D701" s="1">
        <f t="shared" si="39"/>
        <v>-6.4425999999999997</v>
      </c>
      <c r="E701" s="1" t="s">
        <v>9900</v>
      </c>
      <c r="F701">
        <f t="shared" si="40"/>
        <v>-4.9690443187</v>
      </c>
      <c r="G701">
        <f t="shared" si="41"/>
        <v>-4.9690000000000003</v>
      </c>
    </row>
    <row r="702" spans="1:7" x14ac:dyDescent="0.3">
      <c r="A702" s="1" t="s">
        <v>1402</v>
      </c>
      <c r="B702" s="1" t="s">
        <v>9900</v>
      </c>
      <c r="C702" s="1">
        <f>ROUND(S11_DATAG_y40[[#This Row],[Column1]],3)</f>
        <v>3.7959999999999998</v>
      </c>
      <c r="D702" s="1">
        <f t="shared" si="39"/>
        <v>-6.3624000000000001</v>
      </c>
      <c r="E702" s="1" t="s">
        <v>9901</v>
      </c>
      <c r="F702">
        <f t="shared" si="40"/>
        <v>-4.9074357585000001</v>
      </c>
      <c r="G702">
        <f t="shared" si="41"/>
        <v>-4.9074</v>
      </c>
    </row>
    <row r="703" spans="1:7" x14ac:dyDescent="0.3">
      <c r="A703" s="1" t="s">
        <v>1404</v>
      </c>
      <c r="B703" s="1" t="s">
        <v>9901</v>
      </c>
      <c r="C703" s="1">
        <f>ROUND(S11_DATAG_y40[[#This Row],[Column1]],3)</f>
        <v>3.8</v>
      </c>
      <c r="D703" s="1">
        <f t="shared" si="39"/>
        <v>-6.2835000000000001</v>
      </c>
      <c r="E703" s="1" t="s">
        <v>9902</v>
      </c>
      <c r="F703">
        <f t="shared" si="40"/>
        <v>-4.8488388905000006</v>
      </c>
      <c r="G703">
        <f t="shared" si="41"/>
        <v>-4.8487999999999998</v>
      </c>
    </row>
    <row r="704" spans="1:7" x14ac:dyDescent="0.3">
      <c r="A704" s="1" t="s">
        <v>1406</v>
      </c>
      <c r="B704" s="1" t="s">
        <v>9902</v>
      </c>
      <c r="C704" s="1">
        <f>ROUND(S11_DATAG_y40[[#This Row],[Column1]],3)</f>
        <v>3.8039999999999998</v>
      </c>
      <c r="D704" s="1">
        <f t="shared" si="39"/>
        <v>-6.2084999999999999</v>
      </c>
      <c r="E704" s="1" t="s">
        <v>9903</v>
      </c>
      <c r="F704">
        <f t="shared" si="40"/>
        <v>-4.7936239868000001</v>
      </c>
      <c r="G704">
        <f t="shared" si="41"/>
        <v>-4.7935999999999996</v>
      </c>
    </row>
    <row r="705" spans="1:7" x14ac:dyDescent="0.3">
      <c r="A705" s="1" t="s">
        <v>10020</v>
      </c>
      <c r="B705" s="1" t="s">
        <v>9903</v>
      </c>
      <c r="C705" s="1">
        <f>ROUND(S11_DATAG_y40[[#This Row],[Column1]],3)</f>
        <v>3.8079999999999998</v>
      </c>
      <c r="D705" s="1">
        <f t="shared" si="39"/>
        <v>-6.1378000000000004</v>
      </c>
      <c r="E705" s="1" t="s">
        <v>9904</v>
      </c>
      <c r="F705">
        <f t="shared" si="40"/>
        <v>-4.7403449478000006</v>
      </c>
      <c r="G705">
        <f t="shared" si="41"/>
        <v>-4.7403000000000004</v>
      </c>
    </row>
    <row r="706" spans="1:7" x14ac:dyDescent="0.3">
      <c r="A706" s="1" t="s">
        <v>1410</v>
      </c>
      <c r="B706" s="1" t="s">
        <v>9904</v>
      </c>
      <c r="C706" s="1">
        <f>ROUND(S11_DATAG_y40[[#This Row],[Column1]],3)</f>
        <v>3.8119999999999998</v>
      </c>
      <c r="D706" s="1">
        <f t="shared" si="39"/>
        <v>-6.0696000000000003</v>
      </c>
      <c r="E706" s="1" t="s">
        <v>9905</v>
      </c>
      <c r="F706">
        <f t="shared" si="40"/>
        <v>-4.6867435900999999</v>
      </c>
      <c r="G706">
        <f t="shared" si="41"/>
        <v>-4.6867000000000001</v>
      </c>
    </row>
    <row r="707" spans="1:7" x14ac:dyDescent="0.3">
      <c r="A707" s="1" t="s">
        <v>10023</v>
      </c>
      <c r="B707" s="1" t="s">
        <v>9905</v>
      </c>
      <c r="C707" s="1">
        <f>ROUND(S11_DATAG_y40[[#This Row],[Column1]],3)</f>
        <v>3.8159999999999998</v>
      </c>
      <c r="D707" s="1">
        <f t="shared" si="39"/>
        <v>-6.0010000000000003</v>
      </c>
      <c r="E707" s="1" t="s">
        <v>9906</v>
      </c>
      <c r="F707">
        <f t="shared" si="40"/>
        <v>-4.6312558050000003</v>
      </c>
      <c r="G707">
        <f t="shared" si="41"/>
        <v>-4.6313000000000004</v>
      </c>
    </row>
    <row r="708" spans="1:7" x14ac:dyDescent="0.3">
      <c r="A708" s="1" t="s">
        <v>4655</v>
      </c>
      <c r="B708" s="1" t="s">
        <v>9906</v>
      </c>
      <c r="C708" s="1">
        <f>ROUND(S11_DATAG_y40[[#This Row],[Column1]],3)</f>
        <v>3.82</v>
      </c>
      <c r="D708" s="1">
        <f t="shared" ref="D708:D771" si="42">ROUND(B708,4)</f>
        <v>-5.9298999999999999</v>
      </c>
      <c r="E708" s="1" t="s">
        <v>9907</v>
      </c>
      <c r="F708">
        <f t="shared" ref="F708:F771" si="43">E708*0.781</f>
        <v>-4.5740154559000006</v>
      </c>
      <c r="G708">
        <f t="shared" ref="G708:G771" si="44">ROUND(F708,4)</f>
        <v>-4.5739999999999998</v>
      </c>
    </row>
    <row r="709" spans="1:7" x14ac:dyDescent="0.3">
      <c r="A709" s="1" t="s">
        <v>1416</v>
      </c>
      <c r="B709" s="1" t="s">
        <v>9907</v>
      </c>
      <c r="C709" s="1">
        <f>ROUND(S11_DATAG_y40[[#This Row],[Column1]],3)</f>
        <v>3.8239999999999998</v>
      </c>
      <c r="D709" s="1">
        <f t="shared" si="42"/>
        <v>-5.8566000000000003</v>
      </c>
      <c r="E709" s="1" t="s">
        <v>9908</v>
      </c>
      <c r="F709">
        <f t="shared" si="43"/>
        <v>-4.5167136421</v>
      </c>
      <c r="G709">
        <f t="shared" si="44"/>
        <v>-4.5167000000000002</v>
      </c>
    </row>
    <row r="710" spans="1:7" x14ac:dyDescent="0.3">
      <c r="A710" s="1" t="s">
        <v>1418</v>
      </c>
      <c r="B710" s="1" t="s">
        <v>9908</v>
      </c>
      <c r="C710" s="1">
        <f>ROUND(S11_DATAG_y40[[#This Row],[Column1]],3)</f>
        <v>3.8279999999999998</v>
      </c>
      <c r="D710" s="1">
        <f t="shared" si="42"/>
        <v>-5.7831999999999999</v>
      </c>
      <c r="E710" s="1" t="s">
        <v>9909</v>
      </c>
      <c r="F710">
        <f t="shared" si="43"/>
        <v>-4.4614244652999995</v>
      </c>
      <c r="G710">
        <f t="shared" si="44"/>
        <v>-4.4614000000000003</v>
      </c>
    </row>
    <row r="711" spans="1:7" x14ac:dyDescent="0.3">
      <c r="A711" s="1" t="s">
        <v>1420</v>
      </c>
      <c r="B711" s="1" t="s">
        <v>9909</v>
      </c>
      <c r="C711" s="1">
        <f>ROUND(S11_DATAG_y40[[#This Row],[Column1]],3)</f>
        <v>3.8319999999999999</v>
      </c>
      <c r="D711" s="1">
        <f t="shared" si="42"/>
        <v>-5.7125000000000004</v>
      </c>
      <c r="E711" s="1" t="s">
        <v>9910</v>
      </c>
      <c r="F711">
        <f t="shared" si="43"/>
        <v>-4.4092359366</v>
      </c>
      <c r="G711">
        <f t="shared" si="44"/>
        <v>-4.4092000000000002</v>
      </c>
    </row>
    <row r="712" spans="1:7" x14ac:dyDescent="0.3">
      <c r="A712" s="1" t="s">
        <v>1422</v>
      </c>
      <c r="B712" s="1" t="s">
        <v>9910</v>
      </c>
      <c r="C712" s="1">
        <f>ROUND(S11_DATAG_y40[[#This Row],[Column1]],3)</f>
        <v>3.8359999999999999</v>
      </c>
      <c r="D712" s="1">
        <f t="shared" si="42"/>
        <v>-5.6456</v>
      </c>
      <c r="E712" s="1" t="s">
        <v>9911</v>
      </c>
      <c r="F712">
        <f t="shared" si="43"/>
        <v>-4.3595676949</v>
      </c>
      <c r="G712">
        <f t="shared" si="44"/>
        <v>-4.3596000000000004</v>
      </c>
    </row>
    <row r="713" spans="1:7" x14ac:dyDescent="0.3">
      <c r="A713" s="1" t="s">
        <v>1424</v>
      </c>
      <c r="B713" s="1" t="s">
        <v>9911</v>
      </c>
      <c r="C713" s="1">
        <f>ROUND(S11_DATAG_y40[[#This Row],[Column1]],3)</f>
        <v>3.84</v>
      </c>
      <c r="D713" s="1">
        <f t="shared" si="42"/>
        <v>-5.5819999999999999</v>
      </c>
      <c r="E713" s="1" t="s">
        <v>9912</v>
      </c>
      <c r="F713">
        <f t="shared" si="43"/>
        <v>-4.3106086793000005</v>
      </c>
      <c r="G713">
        <f t="shared" si="44"/>
        <v>-4.3106</v>
      </c>
    </row>
    <row r="714" spans="1:7" x14ac:dyDescent="0.3">
      <c r="A714" s="1" t="s">
        <v>1426</v>
      </c>
      <c r="B714" s="1" t="s">
        <v>9912</v>
      </c>
      <c r="C714" s="1">
        <f>ROUND(S11_DATAG_y40[[#This Row],[Column1]],3)</f>
        <v>3.8439999999999999</v>
      </c>
      <c r="D714" s="1">
        <f t="shared" si="42"/>
        <v>-5.5193000000000003</v>
      </c>
      <c r="E714" s="1" t="s">
        <v>9913</v>
      </c>
      <c r="F714">
        <f t="shared" si="43"/>
        <v>-4.2605375196999997</v>
      </c>
      <c r="G714">
        <f t="shared" si="44"/>
        <v>-4.2605000000000004</v>
      </c>
    </row>
    <row r="715" spans="1:7" x14ac:dyDescent="0.3">
      <c r="A715" s="1" t="s">
        <v>1428</v>
      </c>
      <c r="B715" s="1" t="s">
        <v>9913</v>
      </c>
      <c r="C715" s="1">
        <f>ROUND(S11_DATAG_y40[[#This Row],[Column1]],3)</f>
        <v>3.8479999999999999</v>
      </c>
      <c r="D715" s="1">
        <f t="shared" si="42"/>
        <v>-5.4551999999999996</v>
      </c>
      <c r="E715" s="1" t="s">
        <v>9914</v>
      </c>
      <c r="F715">
        <f t="shared" si="43"/>
        <v>-4.2087277759999999</v>
      </c>
      <c r="G715">
        <f t="shared" si="44"/>
        <v>-4.2087000000000003</v>
      </c>
    </row>
    <row r="716" spans="1:7" x14ac:dyDescent="0.3">
      <c r="A716" s="1" t="s">
        <v>1430</v>
      </c>
      <c r="B716" s="1" t="s">
        <v>9914</v>
      </c>
      <c r="C716" s="1">
        <f>ROUND(S11_DATAG_y40[[#This Row],[Column1]],3)</f>
        <v>3.8519999999999999</v>
      </c>
      <c r="D716" s="1">
        <f t="shared" si="42"/>
        <v>-5.3888999999999996</v>
      </c>
      <c r="E716" s="1" t="s">
        <v>9915</v>
      </c>
      <c r="F716">
        <f t="shared" si="43"/>
        <v>-4.1561264106999998</v>
      </c>
      <c r="G716">
        <f t="shared" si="44"/>
        <v>-4.1561000000000003</v>
      </c>
    </row>
    <row r="717" spans="1:7" x14ac:dyDescent="0.3">
      <c r="A717" s="1" t="s">
        <v>1432</v>
      </c>
      <c r="B717" s="1" t="s">
        <v>9915</v>
      </c>
      <c r="C717" s="1">
        <f>ROUND(S11_DATAG_y40[[#This Row],[Column1]],3)</f>
        <v>3.8559999999999999</v>
      </c>
      <c r="D717" s="1">
        <f t="shared" si="42"/>
        <v>-5.3215000000000003</v>
      </c>
      <c r="E717" s="1" t="s">
        <v>9916</v>
      </c>
      <c r="F717">
        <f t="shared" si="43"/>
        <v>-4.1045754904000002</v>
      </c>
      <c r="G717">
        <f t="shared" si="44"/>
        <v>-4.1045999999999996</v>
      </c>
    </row>
    <row r="718" spans="1:7" x14ac:dyDescent="0.3">
      <c r="A718" s="1" t="s">
        <v>4666</v>
      </c>
      <c r="B718" s="1" t="s">
        <v>9916</v>
      </c>
      <c r="C718" s="1">
        <f>ROUND(S11_DATAG_y40[[#This Row],[Column1]],3)</f>
        <v>3.86</v>
      </c>
      <c r="D718" s="1">
        <f t="shared" si="42"/>
        <v>-5.2554999999999996</v>
      </c>
      <c r="E718" s="1" t="s">
        <v>9917</v>
      </c>
      <c r="F718">
        <f t="shared" si="43"/>
        <v>-4.0555720359</v>
      </c>
      <c r="G718">
        <f t="shared" si="44"/>
        <v>-4.0556000000000001</v>
      </c>
    </row>
    <row r="719" spans="1:7" x14ac:dyDescent="0.3">
      <c r="A719" s="1" t="s">
        <v>1436</v>
      </c>
      <c r="B719" s="1" t="s">
        <v>9917</v>
      </c>
      <c r="C719" s="1">
        <f>ROUND(S11_DATAG_y40[[#This Row],[Column1]],3)</f>
        <v>3.8639999999999999</v>
      </c>
      <c r="D719" s="1">
        <f t="shared" si="42"/>
        <v>-5.1928000000000001</v>
      </c>
      <c r="E719" s="1" t="s">
        <v>9918</v>
      </c>
      <c r="F719">
        <f t="shared" si="43"/>
        <v>-4.0092922407999998</v>
      </c>
      <c r="G719">
        <f t="shared" si="44"/>
        <v>-4.0092999999999996</v>
      </c>
    </row>
    <row r="720" spans="1:7" x14ac:dyDescent="0.3">
      <c r="A720" s="1" t="s">
        <v>1438</v>
      </c>
      <c r="B720" s="1" t="s">
        <v>9918</v>
      </c>
      <c r="C720" s="1">
        <f>ROUND(S11_DATAG_y40[[#This Row],[Column1]],3)</f>
        <v>3.8679999999999999</v>
      </c>
      <c r="D720" s="1">
        <f t="shared" si="42"/>
        <v>-5.1334999999999997</v>
      </c>
      <c r="E720" s="1" t="s">
        <v>9920</v>
      </c>
      <c r="F720">
        <f t="shared" si="43"/>
        <v>-3.9645129810000004</v>
      </c>
      <c r="G720">
        <f t="shared" si="44"/>
        <v>-3.9645000000000001</v>
      </c>
    </row>
    <row r="721" spans="1:7" x14ac:dyDescent="0.3">
      <c r="A721" s="1" t="s">
        <v>4670</v>
      </c>
      <c r="B721" s="1" t="s">
        <v>9920</v>
      </c>
      <c r="C721" s="1">
        <f>ROUND(S11_DATAG_y40[[#This Row],[Column1]],3)</f>
        <v>3.8719999999999999</v>
      </c>
      <c r="D721" s="1">
        <f t="shared" si="42"/>
        <v>-5.0762</v>
      </c>
      <c r="E721" s="1" t="s">
        <v>9921</v>
      </c>
      <c r="F721">
        <f t="shared" si="43"/>
        <v>-3.9194548261</v>
      </c>
      <c r="G721">
        <f t="shared" si="44"/>
        <v>-3.9195000000000002</v>
      </c>
    </row>
    <row r="722" spans="1:7" x14ac:dyDescent="0.3">
      <c r="A722" s="1" t="s">
        <v>1442</v>
      </c>
      <c r="B722" s="1" t="s">
        <v>9921</v>
      </c>
      <c r="C722" s="1">
        <f>ROUND(S11_DATAG_y40[[#This Row],[Column1]],3)</f>
        <v>3.8759999999999999</v>
      </c>
      <c r="D722" s="1">
        <f t="shared" si="42"/>
        <v>-5.0185000000000004</v>
      </c>
      <c r="E722" s="1" t="s">
        <v>9922</v>
      </c>
      <c r="F722">
        <f t="shared" si="43"/>
        <v>-3.8729668164000004</v>
      </c>
      <c r="G722">
        <f t="shared" si="44"/>
        <v>-3.8730000000000002</v>
      </c>
    </row>
    <row r="723" spans="1:7" x14ac:dyDescent="0.3">
      <c r="A723" s="1" t="s">
        <v>1444</v>
      </c>
      <c r="B723" s="1" t="s">
        <v>9922</v>
      </c>
      <c r="C723" s="1">
        <f>ROUND(S11_DATAG_y40[[#This Row],[Column1]],3)</f>
        <v>3.88</v>
      </c>
      <c r="D723" s="1">
        <f t="shared" si="42"/>
        <v>-4.9589999999999996</v>
      </c>
      <c r="E723" s="1" t="s">
        <v>9923</v>
      </c>
      <c r="F723">
        <f t="shared" si="43"/>
        <v>-3.8252759104999998</v>
      </c>
      <c r="G723">
        <f t="shared" si="44"/>
        <v>-3.8252999999999999</v>
      </c>
    </row>
    <row r="724" spans="1:7" x14ac:dyDescent="0.3">
      <c r="A724" s="1" t="s">
        <v>1446</v>
      </c>
      <c r="B724" s="1" t="s">
        <v>9923</v>
      </c>
      <c r="C724" s="1">
        <f>ROUND(S11_DATAG_y40[[#This Row],[Column1]],3)</f>
        <v>3.8839999999999999</v>
      </c>
      <c r="D724" s="1">
        <f t="shared" si="42"/>
        <v>-4.8978999999999999</v>
      </c>
      <c r="E724" s="1" t="s">
        <v>9924</v>
      </c>
      <c r="F724">
        <f t="shared" si="43"/>
        <v>-3.7777947812000003</v>
      </c>
      <c r="G724">
        <f t="shared" si="44"/>
        <v>-3.7778</v>
      </c>
    </row>
    <row r="725" spans="1:7" x14ac:dyDescent="0.3">
      <c r="A725" s="1" t="s">
        <v>1448</v>
      </c>
      <c r="B725" s="1" t="s">
        <v>9924</v>
      </c>
      <c r="C725" s="1">
        <f>ROUND(S11_DATAG_y40[[#This Row],[Column1]],3)</f>
        <v>3.8879999999999999</v>
      </c>
      <c r="D725" s="1">
        <f t="shared" si="42"/>
        <v>-4.8371000000000004</v>
      </c>
      <c r="E725" s="1" t="s">
        <v>9925</v>
      </c>
      <c r="F725">
        <f t="shared" si="43"/>
        <v>-3.7321597016000005</v>
      </c>
      <c r="G725">
        <f t="shared" si="44"/>
        <v>-3.7322000000000002</v>
      </c>
    </row>
    <row r="726" spans="1:7" x14ac:dyDescent="0.3">
      <c r="A726" s="1" t="s">
        <v>1450</v>
      </c>
      <c r="B726" s="1" t="s">
        <v>9925</v>
      </c>
      <c r="C726" s="1">
        <f>ROUND(S11_DATAG_y40[[#This Row],[Column1]],3)</f>
        <v>3.8919999999999999</v>
      </c>
      <c r="D726" s="1">
        <f t="shared" si="42"/>
        <v>-4.7786999999999997</v>
      </c>
      <c r="E726" s="1" t="s">
        <v>9926</v>
      </c>
      <c r="F726">
        <f t="shared" si="43"/>
        <v>-3.6891396443</v>
      </c>
      <c r="G726">
        <f t="shared" si="44"/>
        <v>-3.6890999999999998</v>
      </c>
    </row>
    <row r="727" spans="1:7" x14ac:dyDescent="0.3">
      <c r="A727" s="1" t="s">
        <v>1452</v>
      </c>
      <c r="B727" s="1" t="s">
        <v>9926</v>
      </c>
      <c r="C727" s="1">
        <f>ROUND(S11_DATAG_y40[[#This Row],[Column1]],3)</f>
        <v>3.8959999999999999</v>
      </c>
      <c r="D727" s="1">
        <f t="shared" si="42"/>
        <v>-4.7236000000000002</v>
      </c>
      <c r="E727" s="1" t="s">
        <v>9927</v>
      </c>
      <c r="F727">
        <f t="shared" si="43"/>
        <v>-3.6481565912000002</v>
      </c>
      <c r="G727">
        <f t="shared" si="44"/>
        <v>-3.6482000000000001</v>
      </c>
    </row>
    <row r="728" spans="1:7" x14ac:dyDescent="0.3">
      <c r="A728" s="1" t="s">
        <v>1454</v>
      </c>
      <c r="B728" s="1" t="s">
        <v>9927</v>
      </c>
      <c r="C728" s="1">
        <f>ROUND(S11_DATAG_y40[[#This Row],[Column1]],3)</f>
        <v>3.9</v>
      </c>
      <c r="D728" s="1">
        <f t="shared" si="42"/>
        <v>-4.6711</v>
      </c>
      <c r="E728" s="1" t="s">
        <v>9928</v>
      </c>
      <c r="F728">
        <f t="shared" si="43"/>
        <v>-3.6076968081</v>
      </c>
      <c r="G728">
        <f t="shared" si="44"/>
        <v>-3.6076999999999999</v>
      </c>
    </row>
    <row r="729" spans="1:7" x14ac:dyDescent="0.3">
      <c r="A729" s="1" t="s">
        <v>1456</v>
      </c>
      <c r="B729" s="1" t="s">
        <v>9928</v>
      </c>
      <c r="C729" s="1">
        <f>ROUND(S11_DATAG_y40[[#This Row],[Column1]],3)</f>
        <v>3.9039999999999999</v>
      </c>
      <c r="D729" s="1">
        <f t="shared" si="42"/>
        <v>-4.6193</v>
      </c>
      <c r="E729" s="1" t="s">
        <v>9929</v>
      </c>
      <c r="F729">
        <f t="shared" si="43"/>
        <v>-3.5663331736999999</v>
      </c>
      <c r="G729">
        <f t="shared" si="44"/>
        <v>-3.5663</v>
      </c>
    </row>
    <row r="730" spans="1:7" x14ac:dyDescent="0.3">
      <c r="A730" s="1" t="s">
        <v>1458</v>
      </c>
      <c r="B730" s="1" t="s">
        <v>9929</v>
      </c>
      <c r="C730" s="1">
        <f>ROUND(S11_DATAG_y40[[#This Row],[Column1]],3)</f>
        <v>3.9079999999999999</v>
      </c>
      <c r="D730" s="1">
        <f t="shared" si="42"/>
        <v>-4.5663999999999998</v>
      </c>
      <c r="E730" s="1" t="s">
        <v>9931</v>
      </c>
      <c r="F730">
        <f t="shared" si="43"/>
        <v>-3.5236673780000003</v>
      </c>
      <c r="G730">
        <f t="shared" si="44"/>
        <v>-3.5236999999999998</v>
      </c>
    </row>
    <row r="731" spans="1:7" x14ac:dyDescent="0.3">
      <c r="A731" s="1" t="s">
        <v>1460</v>
      </c>
      <c r="B731" s="1" t="s">
        <v>9931</v>
      </c>
      <c r="C731" s="1">
        <f>ROUND(S11_DATAG_y40[[#This Row],[Column1]],3)</f>
        <v>3.9119999999999999</v>
      </c>
      <c r="D731" s="1">
        <f t="shared" si="42"/>
        <v>-4.5117000000000003</v>
      </c>
      <c r="E731" s="1" t="s">
        <v>9932</v>
      </c>
      <c r="F731">
        <f t="shared" si="43"/>
        <v>-3.4805727352</v>
      </c>
      <c r="G731">
        <f t="shared" si="44"/>
        <v>-3.4805999999999999</v>
      </c>
    </row>
    <row r="732" spans="1:7" x14ac:dyDescent="0.3">
      <c r="A732" s="1" t="s">
        <v>4684</v>
      </c>
      <c r="B732" s="1" t="s">
        <v>9932</v>
      </c>
      <c r="C732" s="1">
        <f>ROUND(S11_DATAG_y40[[#This Row],[Column1]],3)</f>
        <v>3.9159999999999999</v>
      </c>
      <c r="D732" s="1">
        <f t="shared" si="42"/>
        <v>-4.4565999999999999</v>
      </c>
      <c r="E732" s="1" t="s">
        <v>9933</v>
      </c>
      <c r="F732">
        <f t="shared" si="43"/>
        <v>-3.4385815673</v>
      </c>
      <c r="G732">
        <f t="shared" si="44"/>
        <v>-3.4386000000000001</v>
      </c>
    </row>
    <row r="733" spans="1:7" x14ac:dyDescent="0.3">
      <c r="A733" s="1" t="s">
        <v>1464</v>
      </c>
      <c r="B733" s="1" t="s">
        <v>9933</v>
      </c>
      <c r="C733" s="1">
        <f>ROUND(S11_DATAG_y40[[#This Row],[Column1]],3)</f>
        <v>3.92</v>
      </c>
      <c r="D733" s="1">
        <f t="shared" si="42"/>
        <v>-4.4028</v>
      </c>
      <c r="E733" s="1" t="s">
        <v>9934</v>
      </c>
      <c r="F733">
        <f t="shared" si="43"/>
        <v>-3.3988567833000003</v>
      </c>
      <c r="G733">
        <f t="shared" si="44"/>
        <v>-3.3988999999999998</v>
      </c>
    </row>
    <row r="734" spans="1:7" x14ac:dyDescent="0.3">
      <c r="A734" s="1" t="s">
        <v>10051</v>
      </c>
      <c r="B734" s="1" t="s">
        <v>9934</v>
      </c>
      <c r="C734" s="1">
        <f>ROUND(S11_DATAG_y40[[#This Row],[Column1]],3)</f>
        <v>3.9239999999999999</v>
      </c>
      <c r="D734" s="1">
        <f t="shared" si="42"/>
        <v>-4.3518999999999997</v>
      </c>
      <c r="E734" s="1" t="s">
        <v>9935</v>
      </c>
      <c r="F734">
        <f t="shared" si="43"/>
        <v>-3.3614308728000002</v>
      </c>
      <c r="G734">
        <f t="shared" si="44"/>
        <v>-3.3614000000000002</v>
      </c>
    </row>
    <row r="735" spans="1:7" x14ac:dyDescent="0.3">
      <c r="A735" s="1" t="s">
        <v>1468</v>
      </c>
      <c r="B735" s="1" t="s">
        <v>9935</v>
      </c>
      <c r="C735" s="1">
        <f>ROUND(S11_DATAG_y40[[#This Row],[Column1]],3)</f>
        <v>3.9279999999999999</v>
      </c>
      <c r="D735" s="1">
        <f t="shared" si="42"/>
        <v>-4.3040000000000003</v>
      </c>
      <c r="E735" s="1" t="s">
        <v>9936</v>
      </c>
      <c r="F735">
        <f t="shared" si="43"/>
        <v>-3.3252050468999999</v>
      </c>
      <c r="G735">
        <f t="shared" si="44"/>
        <v>-3.3252000000000002</v>
      </c>
    </row>
    <row r="736" spans="1:7" x14ac:dyDescent="0.3">
      <c r="A736" s="1" t="s">
        <v>1470</v>
      </c>
      <c r="B736" s="1" t="s">
        <v>9936</v>
      </c>
      <c r="C736" s="1">
        <f>ROUND(S11_DATAG_y40[[#This Row],[Column1]],3)</f>
        <v>3.9319999999999999</v>
      </c>
      <c r="D736" s="1">
        <f t="shared" si="42"/>
        <v>-4.2576000000000001</v>
      </c>
      <c r="E736" s="1" t="s">
        <v>9937</v>
      </c>
      <c r="F736">
        <f t="shared" si="43"/>
        <v>-3.2887005602000001</v>
      </c>
      <c r="G736">
        <f t="shared" si="44"/>
        <v>-3.2887</v>
      </c>
    </row>
    <row r="737" spans="1:7" x14ac:dyDescent="0.3">
      <c r="A737" s="1" t="s">
        <v>1472</v>
      </c>
      <c r="B737" s="1" t="s">
        <v>9937</v>
      </c>
      <c r="C737" s="1">
        <f>ROUND(S11_DATAG_y40[[#This Row],[Column1]],3)</f>
        <v>3.9359999999999999</v>
      </c>
      <c r="D737" s="1">
        <f t="shared" si="42"/>
        <v>-4.2108999999999996</v>
      </c>
      <c r="E737" s="1" t="s">
        <v>9938</v>
      </c>
      <c r="F737">
        <f t="shared" si="43"/>
        <v>-3.2510344141000003</v>
      </c>
      <c r="G737">
        <f t="shared" si="44"/>
        <v>-3.2509999999999999</v>
      </c>
    </row>
    <row r="738" spans="1:7" x14ac:dyDescent="0.3">
      <c r="A738" s="1" t="s">
        <v>1474</v>
      </c>
      <c r="B738" s="1" t="s">
        <v>9938</v>
      </c>
      <c r="C738" s="1">
        <f>ROUND(S11_DATAG_y40[[#This Row],[Column1]],3)</f>
        <v>3.94</v>
      </c>
      <c r="D738" s="1">
        <f t="shared" si="42"/>
        <v>-4.1627000000000001</v>
      </c>
      <c r="E738" s="1" t="s">
        <v>9939</v>
      </c>
      <c r="F738">
        <f t="shared" si="43"/>
        <v>-3.2125016704</v>
      </c>
      <c r="G738">
        <f t="shared" si="44"/>
        <v>-3.2124999999999999</v>
      </c>
    </row>
    <row r="739" spans="1:7" x14ac:dyDescent="0.3">
      <c r="A739" s="1" t="s">
        <v>1476</v>
      </c>
      <c r="B739" s="1" t="s">
        <v>9939</v>
      </c>
      <c r="C739" s="1">
        <f>ROUND(S11_DATAG_y40[[#This Row],[Column1]],3)</f>
        <v>3.944</v>
      </c>
      <c r="D739" s="1">
        <f t="shared" si="42"/>
        <v>-4.1132999999999997</v>
      </c>
      <c r="E739" s="1" t="s">
        <v>9940</v>
      </c>
      <c r="F739">
        <f t="shared" si="43"/>
        <v>-3.1743434162000002</v>
      </c>
      <c r="G739">
        <f t="shared" si="44"/>
        <v>-3.1743000000000001</v>
      </c>
    </row>
    <row r="740" spans="1:7" x14ac:dyDescent="0.3">
      <c r="A740" s="1" t="s">
        <v>6962</v>
      </c>
      <c r="B740" s="1" t="s">
        <v>9940</v>
      </c>
      <c r="C740" s="1">
        <f>ROUND(S11_DATAG_y40[[#This Row],[Column1]],3)</f>
        <v>3.948</v>
      </c>
      <c r="D740" s="1">
        <f t="shared" si="42"/>
        <v>-4.0644999999999998</v>
      </c>
      <c r="E740" s="1" t="s">
        <v>9942</v>
      </c>
      <c r="F740">
        <f t="shared" si="43"/>
        <v>-3.1379127340000004</v>
      </c>
      <c r="G740">
        <f t="shared" si="44"/>
        <v>-3.1379000000000001</v>
      </c>
    </row>
    <row r="741" spans="1:7" x14ac:dyDescent="0.3">
      <c r="A741" s="1" t="s">
        <v>1480</v>
      </c>
      <c r="B741" s="1" t="s">
        <v>9942</v>
      </c>
      <c r="C741" s="1">
        <f>ROUND(S11_DATAG_y40[[#This Row],[Column1]],3)</f>
        <v>3.952</v>
      </c>
      <c r="D741" s="1">
        <f t="shared" si="42"/>
        <v>-4.0178000000000003</v>
      </c>
      <c r="E741" s="1" t="s">
        <v>9943</v>
      </c>
      <c r="F741">
        <f t="shared" si="43"/>
        <v>-3.1037699913000001</v>
      </c>
      <c r="G741">
        <f t="shared" si="44"/>
        <v>-3.1038000000000001</v>
      </c>
    </row>
    <row r="742" spans="1:7" x14ac:dyDescent="0.3">
      <c r="A742" s="1" t="s">
        <v>1482</v>
      </c>
      <c r="B742" s="1" t="s">
        <v>9943</v>
      </c>
      <c r="C742" s="1">
        <f>ROUND(S11_DATAG_y40[[#This Row],[Column1]],3)</f>
        <v>3.956</v>
      </c>
      <c r="D742" s="1">
        <f t="shared" si="42"/>
        <v>-3.9741</v>
      </c>
      <c r="E742" s="1" t="s">
        <v>9944</v>
      </c>
      <c r="F742">
        <f t="shared" si="43"/>
        <v>-3.0713352175000002</v>
      </c>
      <c r="G742">
        <f t="shared" si="44"/>
        <v>-3.0712999999999999</v>
      </c>
    </row>
    <row r="743" spans="1:7" x14ac:dyDescent="0.3">
      <c r="A743" s="1" t="s">
        <v>1484</v>
      </c>
      <c r="B743" s="1" t="s">
        <v>9944</v>
      </c>
      <c r="C743" s="1">
        <f>ROUND(S11_DATAG_y40[[#This Row],[Column1]],3)</f>
        <v>3.96</v>
      </c>
      <c r="D743" s="1">
        <f t="shared" si="42"/>
        <v>-3.9325999999999999</v>
      </c>
      <c r="E743" s="1" t="s">
        <v>9945</v>
      </c>
      <c r="F743">
        <f t="shared" si="43"/>
        <v>-3.0392910999000002</v>
      </c>
      <c r="G743">
        <f t="shared" si="44"/>
        <v>-3.0392999999999999</v>
      </c>
    </row>
    <row r="744" spans="1:7" x14ac:dyDescent="0.3">
      <c r="A744" s="1" t="s">
        <v>1486</v>
      </c>
      <c r="B744" s="1" t="s">
        <v>9945</v>
      </c>
      <c r="C744" s="1">
        <f>ROUND(S11_DATAG_y40[[#This Row],[Column1]],3)</f>
        <v>3.964</v>
      </c>
      <c r="D744" s="1">
        <f t="shared" si="42"/>
        <v>-3.8915000000000002</v>
      </c>
      <c r="E744" s="1" t="s">
        <v>9946</v>
      </c>
      <c r="F744">
        <f t="shared" si="43"/>
        <v>-3.0064680910000003</v>
      </c>
      <c r="G744">
        <f t="shared" si="44"/>
        <v>-3.0065</v>
      </c>
    </row>
    <row r="745" spans="1:7" x14ac:dyDescent="0.3">
      <c r="A745" s="1" t="s">
        <v>10063</v>
      </c>
      <c r="B745" s="1" t="s">
        <v>9946</v>
      </c>
      <c r="C745" s="1">
        <f>ROUND(S11_DATAG_y40[[#This Row],[Column1]],3)</f>
        <v>3.968</v>
      </c>
      <c r="D745" s="1">
        <f t="shared" si="42"/>
        <v>-3.8494999999999999</v>
      </c>
      <c r="E745" s="1" t="s">
        <v>9947</v>
      </c>
      <c r="F745">
        <f t="shared" si="43"/>
        <v>-2.9726193166999999</v>
      </c>
      <c r="G745">
        <f t="shared" si="44"/>
        <v>-2.9725999999999999</v>
      </c>
    </row>
    <row r="746" spans="1:7" x14ac:dyDescent="0.3">
      <c r="A746" s="1" t="s">
        <v>4699</v>
      </c>
      <c r="B746" s="1" t="s">
        <v>9947</v>
      </c>
      <c r="C746" s="1">
        <f>ROUND(S11_DATAG_y40[[#This Row],[Column1]],3)</f>
        <v>3.972</v>
      </c>
      <c r="D746" s="1">
        <f t="shared" si="42"/>
        <v>-3.8062</v>
      </c>
      <c r="E746" s="1" t="s">
        <v>9948</v>
      </c>
      <c r="F746">
        <f t="shared" si="43"/>
        <v>-2.9385672481</v>
      </c>
      <c r="G746">
        <f t="shared" si="44"/>
        <v>-2.9386000000000001</v>
      </c>
    </row>
    <row r="747" spans="1:7" x14ac:dyDescent="0.3">
      <c r="A747" s="1" t="s">
        <v>1492</v>
      </c>
      <c r="B747" s="1" t="s">
        <v>9948</v>
      </c>
      <c r="C747" s="1">
        <f>ROUND(S11_DATAG_y40[[#This Row],[Column1]],3)</f>
        <v>3.976</v>
      </c>
      <c r="D747" s="1">
        <f t="shared" si="42"/>
        <v>-3.7625999999999999</v>
      </c>
      <c r="E747" s="1" t="s">
        <v>9949</v>
      </c>
      <c r="F747">
        <f t="shared" si="43"/>
        <v>-2.9056334153000001</v>
      </c>
      <c r="G747">
        <f t="shared" si="44"/>
        <v>-2.9056000000000002</v>
      </c>
    </row>
    <row r="748" spans="1:7" x14ac:dyDescent="0.3">
      <c r="A748" s="1" t="s">
        <v>1494</v>
      </c>
      <c r="B748" s="1" t="s">
        <v>9949</v>
      </c>
      <c r="C748" s="1">
        <f>ROUND(S11_DATAG_y40[[#This Row],[Column1]],3)</f>
        <v>3.98</v>
      </c>
      <c r="D748" s="1">
        <f t="shared" si="42"/>
        <v>-3.7204000000000002</v>
      </c>
      <c r="E748" s="1" t="s">
        <v>9950</v>
      </c>
      <c r="F748">
        <f t="shared" si="43"/>
        <v>-2.8747560336000002</v>
      </c>
      <c r="G748">
        <f t="shared" si="44"/>
        <v>-2.8748</v>
      </c>
    </row>
    <row r="749" spans="1:7" x14ac:dyDescent="0.3">
      <c r="A749" s="1" t="s">
        <v>1496</v>
      </c>
      <c r="B749" s="1" t="s">
        <v>9950</v>
      </c>
      <c r="C749" s="1">
        <f>ROUND(S11_DATAG_y40[[#This Row],[Column1]],3)</f>
        <v>3.984</v>
      </c>
      <c r="D749" s="1">
        <f t="shared" si="42"/>
        <v>-3.6808999999999998</v>
      </c>
      <c r="E749" s="1" t="s">
        <v>9951</v>
      </c>
      <c r="F749">
        <f t="shared" si="43"/>
        <v>-2.8458702019</v>
      </c>
      <c r="G749">
        <f t="shared" si="44"/>
        <v>-2.8458999999999999</v>
      </c>
    </row>
    <row r="750" spans="1:7" x14ac:dyDescent="0.3">
      <c r="A750" s="1" t="s">
        <v>1498</v>
      </c>
      <c r="B750" s="1" t="s">
        <v>9951</v>
      </c>
      <c r="C750" s="1">
        <f>ROUND(S11_DATAG_y40[[#This Row],[Column1]],3)</f>
        <v>3.988</v>
      </c>
      <c r="D750" s="1">
        <f t="shared" si="42"/>
        <v>-3.6438999999999999</v>
      </c>
      <c r="E750" s="1" t="s">
        <v>9952</v>
      </c>
      <c r="F750">
        <f t="shared" si="43"/>
        <v>-2.8179703046000002</v>
      </c>
      <c r="G750">
        <f t="shared" si="44"/>
        <v>-2.8180000000000001</v>
      </c>
    </row>
    <row r="751" spans="1:7" x14ac:dyDescent="0.3">
      <c r="A751" s="1" t="s">
        <v>1500</v>
      </c>
      <c r="B751" s="1" t="s">
        <v>9952</v>
      </c>
      <c r="C751" s="1">
        <f>ROUND(S11_DATAG_y40[[#This Row],[Column1]],3)</f>
        <v>3.992</v>
      </c>
      <c r="D751" s="1">
        <f t="shared" si="42"/>
        <v>-3.6082000000000001</v>
      </c>
      <c r="E751" s="1" t="s">
        <v>9953</v>
      </c>
      <c r="F751">
        <f t="shared" si="43"/>
        <v>-2.7897880757999998</v>
      </c>
      <c r="G751">
        <f t="shared" si="44"/>
        <v>-2.7898000000000001</v>
      </c>
    </row>
    <row r="752" spans="1:7" x14ac:dyDescent="0.3">
      <c r="A752" s="1" t="s">
        <v>10071</v>
      </c>
      <c r="B752" s="1" t="s">
        <v>9953</v>
      </c>
      <c r="C752" s="1">
        <f>ROUND(S11_DATAG_y40[[#This Row],[Column1]],3)</f>
        <v>3.996</v>
      </c>
      <c r="D752" s="1">
        <f t="shared" si="42"/>
        <v>-3.5720999999999998</v>
      </c>
      <c r="E752" s="1" t="s">
        <v>9954</v>
      </c>
      <c r="F752">
        <f t="shared" si="43"/>
        <v>-2.7606401405000001</v>
      </c>
      <c r="G752">
        <f t="shared" si="44"/>
        <v>-2.7606000000000002</v>
      </c>
    </row>
    <row r="753" spans="1:7" x14ac:dyDescent="0.3">
      <c r="A753" s="1" t="s">
        <v>1504</v>
      </c>
      <c r="B753" s="1" t="s">
        <v>9954</v>
      </c>
      <c r="C753" s="1">
        <f>ROUND(S11_DATAG_y40[[#This Row],[Column1]],3)</f>
        <v>4</v>
      </c>
      <c r="D753" s="1">
        <f t="shared" si="42"/>
        <v>-3.5348000000000002</v>
      </c>
      <c r="E753" s="1" t="s">
        <v>9955</v>
      </c>
      <c r="F753">
        <f t="shared" si="43"/>
        <v>-2.7308709197000001</v>
      </c>
      <c r="G753">
        <f t="shared" si="44"/>
        <v>-2.7309000000000001</v>
      </c>
    </row>
    <row r="754" spans="1:7" x14ac:dyDescent="0.3">
      <c r="A754" s="1" t="s">
        <v>1506</v>
      </c>
      <c r="B754" s="1" t="s">
        <v>9955</v>
      </c>
      <c r="C754" s="1">
        <f>ROUND(S11_DATAG_y40[[#This Row],[Column1]],3)</f>
        <v>4.0039999999999996</v>
      </c>
      <c r="D754" s="1">
        <f t="shared" si="42"/>
        <v>-3.4965999999999999</v>
      </c>
      <c r="E754" s="1" t="s">
        <v>9956</v>
      </c>
      <c r="F754">
        <f t="shared" si="43"/>
        <v>-2.7016056782000004</v>
      </c>
      <c r="G754">
        <f t="shared" si="44"/>
        <v>-2.7016</v>
      </c>
    </row>
    <row r="755" spans="1:7" x14ac:dyDescent="0.3">
      <c r="A755" s="1" t="s">
        <v>1508</v>
      </c>
      <c r="B755" s="1" t="s">
        <v>9956</v>
      </c>
      <c r="C755" s="1">
        <f>ROUND(S11_DATAG_y40[[#This Row],[Column1]],3)</f>
        <v>4.008</v>
      </c>
      <c r="D755" s="1">
        <f t="shared" si="42"/>
        <v>-3.4592000000000001</v>
      </c>
      <c r="E755" s="1" t="s">
        <v>9957</v>
      </c>
      <c r="F755">
        <f t="shared" si="43"/>
        <v>-2.6739925641000002</v>
      </c>
      <c r="G755">
        <f t="shared" si="44"/>
        <v>-2.6739999999999999</v>
      </c>
    </row>
    <row r="756" spans="1:7" x14ac:dyDescent="0.3">
      <c r="A756" s="1" t="s">
        <v>1510</v>
      </c>
      <c r="B756" s="1" t="s">
        <v>9957</v>
      </c>
      <c r="C756" s="1">
        <f>ROUND(S11_DATAG_y40[[#This Row],[Column1]],3)</f>
        <v>4.0119999999999996</v>
      </c>
      <c r="D756" s="1">
        <f t="shared" si="42"/>
        <v>-3.4238</v>
      </c>
      <c r="E756" s="1" t="s">
        <v>9958</v>
      </c>
      <c r="F756">
        <f t="shared" si="43"/>
        <v>-2.6484375412000003</v>
      </c>
      <c r="G756">
        <f t="shared" si="44"/>
        <v>-2.6484000000000001</v>
      </c>
    </row>
    <row r="757" spans="1:7" x14ac:dyDescent="0.3">
      <c r="A757" s="1" t="s">
        <v>1512</v>
      </c>
      <c r="B757" s="1" t="s">
        <v>9958</v>
      </c>
      <c r="C757" s="1">
        <f>ROUND(S11_DATAG_y40[[#This Row],[Column1]],3)</f>
        <v>4.016</v>
      </c>
      <c r="D757" s="1">
        <f t="shared" si="42"/>
        <v>-3.3910999999999998</v>
      </c>
      <c r="E757" s="1" t="s">
        <v>9959</v>
      </c>
      <c r="F757">
        <f t="shared" si="43"/>
        <v>-2.6243497048999997</v>
      </c>
      <c r="G757">
        <f t="shared" si="44"/>
        <v>-2.6242999999999999</v>
      </c>
    </row>
    <row r="758" spans="1:7" x14ac:dyDescent="0.3">
      <c r="A758" s="1" t="s">
        <v>1514</v>
      </c>
      <c r="B758" s="1" t="s">
        <v>9959</v>
      </c>
      <c r="C758" s="1">
        <f>ROUND(S11_DATAG_y40[[#This Row],[Column1]],3)</f>
        <v>4.0199999999999996</v>
      </c>
      <c r="D758" s="1">
        <f t="shared" si="42"/>
        <v>-3.3601999999999999</v>
      </c>
      <c r="E758" s="1" t="s">
        <v>9960</v>
      </c>
      <c r="F758">
        <f t="shared" si="43"/>
        <v>-2.6005462307</v>
      </c>
      <c r="G758">
        <f t="shared" si="44"/>
        <v>-2.6004999999999998</v>
      </c>
    </row>
    <row r="759" spans="1:7" x14ac:dyDescent="0.3">
      <c r="A759" s="1" t="s">
        <v>1516</v>
      </c>
      <c r="B759" s="1" t="s">
        <v>9960</v>
      </c>
      <c r="C759" s="1">
        <f>ROUND(S11_DATAG_y40[[#This Row],[Column1]],3)</f>
        <v>4.024</v>
      </c>
      <c r="D759" s="1">
        <f t="shared" si="42"/>
        <v>-3.3298000000000001</v>
      </c>
      <c r="E759" s="1" t="s">
        <v>9961</v>
      </c>
      <c r="F759">
        <f t="shared" si="43"/>
        <v>-2.5760434491000002</v>
      </c>
      <c r="G759">
        <f t="shared" si="44"/>
        <v>-2.5760000000000001</v>
      </c>
    </row>
    <row r="760" spans="1:7" x14ac:dyDescent="0.3">
      <c r="A760" s="1" t="s">
        <v>1518</v>
      </c>
      <c r="B760" s="1" t="s">
        <v>9961</v>
      </c>
      <c r="C760" s="1">
        <f>ROUND(S11_DATAG_y40[[#This Row],[Column1]],3)</f>
        <v>4.0279999999999996</v>
      </c>
      <c r="D760" s="1">
        <f t="shared" si="42"/>
        <v>-3.2984</v>
      </c>
      <c r="E760" s="1" t="s">
        <v>9963</v>
      </c>
      <c r="F760">
        <f t="shared" si="43"/>
        <v>-2.5507116359999999</v>
      </c>
      <c r="G760">
        <f t="shared" si="44"/>
        <v>-2.5507</v>
      </c>
    </row>
    <row r="761" spans="1:7" x14ac:dyDescent="0.3">
      <c r="A761" s="1" t="s">
        <v>1520</v>
      </c>
      <c r="B761" s="1" t="s">
        <v>9963</v>
      </c>
      <c r="C761" s="1">
        <f>ROUND(S11_DATAG_y40[[#This Row],[Column1]],3)</f>
        <v>4.032</v>
      </c>
      <c r="D761" s="1">
        <f t="shared" si="42"/>
        <v>-3.266</v>
      </c>
      <c r="E761" s="1" t="s">
        <v>9964</v>
      </c>
      <c r="F761">
        <f t="shared" si="43"/>
        <v>-2.5253418662999998</v>
      </c>
      <c r="G761">
        <f t="shared" si="44"/>
        <v>-2.5253000000000001</v>
      </c>
    </row>
    <row r="762" spans="1:7" x14ac:dyDescent="0.3">
      <c r="A762" s="1" t="s">
        <v>1522</v>
      </c>
      <c r="B762" s="1" t="s">
        <v>9964</v>
      </c>
      <c r="C762" s="1">
        <f>ROUND(S11_DATAG_y40[[#This Row],[Column1]],3)</f>
        <v>4.0359999999999996</v>
      </c>
      <c r="D762" s="1">
        <f t="shared" si="42"/>
        <v>-3.2334999999999998</v>
      </c>
      <c r="E762" s="1" t="s">
        <v>9965</v>
      </c>
      <c r="F762">
        <f t="shared" si="43"/>
        <v>-2.5011075144000001</v>
      </c>
      <c r="G762">
        <f t="shared" si="44"/>
        <v>-2.5011000000000001</v>
      </c>
    </row>
    <row r="763" spans="1:7" x14ac:dyDescent="0.3">
      <c r="A763" s="1" t="s">
        <v>1524</v>
      </c>
      <c r="B763" s="1" t="s">
        <v>9965</v>
      </c>
      <c r="C763" s="1">
        <f>ROUND(S11_DATAG_y40[[#This Row],[Column1]],3)</f>
        <v>4.04</v>
      </c>
      <c r="D763" s="1">
        <f t="shared" si="42"/>
        <v>-3.2023999999999999</v>
      </c>
      <c r="E763" s="1" t="s">
        <v>9966</v>
      </c>
      <c r="F763">
        <f t="shared" si="43"/>
        <v>-2.4787776310000003</v>
      </c>
      <c r="G763">
        <f t="shared" si="44"/>
        <v>-2.4788000000000001</v>
      </c>
    </row>
    <row r="764" spans="1:7" x14ac:dyDescent="0.3">
      <c r="A764" s="1" t="s">
        <v>5891</v>
      </c>
      <c r="B764" s="1" t="s">
        <v>9966</v>
      </c>
      <c r="C764" s="1">
        <f>ROUND(S11_DATAG_y40[[#This Row],[Column1]],3)</f>
        <v>4.0439999999999996</v>
      </c>
      <c r="D764" s="1">
        <f t="shared" si="42"/>
        <v>-3.1739000000000002</v>
      </c>
      <c r="E764" s="1" t="s">
        <v>9967</v>
      </c>
      <c r="F764">
        <f t="shared" si="43"/>
        <v>-2.4582099179000001</v>
      </c>
      <c r="G764">
        <f t="shared" si="44"/>
        <v>-2.4582000000000002</v>
      </c>
    </row>
    <row r="765" spans="1:7" x14ac:dyDescent="0.3">
      <c r="A765" s="1" t="s">
        <v>1528</v>
      </c>
      <c r="B765" s="1" t="s">
        <v>9967</v>
      </c>
      <c r="C765" s="1">
        <f>ROUND(S11_DATAG_y40[[#This Row],[Column1]],3)</f>
        <v>4.048</v>
      </c>
      <c r="D765" s="1">
        <f t="shared" si="42"/>
        <v>-3.1475</v>
      </c>
      <c r="E765" s="1" t="s">
        <v>9968</v>
      </c>
      <c r="F765">
        <f t="shared" si="43"/>
        <v>-2.4384599118000003</v>
      </c>
      <c r="G765">
        <f t="shared" si="44"/>
        <v>-2.4384999999999999</v>
      </c>
    </row>
    <row r="766" spans="1:7" x14ac:dyDescent="0.3">
      <c r="A766" s="1" t="s">
        <v>4722</v>
      </c>
      <c r="B766" s="1" t="s">
        <v>9968</v>
      </c>
      <c r="C766" s="1">
        <f>ROUND(S11_DATAG_y40[[#This Row],[Column1]],3)</f>
        <v>4.0519999999999996</v>
      </c>
      <c r="D766" s="1">
        <f t="shared" si="42"/>
        <v>-3.1221999999999999</v>
      </c>
      <c r="E766" s="1" t="s">
        <v>9969</v>
      </c>
      <c r="F766">
        <f t="shared" si="43"/>
        <v>-2.4184194518000002</v>
      </c>
      <c r="G766">
        <f t="shared" si="44"/>
        <v>-2.4184000000000001</v>
      </c>
    </row>
    <row r="767" spans="1:7" x14ac:dyDescent="0.3">
      <c r="A767" s="1" t="s">
        <v>1532</v>
      </c>
      <c r="B767" s="1" t="s">
        <v>9969</v>
      </c>
      <c r="C767" s="1">
        <f>ROUND(S11_DATAG_y40[[#This Row],[Column1]],3)</f>
        <v>4.056</v>
      </c>
      <c r="D767" s="1">
        <f t="shared" si="42"/>
        <v>-3.0966</v>
      </c>
      <c r="E767" s="1" t="s">
        <v>9970</v>
      </c>
      <c r="F767">
        <f t="shared" si="43"/>
        <v>-2.3975572236000002</v>
      </c>
      <c r="G767">
        <f t="shared" si="44"/>
        <v>-2.3976000000000002</v>
      </c>
    </row>
    <row r="768" spans="1:7" x14ac:dyDescent="0.3">
      <c r="A768" s="1" t="s">
        <v>1534</v>
      </c>
      <c r="B768" s="1" t="s">
        <v>9970</v>
      </c>
      <c r="C768" s="1">
        <f>ROUND(S11_DATAG_y40[[#This Row],[Column1]],3)</f>
        <v>4.0599999999999996</v>
      </c>
      <c r="D768" s="1">
        <f t="shared" si="42"/>
        <v>-3.0699000000000001</v>
      </c>
      <c r="E768" s="1" t="s">
        <v>9971</v>
      </c>
      <c r="F768">
        <f t="shared" si="43"/>
        <v>-2.3762679445999999</v>
      </c>
      <c r="G768">
        <f t="shared" si="44"/>
        <v>-2.3763000000000001</v>
      </c>
    </row>
    <row r="769" spans="1:7" x14ac:dyDescent="0.3">
      <c r="A769" s="1" t="s">
        <v>1536</v>
      </c>
      <c r="B769" s="1" t="s">
        <v>9971</v>
      </c>
      <c r="C769" s="1">
        <f>ROUND(S11_DATAG_y40[[#This Row],[Column1]],3)</f>
        <v>4.0640000000000001</v>
      </c>
      <c r="D769" s="1">
        <f t="shared" si="42"/>
        <v>-3.0426000000000002</v>
      </c>
      <c r="E769" s="1" t="s">
        <v>9972</v>
      </c>
      <c r="F769">
        <f t="shared" si="43"/>
        <v>-2.3555979986</v>
      </c>
      <c r="G769">
        <f t="shared" si="44"/>
        <v>-2.3555999999999999</v>
      </c>
    </row>
    <row r="770" spans="1:7" x14ac:dyDescent="0.3">
      <c r="A770" s="1" t="s">
        <v>1538</v>
      </c>
      <c r="B770" s="1" t="s">
        <v>9972</v>
      </c>
      <c r="C770" s="1">
        <f>ROUND(S11_DATAG_y40[[#This Row],[Column1]],3)</f>
        <v>4.0679999999999996</v>
      </c>
      <c r="D770" s="1">
        <f t="shared" si="42"/>
        <v>-3.0160999999999998</v>
      </c>
      <c r="E770" s="1" t="s">
        <v>9973</v>
      </c>
      <c r="F770">
        <f t="shared" si="43"/>
        <v>-2.3365403489999998</v>
      </c>
      <c r="G770">
        <f t="shared" si="44"/>
        <v>-2.3365</v>
      </c>
    </row>
    <row r="771" spans="1:7" x14ac:dyDescent="0.3">
      <c r="A771" s="1" t="s">
        <v>1540</v>
      </c>
      <c r="B771" s="1" t="s">
        <v>9973</v>
      </c>
      <c r="C771" s="1">
        <f>ROUND(S11_DATAG_y40[[#This Row],[Column1]],3)</f>
        <v>4.0720000000000001</v>
      </c>
      <c r="D771" s="1">
        <f t="shared" si="42"/>
        <v>-2.9916999999999998</v>
      </c>
      <c r="E771" s="1" t="s">
        <v>9974</v>
      </c>
      <c r="F771">
        <f t="shared" si="43"/>
        <v>-2.3193727975000002</v>
      </c>
      <c r="G771">
        <f t="shared" si="44"/>
        <v>-2.3193999999999999</v>
      </c>
    </row>
    <row r="772" spans="1:7" x14ac:dyDescent="0.3">
      <c r="A772" s="1" t="s">
        <v>4730</v>
      </c>
      <c r="B772" s="1" t="s">
        <v>9974</v>
      </c>
      <c r="C772" s="1">
        <f>ROUND(S11_DATAG_y40[[#This Row],[Column1]],3)</f>
        <v>4.0759999999999996</v>
      </c>
      <c r="D772" s="1">
        <f t="shared" ref="D772:D835" si="45">ROUND(B772,4)</f>
        <v>-2.9697</v>
      </c>
      <c r="E772" s="1" t="s">
        <v>9975</v>
      </c>
      <c r="F772">
        <f t="shared" ref="F772:F835" si="46">E772*0.781</f>
        <v>-2.3034822591000004</v>
      </c>
      <c r="G772">
        <f t="shared" ref="G772:G835" si="47">ROUND(F772,4)</f>
        <v>-2.3035000000000001</v>
      </c>
    </row>
    <row r="773" spans="1:7" x14ac:dyDescent="0.3">
      <c r="A773" s="1" t="s">
        <v>1544</v>
      </c>
      <c r="B773" s="1" t="s">
        <v>9975</v>
      </c>
      <c r="C773" s="1">
        <f>ROUND(S11_DATAG_y40[[#This Row],[Column1]],3)</f>
        <v>4.08</v>
      </c>
      <c r="D773" s="1">
        <f t="shared" si="45"/>
        <v>-2.9493999999999998</v>
      </c>
      <c r="E773" s="1" t="s">
        <v>9976</v>
      </c>
      <c r="F773">
        <f t="shared" si="46"/>
        <v>-2.2877797073999999</v>
      </c>
      <c r="G773">
        <f t="shared" si="47"/>
        <v>-2.2877999999999998</v>
      </c>
    </row>
    <row r="774" spans="1:7" x14ac:dyDescent="0.3">
      <c r="A774" s="1" t="s">
        <v>1546</v>
      </c>
      <c r="B774" s="1" t="s">
        <v>9976</v>
      </c>
      <c r="C774" s="1">
        <f>ROUND(S11_DATAG_y40[[#This Row],[Column1]],3)</f>
        <v>4.0839999999999996</v>
      </c>
      <c r="D774" s="1">
        <f t="shared" si="45"/>
        <v>-2.9293</v>
      </c>
      <c r="E774" s="1" t="s">
        <v>9977</v>
      </c>
      <c r="F774">
        <f t="shared" si="46"/>
        <v>-2.2714297848</v>
      </c>
      <c r="G774">
        <f t="shared" si="47"/>
        <v>-2.2713999999999999</v>
      </c>
    </row>
    <row r="775" spans="1:7" x14ac:dyDescent="0.3">
      <c r="A775" s="1" t="s">
        <v>1548</v>
      </c>
      <c r="B775" s="1" t="s">
        <v>9977</v>
      </c>
      <c r="C775" s="1">
        <f>ROUND(S11_DATAG_y40[[#This Row],[Column1]],3)</f>
        <v>4.0880000000000001</v>
      </c>
      <c r="D775" s="1">
        <f t="shared" si="45"/>
        <v>-2.9083999999999999</v>
      </c>
      <c r="E775" s="1" t="s">
        <v>9978</v>
      </c>
      <c r="F775">
        <f t="shared" si="46"/>
        <v>-2.2544047657999999</v>
      </c>
      <c r="G775">
        <f t="shared" si="47"/>
        <v>-2.2544</v>
      </c>
    </row>
    <row r="776" spans="1:7" x14ac:dyDescent="0.3">
      <c r="A776" s="1" t="s">
        <v>7001</v>
      </c>
      <c r="B776" s="1" t="s">
        <v>9978</v>
      </c>
      <c r="C776" s="1">
        <f>ROUND(S11_DATAG_y40[[#This Row],[Column1]],3)</f>
        <v>4.0919999999999996</v>
      </c>
      <c r="D776" s="1">
        <f t="shared" si="45"/>
        <v>-2.8866000000000001</v>
      </c>
      <c r="E776" s="1" t="s">
        <v>9979</v>
      </c>
      <c r="F776">
        <f t="shared" si="46"/>
        <v>-2.2374933042</v>
      </c>
      <c r="G776">
        <f t="shared" si="47"/>
        <v>-2.2374999999999998</v>
      </c>
    </row>
    <row r="777" spans="1:7" x14ac:dyDescent="0.3">
      <c r="A777" s="1" t="s">
        <v>10097</v>
      </c>
      <c r="B777" s="1" t="s">
        <v>9979</v>
      </c>
      <c r="C777" s="1">
        <f>ROUND(S11_DATAG_y40[[#This Row],[Column1]],3)</f>
        <v>4.0960000000000001</v>
      </c>
      <c r="D777" s="1">
        <f t="shared" si="45"/>
        <v>-2.8649</v>
      </c>
      <c r="E777" s="1" t="s">
        <v>9980</v>
      </c>
      <c r="F777">
        <f t="shared" si="46"/>
        <v>-2.2217665415000001</v>
      </c>
      <c r="G777">
        <f t="shared" si="47"/>
        <v>-2.2218</v>
      </c>
    </row>
    <row r="778" spans="1:7" x14ac:dyDescent="0.3">
      <c r="A778" s="1" t="s">
        <v>1554</v>
      </c>
      <c r="B778" s="1" t="s">
        <v>9980</v>
      </c>
      <c r="C778" s="1">
        <f>ROUND(S11_DATAG_y40[[#This Row],[Column1]],3)</f>
        <v>4.0999999999999996</v>
      </c>
      <c r="D778" s="1">
        <f t="shared" si="45"/>
        <v>-2.8448000000000002</v>
      </c>
      <c r="E778" s="1" t="s">
        <v>9981</v>
      </c>
      <c r="F778">
        <f t="shared" si="46"/>
        <v>-2.2078597430999998</v>
      </c>
      <c r="G778">
        <f t="shared" si="47"/>
        <v>-2.2079</v>
      </c>
    </row>
    <row r="779" spans="1:7" x14ac:dyDescent="0.3">
      <c r="A779" s="1" t="s">
        <v>1556</v>
      </c>
      <c r="B779" s="1" t="s">
        <v>9981</v>
      </c>
      <c r="C779" s="1">
        <f>ROUND(S11_DATAG_y40[[#This Row],[Column1]],3)</f>
        <v>4.1040000000000001</v>
      </c>
      <c r="D779" s="1">
        <f t="shared" si="45"/>
        <v>-2.827</v>
      </c>
      <c r="E779" s="1" t="s">
        <v>9982</v>
      </c>
      <c r="F779">
        <f t="shared" si="46"/>
        <v>-2.1955558691000001</v>
      </c>
      <c r="G779">
        <f t="shared" si="47"/>
        <v>-2.1956000000000002</v>
      </c>
    </row>
    <row r="780" spans="1:7" x14ac:dyDescent="0.3">
      <c r="A780" s="1" t="s">
        <v>1558</v>
      </c>
      <c r="B780" s="1" t="s">
        <v>9982</v>
      </c>
      <c r="C780" s="1">
        <f>ROUND(S11_DATAG_y40[[#This Row],[Column1]],3)</f>
        <v>4.1079999999999997</v>
      </c>
      <c r="D780" s="1">
        <f t="shared" si="45"/>
        <v>-2.8111999999999999</v>
      </c>
      <c r="E780" s="1" t="s">
        <v>9983</v>
      </c>
      <c r="F780">
        <f t="shared" si="46"/>
        <v>-2.1839392751000002</v>
      </c>
      <c r="G780">
        <f t="shared" si="47"/>
        <v>-2.1839</v>
      </c>
    </row>
    <row r="781" spans="1:7" x14ac:dyDescent="0.3">
      <c r="A781" s="1" t="s">
        <v>1560</v>
      </c>
      <c r="B781" s="1" t="s">
        <v>9983</v>
      </c>
      <c r="C781" s="1">
        <f>ROUND(S11_DATAG_y40[[#This Row],[Column1]],3)</f>
        <v>4.1120000000000001</v>
      </c>
      <c r="D781" s="1">
        <f t="shared" si="45"/>
        <v>-2.7963</v>
      </c>
      <c r="E781" s="1" t="s">
        <v>9984</v>
      </c>
      <c r="F781">
        <f t="shared" si="46"/>
        <v>-2.1720113744999998</v>
      </c>
      <c r="G781">
        <f t="shared" si="47"/>
        <v>-2.1720000000000002</v>
      </c>
    </row>
    <row r="782" spans="1:7" x14ac:dyDescent="0.3">
      <c r="A782" s="1" t="s">
        <v>1562</v>
      </c>
      <c r="B782" s="1" t="s">
        <v>9984</v>
      </c>
      <c r="C782" s="1">
        <f>ROUND(S11_DATAG_y40[[#This Row],[Column1]],3)</f>
        <v>4.1159999999999997</v>
      </c>
      <c r="D782" s="1">
        <f t="shared" si="45"/>
        <v>-2.7810999999999999</v>
      </c>
      <c r="E782" s="1" t="s">
        <v>9985</v>
      </c>
      <c r="F782">
        <f t="shared" si="46"/>
        <v>-2.1593629233000002</v>
      </c>
      <c r="G782">
        <f t="shared" si="47"/>
        <v>-2.1594000000000002</v>
      </c>
    </row>
    <row r="783" spans="1:7" x14ac:dyDescent="0.3">
      <c r="A783" s="1" t="s">
        <v>1564</v>
      </c>
      <c r="B783" s="1" t="s">
        <v>9985</v>
      </c>
      <c r="C783" s="1">
        <f>ROUND(S11_DATAG_y40[[#This Row],[Column1]],3)</f>
        <v>4.12</v>
      </c>
      <c r="D783" s="1">
        <f t="shared" si="45"/>
        <v>-2.7648999999999999</v>
      </c>
      <c r="E783" s="1" t="s">
        <v>9986</v>
      </c>
      <c r="F783">
        <f t="shared" si="46"/>
        <v>-2.1464408097000001</v>
      </c>
      <c r="G783">
        <f t="shared" si="47"/>
        <v>-2.1463999999999999</v>
      </c>
    </row>
    <row r="784" spans="1:7" x14ac:dyDescent="0.3">
      <c r="A784" s="1" t="s">
        <v>1566</v>
      </c>
      <c r="B784" s="1" t="s">
        <v>9986</v>
      </c>
      <c r="C784" s="1">
        <f>ROUND(S11_DATAG_y40[[#This Row],[Column1]],3)</f>
        <v>4.1239999999999997</v>
      </c>
      <c r="D784" s="1">
        <f t="shared" si="45"/>
        <v>-2.7483</v>
      </c>
      <c r="E784" s="1" t="s">
        <v>9987</v>
      </c>
      <c r="F784">
        <f t="shared" si="46"/>
        <v>-2.1342446356</v>
      </c>
      <c r="G784">
        <f t="shared" si="47"/>
        <v>-2.1341999999999999</v>
      </c>
    </row>
    <row r="785" spans="1:7" x14ac:dyDescent="0.3">
      <c r="A785" s="1" t="s">
        <v>1568</v>
      </c>
      <c r="B785" s="1" t="s">
        <v>9987</v>
      </c>
      <c r="C785" s="1">
        <f>ROUND(S11_DATAG_y40[[#This Row],[Column1]],3)</f>
        <v>4.1280000000000001</v>
      </c>
      <c r="D785" s="1">
        <f t="shared" si="45"/>
        <v>-2.7326999999999999</v>
      </c>
      <c r="E785" s="1" t="s">
        <v>9988</v>
      </c>
      <c r="F785">
        <f t="shared" si="46"/>
        <v>-2.1236535726999999</v>
      </c>
      <c r="G785">
        <f t="shared" si="47"/>
        <v>-2.1236999999999999</v>
      </c>
    </row>
    <row r="786" spans="1:7" x14ac:dyDescent="0.3">
      <c r="A786" s="1" t="s">
        <v>1570</v>
      </c>
      <c r="B786" s="1" t="s">
        <v>9988</v>
      </c>
      <c r="C786" s="1">
        <f>ROUND(S11_DATAG_y40[[#This Row],[Column1]],3)</f>
        <v>4.1319999999999997</v>
      </c>
      <c r="D786" s="1">
        <f t="shared" si="45"/>
        <v>-2.7191000000000001</v>
      </c>
      <c r="E786" s="1" t="s">
        <v>9989</v>
      </c>
      <c r="F786">
        <f t="shared" si="46"/>
        <v>-2.1148392848000004</v>
      </c>
      <c r="G786">
        <f t="shared" si="47"/>
        <v>-2.1147999999999998</v>
      </c>
    </row>
    <row r="787" spans="1:7" x14ac:dyDescent="0.3">
      <c r="A787" s="1" t="s">
        <v>1572</v>
      </c>
      <c r="B787" s="1" t="s">
        <v>9989</v>
      </c>
      <c r="C787" s="1">
        <f>ROUND(S11_DATAG_y40[[#This Row],[Column1]],3)</f>
        <v>4.1360000000000001</v>
      </c>
      <c r="D787" s="1">
        <f t="shared" si="45"/>
        <v>-2.7079</v>
      </c>
      <c r="E787" s="1" t="s">
        <v>9990</v>
      </c>
      <c r="F787">
        <f t="shared" si="46"/>
        <v>-2.1071597899000003</v>
      </c>
      <c r="G787">
        <f t="shared" si="47"/>
        <v>-2.1072000000000002</v>
      </c>
    </row>
    <row r="788" spans="1:7" x14ac:dyDescent="0.3">
      <c r="A788" s="1" t="s">
        <v>1574</v>
      </c>
      <c r="B788" s="1" t="s">
        <v>9990</v>
      </c>
      <c r="C788" s="1">
        <f>ROUND(S11_DATAG_y40[[#This Row],[Column1]],3)</f>
        <v>4.1399999999999997</v>
      </c>
      <c r="D788" s="1">
        <f t="shared" si="45"/>
        <v>-2.698</v>
      </c>
      <c r="E788" s="1" t="s">
        <v>9991</v>
      </c>
      <c r="F788">
        <f t="shared" si="46"/>
        <v>-2.0995933057000005</v>
      </c>
      <c r="G788">
        <f t="shared" si="47"/>
        <v>-2.0996000000000001</v>
      </c>
    </row>
    <row r="789" spans="1:7" x14ac:dyDescent="0.3">
      <c r="A789" s="1" t="s">
        <v>1576</v>
      </c>
      <c r="B789" s="1" t="s">
        <v>9991</v>
      </c>
      <c r="C789" s="1">
        <f>ROUND(S11_DATAG_y40[[#This Row],[Column1]],3)</f>
        <v>4.1440000000000001</v>
      </c>
      <c r="D789" s="1">
        <f t="shared" si="45"/>
        <v>-2.6882999999999999</v>
      </c>
      <c r="E789" s="1" t="s">
        <v>9992</v>
      </c>
      <c r="F789">
        <f t="shared" si="46"/>
        <v>-2.0914232647</v>
      </c>
      <c r="G789">
        <f t="shared" si="47"/>
        <v>-2.0914000000000001</v>
      </c>
    </row>
    <row r="790" spans="1:7" x14ac:dyDescent="0.3">
      <c r="A790" s="1" t="s">
        <v>10111</v>
      </c>
      <c r="B790" s="1" t="s">
        <v>9992</v>
      </c>
      <c r="C790" s="1">
        <f>ROUND(S11_DATAG_y40[[#This Row],[Column1]],3)</f>
        <v>4.1479999999999997</v>
      </c>
      <c r="D790" s="1">
        <f t="shared" si="45"/>
        <v>-2.6779000000000002</v>
      </c>
      <c r="E790" s="1" t="s">
        <v>9993</v>
      </c>
      <c r="F790">
        <f t="shared" si="46"/>
        <v>-2.0827168329000001</v>
      </c>
      <c r="G790">
        <f t="shared" si="47"/>
        <v>-2.0827</v>
      </c>
    </row>
    <row r="791" spans="1:7" x14ac:dyDescent="0.3">
      <c r="A791" s="1" t="s">
        <v>1580</v>
      </c>
      <c r="B791" s="1" t="s">
        <v>9993</v>
      </c>
      <c r="C791" s="1">
        <f>ROUND(S11_DATAG_y40[[#This Row],[Column1]],3)</f>
        <v>4.1520000000000001</v>
      </c>
      <c r="D791" s="1">
        <f t="shared" si="45"/>
        <v>-2.6667000000000001</v>
      </c>
      <c r="E791" s="1" t="s">
        <v>9994</v>
      </c>
      <c r="F791">
        <f t="shared" si="46"/>
        <v>-2.0742811738000002</v>
      </c>
      <c r="G791">
        <f t="shared" si="47"/>
        <v>-2.0743</v>
      </c>
    </row>
    <row r="792" spans="1:7" x14ac:dyDescent="0.3">
      <c r="A792" s="1" t="s">
        <v>1582</v>
      </c>
      <c r="B792" s="1" t="s">
        <v>9994</v>
      </c>
      <c r="C792" s="1">
        <f>ROUND(S11_DATAG_y40[[#This Row],[Column1]],3)</f>
        <v>4.1559999999999997</v>
      </c>
      <c r="D792" s="1">
        <f t="shared" si="45"/>
        <v>-2.6558999999999999</v>
      </c>
      <c r="E792" s="1" t="s">
        <v>9995</v>
      </c>
      <c r="F792">
        <f t="shared" si="46"/>
        <v>-2.0671103442000001</v>
      </c>
      <c r="G792">
        <f t="shared" si="47"/>
        <v>-2.0670999999999999</v>
      </c>
    </row>
    <row r="793" spans="1:7" x14ac:dyDescent="0.3">
      <c r="A793" s="1" t="s">
        <v>4754</v>
      </c>
      <c r="B793" s="1" t="s">
        <v>9995</v>
      </c>
      <c r="C793" s="1">
        <f>ROUND(S11_DATAG_y40[[#This Row],[Column1]],3)</f>
        <v>4.16</v>
      </c>
      <c r="D793" s="1">
        <f t="shared" si="45"/>
        <v>-2.6467000000000001</v>
      </c>
      <c r="E793" s="1" t="s">
        <v>9996</v>
      </c>
      <c r="F793">
        <f t="shared" si="46"/>
        <v>-2.0617286294000001</v>
      </c>
      <c r="G793">
        <f t="shared" si="47"/>
        <v>-2.0617000000000001</v>
      </c>
    </row>
    <row r="794" spans="1:7" x14ac:dyDescent="0.3">
      <c r="A794" s="1" t="s">
        <v>4756</v>
      </c>
      <c r="B794" s="1" t="s">
        <v>9996</v>
      </c>
      <c r="C794" s="1">
        <f>ROUND(S11_DATAG_y40[[#This Row],[Column1]],3)</f>
        <v>4.1639999999999997</v>
      </c>
      <c r="D794" s="1">
        <f t="shared" si="45"/>
        <v>-2.6398999999999999</v>
      </c>
      <c r="E794" s="1" t="s">
        <v>9997</v>
      </c>
      <c r="F794">
        <f t="shared" si="46"/>
        <v>-2.0578383121999999</v>
      </c>
      <c r="G794">
        <f t="shared" si="47"/>
        <v>-2.0577999999999999</v>
      </c>
    </row>
    <row r="795" spans="1:7" x14ac:dyDescent="0.3">
      <c r="A795" s="1" t="s">
        <v>3273</v>
      </c>
      <c r="B795" s="1" t="s">
        <v>9997</v>
      </c>
      <c r="C795" s="1">
        <f>ROUND(S11_DATAG_y40[[#This Row],[Column1]],3)</f>
        <v>4.1680000000000001</v>
      </c>
      <c r="D795" s="1">
        <f t="shared" si="45"/>
        <v>-2.6349</v>
      </c>
      <c r="E795" s="1" t="s">
        <v>9998</v>
      </c>
      <c r="F795">
        <f t="shared" si="46"/>
        <v>-2.0545257007000002</v>
      </c>
      <c r="G795">
        <f t="shared" si="47"/>
        <v>-2.0545</v>
      </c>
    </row>
    <row r="796" spans="1:7" x14ac:dyDescent="0.3">
      <c r="A796" s="1" t="s">
        <v>5930</v>
      </c>
      <c r="B796" s="1" t="s">
        <v>9998</v>
      </c>
      <c r="C796" s="1">
        <f>ROUND(S11_DATAG_y40[[#This Row],[Column1]],3)</f>
        <v>4.1719999999999997</v>
      </c>
      <c r="D796" s="1">
        <f t="shared" si="45"/>
        <v>-2.6305999999999998</v>
      </c>
      <c r="E796" s="1" t="s">
        <v>9999</v>
      </c>
      <c r="F796">
        <f t="shared" si="46"/>
        <v>-2.0508764782000002</v>
      </c>
      <c r="G796">
        <f t="shared" si="47"/>
        <v>-2.0508999999999999</v>
      </c>
    </row>
    <row r="797" spans="1:7" x14ac:dyDescent="0.3">
      <c r="A797" s="1" t="s">
        <v>4761</v>
      </c>
      <c r="B797" s="1" t="s">
        <v>9999</v>
      </c>
      <c r="C797" s="1">
        <f>ROUND(S11_DATAG_y40[[#This Row],[Column1]],3)</f>
        <v>4.1760000000000002</v>
      </c>
      <c r="D797" s="1">
        <f t="shared" si="45"/>
        <v>-2.6259999999999999</v>
      </c>
      <c r="E797" s="1" t="s">
        <v>10001</v>
      </c>
      <c r="F797">
        <f t="shared" si="46"/>
        <v>-2.0465878510000004</v>
      </c>
      <c r="G797">
        <f t="shared" si="47"/>
        <v>-2.0466000000000002</v>
      </c>
    </row>
    <row r="798" spans="1:7" x14ac:dyDescent="0.3">
      <c r="A798" s="1" t="s">
        <v>4763</v>
      </c>
      <c r="B798" s="1" t="s">
        <v>10001</v>
      </c>
      <c r="C798" s="1">
        <f>ROUND(S11_DATAG_y40[[#This Row],[Column1]],3)</f>
        <v>4.18</v>
      </c>
      <c r="D798" s="1">
        <f t="shared" si="45"/>
        <v>-2.6204999999999998</v>
      </c>
      <c r="E798" s="1" t="s">
        <v>10002</v>
      </c>
      <c r="F798">
        <f t="shared" si="46"/>
        <v>-2.0421731703999999</v>
      </c>
      <c r="G798">
        <f t="shared" si="47"/>
        <v>-2.0421999999999998</v>
      </c>
    </row>
    <row r="799" spans="1:7" x14ac:dyDescent="0.3">
      <c r="A799" s="1" t="s">
        <v>4765</v>
      </c>
      <c r="B799" s="1" t="s">
        <v>10002</v>
      </c>
      <c r="C799" s="1">
        <f>ROUND(S11_DATAG_y40[[#This Row],[Column1]],3)</f>
        <v>4.1840000000000002</v>
      </c>
      <c r="D799" s="1">
        <f t="shared" si="45"/>
        <v>-2.6147999999999998</v>
      </c>
      <c r="E799" s="1" t="s">
        <v>10003</v>
      </c>
      <c r="F799">
        <f t="shared" si="46"/>
        <v>-2.0386134504999998</v>
      </c>
      <c r="G799">
        <f t="shared" si="47"/>
        <v>-2.0386000000000002</v>
      </c>
    </row>
    <row r="800" spans="1:7" x14ac:dyDescent="0.3">
      <c r="A800" s="1" t="s">
        <v>4767</v>
      </c>
      <c r="B800" s="1" t="s">
        <v>10003</v>
      </c>
      <c r="C800" s="1">
        <f>ROUND(S11_DATAG_y40[[#This Row],[Column1]],3)</f>
        <v>4.1879999999999997</v>
      </c>
      <c r="D800" s="1">
        <f t="shared" si="45"/>
        <v>-2.6103000000000001</v>
      </c>
      <c r="E800" s="1" t="s">
        <v>10004</v>
      </c>
      <c r="F800">
        <f t="shared" si="46"/>
        <v>-2.0367025778000003</v>
      </c>
      <c r="G800">
        <f t="shared" si="47"/>
        <v>-2.0367000000000002</v>
      </c>
    </row>
    <row r="801" spans="1:7" x14ac:dyDescent="0.3">
      <c r="A801" s="1" t="s">
        <v>4769</v>
      </c>
      <c r="B801" s="1" t="s">
        <v>10004</v>
      </c>
      <c r="C801" s="1">
        <f>ROUND(S11_DATAG_y40[[#This Row],[Column1]],3)</f>
        <v>4.1920000000000002</v>
      </c>
      <c r="D801" s="1">
        <f t="shared" si="45"/>
        <v>-2.6078000000000001</v>
      </c>
      <c r="E801" s="1" t="s">
        <v>10005</v>
      </c>
      <c r="F801">
        <f t="shared" si="46"/>
        <v>-2.0365128728999999</v>
      </c>
      <c r="G801">
        <f t="shared" si="47"/>
        <v>-2.0365000000000002</v>
      </c>
    </row>
    <row r="802" spans="1:7" x14ac:dyDescent="0.3">
      <c r="A802" s="1" t="s">
        <v>4771</v>
      </c>
      <c r="B802" s="1" t="s">
        <v>10005</v>
      </c>
      <c r="C802" s="1">
        <f>ROUND(S11_DATAG_y40[[#This Row],[Column1]],3)</f>
        <v>4.1959999999999997</v>
      </c>
      <c r="D802" s="1">
        <f t="shared" si="45"/>
        <v>-2.6076000000000001</v>
      </c>
      <c r="E802" s="1" t="s">
        <v>10006</v>
      </c>
      <c r="F802">
        <f t="shared" si="46"/>
        <v>-2.0373569777</v>
      </c>
      <c r="G802">
        <f t="shared" si="47"/>
        <v>-2.0373999999999999</v>
      </c>
    </row>
    <row r="803" spans="1:7" x14ac:dyDescent="0.3">
      <c r="A803" s="1" t="s">
        <v>4773</v>
      </c>
      <c r="B803" s="1" t="s">
        <v>10006</v>
      </c>
      <c r="C803" s="1">
        <f>ROUND(S11_DATAG_y40[[#This Row],[Column1]],3)</f>
        <v>4.2</v>
      </c>
      <c r="D803" s="1">
        <f t="shared" si="45"/>
        <v>-2.6086999999999998</v>
      </c>
      <c r="E803" s="1" t="s">
        <v>10008</v>
      </c>
      <c r="F803">
        <f t="shared" si="46"/>
        <v>-2.0382444280000001</v>
      </c>
      <c r="G803">
        <f t="shared" si="47"/>
        <v>-2.0381999999999998</v>
      </c>
    </row>
    <row r="804" spans="1:7" x14ac:dyDescent="0.3">
      <c r="A804" s="1" t="s">
        <v>4775</v>
      </c>
      <c r="B804" s="1" t="s">
        <v>10008</v>
      </c>
      <c r="C804" s="1">
        <f>ROUND(S11_DATAG_y40[[#This Row],[Column1]],3)</f>
        <v>4.2039999999999997</v>
      </c>
      <c r="D804" s="1">
        <f t="shared" si="45"/>
        <v>-2.6097999999999999</v>
      </c>
      <c r="E804" s="1" t="s">
        <v>10009</v>
      </c>
      <c r="F804">
        <f t="shared" si="46"/>
        <v>-2.0385499552000002</v>
      </c>
      <c r="G804">
        <f t="shared" si="47"/>
        <v>-2.0385</v>
      </c>
    </row>
    <row r="805" spans="1:7" x14ac:dyDescent="0.3">
      <c r="A805" s="1" t="s">
        <v>4777</v>
      </c>
      <c r="B805" s="1" t="s">
        <v>10009</v>
      </c>
      <c r="C805" s="1">
        <f>ROUND(S11_DATAG_y40[[#This Row],[Column1]],3)</f>
        <v>4.2080000000000002</v>
      </c>
      <c r="D805" s="1">
        <f t="shared" si="45"/>
        <v>-2.6101999999999999</v>
      </c>
      <c r="E805" s="1" t="s">
        <v>10010</v>
      </c>
      <c r="F805">
        <f t="shared" si="46"/>
        <v>-2.0384356168000002</v>
      </c>
      <c r="G805">
        <f t="shared" si="47"/>
        <v>-2.0384000000000002</v>
      </c>
    </row>
    <row r="806" spans="1:7" x14ac:dyDescent="0.3">
      <c r="A806" s="1" t="s">
        <v>4779</v>
      </c>
      <c r="B806" s="1" t="s">
        <v>10010</v>
      </c>
      <c r="C806" s="1">
        <f>ROUND(S11_DATAG_y40[[#This Row],[Column1]],3)</f>
        <v>4.2119999999999997</v>
      </c>
      <c r="D806" s="1">
        <f t="shared" si="45"/>
        <v>-2.61</v>
      </c>
      <c r="E806" s="1" t="s">
        <v>10011</v>
      </c>
      <c r="F806">
        <f t="shared" si="46"/>
        <v>-2.0387391915000004</v>
      </c>
      <c r="G806">
        <f t="shared" si="47"/>
        <v>-2.0387</v>
      </c>
    </row>
    <row r="807" spans="1:7" x14ac:dyDescent="0.3">
      <c r="A807" s="1" t="s">
        <v>4781</v>
      </c>
      <c r="B807" s="1" t="s">
        <v>10011</v>
      </c>
      <c r="C807" s="1">
        <f>ROUND(S11_DATAG_y40[[#This Row],[Column1]],3)</f>
        <v>4.2160000000000002</v>
      </c>
      <c r="D807" s="1">
        <f t="shared" si="45"/>
        <v>-2.6103999999999998</v>
      </c>
      <c r="E807" s="1" t="s">
        <v>10012</v>
      </c>
      <c r="F807">
        <f t="shared" si="46"/>
        <v>-2.0404112344000001</v>
      </c>
      <c r="G807">
        <f t="shared" si="47"/>
        <v>-2.0404</v>
      </c>
    </row>
    <row r="808" spans="1:7" x14ac:dyDescent="0.3">
      <c r="A808" s="1" t="s">
        <v>4783</v>
      </c>
      <c r="B808" s="1" t="s">
        <v>10012</v>
      </c>
      <c r="C808" s="1">
        <f>ROUND(S11_DATAG_y40[[#This Row],[Column1]],3)</f>
        <v>4.22</v>
      </c>
      <c r="D808" s="1">
        <f t="shared" si="45"/>
        <v>-2.6126</v>
      </c>
      <c r="E808" s="1" t="s">
        <v>10013</v>
      </c>
      <c r="F808">
        <f t="shared" si="46"/>
        <v>-2.0438802801999998</v>
      </c>
      <c r="G808">
        <f t="shared" si="47"/>
        <v>-2.0438999999999998</v>
      </c>
    </row>
    <row r="809" spans="1:7" x14ac:dyDescent="0.3">
      <c r="A809" s="1" t="s">
        <v>1616</v>
      </c>
      <c r="B809" s="1" t="s">
        <v>10013</v>
      </c>
      <c r="C809" s="1">
        <f>ROUND(S11_DATAG_y40[[#This Row],[Column1]],3)</f>
        <v>4.2240000000000002</v>
      </c>
      <c r="D809" s="1">
        <f t="shared" si="45"/>
        <v>-2.617</v>
      </c>
      <c r="E809" s="1" t="s">
        <v>10014</v>
      </c>
      <c r="F809">
        <f t="shared" si="46"/>
        <v>-2.0487694964000003</v>
      </c>
      <c r="G809">
        <f t="shared" si="47"/>
        <v>-2.0488</v>
      </c>
    </row>
    <row r="810" spans="1:7" x14ac:dyDescent="0.3">
      <c r="A810" s="1" t="s">
        <v>4786</v>
      </c>
      <c r="B810" s="1" t="s">
        <v>10014</v>
      </c>
      <c r="C810" s="1">
        <f>ROUND(S11_DATAG_y40[[#This Row],[Column1]],3)</f>
        <v>4.2279999999999998</v>
      </c>
      <c r="D810" s="1">
        <f t="shared" si="45"/>
        <v>-2.6233</v>
      </c>
      <c r="E810" s="1" t="s">
        <v>10016</v>
      </c>
      <c r="F810">
        <f t="shared" si="46"/>
        <v>-2.0541487119999999</v>
      </c>
      <c r="G810">
        <f t="shared" si="47"/>
        <v>-2.0541</v>
      </c>
    </row>
    <row r="811" spans="1:7" x14ac:dyDescent="0.3">
      <c r="A811" s="1" t="s">
        <v>4788</v>
      </c>
      <c r="B811" s="1" t="s">
        <v>10016</v>
      </c>
      <c r="C811" s="1">
        <f>ROUND(S11_DATAG_y40[[#This Row],[Column1]],3)</f>
        <v>4.2320000000000002</v>
      </c>
      <c r="D811" s="1">
        <f t="shared" si="45"/>
        <v>-2.6301999999999999</v>
      </c>
      <c r="E811" s="1" t="s">
        <v>10017</v>
      </c>
      <c r="F811">
        <f t="shared" si="46"/>
        <v>-2.0591600766</v>
      </c>
      <c r="G811">
        <f t="shared" si="47"/>
        <v>-2.0592000000000001</v>
      </c>
    </row>
    <row r="812" spans="1:7" x14ac:dyDescent="0.3">
      <c r="A812" s="1" t="s">
        <v>4790</v>
      </c>
      <c r="B812" s="1" t="s">
        <v>10017</v>
      </c>
      <c r="C812" s="1">
        <f>ROUND(S11_DATAG_y40[[#This Row],[Column1]],3)</f>
        <v>4.2359999999999998</v>
      </c>
      <c r="D812" s="1">
        <f t="shared" si="45"/>
        <v>-2.6366000000000001</v>
      </c>
      <c r="E812" s="1" t="s">
        <v>10018</v>
      </c>
      <c r="F812">
        <f t="shared" si="46"/>
        <v>-2.0635984215000001</v>
      </c>
      <c r="G812">
        <f t="shared" si="47"/>
        <v>-2.0636000000000001</v>
      </c>
    </row>
    <row r="813" spans="1:7" x14ac:dyDescent="0.3">
      <c r="A813" s="1" t="s">
        <v>4792</v>
      </c>
      <c r="B813" s="1" t="s">
        <v>10018</v>
      </c>
      <c r="C813" s="1">
        <f>ROUND(S11_DATAG_y40[[#This Row],[Column1]],3)</f>
        <v>4.24</v>
      </c>
      <c r="D813" s="1">
        <f t="shared" si="45"/>
        <v>-2.6423000000000001</v>
      </c>
      <c r="E813" s="1" t="s">
        <v>10019</v>
      </c>
      <c r="F813">
        <f t="shared" si="46"/>
        <v>-2.0680467631999999</v>
      </c>
      <c r="G813">
        <f t="shared" si="47"/>
        <v>-2.0680000000000001</v>
      </c>
    </row>
    <row r="814" spans="1:7" x14ac:dyDescent="0.3">
      <c r="A814" s="1" t="s">
        <v>4794</v>
      </c>
      <c r="B814" s="1" t="s">
        <v>10019</v>
      </c>
      <c r="C814" s="1">
        <f>ROUND(S11_DATAG_y40[[#This Row],[Column1]],3)</f>
        <v>4.2439999999999998</v>
      </c>
      <c r="D814" s="1">
        <f t="shared" si="45"/>
        <v>-2.6478999999999999</v>
      </c>
      <c r="E814" s="1" t="s">
        <v>10021</v>
      </c>
      <c r="F814">
        <f t="shared" si="46"/>
        <v>-2.0734878340000003</v>
      </c>
      <c r="G814">
        <f t="shared" si="47"/>
        <v>-2.0735000000000001</v>
      </c>
    </row>
    <row r="815" spans="1:7" x14ac:dyDescent="0.3">
      <c r="A815" s="1" t="s">
        <v>4796</v>
      </c>
      <c r="B815" s="1" t="s">
        <v>10021</v>
      </c>
      <c r="C815" s="1">
        <f>ROUND(S11_DATAG_y40[[#This Row],[Column1]],3)</f>
        <v>4.2480000000000002</v>
      </c>
      <c r="D815" s="1">
        <f t="shared" si="45"/>
        <v>-2.6549</v>
      </c>
      <c r="E815" s="1" t="s">
        <v>10022</v>
      </c>
      <c r="F815">
        <f t="shared" si="46"/>
        <v>-2.0806448399000002</v>
      </c>
      <c r="G815">
        <f t="shared" si="47"/>
        <v>-2.0806</v>
      </c>
    </row>
    <row r="816" spans="1:7" x14ac:dyDescent="0.3">
      <c r="A816" s="1" t="s">
        <v>4798</v>
      </c>
      <c r="B816" s="1" t="s">
        <v>10022</v>
      </c>
      <c r="C816" s="1">
        <f>ROUND(S11_DATAG_y40[[#This Row],[Column1]],3)</f>
        <v>4.2519999999999998</v>
      </c>
      <c r="D816" s="1">
        <f t="shared" si="45"/>
        <v>-2.6640999999999999</v>
      </c>
      <c r="E816" s="1" t="s">
        <v>10024</v>
      </c>
      <c r="F816">
        <f t="shared" si="46"/>
        <v>-2.089498334</v>
      </c>
      <c r="G816">
        <f t="shared" si="47"/>
        <v>-2.0895000000000001</v>
      </c>
    </row>
    <row r="817" spans="1:7" x14ac:dyDescent="0.3">
      <c r="A817" s="1" t="s">
        <v>4800</v>
      </c>
      <c r="B817" s="1" t="s">
        <v>10024</v>
      </c>
      <c r="C817" s="1">
        <f>ROUND(S11_DATAG_y40[[#This Row],[Column1]],3)</f>
        <v>4.2560000000000002</v>
      </c>
      <c r="D817" s="1">
        <f t="shared" si="45"/>
        <v>-2.6753999999999998</v>
      </c>
      <c r="E817" s="1" t="s">
        <v>10025</v>
      </c>
      <c r="F817">
        <f t="shared" si="46"/>
        <v>-2.0993011336</v>
      </c>
      <c r="G817">
        <f t="shared" si="47"/>
        <v>-2.0992999999999999</v>
      </c>
    </row>
    <row r="818" spans="1:7" x14ac:dyDescent="0.3">
      <c r="A818" s="1" t="s">
        <v>4802</v>
      </c>
      <c r="B818" s="1" t="s">
        <v>10025</v>
      </c>
      <c r="C818" s="1">
        <f>ROUND(S11_DATAG_y40[[#This Row],[Column1]],3)</f>
        <v>4.26</v>
      </c>
      <c r="D818" s="1">
        <f t="shared" si="45"/>
        <v>-2.6880000000000002</v>
      </c>
      <c r="E818" s="1" t="s">
        <v>10026</v>
      </c>
      <c r="F818">
        <f t="shared" si="46"/>
        <v>-2.1090815185</v>
      </c>
      <c r="G818">
        <f t="shared" si="47"/>
        <v>-2.1091000000000002</v>
      </c>
    </row>
    <row r="819" spans="1:7" x14ac:dyDescent="0.3">
      <c r="A819" s="1" t="s">
        <v>4804</v>
      </c>
      <c r="B819" s="1" t="s">
        <v>10026</v>
      </c>
      <c r="C819" s="1">
        <f>ROUND(S11_DATAG_y40[[#This Row],[Column1]],3)</f>
        <v>4.2640000000000002</v>
      </c>
      <c r="D819" s="1">
        <f t="shared" si="45"/>
        <v>-2.7004999999999999</v>
      </c>
      <c r="E819" s="1" t="s">
        <v>10027</v>
      </c>
      <c r="F819">
        <f t="shared" si="46"/>
        <v>-2.1182971623000002</v>
      </c>
      <c r="G819">
        <f t="shared" si="47"/>
        <v>-2.1183000000000001</v>
      </c>
    </row>
    <row r="820" spans="1:7" x14ac:dyDescent="0.3">
      <c r="A820" s="1" t="s">
        <v>4806</v>
      </c>
      <c r="B820" s="1" t="s">
        <v>10027</v>
      </c>
      <c r="C820" s="1">
        <f>ROUND(S11_DATAG_y40[[#This Row],[Column1]],3)</f>
        <v>4.2679999999999998</v>
      </c>
      <c r="D820" s="1">
        <f t="shared" si="45"/>
        <v>-2.7122999999999999</v>
      </c>
      <c r="E820" s="1" t="s">
        <v>10028</v>
      </c>
      <c r="F820">
        <f t="shared" si="46"/>
        <v>-2.1272038425000002</v>
      </c>
      <c r="G820">
        <f t="shared" si="47"/>
        <v>-2.1272000000000002</v>
      </c>
    </row>
    <row r="821" spans="1:7" x14ac:dyDescent="0.3">
      <c r="A821" s="1" t="s">
        <v>1640</v>
      </c>
      <c r="B821" s="1" t="s">
        <v>10028</v>
      </c>
      <c r="C821" s="1">
        <f>ROUND(S11_DATAG_y40[[#This Row],[Column1]],3)</f>
        <v>4.2720000000000002</v>
      </c>
      <c r="D821" s="1">
        <f t="shared" si="45"/>
        <v>-2.7237</v>
      </c>
      <c r="E821" s="1" t="s">
        <v>10029</v>
      </c>
      <c r="F821">
        <f t="shared" si="46"/>
        <v>-2.1366833080999998</v>
      </c>
      <c r="G821">
        <f t="shared" si="47"/>
        <v>-2.1366999999999998</v>
      </c>
    </row>
    <row r="822" spans="1:7" x14ac:dyDescent="0.3">
      <c r="A822" s="1" t="s">
        <v>3305</v>
      </c>
      <c r="B822" s="1" t="s">
        <v>10029</v>
      </c>
      <c r="C822" s="1">
        <f>ROUND(S11_DATAG_y40[[#This Row],[Column1]],3)</f>
        <v>4.2759999999999998</v>
      </c>
      <c r="D822" s="1">
        <f t="shared" si="45"/>
        <v>-2.7357999999999998</v>
      </c>
      <c r="E822" s="1" t="s">
        <v>10030</v>
      </c>
      <c r="F822">
        <f t="shared" si="46"/>
        <v>-2.1476488605000004</v>
      </c>
      <c r="G822">
        <f t="shared" si="47"/>
        <v>-2.1476000000000002</v>
      </c>
    </row>
    <row r="823" spans="1:7" x14ac:dyDescent="0.3">
      <c r="A823" s="1" t="s">
        <v>4811</v>
      </c>
      <c r="B823" s="1" t="s">
        <v>10030</v>
      </c>
      <c r="C823" s="1">
        <f>ROUND(S11_DATAG_y40[[#This Row],[Column1]],3)</f>
        <v>4.28</v>
      </c>
      <c r="D823" s="1">
        <f t="shared" si="45"/>
        <v>-2.7498999999999998</v>
      </c>
      <c r="E823" s="1" t="s">
        <v>10031</v>
      </c>
      <c r="F823">
        <f t="shared" si="46"/>
        <v>-2.1604323465999999</v>
      </c>
      <c r="G823">
        <f t="shared" si="47"/>
        <v>-2.1604000000000001</v>
      </c>
    </row>
    <row r="824" spans="1:7" x14ac:dyDescent="0.3">
      <c r="A824" s="1" t="s">
        <v>4813</v>
      </c>
      <c r="B824" s="1" t="s">
        <v>10031</v>
      </c>
      <c r="C824" s="1">
        <f>ROUND(S11_DATAG_y40[[#This Row],[Column1]],3)</f>
        <v>4.2839999999999998</v>
      </c>
      <c r="D824" s="1">
        <f t="shared" si="45"/>
        <v>-2.7662</v>
      </c>
      <c r="E824" s="1" t="s">
        <v>10032</v>
      </c>
      <c r="F824">
        <f t="shared" si="46"/>
        <v>-2.1745611833000003</v>
      </c>
      <c r="G824">
        <f t="shared" si="47"/>
        <v>-2.1745999999999999</v>
      </c>
    </row>
    <row r="825" spans="1:7" x14ac:dyDescent="0.3">
      <c r="A825" s="1" t="s">
        <v>4815</v>
      </c>
      <c r="B825" s="1" t="s">
        <v>10032</v>
      </c>
      <c r="C825" s="1">
        <f>ROUND(S11_DATAG_y40[[#This Row],[Column1]],3)</f>
        <v>4.2880000000000003</v>
      </c>
      <c r="D825" s="1">
        <f t="shared" si="45"/>
        <v>-2.7843</v>
      </c>
      <c r="E825" s="1" t="s">
        <v>10033</v>
      </c>
      <c r="F825">
        <f t="shared" si="46"/>
        <v>-2.1890701326999999</v>
      </c>
      <c r="G825">
        <f t="shared" si="47"/>
        <v>-2.1890999999999998</v>
      </c>
    </row>
    <row r="826" spans="1:7" x14ac:dyDescent="0.3">
      <c r="A826" s="1" t="s">
        <v>4817</v>
      </c>
      <c r="B826" s="1" t="s">
        <v>10033</v>
      </c>
      <c r="C826" s="1">
        <f>ROUND(S11_DATAG_y40[[#This Row],[Column1]],3)</f>
        <v>4.2919999999999998</v>
      </c>
      <c r="D826" s="1">
        <f t="shared" si="45"/>
        <v>-2.8029000000000002</v>
      </c>
      <c r="E826" s="1" t="s">
        <v>10034</v>
      </c>
      <c r="F826">
        <f t="shared" si="46"/>
        <v>-2.2031528904000002</v>
      </c>
      <c r="G826">
        <f t="shared" si="47"/>
        <v>-2.2031999999999998</v>
      </c>
    </row>
    <row r="827" spans="1:7" x14ac:dyDescent="0.3">
      <c r="A827" s="1" t="s">
        <v>10149</v>
      </c>
      <c r="B827" s="1" t="s">
        <v>10034</v>
      </c>
      <c r="C827" s="1">
        <f>ROUND(S11_DATAG_y40[[#This Row],[Column1]],3)</f>
        <v>4.2960000000000003</v>
      </c>
      <c r="D827" s="1">
        <f t="shared" si="45"/>
        <v>-2.8209</v>
      </c>
      <c r="E827" s="1" t="s">
        <v>10035</v>
      </c>
      <c r="F827">
        <f t="shared" si="46"/>
        <v>-2.2167088636000001</v>
      </c>
      <c r="G827">
        <f t="shared" si="47"/>
        <v>-2.2166999999999999</v>
      </c>
    </row>
    <row r="828" spans="1:7" x14ac:dyDescent="0.3">
      <c r="A828" s="1" t="s">
        <v>4821</v>
      </c>
      <c r="B828" s="1" t="s">
        <v>10035</v>
      </c>
      <c r="C828" s="1">
        <f>ROUND(S11_DATAG_y40[[#This Row],[Column1]],3)</f>
        <v>4.3</v>
      </c>
      <c r="D828" s="1">
        <f t="shared" si="45"/>
        <v>-2.8382999999999998</v>
      </c>
      <c r="E828" s="1" t="s">
        <v>10036</v>
      </c>
      <c r="F828">
        <f t="shared" si="46"/>
        <v>-2.2304125239000001</v>
      </c>
      <c r="G828">
        <f t="shared" si="47"/>
        <v>-2.2303999999999999</v>
      </c>
    </row>
    <row r="829" spans="1:7" x14ac:dyDescent="0.3">
      <c r="A829" s="1" t="s">
        <v>4823</v>
      </c>
      <c r="B829" s="1" t="s">
        <v>10036</v>
      </c>
      <c r="C829" s="1">
        <f>ROUND(S11_DATAG_y40[[#This Row],[Column1]],3)</f>
        <v>4.3040000000000003</v>
      </c>
      <c r="D829" s="1">
        <f t="shared" si="45"/>
        <v>-2.8557999999999999</v>
      </c>
      <c r="E829" s="1" t="s">
        <v>10037</v>
      </c>
      <c r="F829">
        <f t="shared" si="46"/>
        <v>-2.2452662848</v>
      </c>
      <c r="G829">
        <f t="shared" si="47"/>
        <v>-2.2452999999999999</v>
      </c>
    </row>
    <row r="830" spans="1:7" x14ac:dyDescent="0.3">
      <c r="A830" s="1" t="s">
        <v>7345</v>
      </c>
      <c r="B830" s="1" t="s">
        <v>10037</v>
      </c>
      <c r="C830" s="1">
        <f>ROUND(S11_DATAG_y40[[#This Row],[Column1]],3)</f>
        <v>4.3079999999999998</v>
      </c>
      <c r="D830" s="1">
        <f t="shared" si="45"/>
        <v>-2.8748999999999998</v>
      </c>
      <c r="E830" s="1" t="s">
        <v>10038</v>
      </c>
      <c r="F830">
        <f t="shared" si="46"/>
        <v>-2.2619212660000003</v>
      </c>
      <c r="G830">
        <f t="shared" si="47"/>
        <v>-2.2618999999999998</v>
      </c>
    </row>
    <row r="831" spans="1:7" x14ac:dyDescent="0.3">
      <c r="A831" s="1" t="s">
        <v>4827</v>
      </c>
      <c r="B831" s="1" t="s">
        <v>10038</v>
      </c>
      <c r="C831" s="1">
        <f>ROUND(S11_DATAG_y40[[#This Row],[Column1]],3)</f>
        <v>4.3120000000000003</v>
      </c>
      <c r="D831" s="1">
        <f t="shared" si="45"/>
        <v>-2.8961999999999999</v>
      </c>
      <c r="E831" s="1" t="s">
        <v>10039</v>
      </c>
      <c r="F831">
        <f t="shared" si="46"/>
        <v>-2.2802421202000001</v>
      </c>
      <c r="G831">
        <f t="shared" si="47"/>
        <v>-2.2801999999999998</v>
      </c>
    </row>
    <row r="832" spans="1:7" x14ac:dyDescent="0.3">
      <c r="A832" s="1" t="s">
        <v>5971</v>
      </c>
      <c r="B832" s="1" t="s">
        <v>10039</v>
      </c>
      <c r="C832" s="1">
        <f>ROUND(S11_DATAG_y40[[#This Row],[Column1]],3)</f>
        <v>4.3159999999999998</v>
      </c>
      <c r="D832" s="1">
        <f t="shared" si="45"/>
        <v>-2.9196</v>
      </c>
      <c r="E832" s="1" t="s">
        <v>10040</v>
      </c>
      <c r="F832">
        <f t="shared" si="46"/>
        <v>-2.2993934897999999</v>
      </c>
      <c r="G832">
        <f t="shared" si="47"/>
        <v>-2.2993999999999999</v>
      </c>
    </row>
    <row r="833" spans="1:7" x14ac:dyDescent="0.3">
      <c r="A833" s="1" t="s">
        <v>4831</v>
      </c>
      <c r="B833" s="1" t="s">
        <v>10040</v>
      </c>
      <c r="C833" s="1">
        <f>ROUND(S11_DATAG_y40[[#This Row],[Column1]],3)</f>
        <v>4.32</v>
      </c>
      <c r="D833" s="1">
        <f t="shared" si="45"/>
        <v>-2.9441999999999999</v>
      </c>
      <c r="E833" s="1" t="s">
        <v>10041</v>
      </c>
      <c r="F833">
        <f t="shared" si="46"/>
        <v>-2.3183948292999998</v>
      </c>
      <c r="G833">
        <f t="shared" si="47"/>
        <v>-2.3184</v>
      </c>
    </row>
    <row r="834" spans="1:7" x14ac:dyDescent="0.3">
      <c r="A834" s="1" t="s">
        <v>4833</v>
      </c>
      <c r="B834" s="1" t="s">
        <v>10041</v>
      </c>
      <c r="C834" s="1">
        <f>ROUND(S11_DATAG_y40[[#This Row],[Column1]],3)</f>
        <v>4.3239999999999998</v>
      </c>
      <c r="D834" s="1">
        <f t="shared" si="45"/>
        <v>-2.9685000000000001</v>
      </c>
      <c r="E834" s="1" t="s">
        <v>10042</v>
      </c>
      <c r="F834">
        <f t="shared" si="46"/>
        <v>-2.3367833962</v>
      </c>
      <c r="G834">
        <f t="shared" si="47"/>
        <v>-2.3368000000000002</v>
      </c>
    </row>
    <row r="835" spans="1:7" x14ac:dyDescent="0.3">
      <c r="A835" s="1" t="s">
        <v>4835</v>
      </c>
      <c r="B835" s="1" t="s">
        <v>10042</v>
      </c>
      <c r="C835" s="1">
        <f>ROUND(S11_DATAG_y40[[#This Row],[Column1]],3)</f>
        <v>4.3280000000000003</v>
      </c>
      <c r="D835" s="1">
        <f t="shared" si="45"/>
        <v>-2.992</v>
      </c>
      <c r="E835" s="1" t="s">
        <v>10043</v>
      </c>
      <c r="F835">
        <f t="shared" si="46"/>
        <v>-2.3549268853000003</v>
      </c>
      <c r="G835">
        <f t="shared" si="47"/>
        <v>-2.3549000000000002</v>
      </c>
    </row>
    <row r="836" spans="1:7" x14ac:dyDescent="0.3">
      <c r="A836" s="1" t="s">
        <v>4837</v>
      </c>
      <c r="B836" s="1" t="s">
        <v>10043</v>
      </c>
      <c r="C836" s="1">
        <f>ROUND(S11_DATAG_y40[[#This Row],[Column1]],3)</f>
        <v>4.3319999999999999</v>
      </c>
      <c r="D836" s="1">
        <f t="shared" ref="D836:D899" si="48">ROUND(B836,4)</f>
        <v>-3.0152999999999999</v>
      </c>
      <c r="E836" s="1" t="s">
        <v>10044</v>
      </c>
      <c r="F836">
        <f t="shared" ref="F836:F899" si="49">E836*0.781</f>
        <v>-2.3737771013000004</v>
      </c>
      <c r="G836">
        <f t="shared" ref="G836:G899" si="50">ROUND(F836,4)</f>
        <v>-2.3738000000000001</v>
      </c>
    </row>
    <row r="837" spans="1:7" x14ac:dyDescent="0.3">
      <c r="A837" s="1" t="s">
        <v>4839</v>
      </c>
      <c r="B837" s="1" t="s">
        <v>10044</v>
      </c>
      <c r="C837" s="1">
        <f>ROUND(S11_DATAG_y40[[#This Row],[Column1]],3)</f>
        <v>4.3360000000000003</v>
      </c>
      <c r="D837" s="1">
        <f t="shared" si="48"/>
        <v>-3.0394000000000001</v>
      </c>
      <c r="E837" s="1" t="s">
        <v>10045</v>
      </c>
      <c r="F837">
        <f t="shared" si="49"/>
        <v>-2.3942308665000001</v>
      </c>
      <c r="G837">
        <f t="shared" si="50"/>
        <v>-2.3942000000000001</v>
      </c>
    </row>
    <row r="838" spans="1:7" x14ac:dyDescent="0.3">
      <c r="A838" s="1" t="s">
        <v>4841</v>
      </c>
      <c r="B838" s="1" t="s">
        <v>10045</v>
      </c>
      <c r="C838" s="1">
        <f>ROUND(S11_DATAG_y40[[#This Row],[Column1]],3)</f>
        <v>4.34</v>
      </c>
      <c r="D838" s="1">
        <f t="shared" si="48"/>
        <v>-3.0655999999999999</v>
      </c>
      <c r="E838" s="1" t="s">
        <v>10046</v>
      </c>
      <c r="F838">
        <f t="shared" si="49"/>
        <v>-2.4165199817</v>
      </c>
      <c r="G838">
        <f t="shared" si="50"/>
        <v>-2.4165000000000001</v>
      </c>
    </row>
    <row r="839" spans="1:7" x14ac:dyDescent="0.3">
      <c r="A839" s="1" t="s">
        <v>10162</v>
      </c>
      <c r="B839" s="1" t="s">
        <v>10046</v>
      </c>
      <c r="C839" s="1">
        <f>ROUND(S11_DATAG_y40[[#This Row],[Column1]],3)</f>
        <v>4.3440000000000003</v>
      </c>
      <c r="D839" s="1">
        <f t="shared" si="48"/>
        <v>-3.0941000000000001</v>
      </c>
      <c r="E839" s="1" t="s">
        <v>10047</v>
      </c>
      <c r="F839">
        <f t="shared" si="49"/>
        <v>-2.4400563539000002</v>
      </c>
      <c r="G839">
        <f t="shared" si="50"/>
        <v>-2.4401000000000002</v>
      </c>
    </row>
    <row r="840" spans="1:7" x14ac:dyDescent="0.3">
      <c r="A840" s="1" t="s">
        <v>4845</v>
      </c>
      <c r="B840" s="1" t="s">
        <v>10047</v>
      </c>
      <c r="C840" s="1">
        <f>ROUND(S11_DATAG_y40[[#This Row],[Column1]],3)</f>
        <v>4.3479999999999999</v>
      </c>
      <c r="D840" s="1">
        <f t="shared" si="48"/>
        <v>-3.1242999999999999</v>
      </c>
      <c r="E840" s="1" t="s">
        <v>10048</v>
      </c>
      <c r="F840">
        <f t="shared" si="49"/>
        <v>-2.4638174197999998</v>
      </c>
      <c r="G840">
        <f t="shared" si="50"/>
        <v>-2.4638</v>
      </c>
    </row>
    <row r="841" spans="1:7" x14ac:dyDescent="0.3">
      <c r="A841" s="1" t="s">
        <v>4847</v>
      </c>
      <c r="B841" s="1" t="s">
        <v>10048</v>
      </c>
      <c r="C841" s="1">
        <f>ROUND(S11_DATAG_y40[[#This Row],[Column1]],3)</f>
        <v>4.3520000000000003</v>
      </c>
      <c r="D841" s="1">
        <f t="shared" si="48"/>
        <v>-3.1547000000000001</v>
      </c>
      <c r="E841" s="1" t="s">
        <v>10049</v>
      </c>
      <c r="F841">
        <f t="shared" si="49"/>
        <v>-2.4870338944000001</v>
      </c>
      <c r="G841">
        <f t="shared" si="50"/>
        <v>-2.4870000000000001</v>
      </c>
    </row>
    <row r="842" spans="1:7" x14ac:dyDescent="0.3">
      <c r="A842" s="1" t="s">
        <v>4849</v>
      </c>
      <c r="B842" s="1" t="s">
        <v>10049</v>
      </c>
      <c r="C842" s="1">
        <f>ROUND(S11_DATAG_y40[[#This Row],[Column1]],3)</f>
        <v>4.3559999999999999</v>
      </c>
      <c r="D842" s="1">
        <f t="shared" si="48"/>
        <v>-3.1844000000000001</v>
      </c>
      <c r="E842" s="1" t="s">
        <v>10050</v>
      </c>
      <c r="F842">
        <f t="shared" si="49"/>
        <v>-2.5097078863999998</v>
      </c>
      <c r="G842">
        <f t="shared" si="50"/>
        <v>-2.5097</v>
      </c>
    </row>
    <row r="843" spans="1:7" x14ac:dyDescent="0.3">
      <c r="A843" s="1" t="s">
        <v>1684</v>
      </c>
      <c r="B843" s="1" t="s">
        <v>10050</v>
      </c>
      <c r="C843" s="1">
        <f>ROUND(S11_DATAG_y40[[#This Row],[Column1]],3)</f>
        <v>4.3600000000000003</v>
      </c>
      <c r="D843" s="1">
        <f t="shared" si="48"/>
        <v>-3.2134999999999998</v>
      </c>
      <c r="E843" s="1" t="s">
        <v>10052</v>
      </c>
      <c r="F843">
        <f t="shared" si="49"/>
        <v>-2.5326111800000004</v>
      </c>
      <c r="G843">
        <f t="shared" si="50"/>
        <v>-2.5326</v>
      </c>
    </row>
    <row r="844" spans="1:7" x14ac:dyDescent="0.3">
      <c r="A844" s="1" t="s">
        <v>4852</v>
      </c>
      <c r="B844" s="1" t="s">
        <v>10052</v>
      </c>
      <c r="C844" s="1">
        <f>ROUND(S11_DATAG_y40[[#This Row],[Column1]],3)</f>
        <v>4.3639999999999999</v>
      </c>
      <c r="D844" s="1">
        <f t="shared" si="48"/>
        <v>-3.2427999999999999</v>
      </c>
      <c r="E844" s="1" t="s">
        <v>10053</v>
      </c>
      <c r="F844">
        <f t="shared" si="49"/>
        <v>-2.5567594656999999</v>
      </c>
      <c r="G844">
        <f t="shared" si="50"/>
        <v>-2.5568</v>
      </c>
    </row>
    <row r="845" spans="1:7" x14ac:dyDescent="0.3">
      <c r="A845" s="1" t="s">
        <v>4854</v>
      </c>
      <c r="B845" s="1" t="s">
        <v>10053</v>
      </c>
      <c r="C845" s="1">
        <f>ROUND(S11_DATAG_y40[[#This Row],[Column1]],3)</f>
        <v>4.3680000000000003</v>
      </c>
      <c r="D845" s="1">
        <f t="shared" si="48"/>
        <v>-3.2736999999999998</v>
      </c>
      <c r="E845" s="1" t="s">
        <v>10054</v>
      </c>
      <c r="F845">
        <f t="shared" si="49"/>
        <v>-2.5827252165000001</v>
      </c>
      <c r="G845">
        <f t="shared" si="50"/>
        <v>-2.5827</v>
      </c>
    </row>
    <row r="846" spans="1:7" x14ac:dyDescent="0.3">
      <c r="A846" s="1" t="s">
        <v>4856</v>
      </c>
      <c r="B846" s="1" t="s">
        <v>10054</v>
      </c>
      <c r="C846" s="1">
        <f>ROUND(S11_DATAG_y40[[#This Row],[Column1]],3)</f>
        <v>4.3719999999999999</v>
      </c>
      <c r="D846" s="1">
        <f t="shared" si="48"/>
        <v>-3.3069000000000002</v>
      </c>
      <c r="E846" s="1" t="s">
        <v>10055</v>
      </c>
      <c r="F846">
        <f t="shared" si="49"/>
        <v>-2.6102475784000001</v>
      </c>
      <c r="G846">
        <f t="shared" si="50"/>
        <v>-2.6101999999999999</v>
      </c>
    </row>
    <row r="847" spans="1:7" x14ac:dyDescent="0.3">
      <c r="A847" s="1" t="s">
        <v>4858</v>
      </c>
      <c r="B847" s="1" t="s">
        <v>10055</v>
      </c>
      <c r="C847" s="1">
        <f>ROUND(S11_DATAG_y40[[#This Row],[Column1]],3)</f>
        <v>4.3760000000000003</v>
      </c>
      <c r="D847" s="1">
        <f t="shared" si="48"/>
        <v>-3.3422000000000001</v>
      </c>
      <c r="E847" s="1" t="s">
        <v>10056</v>
      </c>
      <c r="F847">
        <f t="shared" si="49"/>
        <v>-2.6384080173000002</v>
      </c>
      <c r="G847">
        <f t="shared" si="50"/>
        <v>-2.6383999999999999</v>
      </c>
    </row>
    <row r="848" spans="1:7" x14ac:dyDescent="0.3">
      <c r="A848" s="1" t="s">
        <v>4860</v>
      </c>
      <c r="B848" s="1" t="s">
        <v>10056</v>
      </c>
      <c r="C848" s="1">
        <f>ROUND(S11_DATAG_y40[[#This Row],[Column1]],3)</f>
        <v>4.38</v>
      </c>
      <c r="D848" s="1">
        <f t="shared" si="48"/>
        <v>-3.3782000000000001</v>
      </c>
      <c r="E848" s="1" t="s">
        <v>10057</v>
      </c>
      <c r="F848">
        <f t="shared" si="49"/>
        <v>-2.6662576182</v>
      </c>
      <c r="G848">
        <f t="shared" si="50"/>
        <v>-2.6663000000000001</v>
      </c>
    </row>
    <row r="849" spans="1:7" x14ac:dyDescent="0.3">
      <c r="A849" s="1" t="s">
        <v>4862</v>
      </c>
      <c r="B849" s="1" t="s">
        <v>10057</v>
      </c>
      <c r="C849" s="1">
        <f>ROUND(S11_DATAG_y40[[#This Row],[Column1]],3)</f>
        <v>4.3840000000000003</v>
      </c>
      <c r="D849" s="1">
        <f t="shared" si="48"/>
        <v>-3.4138999999999999</v>
      </c>
      <c r="E849" s="1" t="s">
        <v>10058</v>
      </c>
      <c r="F849">
        <f t="shared" si="49"/>
        <v>-2.6934667210000001</v>
      </c>
      <c r="G849">
        <f t="shared" si="50"/>
        <v>-2.6934999999999998</v>
      </c>
    </row>
    <row r="850" spans="1:7" x14ac:dyDescent="0.3">
      <c r="A850" s="1" t="s">
        <v>4864</v>
      </c>
      <c r="B850" s="1" t="s">
        <v>10058</v>
      </c>
      <c r="C850" s="1">
        <f>ROUND(S11_DATAG_y40[[#This Row],[Column1]],3)</f>
        <v>4.3879999999999999</v>
      </c>
      <c r="D850" s="1">
        <f t="shared" si="48"/>
        <v>-3.4487000000000001</v>
      </c>
      <c r="E850" s="1" t="s">
        <v>10059</v>
      </c>
      <c r="F850">
        <f t="shared" si="49"/>
        <v>-2.7205614073000004</v>
      </c>
      <c r="G850">
        <f t="shared" si="50"/>
        <v>-2.7206000000000001</v>
      </c>
    </row>
    <row r="851" spans="1:7" x14ac:dyDescent="0.3">
      <c r="A851" s="1" t="s">
        <v>5991</v>
      </c>
      <c r="B851" s="1" t="s">
        <v>10059</v>
      </c>
      <c r="C851" s="1">
        <f>ROUND(S11_DATAG_y40[[#This Row],[Column1]],3)</f>
        <v>4.3920000000000003</v>
      </c>
      <c r="D851" s="1">
        <f t="shared" si="48"/>
        <v>-3.4834000000000001</v>
      </c>
      <c r="E851" s="1" t="s">
        <v>10060</v>
      </c>
      <c r="F851">
        <f t="shared" si="49"/>
        <v>-2.7485665834000002</v>
      </c>
      <c r="G851">
        <f t="shared" si="50"/>
        <v>-2.7486000000000002</v>
      </c>
    </row>
    <row r="852" spans="1:7" x14ac:dyDescent="0.3">
      <c r="A852" s="1" t="s">
        <v>4868</v>
      </c>
      <c r="B852" s="1" t="s">
        <v>10060</v>
      </c>
      <c r="C852" s="1">
        <f>ROUND(S11_DATAG_y40[[#This Row],[Column1]],3)</f>
        <v>4.3959999999999999</v>
      </c>
      <c r="D852" s="1">
        <f t="shared" si="48"/>
        <v>-3.5192999999999999</v>
      </c>
      <c r="E852" s="1" t="s">
        <v>10061</v>
      </c>
      <c r="F852">
        <f t="shared" si="49"/>
        <v>-2.7782954265000002</v>
      </c>
      <c r="G852">
        <f t="shared" si="50"/>
        <v>-2.7783000000000002</v>
      </c>
    </row>
    <row r="853" spans="1:7" x14ac:dyDescent="0.3">
      <c r="A853" s="1" t="s">
        <v>4870</v>
      </c>
      <c r="B853" s="1" t="s">
        <v>10061</v>
      </c>
      <c r="C853" s="1">
        <f>ROUND(S11_DATAG_y40[[#This Row],[Column1]],3)</f>
        <v>4.4000000000000004</v>
      </c>
      <c r="D853" s="1">
        <f t="shared" si="48"/>
        <v>-3.5573999999999999</v>
      </c>
      <c r="E853" s="1" t="s">
        <v>10062</v>
      </c>
      <c r="F853">
        <f t="shared" si="49"/>
        <v>-2.8097764431000001</v>
      </c>
      <c r="G853">
        <f t="shared" si="50"/>
        <v>-2.8098000000000001</v>
      </c>
    </row>
    <row r="854" spans="1:7" x14ac:dyDescent="0.3">
      <c r="A854" s="1" t="s">
        <v>4872</v>
      </c>
      <c r="B854" s="1" t="s">
        <v>10062</v>
      </c>
      <c r="C854" s="1">
        <f>ROUND(S11_DATAG_y40[[#This Row],[Column1]],3)</f>
        <v>4.4039999999999999</v>
      </c>
      <c r="D854" s="1">
        <f t="shared" si="48"/>
        <v>-3.5977000000000001</v>
      </c>
      <c r="E854" s="1" t="s">
        <v>10064</v>
      </c>
      <c r="F854">
        <f t="shared" si="49"/>
        <v>-2.8421948940000004</v>
      </c>
      <c r="G854">
        <f t="shared" si="50"/>
        <v>-2.8422000000000001</v>
      </c>
    </row>
    <row r="855" spans="1:7" x14ac:dyDescent="0.3">
      <c r="A855" s="1" t="s">
        <v>4874</v>
      </c>
      <c r="B855" s="1" t="s">
        <v>10064</v>
      </c>
      <c r="C855" s="1">
        <f>ROUND(S11_DATAG_y40[[#This Row],[Column1]],3)</f>
        <v>4.4080000000000004</v>
      </c>
      <c r="D855" s="1">
        <f t="shared" si="48"/>
        <v>-3.6392000000000002</v>
      </c>
      <c r="E855" s="1" t="s">
        <v>10065</v>
      </c>
      <c r="F855">
        <f t="shared" si="49"/>
        <v>-2.8744173920000002</v>
      </c>
      <c r="G855">
        <f t="shared" si="50"/>
        <v>-2.8744000000000001</v>
      </c>
    </row>
    <row r="856" spans="1:7" x14ac:dyDescent="0.3">
      <c r="A856" s="1" t="s">
        <v>4876</v>
      </c>
      <c r="B856" s="1" t="s">
        <v>10065</v>
      </c>
      <c r="C856" s="1">
        <f>ROUND(S11_DATAG_y40[[#This Row],[Column1]],3)</f>
        <v>4.4119999999999999</v>
      </c>
      <c r="D856" s="1">
        <f t="shared" si="48"/>
        <v>-3.6804000000000001</v>
      </c>
      <c r="E856" s="1" t="s">
        <v>10066</v>
      </c>
      <c r="F856">
        <f t="shared" si="49"/>
        <v>-2.9057397874999999</v>
      </c>
      <c r="G856">
        <f t="shared" si="50"/>
        <v>-2.9056999999999999</v>
      </c>
    </row>
    <row r="857" spans="1:7" x14ac:dyDescent="0.3">
      <c r="A857" s="1" t="s">
        <v>5999</v>
      </c>
      <c r="B857" s="1" t="s">
        <v>10066</v>
      </c>
      <c r="C857" s="1">
        <f>ROUND(S11_DATAG_y40[[#This Row],[Column1]],3)</f>
        <v>4.4160000000000004</v>
      </c>
      <c r="D857" s="1">
        <f t="shared" si="48"/>
        <v>-3.7204999999999999</v>
      </c>
      <c r="E857" s="1" t="s">
        <v>10067</v>
      </c>
      <c r="F857">
        <f t="shared" si="49"/>
        <v>-2.9363734972</v>
      </c>
      <c r="G857">
        <f t="shared" si="50"/>
        <v>-2.9363999999999999</v>
      </c>
    </row>
    <row r="858" spans="1:7" x14ac:dyDescent="0.3">
      <c r="A858" s="1" t="s">
        <v>4880</v>
      </c>
      <c r="B858" s="1" t="s">
        <v>10067</v>
      </c>
      <c r="C858" s="1">
        <f>ROUND(S11_DATAG_y40[[#This Row],[Column1]],3)</f>
        <v>4.42</v>
      </c>
      <c r="D858" s="1">
        <f t="shared" si="48"/>
        <v>-3.7597999999999998</v>
      </c>
      <c r="E858" s="1" t="s">
        <v>10068</v>
      </c>
      <c r="F858">
        <f t="shared" si="49"/>
        <v>-2.9673086729000002</v>
      </c>
      <c r="G858">
        <f t="shared" si="50"/>
        <v>-2.9672999999999998</v>
      </c>
    </row>
    <row r="859" spans="1:7" x14ac:dyDescent="0.3">
      <c r="A859" s="1" t="s">
        <v>4882</v>
      </c>
      <c r="B859" s="1" t="s">
        <v>10068</v>
      </c>
      <c r="C859" s="1">
        <f>ROUND(S11_DATAG_y40[[#This Row],[Column1]],3)</f>
        <v>4.4240000000000004</v>
      </c>
      <c r="D859" s="1">
        <f t="shared" si="48"/>
        <v>-3.7993999999999999</v>
      </c>
      <c r="E859" s="1" t="s">
        <v>10069</v>
      </c>
      <c r="F859">
        <f t="shared" si="49"/>
        <v>-2.9996559747</v>
      </c>
      <c r="G859">
        <f t="shared" si="50"/>
        <v>-2.9996999999999998</v>
      </c>
    </row>
    <row r="860" spans="1:7" x14ac:dyDescent="0.3">
      <c r="A860" s="1" t="s">
        <v>4884</v>
      </c>
      <c r="B860" s="1" t="s">
        <v>10069</v>
      </c>
      <c r="C860" s="1">
        <f>ROUND(S11_DATAG_y40[[#This Row],[Column1]],3)</f>
        <v>4.4279999999999999</v>
      </c>
      <c r="D860" s="1">
        <f t="shared" si="48"/>
        <v>-3.8408000000000002</v>
      </c>
      <c r="E860" s="1" t="s">
        <v>10070</v>
      </c>
      <c r="F860">
        <f t="shared" si="49"/>
        <v>-3.0338933745999999</v>
      </c>
      <c r="G860">
        <f t="shared" si="50"/>
        <v>-3.0339</v>
      </c>
    </row>
    <row r="861" spans="1:7" x14ac:dyDescent="0.3">
      <c r="A861" s="1" t="s">
        <v>4886</v>
      </c>
      <c r="B861" s="1" t="s">
        <v>10070</v>
      </c>
      <c r="C861" s="1">
        <f>ROUND(S11_DATAG_y40[[#This Row],[Column1]],3)</f>
        <v>4.4320000000000004</v>
      </c>
      <c r="D861" s="1">
        <f t="shared" si="48"/>
        <v>-3.8845999999999998</v>
      </c>
      <c r="E861" s="1" t="s">
        <v>10072</v>
      </c>
      <c r="F861">
        <f t="shared" si="49"/>
        <v>-3.0695346219999999</v>
      </c>
      <c r="G861">
        <f t="shared" si="50"/>
        <v>-3.0695000000000001</v>
      </c>
    </row>
    <row r="862" spans="1:7" x14ac:dyDescent="0.3">
      <c r="A862" s="1" t="s">
        <v>10186</v>
      </c>
      <c r="B862" s="1" t="s">
        <v>10072</v>
      </c>
      <c r="C862" s="1">
        <f>ROUND(S11_DATAG_y40[[#This Row],[Column1]],3)</f>
        <v>4.4359999999999999</v>
      </c>
      <c r="D862" s="1">
        <f t="shared" si="48"/>
        <v>-3.9302999999999999</v>
      </c>
      <c r="E862" s="1" t="s">
        <v>10073</v>
      </c>
      <c r="F862">
        <f t="shared" si="49"/>
        <v>-3.1054383635000002</v>
      </c>
      <c r="G862">
        <f t="shared" si="50"/>
        <v>-3.1053999999999999</v>
      </c>
    </row>
    <row r="863" spans="1:7" x14ac:dyDescent="0.3">
      <c r="A863" s="1" t="s">
        <v>6007</v>
      </c>
      <c r="B863" s="1" t="s">
        <v>10073</v>
      </c>
      <c r="C863" s="1">
        <f>ROUND(S11_DATAG_y40[[#This Row],[Column1]],3)</f>
        <v>4.4400000000000004</v>
      </c>
      <c r="D863" s="1">
        <f t="shared" si="48"/>
        <v>-3.9762</v>
      </c>
      <c r="E863" s="1" t="s">
        <v>10074</v>
      </c>
      <c r="F863">
        <f t="shared" si="49"/>
        <v>-3.1405632136999997</v>
      </c>
      <c r="G863">
        <f t="shared" si="50"/>
        <v>-3.1406000000000001</v>
      </c>
    </row>
    <row r="864" spans="1:7" x14ac:dyDescent="0.3">
      <c r="A864" s="1" t="s">
        <v>4892</v>
      </c>
      <c r="B864" s="1" t="s">
        <v>10074</v>
      </c>
      <c r="C864" s="1">
        <f>ROUND(S11_DATAG_y40[[#This Row],[Column1]],3)</f>
        <v>4.444</v>
      </c>
      <c r="D864" s="1">
        <f t="shared" si="48"/>
        <v>-4.0212000000000003</v>
      </c>
      <c r="E864" s="1" t="s">
        <v>10075</v>
      </c>
      <c r="F864">
        <f t="shared" si="49"/>
        <v>-3.1746707333000002</v>
      </c>
      <c r="G864">
        <f t="shared" si="50"/>
        <v>-3.1747000000000001</v>
      </c>
    </row>
    <row r="865" spans="1:7" x14ac:dyDescent="0.3">
      <c r="A865" s="1" t="s">
        <v>4894</v>
      </c>
      <c r="B865" s="1" t="s">
        <v>10075</v>
      </c>
      <c r="C865" s="1">
        <f>ROUND(S11_DATAG_y40[[#This Row],[Column1]],3)</f>
        <v>4.4480000000000004</v>
      </c>
      <c r="D865" s="1">
        <f t="shared" si="48"/>
        <v>-4.0648999999999997</v>
      </c>
      <c r="E865" s="1" t="s">
        <v>10076</v>
      </c>
      <c r="F865">
        <f t="shared" si="49"/>
        <v>-3.2084850655000001</v>
      </c>
      <c r="G865">
        <f t="shared" si="50"/>
        <v>-3.2084999999999999</v>
      </c>
    </row>
    <row r="866" spans="1:7" x14ac:dyDescent="0.3">
      <c r="A866" s="1" t="s">
        <v>10191</v>
      </c>
      <c r="B866" s="1" t="s">
        <v>10076</v>
      </c>
      <c r="C866" s="1">
        <f>ROUND(S11_DATAG_y40[[#This Row],[Column1]],3)</f>
        <v>4.452</v>
      </c>
      <c r="D866" s="1">
        <f t="shared" si="48"/>
        <v>-4.1082000000000001</v>
      </c>
      <c r="E866" s="1" t="s">
        <v>10077</v>
      </c>
      <c r="F866">
        <f t="shared" si="49"/>
        <v>-3.2431977039</v>
      </c>
      <c r="G866">
        <f t="shared" si="50"/>
        <v>-3.2431999999999999</v>
      </c>
    </row>
    <row r="867" spans="1:7" x14ac:dyDescent="0.3">
      <c r="A867" s="1" t="s">
        <v>1732</v>
      </c>
      <c r="B867" s="1" t="s">
        <v>10077</v>
      </c>
      <c r="C867" s="1">
        <f>ROUND(S11_DATAG_y40[[#This Row],[Column1]],3)</f>
        <v>4.4560000000000004</v>
      </c>
      <c r="D867" s="1">
        <f t="shared" si="48"/>
        <v>-4.1525999999999996</v>
      </c>
      <c r="E867" s="1" t="s">
        <v>10078</v>
      </c>
      <c r="F867">
        <f t="shared" si="49"/>
        <v>-3.2796544714999998</v>
      </c>
      <c r="G867">
        <f t="shared" si="50"/>
        <v>-3.2797000000000001</v>
      </c>
    </row>
    <row r="868" spans="1:7" x14ac:dyDescent="0.3">
      <c r="A868" s="1" t="s">
        <v>4899</v>
      </c>
      <c r="B868" s="1" t="s">
        <v>10078</v>
      </c>
      <c r="C868" s="1">
        <f>ROUND(S11_DATAG_y40[[#This Row],[Column1]],3)</f>
        <v>4.46</v>
      </c>
      <c r="D868" s="1">
        <f t="shared" si="48"/>
        <v>-4.1993</v>
      </c>
      <c r="E868" s="1" t="s">
        <v>10079</v>
      </c>
      <c r="F868">
        <f t="shared" si="49"/>
        <v>-3.3177604768000002</v>
      </c>
      <c r="G868">
        <f t="shared" si="50"/>
        <v>-3.3178000000000001</v>
      </c>
    </row>
    <row r="869" spans="1:7" x14ac:dyDescent="0.3">
      <c r="A869" s="1" t="s">
        <v>1736</v>
      </c>
      <c r="B869" s="1" t="s">
        <v>10079</v>
      </c>
      <c r="C869" s="1">
        <f>ROUND(S11_DATAG_y40[[#This Row],[Column1]],3)</f>
        <v>4.4640000000000004</v>
      </c>
      <c r="D869" s="1">
        <f t="shared" si="48"/>
        <v>-4.2481</v>
      </c>
      <c r="E869" s="1" t="s">
        <v>10080</v>
      </c>
      <c r="F869">
        <f t="shared" si="49"/>
        <v>-3.3565233031000004</v>
      </c>
      <c r="G869">
        <f t="shared" si="50"/>
        <v>-3.3565</v>
      </c>
    </row>
    <row r="870" spans="1:7" x14ac:dyDescent="0.3">
      <c r="A870" s="1" t="s">
        <v>4902</v>
      </c>
      <c r="B870" s="1" t="s">
        <v>10080</v>
      </c>
      <c r="C870" s="1">
        <f>ROUND(S11_DATAG_y40[[#This Row],[Column1]],3)</f>
        <v>4.468</v>
      </c>
      <c r="D870" s="1">
        <f t="shared" si="48"/>
        <v>-4.2976999999999999</v>
      </c>
      <c r="E870" s="1" t="s">
        <v>10081</v>
      </c>
      <c r="F870">
        <f t="shared" si="49"/>
        <v>-3.3947031129000003</v>
      </c>
      <c r="G870">
        <f t="shared" si="50"/>
        <v>-3.3946999999999998</v>
      </c>
    </row>
    <row r="871" spans="1:7" x14ac:dyDescent="0.3">
      <c r="A871" s="1" t="s">
        <v>4904</v>
      </c>
      <c r="B871" s="1" t="s">
        <v>10081</v>
      </c>
      <c r="C871" s="1">
        <f>ROUND(S11_DATAG_y40[[#This Row],[Column1]],3)</f>
        <v>4.4720000000000004</v>
      </c>
      <c r="D871" s="1">
        <f t="shared" si="48"/>
        <v>-4.3465999999999996</v>
      </c>
      <c r="E871" s="1" t="s">
        <v>10082</v>
      </c>
      <c r="F871">
        <f t="shared" si="49"/>
        <v>-3.4316435538000003</v>
      </c>
      <c r="G871">
        <f t="shared" si="50"/>
        <v>-3.4316</v>
      </c>
    </row>
    <row r="872" spans="1:7" x14ac:dyDescent="0.3">
      <c r="A872" s="1" t="s">
        <v>4906</v>
      </c>
      <c r="B872" s="1" t="s">
        <v>10082</v>
      </c>
      <c r="C872" s="1">
        <f>ROUND(S11_DATAG_y40[[#This Row],[Column1]],3)</f>
        <v>4.476</v>
      </c>
      <c r="D872" s="1">
        <f t="shared" si="48"/>
        <v>-4.3939000000000004</v>
      </c>
      <c r="E872" s="1" t="s">
        <v>10083</v>
      </c>
      <c r="F872">
        <f t="shared" si="49"/>
        <v>-3.4677188029000003</v>
      </c>
      <c r="G872">
        <f t="shared" si="50"/>
        <v>-3.4676999999999998</v>
      </c>
    </row>
    <row r="873" spans="1:7" x14ac:dyDescent="0.3">
      <c r="A873" s="1" t="s">
        <v>3359</v>
      </c>
      <c r="B873" s="1" t="s">
        <v>10083</v>
      </c>
      <c r="C873" s="1">
        <f>ROUND(S11_DATAG_y40[[#This Row],[Column1]],3)</f>
        <v>4.4800000000000004</v>
      </c>
      <c r="D873" s="1">
        <f t="shared" si="48"/>
        <v>-4.4401000000000002</v>
      </c>
      <c r="E873" s="1" t="s">
        <v>10084</v>
      </c>
      <c r="F873">
        <f t="shared" si="49"/>
        <v>-3.5040724004000001</v>
      </c>
      <c r="G873">
        <f t="shared" si="50"/>
        <v>-3.5041000000000002</v>
      </c>
    </row>
    <row r="874" spans="1:7" x14ac:dyDescent="0.3">
      <c r="A874" s="1" t="s">
        <v>1746</v>
      </c>
      <c r="B874" s="1" t="s">
        <v>10084</v>
      </c>
      <c r="C874" s="1">
        <f>ROUND(S11_DATAG_y40[[#This Row],[Column1]],3)</f>
        <v>4.484</v>
      </c>
      <c r="D874" s="1">
        <f t="shared" si="48"/>
        <v>-4.4866000000000001</v>
      </c>
      <c r="E874" s="1" t="s">
        <v>10085</v>
      </c>
      <c r="F874">
        <f t="shared" si="49"/>
        <v>-3.5418395298000003</v>
      </c>
      <c r="G874">
        <f t="shared" si="50"/>
        <v>-3.5417999999999998</v>
      </c>
    </row>
    <row r="875" spans="1:7" x14ac:dyDescent="0.3">
      <c r="A875" s="1" t="s">
        <v>6021</v>
      </c>
      <c r="B875" s="1" t="s">
        <v>10085</v>
      </c>
      <c r="C875" s="1">
        <f>ROUND(S11_DATAG_y40[[#This Row],[Column1]],3)</f>
        <v>4.4880000000000004</v>
      </c>
      <c r="D875" s="1">
        <f t="shared" si="48"/>
        <v>-4.5350000000000001</v>
      </c>
      <c r="E875" s="1" t="s">
        <v>10086</v>
      </c>
      <c r="F875">
        <f t="shared" si="49"/>
        <v>-3.5813495388000001</v>
      </c>
      <c r="G875">
        <f t="shared" si="50"/>
        <v>-3.5813000000000001</v>
      </c>
    </row>
    <row r="876" spans="1:7" x14ac:dyDescent="0.3">
      <c r="A876" s="1" t="s">
        <v>10202</v>
      </c>
      <c r="B876" s="1" t="s">
        <v>10086</v>
      </c>
      <c r="C876" s="1">
        <f>ROUND(S11_DATAG_y40[[#This Row],[Column1]],3)</f>
        <v>4.492</v>
      </c>
      <c r="D876" s="1">
        <f t="shared" si="48"/>
        <v>-4.5856000000000003</v>
      </c>
      <c r="E876" s="1" t="s">
        <v>10087</v>
      </c>
      <c r="F876">
        <f t="shared" si="49"/>
        <v>-3.6218837511999999</v>
      </c>
      <c r="G876">
        <f t="shared" si="50"/>
        <v>-3.6219000000000001</v>
      </c>
    </row>
    <row r="877" spans="1:7" x14ac:dyDescent="0.3">
      <c r="A877" s="1" t="s">
        <v>4914</v>
      </c>
      <c r="B877" s="1" t="s">
        <v>10087</v>
      </c>
      <c r="C877" s="1">
        <f>ROUND(S11_DATAG_y40[[#This Row],[Column1]],3)</f>
        <v>4.4960000000000004</v>
      </c>
      <c r="D877" s="1">
        <f t="shared" si="48"/>
        <v>-4.6375000000000002</v>
      </c>
      <c r="E877" s="1" t="s">
        <v>10088</v>
      </c>
      <c r="F877">
        <f t="shared" si="49"/>
        <v>-3.6621291497999997</v>
      </c>
      <c r="G877">
        <f t="shared" si="50"/>
        <v>-3.6621000000000001</v>
      </c>
    </row>
    <row r="878" spans="1:7" x14ac:dyDescent="0.3">
      <c r="A878" s="1" t="s">
        <v>4916</v>
      </c>
      <c r="B878" s="1" t="s">
        <v>10088</v>
      </c>
      <c r="C878" s="1">
        <f>ROUND(S11_DATAG_y40[[#This Row],[Column1]],3)</f>
        <v>4.5</v>
      </c>
      <c r="D878" s="1">
        <f t="shared" si="48"/>
        <v>-4.6890000000000001</v>
      </c>
      <c r="E878" s="1" t="s">
        <v>10089</v>
      </c>
      <c r="F878">
        <f t="shared" si="49"/>
        <v>-3.7010584852999999</v>
      </c>
      <c r="G878">
        <f t="shared" si="50"/>
        <v>-3.7010999999999998</v>
      </c>
    </row>
    <row r="879" spans="1:7" x14ac:dyDescent="0.3">
      <c r="A879" s="1" t="s">
        <v>4918</v>
      </c>
      <c r="B879" s="1" t="s">
        <v>10089</v>
      </c>
      <c r="C879" s="1">
        <f>ROUND(S11_DATAG_y40[[#This Row],[Column1]],3)</f>
        <v>4.5039999999999996</v>
      </c>
      <c r="D879" s="1">
        <f t="shared" si="48"/>
        <v>-4.7389000000000001</v>
      </c>
      <c r="E879" s="1" t="s">
        <v>10090</v>
      </c>
      <c r="F879">
        <f t="shared" si="49"/>
        <v>-3.7386216175000002</v>
      </c>
      <c r="G879">
        <f t="shared" si="50"/>
        <v>-3.7385999999999999</v>
      </c>
    </row>
    <row r="880" spans="1:7" x14ac:dyDescent="0.3">
      <c r="A880" s="1" t="s">
        <v>1758</v>
      </c>
      <c r="B880" s="1" t="s">
        <v>10090</v>
      </c>
      <c r="C880" s="1">
        <f>ROUND(S11_DATAG_y40[[#This Row],[Column1]],3)</f>
        <v>4.508</v>
      </c>
      <c r="D880" s="1">
        <f t="shared" si="48"/>
        <v>-4.7869999999999999</v>
      </c>
      <c r="E880" s="1" t="s">
        <v>10091</v>
      </c>
      <c r="F880">
        <f t="shared" si="49"/>
        <v>-3.7757815194000002</v>
      </c>
      <c r="G880">
        <f t="shared" si="50"/>
        <v>-3.7757999999999998</v>
      </c>
    </row>
    <row r="881" spans="1:7" x14ac:dyDescent="0.3">
      <c r="A881" s="1" t="s">
        <v>3370</v>
      </c>
      <c r="B881" s="1" t="s">
        <v>10091</v>
      </c>
      <c r="C881" s="1">
        <f>ROUND(S11_DATAG_y40[[#This Row],[Column1]],3)</f>
        <v>4.5119999999999996</v>
      </c>
      <c r="D881" s="1">
        <f t="shared" si="48"/>
        <v>-4.8345000000000002</v>
      </c>
      <c r="E881" s="1" t="s">
        <v>10092</v>
      </c>
      <c r="F881">
        <f t="shared" si="49"/>
        <v>-3.8138539416999997</v>
      </c>
      <c r="G881">
        <f t="shared" si="50"/>
        <v>-3.8138999999999998</v>
      </c>
    </row>
    <row r="882" spans="1:7" x14ac:dyDescent="0.3">
      <c r="A882" s="1" t="s">
        <v>4922</v>
      </c>
      <c r="B882" s="1" t="s">
        <v>10092</v>
      </c>
      <c r="C882" s="1">
        <f>ROUND(S11_DATAG_y40[[#This Row],[Column1]],3)</f>
        <v>4.516</v>
      </c>
      <c r="D882" s="1">
        <f t="shared" si="48"/>
        <v>-4.8833000000000002</v>
      </c>
      <c r="E882" s="1" t="s">
        <v>10093</v>
      </c>
      <c r="F882">
        <f t="shared" si="49"/>
        <v>-3.8535900502000002</v>
      </c>
      <c r="G882">
        <f t="shared" si="50"/>
        <v>-3.8536000000000001</v>
      </c>
    </row>
    <row r="883" spans="1:7" x14ac:dyDescent="0.3">
      <c r="A883" s="1" t="s">
        <v>6031</v>
      </c>
      <c r="B883" s="1" t="s">
        <v>10093</v>
      </c>
      <c r="C883" s="1">
        <f>ROUND(S11_DATAG_y40[[#This Row],[Column1]],3)</f>
        <v>4.5199999999999996</v>
      </c>
      <c r="D883" s="1">
        <f t="shared" si="48"/>
        <v>-4.9341999999999997</v>
      </c>
      <c r="E883" s="1" t="s">
        <v>10094</v>
      </c>
      <c r="F883">
        <f t="shared" si="49"/>
        <v>-3.8946438619000001</v>
      </c>
      <c r="G883">
        <f t="shared" si="50"/>
        <v>-3.8946000000000001</v>
      </c>
    </row>
    <row r="884" spans="1:7" x14ac:dyDescent="0.3">
      <c r="A884" s="1" t="s">
        <v>6033</v>
      </c>
      <c r="B884" s="1" t="s">
        <v>10094</v>
      </c>
      <c r="C884" s="1">
        <f>ROUND(S11_DATAG_y40[[#This Row],[Column1]],3)</f>
        <v>4.524</v>
      </c>
      <c r="D884" s="1">
        <f t="shared" si="48"/>
        <v>-4.9866999999999999</v>
      </c>
      <c r="E884" s="1" t="s">
        <v>10095</v>
      </c>
      <c r="F884">
        <f t="shared" si="49"/>
        <v>-3.9357740554000005</v>
      </c>
      <c r="G884">
        <f t="shared" si="50"/>
        <v>-3.9358</v>
      </c>
    </row>
    <row r="885" spans="1:7" x14ac:dyDescent="0.3">
      <c r="A885" s="1" t="s">
        <v>3375</v>
      </c>
      <c r="B885" s="1" t="s">
        <v>10095</v>
      </c>
      <c r="C885" s="1">
        <f>ROUND(S11_DATAG_y40[[#This Row],[Column1]],3)</f>
        <v>4.5279999999999996</v>
      </c>
      <c r="D885" s="1">
        <f t="shared" si="48"/>
        <v>-5.0393999999999997</v>
      </c>
      <c r="E885" s="1" t="s">
        <v>10096</v>
      </c>
      <c r="F885">
        <f t="shared" si="49"/>
        <v>-3.9756680040000001</v>
      </c>
      <c r="G885">
        <f t="shared" si="50"/>
        <v>-3.9756999999999998</v>
      </c>
    </row>
    <row r="886" spans="1:7" x14ac:dyDescent="0.3">
      <c r="A886" s="1" t="s">
        <v>4929</v>
      </c>
      <c r="B886" s="1" t="s">
        <v>10096</v>
      </c>
      <c r="C886" s="1">
        <f>ROUND(S11_DATAG_y40[[#This Row],[Column1]],3)</f>
        <v>4.532</v>
      </c>
      <c r="D886" s="1">
        <f t="shared" si="48"/>
        <v>-5.0904999999999996</v>
      </c>
      <c r="E886" s="1" t="s">
        <v>10098</v>
      </c>
      <c r="F886">
        <f t="shared" si="49"/>
        <v>-4.0138276640000008</v>
      </c>
      <c r="G886">
        <f t="shared" si="50"/>
        <v>-4.0137999999999998</v>
      </c>
    </row>
    <row r="887" spans="1:7" x14ac:dyDescent="0.3">
      <c r="A887" s="1" t="s">
        <v>4931</v>
      </c>
      <c r="B887" s="1" t="s">
        <v>10098</v>
      </c>
      <c r="C887" s="1">
        <f>ROUND(S11_DATAG_y40[[#This Row],[Column1]],3)</f>
        <v>4.5359999999999996</v>
      </c>
      <c r="D887" s="1">
        <f t="shared" si="48"/>
        <v>-5.1393000000000004</v>
      </c>
      <c r="E887" s="1" t="s">
        <v>10099</v>
      </c>
      <c r="F887">
        <f t="shared" si="49"/>
        <v>-4.0509125899000002</v>
      </c>
      <c r="G887">
        <f t="shared" si="50"/>
        <v>-4.0509000000000004</v>
      </c>
    </row>
    <row r="888" spans="1:7" x14ac:dyDescent="0.3">
      <c r="A888" s="1" t="s">
        <v>6038</v>
      </c>
      <c r="B888" s="1" t="s">
        <v>10099</v>
      </c>
      <c r="C888" s="1">
        <f>ROUND(S11_DATAG_y40[[#This Row],[Column1]],3)</f>
        <v>4.54</v>
      </c>
      <c r="D888" s="1">
        <f t="shared" si="48"/>
        <v>-5.1867999999999999</v>
      </c>
      <c r="E888" s="1" t="s">
        <v>10100</v>
      </c>
      <c r="F888">
        <f t="shared" si="49"/>
        <v>-4.0882891412000006</v>
      </c>
      <c r="G888">
        <f t="shared" si="50"/>
        <v>-4.0883000000000003</v>
      </c>
    </row>
    <row r="889" spans="1:7" x14ac:dyDescent="0.3">
      <c r="A889" s="1" t="s">
        <v>4935</v>
      </c>
      <c r="B889" s="1" t="s">
        <v>10100</v>
      </c>
      <c r="C889" s="1">
        <f>ROUND(S11_DATAG_y40[[#This Row],[Column1]],3)</f>
        <v>4.5439999999999996</v>
      </c>
      <c r="D889" s="1">
        <f t="shared" si="48"/>
        <v>-5.2347000000000001</v>
      </c>
      <c r="E889" s="1" t="s">
        <v>10101</v>
      </c>
      <c r="F889">
        <f t="shared" si="49"/>
        <v>-4.1270838323000003</v>
      </c>
      <c r="G889">
        <f t="shared" si="50"/>
        <v>-4.1271000000000004</v>
      </c>
    </row>
    <row r="890" spans="1:7" x14ac:dyDescent="0.3">
      <c r="A890" s="1" t="s">
        <v>4937</v>
      </c>
      <c r="B890" s="1" t="s">
        <v>10101</v>
      </c>
      <c r="C890" s="1">
        <f>ROUND(S11_DATAG_y40[[#This Row],[Column1]],3)</f>
        <v>4.548</v>
      </c>
      <c r="D890" s="1">
        <f t="shared" si="48"/>
        <v>-5.2843999999999998</v>
      </c>
      <c r="E890" s="1" t="s">
        <v>10102</v>
      </c>
      <c r="F890">
        <f t="shared" si="49"/>
        <v>-4.1673942101000003</v>
      </c>
      <c r="G890">
        <f t="shared" si="50"/>
        <v>-4.1673999999999998</v>
      </c>
    </row>
    <row r="891" spans="1:7" x14ac:dyDescent="0.3">
      <c r="A891" s="1" t="s">
        <v>4939</v>
      </c>
      <c r="B891" s="1" t="s">
        <v>10102</v>
      </c>
      <c r="C891" s="1">
        <f>ROUND(S11_DATAG_y40[[#This Row],[Column1]],3)</f>
        <v>4.5519999999999996</v>
      </c>
      <c r="D891" s="1">
        <f t="shared" si="48"/>
        <v>-5.3360000000000003</v>
      </c>
      <c r="E891" s="1" t="s">
        <v>10103</v>
      </c>
      <c r="F891">
        <f t="shared" si="49"/>
        <v>-4.2081895888999998</v>
      </c>
      <c r="G891">
        <f t="shared" si="50"/>
        <v>-4.2081999999999997</v>
      </c>
    </row>
    <row r="892" spans="1:7" x14ac:dyDescent="0.3">
      <c r="A892" s="1" t="s">
        <v>4941</v>
      </c>
      <c r="B892" s="1" t="s">
        <v>10103</v>
      </c>
      <c r="C892" s="1">
        <f>ROUND(S11_DATAG_y40[[#This Row],[Column1]],3)</f>
        <v>4.556</v>
      </c>
      <c r="D892" s="1">
        <f t="shared" si="48"/>
        <v>-5.3882000000000003</v>
      </c>
      <c r="E892" s="1" t="s">
        <v>10104</v>
      </c>
      <c r="F892">
        <f t="shared" si="49"/>
        <v>-4.2479838037999995</v>
      </c>
      <c r="G892">
        <f t="shared" si="50"/>
        <v>-4.2480000000000002</v>
      </c>
    </row>
    <row r="893" spans="1:7" x14ac:dyDescent="0.3">
      <c r="A893" s="1" t="s">
        <v>4943</v>
      </c>
      <c r="B893" s="1" t="s">
        <v>10104</v>
      </c>
      <c r="C893" s="1">
        <f>ROUND(S11_DATAG_y40[[#This Row],[Column1]],3)</f>
        <v>4.5599999999999996</v>
      </c>
      <c r="D893" s="1">
        <f t="shared" si="48"/>
        <v>-5.4391999999999996</v>
      </c>
      <c r="E893" s="1" t="s">
        <v>10105</v>
      </c>
      <c r="F893">
        <f t="shared" si="49"/>
        <v>-4.2858416854000003</v>
      </c>
      <c r="G893">
        <f t="shared" si="50"/>
        <v>-4.2858000000000001</v>
      </c>
    </row>
    <row r="894" spans="1:7" x14ac:dyDescent="0.3">
      <c r="A894" s="1" t="s">
        <v>9270</v>
      </c>
      <c r="B894" s="1" t="s">
        <v>10105</v>
      </c>
      <c r="C894" s="1">
        <f>ROUND(S11_DATAG_y40[[#This Row],[Column1]],3)</f>
        <v>4.5640000000000001</v>
      </c>
      <c r="D894" s="1">
        <f t="shared" si="48"/>
        <v>-5.4875999999999996</v>
      </c>
      <c r="E894" s="1" t="s">
        <v>10106</v>
      </c>
      <c r="F894">
        <f t="shared" si="49"/>
        <v>-4.3220186988</v>
      </c>
      <c r="G894">
        <f t="shared" si="50"/>
        <v>-4.3220000000000001</v>
      </c>
    </row>
    <row r="895" spans="1:7" x14ac:dyDescent="0.3">
      <c r="A895" s="1" t="s">
        <v>4947</v>
      </c>
      <c r="B895" s="1" t="s">
        <v>10106</v>
      </c>
      <c r="C895" s="1">
        <f>ROUND(S11_DATAG_y40[[#This Row],[Column1]],3)</f>
        <v>4.5679999999999996</v>
      </c>
      <c r="D895" s="1">
        <f t="shared" si="48"/>
        <v>-5.5339999999999998</v>
      </c>
      <c r="E895" s="1" t="s">
        <v>10107</v>
      </c>
      <c r="F895">
        <f t="shared" si="49"/>
        <v>-4.3577883426000001</v>
      </c>
      <c r="G895">
        <f t="shared" si="50"/>
        <v>-4.3578000000000001</v>
      </c>
    </row>
    <row r="896" spans="1:7" x14ac:dyDescent="0.3">
      <c r="A896" s="1" t="s">
        <v>4949</v>
      </c>
      <c r="B896" s="1" t="s">
        <v>10107</v>
      </c>
      <c r="C896" s="1">
        <f>ROUND(S11_DATAG_y40[[#This Row],[Column1]],3)</f>
        <v>4.5720000000000001</v>
      </c>
      <c r="D896" s="1">
        <f t="shared" si="48"/>
        <v>-5.5797999999999996</v>
      </c>
      <c r="E896" s="1" t="s">
        <v>10108</v>
      </c>
      <c r="F896">
        <f t="shared" si="49"/>
        <v>-4.3945681318000007</v>
      </c>
      <c r="G896">
        <f t="shared" si="50"/>
        <v>-4.3945999999999996</v>
      </c>
    </row>
    <row r="897" spans="1:7" x14ac:dyDescent="0.3">
      <c r="A897" s="1" t="s">
        <v>6050</v>
      </c>
      <c r="B897" s="1" t="s">
        <v>10108</v>
      </c>
      <c r="C897" s="1">
        <f>ROUND(S11_DATAG_y40[[#This Row],[Column1]],3)</f>
        <v>4.5759999999999996</v>
      </c>
      <c r="D897" s="1">
        <f t="shared" si="48"/>
        <v>-5.6268000000000002</v>
      </c>
      <c r="E897" s="1" t="s">
        <v>10109</v>
      </c>
      <c r="F897">
        <f t="shared" si="49"/>
        <v>-4.4329299145999999</v>
      </c>
      <c r="G897">
        <f t="shared" si="50"/>
        <v>-4.4329000000000001</v>
      </c>
    </row>
    <row r="898" spans="1:7" x14ac:dyDescent="0.3">
      <c r="A898" s="1" t="s">
        <v>4953</v>
      </c>
      <c r="B898" s="1" t="s">
        <v>10109</v>
      </c>
      <c r="C898" s="1">
        <f>ROUND(S11_DATAG_y40[[#This Row],[Column1]],3)</f>
        <v>4.58</v>
      </c>
      <c r="D898" s="1">
        <f t="shared" si="48"/>
        <v>-5.6760000000000002</v>
      </c>
      <c r="E898" s="1" t="s">
        <v>10110</v>
      </c>
      <c r="F898">
        <f t="shared" si="49"/>
        <v>-4.4721811783000005</v>
      </c>
      <c r="G898">
        <f t="shared" si="50"/>
        <v>-4.4722</v>
      </c>
    </row>
    <row r="899" spans="1:7" x14ac:dyDescent="0.3">
      <c r="A899" s="1" t="s">
        <v>4955</v>
      </c>
      <c r="B899" s="1" t="s">
        <v>10110</v>
      </c>
      <c r="C899" s="1">
        <f>ROUND(S11_DATAG_y40[[#This Row],[Column1]],3)</f>
        <v>4.5839999999999996</v>
      </c>
      <c r="D899" s="1">
        <f t="shared" si="48"/>
        <v>-5.7262000000000004</v>
      </c>
      <c r="E899" s="1" t="s">
        <v>10112</v>
      </c>
      <c r="F899">
        <f t="shared" si="49"/>
        <v>-4.5108052990000003</v>
      </c>
      <c r="G899">
        <f t="shared" si="50"/>
        <v>-4.5107999999999997</v>
      </c>
    </row>
    <row r="900" spans="1:7" x14ac:dyDescent="0.3">
      <c r="A900" s="1" t="s">
        <v>1798</v>
      </c>
      <c r="B900" s="1" t="s">
        <v>10112</v>
      </c>
      <c r="C900" s="1">
        <f>ROUND(S11_DATAG_y40[[#This Row],[Column1]],3)</f>
        <v>4.5880000000000001</v>
      </c>
      <c r="D900" s="1">
        <f t="shared" ref="D900:D963" si="51">ROUND(B900,4)</f>
        <v>-5.7756999999999996</v>
      </c>
      <c r="E900" s="1" t="s">
        <v>10113</v>
      </c>
      <c r="F900">
        <f t="shared" ref="F900:F963" si="52">E900*0.781</f>
        <v>-4.5474769978000005</v>
      </c>
      <c r="G900">
        <f t="shared" ref="G900:G963" si="53">ROUND(F900,4)</f>
        <v>-4.5475000000000003</v>
      </c>
    </row>
    <row r="901" spans="1:7" x14ac:dyDescent="0.3">
      <c r="A901" s="1" t="s">
        <v>4958</v>
      </c>
      <c r="B901" s="1" t="s">
        <v>10113</v>
      </c>
      <c r="C901" s="1">
        <f>ROUND(S11_DATAG_y40[[#This Row],[Column1]],3)</f>
        <v>4.5919999999999996</v>
      </c>
      <c r="D901" s="1">
        <f t="shared" si="51"/>
        <v>-5.8226000000000004</v>
      </c>
      <c r="E901" s="1" t="s">
        <v>10114</v>
      </c>
      <c r="F901">
        <f t="shared" si="52"/>
        <v>-4.5819735335000003</v>
      </c>
      <c r="G901">
        <f t="shared" si="53"/>
        <v>-4.5819999999999999</v>
      </c>
    </row>
    <row r="902" spans="1:7" x14ac:dyDescent="0.3">
      <c r="A902" s="1" t="s">
        <v>4960</v>
      </c>
      <c r="B902" s="1" t="s">
        <v>10114</v>
      </c>
      <c r="C902" s="1">
        <f>ROUND(S11_DATAG_y40[[#This Row],[Column1]],3)</f>
        <v>4.5960000000000001</v>
      </c>
      <c r="D902" s="1">
        <f t="shared" si="51"/>
        <v>-5.8667999999999996</v>
      </c>
      <c r="E902" s="1" t="s">
        <v>10115</v>
      </c>
      <c r="F902">
        <f t="shared" si="52"/>
        <v>-4.6153316836</v>
      </c>
      <c r="G902">
        <f t="shared" si="53"/>
        <v>-4.6153000000000004</v>
      </c>
    </row>
    <row r="903" spans="1:7" x14ac:dyDescent="0.3">
      <c r="A903" s="1" t="s">
        <v>4962</v>
      </c>
      <c r="B903" s="1" t="s">
        <v>10115</v>
      </c>
      <c r="C903" s="1">
        <f>ROUND(S11_DATAG_y40[[#This Row],[Column1]],3)</f>
        <v>4.5999999999999996</v>
      </c>
      <c r="D903" s="1">
        <f t="shared" si="51"/>
        <v>-5.9095000000000004</v>
      </c>
      <c r="E903" s="1" t="s">
        <v>10116</v>
      </c>
      <c r="F903">
        <f t="shared" si="52"/>
        <v>-4.6491366438000004</v>
      </c>
      <c r="G903">
        <f t="shared" si="53"/>
        <v>-4.6490999999999998</v>
      </c>
    </row>
    <row r="904" spans="1:7" x14ac:dyDescent="0.3">
      <c r="A904" s="1" t="s">
        <v>3396</v>
      </c>
      <c r="B904" s="1" t="s">
        <v>10116</v>
      </c>
      <c r="C904" s="1">
        <f>ROUND(S11_DATAG_y40[[#This Row],[Column1]],3)</f>
        <v>4.6040000000000001</v>
      </c>
      <c r="D904" s="1">
        <f t="shared" si="51"/>
        <v>-5.9527999999999999</v>
      </c>
      <c r="E904" s="1" t="s">
        <v>10117</v>
      </c>
      <c r="F904">
        <f t="shared" si="52"/>
        <v>-4.6844273003000003</v>
      </c>
      <c r="G904">
        <f t="shared" si="53"/>
        <v>-4.6844000000000001</v>
      </c>
    </row>
    <row r="905" spans="1:7" x14ac:dyDescent="0.3">
      <c r="A905" s="1" t="s">
        <v>4965</v>
      </c>
      <c r="B905" s="1" t="s">
        <v>10117</v>
      </c>
      <c r="C905" s="1">
        <f>ROUND(S11_DATAG_y40[[#This Row],[Column1]],3)</f>
        <v>4.6079999999999997</v>
      </c>
      <c r="D905" s="1">
        <f t="shared" si="51"/>
        <v>-5.9980000000000002</v>
      </c>
      <c r="E905" s="1" t="s">
        <v>10118</v>
      </c>
      <c r="F905">
        <f t="shared" si="52"/>
        <v>-4.7209651357000002</v>
      </c>
      <c r="G905">
        <f t="shared" si="53"/>
        <v>-4.7210000000000001</v>
      </c>
    </row>
    <row r="906" spans="1:7" x14ac:dyDescent="0.3">
      <c r="A906" s="1" t="s">
        <v>10221</v>
      </c>
      <c r="B906" s="1" t="s">
        <v>10118</v>
      </c>
      <c r="C906" s="1">
        <f>ROUND(S11_DATAG_y40[[#This Row],[Column1]],3)</f>
        <v>4.6120000000000001</v>
      </c>
      <c r="D906" s="1">
        <f t="shared" si="51"/>
        <v>-6.0448000000000004</v>
      </c>
      <c r="E906" s="1" t="s">
        <v>10119</v>
      </c>
      <c r="F906">
        <f t="shared" si="52"/>
        <v>-4.7573698106000002</v>
      </c>
      <c r="G906">
        <f t="shared" si="53"/>
        <v>-4.7573999999999996</v>
      </c>
    </row>
    <row r="907" spans="1:7" x14ac:dyDescent="0.3">
      <c r="A907" s="1" t="s">
        <v>4969</v>
      </c>
      <c r="B907" s="1" t="s">
        <v>10119</v>
      </c>
      <c r="C907" s="1">
        <f>ROUND(S11_DATAG_y40[[#This Row],[Column1]],3)</f>
        <v>4.6159999999999997</v>
      </c>
      <c r="D907" s="1">
        <f t="shared" si="51"/>
        <v>-6.0914000000000001</v>
      </c>
      <c r="E907" s="1" t="s">
        <v>10120</v>
      </c>
      <c r="F907">
        <f t="shared" si="52"/>
        <v>-4.7920453515000005</v>
      </c>
      <c r="G907">
        <f t="shared" si="53"/>
        <v>-4.7919999999999998</v>
      </c>
    </row>
    <row r="908" spans="1:7" x14ac:dyDescent="0.3">
      <c r="A908" s="1" t="s">
        <v>4971</v>
      </c>
      <c r="B908" s="1" t="s">
        <v>10120</v>
      </c>
      <c r="C908" s="1">
        <f>ROUND(S11_DATAG_y40[[#This Row],[Column1]],3)</f>
        <v>4.62</v>
      </c>
      <c r="D908" s="1">
        <f t="shared" si="51"/>
        <v>-6.1357999999999997</v>
      </c>
      <c r="E908" s="1" t="s">
        <v>10121</v>
      </c>
      <c r="F908">
        <f t="shared" si="52"/>
        <v>-4.8242751127999997</v>
      </c>
      <c r="G908">
        <f t="shared" si="53"/>
        <v>-4.8243</v>
      </c>
    </row>
    <row r="909" spans="1:7" x14ac:dyDescent="0.3">
      <c r="A909" s="1" t="s">
        <v>4973</v>
      </c>
      <c r="B909" s="1" t="s">
        <v>10121</v>
      </c>
      <c r="C909" s="1">
        <f>ROUND(S11_DATAG_y40[[#This Row],[Column1]],3)</f>
        <v>4.6239999999999997</v>
      </c>
      <c r="D909" s="1">
        <f t="shared" si="51"/>
        <v>-6.1769999999999996</v>
      </c>
      <c r="E909" s="1" t="s">
        <v>10122</v>
      </c>
      <c r="F909">
        <f t="shared" si="52"/>
        <v>-4.8547253656000002</v>
      </c>
      <c r="G909">
        <f t="shared" si="53"/>
        <v>-4.8547000000000002</v>
      </c>
    </row>
    <row r="910" spans="1:7" x14ac:dyDescent="0.3">
      <c r="A910" s="1" t="s">
        <v>4975</v>
      </c>
      <c r="B910" s="1" t="s">
        <v>10122</v>
      </c>
      <c r="C910" s="1">
        <f>ROUND(S11_DATAG_y40[[#This Row],[Column1]],3)</f>
        <v>4.6280000000000001</v>
      </c>
      <c r="D910" s="1">
        <f t="shared" si="51"/>
        <v>-6.2160000000000002</v>
      </c>
      <c r="E910" s="1" t="s">
        <v>10123</v>
      </c>
      <c r="F910">
        <f t="shared" si="52"/>
        <v>-4.8849954417000001</v>
      </c>
      <c r="G910">
        <f t="shared" si="53"/>
        <v>-4.8849999999999998</v>
      </c>
    </row>
    <row r="911" spans="1:7" x14ac:dyDescent="0.3">
      <c r="A911" s="1" t="s">
        <v>1820</v>
      </c>
      <c r="B911" s="1" t="s">
        <v>10123</v>
      </c>
      <c r="C911" s="1">
        <f>ROUND(S11_DATAG_y40[[#This Row],[Column1]],3)</f>
        <v>4.6319999999999997</v>
      </c>
      <c r="D911" s="1">
        <f t="shared" si="51"/>
        <v>-6.2548000000000004</v>
      </c>
      <c r="E911" s="1" t="s">
        <v>10124</v>
      </c>
      <c r="F911">
        <f t="shared" si="52"/>
        <v>-4.9165163673999999</v>
      </c>
      <c r="G911">
        <f t="shared" si="53"/>
        <v>-4.9165000000000001</v>
      </c>
    </row>
    <row r="912" spans="1:7" x14ac:dyDescent="0.3">
      <c r="A912" s="1" t="s">
        <v>4978</v>
      </c>
      <c r="B912" s="1" t="s">
        <v>10124</v>
      </c>
      <c r="C912" s="1">
        <f>ROUND(S11_DATAG_y40[[#This Row],[Column1]],3)</f>
        <v>4.6360000000000001</v>
      </c>
      <c r="D912" s="1">
        <f t="shared" si="51"/>
        <v>-6.2952000000000004</v>
      </c>
      <c r="E912" s="1" t="s">
        <v>10125</v>
      </c>
      <c r="F912">
        <f t="shared" si="52"/>
        <v>-4.9495558695000001</v>
      </c>
      <c r="G912">
        <f t="shared" si="53"/>
        <v>-4.9496000000000002</v>
      </c>
    </row>
    <row r="913" spans="1:7" x14ac:dyDescent="0.3">
      <c r="A913" s="1" t="s">
        <v>4980</v>
      </c>
      <c r="B913" s="1" t="s">
        <v>10125</v>
      </c>
      <c r="C913" s="1">
        <f>ROUND(S11_DATAG_y40[[#This Row],[Column1]],3)</f>
        <v>4.6399999999999997</v>
      </c>
      <c r="D913" s="1">
        <f t="shared" si="51"/>
        <v>-6.3375000000000004</v>
      </c>
      <c r="E913" s="1" t="s">
        <v>10126</v>
      </c>
      <c r="F913">
        <f t="shared" si="52"/>
        <v>-4.9830141438000002</v>
      </c>
      <c r="G913">
        <f t="shared" si="53"/>
        <v>-4.9829999999999997</v>
      </c>
    </row>
    <row r="914" spans="1:7" x14ac:dyDescent="0.3">
      <c r="A914" s="1" t="s">
        <v>4982</v>
      </c>
      <c r="B914" s="1" t="s">
        <v>10126</v>
      </c>
      <c r="C914" s="1">
        <f>ROUND(S11_DATAG_y40[[#This Row],[Column1]],3)</f>
        <v>4.6440000000000001</v>
      </c>
      <c r="D914" s="1">
        <f t="shared" si="51"/>
        <v>-6.3803000000000001</v>
      </c>
      <c r="E914" s="1" t="s">
        <v>10127</v>
      </c>
      <c r="F914">
        <f t="shared" si="52"/>
        <v>-5.0151562769</v>
      </c>
      <c r="G914">
        <f t="shared" si="53"/>
        <v>-5.0152000000000001</v>
      </c>
    </row>
    <row r="915" spans="1:7" x14ac:dyDescent="0.3">
      <c r="A915" s="1" t="s">
        <v>4984</v>
      </c>
      <c r="B915" s="1" t="s">
        <v>10127</v>
      </c>
      <c r="C915" s="1">
        <f>ROUND(S11_DATAG_y40[[#This Row],[Column1]],3)</f>
        <v>4.6479999999999997</v>
      </c>
      <c r="D915" s="1">
        <f t="shared" si="51"/>
        <v>-6.4215</v>
      </c>
      <c r="E915" s="1" t="s">
        <v>10128</v>
      </c>
      <c r="F915">
        <f t="shared" si="52"/>
        <v>-5.0448063170999999</v>
      </c>
      <c r="G915">
        <f t="shared" si="53"/>
        <v>-5.0448000000000004</v>
      </c>
    </row>
    <row r="916" spans="1:7" x14ac:dyDescent="0.3">
      <c r="A916" s="1" t="s">
        <v>4986</v>
      </c>
      <c r="B916" s="1" t="s">
        <v>10128</v>
      </c>
      <c r="C916" s="1">
        <f>ROUND(S11_DATAG_y40[[#This Row],[Column1]],3)</f>
        <v>4.6520000000000001</v>
      </c>
      <c r="D916" s="1">
        <f t="shared" si="51"/>
        <v>-6.4593999999999996</v>
      </c>
      <c r="E916" s="1" t="s">
        <v>10129</v>
      </c>
      <c r="F916">
        <f t="shared" si="52"/>
        <v>-5.0721684958999997</v>
      </c>
      <c r="G916">
        <f t="shared" si="53"/>
        <v>-5.0721999999999996</v>
      </c>
    </row>
    <row r="917" spans="1:7" x14ac:dyDescent="0.3">
      <c r="A917" s="1" t="s">
        <v>4988</v>
      </c>
      <c r="B917" s="1" t="s">
        <v>10129</v>
      </c>
      <c r="C917" s="1">
        <f>ROUND(S11_DATAG_y40[[#This Row],[Column1]],3)</f>
        <v>4.6559999999999997</v>
      </c>
      <c r="D917" s="1">
        <f t="shared" si="51"/>
        <v>-6.4945000000000004</v>
      </c>
      <c r="E917" s="1" t="s">
        <v>10130</v>
      </c>
      <c r="F917">
        <f t="shared" si="52"/>
        <v>-5.0987080474000006</v>
      </c>
      <c r="G917">
        <f t="shared" si="53"/>
        <v>-5.0987</v>
      </c>
    </row>
    <row r="918" spans="1:7" x14ac:dyDescent="0.3">
      <c r="A918" s="1" t="s">
        <v>4990</v>
      </c>
      <c r="B918" s="1" t="s">
        <v>10130</v>
      </c>
      <c r="C918" s="1">
        <f>ROUND(S11_DATAG_y40[[#This Row],[Column1]],3)</f>
        <v>4.66</v>
      </c>
      <c r="D918" s="1">
        <f t="shared" si="51"/>
        <v>-6.5284000000000004</v>
      </c>
      <c r="E918" s="1" t="s">
        <v>10131</v>
      </c>
      <c r="F918">
        <f t="shared" si="52"/>
        <v>-5.1261512159000002</v>
      </c>
      <c r="G918">
        <f t="shared" si="53"/>
        <v>-5.1261999999999999</v>
      </c>
    </row>
    <row r="919" spans="1:7" x14ac:dyDescent="0.3">
      <c r="A919" s="1" t="s">
        <v>4992</v>
      </c>
      <c r="B919" s="1" t="s">
        <v>10131</v>
      </c>
      <c r="C919" s="1">
        <f>ROUND(S11_DATAG_y40[[#This Row],[Column1]],3)</f>
        <v>4.6639999999999997</v>
      </c>
      <c r="D919" s="1">
        <f t="shared" si="51"/>
        <v>-6.5636000000000001</v>
      </c>
      <c r="E919" s="1" t="s">
        <v>10132</v>
      </c>
      <c r="F919">
        <f t="shared" si="52"/>
        <v>-5.1552925127</v>
      </c>
      <c r="G919">
        <f t="shared" si="53"/>
        <v>-5.1553000000000004</v>
      </c>
    </row>
    <row r="920" spans="1:7" x14ac:dyDescent="0.3">
      <c r="A920" s="1" t="s">
        <v>1838</v>
      </c>
      <c r="B920" s="1" t="s">
        <v>10132</v>
      </c>
      <c r="C920" s="1">
        <f>ROUND(S11_DATAG_y40[[#This Row],[Column1]],3)</f>
        <v>4.6680000000000001</v>
      </c>
      <c r="D920" s="1">
        <f t="shared" si="51"/>
        <v>-6.6009000000000002</v>
      </c>
      <c r="E920" s="1" t="s">
        <v>10133</v>
      </c>
      <c r="F920">
        <f t="shared" si="52"/>
        <v>-5.1854361449000006</v>
      </c>
      <c r="G920">
        <f t="shared" si="53"/>
        <v>-5.1853999999999996</v>
      </c>
    </row>
    <row r="921" spans="1:7" x14ac:dyDescent="0.3">
      <c r="A921" s="1" t="s">
        <v>6077</v>
      </c>
      <c r="B921" s="1" t="s">
        <v>10133</v>
      </c>
      <c r="C921" s="1">
        <f>ROUND(S11_DATAG_y40[[#This Row],[Column1]],3)</f>
        <v>4.6719999999999997</v>
      </c>
      <c r="D921" s="1">
        <f t="shared" si="51"/>
        <v>-6.6395</v>
      </c>
      <c r="E921" s="1" t="s">
        <v>10134</v>
      </c>
      <c r="F921">
        <f t="shared" si="52"/>
        <v>-5.2148518850999999</v>
      </c>
      <c r="G921">
        <f t="shared" si="53"/>
        <v>-5.2149000000000001</v>
      </c>
    </row>
    <row r="922" spans="1:7" x14ac:dyDescent="0.3">
      <c r="A922" s="1" t="s">
        <v>4997</v>
      </c>
      <c r="B922" s="1" t="s">
        <v>10134</v>
      </c>
      <c r="C922" s="1">
        <f>ROUND(S11_DATAG_y40[[#This Row],[Column1]],3)</f>
        <v>4.6760000000000002</v>
      </c>
      <c r="D922" s="1">
        <f t="shared" si="51"/>
        <v>-6.6771000000000003</v>
      </c>
      <c r="E922" s="1" t="s">
        <v>10135</v>
      </c>
      <c r="F922">
        <f t="shared" si="52"/>
        <v>-5.2419602389</v>
      </c>
      <c r="G922">
        <f t="shared" si="53"/>
        <v>-5.242</v>
      </c>
    </row>
    <row r="923" spans="1:7" x14ac:dyDescent="0.3">
      <c r="A923" s="1" t="s">
        <v>3418</v>
      </c>
      <c r="B923" s="1" t="s">
        <v>10135</v>
      </c>
      <c r="C923" s="1">
        <f>ROUND(S11_DATAG_y40[[#This Row],[Column1]],3)</f>
        <v>4.68</v>
      </c>
      <c r="D923" s="1">
        <f t="shared" si="51"/>
        <v>-6.7119</v>
      </c>
      <c r="E923" s="1" t="s">
        <v>10136</v>
      </c>
      <c r="F923">
        <f t="shared" si="52"/>
        <v>-5.2664316243</v>
      </c>
      <c r="G923">
        <f t="shared" si="53"/>
        <v>-5.2664</v>
      </c>
    </row>
    <row r="924" spans="1:7" x14ac:dyDescent="0.3">
      <c r="A924" s="1" t="s">
        <v>1846</v>
      </c>
      <c r="B924" s="1" t="s">
        <v>10136</v>
      </c>
      <c r="C924" s="1">
        <f>ROUND(S11_DATAG_y40[[#This Row],[Column1]],3)</f>
        <v>4.6840000000000002</v>
      </c>
      <c r="D924" s="1">
        <f t="shared" si="51"/>
        <v>-6.7431999999999999</v>
      </c>
      <c r="E924" s="1" t="s">
        <v>10137</v>
      </c>
      <c r="F924">
        <f t="shared" si="52"/>
        <v>-5.2894417587000007</v>
      </c>
      <c r="G924">
        <f t="shared" si="53"/>
        <v>-5.2893999999999997</v>
      </c>
    </row>
    <row r="925" spans="1:7" x14ac:dyDescent="0.3">
      <c r="A925" s="1" t="s">
        <v>6082</v>
      </c>
      <c r="B925" s="1" t="s">
        <v>10137</v>
      </c>
      <c r="C925" s="1">
        <f>ROUND(S11_DATAG_y40[[#This Row],[Column1]],3)</f>
        <v>4.6879999999999997</v>
      </c>
      <c r="D925" s="1">
        <f t="shared" si="51"/>
        <v>-6.7727000000000004</v>
      </c>
      <c r="E925" s="1" t="s">
        <v>10138</v>
      </c>
      <c r="F925">
        <f t="shared" si="52"/>
        <v>-5.3128754294</v>
      </c>
      <c r="G925">
        <f t="shared" si="53"/>
        <v>-5.3129</v>
      </c>
    </row>
    <row r="926" spans="1:7" x14ac:dyDescent="0.3">
      <c r="A926" s="1" t="s">
        <v>5003</v>
      </c>
      <c r="B926" s="1" t="s">
        <v>10138</v>
      </c>
      <c r="C926" s="1">
        <f>ROUND(S11_DATAG_y40[[#This Row],[Column1]],3)</f>
        <v>4.6920000000000002</v>
      </c>
      <c r="D926" s="1">
        <f t="shared" si="51"/>
        <v>-6.8026999999999997</v>
      </c>
      <c r="E926" s="1" t="s">
        <v>10139</v>
      </c>
      <c r="F926">
        <f t="shared" si="52"/>
        <v>-5.3380425296</v>
      </c>
      <c r="G926">
        <f t="shared" si="53"/>
        <v>-5.3380000000000001</v>
      </c>
    </row>
    <row r="927" spans="1:7" x14ac:dyDescent="0.3">
      <c r="A927" s="1" t="s">
        <v>5005</v>
      </c>
      <c r="B927" s="1" t="s">
        <v>10139</v>
      </c>
      <c r="C927" s="1">
        <f>ROUND(S11_DATAG_y40[[#This Row],[Column1]],3)</f>
        <v>4.6959999999999997</v>
      </c>
      <c r="D927" s="1">
        <f t="shared" si="51"/>
        <v>-6.8349000000000002</v>
      </c>
      <c r="E927" s="1" t="s">
        <v>10140</v>
      </c>
      <c r="F927">
        <f t="shared" si="52"/>
        <v>-5.3647685839000001</v>
      </c>
      <c r="G927">
        <f t="shared" si="53"/>
        <v>-5.3647999999999998</v>
      </c>
    </row>
    <row r="928" spans="1:7" x14ac:dyDescent="0.3">
      <c r="A928" s="1" t="s">
        <v>10222</v>
      </c>
      <c r="B928" s="1" t="s">
        <v>10140</v>
      </c>
      <c r="C928" s="1">
        <f>ROUND(S11_DATAG_y40[[#This Row],[Column1]],3)</f>
        <v>4.7</v>
      </c>
      <c r="D928" s="1">
        <f t="shared" si="51"/>
        <v>-6.8691000000000004</v>
      </c>
      <c r="E928" s="1" t="s">
        <v>10141</v>
      </c>
      <c r="F928">
        <f t="shared" si="52"/>
        <v>-5.3915051036000001</v>
      </c>
      <c r="G928">
        <f t="shared" si="53"/>
        <v>-5.3914999999999997</v>
      </c>
    </row>
    <row r="929" spans="1:7" x14ac:dyDescent="0.3">
      <c r="A929" s="1" t="s">
        <v>5008</v>
      </c>
      <c r="B929" s="1" t="s">
        <v>10141</v>
      </c>
      <c r="C929" s="1">
        <f>ROUND(S11_DATAG_y40[[#This Row],[Column1]],3)</f>
        <v>4.7039999999999997</v>
      </c>
      <c r="D929" s="1">
        <f t="shared" si="51"/>
        <v>-6.9032999999999998</v>
      </c>
      <c r="E929" s="1" t="s">
        <v>10142</v>
      </c>
      <c r="F929">
        <f t="shared" si="52"/>
        <v>-5.4163873731000001</v>
      </c>
      <c r="G929">
        <f t="shared" si="53"/>
        <v>-5.4164000000000003</v>
      </c>
    </row>
    <row r="930" spans="1:7" x14ac:dyDescent="0.3">
      <c r="A930" s="1" t="s">
        <v>5010</v>
      </c>
      <c r="B930" s="1" t="s">
        <v>10142</v>
      </c>
      <c r="C930" s="1">
        <f>ROUND(S11_DATAG_y40[[#This Row],[Column1]],3)</f>
        <v>4.7080000000000002</v>
      </c>
      <c r="D930" s="1">
        <f t="shared" si="51"/>
        <v>-6.9352</v>
      </c>
      <c r="E930" s="1" t="s">
        <v>10143</v>
      </c>
      <c r="F930">
        <f t="shared" si="52"/>
        <v>-5.4385270830000003</v>
      </c>
      <c r="G930">
        <f t="shared" si="53"/>
        <v>-5.4385000000000003</v>
      </c>
    </row>
    <row r="931" spans="1:7" x14ac:dyDescent="0.3">
      <c r="A931" s="1" t="s">
        <v>5012</v>
      </c>
      <c r="B931" s="1" t="s">
        <v>10143</v>
      </c>
      <c r="C931" s="1">
        <f>ROUND(S11_DATAG_y40[[#This Row],[Column1]],3)</f>
        <v>4.7119999999999997</v>
      </c>
      <c r="D931" s="1">
        <f t="shared" si="51"/>
        <v>-6.9634999999999998</v>
      </c>
      <c r="E931" s="1" t="s">
        <v>10144</v>
      </c>
      <c r="F931">
        <f t="shared" si="52"/>
        <v>-5.4586586076000003</v>
      </c>
      <c r="G931">
        <f t="shared" si="53"/>
        <v>-5.4587000000000003</v>
      </c>
    </row>
    <row r="932" spans="1:7" x14ac:dyDescent="0.3">
      <c r="A932" s="1" t="s">
        <v>5014</v>
      </c>
      <c r="B932" s="1" t="s">
        <v>10144</v>
      </c>
      <c r="C932" s="1">
        <f>ROUND(S11_DATAG_y40[[#This Row],[Column1]],3)</f>
        <v>4.7160000000000002</v>
      </c>
      <c r="D932" s="1">
        <f t="shared" si="51"/>
        <v>-6.9893000000000001</v>
      </c>
      <c r="E932" s="1" t="s">
        <v>10145</v>
      </c>
      <c r="F932">
        <f t="shared" si="52"/>
        <v>-5.4786540039</v>
      </c>
      <c r="G932">
        <f t="shared" si="53"/>
        <v>-5.4786999999999999</v>
      </c>
    </row>
    <row r="933" spans="1:7" x14ac:dyDescent="0.3">
      <c r="A933" s="1" t="s">
        <v>5016</v>
      </c>
      <c r="B933" s="1" t="s">
        <v>10145</v>
      </c>
      <c r="C933" s="1">
        <f>ROUND(S11_DATAG_y40[[#This Row],[Column1]],3)</f>
        <v>4.72</v>
      </c>
      <c r="D933" s="1">
        <f t="shared" si="51"/>
        <v>-7.0148999999999999</v>
      </c>
      <c r="E933" s="1" t="s">
        <v>10146</v>
      </c>
      <c r="F933">
        <f t="shared" si="52"/>
        <v>-5.5002519341000005</v>
      </c>
      <c r="G933">
        <f t="shared" si="53"/>
        <v>-5.5003000000000002</v>
      </c>
    </row>
    <row r="934" spans="1:7" x14ac:dyDescent="0.3">
      <c r="A934" s="1" t="s">
        <v>5018</v>
      </c>
      <c r="B934" s="1" t="s">
        <v>10146</v>
      </c>
      <c r="C934" s="1">
        <f>ROUND(S11_DATAG_y40[[#This Row],[Column1]],3)</f>
        <v>4.7240000000000002</v>
      </c>
      <c r="D934" s="1">
        <f t="shared" si="51"/>
        <v>-7.0426000000000002</v>
      </c>
      <c r="E934" s="1" t="s">
        <v>10147</v>
      </c>
      <c r="F934">
        <f t="shared" si="52"/>
        <v>-5.5238657815000005</v>
      </c>
      <c r="G934">
        <f t="shared" si="53"/>
        <v>-5.5239000000000003</v>
      </c>
    </row>
    <row r="935" spans="1:7" x14ac:dyDescent="0.3">
      <c r="A935" s="1" t="s">
        <v>5020</v>
      </c>
      <c r="B935" s="1" t="s">
        <v>10147</v>
      </c>
      <c r="C935" s="1">
        <f>ROUND(S11_DATAG_y40[[#This Row],[Column1]],3)</f>
        <v>4.7279999999999998</v>
      </c>
      <c r="D935" s="1">
        <f t="shared" si="51"/>
        <v>-7.0728</v>
      </c>
      <c r="E935" s="1" t="s">
        <v>10148</v>
      </c>
      <c r="F935">
        <f t="shared" si="52"/>
        <v>-5.5482922594000001</v>
      </c>
      <c r="G935">
        <f t="shared" si="53"/>
        <v>-5.5483000000000002</v>
      </c>
    </row>
    <row r="936" spans="1:7" x14ac:dyDescent="0.3">
      <c r="A936" s="1" t="s">
        <v>5022</v>
      </c>
      <c r="B936" s="1" t="s">
        <v>10148</v>
      </c>
      <c r="C936" s="1">
        <f>ROUND(S11_DATAG_y40[[#This Row],[Column1]],3)</f>
        <v>4.7320000000000002</v>
      </c>
      <c r="D936" s="1">
        <f t="shared" si="51"/>
        <v>-7.1040999999999999</v>
      </c>
      <c r="E936" s="1" t="s">
        <v>10150</v>
      </c>
      <c r="F936">
        <f t="shared" si="52"/>
        <v>-5.5715337260000002</v>
      </c>
      <c r="G936">
        <f t="shared" si="53"/>
        <v>-5.5715000000000003</v>
      </c>
    </row>
    <row r="937" spans="1:7" x14ac:dyDescent="0.3">
      <c r="A937" s="1" t="s">
        <v>10223</v>
      </c>
      <c r="B937" s="1" t="s">
        <v>10150</v>
      </c>
      <c r="C937" s="1">
        <f>ROUND(S11_DATAG_y40[[#This Row],[Column1]],3)</f>
        <v>4.7359999999999998</v>
      </c>
      <c r="D937" s="1">
        <f t="shared" si="51"/>
        <v>-7.1337999999999999</v>
      </c>
      <c r="E937" s="1" t="s">
        <v>10151</v>
      </c>
      <c r="F937">
        <f t="shared" si="52"/>
        <v>-5.5921768056000003</v>
      </c>
      <c r="G937">
        <f t="shared" si="53"/>
        <v>-5.5922000000000001</v>
      </c>
    </row>
    <row r="938" spans="1:7" x14ac:dyDescent="0.3">
      <c r="A938" s="1" t="s">
        <v>5025</v>
      </c>
      <c r="B938" s="1" t="s">
        <v>10151</v>
      </c>
      <c r="C938" s="1">
        <f>ROUND(S11_DATAG_y40[[#This Row],[Column1]],3)</f>
        <v>4.74</v>
      </c>
      <c r="D938" s="1">
        <f t="shared" si="51"/>
        <v>-7.1603000000000003</v>
      </c>
      <c r="E938" s="1" t="s">
        <v>10152</v>
      </c>
      <c r="F938">
        <f t="shared" si="52"/>
        <v>-5.6104018310999999</v>
      </c>
      <c r="G938">
        <f t="shared" si="53"/>
        <v>-5.6104000000000003</v>
      </c>
    </row>
    <row r="939" spans="1:7" x14ac:dyDescent="0.3">
      <c r="A939" s="1" t="s">
        <v>5027</v>
      </c>
      <c r="B939" s="1" t="s">
        <v>10152</v>
      </c>
      <c r="C939" s="1">
        <f>ROUND(S11_DATAG_y40[[#This Row],[Column1]],3)</f>
        <v>4.7439999999999998</v>
      </c>
      <c r="D939" s="1">
        <f t="shared" si="51"/>
        <v>-7.1836000000000002</v>
      </c>
      <c r="E939" s="1" t="s">
        <v>10153</v>
      </c>
      <c r="F939">
        <f t="shared" si="52"/>
        <v>-5.6278891240000002</v>
      </c>
      <c r="G939">
        <f t="shared" si="53"/>
        <v>-5.6279000000000003</v>
      </c>
    </row>
    <row r="940" spans="1:7" x14ac:dyDescent="0.3">
      <c r="A940" s="1" t="s">
        <v>3439</v>
      </c>
      <c r="B940" s="1" t="s">
        <v>10153</v>
      </c>
      <c r="C940" s="1">
        <f>ROUND(S11_DATAG_y40[[#This Row],[Column1]],3)</f>
        <v>4.7480000000000002</v>
      </c>
      <c r="D940" s="1">
        <f t="shared" si="51"/>
        <v>-7.2060000000000004</v>
      </c>
      <c r="E940" s="1" t="s">
        <v>10154</v>
      </c>
      <c r="F940">
        <f t="shared" si="52"/>
        <v>-5.6466892779000002</v>
      </c>
      <c r="G940">
        <f t="shared" si="53"/>
        <v>-5.6467000000000001</v>
      </c>
    </row>
    <row r="941" spans="1:7" x14ac:dyDescent="0.3">
      <c r="A941" s="1" t="s">
        <v>5030</v>
      </c>
      <c r="B941" s="1" t="s">
        <v>10154</v>
      </c>
      <c r="C941" s="1">
        <f>ROUND(S11_DATAG_y40[[#This Row],[Column1]],3)</f>
        <v>4.7519999999999998</v>
      </c>
      <c r="D941" s="1">
        <f t="shared" si="51"/>
        <v>-7.2301000000000002</v>
      </c>
      <c r="E941" s="1" t="s">
        <v>10155</v>
      </c>
      <c r="F941">
        <f t="shared" si="52"/>
        <v>-5.6678259495000001</v>
      </c>
      <c r="G941">
        <f t="shared" si="53"/>
        <v>-5.6677999999999997</v>
      </c>
    </row>
    <row r="942" spans="1:7" x14ac:dyDescent="0.3">
      <c r="A942" s="1" t="s">
        <v>1882</v>
      </c>
      <c r="B942" s="1" t="s">
        <v>10155</v>
      </c>
      <c r="C942" s="1">
        <f>ROUND(S11_DATAG_y40[[#This Row],[Column1]],3)</f>
        <v>4.7560000000000002</v>
      </c>
      <c r="D942" s="1">
        <f t="shared" si="51"/>
        <v>-7.2571000000000003</v>
      </c>
      <c r="E942" s="1" t="s">
        <v>10156</v>
      </c>
      <c r="F942">
        <f t="shared" si="52"/>
        <v>-5.6906012372000001</v>
      </c>
      <c r="G942">
        <f t="shared" si="53"/>
        <v>-5.6905999999999999</v>
      </c>
    </row>
    <row r="943" spans="1:7" x14ac:dyDescent="0.3">
      <c r="A943" s="1" t="s">
        <v>5033</v>
      </c>
      <c r="B943" s="1" t="s">
        <v>10156</v>
      </c>
      <c r="C943" s="1">
        <f>ROUND(S11_DATAG_y40[[#This Row],[Column1]],3)</f>
        <v>4.76</v>
      </c>
      <c r="D943" s="1">
        <f t="shared" si="51"/>
        <v>-7.2862999999999998</v>
      </c>
      <c r="E943" s="1" t="s">
        <v>10157</v>
      </c>
      <c r="F943">
        <f t="shared" si="52"/>
        <v>-5.7130662336000002</v>
      </c>
      <c r="G943">
        <f t="shared" si="53"/>
        <v>-5.7130999999999998</v>
      </c>
    </row>
    <row r="944" spans="1:7" x14ac:dyDescent="0.3">
      <c r="A944" s="1" t="s">
        <v>6103</v>
      </c>
      <c r="B944" s="1" t="s">
        <v>10157</v>
      </c>
      <c r="C944" s="1">
        <f>ROUND(S11_DATAG_y40[[#This Row],[Column1]],3)</f>
        <v>4.7640000000000002</v>
      </c>
      <c r="D944" s="1">
        <f t="shared" si="51"/>
        <v>-7.3151000000000002</v>
      </c>
      <c r="E944" s="1" t="s">
        <v>10158</v>
      </c>
      <c r="F944">
        <f t="shared" si="52"/>
        <v>-5.7333700468000002</v>
      </c>
      <c r="G944">
        <f t="shared" si="53"/>
        <v>-5.7333999999999996</v>
      </c>
    </row>
    <row r="945" spans="1:7" x14ac:dyDescent="0.3">
      <c r="A945" s="1" t="s">
        <v>1888</v>
      </c>
      <c r="B945" s="1" t="s">
        <v>10158</v>
      </c>
      <c r="C945" s="1">
        <f>ROUND(S11_DATAG_y40[[#This Row],[Column1]],3)</f>
        <v>4.7679999999999998</v>
      </c>
      <c r="D945" s="1">
        <f t="shared" si="51"/>
        <v>-7.3411</v>
      </c>
      <c r="E945" s="1" t="s">
        <v>10159</v>
      </c>
      <c r="F945">
        <f t="shared" si="52"/>
        <v>-5.7510605558999996</v>
      </c>
      <c r="G945">
        <f t="shared" si="53"/>
        <v>-5.7511000000000001</v>
      </c>
    </row>
    <row r="946" spans="1:7" x14ac:dyDescent="0.3">
      <c r="A946" s="1" t="s">
        <v>5038</v>
      </c>
      <c r="B946" s="1" t="s">
        <v>10159</v>
      </c>
      <c r="C946" s="1">
        <f>ROUND(S11_DATAG_y40[[#This Row],[Column1]],3)</f>
        <v>4.7720000000000002</v>
      </c>
      <c r="D946" s="1">
        <f t="shared" si="51"/>
        <v>-7.3636999999999997</v>
      </c>
      <c r="E946" s="1" t="s">
        <v>10160</v>
      </c>
      <c r="F946">
        <f t="shared" si="52"/>
        <v>-5.7674322684000003</v>
      </c>
      <c r="G946">
        <f t="shared" si="53"/>
        <v>-5.7674000000000003</v>
      </c>
    </row>
    <row r="947" spans="1:7" x14ac:dyDescent="0.3">
      <c r="A947" s="1" t="s">
        <v>5040</v>
      </c>
      <c r="B947" s="1" t="s">
        <v>10160</v>
      </c>
      <c r="C947" s="1">
        <f>ROUND(S11_DATAG_y40[[#This Row],[Column1]],3)</f>
        <v>4.7759999999999998</v>
      </c>
      <c r="D947" s="1">
        <f t="shared" si="51"/>
        <v>-7.3846999999999996</v>
      </c>
      <c r="E947" s="1" t="s">
        <v>10161</v>
      </c>
      <c r="F947">
        <f t="shared" si="52"/>
        <v>-5.7846642524000007</v>
      </c>
      <c r="G947">
        <f t="shared" si="53"/>
        <v>-5.7847</v>
      </c>
    </row>
    <row r="948" spans="1:7" x14ac:dyDescent="0.3">
      <c r="A948" s="1" t="s">
        <v>1894</v>
      </c>
      <c r="B948" s="1" t="s">
        <v>10161</v>
      </c>
      <c r="C948" s="1">
        <f>ROUND(S11_DATAG_y40[[#This Row],[Column1]],3)</f>
        <v>4.78</v>
      </c>
      <c r="D948" s="1">
        <f t="shared" si="51"/>
        <v>-7.4066999999999998</v>
      </c>
      <c r="E948" s="1" t="s">
        <v>10163</v>
      </c>
      <c r="F948">
        <f t="shared" si="52"/>
        <v>-5.8043404540000001</v>
      </c>
      <c r="G948">
        <f t="shared" si="53"/>
        <v>-5.8042999999999996</v>
      </c>
    </row>
    <row r="949" spans="1:7" x14ac:dyDescent="0.3">
      <c r="A949" s="1" t="s">
        <v>5043</v>
      </c>
      <c r="B949" s="1" t="s">
        <v>10163</v>
      </c>
      <c r="C949" s="1">
        <f>ROUND(S11_DATAG_y40[[#This Row],[Column1]],3)</f>
        <v>4.7839999999999998</v>
      </c>
      <c r="D949" s="1">
        <f t="shared" si="51"/>
        <v>-7.4318999999999997</v>
      </c>
      <c r="E949" s="1" t="s">
        <v>10164</v>
      </c>
      <c r="F949">
        <f t="shared" si="52"/>
        <v>-5.8263681685000002</v>
      </c>
      <c r="G949">
        <f t="shared" si="53"/>
        <v>-5.8263999999999996</v>
      </c>
    </row>
    <row r="950" spans="1:7" x14ac:dyDescent="0.3">
      <c r="A950" s="1" t="s">
        <v>5045</v>
      </c>
      <c r="B950" s="1" t="s">
        <v>10164</v>
      </c>
      <c r="C950" s="1">
        <f>ROUND(S11_DATAG_y40[[#This Row],[Column1]],3)</f>
        <v>4.7880000000000003</v>
      </c>
      <c r="D950" s="1">
        <f t="shared" si="51"/>
        <v>-7.4600999999999997</v>
      </c>
      <c r="E950" s="1" t="s">
        <v>10165</v>
      </c>
      <c r="F950">
        <f t="shared" si="52"/>
        <v>-5.8490439568000001</v>
      </c>
      <c r="G950">
        <f t="shared" si="53"/>
        <v>-5.8490000000000002</v>
      </c>
    </row>
    <row r="951" spans="1:7" x14ac:dyDescent="0.3">
      <c r="A951" s="1" t="s">
        <v>5047</v>
      </c>
      <c r="B951" s="1" t="s">
        <v>10165</v>
      </c>
      <c r="C951" s="1">
        <f>ROUND(S11_DATAG_y40[[#This Row],[Column1]],3)</f>
        <v>4.7919999999999998</v>
      </c>
      <c r="D951" s="1">
        <f t="shared" si="51"/>
        <v>-7.4892000000000003</v>
      </c>
      <c r="E951" s="1" t="s">
        <v>10166</v>
      </c>
      <c r="F951">
        <f t="shared" si="52"/>
        <v>-5.8702204594000005</v>
      </c>
      <c r="G951">
        <f t="shared" si="53"/>
        <v>-5.8701999999999996</v>
      </c>
    </row>
    <row r="952" spans="1:7" x14ac:dyDescent="0.3">
      <c r="A952" s="1" t="s">
        <v>1902</v>
      </c>
      <c r="B952" s="1" t="s">
        <v>10166</v>
      </c>
      <c r="C952" s="1">
        <f>ROUND(S11_DATAG_y40[[#This Row],[Column1]],3)</f>
        <v>4.7960000000000003</v>
      </c>
      <c r="D952" s="1">
        <f t="shared" si="51"/>
        <v>-7.5163000000000002</v>
      </c>
      <c r="E952" s="1" t="s">
        <v>10167</v>
      </c>
      <c r="F952">
        <f t="shared" si="52"/>
        <v>-5.8888120082000004</v>
      </c>
      <c r="G952">
        <f t="shared" si="53"/>
        <v>-5.8887999999999998</v>
      </c>
    </row>
    <row r="953" spans="1:7" x14ac:dyDescent="0.3">
      <c r="A953" s="1" t="s">
        <v>10224</v>
      </c>
      <c r="B953" s="1" t="s">
        <v>10167</v>
      </c>
      <c r="C953" s="1">
        <f>ROUND(S11_DATAG_y40[[#This Row],[Column1]],3)</f>
        <v>4.8</v>
      </c>
      <c r="D953" s="1">
        <f t="shared" si="51"/>
        <v>-7.5400999999999998</v>
      </c>
      <c r="E953" s="1" t="s">
        <v>10168</v>
      </c>
      <c r="F953">
        <f t="shared" si="52"/>
        <v>-5.905582421200001</v>
      </c>
      <c r="G953">
        <f t="shared" si="53"/>
        <v>-5.9055999999999997</v>
      </c>
    </row>
    <row r="954" spans="1:7" x14ac:dyDescent="0.3">
      <c r="A954" s="1" t="s">
        <v>5052</v>
      </c>
      <c r="B954" s="1" t="s">
        <v>10168</v>
      </c>
      <c r="C954" s="1">
        <f>ROUND(S11_DATAG_y40[[#This Row],[Column1]],3)</f>
        <v>4.8040000000000003</v>
      </c>
      <c r="D954" s="1">
        <f t="shared" si="51"/>
        <v>-7.5616000000000003</v>
      </c>
      <c r="E954" s="1" t="s">
        <v>10169</v>
      </c>
      <c r="F954">
        <f t="shared" si="52"/>
        <v>-5.9226595329</v>
      </c>
      <c r="G954">
        <f t="shared" si="53"/>
        <v>-5.9226999999999999</v>
      </c>
    </row>
    <row r="955" spans="1:7" x14ac:dyDescent="0.3">
      <c r="A955" s="1" t="s">
        <v>5054</v>
      </c>
      <c r="B955" s="1" t="s">
        <v>10169</v>
      </c>
      <c r="C955" s="1">
        <f>ROUND(S11_DATAG_y40[[#This Row],[Column1]],3)</f>
        <v>4.8079999999999998</v>
      </c>
      <c r="D955" s="1">
        <f t="shared" si="51"/>
        <v>-7.5834000000000001</v>
      </c>
      <c r="E955" s="1" t="s">
        <v>10170</v>
      </c>
      <c r="F955">
        <f t="shared" si="52"/>
        <v>-5.9420974514000005</v>
      </c>
      <c r="G955">
        <f t="shared" si="53"/>
        <v>-5.9420999999999999</v>
      </c>
    </row>
    <row r="956" spans="1:7" x14ac:dyDescent="0.3">
      <c r="A956" s="1" t="s">
        <v>5056</v>
      </c>
      <c r="B956" s="1" t="s">
        <v>10170</v>
      </c>
      <c r="C956" s="1">
        <f>ROUND(S11_DATAG_y40[[#This Row],[Column1]],3)</f>
        <v>4.8120000000000003</v>
      </c>
      <c r="D956" s="1">
        <f t="shared" si="51"/>
        <v>-7.6082999999999998</v>
      </c>
      <c r="E956" s="1" t="s">
        <v>10171</v>
      </c>
      <c r="F956">
        <f t="shared" si="52"/>
        <v>-5.9644848164000006</v>
      </c>
      <c r="G956">
        <f t="shared" si="53"/>
        <v>-5.9645000000000001</v>
      </c>
    </row>
    <row r="957" spans="1:7" x14ac:dyDescent="0.3">
      <c r="A957" s="1" t="s">
        <v>6120</v>
      </c>
      <c r="B957" s="1" t="s">
        <v>10171</v>
      </c>
      <c r="C957" s="1">
        <f>ROUND(S11_DATAG_y40[[#This Row],[Column1]],3)</f>
        <v>4.8159999999999998</v>
      </c>
      <c r="D957" s="1">
        <f t="shared" si="51"/>
        <v>-7.6369999999999996</v>
      </c>
      <c r="E957" s="1" t="s">
        <v>10172</v>
      </c>
      <c r="F957">
        <f t="shared" si="52"/>
        <v>-5.9885433652</v>
      </c>
      <c r="G957">
        <f t="shared" si="53"/>
        <v>-5.9885000000000002</v>
      </c>
    </row>
    <row r="958" spans="1:7" x14ac:dyDescent="0.3">
      <c r="A958" s="1" t="s">
        <v>5060</v>
      </c>
      <c r="B958" s="1" t="s">
        <v>10172</v>
      </c>
      <c r="C958" s="1">
        <f>ROUND(S11_DATAG_y40[[#This Row],[Column1]],3)</f>
        <v>4.82</v>
      </c>
      <c r="D958" s="1">
        <f t="shared" si="51"/>
        <v>-7.6677999999999997</v>
      </c>
      <c r="E958" s="1" t="s">
        <v>10173</v>
      </c>
      <c r="F958">
        <f t="shared" si="52"/>
        <v>-6.0120057767000006</v>
      </c>
      <c r="G958">
        <f t="shared" si="53"/>
        <v>-6.0119999999999996</v>
      </c>
    </row>
    <row r="959" spans="1:7" x14ac:dyDescent="0.3">
      <c r="A959" s="1" t="s">
        <v>1916</v>
      </c>
      <c r="B959" s="1" t="s">
        <v>10173</v>
      </c>
      <c r="C959" s="1">
        <f>ROUND(S11_DATAG_y40[[#This Row],[Column1]],3)</f>
        <v>4.8239999999999998</v>
      </c>
      <c r="D959" s="1">
        <f t="shared" si="51"/>
        <v>-7.6978</v>
      </c>
      <c r="E959" s="1" t="s">
        <v>10174</v>
      </c>
      <c r="F959">
        <f t="shared" si="52"/>
        <v>-6.0331896207</v>
      </c>
      <c r="G959">
        <f t="shared" si="53"/>
        <v>-6.0331999999999999</v>
      </c>
    </row>
    <row r="960" spans="1:7" x14ac:dyDescent="0.3">
      <c r="A960" s="1" t="s">
        <v>5063</v>
      </c>
      <c r="B960" s="1" t="s">
        <v>10174</v>
      </c>
      <c r="C960" s="1">
        <f>ROUND(S11_DATAG_y40[[#This Row],[Column1]],3)</f>
        <v>4.8280000000000003</v>
      </c>
      <c r="D960" s="1">
        <f t="shared" si="51"/>
        <v>-7.7249999999999996</v>
      </c>
      <c r="E960" s="1" t="s">
        <v>10175</v>
      </c>
      <c r="F960">
        <f t="shared" si="52"/>
        <v>-6.0522031438000008</v>
      </c>
      <c r="G960">
        <f t="shared" si="53"/>
        <v>-6.0522</v>
      </c>
    </row>
    <row r="961" spans="1:7" x14ac:dyDescent="0.3">
      <c r="A961" s="1" t="s">
        <v>5065</v>
      </c>
      <c r="B961" s="1" t="s">
        <v>10175</v>
      </c>
      <c r="C961" s="1">
        <f>ROUND(S11_DATAG_y40[[#This Row],[Column1]],3)</f>
        <v>4.8319999999999999</v>
      </c>
      <c r="D961" s="1">
        <f t="shared" si="51"/>
        <v>-7.7492999999999999</v>
      </c>
      <c r="E961" s="1" t="s">
        <v>10176</v>
      </c>
      <c r="F961">
        <f t="shared" si="52"/>
        <v>-6.0709173876999998</v>
      </c>
      <c r="G961">
        <f t="shared" si="53"/>
        <v>-6.0709</v>
      </c>
    </row>
    <row r="962" spans="1:7" x14ac:dyDescent="0.3">
      <c r="A962" s="1" t="s">
        <v>5067</v>
      </c>
      <c r="B962" s="1" t="s">
        <v>10176</v>
      </c>
      <c r="C962" s="1">
        <f>ROUND(S11_DATAG_y40[[#This Row],[Column1]],3)</f>
        <v>4.8360000000000003</v>
      </c>
      <c r="D962" s="1">
        <f t="shared" si="51"/>
        <v>-7.7732999999999999</v>
      </c>
      <c r="E962" s="1" t="s">
        <v>10177</v>
      </c>
      <c r="F962">
        <f t="shared" si="52"/>
        <v>-6.0917169015999999</v>
      </c>
      <c r="G962">
        <f t="shared" si="53"/>
        <v>-6.0917000000000003</v>
      </c>
    </row>
    <row r="963" spans="1:7" x14ac:dyDescent="0.3">
      <c r="A963" s="1" t="s">
        <v>5069</v>
      </c>
      <c r="B963" s="1" t="s">
        <v>10177</v>
      </c>
      <c r="C963" s="1">
        <f>ROUND(S11_DATAG_y40[[#This Row],[Column1]],3)</f>
        <v>4.84</v>
      </c>
      <c r="D963" s="1">
        <f t="shared" si="51"/>
        <v>-7.7999000000000001</v>
      </c>
      <c r="E963" s="1" t="s">
        <v>10178</v>
      </c>
      <c r="F963">
        <f t="shared" si="52"/>
        <v>-6.1158895545000007</v>
      </c>
      <c r="G963">
        <f t="shared" si="53"/>
        <v>-6.1158999999999999</v>
      </c>
    </row>
    <row r="964" spans="1:7" x14ac:dyDescent="0.3">
      <c r="A964" s="1" t="s">
        <v>5071</v>
      </c>
      <c r="B964" s="1" t="s">
        <v>10178</v>
      </c>
      <c r="C964" s="1">
        <f>ROUND(S11_DATAG_y40[[#This Row],[Column1]],3)</f>
        <v>4.8440000000000003</v>
      </c>
      <c r="D964" s="1">
        <f t="shared" ref="D964:D1003" si="54">ROUND(B964,4)</f>
        <v>-7.8308</v>
      </c>
      <c r="E964" s="1" t="s">
        <v>10179</v>
      </c>
      <c r="F964">
        <f t="shared" ref="F964:F1003" si="55">E964*0.781</f>
        <v>-6.1427589223000005</v>
      </c>
      <c r="G964">
        <f t="shared" ref="G964:G1003" si="56">ROUND(F964,4)</f>
        <v>-6.1428000000000003</v>
      </c>
    </row>
    <row r="965" spans="1:7" x14ac:dyDescent="0.3">
      <c r="A965" s="1" t="s">
        <v>5073</v>
      </c>
      <c r="B965" s="1" t="s">
        <v>10179</v>
      </c>
      <c r="C965" s="1">
        <f>ROUND(S11_DATAG_y40[[#This Row],[Column1]],3)</f>
        <v>4.8479999999999999</v>
      </c>
      <c r="D965" s="1">
        <f t="shared" si="54"/>
        <v>-7.8651999999999997</v>
      </c>
      <c r="E965" s="1" t="s">
        <v>10180</v>
      </c>
      <c r="F965">
        <f t="shared" si="55"/>
        <v>-6.1701544498000001</v>
      </c>
      <c r="G965">
        <f t="shared" si="56"/>
        <v>-6.1702000000000004</v>
      </c>
    </row>
    <row r="966" spans="1:7" x14ac:dyDescent="0.3">
      <c r="A966" s="1" t="s">
        <v>1930</v>
      </c>
      <c r="B966" s="1" t="s">
        <v>10180</v>
      </c>
      <c r="C966" s="1">
        <f>ROUND(S11_DATAG_y40[[#This Row],[Column1]],3)</f>
        <v>4.8520000000000003</v>
      </c>
      <c r="D966" s="1">
        <f t="shared" si="54"/>
        <v>-7.9002999999999997</v>
      </c>
      <c r="E966" s="1" t="s">
        <v>10181</v>
      </c>
      <c r="F966">
        <f t="shared" si="55"/>
        <v>-6.1959212018000001</v>
      </c>
      <c r="G966">
        <f t="shared" si="56"/>
        <v>-6.1959</v>
      </c>
    </row>
    <row r="967" spans="1:7" x14ac:dyDescent="0.3">
      <c r="A967" s="1" t="s">
        <v>5076</v>
      </c>
      <c r="B967" s="1" t="s">
        <v>10181</v>
      </c>
      <c r="C967" s="1">
        <f>ROUND(S11_DATAG_y40[[#This Row],[Column1]],3)</f>
        <v>4.8559999999999999</v>
      </c>
      <c r="D967" s="1">
        <f t="shared" si="54"/>
        <v>-7.9333</v>
      </c>
      <c r="E967" s="1" t="s">
        <v>10182</v>
      </c>
      <c r="F967">
        <f t="shared" si="55"/>
        <v>-6.2194594484000003</v>
      </c>
      <c r="G967">
        <f t="shared" si="56"/>
        <v>-6.2195</v>
      </c>
    </row>
    <row r="968" spans="1:7" x14ac:dyDescent="0.3">
      <c r="A968" s="1" t="s">
        <v>10225</v>
      </c>
      <c r="B968" s="1" t="s">
        <v>10182</v>
      </c>
      <c r="C968" s="1">
        <f>ROUND(S11_DATAG_y40[[#This Row],[Column1]],3)</f>
        <v>4.8600000000000003</v>
      </c>
      <c r="D968" s="1">
        <f t="shared" si="54"/>
        <v>-7.9634999999999998</v>
      </c>
      <c r="E968" s="1" t="s">
        <v>10183</v>
      </c>
      <c r="F968">
        <f t="shared" si="55"/>
        <v>-6.2422101346000005</v>
      </c>
      <c r="G968">
        <f t="shared" si="56"/>
        <v>-6.2422000000000004</v>
      </c>
    </row>
    <row r="969" spans="1:7" x14ac:dyDescent="0.3">
      <c r="A969" s="1" t="s">
        <v>5080</v>
      </c>
      <c r="B969" s="1" t="s">
        <v>10183</v>
      </c>
      <c r="C969" s="1">
        <f>ROUND(S11_DATAG_y40[[#This Row],[Column1]],3)</f>
        <v>4.8639999999999999</v>
      </c>
      <c r="D969" s="1">
        <f t="shared" si="54"/>
        <v>-7.9926000000000004</v>
      </c>
      <c r="E969" s="1" t="s">
        <v>10184</v>
      </c>
      <c r="F969">
        <f t="shared" si="55"/>
        <v>-6.2667365024000006</v>
      </c>
      <c r="G969">
        <f t="shared" si="56"/>
        <v>-6.2667000000000002</v>
      </c>
    </row>
    <row r="970" spans="1:7" x14ac:dyDescent="0.3">
      <c r="A970" s="1" t="s">
        <v>5082</v>
      </c>
      <c r="B970" s="1" t="s">
        <v>10184</v>
      </c>
      <c r="C970" s="1">
        <f>ROUND(S11_DATAG_y40[[#This Row],[Column1]],3)</f>
        <v>4.8680000000000003</v>
      </c>
      <c r="D970" s="1">
        <f t="shared" si="54"/>
        <v>-8.0239999999999991</v>
      </c>
      <c r="E970" s="1" t="s">
        <v>10185</v>
      </c>
      <c r="F970">
        <f t="shared" si="55"/>
        <v>-6.2950204174</v>
      </c>
      <c r="G970">
        <f t="shared" si="56"/>
        <v>-6.2949999999999999</v>
      </c>
    </row>
    <row r="971" spans="1:7" x14ac:dyDescent="0.3">
      <c r="A971" s="1" t="s">
        <v>5084</v>
      </c>
      <c r="B971" s="1" t="s">
        <v>10185</v>
      </c>
      <c r="C971" s="1">
        <f>ROUND(S11_DATAG_y40[[#This Row],[Column1]],3)</f>
        <v>4.8719999999999999</v>
      </c>
      <c r="D971" s="1">
        <f t="shared" si="54"/>
        <v>-8.0602</v>
      </c>
      <c r="E971" s="1" t="s">
        <v>10187</v>
      </c>
      <c r="F971">
        <f t="shared" si="55"/>
        <v>-6.3271605979999999</v>
      </c>
      <c r="G971">
        <f t="shared" si="56"/>
        <v>-6.3272000000000004</v>
      </c>
    </row>
    <row r="972" spans="1:7" x14ac:dyDescent="0.3">
      <c r="A972" s="1" t="s">
        <v>5086</v>
      </c>
      <c r="B972" s="1" t="s">
        <v>10187</v>
      </c>
      <c r="C972" s="1">
        <f>ROUND(S11_DATAG_y40[[#This Row],[Column1]],3)</f>
        <v>4.8760000000000003</v>
      </c>
      <c r="D972" s="1">
        <f t="shared" si="54"/>
        <v>-8.1013999999999999</v>
      </c>
      <c r="E972" s="1" t="s">
        <v>10188</v>
      </c>
      <c r="F972">
        <f t="shared" si="55"/>
        <v>-6.3613368456000012</v>
      </c>
      <c r="G972">
        <f t="shared" si="56"/>
        <v>-6.3613</v>
      </c>
    </row>
    <row r="973" spans="1:7" x14ac:dyDescent="0.3">
      <c r="A973" s="1" t="s">
        <v>6139</v>
      </c>
      <c r="B973" s="1" t="s">
        <v>10188</v>
      </c>
      <c r="C973" s="1">
        <f>ROUND(S11_DATAG_y40[[#This Row],[Column1]],3)</f>
        <v>4.88</v>
      </c>
      <c r="D973" s="1">
        <f t="shared" si="54"/>
        <v>-8.1450999999999993</v>
      </c>
      <c r="E973" s="1" t="s">
        <v>10189</v>
      </c>
      <c r="F973">
        <f t="shared" si="55"/>
        <v>-6.3951087695000011</v>
      </c>
      <c r="G973">
        <f t="shared" si="56"/>
        <v>-6.3951000000000002</v>
      </c>
    </row>
    <row r="974" spans="1:7" x14ac:dyDescent="0.3">
      <c r="A974" s="1" t="s">
        <v>5090</v>
      </c>
      <c r="B974" s="1" t="s">
        <v>10189</v>
      </c>
      <c r="C974" s="1">
        <f>ROUND(S11_DATAG_y40[[#This Row],[Column1]],3)</f>
        <v>4.8840000000000003</v>
      </c>
      <c r="D974" s="1">
        <f t="shared" si="54"/>
        <v>-8.1883999999999997</v>
      </c>
      <c r="E974" s="1" t="s">
        <v>10190</v>
      </c>
      <c r="F974">
        <f t="shared" si="55"/>
        <v>-6.4271706157999997</v>
      </c>
      <c r="G974">
        <f t="shared" si="56"/>
        <v>-6.4272</v>
      </c>
    </row>
    <row r="975" spans="1:7" x14ac:dyDescent="0.3">
      <c r="A975" s="1" t="s">
        <v>5092</v>
      </c>
      <c r="B975" s="1" t="s">
        <v>10190</v>
      </c>
      <c r="C975" s="1">
        <f>ROUND(S11_DATAG_y40[[#This Row],[Column1]],3)</f>
        <v>4.8879999999999999</v>
      </c>
      <c r="D975" s="1">
        <f t="shared" si="54"/>
        <v>-8.2294</v>
      </c>
      <c r="E975" s="1" t="s">
        <v>10192</v>
      </c>
      <c r="F975">
        <f t="shared" si="55"/>
        <v>-6.4583576640000002</v>
      </c>
      <c r="G975">
        <f t="shared" si="56"/>
        <v>-6.4584000000000001</v>
      </c>
    </row>
    <row r="976" spans="1:7" x14ac:dyDescent="0.3">
      <c r="A976" s="1" t="s">
        <v>3481</v>
      </c>
      <c r="B976" s="1" t="s">
        <v>10192</v>
      </c>
      <c r="C976" s="1">
        <f>ROUND(S11_DATAG_y40[[#This Row],[Column1]],3)</f>
        <v>4.8920000000000003</v>
      </c>
      <c r="D976" s="1">
        <f t="shared" si="54"/>
        <v>-8.2692999999999994</v>
      </c>
      <c r="E976" s="1" t="s">
        <v>10193</v>
      </c>
      <c r="F976">
        <f t="shared" si="55"/>
        <v>-6.4911745811000001</v>
      </c>
      <c r="G976">
        <f t="shared" si="56"/>
        <v>-6.4912000000000001</v>
      </c>
    </row>
    <row r="977" spans="1:7" x14ac:dyDescent="0.3">
      <c r="A977" s="1" t="s">
        <v>5095</v>
      </c>
      <c r="B977" s="1" t="s">
        <v>10193</v>
      </c>
      <c r="C977" s="1">
        <f>ROUND(S11_DATAG_y40[[#This Row],[Column1]],3)</f>
        <v>4.8959999999999999</v>
      </c>
      <c r="D977" s="1">
        <f t="shared" si="54"/>
        <v>-8.3114000000000008</v>
      </c>
      <c r="E977" s="1" t="s">
        <v>10194</v>
      </c>
      <c r="F977">
        <f t="shared" si="55"/>
        <v>-6.5281537595999994</v>
      </c>
      <c r="G977">
        <f t="shared" si="56"/>
        <v>-6.5282</v>
      </c>
    </row>
    <row r="978" spans="1:7" x14ac:dyDescent="0.3">
      <c r="A978" s="1" t="s">
        <v>10226</v>
      </c>
      <c r="B978" s="1" t="s">
        <v>10194</v>
      </c>
      <c r="C978" s="1">
        <f>ROUND(S11_DATAG_y40[[#This Row],[Column1]],3)</f>
        <v>4.9000000000000004</v>
      </c>
      <c r="D978" s="1">
        <f t="shared" si="54"/>
        <v>-8.3587000000000007</v>
      </c>
      <c r="E978" s="1" t="s">
        <v>10195</v>
      </c>
      <c r="F978">
        <f t="shared" si="55"/>
        <v>-6.5701657020999997</v>
      </c>
      <c r="G978">
        <f t="shared" si="56"/>
        <v>-6.5701999999999998</v>
      </c>
    </row>
    <row r="979" spans="1:7" x14ac:dyDescent="0.3">
      <c r="A979" s="1" t="s">
        <v>10227</v>
      </c>
      <c r="B979" s="1" t="s">
        <v>10195</v>
      </c>
      <c r="C979" s="1">
        <f>ROUND(S11_DATAG_y40[[#This Row],[Column1]],3)</f>
        <v>4.9039999999999999</v>
      </c>
      <c r="D979" s="1">
        <f t="shared" si="54"/>
        <v>-8.4124999999999996</v>
      </c>
      <c r="E979" s="1" t="s">
        <v>10196</v>
      </c>
      <c r="F979">
        <f t="shared" si="55"/>
        <v>-6.6158395973999999</v>
      </c>
      <c r="G979">
        <f t="shared" si="56"/>
        <v>-6.6158000000000001</v>
      </c>
    </row>
    <row r="980" spans="1:7" x14ac:dyDescent="0.3">
      <c r="A980" s="1" t="s">
        <v>1958</v>
      </c>
      <c r="B980" s="1" t="s">
        <v>10196</v>
      </c>
      <c r="C980" s="1">
        <f>ROUND(S11_DATAG_y40[[#This Row],[Column1]],3)</f>
        <v>4.9080000000000004</v>
      </c>
      <c r="D980" s="1">
        <f t="shared" si="54"/>
        <v>-8.4710000000000001</v>
      </c>
      <c r="E980" s="1" t="s">
        <v>10197</v>
      </c>
      <c r="F980">
        <f t="shared" si="55"/>
        <v>-6.6625084085999999</v>
      </c>
      <c r="G980">
        <f t="shared" si="56"/>
        <v>-6.6624999999999996</v>
      </c>
    </row>
    <row r="981" spans="1:7" x14ac:dyDescent="0.3">
      <c r="A981" s="1" t="s">
        <v>5102</v>
      </c>
      <c r="B981" s="1" t="s">
        <v>10197</v>
      </c>
      <c r="C981" s="1">
        <f>ROUND(S11_DATAG_y40[[#This Row],[Column1]],3)</f>
        <v>4.9119999999999999</v>
      </c>
      <c r="D981" s="1">
        <f t="shared" si="54"/>
        <v>-8.5306999999999995</v>
      </c>
      <c r="E981" s="1" t="s">
        <v>10198</v>
      </c>
      <c r="F981">
        <f t="shared" si="55"/>
        <v>-6.7080712456999994</v>
      </c>
      <c r="G981">
        <f t="shared" si="56"/>
        <v>-6.7081</v>
      </c>
    </row>
    <row r="982" spans="1:7" x14ac:dyDescent="0.3">
      <c r="A982" s="1" t="s">
        <v>5104</v>
      </c>
      <c r="B982" s="1" t="s">
        <v>10198</v>
      </c>
      <c r="C982" s="1">
        <f>ROUND(S11_DATAG_y40[[#This Row],[Column1]],3)</f>
        <v>4.9160000000000004</v>
      </c>
      <c r="D982" s="1">
        <f t="shared" si="54"/>
        <v>-8.5891000000000002</v>
      </c>
      <c r="E982" s="1" t="s">
        <v>10199</v>
      </c>
      <c r="F982">
        <f t="shared" si="55"/>
        <v>-6.7525365435000007</v>
      </c>
      <c r="G982">
        <f t="shared" si="56"/>
        <v>-6.7525000000000004</v>
      </c>
    </row>
    <row r="983" spans="1:7" x14ac:dyDescent="0.3">
      <c r="A983" s="1" t="s">
        <v>10228</v>
      </c>
      <c r="B983" s="1" t="s">
        <v>10199</v>
      </c>
      <c r="C983" s="1">
        <f>ROUND(S11_DATAG_y40[[#This Row],[Column1]],3)</f>
        <v>4.92</v>
      </c>
      <c r="D983" s="1">
        <f t="shared" si="54"/>
        <v>-8.6460000000000008</v>
      </c>
      <c r="E983" s="1" t="s">
        <v>10200</v>
      </c>
      <c r="F983">
        <f t="shared" si="55"/>
        <v>-6.7981236696999998</v>
      </c>
      <c r="G983">
        <f t="shared" si="56"/>
        <v>-6.7980999999999998</v>
      </c>
    </row>
    <row r="984" spans="1:7" x14ac:dyDescent="0.3">
      <c r="A984" s="1" t="s">
        <v>3492</v>
      </c>
      <c r="B984" s="1" t="s">
        <v>10200</v>
      </c>
      <c r="C984" s="1">
        <f>ROUND(S11_DATAG_y40[[#This Row],[Column1]],3)</f>
        <v>4.9240000000000004</v>
      </c>
      <c r="D984" s="1">
        <f t="shared" si="54"/>
        <v>-8.7043999999999997</v>
      </c>
      <c r="E984" s="1" t="s">
        <v>10201</v>
      </c>
      <c r="F984">
        <f t="shared" si="55"/>
        <v>-6.8478393962000004</v>
      </c>
      <c r="G984">
        <f t="shared" si="56"/>
        <v>-6.8478000000000003</v>
      </c>
    </row>
    <row r="985" spans="1:7" x14ac:dyDescent="0.3">
      <c r="A985" s="1" t="s">
        <v>3494</v>
      </c>
      <c r="B985" s="1" t="s">
        <v>10201</v>
      </c>
      <c r="C985" s="1">
        <f>ROUND(S11_DATAG_y40[[#This Row],[Column1]],3)</f>
        <v>4.9279999999999999</v>
      </c>
      <c r="D985" s="1">
        <f t="shared" si="54"/>
        <v>-8.7680000000000007</v>
      </c>
      <c r="E985" s="1" t="s">
        <v>10203</v>
      </c>
      <c r="F985">
        <f t="shared" si="55"/>
        <v>-6.9034979860000005</v>
      </c>
      <c r="G985">
        <f t="shared" si="56"/>
        <v>-6.9035000000000002</v>
      </c>
    </row>
    <row r="986" spans="1:7" x14ac:dyDescent="0.3">
      <c r="A986" s="1" t="s">
        <v>3496</v>
      </c>
      <c r="B986" s="1" t="s">
        <v>10203</v>
      </c>
      <c r="C986" s="1">
        <f>ROUND(S11_DATAG_y40[[#This Row],[Column1]],3)</f>
        <v>4.9320000000000004</v>
      </c>
      <c r="D986" s="1">
        <f t="shared" si="54"/>
        <v>-8.8392999999999997</v>
      </c>
      <c r="E986" s="1" t="s">
        <v>10204</v>
      </c>
      <c r="F986">
        <f t="shared" si="55"/>
        <v>-6.9645239202000004</v>
      </c>
      <c r="G986">
        <f t="shared" si="56"/>
        <v>-6.9645000000000001</v>
      </c>
    </row>
    <row r="987" spans="1:7" x14ac:dyDescent="0.3">
      <c r="A987" s="1" t="s">
        <v>3498</v>
      </c>
      <c r="B987" s="1" t="s">
        <v>10204</v>
      </c>
      <c r="C987" s="1">
        <f>ROUND(S11_DATAG_y40[[#This Row],[Column1]],3)</f>
        <v>4.9359999999999999</v>
      </c>
      <c r="D987" s="1">
        <f t="shared" si="54"/>
        <v>-8.9174000000000007</v>
      </c>
      <c r="E987" s="1" t="s">
        <v>10205</v>
      </c>
      <c r="F987">
        <f t="shared" si="55"/>
        <v>-7.0283830881000009</v>
      </c>
      <c r="G987">
        <f t="shared" si="56"/>
        <v>-7.0284000000000004</v>
      </c>
    </row>
    <row r="988" spans="1:7" x14ac:dyDescent="0.3">
      <c r="A988" s="1" t="s">
        <v>3500</v>
      </c>
      <c r="B988" s="1" t="s">
        <v>10205</v>
      </c>
      <c r="C988" s="1">
        <f>ROUND(S11_DATAG_y40[[#This Row],[Column1]],3)</f>
        <v>4.9400000000000004</v>
      </c>
      <c r="D988" s="1">
        <f t="shared" si="54"/>
        <v>-8.9992000000000001</v>
      </c>
      <c r="E988" s="1" t="s">
        <v>10206</v>
      </c>
      <c r="F988">
        <f t="shared" si="55"/>
        <v>-7.0923870533999995</v>
      </c>
      <c r="G988">
        <f t="shared" si="56"/>
        <v>-7.0923999999999996</v>
      </c>
    </row>
    <row r="989" spans="1:7" x14ac:dyDescent="0.3">
      <c r="A989" s="1" t="s">
        <v>3502</v>
      </c>
      <c r="B989" s="1" t="s">
        <v>10206</v>
      </c>
      <c r="C989" s="1">
        <f>ROUND(S11_DATAG_y40[[#This Row],[Column1]],3)</f>
        <v>4.944</v>
      </c>
      <c r="D989" s="1">
        <f t="shared" si="54"/>
        <v>-9.0812000000000008</v>
      </c>
      <c r="E989" s="1" t="s">
        <v>10207</v>
      </c>
      <c r="F989">
        <f t="shared" si="55"/>
        <v>-7.1556860880999995</v>
      </c>
      <c r="G989">
        <f t="shared" si="56"/>
        <v>-7.1557000000000004</v>
      </c>
    </row>
    <row r="990" spans="1:7" x14ac:dyDescent="0.3">
      <c r="A990" s="1" t="s">
        <v>3504</v>
      </c>
      <c r="B990" s="1" t="s">
        <v>10207</v>
      </c>
      <c r="C990" s="1">
        <f>ROUND(S11_DATAG_y40[[#This Row],[Column1]],3)</f>
        <v>4.9480000000000004</v>
      </c>
      <c r="D990" s="1">
        <f t="shared" si="54"/>
        <v>-9.1622000000000003</v>
      </c>
      <c r="E990" s="1" t="s">
        <v>10208</v>
      </c>
      <c r="F990">
        <f t="shared" si="55"/>
        <v>-7.2200515783000005</v>
      </c>
      <c r="G990">
        <f t="shared" si="56"/>
        <v>-7.2201000000000004</v>
      </c>
    </row>
    <row r="991" spans="1:7" x14ac:dyDescent="0.3">
      <c r="A991" s="1" t="s">
        <v>5115</v>
      </c>
      <c r="B991" s="1" t="s">
        <v>10208</v>
      </c>
      <c r="C991" s="1">
        <f>ROUND(S11_DATAG_y40[[#This Row],[Column1]],3)</f>
        <v>4.952</v>
      </c>
      <c r="D991" s="1">
        <f t="shared" si="54"/>
        <v>-9.2446000000000002</v>
      </c>
      <c r="E991" s="1" t="s">
        <v>10209</v>
      </c>
      <c r="F991">
        <f t="shared" si="55"/>
        <v>-7.2888483844000005</v>
      </c>
      <c r="G991">
        <f t="shared" si="56"/>
        <v>-7.2888000000000002</v>
      </c>
    </row>
    <row r="992" spans="1:7" x14ac:dyDescent="0.3">
      <c r="A992" s="1" t="s">
        <v>3508</v>
      </c>
      <c r="B992" s="1" t="s">
        <v>10209</v>
      </c>
      <c r="C992" s="1">
        <f>ROUND(S11_DATAG_y40[[#This Row],[Column1]],3)</f>
        <v>4.9560000000000004</v>
      </c>
      <c r="D992" s="1">
        <f t="shared" si="54"/>
        <v>-9.3327000000000009</v>
      </c>
      <c r="E992" s="1" t="s">
        <v>10210</v>
      </c>
      <c r="F992">
        <f t="shared" si="55"/>
        <v>-7.3648845137999999</v>
      </c>
      <c r="G992">
        <f t="shared" si="56"/>
        <v>-7.3648999999999996</v>
      </c>
    </row>
    <row r="993" spans="1:7" x14ac:dyDescent="0.3">
      <c r="A993" s="1" t="s">
        <v>5118</v>
      </c>
      <c r="B993" s="1" t="s">
        <v>10210</v>
      </c>
      <c r="C993" s="1">
        <f>ROUND(S11_DATAG_y40[[#This Row],[Column1]],3)</f>
        <v>4.96</v>
      </c>
      <c r="D993" s="1">
        <f t="shared" si="54"/>
        <v>-9.4300999999999995</v>
      </c>
      <c r="E993" s="1" t="s">
        <v>10211</v>
      </c>
      <c r="F993">
        <f t="shared" si="55"/>
        <v>-7.4486010753000009</v>
      </c>
      <c r="G993">
        <f t="shared" si="56"/>
        <v>-7.4485999999999999</v>
      </c>
    </row>
    <row r="994" spans="1:7" x14ac:dyDescent="0.3">
      <c r="A994" s="1" t="s">
        <v>3512</v>
      </c>
      <c r="B994" s="1" t="s">
        <v>10211</v>
      </c>
      <c r="C994" s="1">
        <f>ROUND(S11_DATAG_y40[[#This Row],[Column1]],3)</f>
        <v>4.9640000000000004</v>
      </c>
      <c r="D994" s="1">
        <f t="shared" si="54"/>
        <v>-9.5373000000000001</v>
      </c>
      <c r="E994" s="1" t="s">
        <v>10212</v>
      </c>
      <c r="F994">
        <f t="shared" si="55"/>
        <v>-7.5378405563999999</v>
      </c>
      <c r="G994">
        <f t="shared" si="56"/>
        <v>-7.5377999999999998</v>
      </c>
    </row>
    <row r="995" spans="1:7" x14ac:dyDescent="0.3">
      <c r="A995" s="1" t="s">
        <v>3514</v>
      </c>
      <c r="B995" s="1" t="s">
        <v>10212</v>
      </c>
      <c r="C995" s="1">
        <f>ROUND(S11_DATAG_y40[[#This Row],[Column1]],3)</f>
        <v>4.968</v>
      </c>
      <c r="D995" s="1">
        <f t="shared" si="54"/>
        <v>-9.6515000000000004</v>
      </c>
      <c r="E995" s="1" t="s">
        <v>10213</v>
      </c>
      <c r="F995">
        <f t="shared" si="55"/>
        <v>-7.6294206945000012</v>
      </c>
      <c r="G995">
        <f t="shared" si="56"/>
        <v>-7.6294000000000004</v>
      </c>
    </row>
    <row r="996" spans="1:7" x14ac:dyDescent="0.3">
      <c r="A996" s="1" t="s">
        <v>3516</v>
      </c>
      <c r="B996" s="1" t="s">
        <v>10213</v>
      </c>
      <c r="C996" s="1">
        <f>ROUND(S11_DATAG_y40[[#This Row],[Column1]],3)</f>
        <v>4.9720000000000004</v>
      </c>
      <c r="D996" s="1">
        <f t="shared" si="54"/>
        <v>-9.7688000000000006</v>
      </c>
      <c r="E996" s="1" t="s">
        <v>10214</v>
      </c>
      <c r="F996">
        <f t="shared" si="55"/>
        <v>-7.7214973923999999</v>
      </c>
      <c r="G996">
        <f t="shared" si="56"/>
        <v>-7.7214999999999998</v>
      </c>
    </row>
    <row r="997" spans="1:7" x14ac:dyDescent="0.3">
      <c r="A997" s="1" t="s">
        <v>3518</v>
      </c>
      <c r="B997" s="1" t="s">
        <v>10214</v>
      </c>
      <c r="C997" s="1">
        <f>ROUND(S11_DATAG_y40[[#This Row],[Column1]],3)</f>
        <v>4.976</v>
      </c>
      <c r="D997" s="1">
        <f t="shared" si="54"/>
        <v>-9.8866999999999994</v>
      </c>
      <c r="E997" s="1" t="s">
        <v>10215</v>
      </c>
      <c r="F997">
        <f t="shared" si="55"/>
        <v>-7.815114769</v>
      </c>
      <c r="G997">
        <f t="shared" si="56"/>
        <v>-7.8151000000000002</v>
      </c>
    </row>
    <row r="998" spans="1:7" x14ac:dyDescent="0.3">
      <c r="A998" s="1" t="s">
        <v>3520</v>
      </c>
      <c r="B998" s="1" t="s">
        <v>10215</v>
      </c>
      <c r="C998" s="1">
        <f>ROUND(S11_DATAG_y40[[#This Row],[Column1]],3)</f>
        <v>4.9800000000000004</v>
      </c>
      <c r="D998" s="1">
        <f t="shared" si="54"/>
        <v>-10.006500000000001</v>
      </c>
      <c r="E998" s="1" t="s">
        <v>10216</v>
      </c>
      <c r="F998">
        <f t="shared" si="55"/>
        <v>-7.9137644410000005</v>
      </c>
      <c r="G998">
        <f t="shared" si="56"/>
        <v>-7.9138000000000002</v>
      </c>
    </row>
    <row r="999" spans="1:7" x14ac:dyDescent="0.3">
      <c r="A999" s="1" t="s">
        <v>3522</v>
      </c>
      <c r="B999" s="1" t="s">
        <v>10216</v>
      </c>
      <c r="C999" s="1">
        <f>ROUND(S11_DATAG_y40[[#This Row],[Column1]],3)</f>
        <v>4.984</v>
      </c>
      <c r="D999" s="1">
        <f t="shared" si="54"/>
        <v>-10.132899999999999</v>
      </c>
      <c r="E999" s="1" t="s">
        <v>10217</v>
      </c>
      <c r="F999">
        <f t="shared" si="55"/>
        <v>-8.0212027060000004</v>
      </c>
      <c r="G999">
        <f t="shared" si="56"/>
        <v>-8.0212000000000003</v>
      </c>
    </row>
    <row r="1000" spans="1:7" x14ac:dyDescent="0.3">
      <c r="A1000" s="1" t="s">
        <v>1998</v>
      </c>
      <c r="B1000" s="1" t="s">
        <v>10217</v>
      </c>
      <c r="C1000" s="1">
        <f>ROUND(S11_DATAG_y40[[#This Row],[Column1]],3)</f>
        <v>4.9880000000000004</v>
      </c>
      <c r="D1000" s="1">
        <f t="shared" si="54"/>
        <v>-10.2704</v>
      </c>
      <c r="E1000" s="1" t="s">
        <v>10218</v>
      </c>
      <c r="F1000">
        <f t="shared" si="55"/>
        <v>-8.1390032789999989</v>
      </c>
      <c r="G1000">
        <f t="shared" si="56"/>
        <v>-8.1389999999999993</v>
      </c>
    </row>
    <row r="1001" spans="1:7" x14ac:dyDescent="0.3">
      <c r="A1001" s="1" t="s">
        <v>3526</v>
      </c>
      <c r="B1001" s="1" t="s">
        <v>10218</v>
      </c>
      <c r="C1001" s="1">
        <f>ROUND(S11_DATAG_y40[[#This Row],[Column1]],3)</f>
        <v>4.992</v>
      </c>
      <c r="D1001" s="1">
        <f t="shared" si="54"/>
        <v>-10.4213</v>
      </c>
      <c r="E1001" s="1" t="s">
        <v>10219</v>
      </c>
      <c r="F1001">
        <f t="shared" si="55"/>
        <v>-8.2655034109999992</v>
      </c>
      <c r="G1001">
        <f t="shared" si="56"/>
        <v>-8.2654999999999994</v>
      </c>
    </row>
    <row r="1002" spans="1:7" x14ac:dyDescent="0.3">
      <c r="A1002" s="1" t="s">
        <v>3528</v>
      </c>
      <c r="B1002" s="1" t="s">
        <v>10219</v>
      </c>
      <c r="C1002" s="1">
        <f>ROUND(S11_DATAG_y40[[#This Row],[Column1]],3)</f>
        <v>4.9960000000000004</v>
      </c>
      <c r="D1002" s="1">
        <f t="shared" si="54"/>
        <v>-10.5832</v>
      </c>
      <c r="E1002" s="1" t="s">
        <v>10220</v>
      </c>
      <c r="F1002">
        <f t="shared" si="55"/>
        <v>-8.396938682</v>
      </c>
      <c r="G1002">
        <f t="shared" si="56"/>
        <v>-8.3969000000000005</v>
      </c>
    </row>
    <row r="1003" spans="1:7" x14ac:dyDescent="0.3">
      <c r="A1003" s="1" t="s">
        <v>3530</v>
      </c>
      <c r="B1003" s="1" t="s">
        <v>10220</v>
      </c>
      <c r="C1003" s="1">
        <f>ROUND(S11_DATAG_y40[[#This Row],[Column1]],3)</f>
        <v>5</v>
      </c>
      <c r="D1003" s="1">
        <f t="shared" si="54"/>
        <v>-10.7515</v>
      </c>
      <c r="E1003">
        <v>-10.761589000000001</v>
      </c>
      <c r="F1003">
        <f t="shared" si="55"/>
        <v>-8.4048010090000016</v>
      </c>
      <c r="G1003">
        <f t="shared" si="56"/>
        <v>-8.4047999999999998</v>
      </c>
    </row>
    <row r="1004" spans="1:7" x14ac:dyDescent="0.3">
      <c r="A1004" s="1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2C9D-6673-4891-9C4B-BEB0C848109F}">
  <sheetPr codeName="Sheet10"/>
  <dimension ref="A1:G1004"/>
  <sheetViews>
    <sheetView workbookViewId="0">
      <selection activeCell="J20" sqref="J20"/>
    </sheetView>
  </sheetViews>
  <sheetFormatPr defaultRowHeight="14.4" x14ac:dyDescent="0.3"/>
  <cols>
    <col min="1" max="1" width="17.6640625" style="1" customWidth="1"/>
    <col min="2" max="2" width="14.6640625" style="1" customWidth="1"/>
    <col min="3" max="4" width="12.44140625" style="1" customWidth="1"/>
  </cols>
  <sheetData>
    <row r="1" spans="1:7" x14ac:dyDescent="0.3">
      <c r="A1" s="1" t="s">
        <v>0</v>
      </c>
      <c r="B1" s="1" t="s">
        <v>7246</v>
      </c>
      <c r="C1" s="1" t="s">
        <v>7247</v>
      </c>
      <c r="D1" s="1" t="s">
        <v>7248</v>
      </c>
      <c r="E1" s="1" t="s">
        <v>11178</v>
      </c>
      <c r="F1" s="1" t="s">
        <v>11179</v>
      </c>
      <c r="G1" s="1" t="s">
        <v>11181</v>
      </c>
    </row>
    <row r="2" spans="1:7" x14ac:dyDescent="0.3">
      <c r="A2" s="1" t="s">
        <v>5131</v>
      </c>
      <c r="B2" s="1" t="s">
        <v>3</v>
      </c>
      <c r="C2" s="1" t="s">
        <v>2006</v>
      </c>
      <c r="D2" s="1" t="s">
        <v>3</v>
      </c>
      <c r="E2" s="1" t="s">
        <v>3</v>
      </c>
      <c r="F2" s="1" t="s">
        <v>11180</v>
      </c>
      <c r="G2" s="1" t="s">
        <v>3</v>
      </c>
    </row>
    <row r="3" spans="1:7" x14ac:dyDescent="0.3">
      <c r="A3" s="1" t="s">
        <v>2008</v>
      </c>
      <c r="B3" s="1">
        <f t="shared" ref="B3:B23" si="0">B4+0.01925778</f>
        <v>-0.1586328600000011</v>
      </c>
      <c r="C3" s="1">
        <f>ROUND(S11_DATAG_y80[[#This Row],[Column1]],3)</f>
        <v>1</v>
      </c>
      <c r="D3" s="1">
        <f>ROUND(B3,4)</f>
        <v>-0.15859999999999999</v>
      </c>
      <c r="E3" s="1">
        <f t="shared" ref="E3:E21" si="1">E4+0.01925778</f>
        <v>-0.1971484200000011</v>
      </c>
      <c r="F3">
        <f>E3*0.769</f>
        <v>-0.15160713498000086</v>
      </c>
      <c r="G3">
        <f>ROUND(F3,4)</f>
        <v>-0.15160000000000001</v>
      </c>
    </row>
    <row r="4" spans="1:7" x14ac:dyDescent="0.3">
      <c r="A4" s="1" t="s">
        <v>5133</v>
      </c>
      <c r="B4" s="1">
        <f t="shared" si="0"/>
        <v>-0.1778906400000011</v>
      </c>
      <c r="C4" s="1">
        <f>ROUND(S11_DATAG_y80[[#This Row],[Column1]],3)</f>
        <v>1.004</v>
      </c>
      <c r="D4" s="1">
        <f t="shared" ref="D4:D67" si="2">ROUND(B4,4)</f>
        <v>-0.1779</v>
      </c>
      <c r="E4" s="1">
        <f t="shared" si="1"/>
        <v>-0.2164062000000011</v>
      </c>
      <c r="F4">
        <f t="shared" ref="F4:F67" si="3">E4*0.769</f>
        <v>-0.16641636780000085</v>
      </c>
      <c r="G4">
        <f t="shared" ref="G4:G67" si="4">ROUND(F4,4)</f>
        <v>-0.16639999999999999</v>
      </c>
    </row>
    <row r="5" spans="1:7" x14ac:dyDescent="0.3">
      <c r="A5" s="1" t="s">
        <v>2011</v>
      </c>
      <c r="B5" s="1">
        <f t="shared" si="0"/>
        <v>-0.1971484200000011</v>
      </c>
      <c r="C5" s="1">
        <f>ROUND(S11_DATAG_y80[[#This Row],[Column1]],3)</f>
        <v>1.008</v>
      </c>
      <c r="D5" s="1">
        <f t="shared" si="2"/>
        <v>-0.1971</v>
      </c>
      <c r="E5" s="1">
        <f t="shared" si="1"/>
        <v>-0.23566398000000111</v>
      </c>
      <c r="F5">
        <f t="shared" si="3"/>
        <v>-0.18122560062000084</v>
      </c>
      <c r="G5">
        <f t="shared" si="4"/>
        <v>-0.1812</v>
      </c>
    </row>
    <row r="6" spans="1:7" x14ac:dyDescent="0.3">
      <c r="A6" s="1" t="s">
        <v>3537</v>
      </c>
      <c r="B6" s="1">
        <f t="shared" si="0"/>
        <v>-0.2164062000000011</v>
      </c>
      <c r="C6" s="1">
        <f>ROUND(S11_DATAG_y80[[#This Row],[Column1]],3)</f>
        <v>1.012</v>
      </c>
      <c r="D6" s="1">
        <f t="shared" si="2"/>
        <v>-0.21640000000000001</v>
      </c>
      <c r="E6" s="1">
        <f t="shared" si="1"/>
        <v>-0.25492176000000111</v>
      </c>
      <c r="F6">
        <f t="shared" si="3"/>
        <v>-0.19603483344000086</v>
      </c>
      <c r="G6">
        <f t="shared" si="4"/>
        <v>-0.19600000000000001</v>
      </c>
    </row>
    <row r="7" spans="1:7" x14ac:dyDescent="0.3">
      <c r="A7" s="1" t="s">
        <v>2015</v>
      </c>
      <c r="B7" s="1">
        <f t="shared" si="0"/>
        <v>-0.23566398000000111</v>
      </c>
      <c r="C7" s="1">
        <f>ROUND(S11_DATAG_y80[[#This Row],[Column1]],3)</f>
        <v>1.016</v>
      </c>
      <c r="D7" s="1">
        <f t="shared" si="2"/>
        <v>-0.23569999999999999</v>
      </c>
      <c r="E7" s="1">
        <f t="shared" si="1"/>
        <v>-0.27417954000000111</v>
      </c>
      <c r="F7">
        <f t="shared" si="3"/>
        <v>-0.21084406626000085</v>
      </c>
      <c r="G7">
        <f t="shared" si="4"/>
        <v>-0.21079999999999999</v>
      </c>
    </row>
    <row r="8" spans="1:7" x14ac:dyDescent="0.3">
      <c r="A8" s="1" t="s">
        <v>2017</v>
      </c>
      <c r="B8" s="1">
        <f t="shared" si="0"/>
        <v>-0.25492176000000111</v>
      </c>
      <c r="C8" s="1">
        <f>ROUND(S11_DATAG_y80[[#This Row],[Column1]],3)</f>
        <v>1.02</v>
      </c>
      <c r="D8" s="1">
        <f t="shared" si="2"/>
        <v>-0.25490000000000002</v>
      </c>
      <c r="E8" s="1">
        <f t="shared" si="1"/>
        <v>-0.29343732000000111</v>
      </c>
      <c r="F8">
        <f t="shared" si="3"/>
        <v>-0.22565329908000087</v>
      </c>
      <c r="G8">
        <f t="shared" si="4"/>
        <v>-0.22570000000000001</v>
      </c>
    </row>
    <row r="9" spans="1:7" x14ac:dyDescent="0.3">
      <c r="A9" s="1" t="s">
        <v>3541</v>
      </c>
      <c r="B9" s="1">
        <f t="shared" si="0"/>
        <v>-0.27417954000000111</v>
      </c>
      <c r="C9" s="1">
        <f>ROUND(S11_DATAG_y80[[#This Row],[Column1]],3)</f>
        <v>1.024</v>
      </c>
      <c r="D9" s="1">
        <f t="shared" si="2"/>
        <v>-0.2742</v>
      </c>
      <c r="E9" s="1">
        <f t="shared" si="1"/>
        <v>-0.31269510000000111</v>
      </c>
      <c r="F9">
        <f t="shared" si="3"/>
        <v>-0.24046253190000086</v>
      </c>
      <c r="G9">
        <f t="shared" si="4"/>
        <v>-0.24049999999999999</v>
      </c>
    </row>
    <row r="10" spans="1:7" x14ac:dyDescent="0.3">
      <c r="A10" s="1" t="s">
        <v>2021</v>
      </c>
      <c r="B10" s="1">
        <f t="shared" si="0"/>
        <v>-0.29343732000000111</v>
      </c>
      <c r="C10" s="1">
        <f>ROUND(S11_DATAG_y80[[#This Row],[Column1]],3)</f>
        <v>1.028</v>
      </c>
      <c r="D10" s="1">
        <f t="shared" si="2"/>
        <v>-0.29339999999999999</v>
      </c>
      <c r="E10" s="1">
        <f t="shared" si="1"/>
        <v>-0.33195288000000112</v>
      </c>
      <c r="F10">
        <f t="shared" si="3"/>
        <v>-0.25527176472000085</v>
      </c>
      <c r="G10">
        <f t="shared" si="4"/>
        <v>-0.25530000000000003</v>
      </c>
    </row>
    <row r="11" spans="1:7" x14ac:dyDescent="0.3">
      <c r="A11" s="1" t="s">
        <v>2023</v>
      </c>
      <c r="B11" s="1">
        <f t="shared" si="0"/>
        <v>-0.31269510000000111</v>
      </c>
      <c r="C11" s="1">
        <f>ROUND(S11_DATAG_y80[[#This Row],[Column1]],3)</f>
        <v>1.032</v>
      </c>
      <c r="D11" s="1">
        <f t="shared" si="2"/>
        <v>-0.31269999999999998</v>
      </c>
      <c r="E11" s="1">
        <f t="shared" si="1"/>
        <v>-0.35121066000000112</v>
      </c>
      <c r="F11">
        <f t="shared" si="3"/>
        <v>-0.27008099754000087</v>
      </c>
      <c r="G11">
        <f t="shared" si="4"/>
        <v>-0.27010000000000001</v>
      </c>
    </row>
    <row r="12" spans="1:7" x14ac:dyDescent="0.3">
      <c r="A12" s="1" t="s">
        <v>2025</v>
      </c>
      <c r="B12" s="1">
        <f t="shared" si="0"/>
        <v>-0.33195288000000112</v>
      </c>
      <c r="C12" s="1">
        <f>ROUND(S11_DATAG_y80[[#This Row],[Column1]],3)</f>
        <v>1.036</v>
      </c>
      <c r="D12" s="1">
        <f t="shared" si="2"/>
        <v>-0.33200000000000002</v>
      </c>
      <c r="E12" s="1">
        <f t="shared" si="1"/>
        <v>-0.37046844000000112</v>
      </c>
      <c r="F12">
        <f t="shared" si="3"/>
        <v>-0.28489023036000088</v>
      </c>
      <c r="G12">
        <f t="shared" si="4"/>
        <v>-0.28489999999999999</v>
      </c>
    </row>
    <row r="13" spans="1:7" x14ac:dyDescent="0.3">
      <c r="A13" s="1" t="s">
        <v>2027</v>
      </c>
      <c r="B13" s="1">
        <f t="shared" si="0"/>
        <v>-0.35121066000000112</v>
      </c>
      <c r="C13" s="1">
        <f>ROUND(S11_DATAG_y80[[#This Row],[Column1]],3)</f>
        <v>1.04</v>
      </c>
      <c r="D13" s="1">
        <f t="shared" si="2"/>
        <v>-0.35120000000000001</v>
      </c>
      <c r="E13" s="1">
        <f t="shared" si="1"/>
        <v>-0.38972622000000112</v>
      </c>
      <c r="F13">
        <f t="shared" si="3"/>
        <v>-0.29969946318000085</v>
      </c>
      <c r="G13">
        <f t="shared" si="4"/>
        <v>-0.29970000000000002</v>
      </c>
    </row>
    <row r="14" spans="1:7" x14ac:dyDescent="0.3">
      <c r="A14" s="1" t="s">
        <v>2029</v>
      </c>
      <c r="B14" s="1">
        <f t="shared" si="0"/>
        <v>-0.37046844000000112</v>
      </c>
      <c r="C14" s="1">
        <f>ROUND(S11_DATAG_y80[[#This Row],[Column1]],3)</f>
        <v>1.044</v>
      </c>
      <c r="D14" s="1">
        <f t="shared" si="2"/>
        <v>-0.3705</v>
      </c>
      <c r="E14" s="1">
        <f t="shared" si="1"/>
        <v>-0.40898400000000112</v>
      </c>
      <c r="F14">
        <f t="shared" si="3"/>
        <v>-0.31450869600000086</v>
      </c>
      <c r="G14">
        <f t="shared" si="4"/>
        <v>-0.3145</v>
      </c>
    </row>
    <row r="15" spans="1:7" x14ac:dyDescent="0.3">
      <c r="A15" s="1" t="s">
        <v>2031</v>
      </c>
      <c r="B15" s="1">
        <f t="shared" si="0"/>
        <v>-0.38972622000000112</v>
      </c>
      <c r="C15" s="1">
        <f>ROUND(S11_DATAG_y80[[#This Row],[Column1]],3)</f>
        <v>1.048</v>
      </c>
      <c r="D15" s="1">
        <f t="shared" si="2"/>
        <v>-0.38969999999999999</v>
      </c>
      <c r="E15" s="1">
        <f t="shared" si="1"/>
        <v>-0.42824178000000113</v>
      </c>
      <c r="F15">
        <f t="shared" si="3"/>
        <v>-0.32931792882000088</v>
      </c>
      <c r="G15">
        <f t="shared" si="4"/>
        <v>-0.32929999999999998</v>
      </c>
    </row>
    <row r="16" spans="1:7" x14ac:dyDescent="0.3">
      <c r="A16" s="1" t="s">
        <v>2033</v>
      </c>
      <c r="B16" s="1">
        <f t="shared" si="0"/>
        <v>-0.40898400000000112</v>
      </c>
      <c r="C16" s="1">
        <f>ROUND(S11_DATAG_y80[[#This Row],[Column1]],3)</f>
        <v>1.052</v>
      </c>
      <c r="D16" s="1">
        <f t="shared" si="2"/>
        <v>-0.40899999999999997</v>
      </c>
      <c r="E16" s="1">
        <f t="shared" si="1"/>
        <v>-0.44749956000000113</v>
      </c>
      <c r="F16">
        <f t="shared" si="3"/>
        <v>-0.3441271616400009</v>
      </c>
      <c r="G16">
        <f t="shared" si="4"/>
        <v>-0.34410000000000002</v>
      </c>
    </row>
    <row r="17" spans="1:7" x14ac:dyDescent="0.3">
      <c r="A17" s="1" t="s">
        <v>3551</v>
      </c>
      <c r="B17" s="1">
        <f t="shared" si="0"/>
        <v>-0.42824178000000113</v>
      </c>
      <c r="C17" s="1">
        <f>ROUND(S11_DATAG_y80[[#This Row],[Column1]],3)</f>
        <v>1.056</v>
      </c>
      <c r="D17" s="1">
        <f t="shared" si="2"/>
        <v>-0.42820000000000003</v>
      </c>
      <c r="E17" s="1">
        <f t="shared" si="1"/>
        <v>-0.46675734000000113</v>
      </c>
      <c r="F17">
        <f t="shared" si="3"/>
        <v>-0.35893639446000086</v>
      </c>
      <c r="G17">
        <f t="shared" si="4"/>
        <v>-0.3589</v>
      </c>
    </row>
    <row r="18" spans="1:7" x14ac:dyDescent="0.3">
      <c r="A18" s="1" t="s">
        <v>2037</v>
      </c>
      <c r="B18" s="1">
        <f t="shared" si="0"/>
        <v>-0.44749956000000113</v>
      </c>
      <c r="C18" s="1">
        <f>ROUND(S11_DATAG_y80[[#This Row],[Column1]],3)</f>
        <v>1.06</v>
      </c>
      <c r="D18" s="1">
        <f t="shared" si="2"/>
        <v>-0.44750000000000001</v>
      </c>
      <c r="E18" s="1">
        <f t="shared" si="1"/>
        <v>-0.48601512000000113</v>
      </c>
      <c r="F18">
        <f t="shared" si="3"/>
        <v>-0.37374562728000088</v>
      </c>
      <c r="G18">
        <f t="shared" si="4"/>
        <v>-0.37369999999999998</v>
      </c>
    </row>
    <row r="19" spans="1:7" x14ac:dyDescent="0.3">
      <c r="A19" s="1" t="s">
        <v>2039</v>
      </c>
      <c r="B19" s="1">
        <f t="shared" si="0"/>
        <v>-0.46675734000000113</v>
      </c>
      <c r="C19" s="1">
        <f>ROUND(S11_DATAG_y80[[#This Row],[Column1]],3)</f>
        <v>1.0640000000000001</v>
      </c>
      <c r="D19" s="1">
        <f t="shared" si="2"/>
        <v>-0.46679999999999999</v>
      </c>
      <c r="E19" s="1">
        <f t="shared" si="1"/>
        <v>-0.50527290000000114</v>
      </c>
      <c r="F19">
        <f t="shared" si="3"/>
        <v>-0.3885548601000009</v>
      </c>
      <c r="G19">
        <f t="shared" si="4"/>
        <v>-0.3886</v>
      </c>
    </row>
    <row r="20" spans="1:7" x14ac:dyDescent="0.3">
      <c r="A20" s="1" t="s">
        <v>3555</v>
      </c>
      <c r="B20" s="1">
        <f t="shared" si="0"/>
        <v>-0.48601512000000113</v>
      </c>
      <c r="C20" s="1">
        <f>ROUND(S11_DATAG_y80[[#This Row],[Column1]],3)</f>
        <v>1.0680000000000001</v>
      </c>
      <c r="D20" s="1">
        <f t="shared" si="2"/>
        <v>-0.48599999999999999</v>
      </c>
      <c r="E20" s="1">
        <f t="shared" si="1"/>
        <v>-0.52453068000000114</v>
      </c>
      <c r="F20">
        <f t="shared" si="3"/>
        <v>-0.40336409292000086</v>
      </c>
      <c r="G20">
        <f t="shared" si="4"/>
        <v>-0.40339999999999998</v>
      </c>
    </row>
    <row r="21" spans="1:7" x14ac:dyDescent="0.3">
      <c r="A21" s="1" t="s">
        <v>3557</v>
      </c>
      <c r="B21" s="1">
        <f t="shared" si="0"/>
        <v>-0.50527290000000114</v>
      </c>
      <c r="C21" s="1">
        <f>ROUND(S11_DATAG_y80[[#This Row],[Column1]],3)</f>
        <v>1.0720000000000001</v>
      </c>
      <c r="D21" s="1">
        <f t="shared" si="2"/>
        <v>-0.50529999999999997</v>
      </c>
      <c r="E21" s="1">
        <f t="shared" si="1"/>
        <v>-0.54378846000000114</v>
      </c>
      <c r="F21">
        <f t="shared" si="3"/>
        <v>-0.41817332574000088</v>
      </c>
      <c r="G21">
        <f t="shared" si="4"/>
        <v>-0.41820000000000002</v>
      </c>
    </row>
    <row r="22" spans="1:7" x14ac:dyDescent="0.3">
      <c r="A22" s="1" t="s">
        <v>3559</v>
      </c>
      <c r="B22" s="1">
        <f t="shared" si="0"/>
        <v>-0.52453068000000114</v>
      </c>
      <c r="C22" s="1">
        <f>ROUND(S11_DATAG_y80[[#This Row],[Column1]],3)</f>
        <v>1.0760000000000001</v>
      </c>
      <c r="D22" s="1">
        <f t="shared" si="2"/>
        <v>-0.52449999999999997</v>
      </c>
      <c r="E22" s="1">
        <f>E23+0.01925778</f>
        <v>-0.56304624000000114</v>
      </c>
      <c r="F22">
        <f t="shared" si="3"/>
        <v>-0.4329825585600009</v>
      </c>
      <c r="G22">
        <f t="shared" si="4"/>
        <v>-0.433</v>
      </c>
    </row>
    <row r="23" spans="1:7" x14ac:dyDescent="0.3">
      <c r="A23" s="1" t="s">
        <v>3561</v>
      </c>
      <c r="B23" s="1">
        <f t="shared" si="0"/>
        <v>-0.54378846000000114</v>
      </c>
      <c r="C23" s="1">
        <f>ROUND(S11_DATAG_y80[[#This Row],[Column1]],3)</f>
        <v>1.08</v>
      </c>
      <c r="D23" s="1">
        <f t="shared" si="2"/>
        <v>-0.54379999999999995</v>
      </c>
      <c r="E23" s="1">
        <f t="shared" ref="E23:E46" si="5">E24+0.01735574</f>
        <v>-0.58230402000000114</v>
      </c>
      <c r="F23">
        <f t="shared" si="3"/>
        <v>-0.44779179138000091</v>
      </c>
      <c r="G23">
        <f t="shared" si="4"/>
        <v>-0.44779999999999998</v>
      </c>
    </row>
    <row r="24" spans="1:7" x14ac:dyDescent="0.3">
      <c r="A24" s="1" t="s">
        <v>3563</v>
      </c>
      <c r="B24" s="1">
        <f>B25+0.01925778</f>
        <v>-0.56304624000000114</v>
      </c>
      <c r="C24" s="1">
        <f>ROUND(S11_DATAG_y80[[#This Row],[Column1]],3)</f>
        <v>1.0840000000000001</v>
      </c>
      <c r="D24" s="1">
        <f t="shared" si="2"/>
        <v>-0.56299999999999994</v>
      </c>
      <c r="E24" s="1">
        <f t="shared" si="5"/>
        <v>-0.5996597600000011</v>
      </c>
      <c r="F24">
        <f t="shared" si="3"/>
        <v>-0.46113835544000087</v>
      </c>
      <c r="G24">
        <f t="shared" si="4"/>
        <v>-0.46110000000000001</v>
      </c>
    </row>
    <row r="25" spans="1:7" x14ac:dyDescent="0.3">
      <c r="A25" s="1" t="s">
        <v>48</v>
      </c>
      <c r="B25" s="1">
        <f t="shared" ref="B25:B48" si="6">B26+0.01735574</f>
        <v>-0.58230402000000114</v>
      </c>
      <c r="C25" s="1">
        <f>ROUND(S11_DATAG_y80[[#This Row],[Column1]],3)</f>
        <v>1.0880000000000001</v>
      </c>
      <c r="D25" s="1">
        <f t="shared" si="2"/>
        <v>-0.58230000000000004</v>
      </c>
      <c r="E25" s="1">
        <f t="shared" si="5"/>
        <v>-0.61701550000000105</v>
      </c>
      <c r="F25">
        <f t="shared" si="3"/>
        <v>-0.47448491950000082</v>
      </c>
      <c r="G25">
        <f t="shared" si="4"/>
        <v>-0.47449999999999998</v>
      </c>
    </row>
    <row r="26" spans="1:7" x14ac:dyDescent="0.3">
      <c r="A26" s="1" t="s">
        <v>3566</v>
      </c>
      <c r="B26" s="1">
        <f t="shared" si="6"/>
        <v>-0.5996597600000011</v>
      </c>
      <c r="C26" s="1">
        <f>ROUND(S11_DATAG_y80[[#This Row],[Column1]],3)</f>
        <v>1.0920000000000001</v>
      </c>
      <c r="D26" s="1">
        <f t="shared" si="2"/>
        <v>-0.59970000000000001</v>
      </c>
      <c r="E26" s="1">
        <f t="shared" si="5"/>
        <v>-0.634371240000001</v>
      </c>
      <c r="F26">
        <f t="shared" si="3"/>
        <v>-0.48783148356000078</v>
      </c>
      <c r="G26">
        <f t="shared" si="4"/>
        <v>-0.48780000000000001</v>
      </c>
    </row>
    <row r="27" spans="1:7" x14ac:dyDescent="0.3">
      <c r="A27" s="1" t="s">
        <v>7264</v>
      </c>
      <c r="B27" s="1">
        <f t="shared" si="6"/>
        <v>-0.61701550000000105</v>
      </c>
      <c r="C27" s="1">
        <f>ROUND(S11_DATAG_y80[[#This Row],[Column1]],3)</f>
        <v>1.0960000000000001</v>
      </c>
      <c r="D27" s="1">
        <f t="shared" si="2"/>
        <v>-0.61699999999999999</v>
      </c>
      <c r="E27" s="1">
        <f t="shared" si="5"/>
        <v>-0.65172698000000095</v>
      </c>
      <c r="F27">
        <f t="shared" si="3"/>
        <v>-0.50117804762000073</v>
      </c>
      <c r="G27">
        <f t="shared" si="4"/>
        <v>-0.50119999999999998</v>
      </c>
    </row>
    <row r="28" spans="1:7" x14ac:dyDescent="0.3">
      <c r="A28" s="1" t="s">
        <v>3570</v>
      </c>
      <c r="B28" s="1">
        <f t="shared" si="6"/>
        <v>-0.634371240000001</v>
      </c>
      <c r="C28" s="1">
        <f>ROUND(S11_DATAG_y80[[#This Row],[Column1]],3)</f>
        <v>1.1000000000000001</v>
      </c>
      <c r="D28" s="1">
        <f t="shared" si="2"/>
        <v>-0.63439999999999996</v>
      </c>
      <c r="E28" s="1">
        <f t="shared" si="5"/>
        <v>-0.66908272000000091</v>
      </c>
      <c r="F28">
        <f t="shared" si="3"/>
        <v>-0.51452461168000074</v>
      </c>
      <c r="G28">
        <f t="shared" si="4"/>
        <v>-0.51449999999999996</v>
      </c>
    </row>
    <row r="29" spans="1:7" x14ac:dyDescent="0.3">
      <c r="A29" s="1" t="s">
        <v>3572</v>
      </c>
      <c r="B29" s="1">
        <f t="shared" si="6"/>
        <v>-0.65172698000000095</v>
      </c>
      <c r="C29" s="1">
        <f>ROUND(S11_DATAG_y80[[#This Row],[Column1]],3)</f>
        <v>1.1040000000000001</v>
      </c>
      <c r="D29" s="1">
        <f t="shared" si="2"/>
        <v>-0.65169999999999995</v>
      </c>
      <c r="E29" s="1">
        <f t="shared" si="5"/>
        <v>-0.68643846000000086</v>
      </c>
      <c r="F29">
        <f t="shared" si="3"/>
        <v>-0.52787117574000064</v>
      </c>
      <c r="G29">
        <f t="shared" si="4"/>
        <v>-0.52790000000000004</v>
      </c>
    </row>
    <row r="30" spans="1:7" x14ac:dyDescent="0.3">
      <c r="A30" s="1" t="s">
        <v>3574</v>
      </c>
      <c r="B30" s="1">
        <f t="shared" si="6"/>
        <v>-0.66908272000000091</v>
      </c>
      <c r="C30" s="1">
        <f>ROUND(S11_DATAG_y80[[#This Row],[Column1]],3)</f>
        <v>1.1080000000000001</v>
      </c>
      <c r="D30" s="1">
        <f t="shared" si="2"/>
        <v>-0.66910000000000003</v>
      </c>
      <c r="E30" s="1">
        <f t="shared" si="5"/>
        <v>-0.70379420000000081</v>
      </c>
      <c r="F30">
        <f t="shared" si="3"/>
        <v>-0.54121773980000065</v>
      </c>
      <c r="G30">
        <f t="shared" si="4"/>
        <v>-0.54120000000000001</v>
      </c>
    </row>
    <row r="31" spans="1:7" x14ac:dyDescent="0.3">
      <c r="A31" s="1" t="s">
        <v>3576</v>
      </c>
      <c r="B31" s="1">
        <f t="shared" si="6"/>
        <v>-0.68643846000000086</v>
      </c>
      <c r="C31" s="1">
        <f>ROUND(S11_DATAG_y80[[#This Row],[Column1]],3)</f>
        <v>1.1120000000000001</v>
      </c>
      <c r="D31" s="1">
        <f t="shared" si="2"/>
        <v>-0.68640000000000001</v>
      </c>
      <c r="E31" s="1">
        <f t="shared" si="5"/>
        <v>-0.72114994000000077</v>
      </c>
      <c r="F31">
        <f t="shared" si="3"/>
        <v>-0.55456430386000055</v>
      </c>
      <c r="G31">
        <f t="shared" si="4"/>
        <v>-0.55459999999999998</v>
      </c>
    </row>
    <row r="32" spans="1:7" x14ac:dyDescent="0.3">
      <c r="A32" s="1" t="s">
        <v>3578</v>
      </c>
      <c r="B32" s="1">
        <f t="shared" si="6"/>
        <v>-0.70379420000000081</v>
      </c>
      <c r="C32" s="1">
        <f>ROUND(S11_DATAG_y80[[#This Row],[Column1]],3)</f>
        <v>1.1160000000000001</v>
      </c>
      <c r="D32" s="1">
        <f t="shared" si="2"/>
        <v>-0.70379999999999998</v>
      </c>
      <c r="E32" s="1">
        <f t="shared" si="5"/>
        <v>-0.73850568000000072</v>
      </c>
      <c r="F32">
        <f t="shared" si="3"/>
        <v>-0.56791086792000056</v>
      </c>
      <c r="G32">
        <f t="shared" si="4"/>
        <v>-0.56789999999999996</v>
      </c>
    </row>
    <row r="33" spans="1:7" x14ac:dyDescent="0.3">
      <c r="A33" s="1" t="s">
        <v>3580</v>
      </c>
      <c r="B33" s="1">
        <f t="shared" si="6"/>
        <v>-0.72114994000000077</v>
      </c>
      <c r="C33" s="1">
        <f>ROUND(S11_DATAG_y80[[#This Row],[Column1]],3)</f>
        <v>1.1200000000000001</v>
      </c>
      <c r="D33" s="1">
        <f t="shared" si="2"/>
        <v>-0.72109999999999996</v>
      </c>
      <c r="E33" s="1">
        <f t="shared" si="5"/>
        <v>-0.75586142000000067</v>
      </c>
      <c r="F33">
        <f t="shared" si="3"/>
        <v>-0.58125743198000057</v>
      </c>
      <c r="G33">
        <f t="shared" si="4"/>
        <v>-0.58130000000000004</v>
      </c>
    </row>
    <row r="34" spans="1:7" x14ac:dyDescent="0.3">
      <c r="A34" s="1" t="s">
        <v>3582</v>
      </c>
      <c r="B34" s="1">
        <f t="shared" si="6"/>
        <v>-0.73850568000000072</v>
      </c>
      <c r="C34" s="1">
        <f>ROUND(S11_DATAG_y80[[#This Row],[Column1]],3)</f>
        <v>1.1240000000000001</v>
      </c>
      <c r="D34" s="1">
        <f t="shared" si="2"/>
        <v>-0.73850000000000005</v>
      </c>
      <c r="E34" s="1">
        <f t="shared" si="5"/>
        <v>-0.77321716000000063</v>
      </c>
      <c r="F34">
        <f t="shared" si="3"/>
        <v>-0.59460399604000047</v>
      </c>
      <c r="G34">
        <f t="shared" si="4"/>
        <v>-0.59460000000000002</v>
      </c>
    </row>
    <row r="35" spans="1:7" x14ac:dyDescent="0.3">
      <c r="A35" s="1" t="s">
        <v>3584</v>
      </c>
      <c r="B35" s="1">
        <f t="shared" si="6"/>
        <v>-0.75586142000000067</v>
      </c>
      <c r="C35" s="1">
        <f>ROUND(S11_DATAG_y80[[#This Row],[Column1]],3)</f>
        <v>1.1279999999999999</v>
      </c>
      <c r="D35" s="1">
        <f t="shared" si="2"/>
        <v>-0.75590000000000002</v>
      </c>
      <c r="E35" s="1">
        <f t="shared" si="5"/>
        <v>-0.79057290000000058</v>
      </c>
      <c r="F35">
        <f t="shared" si="3"/>
        <v>-0.60795056010000048</v>
      </c>
      <c r="G35">
        <f t="shared" si="4"/>
        <v>-0.60799999999999998</v>
      </c>
    </row>
    <row r="36" spans="1:7" x14ac:dyDescent="0.3">
      <c r="A36" s="1" t="s">
        <v>3586</v>
      </c>
      <c r="B36" s="1">
        <f t="shared" si="6"/>
        <v>-0.77321716000000063</v>
      </c>
      <c r="C36" s="1">
        <f>ROUND(S11_DATAG_y80[[#This Row],[Column1]],3)</f>
        <v>1.1319999999999999</v>
      </c>
      <c r="D36" s="1">
        <f t="shared" si="2"/>
        <v>-0.7732</v>
      </c>
      <c r="E36" s="1">
        <f t="shared" si="5"/>
        <v>-0.80792864000000053</v>
      </c>
      <c r="F36">
        <f t="shared" si="3"/>
        <v>-0.62129712416000038</v>
      </c>
      <c r="G36">
        <f t="shared" si="4"/>
        <v>-0.62129999999999996</v>
      </c>
    </row>
    <row r="37" spans="1:7" x14ac:dyDescent="0.3">
      <c r="A37" s="1" t="s">
        <v>3588</v>
      </c>
      <c r="B37" s="1">
        <f t="shared" si="6"/>
        <v>-0.79057290000000058</v>
      </c>
      <c r="C37" s="1">
        <f>ROUND(S11_DATAG_y80[[#This Row],[Column1]],3)</f>
        <v>1.1359999999999999</v>
      </c>
      <c r="D37" s="1">
        <f t="shared" si="2"/>
        <v>-0.79059999999999997</v>
      </c>
      <c r="E37" s="1">
        <f t="shared" si="5"/>
        <v>-0.82528438000000048</v>
      </c>
      <c r="F37">
        <f t="shared" si="3"/>
        <v>-0.63464368822000039</v>
      </c>
      <c r="G37">
        <f t="shared" si="4"/>
        <v>-0.63460000000000005</v>
      </c>
    </row>
    <row r="38" spans="1:7" x14ac:dyDescent="0.3">
      <c r="A38" s="1" t="s">
        <v>74</v>
      </c>
      <c r="B38" s="1">
        <f t="shared" si="6"/>
        <v>-0.80792864000000053</v>
      </c>
      <c r="C38" s="1">
        <f>ROUND(S11_DATAG_y80[[#This Row],[Column1]],3)</f>
        <v>1.1399999999999999</v>
      </c>
      <c r="D38" s="1">
        <f t="shared" si="2"/>
        <v>-0.80789999999999995</v>
      </c>
      <c r="E38" s="1">
        <f t="shared" si="5"/>
        <v>-0.84264012000000044</v>
      </c>
      <c r="F38">
        <f t="shared" si="3"/>
        <v>-0.6479902522800004</v>
      </c>
      <c r="G38">
        <f t="shared" si="4"/>
        <v>-0.64800000000000002</v>
      </c>
    </row>
    <row r="39" spans="1:7" x14ac:dyDescent="0.3">
      <c r="A39" s="1" t="s">
        <v>76</v>
      </c>
      <c r="B39" s="1">
        <f t="shared" si="6"/>
        <v>-0.82528438000000048</v>
      </c>
      <c r="C39" s="1">
        <f>ROUND(S11_DATAG_y80[[#This Row],[Column1]],3)</f>
        <v>1.1439999999999999</v>
      </c>
      <c r="D39" s="1">
        <f t="shared" si="2"/>
        <v>-0.82530000000000003</v>
      </c>
      <c r="E39" s="1">
        <f t="shared" si="5"/>
        <v>-0.85999586000000039</v>
      </c>
      <c r="F39">
        <f t="shared" si="3"/>
        <v>-0.6613368163400003</v>
      </c>
      <c r="G39">
        <f t="shared" si="4"/>
        <v>-0.6613</v>
      </c>
    </row>
    <row r="40" spans="1:7" x14ac:dyDescent="0.3">
      <c r="A40" s="1" t="s">
        <v>3592</v>
      </c>
      <c r="B40" s="1">
        <f t="shared" si="6"/>
        <v>-0.84264012000000044</v>
      </c>
      <c r="C40" s="1">
        <f>ROUND(S11_DATAG_y80[[#This Row],[Column1]],3)</f>
        <v>1.1479999999999999</v>
      </c>
      <c r="D40" s="1">
        <f t="shared" si="2"/>
        <v>-0.84260000000000002</v>
      </c>
      <c r="E40" s="1">
        <f t="shared" si="5"/>
        <v>-0.87735160000000034</v>
      </c>
      <c r="F40">
        <f t="shared" si="3"/>
        <v>-0.67468338040000031</v>
      </c>
      <c r="G40">
        <f t="shared" si="4"/>
        <v>-0.67469999999999997</v>
      </c>
    </row>
    <row r="41" spans="1:7" x14ac:dyDescent="0.3">
      <c r="A41" s="1" t="s">
        <v>80</v>
      </c>
      <c r="B41" s="1">
        <f t="shared" si="6"/>
        <v>-0.85999586000000039</v>
      </c>
      <c r="C41" s="1">
        <f>ROUND(S11_DATAG_y80[[#This Row],[Column1]],3)</f>
        <v>1.1519999999999999</v>
      </c>
      <c r="D41" s="1">
        <f t="shared" si="2"/>
        <v>-0.86</v>
      </c>
      <c r="E41" s="1">
        <f t="shared" si="5"/>
        <v>-0.8947073400000003</v>
      </c>
      <c r="F41">
        <f t="shared" si="3"/>
        <v>-0.68802994446000021</v>
      </c>
      <c r="G41">
        <f t="shared" si="4"/>
        <v>-0.68799999999999994</v>
      </c>
    </row>
    <row r="42" spans="1:7" x14ac:dyDescent="0.3">
      <c r="A42" s="1" t="s">
        <v>3596</v>
      </c>
      <c r="B42" s="1">
        <f t="shared" si="6"/>
        <v>-0.87735160000000034</v>
      </c>
      <c r="C42" s="1">
        <f>ROUND(S11_DATAG_y80[[#This Row],[Column1]],3)</f>
        <v>1.1559999999999999</v>
      </c>
      <c r="D42" s="1">
        <f t="shared" si="2"/>
        <v>-0.87739999999999996</v>
      </c>
      <c r="E42" s="1">
        <f t="shared" si="5"/>
        <v>-0.91206308000000025</v>
      </c>
      <c r="F42">
        <f t="shared" si="3"/>
        <v>-0.70137650852000022</v>
      </c>
      <c r="G42">
        <f t="shared" si="4"/>
        <v>-0.70140000000000002</v>
      </c>
    </row>
    <row r="43" spans="1:7" x14ac:dyDescent="0.3">
      <c r="A43" s="1" t="s">
        <v>84</v>
      </c>
      <c r="B43" s="1">
        <f t="shared" si="6"/>
        <v>-0.8947073400000003</v>
      </c>
      <c r="C43" s="1">
        <f>ROUND(S11_DATAG_y80[[#This Row],[Column1]],3)</f>
        <v>1.1599999999999999</v>
      </c>
      <c r="D43" s="1">
        <f t="shared" si="2"/>
        <v>-0.89470000000000005</v>
      </c>
      <c r="E43" s="1">
        <f t="shared" si="5"/>
        <v>-0.9294188200000002</v>
      </c>
      <c r="F43">
        <f t="shared" si="3"/>
        <v>-0.71472307258000012</v>
      </c>
      <c r="G43">
        <f t="shared" si="4"/>
        <v>-0.7147</v>
      </c>
    </row>
    <row r="44" spans="1:7" x14ac:dyDescent="0.3">
      <c r="A44" s="1" t="s">
        <v>86</v>
      </c>
      <c r="B44" s="1">
        <f t="shared" si="6"/>
        <v>-0.91206308000000025</v>
      </c>
      <c r="C44" s="1">
        <f>ROUND(S11_DATAG_y80[[#This Row],[Column1]],3)</f>
        <v>1.1639999999999999</v>
      </c>
      <c r="D44" s="1">
        <f t="shared" si="2"/>
        <v>-0.91210000000000002</v>
      </c>
      <c r="E44" s="1">
        <f t="shared" si="5"/>
        <v>-0.94677456000000015</v>
      </c>
      <c r="F44">
        <f t="shared" si="3"/>
        <v>-0.72806963664000013</v>
      </c>
      <c r="G44">
        <f t="shared" si="4"/>
        <v>-0.72809999999999997</v>
      </c>
    </row>
    <row r="45" spans="1:7" x14ac:dyDescent="0.3">
      <c r="A45" s="1" t="s">
        <v>88</v>
      </c>
      <c r="B45" s="1">
        <f t="shared" si="6"/>
        <v>-0.9294188200000002</v>
      </c>
      <c r="C45" s="1">
        <f>ROUND(S11_DATAG_y80[[#This Row],[Column1]],3)</f>
        <v>1.1679999999999999</v>
      </c>
      <c r="D45" s="1">
        <f t="shared" si="2"/>
        <v>-0.9294</v>
      </c>
      <c r="E45" s="1">
        <f t="shared" si="5"/>
        <v>-0.96413030000000011</v>
      </c>
      <c r="F45">
        <f t="shared" si="3"/>
        <v>-0.74141620070000014</v>
      </c>
      <c r="G45">
        <f t="shared" si="4"/>
        <v>-0.74139999999999995</v>
      </c>
    </row>
    <row r="46" spans="1:7" x14ac:dyDescent="0.3">
      <c r="A46" s="1" t="s">
        <v>90</v>
      </c>
      <c r="B46" s="1">
        <f t="shared" si="6"/>
        <v>-0.94677456000000015</v>
      </c>
      <c r="C46" s="1">
        <f>ROUND(S11_DATAG_y80[[#This Row],[Column1]],3)</f>
        <v>1.1719999999999999</v>
      </c>
      <c r="D46" s="1">
        <f t="shared" si="2"/>
        <v>-0.94679999999999997</v>
      </c>
      <c r="E46" s="1">
        <f t="shared" si="5"/>
        <v>-0.98148604000000006</v>
      </c>
      <c r="F46">
        <f t="shared" si="3"/>
        <v>-0.75476276476000004</v>
      </c>
      <c r="G46">
        <f t="shared" si="4"/>
        <v>-0.75480000000000003</v>
      </c>
    </row>
    <row r="47" spans="1:7" x14ac:dyDescent="0.3">
      <c r="A47" s="1" t="s">
        <v>92</v>
      </c>
      <c r="B47" s="1">
        <f t="shared" si="6"/>
        <v>-0.96413030000000011</v>
      </c>
      <c r="C47" s="1">
        <f>ROUND(S11_DATAG_y80[[#This Row],[Column1]],3)</f>
        <v>1.1759999999999999</v>
      </c>
      <c r="D47" s="1">
        <f t="shared" si="2"/>
        <v>-0.96409999999999996</v>
      </c>
      <c r="E47" s="1">
        <f>E48+0.01735574</f>
        <v>-0.99884178000000001</v>
      </c>
      <c r="F47">
        <f t="shared" si="3"/>
        <v>-0.76810932882000005</v>
      </c>
      <c r="G47">
        <f t="shared" si="4"/>
        <v>-0.7681</v>
      </c>
    </row>
    <row r="48" spans="1:7" x14ac:dyDescent="0.3">
      <c r="A48" s="1" t="s">
        <v>3604</v>
      </c>
      <c r="B48" s="1">
        <f t="shared" si="6"/>
        <v>-0.98148604000000006</v>
      </c>
      <c r="C48" s="1">
        <f>ROUND(S11_DATAG_y80[[#This Row],[Column1]],3)</f>
        <v>1.18</v>
      </c>
      <c r="D48" s="1">
        <f t="shared" si="2"/>
        <v>-0.98150000000000004</v>
      </c>
      <c r="E48" s="1">
        <f t="shared" ref="E48:E98" si="7">E49-0.01925778</f>
        <v>-1.01619752</v>
      </c>
      <c r="F48">
        <f t="shared" si="3"/>
        <v>-0.78145589287999995</v>
      </c>
      <c r="G48">
        <f t="shared" si="4"/>
        <v>-0.78149999999999997</v>
      </c>
    </row>
    <row r="49" spans="1:7" x14ac:dyDescent="0.3">
      <c r="A49" s="1" t="s">
        <v>96</v>
      </c>
      <c r="B49" s="1">
        <f>B50+0.01735574</f>
        <v>-0.99884178000000001</v>
      </c>
      <c r="C49" s="1">
        <f>ROUND(S11_DATAG_y80[[#This Row],[Column1]],3)</f>
        <v>1.1839999999999999</v>
      </c>
      <c r="D49" s="1">
        <f t="shared" si="2"/>
        <v>-0.99880000000000002</v>
      </c>
      <c r="E49" s="1">
        <f t="shared" si="7"/>
        <v>-0.99693973999999996</v>
      </c>
      <c r="F49">
        <f t="shared" si="3"/>
        <v>-0.76664666006000004</v>
      </c>
      <c r="G49">
        <f t="shared" si="4"/>
        <v>-0.76659999999999995</v>
      </c>
    </row>
    <row r="50" spans="1:7" x14ac:dyDescent="0.3">
      <c r="A50" s="1" t="s">
        <v>98</v>
      </c>
      <c r="B50" s="1">
        <f t="shared" ref="B50:B70" si="8">B51-0.01925778</f>
        <v>-1.01619752</v>
      </c>
      <c r="C50" s="1">
        <f>ROUND(S11_DATAG_y80[[#This Row],[Column1]],3)</f>
        <v>1.1879999999999999</v>
      </c>
      <c r="D50" s="1">
        <f t="shared" si="2"/>
        <v>-1.0162</v>
      </c>
      <c r="E50" s="1">
        <f t="shared" si="7"/>
        <v>-0.97768195999999996</v>
      </c>
      <c r="F50">
        <f t="shared" si="3"/>
        <v>-0.75183742724000002</v>
      </c>
      <c r="G50">
        <f t="shared" si="4"/>
        <v>-0.75180000000000002</v>
      </c>
    </row>
    <row r="51" spans="1:7" x14ac:dyDescent="0.3">
      <c r="A51" s="1" t="s">
        <v>100</v>
      </c>
      <c r="B51" s="1">
        <f t="shared" si="8"/>
        <v>-0.99693973999999996</v>
      </c>
      <c r="C51" s="1">
        <f>ROUND(S11_DATAG_y80[[#This Row],[Column1]],3)</f>
        <v>1.1919999999999999</v>
      </c>
      <c r="D51" s="1">
        <f t="shared" si="2"/>
        <v>-0.99690000000000001</v>
      </c>
      <c r="E51" s="1">
        <f t="shared" si="7"/>
        <v>-0.95842417999999996</v>
      </c>
      <c r="F51">
        <f t="shared" si="3"/>
        <v>-0.73702819442</v>
      </c>
      <c r="G51">
        <f t="shared" si="4"/>
        <v>-0.73699999999999999</v>
      </c>
    </row>
    <row r="52" spans="1:7" x14ac:dyDescent="0.3">
      <c r="A52" s="1" t="s">
        <v>102</v>
      </c>
      <c r="B52" s="1">
        <f t="shared" si="8"/>
        <v>-0.97768195999999996</v>
      </c>
      <c r="C52" s="1">
        <f>ROUND(S11_DATAG_y80[[#This Row],[Column1]],3)</f>
        <v>1.196</v>
      </c>
      <c r="D52" s="1">
        <f t="shared" si="2"/>
        <v>-0.97770000000000001</v>
      </c>
      <c r="E52" s="1">
        <f t="shared" si="7"/>
        <v>-0.93916639999999996</v>
      </c>
      <c r="F52">
        <f t="shared" si="3"/>
        <v>-0.72221896159999999</v>
      </c>
      <c r="G52">
        <f t="shared" si="4"/>
        <v>-0.72219999999999995</v>
      </c>
    </row>
    <row r="53" spans="1:7" x14ac:dyDescent="0.3">
      <c r="A53" s="1" t="s">
        <v>6233</v>
      </c>
      <c r="B53" s="1">
        <f t="shared" si="8"/>
        <v>-0.95842417999999996</v>
      </c>
      <c r="C53" s="1">
        <f>ROUND(S11_DATAG_y80[[#This Row],[Column1]],3)</f>
        <v>1.2</v>
      </c>
      <c r="D53" s="1">
        <f t="shared" si="2"/>
        <v>-0.95840000000000003</v>
      </c>
      <c r="E53" s="1">
        <f t="shared" si="7"/>
        <v>-0.91990861999999995</v>
      </c>
      <c r="F53">
        <f t="shared" si="3"/>
        <v>-0.70740972877999997</v>
      </c>
      <c r="G53">
        <f t="shared" si="4"/>
        <v>-0.70740000000000003</v>
      </c>
    </row>
    <row r="54" spans="1:7" x14ac:dyDescent="0.3">
      <c r="A54" s="1" t="s">
        <v>106</v>
      </c>
      <c r="B54" s="1">
        <f t="shared" si="8"/>
        <v>-0.93916639999999996</v>
      </c>
      <c r="C54" s="1">
        <f>ROUND(S11_DATAG_y80[[#This Row],[Column1]],3)</f>
        <v>1.204</v>
      </c>
      <c r="D54" s="1">
        <f t="shared" si="2"/>
        <v>-0.93920000000000003</v>
      </c>
      <c r="E54" s="1">
        <f t="shared" si="7"/>
        <v>-0.90065083999999995</v>
      </c>
      <c r="F54">
        <f t="shared" si="3"/>
        <v>-0.69260049595999995</v>
      </c>
      <c r="G54">
        <f t="shared" si="4"/>
        <v>-0.69259999999999999</v>
      </c>
    </row>
    <row r="55" spans="1:7" x14ac:dyDescent="0.3">
      <c r="A55" s="1" t="s">
        <v>108</v>
      </c>
      <c r="B55" s="1">
        <f t="shared" si="8"/>
        <v>-0.91990861999999995</v>
      </c>
      <c r="C55" s="1">
        <f>ROUND(S11_DATAG_y80[[#This Row],[Column1]],3)</f>
        <v>1.208</v>
      </c>
      <c r="D55" s="1">
        <f t="shared" si="2"/>
        <v>-0.91990000000000005</v>
      </c>
      <c r="E55" s="1">
        <f t="shared" si="7"/>
        <v>-0.88139305999999995</v>
      </c>
      <c r="F55">
        <f t="shared" si="3"/>
        <v>-0.67779126313999993</v>
      </c>
      <c r="G55">
        <f t="shared" si="4"/>
        <v>-0.67779999999999996</v>
      </c>
    </row>
    <row r="56" spans="1:7" x14ac:dyDescent="0.3">
      <c r="A56" s="1" t="s">
        <v>110</v>
      </c>
      <c r="B56" s="1">
        <f t="shared" si="8"/>
        <v>-0.90065083999999995</v>
      </c>
      <c r="C56" s="1">
        <f>ROUND(S11_DATAG_y80[[#This Row],[Column1]],3)</f>
        <v>1.212</v>
      </c>
      <c r="D56" s="1">
        <f t="shared" si="2"/>
        <v>-0.90069999999999995</v>
      </c>
      <c r="E56" s="1">
        <f t="shared" si="7"/>
        <v>-0.86213527999999995</v>
      </c>
      <c r="F56">
        <f t="shared" si="3"/>
        <v>-0.66298203032000003</v>
      </c>
      <c r="G56">
        <f t="shared" si="4"/>
        <v>-0.66300000000000003</v>
      </c>
    </row>
    <row r="57" spans="1:7" x14ac:dyDescent="0.3">
      <c r="A57" s="1" t="s">
        <v>2086</v>
      </c>
      <c r="B57" s="1">
        <f t="shared" si="8"/>
        <v>-0.88139305999999995</v>
      </c>
      <c r="C57" s="1">
        <f>ROUND(S11_DATAG_y80[[#This Row],[Column1]],3)</f>
        <v>1.216</v>
      </c>
      <c r="D57" s="1">
        <f t="shared" si="2"/>
        <v>-0.88139999999999996</v>
      </c>
      <c r="E57" s="1">
        <f t="shared" si="7"/>
        <v>-0.84287749999999995</v>
      </c>
      <c r="F57">
        <f t="shared" si="3"/>
        <v>-0.64817279750000001</v>
      </c>
      <c r="G57">
        <f t="shared" si="4"/>
        <v>-0.6482</v>
      </c>
    </row>
    <row r="58" spans="1:7" x14ac:dyDescent="0.3">
      <c r="A58" s="1" t="s">
        <v>114</v>
      </c>
      <c r="B58" s="1">
        <f t="shared" si="8"/>
        <v>-0.86213527999999995</v>
      </c>
      <c r="C58" s="1">
        <f>ROUND(S11_DATAG_y80[[#This Row],[Column1]],3)</f>
        <v>1.22</v>
      </c>
      <c r="D58" s="1">
        <f t="shared" si="2"/>
        <v>-0.86209999999999998</v>
      </c>
      <c r="E58" s="1">
        <f t="shared" si="7"/>
        <v>-0.82361971999999994</v>
      </c>
      <c r="F58">
        <f t="shared" si="3"/>
        <v>-0.63336356467999999</v>
      </c>
      <c r="G58">
        <f t="shared" si="4"/>
        <v>-0.63339999999999996</v>
      </c>
    </row>
    <row r="59" spans="1:7" x14ac:dyDescent="0.3">
      <c r="A59" s="1" t="s">
        <v>2089</v>
      </c>
      <c r="B59" s="1">
        <f t="shared" si="8"/>
        <v>-0.84287749999999995</v>
      </c>
      <c r="C59" s="1">
        <f>ROUND(S11_DATAG_y80[[#This Row],[Column1]],3)</f>
        <v>1.224</v>
      </c>
      <c r="D59" s="1">
        <f t="shared" si="2"/>
        <v>-0.84289999999999998</v>
      </c>
      <c r="E59" s="1">
        <f t="shared" si="7"/>
        <v>-0.80436193999999994</v>
      </c>
      <c r="F59">
        <f t="shared" si="3"/>
        <v>-0.61855433185999997</v>
      </c>
      <c r="G59">
        <f t="shared" si="4"/>
        <v>-0.61860000000000004</v>
      </c>
    </row>
    <row r="60" spans="1:7" x14ac:dyDescent="0.3">
      <c r="A60" s="1" t="s">
        <v>3617</v>
      </c>
      <c r="B60" s="1">
        <f t="shared" si="8"/>
        <v>-0.82361971999999994</v>
      </c>
      <c r="C60" s="1">
        <f>ROUND(S11_DATAG_y80[[#This Row],[Column1]],3)</f>
        <v>1.228</v>
      </c>
      <c r="D60" s="1">
        <f t="shared" si="2"/>
        <v>-0.8236</v>
      </c>
      <c r="E60" s="1">
        <f t="shared" si="7"/>
        <v>-0.78510415999999994</v>
      </c>
      <c r="F60">
        <f t="shared" si="3"/>
        <v>-0.60374509903999996</v>
      </c>
      <c r="G60">
        <f t="shared" si="4"/>
        <v>-0.60370000000000001</v>
      </c>
    </row>
    <row r="61" spans="1:7" x14ac:dyDescent="0.3">
      <c r="A61" s="1" t="s">
        <v>2093</v>
      </c>
      <c r="B61" s="1">
        <f t="shared" si="8"/>
        <v>-0.80436193999999994</v>
      </c>
      <c r="C61" s="1">
        <f>ROUND(S11_DATAG_y80[[#This Row],[Column1]],3)</f>
        <v>1.232</v>
      </c>
      <c r="D61" s="1">
        <f t="shared" si="2"/>
        <v>-0.8044</v>
      </c>
      <c r="E61" s="1">
        <f t="shared" si="7"/>
        <v>-0.76584637999999994</v>
      </c>
      <c r="F61">
        <f t="shared" si="3"/>
        <v>-0.58893586621999994</v>
      </c>
      <c r="G61">
        <f t="shared" si="4"/>
        <v>-0.58889999999999998</v>
      </c>
    </row>
    <row r="62" spans="1:7" x14ac:dyDescent="0.3">
      <c r="A62" s="1" t="s">
        <v>6247</v>
      </c>
      <c r="B62" s="1">
        <f t="shared" si="8"/>
        <v>-0.78510415999999994</v>
      </c>
      <c r="C62" s="1">
        <f>ROUND(S11_DATAG_y80[[#This Row],[Column1]],3)</f>
        <v>1.236</v>
      </c>
      <c r="D62" s="1">
        <f t="shared" si="2"/>
        <v>-0.78510000000000002</v>
      </c>
      <c r="E62" s="1">
        <f t="shared" si="7"/>
        <v>-0.74658859999999994</v>
      </c>
      <c r="F62">
        <f t="shared" si="3"/>
        <v>-0.57412663339999992</v>
      </c>
      <c r="G62">
        <f t="shared" si="4"/>
        <v>-0.57410000000000005</v>
      </c>
    </row>
    <row r="63" spans="1:7" x14ac:dyDescent="0.3">
      <c r="A63" s="1" t="s">
        <v>6249</v>
      </c>
      <c r="B63" s="1">
        <f t="shared" si="8"/>
        <v>-0.76584637999999994</v>
      </c>
      <c r="C63" s="1">
        <f>ROUND(S11_DATAG_y80[[#This Row],[Column1]],3)</f>
        <v>1.24</v>
      </c>
      <c r="D63" s="1">
        <f t="shared" si="2"/>
        <v>-0.76580000000000004</v>
      </c>
      <c r="E63" s="1">
        <f t="shared" si="7"/>
        <v>-0.72733081999999993</v>
      </c>
      <c r="F63">
        <f t="shared" si="3"/>
        <v>-0.55931740058000001</v>
      </c>
      <c r="G63">
        <f t="shared" si="4"/>
        <v>-0.55930000000000002</v>
      </c>
    </row>
    <row r="64" spans="1:7" x14ac:dyDescent="0.3">
      <c r="A64" s="1" t="s">
        <v>6251</v>
      </c>
      <c r="B64" s="1">
        <f t="shared" si="8"/>
        <v>-0.74658859999999994</v>
      </c>
      <c r="C64" s="1">
        <f>ROUND(S11_DATAG_y80[[#This Row],[Column1]],3)</f>
        <v>1.244</v>
      </c>
      <c r="D64" s="1">
        <f t="shared" si="2"/>
        <v>-0.74660000000000004</v>
      </c>
      <c r="E64" s="1">
        <f t="shared" si="7"/>
        <v>-0.70807303999999993</v>
      </c>
      <c r="F64">
        <f t="shared" si="3"/>
        <v>-0.54450816775999999</v>
      </c>
      <c r="G64">
        <f t="shared" si="4"/>
        <v>-0.54449999999999998</v>
      </c>
    </row>
    <row r="65" spans="1:7" x14ac:dyDescent="0.3">
      <c r="A65" s="1" t="s">
        <v>6253</v>
      </c>
      <c r="B65" s="1">
        <f t="shared" si="8"/>
        <v>-0.72733081999999993</v>
      </c>
      <c r="C65" s="1">
        <f>ROUND(S11_DATAG_y80[[#This Row],[Column1]],3)</f>
        <v>1.248</v>
      </c>
      <c r="D65" s="1">
        <f t="shared" si="2"/>
        <v>-0.72729999999999995</v>
      </c>
      <c r="E65" s="1">
        <f t="shared" si="7"/>
        <v>-0.68881525999999993</v>
      </c>
      <c r="F65">
        <f t="shared" si="3"/>
        <v>-0.52969893493999998</v>
      </c>
      <c r="G65">
        <f t="shared" si="4"/>
        <v>-0.52969999999999995</v>
      </c>
    </row>
    <row r="66" spans="1:7" x14ac:dyDescent="0.3">
      <c r="A66" s="1" t="s">
        <v>10292</v>
      </c>
      <c r="B66" s="1">
        <f t="shared" si="8"/>
        <v>-0.70807303999999993</v>
      </c>
      <c r="C66" s="1">
        <f>ROUND(S11_DATAG_y80[[#This Row],[Column1]],3)</f>
        <v>1.252</v>
      </c>
      <c r="D66" s="1">
        <f t="shared" si="2"/>
        <v>-0.70809999999999995</v>
      </c>
      <c r="E66" s="1">
        <f t="shared" si="7"/>
        <v>-0.66955747999999993</v>
      </c>
      <c r="F66">
        <f t="shared" si="3"/>
        <v>-0.51488970211999996</v>
      </c>
      <c r="G66">
        <f t="shared" si="4"/>
        <v>-0.51490000000000002</v>
      </c>
    </row>
    <row r="67" spans="1:7" x14ac:dyDescent="0.3">
      <c r="A67" s="1" t="s">
        <v>10294</v>
      </c>
      <c r="B67" s="1">
        <f t="shared" si="8"/>
        <v>-0.68881525999999993</v>
      </c>
      <c r="C67" s="1">
        <f>ROUND(S11_DATAG_y80[[#This Row],[Column1]],3)</f>
        <v>1.256</v>
      </c>
      <c r="D67" s="1">
        <f t="shared" si="2"/>
        <v>-0.68879999999999997</v>
      </c>
      <c r="E67" s="1">
        <f t="shared" si="7"/>
        <v>-0.65029969999999993</v>
      </c>
      <c r="F67">
        <f t="shared" si="3"/>
        <v>-0.50008046929999994</v>
      </c>
      <c r="G67">
        <f t="shared" si="4"/>
        <v>-0.50009999999999999</v>
      </c>
    </row>
    <row r="68" spans="1:7" x14ac:dyDescent="0.3">
      <c r="A68" s="1" t="s">
        <v>3629</v>
      </c>
      <c r="B68" s="1">
        <f t="shared" si="8"/>
        <v>-0.66955747999999993</v>
      </c>
      <c r="C68" s="1">
        <f>ROUND(S11_DATAG_y80[[#This Row],[Column1]],3)</f>
        <v>1.26</v>
      </c>
      <c r="D68" s="1">
        <f t="shared" ref="D68:D131" si="9">ROUND(B68,4)</f>
        <v>-0.66959999999999997</v>
      </c>
      <c r="E68" s="1">
        <f t="shared" si="7"/>
        <v>-0.63104191999999992</v>
      </c>
      <c r="F68">
        <f t="shared" ref="F68:F131" si="10">E68*0.769</f>
        <v>-0.48527123647999998</v>
      </c>
      <c r="G68">
        <f t="shared" ref="G68:G131" si="11">ROUND(F68,4)</f>
        <v>-0.48530000000000001</v>
      </c>
    </row>
    <row r="69" spans="1:7" x14ac:dyDescent="0.3">
      <c r="A69" s="1" t="s">
        <v>3631</v>
      </c>
      <c r="B69" s="1">
        <f t="shared" si="8"/>
        <v>-0.65029969999999993</v>
      </c>
      <c r="C69" s="1">
        <f>ROUND(S11_DATAG_y80[[#This Row],[Column1]],3)</f>
        <v>1.264</v>
      </c>
      <c r="D69" s="1">
        <f t="shared" si="9"/>
        <v>-0.65029999999999999</v>
      </c>
      <c r="E69" s="1">
        <f t="shared" si="7"/>
        <v>-0.61178413999999992</v>
      </c>
      <c r="F69">
        <f t="shared" si="10"/>
        <v>-0.47046200365999996</v>
      </c>
      <c r="G69">
        <f t="shared" si="11"/>
        <v>-0.47049999999999997</v>
      </c>
    </row>
    <row r="70" spans="1:7" x14ac:dyDescent="0.3">
      <c r="A70" s="1" t="s">
        <v>3633</v>
      </c>
      <c r="B70" s="1">
        <f t="shared" si="8"/>
        <v>-0.63104191999999992</v>
      </c>
      <c r="C70" s="1">
        <f>ROUND(S11_DATAG_y80[[#This Row],[Column1]],3)</f>
        <v>1.268</v>
      </c>
      <c r="D70" s="1">
        <f t="shared" si="9"/>
        <v>-0.63100000000000001</v>
      </c>
      <c r="E70" s="1">
        <f t="shared" si="7"/>
        <v>-0.59252635999999992</v>
      </c>
      <c r="F70">
        <f t="shared" si="10"/>
        <v>-0.45565277083999994</v>
      </c>
      <c r="G70">
        <f t="shared" si="11"/>
        <v>-0.45569999999999999</v>
      </c>
    </row>
    <row r="71" spans="1:7" x14ac:dyDescent="0.3">
      <c r="A71" s="1" t="s">
        <v>3635</v>
      </c>
      <c r="B71" s="1">
        <f t="shared" ref="B71:B100" si="12">B72-0.01925778</f>
        <v>-0.61178413999999992</v>
      </c>
      <c r="C71" s="1">
        <f>ROUND(S11_DATAG_y80[[#This Row],[Column1]],3)</f>
        <v>1.272</v>
      </c>
      <c r="D71" s="1">
        <f t="shared" si="9"/>
        <v>-0.61180000000000001</v>
      </c>
      <c r="E71" s="1">
        <f t="shared" si="7"/>
        <v>-0.57326857999999992</v>
      </c>
      <c r="F71">
        <f t="shared" si="10"/>
        <v>-0.44084353801999993</v>
      </c>
      <c r="G71">
        <f t="shared" si="11"/>
        <v>-0.44080000000000003</v>
      </c>
    </row>
    <row r="72" spans="1:7" x14ac:dyDescent="0.3">
      <c r="A72" s="1" t="s">
        <v>3637</v>
      </c>
      <c r="B72" s="1">
        <f t="shared" si="12"/>
        <v>-0.59252635999999992</v>
      </c>
      <c r="C72" s="1">
        <f>ROUND(S11_DATAG_y80[[#This Row],[Column1]],3)</f>
        <v>1.276</v>
      </c>
      <c r="D72" s="1">
        <f t="shared" si="9"/>
        <v>-0.59250000000000003</v>
      </c>
      <c r="E72" s="1">
        <f t="shared" si="7"/>
        <v>-0.55401079999999991</v>
      </c>
      <c r="F72">
        <f t="shared" si="10"/>
        <v>-0.42603430519999996</v>
      </c>
      <c r="G72">
        <f t="shared" si="11"/>
        <v>-0.42599999999999999</v>
      </c>
    </row>
    <row r="73" spans="1:7" x14ac:dyDescent="0.3">
      <c r="A73" s="1" t="s">
        <v>3639</v>
      </c>
      <c r="B73" s="1">
        <f t="shared" si="12"/>
        <v>-0.57326857999999992</v>
      </c>
      <c r="C73" s="1">
        <f>ROUND(S11_DATAG_y80[[#This Row],[Column1]],3)</f>
        <v>1.28</v>
      </c>
      <c r="D73" s="1">
        <f t="shared" si="9"/>
        <v>-0.57330000000000003</v>
      </c>
      <c r="E73" s="1">
        <f t="shared" si="7"/>
        <v>-0.53475301999999991</v>
      </c>
      <c r="F73">
        <f t="shared" si="10"/>
        <v>-0.41122507237999995</v>
      </c>
      <c r="G73">
        <f t="shared" si="11"/>
        <v>-0.41120000000000001</v>
      </c>
    </row>
    <row r="74" spans="1:7" x14ac:dyDescent="0.3">
      <c r="A74" s="1" t="s">
        <v>3641</v>
      </c>
      <c r="B74" s="1">
        <f t="shared" si="12"/>
        <v>-0.55401079999999991</v>
      </c>
      <c r="C74" s="1">
        <f>ROUND(S11_DATAG_y80[[#This Row],[Column1]],3)</f>
        <v>1.284</v>
      </c>
      <c r="D74" s="1">
        <f t="shared" si="9"/>
        <v>-0.55400000000000005</v>
      </c>
      <c r="E74" s="1">
        <f t="shared" si="7"/>
        <v>-0.51549523999999991</v>
      </c>
      <c r="F74">
        <f t="shared" si="10"/>
        <v>-0.39641583955999993</v>
      </c>
      <c r="G74">
        <f t="shared" si="11"/>
        <v>-0.39639999999999997</v>
      </c>
    </row>
    <row r="75" spans="1:7" x14ac:dyDescent="0.3">
      <c r="A75" s="1" t="s">
        <v>3643</v>
      </c>
      <c r="B75" s="1">
        <f t="shared" si="12"/>
        <v>-0.53475301999999991</v>
      </c>
      <c r="C75" s="1">
        <f>ROUND(S11_DATAG_y80[[#This Row],[Column1]],3)</f>
        <v>1.288</v>
      </c>
      <c r="D75" s="1">
        <f t="shared" si="9"/>
        <v>-0.53480000000000005</v>
      </c>
      <c r="E75" s="1">
        <f t="shared" si="7"/>
        <v>-0.49623745999999991</v>
      </c>
      <c r="F75">
        <f t="shared" si="10"/>
        <v>-0.38160660673999997</v>
      </c>
      <c r="G75">
        <f t="shared" si="11"/>
        <v>-0.38159999999999999</v>
      </c>
    </row>
    <row r="76" spans="1:7" x14ac:dyDescent="0.3">
      <c r="A76" s="1" t="s">
        <v>3645</v>
      </c>
      <c r="B76" s="1">
        <f t="shared" si="12"/>
        <v>-0.51549523999999991</v>
      </c>
      <c r="C76" s="1">
        <f>ROUND(S11_DATAG_y80[[#This Row],[Column1]],3)</f>
        <v>1.292</v>
      </c>
      <c r="D76" s="1">
        <f t="shared" si="9"/>
        <v>-0.51549999999999996</v>
      </c>
      <c r="E76" s="1">
        <f t="shared" si="7"/>
        <v>-0.47697967999999991</v>
      </c>
      <c r="F76">
        <f t="shared" si="10"/>
        <v>-0.36679737391999995</v>
      </c>
      <c r="G76">
        <f t="shared" si="11"/>
        <v>-0.36680000000000001</v>
      </c>
    </row>
    <row r="77" spans="1:7" x14ac:dyDescent="0.3">
      <c r="A77" s="1" t="s">
        <v>3647</v>
      </c>
      <c r="B77" s="1">
        <f t="shared" si="12"/>
        <v>-0.49623745999999991</v>
      </c>
      <c r="C77" s="1">
        <f>ROUND(S11_DATAG_y80[[#This Row],[Column1]],3)</f>
        <v>1.296</v>
      </c>
      <c r="D77" s="1">
        <f t="shared" si="9"/>
        <v>-0.49619999999999997</v>
      </c>
      <c r="E77" s="1">
        <f t="shared" si="7"/>
        <v>-0.4577218999999999</v>
      </c>
      <c r="F77">
        <f t="shared" si="10"/>
        <v>-0.35198814109999993</v>
      </c>
      <c r="G77">
        <f t="shared" si="11"/>
        <v>-0.35199999999999998</v>
      </c>
    </row>
    <row r="78" spans="1:7" x14ac:dyDescent="0.3">
      <c r="A78" s="1" t="s">
        <v>3649</v>
      </c>
      <c r="B78" s="1">
        <f t="shared" si="12"/>
        <v>-0.47697967999999991</v>
      </c>
      <c r="C78" s="1">
        <f>ROUND(S11_DATAG_y80[[#This Row],[Column1]],3)</f>
        <v>1.3</v>
      </c>
      <c r="D78" s="1">
        <f t="shared" si="9"/>
        <v>-0.47699999999999998</v>
      </c>
      <c r="E78" s="1">
        <f t="shared" si="7"/>
        <v>-0.4384641199999999</v>
      </c>
      <c r="F78">
        <f t="shared" si="10"/>
        <v>-0.33717890827999991</v>
      </c>
      <c r="G78">
        <f t="shared" si="11"/>
        <v>-0.3372</v>
      </c>
    </row>
    <row r="79" spans="1:7" x14ac:dyDescent="0.3">
      <c r="A79" s="1" t="s">
        <v>3651</v>
      </c>
      <c r="B79" s="1">
        <f t="shared" si="12"/>
        <v>-0.4577218999999999</v>
      </c>
      <c r="C79" s="1">
        <f>ROUND(S11_DATAG_y80[[#This Row],[Column1]],3)</f>
        <v>1.304</v>
      </c>
      <c r="D79" s="1">
        <f t="shared" si="9"/>
        <v>-0.4577</v>
      </c>
      <c r="E79" s="1">
        <f t="shared" si="7"/>
        <v>-0.4192063399999999</v>
      </c>
      <c r="F79">
        <f t="shared" si="10"/>
        <v>-0.32236967545999995</v>
      </c>
      <c r="G79">
        <f t="shared" si="11"/>
        <v>-0.32240000000000002</v>
      </c>
    </row>
    <row r="80" spans="1:7" x14ac:dyDescent="0.3">
      <c r="A80" s="1" t="s">
        <v>9358</v>
      </c>
      <c r="B80" s="1">
        <f t="shared" si="12"/>
        <v>-0.4384641199999999</v>
      </c>
      <c r="C80" s="1">
        <f>ROUND(S11_DATAG_y80[[#This Row],[Column1]],3)</f>
        <v>1.3080000000000001</v>
      </c>
      <c r="D80" s="1">
        <f t="shared" si="9"/>
        <v>-0.4385</v>
      </c>
      <c r="E80" s="1">
        <f t="shared" si="7"/>
        <v>-0.3999485599999999</v>
      </c>
      <c r="F80">
        <f t="shared" si="10"/>
        <v>-0.30756044263999993</v>
      </c>
      <c r="G80">
        <f t="shared" si="11"/>
        <v>-0.30759999999999998</v>
      </c>
    </row>
    <row r="81" spans="1:7" x14ac:dyDescent="0.3">
      <c r="A81" s="1" t="s">
        <v>3655</v>
      </c>
      <c r="B81" s="1">
        <f t="shared" si="12"/>
        <v>-0.4192063399999999</v>
      </c>
      <c r="C81" s="1">
        <f>ROUND(S11_DATAG_y80[[#This Row],[Column1]],3)</f>
        <v>1.3120000000000001</v>
      </c>
      <c r="D81" s="1">
        <f t="shared" si="9"/>
        <v>-0.41920000000000002</v>
      </c>
      <c r="E81" s="1">
        <f t="shared" si="7"/>
        <v>-0.3806907799999999</v>
      </c>
      <c r="F81">
        <f t="shared" si="10"/>
        <v>-0.29275120981999991</v>
      </c>
      <c r="G81">
        <f t="shared" si="11"/>
        <v>-0.2928</v>
      </c>
    </row>
    <row r="82" spans="1:7" x14ac:dyDescent="0.3">
      <c r="A82" s="1" t="s">
        <v>3657</v>
      </c>
      <c r="B82" s="1">
        <f t="shared" si="12"/>
        <v>-0.3999485599999999</v>
      </c>
      <c r="C82" s="1">
        <f>ROUND(S11_DATAG_y80[[#This Row],[Column1]],3)</f>
        <v>1.3160000000000001</v>
      </c>
      <c r="D82" s="1">
        <f t="shared" si="9"/>
        <v>-0.39989999999999998</v>
      </c>
      <c r="E82" s="1">
        <f t="shared" si="7"/>
        <v>-0.36143299999999989</v>
      </c>
      <c r="F82">
        <f t="shared" si="10"/>
        <v>-0.27794197699999995</v>
      </c>
      <c r="G82">
        <f t="shared" si="11"/>
        <v>-0.27789999999999998</v>
      </c>
    </row>
    <row r="83" spans="1:7" x14ac:dyDescent="0.3">
      <c r="A83" s="1" t="s">
        <v>3659</v>
      </c>
      <c r="B83" s="1">
        <f t="shared" si="12"/>
        <v>-0.3806907799999999</v>
      </c>
      <c r="C83" s="1">
        <f>ROUND(S11_DATAG_y80[[#This Row],[Column1]],3)</f>
        <v>1.32</v>
      </c>
      <c r="D83" s="1">
        <f t="shared" si="9"/>
        <v>-0.38069999999999998</v>
      </c>
      <c r="E83" s="1">
        <f t="shared" si="7"/>
        <v>-0.34217521999999989</v>
      </c>
      <c r="F83">
        <f t="shared" si="10"/>
        <v>-0.26313274417999993</v>
      </c>
      <c r="G83">
        <f t="shared" si="11"/>
        <v>-0.2631</v>
      </c>
    </row>
    <row r="84" spans="1:7" x14ac:dyDescent="0.3">
      <c r="A84" s="1" t="s">
        <v>3661</v>
      </c>
      <c r="B84" s="1">
        <f t="shared" si="12"/>
        <v>-0.36143299999999989</v>
      </c>
      <c r="C84" s="1">
        <f>ROUND(S11_DATAG_y80[[#This Row],[Column1]],3)</f>
        <v>1.3240000000000001</v>
      </c>
      <c r="D84" s="1">
        <f t="shared" si="9"/>
        <v>-0.3614</v>
      </c>
      <c r="E84" s="1">
        <f t="shared" si="7"/>
        <v>-0.32291743999999989</v>
      </c>
      <c r="F84">
        <f t="shared" si="10"/>
        <v>-0.24832351135999992</v>
      </c>
      <c r="G84">
        <f t="shared" si="11"/>
        <v>-0.24829999999999999</v>
      </c>
    </row>
    <row r="85" spans="1:7" x14ac:dyDescent="0.3">
      <c r="A85" s="1" t="s">
        <v>3663</v>
      </c>
      <c r="B85" s="1">
        <f t="shared" si="12"/>
        <v>-0.34217521999999989</v>
      </c>
      <c r="C85" s="1">
        <f>ROUND(S11_DATAG_y80[[#This Row],[Column1]],3)</f>
        <v>1.3280000000000001</v>
      </c>
      <c r="D85" s="1">
        <f t="shared" si="9"/>
        <v>-0.3422</v>
      </c>
      <c r="E85" s="1">
        <f t="shared" si="7"/>
        <v>-0.30365965999999989</v>
      </c>
      <c r="F85">
        <f t="shared" si="10"/>
        <v>-0.23351427853999993</v>
      </c>
      <c r="G85">
        <f t="shared" si="11"/>
        <v>-0.23350000000000001</v>
      </c>
    </row>
    <row r="86" spans="1:7" x14ac:dyDescent="0.3">
      <c r="A86" s="1" t="s">
        <v>3665</v>
      </c>
      <c r="B86" s="1">
        <f t="shared" si="12"/>
        <v>-0.32291743999999989</v>
      </c>
      <c r="C86" s="1">
        <f>ROUND(S11_DATAG_y80[[#This Row],[Column1]],3)</f>
        <v>1.3320000000000001</v>
      </c>
      <c r="D86" s="1">
        <f t="shared" si="9"/>
        <v>-0.32290000000000002</v>
      </c>
      <c r="E86" s="1">
        <f t="shared" si="7"/>
        <v>-0.28440187999999988</v>
      </c>
      <c r="F86">
        <f t="shared" si="10"/>
        <v>-0.21870504571999991</v>
      </c>
      <c r="G86">
        <f t="shared" si="11"/>
        <v>-0.21870000000000001</v>
      </c>
    </row>
    <row r="87" spans="1:7" x14ac:dyDescent="0.3">
      <c r="A87" s="1" t="s">
        <v>3667</v>
      </c>
      <c r="B87" s="1">
        <f t="shared" si="12"/>
        <v>-0.30365965999999989</v>
      </c>
      <c r="C87" s="1">
        <f>ROUND(S11_DATAG_y80[[#This Row],[Column1]],3)</f>
        <v>1.3360000000000001</v>
      </c>
      <c r="D87" s="1">
        <f t="shared" si="9"/>
        <v>-0.30370000000000003</v>
      </c>
      <c r="E87" s="1">
        <f t="shared" si="7"/>
        <v>-0.26514409999999988</v>
      </c>
      <c r="F87">
        <f t="shared" si="10"/>
        <v>-0.20389581289999992</v>
      </c>
      <c r="G87">
        <f t="shared" si="11"/>
        <v>-0.2039</v>
      </c>
    </row>
    <row r="88" spans="1:7" x14ac:dyDescent="0.3">
      <c r="A88" s="1" t="s">
        <v>3669</v>
      </c>
      <c r="B88" s="1">
        <f t="shared" si="12"/>
        <v>-0.28440187999999988</v>
      </c>
      <c r="C88" s="1">
        <f>ROUND(S11_DATAG_y80[[#This Row],[Column1]],3)</f>
        <v>1.34</v>
      </c>
      <c r="D88" s="1">
        <f t="shared" si="9"/>
        <v>-0.28439999999999999</v>
      </c>
      <c r="E88" s="1">
        <f t="shared" si="7"/>
        <v>-0.24588631999999988</v>
      </c>
      <c r="F88">
        <f t="shared" si="10"/>
        <v>-0.1890865800799999</v>
      </c>
      <c r="G88">
        <f t="shared" si="11"/>
        <v>-0.18909999999999999</v>
      </c>
    </row>
    <row r="89" spans="1:7" x14ac:dyDescent="0.3">
      <c r="A89" s="1" t="s">
        <v>10317</v>
      </c>
      <c r="B89" s="1">
        <f t="shared" si="12"/>
        <v>-0.26514409999999988</v>
      </c>
      <c r="C89" s="1">
        <f>ROUND(S11_DATAG_y80[[#This Row],[Column1]],3)</f>
        <v>1.3440000000000001</v>
      </c>
      <c r="D89" s="1">
        <f t="shared" si="9"/>
        <v>-0.2651</v>
      </c>
      <c r="E89" s="1">
        <f t="shared" si="7"/>
        <v>-0.22662853999999988</v>
      </c>
      <c r="F89">
        <f t="shared" si="10"/>
        <v>-0.17427734725999991</v>
      </c>
      <c r="G89">
        <f t="shared" si="11"/>
        <v>-0.17430000000000001</v>
      </c>
    </row>
    <row r="90" spans="1:7" x14ac:dyDescent="0.3">
      <c r="A90" s="1" t="s">
        <v>3673</v>
      </c>
      <c r="B90" s="1">
        <f t="shared" si="12"/>
        <v>-0.24588631999999988</v>
      </c>
      <c r="C90" s="1">
        <f>ROUND(S11_DATAG_y80[[#This Row],[Column1]],3)</f>
        <v>1.3480000000000001</v>
      </c>
      <c r="D90" s="1">
        <f t="shared" si="9"/>
        <v>-0.24590000000000001</v>
      </c>
      <c r="E90" s="1">
        <f t="shared" si="7"/>
        <v>-0.20737075999999988</v>
      </c>
      <c r="F90">
        <f t="shared" si="10"/>
        <v>-0.15946811443999992</v>
      </c>
      <c r="G90">
        <f t="shared" si="11"/>
        <v>-0.1595</v>
      </c>
    </row>
    <row r="91" spans="1:7" x14ac:dyDescent="0.3">
      <c r="A91" s="1" t="s">
        <v>3675</v>
      </c>
      <c r="B91" s="1">
        <f t="shared" si="12"/>
        <v>-0.22662853999999988</v>
      </c>
      <c r="C91" s="1">
        <f>ROUND(S11_DATAG_y80[[#This Row],[Column1]],3)</f>
        <v>1.3520000000000001</v>
      </c>
      <c r="D91" s="1">
        <f t="shared" si="9"/>
        <v>-0.2266</v>
      </c>
      <c r="E91" s="1">
        <f t="shared" si="7"/>
        <v>-0.18811297999999987</v>
      </c>
      <c r="F91">
        <f t="shared" si="10"/>
        <v>-0.1446588816199999</v>
      </c>
      <c r="G91">
        <f t="shared" si="11"/>
        <v>-0.1447</v>
      </c>
    </row>
    <row r="92" spans="1:7" x14ac:dyDescent="0.3">
      <c r="A92" s="1" t="s">
        <v>3677</v>
      </c>
      <c r="B92" s="1">
        <f t="shared" si="12"/>
        <v>-0.20737075999999988</v>
      </c>
      <c r="C92" s="1">
        <f>ROUND(S11_DATAG_y80[[#This Row],[Column1]],3)</f>
        <v>1.3560000000000001</v>
      </c>
      <c r="D92" s="1">
        <f t="shared" si="9"/>
        <v>-0.2074</v>
      </c>
      <c r="E92" s="1">
        <f t="shared" si="7"/>
        <v>-0.16885519999999987</v>
      </c>
      <c r="F92">
        <f t="shared" si="10"/>
        <v>-0.12984964879999991</v>
      </c>
      <c r="G92">
        <f t="shared" si="11"/>
        <v>-0.1298</v>
      </c>
    </row>
    <row r="93" spans="1:7" x14ac:dyDescent="0.3">
      <c r="A93" s="1" t="s">
        <v>3679</v>
      </c>
      <c r="B93" s="1">
        <f t="shared" si="12"/>
        <v>-0.18811297999999987</v>
      </c>
      <c r="C93" s="1">
        <f>ROUND(S11_DATAG_y80[[#This Row],[Column1]],3)</f>
        <v>1.36</v>
      </c>
      <c r="D93" s="1">
        <f t="shared" si="9"/>
        <v>-0.18809999999999999</v>
      </c>
      <c r="E93" s="1">
        <f t="shared" si="7"/>
        <v>-0.14959741999999987</v>
      </c>
      <c r="F93">
        <f t="shared" si="10"/>
        <v>-0.11504041597999991</v>
      </c>
      <c r="G93">
        <f t="shared" si="11"/>
        <v>-0.115</v>
      </c>
    </row>
    <row r="94" spans="1:7" x14ac:dyDescent="0.3">
      <c r="A94" s="1" t="s">
        <v>3681</v>
      </c>
      <c r="B94" s="1">
        <f t="shared" si="12"/>
        <v>-0.16885519999999987</v>
      </c>
      <c r="C94" s="1">
        <f>ROUND(S11_DATAG_y80[[#This Row],[Column1]],3)</f>
        <v>1.3640000000000001</v>
      </c>
      <c r="D94" s="1">
        <f t="shared" si="9"/>
        <v>-0.16889999999999999</v>
      </c>
      <c r="E94" s="1">
        <f t="shared" si="7"/>
        <v>-0.13033963999999987</v>
      </c>
      <c r="F94">
        <f t="shared" si="10"/>
        <v>-0.1002311831599999</v>
      </c>
      <c r="G94">
        <f t="shared" si="11"/>
        <v>-0.1002</v>
      </c>
    </row>
    <row r="95" spans="1:7" x14ac:dyDescent="0.3">
      <c r="A95" s="1" t="s">
        <v>5231</v>
      </c>
      <c r="B95" s="1">
        <f t="shared" si="12"/>
        <v>-0.14959741999999987</v>
      </c>
      <c r="C95" s="1">
        <f>ROUND(S11_DATAG_y80[[#This Row],[Column1]],3)</f>
        <v>1.3680000000000001</v>
      </c>
      <c r="D95" s="1">
        <f t="shared" si="9"/>
        <v>-0.14960000000000001</v>
      </c>
      <c r="E95" s="1">
        <f t="shared" si="7"/>
        <v>-0.11108185999999988</v>
      </c>
      <c r="F95">
        <f t="shared" si="10"/>
        <v>-8.5421950339999914E-2</v>
      </c>
      <c r="G95">
        <f t="shared" si="11"/>
        <v>-8.5400000000000004E-2</v>
      </c>
    </row>
    <row r="96" spans="1:7" x14ac:dyDescent="0.3">
      <c r="A96" s="1" t="s">
        <v>3685</v>
      </c>
      <c r="B96" s="1">
        <f t="shared" si="12"/>
        <v>-0.13033963999999987</v>
      </c>
      <c r="C96" s="1">
        <f>ROUND(S11_DATAG_y80[[#This Row],[Column1]],3)</f>
        <v>1.3720000000000001</v>
      </c>
      <c r="D96" s="1">
        <f t="shared" si="9"/>
        <v>-0.1303</v>
      </c>
      <c r="E96" s="1">
        <f t="shared" si="7"/>
        <v>-9.1824079999999877E-2</v>
      </c>
      <c r="F96">
        <f t="shared" si="10"/>
        <v>-7.061271751999991E-2</v>
      </c>
      <c r="G96">
        <f t="shared" si="11"/>
        <v>-7.0599999999999996E-2</v>
      </c>
    </row>
    <row r="97" spans="1:7" x14ac:dyDescent="0.3">
      <c r="A97" s="1" t="s">
        <v>3687</v>
      </c>
      <c r="B97" s="1">
        <f t="shared" si="12"/>
        <v>-0.11108185999999988</v>
      </c>
      <c r="C97" s="1">
        <f>ROUND(S11_DATAG_y80[[#This Row],[Column1]],3)</f>
        <v>1.3759999999999999</v>
      </c>
      <c r="D97" s="1">
        <f t="shared" si="9"/>
        <v>-0.1111</v>
      </c>
      <c r="E97" s="1">
        <f t="shared" si="7"/>
        <v>-7.2566299999999875E-2</v>
      </c>
      <c r="F97">
        <f t="shared" si="10"/>
        <v>-5.5803484699999906E-2</v>
      </c>
      <c r="G97">
        <f t="shared" si="11"/>
        <v>-5.5800000000000002E-2</v>
      </c>
    </row>
    <row r="98" spans="1:7" x14ac:dyDescent="0.3">
      <c r="A98" s="1" t="s">
        <v>3689</v>
      </c>
      <c r="B98" s="1">
        <f t="shared" si="12"/>
        <v>-9.1824079999999877E-2</v>
      </c>
      <c r="C98" s="1">
        <f>ROUND(S11_DATAG_y80[[#This Row],[Column1]],3)</f>
        <v>1.38</v>
      </c>
      <c r="D98" s="1">
        <f t="shared" si="9"/>
        <v>-9.1800000000000007E-2</v>
      </c>
      <c r="E98" s="1">
        <f t="shared" si="7"/>
        <v>-5.3308519999999873E-2</v>
      </c>
      <c r="F98">
        <f t="shared" si="10"/>
        <v>-4.0994251879999902E-2</v>
      </c>
      <c r="G98">
        <f t="shared" si="11"/>
        <v>-4.1000000000000002E-2</v>
      </c>
    </row>
    <row r="99" spans="1:7" x14ac:dyDescent="0.3">
      <c r="A99" s="1" t="s">
        <v>3691</v>
      </c>
      <c r="B99" s="1">
        <f t="shared" si="12"/>
        <v>-7.2566299999999875E-2</v>
      </c>
      <c r="C99" s="1">
        <f>ROUND(S11_DATAG_y80[[#This Row],[Column1]],3)</f>
        <v>1.3839999999999999</v>
      </c>
      <c r="D99" s="1">
        <f t="shared" si="9"/>
        <v>-7.2599999999999998E-2</v>
      </c>
      <c r="E99" s="1">
        <f>E100-0.01925778</f>
        <v>-3.4050739999999871E-2</v>
      </c>
      <c r="F99">
        <f t="shared" si="10"/>
        <v>-2.6185019059999901E-2</v>
      </c>
      <c r="G99">
        <f t="shared" si="11"/>
        <v>-2.6200000000000001E-2</v>
      </c>
    </row>
    <row r="100" spans="1:7" x14ac:dyDescent="0.3">
      <c r="A100" s="1" t="s">
        <v>5237</v>
      </c>
      <c r="B100" s="1">
        <f t="shared" si="12"/>
        <v>-5.3308519999999873E-2</v>
      </c>
      <c r="C100" s="1">
        <f>ROUND(S11_DATAG_y80[[#This Row],[Column1]],3)</f>
        <v>1.3879999999999999</v>
      </c>
      <c r="D100" s="1">
        <f t="shared" si="9"/>
        <v>-5.33E-2</v>
      </c>
      <c r="E100" s="1">
        <f t="shared" ref="E100:E113" si="13">E101+0.01735574</f>
        <v>-1.4792959999999876E-2</v>
      </c>
      <c r="F100">
        <f t="shared" si="10"/>
        <v>-1.1375786239999904E-2</v>
      </c>
      <c r="G100">
        <f t="shared" si="11"/>
        <v>-1.14E-2</v>
      </c>
    </row>
    <row r="101" spans="1:7" x14ac:dyDescent="0.3">
      <c r="A101" s="1" t="s">
        <v>3695</v>
      </c>
      <c r="B101" s="1">
        <f>B102-0.01925778</f>
        <v>-3.4050739999999871E-2</v>
      </c>
      <c r="C101" s="1">
        <f>ROUND(S11_DATAG_y80[[#This Row],[Column1]],3)</f>
        <v>1.3919999999999999</v>
      </c>
      <c r="D101" s="1">
        <f t="shared" si="9"/>
        <v>-3.4099999999999998E-2</v>
      </c>
      <c r="E101" s="1">
        <f t="shared" si="13"/>
        <v>-3.2148699999999877E-2</v>
      </c>
      <c r="F101">
        <f t="shared" si="10"/>
        <v>-2.4722350299999907E-2</v>
      </c>
      <c r="G101">
        <f t="shared" si="11"/>
        <v>-2.47E-2</v>
      </c>
    </row>
    <row r="102" spans="1:7" x14ac:dyDescent="0.3">
      <c r="A102" s="1" t="s">
        <v>3697</v>
      </c>
      <c r="B102" s="1">
        <f t="shared" ref="B102:B115" si="14">B103+0.01735574</f>
        <v>-1.4792959999999876E-2</v>
      </c>
      <c r="C102" s="1">
        <f>ROUND(S11_DATAG_y80[[#This Row],[Column1]],3)</f>
        <v>1.3959999999999999</v>
      </c>
      <c r="D102" s="1">
        <f t="shared" si="9"/>
        <v>-1.4800000000000001E-2</v>
      </c>
      <c r="E102" s="1">
        <f t="shared" si="13"/>
        <v>-4.9504439999999879E-2</v>
      </c>
      <c r="F102">
        <f t="shared" si="10"/>
        <v>-3.8068914359999907E-2</v>
      </c>
      <c r="G102">
        <f t="shared" si="11"/>
        <v>-3.8100000000000002E-2</v>
      </c>
    </row>
    <row r="103" spans="1:7" x14ac:dyDescent="0.3">
      <c r="A103" s="1" t="s">
        <v>3699</v>
      </c>
      <c r="B103" s="1">
        <f t="shared" si="14"/>
        <v>-3.2148699999999877E-2</v>
      </c>
      <c r="C103" s="1">
        <f>ROUND(S11_DATAG_y80[[#This Row],[Column1]],3)</f>
        <v>1.4</v>
      </c>
      <c r="D103" s="1">
        <f t="shared" si="9"/>
        <v>-3.2099999999999997E-2</v>
      </c>
      <c r="E103" s="1">
        <f t="shared" si="13"/>
        <v>-6.686017999999988E-2</v>
      </c>
      <c r="F103">
        <f t="shared" si="10"/>
        <v>-5.141547841999991E-2</v>
      </c>
      <c r="G103">
        <f t="shared" si="11"/>
        <v>-5.1400000000000001E-2</v>
      </c>
    </row>
    <row r="104" spans="1:7" x14ac:dyDescent="0.3">
      <c r="A104" s="1" t="s">
        <v>5242</v>
      </c>
      <c r="B104" s="1">
        <f t="shared" si="14"/>
        <v>-4.9504439999999879E-2</v>
      </c>
      <c r="C104" s="1">
        <f>ROUND(S11_DATAG_y80[[#This Row],[Column1]],3)</f>
        <v>1.4039999999999999</v>
      </c>
      <c r="D104" s="1">
        <f t="shared" si="9"/>
        <v>-4.9500000000000002E-2</v>
      </c>
      <c r="E104" s="1">
        <f t="shared" si="13"/>
        <v>-8.4215919999999889E-2</v>
      </c>
      <c r="F104">
        <f t="shared" si="10"/>
        <v>-6.4762042479999921E-2</v>
      </c>
      <c r="G104">
        <f t="shared" si="11"/>
        <v>-6.4799999999999996E-2</v>
      </c>
    </row>
    <row r="105" spans="1:7" x14ac:dyDescent="0.3">
      <c r="A105" s="1" t="s">
        <v>3702</v>
      </c>
      <c r="B105" s="1">
        <f t="shared" si="14"/>
        <v>-6.686017999999988E-2</v>
      </c>
      <c r="C105" s="1">
        <f>ROUND(S11_DATAG_y80[[#This Row],[Column1]],3)</f>
        <v>1.4079999999999999</v>
      </c>
      <c r="D105" s="1">
        <f t="shared" si="9"/>
        <v>-6.6900000000000001E-2</v>
      </c>
      <c r="E105" s="1">
        <f t="shared" si="13"/>
        <v>-0.1015716599999999</v>
      </c>
      <c r="F105">
        <f t="shared" si="10"/>
        <v>-7.8108606539999917E-2</v>
      </c>
      <c r="G105">
        <f t="shared" si="11"/>
        <v>-7.8100000000000003E-2</v>
      </c>
    </row>
    <row r="106" spans="1:7" x14ac:dyDescent="0.3">
      <c r="A106" s="1" t="s">
        <v>3704</v>
      </c>
      <c r="B106" s="1">
        <f t="shared" si="14"/>
        <v>-8.4215919999999889E-2</v>
      </c>
      <c r="C106" s="1">
        <f>ROUND(S11_DATAG_y80[[#This Row],[Column1]],3)</f>
        <v>1.4119999999999999</v>
      </c>
      <c r="D106" s="1">
        <f t="shared" si="9"/>
        <v>-8.4199999999999997E-2</v>
      </c>
      <c r="E106" s="1">
        <f t="shared" si="13"/>
        <v>-0.11892739999999991</v>
      </c>
      <c r="F106">
        <f t="shared" si="10"/>
        <v>-9.1455170599999927E-2</v>
      </c>
      <c r="G106">
        <f t="shared" si="11"/>
        <v>-9.1499999999999998E-2</v>
      </c>
    </row>
    <row r="107" spans="1:7" x14ac:dyDescent="0.3">
      <c r="A107" s="1" t="s">
        <v>3706</v>
      </c>
      <c r="B107" s="1">
        <f t="shared" si="14"/>
        <v>-0.1015716599999999</v>
      </c>
      <c r="C107" s="1">
        <f>ROUND(S11_DATAG_y80[[#This Row],[Column1]],3)</f>
        <v>1.4159999999999999</v>
      </c>
      <c r="D107" s="1">
        <f t="shared" si="9"/>
        <v>-0.1016</v>
      </c>
      <c r="E107" s="1">
        <f t="shared" si="13"/>
        <v>-0.13628313999999991</v>
      </c>
      <c r="F107">
        <f t="shared" si="10"/>
        <v>-0.10480173465999994</v>
      </c>
      <c r="G107">
        <f t="shared" si="11"/>
        <v>-0.1048</v>
      </c>
    </row>
    <row r="108" spans="1:7" x14ac:dyDescent="0.3">
      <c r="A108" s="1" t="s">
        <v>3708</v>
      </c>
      <c r="B108" s="1">
        <f t="shared" si="14"/>
        <v>-0.11892739999999991</v>
      </c>
      <c r="C108" s="1">
        <f>ROUND(S11_DATAG_y80[[#This Row],[Column1]],3)</f>
        <v>1.42</v>
      </c>
      <c r="D108" s="1">
        <f t="shared" si="9"/>
        <v>-0.11890000000000001</v>
      </c>
      <c r="E108" s="1">
        <f t="shared" si="13"/>
        <v>-0.15363887999999992</v>
      </c>
      <c r="F108">
        <f t="shared" si="10"/>
        <v>-0.11814829871999995</v>
      </c>
      <c r="G108">
        <f t="shared" si="11"/>
        <v>-0.1181</v>
      </c>
    </row>
    <row r="109" spans="1:7" x14ac:dyDescent="0.3">
      <c r="A109" s="1" t="s">
        <v>3710</v>
      </c>
      <c r="B109" s="1">
        <f t="shared" si="14"/>
        <v>-0.13628313999999991</v>
      </c>
      <c r="C109" s="1">
        <f>ROUND(S11_DATAG_y80[[#This Row],[Column1]],3)</f>
        <v>1.4239999999999999</v>
      </c>
      <c r="D109" s="1">
        <f t="shared" si="9"/>
        <v>-0.1363</v>
      </c>
      <c r="E109" s="1">
        <f t="shared" si="13"/>
        <v>-0.17099461999999993</v>
      </c>
      <c r="F109">
        <f t="shared" si="10"/>
        <v>-0.13149486277999994</v>
      </c>
      <c r="G109">
        <f t="shared" si="11"/>
        <v>-0.13150000000000001</v>
      </c>
    </row>
    <row r="110" spans="1:7" x14ac:dyDescent="0.3">
      <c r="A110" s="1" t="s">
        <v>3712</v>
      </c>
      <c r="B110" s="1">
        <f t="shared" si="14"/>
        <v>-0.15363887999999992</v>
      </c>
      <c r="C110" s="1">
        <f>ROUND(S11_DATAG_y80[[#This Row],[Column1]],3)</f>
        <v>1.4279999999999999</v>
      </c>
      <c r="D110" s="1">
        <f t="shared" si="9"/>
        <v>-0.15359999999999999</v>
      </c>
      <c r="E110" s="1">
        <f t="shared" si="13"/>
        <v>-0.18835035999999994</v>
      </c>
      <c r="F110">
        <f t="shared" si="10"/>
        <v>-0.14484142683999995</v>
      </c>
      <c r="G110">
        <f t="shared" si="11"/>
        <v>-0.14480000000000001</v>
      </c>
    </row>
    <row r="111" spans="1:7" x14ac:dyDescent="0.3">
      <c r="A111" s="1" t="s">
        <v>3714</v>
      </c>
      <c r="B111" s="1">
        <f t="shared" si="14"/>
        <v>-0.17099461999999993</v>
      </c>
      <c r="C111" s="1">
        <f>ROUND(S11_DATAG_y80[[#This Row],[Column1]],3)</f>
        <v>1.4319999999999999</v>
      </c>
      <c r="D111" s="1">
        <f t="shared" si="9"/>
        <v>-0.17100000000000001</v>
      </c>
      <c r="E111" s="1">
        <f t="shared" si="13"/>
        <v>-0.20570609999999995</v>
      </c>
      <c r="F111">
        <f t="shared" si="10"/>
        <v>-0.15818799089999996</v>
      </c>
      <c r="G111">
        <f t="shared" si="11"/>
        <v>-0.15820000000000001</v>
      </c>
    </row>
    <row r="112" spans="1:7" x14ac:dyDescent="0.3">
      <c r="A112" s="1" t="s">
        <v>3716</v>
      </c>
      <c r="B112" s="1">
        <f t="shared" si="14"/>
        <v>-0.18835035999999994</v>
      </c>
      <c r="C112" s="1">
        <f>ROUND(S11_DATAG_y80[[#This Row],[Column1]],3)</f>
        <v>1.4359999999999999</v>
      </c>
      <c r="D112" s="1">
        <f t="shared" si="9"/>
        <v>-0.18840000000000001</v>
      </c>
      <c r="E112" s="1">
        <f t="shared" si="13"/>
        <v>-0.22306183999999996</v>
      </c>
      <c r="F112">
        <f t="shared" si="10"/>
        <v>-0.17153455495999997</v>
      </c>
      <c r="G112">
        <f t="shared" si="11"/>
        <v>-0.17150000000000001</v>
      </c>
    </row>
    <row r="113" spans="1:7" x14ac:dyDescent="0.3">
      <c r="A113" s="1" t="s">
        <v>3718</v>
      </c>
      <c r="B113" s="1">
        <f t="shared" si="14"/>
        <v>-0.20570609999999995</v>
      </c>
      <c r="C113" s="1">
        <f>ROUND(S11_DATAG_y80[[#This Row],[Column1]],3)</f>
        <v>1.44</v>
      </c>
      <c r="D113" s="1">
        <f t="shared" si="9"/>
        <v>-0.20569999999999999</v>
      </c>
      <c r="E113" s="1">
        <f t="shared" si="13"/>
        <v>-0.24041757999999996</v>
      </c>
      <c r="F113">
        <f t="shared" si="10"/>
        <v>-0.18488111901999998</v>
      </c>
      <c r="G113">
        <f t="shared" si="11"/>
        <v>-0.18490000000000001</v>
      </c>
    </row>
    <row r="114" spans="1:7" x14ac:dyDescent="0.3">
      <c r="A114" s="1" t="s">
        <v>3720</v>
      </c>
      <c r="B114" s="1">
        <f t="shared" si="14"/>
        <v>-0.22306183999999996</v>
      </c>
      <c r="C114" s="1">
        <f>ROUND(S11_DATAG_y80[[#This Row],[Column1]],3)</f>
        <v>1.444</v>
      </c>
      <c r="D114" s="1">
        <f t="shared" si="9"/>
        <v>-0.22309999999999999</v>
      </c>
      <c r="E114" s="1">
        <f>E115+0.01735574</f>
        <v>-0.25777331999999997</v>
      </c>
      <c r="F114">
        <f t="shared" si="10"/>
        <v>-0.19822768307999999</v>
      </c>
      <c r="G114">
        <f t="shared" si="11"/>
        <v>-0.19819999999999999</v>
      </c>
    </row>
    <row r="115" spans="1:7" x14ac:dyDescent="0.3">
      <c r="A115" s="1" t="s">
        <v>3722</v>
      </c>
      <c r="B115" s="1">
        <f t="shared" si="14"/>
        <v>-0.24041757999999996</v>
      </c>
      <c r="C115" s="1">
        <f>ROUND(S11_DATAG_y80[[#This Row],[Column1]],3)</f>
        <v>1.448</v>
      </c>
      <c r="D115" s="1">
        <f t="shared" si="9"/>
        <v>-0.2404</v>
      </c>
      <c r="E115" s="1" t="s">
        <v>10229</v>
      </c>
      <c r="F115">
        <f t="shared" si="10"/>
        <v>-0.21157424713999998</v>
      </c>
      <c r="G115">
        <f t="shared" si="11"/>
        <v>-0.21160000000000001</v>
      </c>
    </row>
    <row r="116" spans="1:7" x14ac:dyDescent="0.3">
      <c r="A116" s="1" t="s">
        <v>3724</v>
      </c>
      <c r="B116" s="1">
        <f>B117+0.01735574</f>
        <v>-0.25777331999999997</v>
      </c>
      <c r="C116" s="1">
        <f>ROUND(S11_DATAG_y80[[#This Row],[Column1]],3)</f>
        <v>1.452</v>
      </c>
      <c r="D116" s="1">
        <f t="shared" si="9"/>
        <v>-0.25779999999999997</v>
      </c>
      <c r="E116" s="1" t="s">
        <v>10230</v>
      </c>
      <c r="F116">
        <f t="shared" si="10"/>
        <v>-0.22492081119999999</v>
      </c>
      <c r="G116">
        <f t="shared" si="11"/>
        <v>-0.22489999999999999</v>
      </c>
    </row>
    <row r="117" spans="1:7" x14ac:dyDescent="0.3">
      <c r="A117" s="1" t="s">
        <v>3726</v>
      </c>
      <c r="B117" s="1" t="s">
        <v>10229</v>
      </c>
      <c r="C117" s="1">
        <f>ROUND(S11_DATAG_y80[[#This Row],[Column1]],3)</f>
        <v>1.456</v>
      </c>
      <c r="D117" s="1">
        <f t="shared" si="9"/>
        <v>-0.27510000000000001</v>
      </c>
      <c r="E117" s="1" t="s">
        <v>10231</v>
      </c>
      <c r="F117">
        <f t="shared" si="10"/>
        <v>-0.23973004402</v>
      </c>
      <c r="G117">
        <f t="shared" si="11"/>
        <v>-0.2397</v>
      </c>
    </row>
    <row r="118" spans="1:7" x14ac:dyDescent="0.3">
      <c r="A118" s="1" t="s">
        <v>3728</v>
      </c>
      <c r="B118" s="1" t="s">
        <v>10230</v>
      </c>
      <c r="C118" s="1">
        <f>ROUND(S11_DATAG_y80[[#This Row],[Column1]],3)</f>
        <v>1.46</v>
      </c>
      <c r="D118" s="1">
        <f t="shared" si="9"/>
        <v>-0.29249999999999998</v>
      </c>
      <c r="E118" s="1" t="s">
        <v>10232</v>
      </c>
      <c r="F118">
        <f t="shared" si="10"/>
        <v>-0.24924293545000001</v>
      </c>
      <c r="G118">
        <f t="shared" si="11"/>
        <v>-0.2492</v>
      </c>
    </row>
    <row r="119" spans="1:7" x14ac:dyDescent="0.3">
      <c r="A119" s="1" t="s">
        <v>3730</v>
      </c>
      <c r="B119" s="1" t="s">
        <v>10231</v>
      </c>
      <c r="C119" s="1">
        <f>ROUND(S11_DATAG_y80[[#This Row],[Column1]],3)</f>
        <v>1.464</v>
      </c>
      <c r="D119" s="1">
        <f t="shared" si="9"/>
        <v>-0.31169999999999998</v>
      </c>
      <c r="E119" s="1" t="s">
        <v>10233</v>
      </c>
      <c r="F119">
        <f t="shared" si="10"/>
        <v>-0.25054461406</v>
      </c>
      <c r="G119">
        <f t="shared" si="11"/>
        <v>-0.2505</v>
      </c>
    </row>
    <row r="120" spans="1:7" x14ac:dyDescent="0.3">
      <c r="A120" s="1" t="s">
        <v>3732</v>
      </c>
      <c r="B120" s="1" t="s">
        <v>10232</v>
      </c>
      <c r="C120" s="1">
        <f>ROUND(S11_DATAG_y80[[#This Row],[Column1]],3)</f>
        <v>1.468</v>
      </c>
      <c r="D120" s="1">
        <f t="shared" si="9"/>
        <v>-0.3241</v>
      </c>
      <c r="E120" s="1" t="s">
        <v>10234</v>
      </c>
      <c r="F120">
        <f t="shared" si="10"/>
        <v>-0.24658396415</v>
      </c>
      <c r="G120">
        <f t="shared" si="11"/>
        <v>-0.24660000000000001</v>
      </c>
    </row>
    <row r="121" spans="1:7" x14ac:dyDescent="0.3">
      <c r="A121" s="1" t="s">
        <v>3734</v>
      </c>
      <c r="B121" s="1" t="s">
        <v>10233</v>
      </c>
      <c r="C121" s="1">
        <f>ROUND(S11_DATAG_y80[[#This Row],[Column1]],3)</f>
        <v>1.472</v>
      </c>
      <c r="D121" s="1">
        <f t="shared" si="9"/>
        <v>-0.32579999999999998</v>
      </c>
      <c r="E121" s="1" t="s">
        <v>10235</v>
      </c>
      <c r="F121">
        <f t="shared" si="10"/>
        <v>-0.24399394139</v>
      </c>
      <c r="G121">
        <f t="shared" si="11"/>
        <v>-0.24399999999999999</v>
      </c>
    </row>
    <row r="122" spans="1:7" x14ac:dyDescent="0.3">
      <c r="A122" s="1" t="s">
        <v>3736</v>
      </c>
      <c r="B122" s="1" t="s">
        <v>10234</v>
      </c>
      <c r="C122" s="1">
        <f>ROUND(S11_DATAG_y80[[#This Row],[Column1]],3)</f>
        <v>1.476</v>
      </c>
      <c r="D122" s="1">
        <f t="shared" si="9"/>
        <v>-0.32069999999999999</v>
      </c>
      <c r="E122" s="1" t="s">
        <v>10236</v>
      </c>
      <c r="F122">
        <f t="shared" si="10"/>
        <v>-0.24840624038</v>
      </c>
      <c r="G122">
        <f t="shared" si="11"/>
        <v>-0.24840000000000001</v>
      </c>
    </row>
    <row r="123" spans="1:7" x14ac:dyDescent="0.3">
      <c r="A123" s="1" t="s">
        <v>3738</v>
      </c>
      <c r="B123" s="1" t="s">
        <v>10235</v>
      </c>
      <c r="C123" s="1">
        <f>ROUND(S11_DATAG_y80[[#This Row],[Column1]],3)</f>
        <v>1.48</v>
      </c>
      <c r="D123" s="1">
        <f t="shared" si="9"/>
        <v>-0.31730000000000003</v>
      </c>
      <c r="E123" s="1" t="s">
        <v>10237</v>
      </c>
      <c r="F123">
        <f t="shared" si="10"/>
        <v>-0.26060929375000003</v>
      </c>
      <c r="G123">
        <f t="shared" si="11"/>
        <v>-0.2606</v>
      </c>
    </row>
    <row r="124" spans="1:7" x14ac:dyDescent="0.3">
      <c r="A124" s="1" t="s">
        <v>3740</v>
      </c>
      <c r="B124" s="1" t="s">
        <v>10236</v>
      </c>
      <c r="C124" s="1">
        <f>ROUND(S11_DATAG_y80[[#This Row],[Column1]],3)</f>
        <v>1.484</v>
      </c>
      <c r="D124" s="1">
        <f t="shared" si="9"/>
        <v>-0.32300000000000001</v>
      </c>
      <c r="E124" s="1" t="s">
        <v>10238</v>
      </c>
      <c r="F124">
        <f t="shared" si="10"/>
        <v>-0.27608548795999999</v>
      </c>
      <c r="G124">
        <f t="shared" si="11"/>
        <v>-0.27610000000000001</v>
      </c>
    </row>
    <row r="125" spans="1:7" x14ac:dyDescent="0.3">
      <c r="A125" s="1" t="s">
        <v>3742</v>
      </c>
      <c r="B125" s="1" t="s">
        <v>10237</v>
      </c>
      <c r="C125" s="1">
        <f>ROUND(S11_DATAG_y80[[#This Row],[Column1]],3)</f>
        <v>1.488</v>
      </c>
      <c r="D125" s="1">
        <f t="shared" si="9"/>
        <v>-0.33889999999999998</v>
      </c>
      <c r="E125" s="1" t="s">
        <v>10239</v>
      </c>
      <c r="F125">
        <f t="shared" si="10"/>
        <v>-0.28817658262000001</v>
      </c>
      <c r="G125">
        <f t="shared" si="11"/>
        <v>-0.28820000000000001</v>
      </c>
    </row>
    <row r="126" spans="1:7" x14ac:dyDescent="0.3">
      <c r="A126" s="1" t="s">
        <v>3744</v>
      </c>
      <c r="B126" s="1" t="s">
        <v>10238</v>
      </c>
      <c r="C126" s="1">
        <f>ROUND(S11_DATAG_y80[[#This Row],[Column1]],3)</f>
        <v>1.492</v>
      </c>
      <c r="D126" s="1">
        <f t="shared" si="9"/>
        <v>-0.35899999999999999</v>
      </c>
      <c r="E126" s="1" t="s">
        <v>10240</v>
      </c>
      <c r="F126">
        <f t="shared" si="10"/>
        <v>-0.29274047458000002</v>
      </c>
      <c r="G126">
        <f t="shared" si="11"/>
        <v>-0.29270000000000002</v>
      </c>
    </row>
    <row r="127" spans="1:7" x14ac:dyDescent="0.3">
      <c r="A127" s="1" t="s">
        <v>3746</v>
      </c>
      <c r="B127" s="1" t="s">
        <v>10239</v>
      </c>
      <c r="C127" s="1">
        <f>ROUND(S11_DATAG_y80[[#This Row],[Column1]],3)</f>
        <v>1.496</v>
      </c>
      <c r="D127" s="1">
        <f t="shared" si="9"/>
        <v>-0.37469999999999998</v>
      </c>
      <c r="E127" s="1" t="s">
        <v>10241</v>
      </c>
      <c r="F127">
        <f t="shared" si="10"/>
        <v>-0.29104621378000001</v>
      </c>
      <c r="G127">
        <f t="shared" si="11"/>
        <v>-0.29099999999999998</v>
      </c>
    </row>
    <row r="128" spans="1:7" x14ac:dyDescent="0.3">
      <c r="A128" s="1" t="s">
        <v>10357</v>
      </c>
      <c r="B128" s="1" t="s">
        <v>10240</v>
      </c>
      <c r="C128" s="1">
        <f>ROUND(S11_DATAG_y80[[#This Row],[Column1]],3)</f>
        <v>1.5</v>
      </c>
      <c r="D128" s="1">
        <f t="shared" si="9"/>
        <v>-0.38069999999999998</v>
      </c>
      <c r="E128" s="1" t="s">
        <v>10242</v>
      </c>
      <c r="F128">
        <f t="shared" si="10"/>
        <v>-0.28879409731</v>
      </c>
      <c r="G128">
        <f t="shared" si="11"/>
        <v>-0.2888</v>
      </c>
    </row>
    <row r="129" spans="1:7" x14ac:dyDescent="0.3">
      <c r="A129" s="1" t="s">
        <v>5268</v>
      </c>
      <c r="B129" s="1" t="s">
        <v>10241</v>
      </c>
      <c r="C129" s="1">
        <f>ROUND(S11_DATAG_y80[[#This Row],[Column1]],3)</f>
        <v>1.504</v>
      </c>
      <c r="D129" s="1">
        <f t="shared" si="9"/>
        <v>-0.3785</v>
      </c>
      <c r="E129" s="1" t="s">
        <v>10243</v>
      </c>
      <c r="F129">
        <f t="shared" si="10"/>
        <v>-0.29204377596000003</v>
      </c>
      <c r="G129">
        <f t="shared" si="11"/>
        <v>-0.29199999999999998</v>
      </c>
    </row>
    <row r="130" spans="1:7" x14ac:dyDescent="0.3">
      <c r="A130" s="1" t="s">
        <v>3752</v>
      </c>
      <c r="B130" s="1" t="s">
        <v>10242</v>
      </c>
      <c r="C130" s="1">
        <f>ROUND(S11_DATAG_y80[[#This Row],[Column1]],3)</f>
        <v>1.508</v>
      </c>
      <c r="D130" s="1">
        <f t="shared" si="9"/>
        <v>-0.3755</v>
      </c>
      <c r="E130" s="1" t="s">
        <v>10244</v>
      </c>
      <c r="F130">
        <f t="shared" si="10"/>
        <v>-0.30302810275000003</v>
      </c>
      <c r="G130">
        <f t="shared" si="11"/>
        <v>-0.30299999999999999</v>
      </c>
    </row>
    <row r="131" spans="1:7" x14ac:dyDescent="0.3">
      <c r="A131" s="1" t="s">
        <v>3754</v>
      </c>
      <c r="B131" s="1" t="s">
        <v>10243</v>
      </c>
      <c r="C131" s="1">
        <f>ROUND(S11_DATAG_y80[[#This Row],[Column1]],3)</f>
        <v>1.512</v>
      </c>
      <c r="D131" s="1">
        <f t="shared" si="9"/>
        <v>-0.37980000000000003</v>
      </c>
      <c r="E131" s="1" t="s">
        <v>10245</v>
      </c>
      <c r="F131">
        <f t="shared" si="10"/>
        <v>-0.31868446597</v>
      </c>
      <c r="G131">
        <f t="shared" si="11"/>
        <v>-0.31869999999999998</v>
      </c>
    </row>
    <row r="132" spans="1:7" x14ac:dyDescent="0.3">
      <c r="A132" s="1" t="s">
        <v>3756</v>
      </c>
      <c r="B132" s="1" t="s">
        <v>10244</v>
      </c>
      <c r="C132" s="1">
        <f>ROUND(S11_DATAG_y80[[#This Row],[Column1]],3)</f>
        <v>1.516</v>
      </c>
      <c r="D132" s="1">
        <f t="shared" ref="D132:D195" si="15">ROUND(B132,4)</f>
        <v>-0.39410000000000001</v>
      </c>
      <c r="E132" s="1" t="s">
        <v>10246</v>
      </c>
      <c r="F132">
        <f t="shared" ref="F132:F195" si="16">E132*0.769</f>
        <v>-0.33281010392999999</v>
      </c>
      <c r="G132">
        <f t="shared" ref="G132:G195" si="17">ROUND(F132,4)</f>
        <v>-0.33279999999999998</v>
      </c>
    </row>
    <row r="133" spans="1:7" x14ac:dyDescent="0.3">
      <c r="A133" s="1" t="s">
        <v>8470</v>
      </c>
      <c r="B133" s="1" t="s">
        <v>10245</v>
      </c>
      <c r="C133" s="1">
        <f>ROUND(S11_DATAG_y80[[#This Row],[Column1]],3)</f>
        <v>1.52</v>
      </c>
      <c r="D133" s="1">
        <f t="shared" si="15"/>
        <v>-0.41439999999999999</v>
      </c>
      <c r="E133" s="1" t="s">
        <v>10247</v>
      </c>
      <c r="F133">
        <f t="shared" si="16"/>
        <v>-0.34039903426000001</v>
      </c>
      <c r="G133">
        <f t="shared" si="17"/>
        <v>-0.34039999999999998</v>
      </c>
    </row>
    <row r="134" spans="1:7" x14ac:dyDescent="0.3">
      <c r="A134" s="1" t="s">
        <v>3760</v>
      </c>
      <c r="B134" s="1" t="s">
        <v>10246</v>
      </c>
      <c r="C134" s="1">
        <f>ROUND(S11_DATAG_y80[[#This Row],[Column1]],3)</f>
        <v>1.524</v>
      </c>
      <c r="D134" s="1">
        <f t="shared" si="15"/>
        <v>-0.43280000000000002</v>
      </c>
      <c r="E134" s="1" t="s">
        <v>10248</v>
      </c>
      <c r="F134">
        <f t="shared" si="16"/>
        <v>-0.34115242355999997</v>
      </c>
      <c r="G134">
        <f t="shared" si="17"/>
        <v>-0.3412</v>
      </c>
    </row>
    <row r="135" spans="1:7" x14ac:dyDescent="0.3">
      <c r="A135" s="1" t="s">
        <v>10365</v>
      </c>
      <c r="B135" s="1" t="s">
        <v>10247</v>
      </c>
      <c r="C135" s="1">
        <f>ROUND(S11_DATAG_y80[[#This Row],[Column1]],3)</f>
        <v>1.528</v>
      </c>
      <c r="D135" s="1">
        <f t="shared" si="15"/>
        <v>-0.44269999999999998</v>
      </c>
      <c r="E135" s="1" t="s">
        <v>10249</v>
      </c>
      <c r="F135">
        <f t="shared" si="16"/>
        <v>-0.33963683991000004</v>
      </c>
      <c r="G135">
        <f t="shared" si="17"/>
        <v>-0.33960000000000001</v>
      </c>
    </row>
    <row r="136" spans="1:7" x14ac:dyDescent="0.3">
      <c r="A136" s="1" t="s">
        <v>3764</v>
      </c>
      <c r="B136" s="1" t="s">
        <v>10248</v>
      </c>
      <c r="C136" s="1">
        <f>ROUND(S11_DATAG_y80[[#This Row],[Column1]],3)</f>
        <v>1.532</v>
      </c>
      <c r="D136" s="1">
        <f t="shared" si="15"/>
        <v>-0.44359999999999999</v>
      </c>
      <c r="E136" s="1" t="s">
        <v>10250</v>
      </c>
      <c r="F136">
        <f t="shared" si="16"/>
        <v>-0.34200624425999998</v>
      </c>
      <c r="G136">
        <f t="shared" si="17"/>
        <v>-0.34200000000000003</v>
      </c>
    </row>
    <row r="137" spans="1:7" x14ac:dyDescent="0.3">
      <c r="A137" s="1" t="s">
        <v>3766</v>
      </c>
      <c r="B137" s="1" t="s">
        <v>10249</v>
      </c>
      <c r="C137" s="1">
        <f>ROUND(S11_DATAG_y80[[#This Row],[Column1]],3)</f>
        <v>1.536</v>
      </c>
      <c r="D137" s="1">
        <f t="shared" si="15"/>
        <v>-0.44169999999999998</v>
      </c>
      <c r="E137" s="1" t="s">
        <v>10251</v>
      </c>
      <c r="F137">
        <f t="shared" si="16"/>
        <v>-0.35172190561</v>
      </c>
      <c r="G137">
        <f t="shared" si="17"/>
        <v>-0.35170000000000001</v>
      </c>
    </row>
    <row r="138" spans="1:7" x14ac:dyDescent="0.3">
      <c r="A138" s="1" t="s">
        <v>3768</v>
      </c>
      <c r="B138" s="1" t="s">
        <v>10250</v>
      </c>
      <c r="C138" s="1">
        <f>ROUND(S11_DATAG_y80[[#This Row],[Column1]],3)</f>
        <v>1.54</v>
      </c>
      <c r="D138" s="1">
        <f t="shared" si="15"/>
        <v>-0.44469999999999998</v>
      </c>
      <c r="E138" s="1" t="s">
        <v>10252</v>
      </c>
      <c r="F138">
        <f t="shared" si="16"/>
        <v>-0.36723628836</v>
      </c>
      <c r="G138">
        <f t="shared" si="17"/>
        <v>-0.36720000000000003</v>
      </c>
    </row>
    <row r="139" spans="1:7" x14ac:dyDescent="0.3">
      <c r="A139" s="1" t="s">
        <v>3770</v>
      </c>
      <c r="B139" s="1" t="s">
        <v>10251</v>
      </c>
      <c r="C139" s="1">
        <f>ROUND(S11_DATAG_y80[[#This Row],[Column1]],3)</f>
        <v>1.544</v>
      </c>
      <c r="D139" s="1">
        <f t="shared" si="15"/>
        <v>-0.45739999999999997</v>
      </c>
      <c r="E139" s="1" t="s">
        <v>10253</v>
      </c>
      <c r="F139">
        <f t="shared" si="16"/>
        <v>-0.3831170304</v>
      </c>
      <c r="G139">
        <f t="shared" si="17"/>
        <v>-0.3831</v>
      </c>
    </row>
    <row r="140" spans="1:7" x14ac:dyDescent="0.3">
      <c r="A140" s="1" t="s">
        <v>2222</v>
      </c>
      <c r="B140" s="1" t="s">
        <v>10252</v>
      </c>
      <c r="C140" s="1">
        <f>ROUND(S11_DATAG_y80[[#This Row],[Column1]],3)</f>
        <v>1.548</v>
      </c>
      <c r="D140" s="1">
        <f t="shared" si="15"/>
        <v>-0.47760000000000002</v>
      </c>
      <c r="E140" s="1" t="s">
        <v>10254</v>
      </c>
      <c r="F140">
        <f t="shared" si="16"/>
        <v>-0.39383979722000001</v>
      </c>
      <c r="G140">
        <f t="shared" si="17"/>
        <v>-0.39379999999999998</v>
      </c>
    </row>
    <row r="141" spans="1:7" x14ac:dyDescent="0.3">
      <c r="A141" s="1" t="s">
        <v>3773</v>
      </c>
      <c r="B141" s="1" t="s">
        <v>10253</v>
      </c>
      <c r="C141" s="1">
        <f>ROUND(S11_DATAG_y80[[#This Row],[Column1]],3)</f>
        <v>1.552</v>
      </c>
      <c r="D141" s="1">
        <f t="shared" si="15"/>
        <v>-0.49819999999999998</v>
      </c>
      <c r="E141" s="1" t="s">
        <v>10255</v>
      </c>
      <c r="F141">
        <f t="shared" si="16"/>
        <v>-0.39766362664999999</v>
      </c>
      <c r="G141">
        <f t="shared" si="17"/>
        <v>-0.3977</v>
      </c>
    </row>
    <row r="142" spans="1:7" x14ac:dyDescent="0.3">
      <c r="A142" s="1" t="s">
        <v>3775</v>
      </c>
      <c r="B142" s="1" t="s">
        <v>10254</v>
      </c>
      <c r="C142" s="1">
        <f>ROUND(S11_DATAG_y80[[#This Row],[Column1]],3)</f>
        <v>1.556</v>
      </c>
      <c r="D142" s="1">
        <f t="shared" si="15"/>
        <v>-0.5121</v>
      </c>
      <c r="E142" s="1" t="s">
        <v>10256</v>
      </c>
      <c r="F142">
        <f t="shared" si="16"/>
        <v>-0.39781985668999997</v>
      </c>
      <c r="G142">
        <f t="shared" si="17"/>
        <v>-0.39779999999999999</v>
      </c>
    </row>
    <row r="143" spans="1:7" x14ac:dyDescent="0.3">
      <c r="A143" s="1" t="s">
        <v>3777</v>
      </c>
      <c r="B143" s="1" t="s">
        <v>10255</v>
      </c>
      <c r="C143" s="1">
        <f>ROUND(S11_DATAG_y80[[#This Row],[Column1]],3)</f>
        <v>1.56</v>
      </c>
      <c r="D143" s="1">
        <f t="shared" si="15"/>
        <v>-0.5171</v>
      </c>
      <c r="E143" s="1" t="s">
        <v>10257</v>
      </c>
      <c r="F143">
        <f t="shared" si="16"/>
        <v>-0.40016209226999999</v>
      </c>
      <c r="G143">
        <f t="shared" si="17"/>
        <v>-0.4002</v>
      </c>
    </row>
    <row r="144" spans="1:7" x14ac:dyDescent="0.3">
      <c r="A144" s="1" t="s">
        <v>3779</v>
      </c>
      <c r="B144" s="1" t="s">
        <v>10256</v>
      </c>
      <c r="C144" s="1">
        <f>ROUND(S11_DATAG_y80[[#This Row],[Column1]],3)</f>
        <v>1.5640000000000001</v>
      </c>
      <c r="D144" s="1">
        <f t="shared" si="15"/>
        <v>-0.51729999999999998</v>
      </c>
      <c r="E144" s="1" t="s">
        <v>10258</v>
      </c>
      <c r="F144">
        <f t="shared" si="16"/>
        <v>-0.40905319336999996</v>
      </c>
      <c r="G144">
        <f t="shared" si="17"/>
        <v>-0.40910000000000002</v>
      </c>
    </row>
    <row r="145" spans="1:7" x14ac:dyDescent="0.3">
      <c r="A145" s="1" t="s">
        <v>3781</v>
      </c>
      <c r="B145" s="1" t="s">
        <v>10257</v>
      </c>
      <c r="C145" s="1">
        <f>ROUND(S11_DATAG_y80[[#This Row],[Column1]],3)</f>
        <v>1.5680000000000001</v>
      </c>
      <c r="D145" s="1">
        <f t="shared" si="15"/>
        <v>-0.52039999999999997</v>
      </c>
      <c r="E145" s="1" t="s">
        <v>10259</v>
      </c>
      <c r="F145">
        <f t="shared" si="16"/>
        <v>-0.42439239023000003</v>
      </c>
      <c r="G145">
        <f t="shared" si="17"/>
        <v>-0.4244</v>
      </c>
    </row>
    <row r="146" spans="1:7" x14ac:dyDescent="0.3">
      <c r="A146" s="1" t="s">
        <v>290</v>
      </c>
      <c r="B146" s="1" t="s">
        <v>10258</v>
      </c>
      <c r="C146" s="1">
        <f>ROUND(S11_DATAG_y80[[#This Row],[Column1]],3)</f>
        <v>1.5720000000000001</v>
      </c>
      <c r="D146" s="1">
        <f t="shared" si="15"/>
        <v>-0.53190000000000004</v>
      </c>
      <c r="E146" s="1" t="s">
        <v>10260</v>
      </c>
      <c r="F146">
        <f t="shared" si="16"/>
        <v>-0.44173366321000002</v>
      </c>
      <c r="G146">
        <f t="shared" si="17"/>
        <v>-0.44169999999999998</v>
      </c>
    </row>
    <row r="147" spans="1:7" x14ac:dyDescent="0.3">
      <c r="A147" s="1" t="s">
        <v>3784</v>
      </c>
      <c r="B147" s="1" t="s">
        <v>10259</v>
      </c>
      <c r="C147" s="1">
        <f>ROUND(S11_DATAG_y80[[#This Row],[Column1]],3)</f>
        <v>1.5760000000000001</v>
      </c>
      <c r="D147" s="1">
        <f t="shared" si="15"/>
        <v>-0.55189999999999995</v>
      </c>
      <c r="E147" s="1" t="s">
        <v>10261</v>
      </c>
      <c r="F147">
        <f t="shared" si="16"/>
        <v>-0.45538748891000003</v>
      </c>
      <c r="G147">
        <f t="shared" si="17"/>
        <v>-0.45540000000000003</v>
      </c>
    </row>
    <row r="148" spans="1:7" x14ac:dyDescent="0.3">
      <c r="A148" s="1" t="s">
        <v>3786</v>
      </c>
      <c r="B148" s="1" t="s">
        <v>10260</v>
      </c>
      <c r="C148" s="1">
        <f>ROUND(S11_DATAG_y80[[#This Row],[Column1]],3)</f>
        <v>1.58</v>
      </c>
      <c r="D148" s="1">
        <f t="shared" si="15"/>
        <v>-0.57440000000000002</v>
      </c>
      <c r="E148" s="1" t="s">
        <v>10262</v>
      </c>
      <c r="F148">
        <f t="shared" si="16"/>
        <v>-0.46240565975000003</v>
      </c>
      <c r="G148">
        <f t="shared" si="17"/>
        <v>-0.46239999999999998</v>
      </c>
    </row>
    <row r="149" spans="1:7" x14ac:dyDescent="0.3">
      <c r="A149" s="1" t="s">
        <v>3788</v>
      </c>
      <c r="B149" s="1" t="s">
        <v>10261</v>
      </c>
      <c r="C149" s="1">
        <f>ROUND(S11_DATAG_y80[[#This Row],[Column1]],3)</f>
        <v>1.5840000000000001</v>
      </c>
      <c r="D149" s="1">
        <f t="shared" si="15"/>
        <v>-0.59219999999999995</v>
      </c>
      <c r="E149" s="1" t="s">
        <v>10263</v>
      </c>
      <c r="F149">
        <f t="shared" si="16"/>
        <v>-0.46463682866000006</v>
      </c>
      <c r="G149">
        <f t="shared" si="17"/>
        <v>-0.46460000000000001</v>
      </c>
    </row>
    <row r="150" spans="1:7" x14ac:dyDescent="0.3">
      <c r="A150" s="1" t="s">
        <v>3790</v>
      </c>
      <c r="B150" s="1" t="s">
        <v>10262</v>
      </c>
      <c r="C150" s="1">
        <f>ROUND(S11_DATAG_y80[[#This Row],[Column1]],3)</f>
        <v>1.5880000000000001</v>
      </c>
      <c r="D150" s="1">
        <f t="shared" si="15"/>
        <v>-0.60129999999999995</v>
      </c>
      <c r="E150" s="1" t="s">
        <v>10264</v>
      </c>
      <c r="F150">
        <f t="shared" si="16"/>
        <v>-0.46737179254</v>
      </c>
      <c r="G150">
        <f t="shared" si="17"/>
        <v>-0.46739999999999998</v>
      </c>
    </row>
    <row r="151" spans="1:7" x14ac:dyDescent="0.3">
      <c r="A151" s="1" t="s">
        <v>3792</v>
      </c>
      <c r="B151" s="1" t="s">
        <v>10263</v>
      </c>
      <c r="C151" s="1">
        <f>ROUND(S11_DATAG_y80[[#This Row],[Column1]],3)</f>
        <v>1.5920000000000001</v>
      </c>
      <c r="D151" s="1">
        <f t="shared" si="15"/>
        <v>-0.60419999999999996</v>
      </c>
      <c r="E151" s="1" t="s">
        <v>10265</v>
      </c>
      <c r="F151">
        <f t="shared" si="16"/>
        <v>-0.47560361456</v>
      </c>
      <c r="G151">
        <f t="shared" si="17"/>
        <v>-0.47560000000000002</v>
      </c>
    </row>
    <row r="152" spans="1:7" x14ac:dyDescent="0.3">
      <c r="A152" s="1" t="s">
        <v>3794</v>
      </c>
      <c r="B152" s="1" t="s">
        <v>10264</v>
      </c>
      <c r="C152" s="1">
        <f>ROUND(S11_DATAG_y80[[#This Row],[Column1]],3)</f>
        <v>1.5960000000000001</v>
      </c>
      <c r="D152" s="1">
        <f t="shared" si="15"/>
        <v>-0.60780000000000001</v>
      </c>
      <c r="E152" s="1" t="s">
        <v>10266</v>
      </c>
      <c r="F152">
        <f t="shared" si="16"/>
        <v>-0.49060129083000004</v>
      </c>
      <c r="G152">
        <f t="shared" si="17"/>
        <v>-0.49059999999999998</v>
      </c>
    </row>
    <row r="153" spans="1:7" x14ac:dyDescent="0.3">
      <c r="A153" s="1" t="s">
        <v>3796</v>
      </c>
      <c r="B153" s="1" t="s">
        <v>10265</v>
      </c>
      <c r="C153" s="1">
        <f>ROUND(S11_DATAG_y80[[#This Row],[Column1]],3)</f>
        <v>1.6</v>
      </c>
      <c r="D153" s="1">
        <f t="shared" si="15"/>
        <v>-0.61850000000000005</v>
      </c>
      <c r="E153" s="1" t="s">
        <v>10267</v>
      </c>
      <c r="F153">
        <f t="shared" si="16"/>
        <v>-0.50908623599000002</v>
      </c>
      <c r="G153">
        <f t="shared" si="17"/>
        <v>-0.5091</v>
      </c>
    </row>
    <row r="154" spans="1:7" x14ac:dyDescent="0.3">
      <c r="A154" s="1" t="s">
        <v>2249</v>
      </c>
      <c r="B154" s="1" t="s">
        <v>10266</v>
      </c>
      <c r="C154" s="1">
        <f>ROUND(S11_DATAG_y80[[#This Row],[Column1]],3)</f>
        <v>1.6040000000000001</v>
      </c>
      <c r="D154" s="1">
        <f t="shared" si="15"/>
        <v>-0.63800000000000001</v>
      </c>
      <c r="E154" s="1" t="s">
        <v>10268</v>
      </c>
      <c r="F154">
        <f t="shared" si="16"/>
        <v>-0.52552602565000006</v>
      </c>
      <c r="G154">
        <f t="shared" si="17"/>
        <v>-0.52549999999999997</v>
      </c>
    </row>
    <row r="155" spans="1:7" x14ac:dyDescent="0.3">
      <c r="A155" s="1" t="s">
        <v>3799</v>
      </c>
      <c r="B155" s="1" t="s">
        <v>10267</v>
      </c>
      <c r="C155" s="1">
        <f>ROUND(S11_DATAG_y80[[#This Row],[Column1]],3)</f>
        <v>1.6080000000000001</v>
      </c>
      <c r="D155" s="1">
        <f t="shared" si="15"/>
        <v>-0.66200000000000003</v>
      </c>
      <c r="E155" s="1" t="s">
        <v>10269</v>
      </c>
      <c r="F155">
        <f t="shared" si="16"/>
        <v>-0.53599356136999998</v>
      </c>
      <c r="G155">
        <f t="shared" si="17"/>
        <v>-0.53600000000000003</v>
      </c>
    </row>
    <row r="156" spans="1:7" x14ac:dyDescent="0.3">
      <c r="A156" s="1" t="s">
        <v>10387</v>
      </c>
      <c r="B156" s="1" t="s">
        <v>10268</v>
      </c>
      <c r="C156" s="1">
        <f>ROUND(S11_DATAG_y80[[#This Row],[Column1]],3)</f>
        <v>1.6120000000000001</v>
      </c>
      <c r="D156" s="1">
        <f t="shared" si="15"/>
        <v>-0.68340000000000001</v>
      </c>
      <c r="E156" s="1" t="s">
        <v>10270</v>
      </c>
      <c r="F156">
        <f t="shared" si="16"/>
        <v>-0.54091280822999999</v>
      </c>
      <c r="G156">
        <f t="shared" si="17"/>
        <v>-0.54090000000000005</v>
      </c>
    </row>
    <row r="157" spans="1:7" x14ac:dyDescent="0.3">
      <c r="A157" s="1" t="s">
        <v>3803</v>
      </c>
      <c r="B157" s="1" t="s">
        <v>10269</v>
      </c>
      <c r="C157" s="1">
        <f>ROUND(S11_DATAG_y80[[#This Row],[Column1]],3)</f>
        <v>1.6160000000000001</v>
      </c>
      <c r="D157" s="1">
        <f t="shared" si="15"/>
        <v>-0.69699999999999995</v>
      </c>
      <c r="E157" s="1" t="s">
        <v>10271</v>
      </c>
      <c r="F157">
        <f t="shared" si="16"/>
        <v>-0.54471604383999994</v>
      </c>
      <c r="G157">
        <f t="shared" si="17"/>
        <v>-0.54469999999999996</v>
      </c>
    </row>
    <row r="158" spans="1:7" x14ac:dyDescent="0.3">
      <c r="A158" s="1" t="s">
        <v>3805</v>
      </c>
      <c r="B158" s="1" t="s">
        <v>10270</v>
      </c>
      <c r="C158" s="1">
        <f>ROUND(S11_DATAG_y80[[#This Row],[Column1]],3)</f>
        <v>1.62</v>
      </c>
      <c r="D158" s="1">
        <f t="shared" si="15"/>
        <v>-0.70340000000000003</v>
      </c>
      <c r="E158" s="1" t="s">
        <v>10272</v>
      </c>
      <c r="F158">
        <f t="shared" si="16"/>
        <v>-0.55269165812999999</v>
      </c>
      <c r="G158">
        <f t="shared" si="17"/>
        <v>-0.55269999999999997</v>
      </c>
    </row>
    <row r="159" spans="1:7" x14ac:dyDescent="0.3">
      <c r="A159" s="1" t="s">
        <v>5303</v>
      </c>
      <c r="B159" s="1" t="s">
        <v>10271</v>
      </c>
      <c r="C159" s="1">
        <f>ROUND(S11_DATAG_y80[[#This Row],[Column1]],3)</f>
        <v>1.6240000000000001</v>
      </c>
      <c r="D159" s="1">
        <f t="shared" si="15"/>
        <v>-0.70830000000000004</v>
      </c>
      <c r="E159" s="1" t="s">
        <v>10273</v>
      </c>
      <c r="F159">
        <f t="shared" si="16"/>
        <v>-0.56731980683000005</v>
      </c>
      <c r="G159">
        <f t="shared" si="17"/>
        <v>-0.56730000000000003</v>
      </c>
    </row>
    <row r="160" spans="1:7" x14ac:dyDescent="0.3">
      <c r="A160" s="1" t="s">
        <v>3809</v>
      </c>
      <c r="B160" s="1" t="s">
        <v>10272</v>
      </c>
      <c r="C160" s="1">
        <f>ROUND(S11_DATAG_y80[[#This Row],[Column1]],3)</f>
        <v>1.6279999999999999</v>
      </c>
      <c r="D160" s="1">
        <f t="shared" si="15"/>
        <v>-0.71870000000000001</v>
      </c>
      <c r="E160" s="1" t="s">
        <v>10274</v>
      </c>
      <c r="F160">
        <f t="shared" si="16"/>
        <v>-0.58661890767000002</v>
      </c>
      <c r="G160">
        <f t="shared" si="17"/>
        <v>-0.58660000000000001</v>
      </c>
    </row>
    <row r="161" spans="1:7" x14ac:dyDescent="0.3">
      <c r="A161" s="1" t="s">
        <v>3811</v>
      </c>
      <c r="B161" s="1" t="s">
        <v>10273</v>
      </c>
      <c r="C161" s="1">
        <f>ROUND(S11_DATAG_y80[[#This Row],[Column1]],3)</f>
        <v>1.6319999999999999</v>
      </c>
      <c r="D161" s="1">
        <f t="shared" si="15"/>
        <v>-0.73770000000000002</v>
      </c>
      <c r="E161" s="1" t="s">
        <v>10275</v>
      </c>
      <c r="F161">
        <f t="shared" si="16"/>
        <v>-0.60554538187000007</v>
      </c>
      <c r="G161">
        <f t="shared" si="17"/>
        <v>-0.60550000000000004</v>
      </c>
    </row>
    <row r="162" spans="1:7" x14ac:dyDescent="0.3">
      <c r="A162" s="1" t="s">
        <v>3813</v>
      </c>
      <c r="B162" s="1" t="s">
        <v>10274</v>
      </c>
      <c r="C162" s="1">
        <f>ROUND(S11_DATAG_y80[[#This Row],[Column1]],3)</f>
        <v>1.6359999999999999</v>
      </c>
      <c r="D162" s="1">
        <f t="shared" si="15"/>
        <v>-0.76280000000000003</v>
      </c>
      <c r="E162" s="1" t="s">
        <v>10276</v>
      </c>
      <c r="F162">
        <f t="shared" si="16"/>
        <v>-0.61951325948000002</v>
      </c>
      <c r="G162">
        <f t="shared" si="17"/>
        <v>-0.61950000000000005</v>
      </c>
    </row>
    <row r="163" spans="1:7" x14ac:dyDescent="0.3">
      <c r="A163" s="1" t="s">
        <v>3815</v>
      </c>
      <c r="B163" s="1" t="s">
        <v>10275</v>
      </c>
      <c r="C163" s="1">
        <f>ROUND(S11_DATAG_y80[[#This Row],[Column1]],3)</f>
        <v>1.64</v>
      </c>
      <c r="D163" s="1">
        <f t="shared" si="15"/>
        <v>-0.78739999999999999</v>
      </c>
      <c r="E163" s="1" t="s">
        <v>10277</v>
      </c>
      <c r="F163">
        <f t="shared" si="16"/>
        <v>-0.62761008355000003</v>
      </c>
      <c r="G163">
        <f t="shared" si="17"/>
        <v>-0.62760000000000005</v>
      </c>
    </row>
    <row r="164" spans="1:7" x14ac:dyDescent="0.3">
      <c r="A164" s="1" t="s">
        <v>3817</v>
      </c>
      <c r="B164" s="1" t="s">
        <v>10276</v>
      </c>
      <c r="C164" s="1">
        <f>ROUND(S11_DATAG_y80[[#This Row],[Column1]],3)</f>
        <v>1.6439999999999999</v>
      </c>
      <c r="D164" s="1">
        <f t="shared" si="15"/>
        <v>-0.80559999999999998</v>
      </c>
      <c r="E164" s="1" t="s">
        <v>10278</v>
      </c>
      <c r="F164">
        <f t="shared" si="16"/>
        <v>-0.63320662715999998</v>
      </c>
      <c r="G164">
        <f t="shared" si="17"/>
        <v>-0.63319999999999999</v>
      </c>
    </row>
    <row r="165" spans="1:7" x14ac:dyDescent="0.3">
      <c r="A165" s="1" t="s">
        <v>3819</v>
      </c>
      <c r="B165" s="1" t="s">
        <v>10277</v>
      </c>
      <c r="C165" s="1">
        <f>ROUND(S11_DATAG_y80[[#This Row],[Column1]],3)</f>
        <v>1.6479999999999999</v>
      </c>
      <c r="D165" s="1">
        <f t="shared" si="15"/>
        <v>-0.81610000000000005</v>
      </c>
      <c r="E165" s="1" t="s">
        <v>10279</v>
      </c>
      <c r="F165">
        <f t="shared" si="16"/>
        <v>-0.64154693969999999</v>
      </c>
      <c r="G165">
        <f t="shared" si="17"/>
        <v>-0.64149999999999996</v>
      </c>
    </row>
    <row r="166" spans="1:7" x14ac:dyDescent="0.3">
      <c r="A166" s="1" t="s">
        <v>3821</v>
      </c>
      <c r="B166" s="1" t="s">
        <v>10278</v>
      </c>
      <c r="C166" s="1">
        <f>ROUND(S11_DATAG_y80[[#This Row],[Column1]],3)</f>
        <v>1.6519999999999999</v>
      </c>
      <c r="D166" s="1">
        <f t="shared" si="15"/>
        <v>-0.82340000000000002</v>
      </c>
      <c r="E166" s="1" t="s">
        <v>10280</v>
      </c>
      <c r="F166">
        <f t="shared" si="16"/>
        <v>-0.65609002161999996</v>
      </c>
      <c r="G166">
        <f t="shared" si="17"/>
        <v>-0.65610000000000002</v>
      </c>
    </row>
    <row r="167" spans="1:7" x14ac:dyDescent="0.3">
      <c r="A167" s="1" t="s">
        <v>3823</v>
      </c>
      <c r="B167" s="1" t="s">
        <v>10279</v>
      </c>
      <c r="C167" s="1">
        <f>ROUND(S11_DATAG_y80[[#This Row],[Column1]],3)</f>
        <v>1.6559999999999999</v>
      </c>
      <c r="D167" s="1">
        <f t="shared" si="15"/>
        <v>-0.83430000000000004</v>
      </c>
      <c r="E167" s="1" t="s">
        <v>10281</v>
      </c>
      <c r="F167">
        <f t="shared" si="16"/>
        <v>-0.67615543865000005</v>
      </c>
      <c r="G167">
        <f t="shared" si="17"/>
        <v>-0.67620000000000002</v>
      </c>
    </row>
    <row r="168" spans="1:7" x14ac:dyDescent="0.3">
      <c r="A168" s="1" t="s">
        <v>3825</v>
      </c>
      <c r="B168" s="1" t="s">
        <v>10280</v>
      </c>
      <c r="C168" s="1">
        <f>ROUND(S11_DATAG_y80[[#This Row],[Column1]],3)</f>
        <v>1.66</v>
      </c>
      <c r="D168" s="1">
        <f t="shared" si="15"/>
        <v>-0.85319999999999996</v>
      </c>
      <c r="E168" s="1" t="s">
        <v>10282</v>
      </c>
      <c r="F168">
        <f t="shared" si="16"/>
        <v>-0.69742885470999993</v>
      </c>
      <c r="G168">
        <f t="shared" si="17"/>
        <v>-0.69740000000000002</v>
      </c>
    </row>
    <row r="169" spans="1:7" x14ac:dyDescent="0.3">
      <c r="A169" s="1" t="s">
        <v>3827</v>
      </c>
      <c r="B169" s="1" t="s">
        <v>10281</v>
      </c>
      <c r="C169" s="1">
        <f>ROUND(S11_DATAG_y80[[#This Row],[Column1]],3)</f>
        <v>1.6639999999999999</v>
      </c>
      <c r="D169" s="1">
        <f t="shared" si="15"/>
        <v>-0.87929999999999997</v>
      </c>
      <c r="E169" s="1" t="s">
        <v>10283</v>
      </c>
      <c r="F169">
        <f t="shared" si="16"/>
        <v>-0.71495946318000003</v>
      </c>
      <c r="G169">
        <f t="shared" si="17"/>
        <v>-0.71499999999999997</v>
      </c>
    </row>
    <row r="170" spans="1:7" x14ac:dyDescent="0.3">
      <c r="A170" s="1" t="s">
        <v>3829</v>
      </c>
      <c r="B170" s="1" t="s">
        <v>10282</v>
      </c>
      <c r="C170" s="1">
        <f>ROUND(S11_DATAG_y80[[#This Row],[Column1]],3)</f>
        <v>1.6679999999999999</v>
      </c>
      <c r="D170" s="1">
        <f t="shared" si="15"/>
        <v>-0.90690000000000004</v>
      </c>
      <c r="E170" s="1" t="s">
        <v>10284</v>
      </c>
      <c r="F170">
        <f t="shared" si="16"/>
        <v>-0.72661851057000004</v>
      </c>
      <c r="G170">
        <f t="shared" si="17"/>
        <v>-0.72660000000000002</v>
      </c>
    </row>
    <row r="171" spans="1:7" x14ac:dyDescent="0.3">
      <c r="A171" s="1" t="s">
        <v>3831</v>
      </c>
      <c r="B171" s="1" t="s">
        <v>10283</v>
      </c>
      <c r="C171" s="1">
        <f>ROUND(S11_DATAG_y80[[#This Row],[Column1]],3)</f>
        <v>1.6719999999999999</v>
      </c>
      <c r="D171" s="1">
        <f t="shared" si="15"/>
        <v>-0.92969999999999997</v>
      </c>
      <c r="E171" s="1" t="s">
        <v>10285</v>
      </c>
      <c r="F171">
        <f t="shared" si="16"/>
        <v>-0.73458152095000007</v>
      </c>
      <c r="G171">
        <f t="shared" si="17"/>
        <v>-0.73460000000000003</v>
      </c>
    </row>
    <row r="172" spans="1:7" x14ac:dyDescent="0.3">
      <c r="A172" s="1" t="s">
        <v>2275</v>
      </c>
      <c r="B172" s="1" t="s">
        <v>10284</v>
      </c>
      <c r="C172" s="1">
        <f>ROUND(S11_DATAG_y80[[#This Row],[Column1]],3)</f>
        <v>1.6759999999999999</v>
      </c>
      <c r="D172" s="1">
        <f t="shared" si="15"/>
        <v>-0.94489999999999996</v>
      </c>
      <c r="E172" s="1" t="s">
        <v>10286</v>
      </c>
      <c r="F172">
        <f t="shared" si="16"/>
        <v>-0.74375872850000002</v>
      </c>
      <c r="G172">
        <f t="shared" si="17"/>
        <v>-0.74380000000000002</v>
      </c>
    </row>
    <row r="173" spans="1:7" x14ac:dyDescent="0.3">
      <c r="A173" s="1" t="s">
        <v>10405</v>
      </c>
      <c r="B173" s="1" t="s">
        <v>10285</v>
      </c>
      <c r="C173" s="1">
        <f>ROUND(S11_DATAG_y80[[#This Row],[Column1]],3)</f>
        <v>1.68</v>
      </c>
      <c r="D173" s="1">
        <f t="shared" si="15"/>
        <v>-0.95520000000000005</v>
      </c>
      <c r="E173" s="1" t="s">
        <v>10287</v>
      </c>
      <c r="F173">
        <f t="shared" si="16"/>
        <v>-0.75835458689000002</v>
      </c>
      <c r="G173">
        <f t="shared" si="17"/>
        <v>-0.75839999999999996</v>
      </c>
    </row>
    <row r="174" spans="1:7" x14ac:dyDescent="0.3">
      <c r="A174" s="1" t="s">
        <v>3836</v>
      </c>
      <c r="B174" s="1" t="s">
        <v>10286</v>
      </c>
      <c r="C174" s="1">
        <f>ROUND(S11_DATAG_y80[[#This Row],[Column1]],3)</f>
        <v>1.6839999999999999</v>
      </c>
      <c r="D174" s="1">
        <f t="shared" si="15"/>
        <v>-0.96719999999999995</v>
      </c>
      <c r="E174" s="1" t="s">
        <v>10288</v>
      </c>
      <c r="F174">
        <f t="shared" si="16"/>
        <v>-0.77899253980000005</v>
      </c>
      <c r="G174">
        <f t="shared" si="17"/>
        <v>-0.77900000000000003</v>
      </c>
    </row>
    <row r="175" spans="1:7" x14ac:dyDescent="0.3">
      <c r="A175" s="1" t="s">
        <v>3838</v>
      </c>
      <c r="B175" s="1" t="s">
        <v>10287</v>
      </c>
      <c r="C175" s="1">
        <f>ROUND(S11_DATAG_y80[[#This Row],[Column1]],3)</f>
        <v>1.6879999999999999</v>
      </c>
      <c r="D175" s="1">
        <f t="shared" si="15"/>
        <v>-0.98619999999999997</v>
      </c>
      <c r="E175" s="1" t="s">
        <v>10289</v>
      </c>
      <c r="F175">
        <f t="shared" si="16"/>
        <v>-0.80232984420000009</v>
      </c>
      <c r="G175">
        <f t="shared" si="17"/>
        <v>-0.80230000000000001</v>
      </c>
    </row>
    <row r="176" spans="1:7" x14ac:dyDescent="0.3">
      <c r="A176" s="1" t="s">
        <v>10409</v>
      </c>
      <c r="B176" s="1" t="s">
        <v>10288</v>
      </c>
      <c r="C176" s="1">
        <f>ROUND(S11_DATAG_y80[[#This Row],[Column1]],3)</f>
        <v>1.6919999999999999</v>
      </c>
      <c r="D176" s="1">
        <f t="shared" si="15"/>
        <v>-1.0129999999999999</v>
      </c>
      <c r="E176" s="1" t="s">
        <v>10290</v>
      </c>
      <c r="F176">
        <f t="shared" si="16"/>
        <v>-0.82338560250000004</v>
      </c>
      <c r="G176">
        <f t="shared" si="17"/>
        <v>-0.82340000000000002</v>
      </c>
    </row>
    <row r="177" spans="1:7" x14ac:dyDescent="0.3">
      <c r="A177" s="1" t="s">
        <v>3842</v>
      </c>
      <c r="B177" s="1" t="s">
        <v>10289</v>
      </c>
      <c r="C177" s="1">
        <f>ROUND(S11_DATAG_y80[[#This Row],[Column1]],3)</f>
        <v>1.696</v>
      </c>
      <c r="D177" s="1">
        <f t="shared" si="15"/>
        <v>-1.0432999999999999</v>
      </c>
      <c r="E177" s="1" t="s">
        <v>10291</v>
      </c>
      <c r="F177">
        <f t="shared" si="16"/>
        <v>-0.83901883420000001</v>
      </c>
      <c r="G177">
        <f t="shared" si="17"/>
        <v>-0.83899999999999997</v>
      </c>
    </row>
    <row r="178" spans="1:7" x14ac:dyDescent="0.3">
      <c r="A178" s="1" t="s">
        <v>10412</v>
      </c>
      <c r="B178" s="1" t="s">
        <v>10290</v>
      </c>
      <c r="C178" s="1">
        <f>ROUND(S11_DATAG_y80[[#This Row],[Column1]],3)</f>
        <v>1.7</v>
      </c>
      <c r="D178" s="1">
        <f t="shared" si="15"/>
        <v>-1.0707</v>
      </c>
      <c r="E178" s="1" t="s">
        <v>10293</v>
      </c>
      <c r="F178">
        <f t="shared" si="16"/>
        <v>-0.85012181000000009</v>
      </c>
      <c r="G178">
        <f t="shared" si="17"/>
        <v>-0.85009999999999997</v>
      </c>
    </row>
    <row r="179" spans="1:7" x14ac:dyDescent="0.3">
      <c r="A179" s="1" t="s">
        <v>356</v>
      </c>
      <c r="B179" s="1" t="s">
        <v>10291</v>
      </c>
      <c r="C179" s="1">
        <f>ROUND(S11_DATAG_y80[[#This Row],[Column1]],3)</f>
        <v>1.704</v>
      </c>
      <c r="D179" s="1">
        <f t="shared" si="15"/>
        <v>-1.0911</v>
      </c>
      <c r="E179" s="1" t="s">
        <v>10295</v>
      </c>
      <c r="F179">
        <f t="shared" si="16"/>
        <v>-0.86096394099999995</v>
      </c>
      <c r="G179">
        <f t="shared" si="17"/>
        <v>-0.86099999999999999</v>
      </c>
    </row>
    <row r="180" spans="1:7" x14ac:dyDescent="0.3">
      <c r="A180" s="1" t="s">
        <v>10415</v>
      </c>
      <c r="B180" s="1" t="s">
        <v>10293</v>
      </c>
      <c r="C180" s="1">
        <f>ROUND(S11_DATAG_y80[[#This Row],[Column1]],3)</f>
        <v>1.708</v>
      </c>
      <c r="D180" s="1">
        <f t="shared" si="15"/>
        <v>-1.1054999999999999</v>
      </c>
      <c r="E180" s="1" t="s">
        <v>10296</v>
      </c>
      <c r="F180">
        <f t="shared" si="16"/>
        <v>-0.87617053150000002</v>
      </c>
      <c r="G180">
        <f t="shared" si="17"/>
        <v>-0.87619999999999998</v>
      </c>
    </row>
    <row r="181" spans="1:7" x14ac:dyDescent="0.3">
      <c r="A181" s="1" t="s">
        <v>3848</v>
      </c>
      <c r="B181" s="1" t="s">
        <v>10295</v>
      </c>
      <c r="C181" s="1">
        <f>ROUND(S11_DATAG_y80[[#This Row],[Column1]],3)</f>
        <v>1.712</v>
      </c>
      <c r="D181" s="1">
        <f t="shared" si="15"/>
        <v>-1.1195999999999999</v>
      </c>
      <c r="E181" s="1" t="s">
        <v>10297</v>
      </c>
      <c r="F181">
        <f t="shared" si="16"/>
        <v>-0.89753512019999993</v>
      </c>
      <c r="G181">
        <f t="shared" si="17"/>
        <v>-0.89749999999999996</v>
      </c>
    </row>
    <row r="182" spans="1:7" x14ac:dyDescent="0.3">
      <c r="A182" s="1" t="s">
        <v>10418</v>
      </c>
      <c r="B182" s="1" t="s">
        <v>10296</v>
      </c>
      <c r="C182" s="1">
        <f>ROUND(S11_DATAG_y80[[#This Row],[Column1]],3)</f>
        <v>1.716</v>
      </c>
      <c r="D182" s="1">
        <f t="shared" si="15"/>
        <v>-1.1394</v>
      </c>
      <c r="E182" s="1" t="s">
        <v>10298</v>
      </c>
      <c r="F182">
        <f t="shared" si="16"/>
        <v>-0.92281561070000007</v>
      </c>
      <c r="G182">
        <f t="shared" si="17"/>
        <v>-0.92279999999999995</v>
      </c>
    </row>
    <row r="183" spans="1:7" x14ac:dyDescent="0.3">
      <c r="A183" s="1" t="s">
        <v>3852</v>
      </c>
      <c r="B183" s="1" t="s">
        <v>10297</v>
      </c>
      <c r="C183" s="1">
        <f>ROUND(S11_DATAG_y80[[#This Row],[Column1]],3)</f>
        <v>1.72</v>
      </c>
      <c r="D183" s="1">
        <f t="shared" si="15"/>
        <v>-1.1671</v>
      </c>
      <c r="E183" s="1" t="s">
        <v>10299</v>
      </c>
      <c r="F183">
        <f t="shared" si="16"/>
        <v>-0.94730218560000001</v>
      </c>
      <c r="G183">
        <f t="shared" si="17"/>
        <v>-0.94730000000000003</v>
      </c>
    </row>
    <row r="184" spans="1:7" x14ac:dyDescent="0.3">
      <c r="A184" s="1" t="s">
        <v>3854</v>
      </c>
      <c r="B184" s="1" t="s">
        <v>10298</v>
      </c>
      <c r="C184" s="1">
        <f>ROUND(S11_DATAG_y80[[#This Row],[Column1]],3)</f>
        <v>1.724</v>
      </c>
      <c r="D184" s="1">
        <f t="shared" si="15"/>
        <v>-1.2</v>
      </c>
      <c r="E184" s="1" t="s">
        <v>10300</v>
      </c>
      <c r="F184">
        <f t="shared" si="16"/>
        <v>-0.96709716839999993</v>
      </c>
      <c r="G184">
        <f t="shared" si="17"/>
        <v>-0.96709999999999996</v>
      </c>
    </row>
    <row r="185" spans="1:7" x14ac:dyDescent="0.3">
      <c r="A185" s="1" t="s">
        <v>3856</v>
      </c>
      <c r="B185" s="1" t="s">
        <v>10299</v>
      </c>
      <c r="C185" s="1">
        <f>ROUND(S11_DATAG_y80[[#This Row],[Column1]],3)</f>
        <v>1.728</v>
      </c>
      <c r="D185" s="1">
        <f t="shared" si="15"/>
        <v>-1.2319</v>
      </c>
      <c r="E185" s="1" t="s">
        <v>10301</v>
      </c>
      <c r="F185">
        <f t="shared" si="16"/>
        <v>-0.98184858780000006</v>
      </c>
      <c r="G185">
        <f t="shared" si="17"/>
        <v>-0.98180000000000001</v>
      </c>
    </row>
    <row r="186" spans="1:7" x14ac:dyDescent="0.3">
      <c r="A186" s="1" t="s">
        <v>3858</v>
      </c>
      <c r="B186" s="1" t="s">
        <v>10300</v>
      </c>
      <c r="C186" s="1">
        <f>ROUND(S11_DATAG_y80[[#This Row],[Column1]],3)</f>
        <v>1.732</v>
      </c>
      <c r="D186" s="1">
        <f t="shared" si="15"/>
        <v>-1.2576000000000001</v>
      </c>
      <c r="E186" s="1" t="s">
        <v>10302</v>
      </c>
      <c r="F186">
        <f t="shared" si="16"/>
        <v>-0.99498364610000001</v>
      </c>
      <c r="G186">
        <f t="shared" si="17"/>
        <v>-0.995</v>
      </c>
    </row>
    <row r="187" spans="1:7" x14ac:dyDescent="0.3">
      <c r="A187" s="1" t="s">
        <v>3860</v>
      </c>
      <c r="B187" s="1" t="s">
        <v>10301</v>
      </c>
      <c r="C187" s="1">
        <f>ROUND(S11_DATAG_y80[[#This Row],[Column1]],3)</f>
        <v>1.736</v>
      </c>
      <c r="D187" s="1">
        <f t="shared" si="15"/>
        <v>-1.2767999999999999</v>
      </c>
      <c r="E187" s="1" t="s">
        <v>10303</v>
      </c>
      <c r="F187">
        <f t="shared" si="16"/>
        <v>-1.0112805248000001</v>
      </c>
      <c r="G187">
        <f t="shared" si="17"/>
        <v>-1.0113000000000001</v>
      </c>
    </row>
    <row r="188" spans="1:7" x14ac:dyDescent="0.3">
      <c r="A188" s="1" t="s">
        <v>3862</v>
      </c>
      <c r="B188" s="1" t="s">
        <v>10302</v>
      </c>
      <c r="C188" s="1">
        <f>ROUND(S11_DATAG_y80[[#This Row],[Column1]],3)</f>
        <v>1.74</v>
      </c>
      <c r="D188" s="1">
        <f t="shared" si="15"/>
        <v>-1.2939000000000001</v>
      </c>
      <c r="E188" s="1" t="s">
        <v>10304</v>
      </c>
      <c r="F188">
        <f t="shared" si="16"/>
        <v>-1.0335546867000001</v>
      </c>
      <c r="G188">
        <f t="shared" si="17"/>
        <v>-1.0336000000000001</v>
      </c>
    </row>
    <row r="189" spans="1:7" x14ac:dyDescent="0.3">
      <c r="A189" s="1" t="s">
        <v>8532</v>
      </c>
      <c r="B189" s="1" t="s">
        <v>10303</v>
      </c>
      <c r="C189" s="1">
        <f>ROUND(S11_DATAG_y80[[#This Row],[Column1]],3)</f>
        <v>1.744</v>
      </c>
      <c r="D189" s="1">
        <f t="shared" si="15"/>
        <v>-1.3150999999999999</v>
      </c>
      <c r="E189" s="1" t="s">
        <v>10305</v>
      </c>
      <c r="F189">
        <f t="shared" si="16"/>
        <v>-1.0607482185000001</v>
      </c>
      <c r="G189">
        <f t="shared" si="17"/>
        <v>-1.0607</v>
      </c>
    </row>
    <row r="190" spans="1:7" x14ac:dyDescent="0.3">
      <c r="A190" s="1" t="s">
        <v>3865</v>
      </c>
      <c r="B190" s="1" t="s">
        <v>10304</v>
      </c>
      <c r="C190" s="1">
        <f>ROUND(S11_DATAG_y80[[#This Row],[Column1]],3)</f>
        <v>1.748</v>
      </c>
      <c r="D190" s="1">
        <f t="shared" si="15"/>
        <v>-1.3440000000000001</v>
      </c>
      <c r="E190" s="1" t="s">
        <v>10306</v>
      </c>
      <c r="F190">
        <f t="shared" si="16"/>
        <v>-1.0886747611000001</v>
      </c>
      <c r="G190">
        <f t="shared" si="17"/>
        <v>-1.0887</v>
      </c>
    </row>
    <row r="191" spans="1:7" x14ac:dyDescent="0.3">
      <c r="A191" s="1" t="s">
        <v>3867</v>
      </c>
      <c r="B191" s="1" t="s">
        <v>10305</v>
      </c>
      <c r="C191" s="1">
        <f>ROUND(S11_DATAG_y80[[#This Row],[Column1]],3)</f>
        <v>1.752</v>
      </c>
      <c r="D191" s="1">
        <f t="shared" si="15"/>
        <v>-1.3794</v>
      </c>
      <c r="E191" s="1" t="s">
        <v>10307</v>
      </c>
      <c r="F191">
        <f t="shared" si="16"/>
        <v>-1.1129242533000001</v>
      </c>
      <c r="G191">
        <f t="shared" si="17"/>
        <v>-1.1129</v>
      </c>
    </row>
    <row r="192" spans="1:7" x14ac:dyDescent="0.3">
      <c r="A192" s="1" t="s">
        <v>3869</v>
      </c>
      <c r="B192" s="1" t="s">
        <v>10306</v>
      </c>
      <c r="C192" s="1">
        <f>ROUND(S11_DATAG_y80[[#This Row],[Column1]],3)</f>
        <v>1.756</v>
      </c>
      <c r="D192" s="1">
        <f t="shared" si="15"/>
        <v>-1.4157</v>
      </c>
      <c r="E192" s="1" t="s">
        <v>10308</v>
      </c>
      <c r="F192">
        <f t="shared" si="16"/>
        <v>-1.1319433919999999</v>
      </c>
      <c r="G192">
        <f t="shared" si="17"/>
        <v>-1.1318999999999999</v>
      </c>
    </row>
    <row r="193" spans="1:7" x14ac:dyDescent="0.3">
      <c r="A193" s="1" t="s">
        <v>6396</v>
      </c>
      <c r="B193" s="1" t="s">
        <v>10307</v>
      </c>
      <c r="C193" s="1">
        <f>ROUND(S11_DATAG_y80[[#This Row],[Column1]],3)</f>
        <v>1.76</v>
      </c>
      <c r="D193" s="1">
        <f t="shared" si="15"/>
        <v>-1.4472</v>
      </c>
      <c r="E193" s="1" t="s">
        <v>10309</v>
      </c>
      <c r="F193">
        <f t="shared" si="16"/>
        <v>-1.1481207681000001</v>
      </c>
      <c r="G193">
        <f t="shared" si="17"/>
        <v>-1.1480999999999999</v>
      </c>
    </row>
    <row r="194" spans="1:7" x14ac:dyDescent="0.3">
      <c r="A194" s="1" t="s">
        <v>2304</v>
      </c>
      <c r="B194" s="1" t="s">
        <v>10308</v>
      </c>
      <c r="C194" s="1">
        <f>ROUND(S11_DATAG_y80[[#This Row],[Column1]],3)</f>
        <v>1.764</v>
      </c>
      <c r="D194" s="1">
        <f t="shared" si="15"/>
        <v>-1.472</v>
      </c>
      <c r="E194" s="1" t="s">
        <v>10310</v>
      </c>
      <c r="F194">
        <f t="shared" si="16"/>
        <v>-1.1660883762000001</v>
      </c>
      <c r="G194">
        <f t="shared" si="17"/>
        <v>-1.1660999999999999</v>
      </c>
    </row>
    <row r="195" spans="1:7" x14ac:dyDescent="0.3">
      <c r="A195" s="1" t="s">
        <v>3874</v>
      </c>
      <c r="B195" s="1" t="s">
        <v>10309</v>
      </c>
      <c r="C195" s="1">
        <f>ROUND(S11_DATAG_y80[[#This Row],[Column1]],3)</f>
        <v>1.768</v>
      </c>
      <c r="D195" s="1">
        <f t="shared" si="15"/>
        <v>-1.4930000000000001</v>
      </c>
      <c r="E195" s="1" t="s">
        <v>10311</v>
      </c>
      <c r="F195">
        <f t="shared" si="16"/>
        <v>-1.1894975052000001</v>
      </c>
      <c r="G195">
        <f t="shared" si="17"/>
        <v>-1.1895</v>
      </c>
    </row>
    <row r="196" spans="1:7" x14ac:dyDescent="0.3">
      <c r="A196" s="1" t="s">
        <v>3876</v>
      </c>
      <c r="B196" s="1" t="s">
        <v>10310</v>
      </c>
      <c r="C196" s="1">
        <f>ROUND(S11_DATAG_y80[[#This Row],[Column1]],3)</f>
        <v>1.772</v>
      </c>
      <c r="D196" s="1">
        <f t="shared" ref="D196:D259" si="18">ROUND(B196,4)</f>
        <v>-1.5164</v>
      </c>
      <c r="E196" s="1" t="s">
        <v>10312</v>
      </c>
      <c r="F196">
        <f t="shared" ref="F196:F259" si="19">E196*0.769</f>
        <v>-1.2185200266</v>
      </c>
      <c r="G196">
        <f t="shared" ref="G196:G259" si="20">ROUND(F196,4)</f>
        <v>-1.2184999999999999</v>
      </c>
    </row>
    <row r="197" spans="1:7" x14ac:dyDescent="0.3">
      <c r="A197" s="1" t="s">
        <v>5345</v>
      </c>
      <c r="B197" s="1" t="s">
        <v>10311</v>
      </c>
      <c r="C197" s="1">
        <f>ROUND(S11_DATAG_y80[[#This Row],[Column1]],3)</f>
        <v>1.776</v>
      </c>
      <c r="D197" s="1">
        <f t="shared" si="18"/>
        <v>-1.5468</v>
      </c>
      <c r="E197" s="1" t="s">
        <v>10313</v>
      </c>
      <c r="F197">
        <f t="shared" si="19"/>
        <v>-1.2497589598000001</v>
      </c>
      <c r="G197">
        <f t="shared" si="20"/>
        <v>-1.2498</v>
      </c>
    </row>
    <row r="198" spans="1:7" x14ac:dyDescent="0.3">
      <c r="A198" s="1" t="s">
        <v>3880</v>
      </c>
      <c r="B198" s="1" t="s">
        <v>10312</v>
      </c>
      <c r="C198" s="1">
        <f>ROUND(S11_DATAG_y80[[#This Row],[Column1]],3)</f>
        <v>1.78</v>
      </c>
      <c r="D198" s="1">
        <f t="shared" si="18"/>
        <v>-1.5846</v>
      </c>
      <c r="E198" s="1" t="s">
        <v>10314</v>
      </c>
      <c r="F198">
        <f t="shared" si="19"/>
        <v>-1.2785961522</v>
      </c>
      <c r="G198">
        <f t="shared" si="20"/>
        <v>-1.2786</v>
      </c>
    </row>
    <row r="199" spans="1:7" x14ac:dyDescent="0.3">
      <c r="A199" s="1" t="s">
        <v>5348</v>
      </c>
      <c r="B199" s="1" t="s">
        <v>10313</v>
      </c>
      <c r="C199" s="1">
        <f>ROUND(S11_DATAG_y80[[#This Row],[Column1]],3)</f>
        <v>1.784</v>
      </c>
      <c r="D199" s="1">
        <f t="shared" si="18"/>
        <v>-1.6252</v>
      </c>
      <c r="E199" s="1" t="s">
        <v>10315</v>
      </c>
      <c r="F199">
        <f t="shared" si="19"/>
        <v>-1.3024113901000001</v>
      </c>
      <c r="G199">
        <f t="shared" si="20"/>
        <v>-1.3024</v>
      </c>
    </row>
    <row r="200" spans="1:7" x14ac:dyDescent="0.3">
      <c r="A200" s="1" t="s">
        <v>3884</v>
      </c>
      <c r="B200" s="1" t="s">
        <v>10314</v>
      </c>
      <c r="C200" s="1">
        <f>ROUND(S11_DATAG_y80[[#This Row],[Column1]],3)</f>
        <v>1.788</v>
      </c>
      <c r="D200" s="1">
        <f t="shared" si="18"/>
        <v>-1.6627000000000001</v>
      </c>
      <c r="E200" s="1" t="s">
        <v>10316</v>
      </c>
      <c r="F200">
        <f t="shared" si="19"/>
        <v>-1.3224182324</v>
      </c>
      <c r="G200">
        <f t="shared" si="20"/>
        <v>-1.3224</v>
      </c>
    </row>
    <row r="201" spans="1:7" x14ac:dyDescent="0.3">
      <c r="A201" s="1" t="s">
        <v>3886</v>
      </c>
      <c r="B201" s="1" t="s">
        <v>10315</v>
      </c>
      <c r="C201" s="1">
        <f>ROUND(S11_DATAG_y80[[#This Row],[Column1]],3)</f>
        <v>1.792</v>
      </c>
      <c r="D201" s="1">
        <f t="shared" si="18"/>
        <v>-1.6936</v>
      </c>
      <c r="E201" s="1" t="s">
        <v>10318</v>
      </c>
      <c r="F201">
        <f t="shared" si="19"/>
        <v>-1.3427978090000001</v>
      </c>
      <c r="G201">
        <f t="shared" si="20"/>
        <v>-1.3428</v>
      </c>
    </row>
    <row r="202" spans="1:7" x14ac:dyDescent="0.3">
      <c r="A202" s="1" t="s">
        <v>3888</v>
      </c>
      <c r="B202" s="1" t="s">
        <v>10316</v>
      </c>
      <c r="C202" s="1">
        <f>ROUND(S11_DATAG_y80[[#This Row],[Column1]],3)</f>
        <v>1.796</v>
      </c>
      <c r="D202" s="1">
        <f t="shared" si="18"/>
        <v>-1.7197</v>
      </c>
      <c r="E202" s="1" t="s">
        <v>10319</v>
      </c>
      <c r="F202">
        <f t="shared" si="19"/>
        <v>-1.3677690077</v>
      </c>
      <c r="G202">
        <f t="shared" si="20"/>
        <v>-1.3677999999999999</v>
      </c>
    </row>
    <row r="203" spans="1:7" x14ac:dyDescent="0.3">
      <c r="A203" s="1" t="s">
        <v>3890</v>
      </c>
      <c r="B203" s="1" t="s">
        <v>10318</v>
      </c>
      <c r="C203" s="1">
        <f>ROUND(S11_DATAG_y80[[#This Row],[Column1]],3)</f>
        <v>1.8</v>
      </c>
      <c r="D203" s="1">
        <f t="shared" si="18"/>
        <v>-1.7462</v>
      </c>
      <c r="E203" s="1" t="s">
        <v>10320</v>
      </c>
      <c r="F203">
        <f t="shared" si="19"/>
        <v>-1.3986931122999999</v>
      </c>
      <c r="G203">
        <f t="shared" si="20"/>
        <v>-1.3987000000000001</v>
      </c>
    </row>
    <row r="204" spans="1:7" x14ac:dyDescent="0.3">
      <c r="A204" s="1" t="s">
        <v>3892</v>
      </c>
      <c r="B204" s="1" t="s">
        <v>10319</v>
      </c>
      <c r="C204" s="1">
        <f>ROUND(S11_DATAG_y80[[#This Row],[Column1]],3)</f>
        <v>1.804</v>
      </c>
      <c r="D204" s="1">
        <f t="shared" si="18"/>
        <v>-1.7786</v>
      </c>
      <c r="E204" s="1" t="s">
        <v>10321</v>
      </c>
      <c r="F204">
        <f t="shared" si="19"/>
        <v>-1.4331635373</v>
      </c>
      <c r="G204">
        <f t="shared" si="20"/>
        <v>-1.4332</v>
      </c>
    </row>
    <row r="205" spans="1:7" x14ac:dyDescent="0.3">
      <c r="A205" s="1" t="s">
        <v>3894</v>
      </c>
      <c r="B205" s="1" t="s">
        <v>10320</v>
      </c>
      <c r="C205" s="1">
        <f>ROUND(S11_DATAG_y80[[#This Row],[Column1]],3)</f>
        <v>1.8080000000000001</v>
      </c>
      <c r="D205" s="1">
        <f t="shared" si="18"/>
        <v>-1.8188</v>
      </c>
      <c r="E205" s="1" t="s">
        <v>10322</v>
      </c>
      <c r="F205">
        <f t="shared" si="19"/>
        <v>-1.4666723278</v>
      </c>
      <c r="G205">
        <f t="shared" si="20"/>
        <v>-1.4666999999999999</v>
      </c>
    </row>
    <row r="206" spans="1:7" x14ac:dyDescent="0.3">
      <c r="A206" s="1" t="s">
        <v>3896</v>
      </c>
      <c r="B206" s="1" t="s">
        <v>10321</v>
      </c>
      <c r="C206" s="1">
        <f>ROUND(S11_DATAG_y80[[#This Row],[Column1]],3)</f>
        <v>1.8120000000000001</v>
      </c>
      <c r="D206" s="1">
        <f t="shared" si="18"/>
        <v>-1.8636999999999999</v>
      </c>
      <c r="E206" s="1" t="s">
        <v>10323</v>
      </c>
      <c r="F206">
        <f t="shared" si="19"/>
        <v>-1.4957475256999999</v>
      </c>
      <c r="G206">
        <f t="shared" si="20"/>
        <v>-1.4957</v>
      </c>
    </row>
    <row r="207" spans="1:7" x14ac:dyDescent="0.3">
      <c r="A207" s="1" t="s">
        <v>3898</v>
      </c>
      <c r="B207" s="1" t="s">
        <v>10322</v>
      </c>
      <c r="C207" s="1">
        <f>ROUND(S11_DATAG_y80[[#This Row],[Column1]],3)</f>
        <v>1.8160000000000001</v>
      </c>
      <c r="D207" s="1">
        <f t="shared" si="18"/>
        <v>-1.9072</v>
      </c>
      <c r="E207" s="1" t="s">
        <v>10324</v>
      </c>
      <c r="F207">
        <f t="shared" si="19"/>
        <v>-1.5203844401</v>
      </c>
      <c r="G207">
        <f t="shared" si="20"/>
        <v>-1.5204</v>
      </c>
    </row>
    <row r="208" spans="1:7" x14ac:dyDescent="0.3">
      <c r="A208" s="1" t="s">
        <v>3900</v>
      </c>
      <c r="B208" s="1" t="s">
        <v>10323</v>
      </c>
      <c r="C208" s="1">
        <f>ROUND(S11_DATAG_y80[[#This Row],[Column1]],3)</f>
        <v>1.82</v>
      </c>
      <c r="D208" s="1">
        <f t="shared" si="18"/>
        <v>-1.9451000000000001</v>
      </c>
      <c r="E208" s="1" t="s">
        <v>10325</v>
      </c>
      <c r="F208">
        <f t="shared" si="19"/>
        <v>-1.5440452627999999</v>
      </c>
      <c r="G208">
        <f t="shared" si="20"/>
        <v>-1.544</v>
      </c>
    </row>
    <row r="209" spans="1:7" x14ac:dyDescent="0.3">
      <c r="A209" s="1" t="s">
        <v>3902</v>
      </c>
      <c r="B209" s="1" t="s">
        <v>10324</v>
      </c>
      <c r="C209" s="1">
        <f>ROUND(S11_DATAG_y80[[#This Row],[Column1]],3)</f>
        <v>1.8240000000000001</v>
      </c>
      <c r="D209" s="1">
        <f t="shared" si="18"/>
        <v>-1.9771000000000001</v>
      </c>
      <c r="E209" s="1" t="s">
        <v>10326</v>
      </c>
      <c r="F209">
        <f t="shared" si="19"/>
        <v>-1.5712222611000002</v>
      </c>
      <c r="G209">
        <f t="shared" si="20"/>
        <v>-1.5711999999999999</v>
      </c>
    </row>
    <row r="210" spans="1:7" x14ac:dyDescent="0.3">
      <c r="A210" s="1" t="s">
        <v>3904</v>
      </c>
      <c r="B210" s="1" t="s">
        <v>10325</v>
      </c>
      <c r="C210" s="1">
        <f>ROUND(S11_DATAG_y80[[#This Row],[Column1]],3)</f>
        <v>1.8280000000000001</v>
      </c>
      <c r="D210" s="1">
        <f t="shared" si="18"/>
        <v>-2.0078999999999998</v>
      </c>
      <c r="E210" s="1" t="s">
        <v>10327</v>
      </c>
      <c r="F210">
        <f t="shared" si="19"/>
        <v>-1.6043302488000002</v>
      </c>
      <c r="G210">
        <f t="shared" si="20"/>
        <v>-1.6043000000000001</v>
      </c>
    </row>
    <row r="211" spans="1:7" x14ac:dyDescent="0.3">
      <c r="A211" s="1" t="s">
        <v>3906</v>
      </c>
      <c r="B211" s="1" t="s">
        <v>10326</v>
      </c>
      <c r="C211" s="1">
        <f>ROUND(S11_DATAG_y80[[#This Row],[Column1]],3)</f>
        <v>1.8320000000000001</v>
      </c>
      <c r="D211" s="1">
        <f t="shared" si="18"/>
        <v>-2.0432000000000001</v>
      </c>
      <c r="E211" s="1" t="s">
        <v>10328</v>
      </c>
      <c r="F211">
        <f t="shared" si="19"/>
        <v>-1.6420645404999998</v>
      </c>
      <c r="G211">
        <f t="shared" si="20"/>
        <v>-1.6420999999999999</v>
      </c>
    </row>
    <row r="212" spans="1:7" x14ac:dyDescent="0.3">
      <c r="A212" s="1" t="s">
        <v>3908</v>
      </c>
      <c r="B212" s="1" t="s">
        <v>10327</v>
      </c>
      <c r="C212" s="1">
        <f>ROUND(S11_DATAG_y80[[#This Row],[Column1]],3)</f>
        <v>1.8360000000000001</v>
      </c>
      <c r="D212" s="1">
        <f t="shared" si="18"/>
        <v>-2.0863</v>
      </c>
      <c r="E212" s="1" t="s">
        <v>10329</v>
      </c>
      <c r="F212">
        <f t="shared" si="19"/>
        <v>-1.6803085253999999</v>
      </c>
      <c r="G212">
        <f t="shared" si="20"/>
        <v>-1.6802999999999999</v>
      </c>
    </row>
    <row r="213" spans="1:7" x14ac:dyDescent="0.3">
      <c r="A213" s="1" t="s">
        <v>3910</v>
      </c>
      <c r="B213" s="1" t="s">
        <v>10328</v>
      </c>
      <c r="C213" s="1">
        <f>ROUND(S11_DATAG_y80[[#This Row],[Column1]],3)</f>
        <v>1.84</v>
      </c>
      <c r="D213" s="1">
        <f t="shared" si="18"/>
        <v>-2.1353</v>
      </c>
      <c r="E213" s="1" t="s">
        <v>10330</v>
      </c>
      <c r="F213">
        <f t="shared" si="19"/>
        <v>-1.7149809667</v>
      </c>
      <c r="G213">
        <f t="shared" si="20"/>
        <v>-1.7150000000000001</v>
      </c>
    </row>
    <row r="214" spans="1:7" x14ac:dyDescent="0.3">
      <c r="A214" s="1" t="s">
        <v>3912</v>
      </c>
      <c r="B214" s="1" t="s">
        <v>10329</v>
      </c>
      <c r="C214" s="1">
        <f>ROUND(S11_DATAG_y80[[#This Row],[Column1]],3)</f>
        <v>1.8440000000000001</v>
      </c>
      <c r="D214" s="1">
        <f t="shared" si="18"/>
        <v>-2.1850999999999998</v>
      </c>
      <c r="E214" s="1" t="s">
        <v>10331</v>
      </c>
      <c r="F214">
        <f t="shared" si="19"/>
        <v>-1.7448959126000001</v>
      </c>
      <c r="G214">
        <f t="shared" si="20"/>
        <v>-1.7448999999999999</v>
      </c>
    </row>
    <row r="215" spans="1:7" x14ac:dyDescent="0.3">
      <c r="A215" s="1" t="s">
        <v>2336</v>
      </c>
      <c r="B215" s="1" t="s">
        <v>10330</v>
      </c>
      <c r="C215" s="1">
        <f>ROUND(S11_DATAG_y80[[#This Row],[Column1]],3)</f>
        <v>1.8480000000000001</v>
      </c>
      <c r="D215" s="1">
        <f t="shared" si="18"/>
        <v>-2.2301000000000002</v>
      </c>
      <c r="E215" s="1" t="s">
        <v>10332</v>
      </c>
      <c r="F215">
        <f t="shared" si="19"/>
        <v>-1.7726029056999999</v>
      </c>
      <c r="G215">
        <f t="shared" si="20"/>
        <v>-1.7726</v>
      </c>
    </row>
    <row r="216" spans="1:7" x14ac:dyDescent="0.3">
      <c r="A216" s="1" t="s">
        <v>10453</v>
      </c>
      <c r="B216" s="1" t="s">
        <v>10331</v>
      </c>
      <c r="C216" s="1">
        <f>ROUND(S11_DATAG_y80[[#This Row],[Column1]],3)</f>
        <v>1.8520000000000001</v>
      </c>
      <c r="D216" s="1">
        <f t="shared" si="18"/>
        <v>-2.2690000000000001</v>
      </c>
      <c r="E216" s="1" t="s">
        <v>10333</v>
      </c>
      <c r="F216">
        <f t="shared" si="19"/>
        <v>-1.8025929060000001</v>
      </c>
      <c r="G216">
        <f t="shared" si="20"/>
        <v>-1.8026</v>
      </c>
    </row>
    <row r="217" spans="1:7" x14ac:dyDescent="0.3">
      <c r="A217" s="1" t="s">
        <v>3916</v>
      </c>
      <c r="B217" s="1" t="s">
        <v>10332</v>
      </c>
      <c r="C217" s="1">
        <f>ROUND(S11_DATAG_y80[[#This Row],[Column1]],3)</f>
        <v>1.8560000000000001</v>
      </c>
      <c r="D217" s="1">
        <f t="shared" si="18"/>
        <v>-2.3050999999999999</v>
      </c>
      <c r="E217" s="1" t="s">
        <v>10334</v>
      </c>
      <c r="F217">
        <f t="shared" si="19"/>
        <v>-1.8381826874000002</v>
      </c>
      <c r="G217">
        <f t="shared" si="20"/>
        <v>-1.8382000000000001</v>
      </c>
    </row>
    <row r="218" spans="1:7" x14ac:dyDescent="0.3">
      <c r="A218" s="1" t="s">
        <v>3918</v>
      </c>
      <c r="B218" s="1" t="s">
        <v>10333</v>
      </c>
      <c r="C218" s="1">
        <f>ROUND(S11_DATAG_y80[[#This Row],[Column1]],3)</f>
        <v>1.86</v>
      </c>
      <c r="D218" s="1">
        <f t="shared" si="18"/>
        <v>-2.3441000000000001</v>
      </c>
      <c r="E218" s="1" t="s">
        <v>10335</v>
      </c>
      <c r="F218">
        <f t="shared" si="19"/>
        <v>-1.8792401356999999</v>
      </c>
      <c r="G218">
        <f t="shared" si="20"/>
        <v>-1.8792</v>
      </c>
    </row>
    <row r="219" spans="1:7" x14ac:dyDescent="0.3">
      <c r="A219" s="1" t="s">
        <v>3920</v>
      </c>
      <c r="B219" s="1" t="s">
        <v>10334</v>
      </c>
      <c r="C219" s="1">
        <f>ROUND(S11_DATAG_y80[[#This Row],[Column1]],3)</f>
        <v>1.8640000000000001</v>
      </c>
      <c r="D219" s="1">
        <f t="shared" si="18"/>
        <v>-2.3904000000000001</v>
      </c>
      <c r="E219" s="1" t="s">
        <v>10336</v>
      </c>
      <c r="F219">
        <f t="shared" si="19"/>
        <v>-1.9222871408</v>
      </c>
      <c r="G219">
        <f t="shared" si="20"/>
        <v>-1.9222999999999999</v>
      </c>
    </row>
    <row r="220" spans="1:7" x14ac:dyDescent="0.3">
      <c r="A220" s="1" t="s">
        <v>2346</v>
      </c>
      <c r="B220" s="1" t="s">
        <v>10335</v>
      </c>
      <c r="C220" s="1">
        <f>ROUND(S11_DATAG_y80[[#This Row],[Column1]],3)</f>
        <v>1.8680000000000001</v>
      </c>
      <c r="D220" s="1">
        <f t="shared" si="18"/>
        <v>-2.4437000000000002</v>
      </c>
      <c r="E220" s="1" t="s">
        <v>10337</v>
      </c>
      <c r="F220">
        <f t="shared" si="19"/>
        <v>-1.9628934937</v>
      </c>
      <c r="G220">
        <f t="shared" si="20"/>
        <v>-1.9629000000000001</v>
      </c>
    </row>
    <row r="221" spans="1:7" x14ac:dyDescent="0.3">
      <c r="A221" s="1" t="s">
        <v>3923</v>
      </c>
      <c r="B221" s="1" t="s">
        <v>10336</v>
      </c>
      <c r="C221" s="1">
        <f>ROUND(S11_DATAG_y80[[#This Row],[Column1]],3)</f>
        <v>1.8720000000000001</v>
      </c>
      <c r="D221" s="1">
        <f t="shared" si="18"/>
        <v>-2.4996999999999998</v>
      </c>
      <c r="E221" s="1" t="s">
        <v>10338</v>
      </c>
      <c r="F221">
        <f t="shared" si="19"/>
        <v>-1.9987661133000001</v>
      </c>
      <c r="G221">
        <f t="shared" si="20"/>
        <v>-1.9987999999999999</v>
      </c>
    </row>
    <row r="222" spans="1:7" x14ac:dyDescent="0.3">
      <c r="A222" s="1" t="s">
        <v>3925</v>
      </c>
      <c r="B222" s="1" t="s">
        <v>10337</v>
      </c>
      <c r="C222" s="1">
        <f>ROUND(S11_DATAG_y80[[#This Row],[Column1]],3)</f>
        <v>1.8759999999999999</v>
      </c>
      <c r="D222" s="1">
        <f t="shared" si="18"/>
        <v>-2.5525000000000002</v>
      </c>
      <c r="E222" s="1" t="s">
        <v>10339</v>
      </c>
      <c r="F222">
        <f t="shared" si="19"/>
        <v>-2.0313749430999999</v>
      </c>
      <c r="G222">
        <f t="shared" si="20"/>
        <v>-2.0314000000000001</v>
      </c>
    </row>
    <row r="223" spans="1:7" x14ac:dyDescent="0.3">
      <c r="A223" s="1" t="s">
        <v>3927</v>
      </c>
      <c r="B223" s="1" t="s">
        <v>10338</v>
      </c>
      <c r="C223" s="1">
        <f>ROUND(S11_DATAG_y80[[#This Row],[Column1]],3)</f>
        <v>1.88</v>
      </c>
      <c r="D223" s="1">
        <f t="shared" si="18"/>
        <v>-2.5992000000000002</v>
      </c>
      <c r="E223" s="1" t="s">
        <v>10340</v>
      </c>
      <c r="F223">
        <f t="shared" si="19"/>
        <v>-2.0649213377</v>
      </c>
      <c r="G223">
        <f t="shared" si="20"/>
        <v>-2.0649000000000002</v>
      </c>
    </row>
    <row r="224" spans="1:7" x14ac:dyDescent="0.3">
      <c r="A224" s="1" t="s">
        <v>2353</v>
      </c>
      <c r="B224" s="1" t="s">
        <v>10339</v>
      </c>
      <c r="C224" s="1">
        <f>ROUND(S11_DATAG_y80[[#This Row],[Column1]],3)</f>
        <v>1.8839999999999999</v>
      </c>
      <c r="D224" s="1">
        <f t="shared" si="18"/>
        <v>-2.6415999999999999</v>
      </c>
      <c r="E224" s="1" t="s">
        <v>10341</v>
      </c>
      <c r="F224">
        <f t="shared" si="19"/>
        <v>-2.1034180929000001</v>
      </c>
      <c r="G224">
        <f t="shared" si="20"/>
        <v>-2.1034000000000002</v>
      </c>
    </row>
    <row r="225" spans="1:7" x14ac:dyDescent="0.3">
      <c r="A225" s="1" t="s">
        <v>3930</v>
      </c>
      <c r="B225" s="1" t="s">
        <v>10340</v>
      </c>
      <c r="C225" s="1">
        <f>ROUND(S11_DATAG_y80[[#This Row],[Column1]],3)</f>
        <v>1.8879999999999999</v>
      </c>
      <c r="D225" s="1">
        <f t="shared" si="18"/>
        <v>-2.6852</v>
      </c>
      <c r="E225" s="1" t="s">
        <v>10342</v>
      </c>
      <c r="F225">
        <f t="shared" si="19"/>
        <v>-2.1479282742999999</v>
      </c>
      <c r="G225">
        <f t="shared" si="20"/>
        <v>-2.1478999999999999</v>
      </c>
    </row>
    <row r="226" spans="1:7" x14ac:dyDescent="0.3">
      <c r="A226" s="1" t="s">
        <v>3932</v>
      </c>
      <c r="B226" s="1" t="s">
        <v>10341</v>
      </c>
      <c r="C226" s="1">
        <f>ROUND(S11_DATAG_y80[[#This Row],[Column1]],3)</f>
        <v>1.8919999999999999</v>
      </c>
      <c r="D226" s="1">
        <f t="shared" si="18"/>
        <v>-2.7353000000000001</v>
      </c>
      <c r="E226" s="1" t="s">
        <v>10343</v>
      </c>
      <c r="F226">
        <f t="shared" si="19"/>
        <v>-2.1958421266000001</v>
      </c>
      <c r="G226">
        <f t="shared" si="20"/>
        <v>-2.1958000000000002</v>
      </c>
    </row>
    <row r="227" spans="1:7" x14ac:dyDescent="0.3">
      <c r="A227" s="1" t="s">
        <v>3934</v>
      </c>
      <c r="B227" s="1" t="s">
        <v>10342</v>
      </c>
      <c r="C227" s="1">
        <f>ROUND(S11_DATAG_y80[[#This Row],[Column1]],3)</f>
        <v>1.8959999999999999</v>
      </c>
      <c r="D227" s="1">
        <f t="shared" si="18"/>
        <v>-2.7930999999999999</v>
      </c>
      <c r="E227" s="1" t="s">
        <v>10344</v>
      </c>
      <c r="F227">
        <f t="shared" si="19"/>
        <v>-2.2426666135</v>
      </c>
      <c r="G227">
        <f t="shared" si="20"/>
        <v>-2.2427000000000001</v>
      </c>
    </row>
    <row r="228" spans="1:7" x14ac:dyDescent="0.3">
      <c r="A228" s="1" t="s">
        <v>10466</v>
      </c>
      <c r="B228" s="1" t="s">
        <v>10343</v>
      </c>
      <c r="C228" s="1">
        <f>ROUND(S11_DATAG_y80[[#This Row],[Column1]],3)</f>
        <v>1.9</v>
      </c>
      <c r="D228" s="1">
        <f t="shared" si="18"/>
        <v>-2.8555000000000001</v>
      </c>
      <c r="E228" s="1" t="s">
        <v>10345</v>
      </c>
      <c r="F228">
        <f t="shared" si="19"/>
        <v>-2.2851425592000001</v>
      </c>
      <c r="G228">
        <f t="shared" si="20"/>
        <v>-2.2850999999999999</v>
      </c>
    </row>
    <row r="229" spans="1:7" x14ac:dyDescent="0.3">
      <c r="A229" s="1" t="s">
        <v>3937</v>
      </c>
      <c r="B229" s="1" t="s">
        <v>10344</v>
      </c>
      <c r="C229" s="1">
        <f>ROUND(S11_DATAG_y80[[#This Row],[Column1]],3)</f>
        <v>1.9039999999999999</v>
      </c>
      <c r="D229" s="1">
        <f t="shared" si="18"/>
        <v>-2.9163000000000001</v>
      </c>
      <c r="E229" s="1" t="s">
        <v>10346</v>
      </c>
      <c r="F229">
        <f t="shared" si="19"/>
        <v>-2.3235437277000002</v>
      </c>
      <c r="G229">
        <f t="shared" si="20"/>
        <v>-2.3235000000000001</v>
      </c>
    </row>
    <row r="230" spans="1:7" x14ac:dyDescent="0.3">
      <c r="A230" s="1" t="s">
        <v>3939</v>
      </c>
      <c r="B230" s="1" t="s">
        <v>10345</v>
      </c>
      <c r="C230" s="1">
        <f>ROUND(S11_DATAG_y80[[#This Row],[Column1]],3)</f>
        <v>1.9079999999999999</v>
      </c>
      <c r="D230" s="1">
        <f t="shared" si="18"/>
        <v>-2.9716</v>
      </c>
      <c r="E230" s="1" t="s">
        <v>10347</v>
      </c>
      <c r="F230">
        <f t="shared" si="19"/>
        <v>-2.3615004911000002</v>
      </c>
      <c r="G230">
        <f t="shared" si="20"/>
        <v>-2.3614999999999999</v>
      </c>
    </row>
    <row r="231" spans="1:7" x14ac:dyDescent="0.3">
      <c r="A231" s="1" t="s">
        <v>3941</v>
      </c>
      <c r="B231" s="1" t="s">
        <v>10346</v>
      </c>
      <c r="C231" s="1">
        <f>ROUND(S11_DATAG_y80[[#This Row],[Column1]],3)</f>
        <v>1.9119999999999999</v>
      </c>
      <c r="D231" s="1">
        <f t="shared" si="18"/>
        <v>-3.0215000000000001</v>
      </c>
      <c r="E231" s="1" t="s">
        <v>10348</v>
      </c>
      <c r="F231">
        <f t="shared" si="19"/>
        <v>-2.4034735108</v>
      </c>
      <c r="G231">
        <f t="shared" si="20"/>
        <v>-2.4035000000000002</v>
      </c>
    </row>
    <row r="232" spans="1:7" x14ac:dyDescent="0.3">
      <c r="A232" s="1" t="s">
        <v>10471</v>
      </c>
      <c r="B232" s="1" t="s">
        <v>10347</v>
      </c>
      <c r="C232" s="1">
        <f>ROUND(S11_DATAG_y80[[#This Row],[Column1]],3)</f>
        <v>1.9159999999999999</v>
      </c>
      <c r="D232" s="1">
        <f t="shared" si="18"/>
        <v>-3.0709</v>
      </c>
      <c r="E232" s="1" t="s">
        <v>10349</v>
      </c>
      <c r="F232">
        <f t="shared" si="19"/>
        <v>-2.4516705088999999</v>
      </c>
      <c r="G232">
        <f t="shared" si="20"/>
        <v>-2.4517000000000002</v>
      </c>
    </row>
    <row r="233" spans="1:7" x14ac:dyDescent="0.3">
      <c r="A233" s="1" t="s">
        <v>2369</v>
      </c>
      <c r="B233" s="1" t="s">
        <v>10348</v>
      </c>
      <c r="C233" s="1">
        <f>ROUND(S11_DATAG_y80[[#This Row],[Column1]],3)</f>
        <v>1.92</v>
      </c>
      <c r="D233" s="1">
        <f t="shared" si="18"/>
        <v>-3.1255000000000002</v>
      </c>
      <c r="E233" s="1" t="s">
        <v>10350</v>
      </c>
      <c r="F233">
        <f t="shared" si="19"/>
        <v>-2.5045417966000003</v>
      </c>
      <c r="G233">
        <f t="shared" si="20"/>
        <v>-2.5045000000000002</v>
      </c>
    </row>
    <row r="234" spans="1:7" x14ac:dyDescent="0.3">
      <c r="A234" s="1" t="s">
        <v>3945</v>
      </c>
      <c r="B234" s="1" t="s">
        <v>10349</v>
      </c>
      <c r="C234" s="1">
        <f>ROUND(S11_DATAG_y80[[#This Row],[Column1]],3)</f>
        <v>1.9239999999999999</v>
      </c>
      <c r="D234" s="1">
        <f t="shared" si="18"/>
        <v>-3.1880999999999999</v>
      </c>
      <c r="E234" s="1" t="s">
        <v>10351</v>
      </c>
      <c r="F234">
        <f t="shared" si="19"/>
        <v>-2.5578263449</v>
      </c>
      <c r="G234">
        <f t="shared" si="20"/>
        <v>-2.5577999999999999</v>
      </c>
    </row>
    <row r="235" spans="1:7" x14ac:dyDescent="0.3">
      <c r="A235" s="1" t="s">
        <v>3947</v>
      </c>
      <c r="B235" s="1" t="s">
        <v>10350</v>
      </c>
      <c r="C235" s="1">
        <f>ROUND(S11_DATAG_y80[[#This Row],[Column1]],3)</f>
        <v>1.9279999999999999</v>
      </c>
      <c r="D235" s="1">
        <f t="shared" si="18"/>
        <v>-3.2568999999999999</v>
      </c>
      <c r="E235" s="1" t="s">
        <v>10352</v>
      </c>
      <c r="F235">
        <f t="shared" si="19"/>
        <v>-2.6074915178000002</v>
      </c>
      <c r="G235">
        <f t="shared" si="20"/>
        <v>-2.6074999999999999</v>
      </c>
    </row>
    <row r="236" spans="1:7" x14ac:dyDescent="0.3">
      <c r="A236" s="1" t="s">
        <v>470</v>
      </c>
      <c r="B236" s="1" t="s">
        <v>10351</v>
      </c>
      <c r="C236" s="1">
        <f>ROUND(S11_DATAG_y80[[#This Row],[Column1]],3)</f>
        <v>1.9319999999999999</v>
      </c>
      <c r="D236" s="1">
        <f t="shared" si="18"/>
        <v>-3.3262</v>
      </c>
      <c r="E236" s="1" t="s">
        <v>10353</v>
      </c>
      <c r="F236">
        <f t="shared" si="19"/>
        <v>-2.6525641458</v>
      </c>
      <c r="G236">
        <f t="shared" si="20"/>
        <v>-2.6526000000000001</v>
      </c>
    </row>
    <row r="237" spans="1:7" x14ac:dyDescent="0.3">
      <c r="A237" s="1" t="s">
        <v>3950</v>
      </c>
      <c r="B237" s="1" t="s">
        <v>10352</v>
      </c>
      <c r="C237" s="1">
        <f>ROUND(S11_DATAG_y80[[#This Row],[Column1]],3)</f>
        <v>1.9359999999999999</v>
      </c>
      <c r="D237" s="1">
        <f t="shared" si="18"/>
        <v>-3.3908</v>
      </c>
      <c r="E237" s="1" t="s">
        <v>10354</v>
      </c>
      <c r="F237">
        <f t="shared" si="19"/>
        <v>-2.6958363141000001</v>
      </c>
      <c r="G237">
        <f t="shared" si="20"/>
        <v>-2.6958000000000002</v>
      </c>
    </row>
    <row r="238" spans="1:7" x14ac:dyDescent="0.3">
      <c r="A238" s="1" t="s">
        <v>3952</v>
      </c>
      <c r="B238" s="1" t="s">
        <v>10353</v>
      </c>
      <c r="C238" s="1">
        <f>ROUND(S11_DATAG_y80[[#This Row],[Column1]],3)</f>
        <v>1.94</v>
      </c>
      <c r="D238" s="1">
        <f t="shared" si="18"/>
        <v>-3.4493999999999998</v>
      </c>
      <c r="E238" s="1" t="s">
        <v>10355</v>
      </c>
      <c r="F238">
        <f t="shared" si="19"/>
        <v>-2.7419281746999999</v>
      </c>
      <c r="G238">
        <f t="shared" si="20"/>
        <v>-2.7418999999999998</v>
      </c>
    </row>
    <row r="239" spans="1:7" x14ac:dyDescent="0.3">
      <c r="A239" s="1" t="s">
        <v>3954</v>
      </c>
      <c r="B239" s="1" t="s">
        <v>10354</v>
      </c>
      <c r="C239" s="1">
        <f>ROUND(S11_DATAG_y80[[#This Row],[Column1]],3)</f>
        <v>1.944</v>
      </c>
      <c r="D239" s="1">
        <f t="shared" si="18"/>
        <v>-3.5055999999999998</v>
      </c>
      <c r="E239" s="1" t="s">
        <v>10356</v>
      </c>
      <c r="F239">
        <f t="shared" si="19"/>
        <v>-2.7940912134000002</v>
      </c>
      <c r="G239">
        <f t="shared" si="20"/>
        <v>-2.7940999999999998</v>
      </c>
    </row>
    <row r="240" spans="1:7" x14ac:dyDescent="0.3">
      <c r="A240" s="1" t="s">
        <v>3956</v>
      </c>
      <c r="B240" s="1" t="s">
        <v>10355</v>
      </c>
      <c r="C240" s="1">
        <f>ROUND(S11_DATAG_y80[[#This Row],[Column1]],3)</f>
        <v>1.948</v>
      </c>
      <c r="D240" s="1">
        <f t="shared" si="18"/>
        <v>-3.5655999999999999</v>
      </c>
      <c r="E240" s="1" t="s">
        <v>10358</v>
      </c>
      <c r="F240">
        <f t="shared" si="19"/>
        <v>-2.8519787650000001</v>
      </c>
      <c r="G240">
        <f t="shared" si="20"/>
        <v>-2.8519999999999999</v>
      </c>
    </row>
    <row r="241" spans="1:7" x14ac:dyDescent="0.3">
      <c r="A241" s="1" t="s">
        <v>3958</v>
      </c>
      <c r="B241" s="1" t="s">
        <v>10356</v>
      </c>
      <c r="C241" s="1">
        <f>ROUND(S11_DATAG_y80[[#This Row],[Column1]],3)</f>
        <v>1.952</v>
      </c>
      <c r="D241" s="1">
        <f t="shared" si="18"/>
        <v>-3.6334</v>
      </c>
      <c r="E241" s="1" t="s">
        <v>10359</v>
      </c>
      <c r="F241">
        <f t="shared" si="19"/>
        <v>-2.9118736373000003</v>
      </c>
      <c r="G241">
        <f t="shared" si="20"/>
        <v>-2.9119000000000002</v>
      </c>
    </row>
    <row r="242" spans="1:7" x14ac:dyDescent="0.3">
      <c r="A242" s="1" t="s">
        <v>10482</v>
      </c>
      <c r="B242" s="1" t="s">
        <v>10358</v>
      </c>
      <c r="C242" s="1">
        <f>ROUND(S11_DATAG_y80[[#This Row],[Column1]],3)</f>
        <v>1.956</v>
      </c>
      <c r="D242" s="1">
        <f t="shared" si="18"/>
        <v>-3.7086999999999999</v>
      </c>
      <c r="E242" s="1" t="s">
        <v>10360</v>
      </c>
      <c r="F242">
        <f t="shared" si="19"/>
        <v>-2.9692295791999999</v>
      </c>
      <c r="G242">
        <f t="shared" si="20"/>
        <v>-2.9691999999999998</v>
      </c>
    </row>
    <row r="243" spans="1:7" x14ac:dyDescent="0.3">
      <c r="A243" s="1" t="s">
        <v>3962</v>
      </c>
      <c r="B243" s="1" t="s">
        <v>10359</v>
      </c>
      <c r="C243" s="1">
        <f>ROUND(S11_DATAG_y80[[#This Row],[Column1]],3)</f>
        <v>1.96</v>
      </c>
      <c r="D243" s="1">
        <f t="shared" si="18"/>
        <v>-3.7866</v>
      </c>
      <c r="E243" s="1" t="s">
        <v>10361</v>
      </c>
      <c r="F243">
        <f t="shared" si="19"/>
        <v>-3.0218507112000004</v>
      </c>
      <c r="G243">
        <f t="shared" si="20"/>
        <v>-3.0219</v>
      </c>
    </row>
    <row r="244" spans="1:7" x14ac:dyDescent="0.3">
      <c r="A244" s="1" t="s">
        <v>6432</v>
      </c>
      <c r="B244" s="1" t="s">
        <v>10360</v>
      </c>
      <c r="C244" s="1">
        <f>ROUND(S11_DATAG_y80[[#This Row],[Column1]],3)</f>
        <v>1.964</v>
      </c>
      <c r="D244" s="1">
        <f t="shared" si="18"/>
        <v>-3.8612000000000002</v>
      </c>
      <c r="E244" s="1" t="s">
        <v>10362</v>
      </c>
      <c r="F244">
        <f t="shared" si="19"/>
        <v>-3.0714595164</v>
      </c>
      <c r="G244">
        <f t="shared" si="20"/>
        <v>-3.0714999999999999</v>
      </c>
    </row>
    <row r="245" spans="1:7" x14ac:dyDescent="0.3">
      <c r="A245" s="1" t="s">
        <v>3965</v>
      </c>
      <c r="B245" s="1" t="s">
        <v>10361</v>
      </c>
      <c r="C245" s="1">
        <f>ROUND(S11_DATAG_y80[[#This Row],[Column1]],3)</f>
        <v>1.968</v>
      </c>
      <c r="D245" s="1">
        <f t="shared" si="18"/>
        <v>-3.9296000000000002</v>
      </c>
      <c r="E245" s="1" t="s">
        <v>10363</v>
      </c>
      <c r="F245">
        <f t="shared" si="19"/>
        <v>-3.1225175790000002</v>
      </c>
      <c r="G245">
        <f t="shared" si="20"/>
        <v>-3.1225000000000001</v>
      </c>
    </row>
    <row r="246" spans="1:7" x14ac:dyDescent="0.3">
      <c r="A246" s="1" t="s">
        <v>3967</v>
      </c>
      <c r="B246" s="1" t="s">
        <v>10362</v>
      </c>
      <c r="C246" s="1">
        <f>ROUND(S11_DATAG_y80[[#This Row],[Column1]],3)</f>
        <v>1.972</v>
      </c>
      <c r="D246" s="1">
        <f t="shared" si="18"/>
        <v>-3.9941</v>
      </c>
      <c r="E246" s="1" t="s">
        <v>10364</v>
      </c>
      <c r="F246">
        <f t="shared" si="19"/>
        <v>-3.1791312820999997</v>
      </c>
      <c r="G246">
        <f t="shared" si="20"/>
        <v>-3.1791</v>
      </c>
    </row>
    <row r="247" spans="1:7" x14ac:dyDescent="0.3">
      <c r="A247" s="1" t="s">
        <v>10488</v>
      </c>
      <c r="B247" s="1" t="s">
        <v>10363</v>
      </c>
      <c r="C247" s="1">
        <f>ROUND(S11_DATAG_y80[[#This Row],[Column1]],3)</f>
        <v>1.976</v>
      </c>
      <c r="D247" s="1">
        <f t="shared" si="18"/>
        <v>-4.0605000000000002</v>
      </c>
      <c r="E247" s="1" t="s">
        <v>10366</v>
      </c>
      <c r="F247">
        <f t="shared" si="19"/>
        <v>-3.2422270400000004</v>
      </c>
      <c r="G247">
        <f t="shared" si="20"/>
        <v>-3.2422</v>
      </c>
    </row>
    <row r="248" spans="1:7" x14ac:dyDescent="0.3">
      <c r="A248" s="1" t="s">
        <v>3971</v>
      </c>
      <c r="B248" s="1" t="s">
        <v>10364</v>
      </c>
      <c r="C248" s="1">
        <f>ROUND(S11_DATAG_y80[[#This Row],[Column1]],3)</f>
        <v>1.98</v>
      </c>
      <c r="D248" s="1">
        <f t="shared" si="18"/>
        <v>-4.1341000000000001</v>
      </c>
      <c r="E248" s="1" t="s">
        <v>10367</v>
      </c>
      <c r="F248">
        <f t="shared" si="19"/>
        <v>-3.3088994937999998</v>
      </c>
      <c r="G248">
        <f t="shared" si="20"/>
        <v>-3.3089</v>
      </c>
    </row>
    <row r="249" spans="1:7" x14ac:dyDescent="0.3">
      <c r="A249" s="1" t="s">
        <v>3973</v>
      </c>
      <c r="B249" s="1" t="s">
        <v>10366</v>
      </c>
      <c r="C249" s="1">
        <f>ROUND(S11_DATAG_y80[[#This Row],[Column1]],3)</f>
        <v>1.984</v>
      </c>
      <c r="D249" s="1">
        <f t="shared" si="18"/>
        <v>-4.2161999999999997</v>
      </c>
      <c r="E249" s="1" t="s">
        <v>10368</v>
      </c>
      <c r="F249">
        <f t="shared" si="19"/>
        <v>-3.3743834581000001</v>
      </c>
      <c r="G249">
        <f t="shared" si="20"/>
        <v>-3.3744000000000001</v>
      </c>
    </row>
    <row r="250" spans="1:7" x14ac:dyDescent="0.3">
      <c r="A250" s="1" t="s">
        <v>3975</v>
      </c>
      <c r="B250" s="1" t="s">
        <v>10367</v>
      </c>
      <c r="C250" s="1">
        <f>ROUND(S11_DATAG_y80[[#This Row],[Column1]],3)</f>
        <v>1.988</v>
      </c>
      <c r="D250" s="1">
        <f t="shared" si="18"/>
        <v>-4.3029000000000002</v>
      </c>
      <c r="E250" s="1" t="s">
        <v>10369</v>
      </c>
      <c r="F250">
        <f t="shared" si="19"/>
        <v>-3.4353564684000002</v>
      </c>
      <c r="G250">
        <f t="shared" si="20"/>
        <v>-3.4354</v>
      </c>
    </row>
    <row r="251" spans="1:7" x14ac:dyDescent="0.3">
      <c r="A251" s="1" t="s">
        <v>3977</v>
      </c>
      <c r="B251" s="1" t="s">
        <v>10368</v>
      </c>
      <c r="C251" s="1">
        <f>ROUND(S11_DATAG_y80[[#This Row],[Column1]],3)</f>
        <v>1.992</v>
      </c>
      <c r="D251" s="1">
        <f t="shared" si="18"/>
        <v>-4.3879999999999999</v>
      </c>
      <c r="E251" s="1" t="s">
        <v>10370</v>
      </c>
      <c r="F251">
        <f t="shared" si="19"/>
        <v>-3.4923042251000003</v>
      </c>
      <c r="G251">
        <f t="shared" si="20"/>
        <v>-3.4923000000000002</v>
      </c>
    </row>
    <row r="252" spans="1:7" x14ac:dyDescent="0.3">
      <c r="A252" s="1" t="s">
        <v>3979</v>
      </c>
      <c r="B252" s="1" t="s">
        <v>10369</v>
      </c>
      <c r="C252" s="1">
        <f>ROUND(S11_DATAG_y80[[#This Row],[Column1]],3)</f>
        <v>1.996</v>
      </c>
      <c r="D252" s="1">
        <f t="shared" si="18"/>
        <v>-4.4672999999999998</v>
      </c>
      <c r="E252" s="1" t="s">
        <v>10371</v>
      </c>
      <c r="F252">
        <f t="shared" si="19"/>
        <v>-3.5492221446000003</v>
      </c>
      <c r="G252">
        <f t="shared" si="20"/>
        <v>-3.5491999999999999</v>
      </c>
    </row>
    <row r="253" spans="1:7" x14ac:dyDescent="0.3">
      <c r="A253" s="1" t="s">
        <v>3981</v>
      </c>
      <c r="B253" s="1" t="s">
        <v>10370</v>
      </c>
      <c r="C253" s="1">
        <f>ROUND(S11_DATAG_y80[[#This Row],[Column1]],3)</f>
        <v>2</v>
      </c>
      <c r="D253" s="1">
        <f t="shared" si="18"/>
        <v>-4.5414000000000003</v>
      </c>
      <c r="E253" s="1" t="s">
        <v>10372</v>
      </c>
      <c r="F253">
        <f t="shared" si="19"/>
        <v>-3.6108481897</v>
      </c>
      <c r="G253">
        <f t="shared" si="20"/>
        <v>-3.6107999999999998</v>
      </c>
    </row>
    <row r="254" spans="1:7" x14ac:dyDescent="0.3">
      <c r="A254" s="1" t="s">
        <v>3983</v>
      </c>
      <c r="B254" s="1" t="s">
        <v>10371</v>
      </c>
      <c r="C254" s="1">
        <f>ROUND(S11_DATAG_y80[[#This Row],[Column1]],3)</f>
        <v>2.004</v>
      </c>
      <c r="D254" s="1">
        <f t="shared" si="18"/>
        <v>-4.6154000000000002</v>
      </c>
      <c r="E254" s="1" t="s">
        <v>10373</v>
      </c>
      <c r="F254">
        <f t="shared" si="19"/>
        <v>-3.6793979262999996</v>
      </c>
      <c r="G254">
        <f t="shared" si="20"/>
        <v>-3.6793999999999998</v>
      </c>
    </row>
    <row r="255" spans="1:7" x14ac:dyDescent="0.3">
      <c r="A255" s="1" t="s">
        <v>5382</v>
      </c>
      <c r="B255" s="1" t="s">
        <v>10372</v>
      </c>
      <c r="C255" s="1">
        <f>ROUND(S11_DATAG_y80[[#This Row],[Column1]],3)</f>
        <v>2.008</v>
      </c>
      <c r="D255" s="1">
        <f t="shared" si="18"/>
        <v>-4.6955</v>
      </c>
      <c r="E255" s="1" t="s">
        <v>10374</v>
      </c>
      <c r="F255">
        <f t="shared" si="19"/>
        <v>-3.7530260619999996</v>
      </c>
      <c r="G255">
        <f t="shared" si="20"/>
        <v>-3.7530000000000001</v>
      </c>
    </row>
    <row r="256" spans="1:7" x14ac:dyDescent="0.3">
      <c r="A256" s="1" t="s">
        <v>2395</v>
      </c>
      <c r="B256" s="1" t="s">
        <v>10373</v>
      </c>
      <c r="C256" s="1">
        <f>ROUND(S11_DATAG_y80[[#This Row],[Column1]],3)</f>
        <v>2.012</v>
      </c>
      <c r="D256" s="1">
        <f t="shared" si="18"/>
        <v>-4.7847</v>
      </c>
      <c r="E256" s="1" t="s">
        <v>10375</v>
      </c>
      <c r="F256">
        <f t="shared" si="19"/>
        <v>-3.8270540008</v>
      </c>
      <c r="G256">
        <f t="shared" si="20"/>
        <v>-3.8271000000000002</v>
      </c>
    </row>
    <row r="257" spans="1:7" x14ac:dyDescent="0.3">
      <c r="A257" s="1" t="s">
        <v>7300</v>
      </c>
      <c r="B257" s="1" t="s">
        <v>10374</v>
      </c>
      <c r="C257" s="1">
        <f>ROUND(S11_DATAG_y80[[#This Row],[Column1]],3)</f>
        <v>2.016</v>
      </c>
      <c r="D257" s="1">
        <f t="shared" si="18"/>
        <v>-4.8803999999999998</v>
      </c>
      <c r="E257" s="1" t="s">
        <v>10376</v>
      </c>
      <c r="F257">
        <f t="shared" si="19"/>
        <v>-3.8971867239000004</v>
      </c>
      <c r="G257">
        <f t="shared" si="20"/>
        <v>-3.8972000000000002</v>
      </c>
    </row>
    <row r="258" spans="1:7" x14ac:dyDescent="0.3">
      <c r="A258" s="1" t="s">
        <v>3990</v>
      </c>
      <c r="B258" s="1" t="s">
        <v>10375</v>
      </c>
      <c r="C258" s="1">
        <f>ROUND(S11_DATAG_y80[[#This Row],[Column1]],3)</f>
        <v>2.02</v>
      </c>
      <c r="D258" s="1">
        <f t="shared" si="18"/>
        <v>-4.9767000000000001</v>
      </c>
      <c r="E258" s="1" t="s">
        <v>10377</v>
      </c>
      <c r="F258">
        <f t="shared" si="19"/>
        <v>-3.9625458795000004</v>
      </c>
      <c r="G258">
        <f t="shared" si="20"/>
        <v>-3.9624999999999999</v>
      </c>
    </row>
    <row r="259" spans="1:7" x14ac:dyDescent="0.3">
      <c r="A259" s="1" t="s">
        <v>2399</v>
      </c>
      <c r="B259" s="1" t="s">
        <v>10376</v>
      </c>
      <c r="C259" s="1">
        <f>ROUND(S11_DATAG_y80[[#This Row],[Column1]],3)</f>
        <v>2.024</v>
      </c>
      <c r="D259" s="1">
        <f t="shared" si="18"/>
        <v>-5.0678999999999998</v>
      </c>
      <c r="E259" s="1" t="s">
        <v>10378</v>
      </c>
      <c r="F259">
        <f t="shared" si="19"/>
        <v>-4.0263475793999994</v>
      </c>
      <c r="G259">
        <f t="shared" si="20"/>
        <v>-4.0263</v>
      </c>
    </row>
    <row r="260" spans="1:7" x14ac:dyDescent="0.3">
      <c r="A260" s="1" t="s">
        <v>10502</v>
      </c>
      <c r="B260" s="1" t="s">
        <v>10377</v>
      </c>
      <c r="C260" s="1">
        <f>ROUND(S11_DATAG_y80[[#This Row],[Column1]],3)</f>
        <v>2.028</v>
      </c>
      <c r="D260" s="1">
        <f t="shared" ref="D260:D323" si="21">ROUND(B260,4)</f>
        <v>-5.1528999999999998</v>
      </c>
      <c r="E260" s="1" t="s">
        <v>10379</v>
      </c>
      <c r="F260">
        <f t="shared" ref="F260:F323" si="22">E260*0.769</f>
        <v>-4.0936929850999997</v>
      </c>
      <c r="G260">
        <f t="shared" ref="G260:G323" si="23">ROUND(F260,4)</f>
        <v>-4.0937000000000001</v>
      </c>
    </row>
    <row r="261" spans="1:7" x14ac:dyDescent="0.3">
      <c r="A261" s="1" t="s">
        <v>3995</v>
      </c>
      <c r="B261" s="1" t="s">
        <v>10378</v>
      </c>
      <c r="C261" s="1">
        <f>ROUND(S11_DATAG_y80[[#This Row],[Column1]],3)</f>
        <v>2.032</v>
      </c>
      <c r="D261" s="1">
        <f t="shared" si="21"/>
        <v>-5.2358000000000002</v>
      </c>
      <c r="E261" s="1" t="s">
        <v>10380</v>
      </c>
      <c r="F261">
        <f t="shared" si="22"/>
        <v>-4.1680494406999999</v>
      </c>
      <c r="G261">
        <f t="shared" si="23"/>
        <v>-4.1680000000000001</v>
      </c>
    </row>
    <row r="262" spans="1:7" x14ac:dyDescent="0.3">
      <c r="A262" s="1" t="s">
        <v>3997</v>
      </c>
      <c r="B262" s="1" t="s">
        <v>10379</v>
      </c>
      <c r="C262" s="1">
        <f>ROUND(S11_DATAG_y80[[#This Row],[Column1]],3)</f>
        <v>2.036</v>
      </c>
      <c r="D262" s="1">
        <f t="shared" si="21"/>
        <v>-5.3234000000000004</v>
      </c>
      <c r="E262" s="1" t="s">
        <v>10381</v>
      </c>
      <c r="F262">
        <f t="shared" si="22"/>
        <v>-4.2488598826000006</v>
      </c>
      <c r="G262">
        <f t="shared" si="23"/>
        <v>-4.2488999999999999</v>
      </c>
    </row>
    <row r="263" spans="1:7" x14ac:dyDescent="0.3">
      <c r="A263" s="1" t="s">
        <v>5383</v>
      </c>
      <c r="B263" s="1" t="s">
        <v>10380</v>
      </c>
      <c r="C263" s="1">
        <f>ROUND(S11_DATAG_y80[[#This Row],[Column1]],3)</f>
        <v>2.04</v>
      </c>
      <c r="D263" s="1">
        <f t="shared" si="21"/>
        <v>-5.4200999999999997</v>
      </c>
      <c r="E263" s="1" t="s">
        <v>10382</v>
      </c>
      <c r="F263">
        <f t="shared" si="22"/>
        <v>-4.3318734326000001</v>
      </c>
      <c r="G263">
        <f t="shared" si="23"/>
        <v>-4.3319000000000001</v>
      </c>
    </row>
    <row r="264" spans="1:7" x14ac:dyDescent="0.3">
      <c r="A264" s="1" t="s">
        <v>5384</v>
      </c>
      <c r="B264" s="1" t="s">
        <v>10381</v>
      </c>
      <c r="C264" s="1">
        <f>ROUND(S11_DATAG_y80[[#This Row],[Column1]],3)</f>
        <v>2.044</v>
      </c>
      <c r="D264" s="1">
        <f t="shared" si="21"/>
        <v>-5.5251999999999999</v>
      </c>
      <c r="E264" s="1" t="s">
        <v>10383</v>
      </c>
      <c r="F264">
        <f t="shared" si="22"/>
        <v>-4.4120364533999998</v>
      </c>
      <c r="G264">
        <f t="shared" si="23"/>
        <v>-4.4119999999999999</v>
      </c>
    </row>
    <row r="265" spans="1:7" x14ac:dyDescent="0.3">
      <c r="A265" s="1" t="s">
        <v>4003</v>
      </c>
      <c r="B265" s="1" t="s">
        <v>10382</v>
      </c>
      <c r="C265" s="1">
        <f>ROUND(S11_DATAG_y80[[#This Row],[Column1]],3)</f>
        <v>2.048</v>
      </c>
      <c r="D265" s="1">
        <f t="shared" si="21"/>
        <v>-5.6330999999999998</v>
      </c>
      <c r="E265" s="1" t="s">
        <v>10384</v>
      </c>
      <c r="F265">
        <f t="shared" si="22"/>
        <v>-4.4870287951000005</v>
      </c>
      <c r="G265">
        <f t="shared" si="23"/>
        <v>-4.4870000000000001</v>
      </c>
    </row>
    <row r="266" spans="1:7" x14ac:dyDescent="0.3">
      <c r="A266" s="1" t="s">
        <v>4005</v>
      </c>
      <c r="B266" s="1" t="s">
        <v>10383</v>
      </c>
      <c r="C266" s="1">
        <f>ROUND(S11_DATAG_y80[[#This Row],[Column1]],3)</f>
        <v>2.052</v>
      </c>
      <c r="D266" s="1">
        <f t="shared" si="21"/>
        <v>-5.7374000000000001</v>
      </c>
      <c r="E266" s="1" t="s">
        <v>10385</v>
      </c>
      <c r="F266">
        <f t="shared" si="22"/>
        <v>-4.5589589788000007</v>
      </c>
      <c r="G266">
        <f t="shared" si="23"/>
        <v>-4.5590000000000002</v>
      </c>
    </row>
    <row r="267" spans="1:7" x14ac:dyDescent="0.3">
      <c r="A267" s="1" t="s">
        <v>4007</v>
      </c>
      <c r="B267" s="1" t="s">
        <v>10384</v>
      </c>
      <c r="C267" s="1">
        <f>ROUND(S11_DATAG_y80[[#This Row],[Column1]],3)</f>
        <v>2.056</v>
      </c>
      <c r="D267" s="1">
        <f t="shared" si="21"/>
        <v>-5.8349000000000002</v>
      </c>
      <c r="E267" s="1" t="s">
        <v>10386</v>
      </c>
      <c r="F267">
        <f t="shared" si="22"/>
        <v>-4.6329434691000007</v>
      </c>
      <c r="G267">
        <f t="shared" si="23"/>
        <v>-4.6329000000000002</v>
      </c>
    </row>
    <row r="268" spans="1:7" x14ac:dyDescent="0.3">
      <c r="A268" s="1" t="s">
        <v>4009</v>
      </c>
      <c r="B268" s="1" t="s">
        <v>10385</v>
      </c>
      <c r="C268" s="1">
        <f>ROUND(S11_DATAG_y80[[#This Row],[Column1]],3)</f>
        <v>2.06</v>
      </c>
      <c r="D268" s="1">
        <f t="shared" si="21"/>
        <v>-5.9283999999999999</v>
      </c>
      <c r="E268" s="1" t="s">
        <v>10388</v>
      </c>
      <c r="F268">
        <f t="shared" si="22"/>
        <v>-4.7135801170000002</v>
      </c>
      <c r="G268">
        <f t="shared" si="23"/>
        <v>-4.7135999999999996</v>
      </c>
    </row>
    <row r="269" spans="1:7" x14ac:dyDescent="0.3">
      <c r="A269" s="1" t="s">
        <v>4011</v>
      </c>
      <c r="B269" s="1" t="s">
        <v>10386</v>
      </c>
      <c r="C269" s="1">
        <f>ROUND(S11_DATAG_y80[[#This Row],[Column1]],3)</f>
        <v>2.0640000000000001</v>
      </c>
      <c r="D269" s="1">
        <f t="shared" si="21"/>
        <v>-6.0246000000000004</v>
      </c>
      <c r="E269" s="1" t="s">
        <v>10389</v>
      </c>
      <c r="F269">
        <f t="shared" si="22"/>
        <v>-4.8017752658999999</v>
      </c>
      <c r="G269">
        <f t="shared" si="23"/>
        <v>-4.8018000000000001</v>
      </c>
    </row>
    <row r="270" spans="1:7" x14ac:dyDescent="0.3">
      <c r="A270" s="1" t="s">
        <v>538</v>
      </c>
      <c r="B270" s="1" t="s">
        <v>10388</v>
      </c>
      <c r="C270" s="1">
        <f>ROUND(S11_DATAG_y80[[#This Row],[Column1]],3)</f>
        <v>2.0680000000000001</v>
      </c>
      <c r="D270" s="1">
        <f t="shared" si="21"/>
        <v>-6.1295000000000002</v>
      </c>
      <c r="E270" s="1" t="s">
        <v>10390</v>
      </c>
      <c r="F270">
        <f t="shared" si="22"/>
        <v>-4.8940762596000003</v>
      </c>
      <c r="G270">
        <f t="shared" si="23"/>
        <v>-4.8940999999999999</v>
      </c>
    </row>
    <row r="271" spans="1:7" x14ac:dyDescent="0.3">
      <c r="A271" s="1" t="s">
        <v>4014</v>
      </c>
      <c r="B271" s="1" t="s">
        <v>10389</v>
      </c>
      <c r="C271" s="1">
        <f>ROUND(S11_DATAG_y80[[#This Row],[Column1]],3)</f>
        <v>2.0720000000000001</v>
      </c>
      <c r="D271" s="1">
        <f t="shared" si="21"/>
        <v>-6.2442000000000002</v>
      </c>
      <c r="E271" s="1" t="s">
        <v>10391</v>
      </c>
      <c r="F271">
        <f t="shared" si="22"/>
        <v>-4.9849840560000001</v>
      </c>
      <c r="G271">
        <f t="shared" si="23"/>
        <v>-4.9850000000000003</v>
      </c>
    </row>
    <row r="272" spans="1:7" x14ac:dyDescent="0.3">
      <c r="A272" s="1" t="s">
        <v>4016</v>
      </c>
      <c r="B272" s="1" t="s">
        <v>10390</v>
      </c>
      <c r="C272" s="1">
        <f>ROUND(S11_DATAG_y80[[#This Row],[Column1]],3)</f>
        <v>2.0760000000000001</v>
      </c>
      <c r="D272" s="1">
        <f t="shared" si="21"/>
        <v>-6.3642000000000003</v>
      </c>
      <c r="E272" s="1" t="s">
        <v>10392</v>
      </c>
      <c r="F272">
        <f t="shared" si="22"/>
        <v>-5.0707702354999995</v>
      </c>
      <c r="G272">
        <f t="shared" si="23"/>
        <v>-5.0708000000000002</v>
      </c>
    </row>
    <row r="273" spans="1:7" x14ac:dyDescent="0.3">
      <c r="A273" s="1" t="s">
        <v>2415</v>
      </c>
      <c r="B273" s="1" t="s">
        <v>10391</v>
      </c>
      <c r="C273" s="1">
        <f>ROUND(S11_DATAG_y80[[#This Row],[Column1]],3)</f>
        <v>2.08</v>
      </c>
      <c r="D273" s="1">
        <f t="shared" si="21"/>
        <v>-6.4824000000000002</v>
      </c>
      <c r="E273" s="1" t="s">
        <v>10393</v>
      </c>
      <c r="F273">
        <f t="shared" si="22"/>
        <v>-5.1521671937000004</v>
      </c>
      <c r="G273">
        <f t="shared" si="23"/>
        <v>-5.1521999999999997</v>
      </c>
    </row>
    <row r="274" spans="1:7" x14ac:dyDescent="0.3">
      <c r="A274" s="1" t="s">
        <v>4019</v>
      </c>
      <c r="B274" s="1" t="s">
        <v>10392</v>
      </c>
      <c r="C274" s="1">
        <f>ROUND(S11_DATAG_y80[[#This Row],[Column1]],3)</f>
        <v>2.0840000000000001</v>
      </c>
      <c r="D274" s="1">
        <f t="shared" si="21"/>
        <v>-6.5940000000000003</v>
      </c>
      <c r="E274" s="1" t="s">
        <v>10394</v>
      </c>
      <c r="F274">
        <f t="shared" si="22"/>
        <v>-5.2339404236</v>
      </c>
      <c r="G274">
        <f t="shared" si="23"/>
        <v>-5.2339000000000002</v>
      </c>
    </row>
    <row r="275" spans="1:7" x14ac:dyDescent="0.3">
      <c r="A275" s="1" t="s">
        <v>4021</v>
      </c>
      <c r="B275" s="1" t="s">
        <v>10393</v>
      </c>
      <c r="C275" s="1">
        <f>ROUND(S11_DATAG_y80[[#This Row],[Column1]],3)</f>
        <v>2.0880000000000001</v>
      </c>
      <c r="D275" s="1">
        <f t="shared" si="21"/>
        <v>-6.6997999999999998</v>
      </c>
      <c r="E275" s="1" t="s">
        <v>10395</v>
      </c>
      <c r="F275">
        <f t="shared" si="22"/>
        <v>-5.3216128831999994</v>
      </c>
      <c r="G275">
        <f t="shared" si="23"/>
        <v>-5.3216000000000001</v>
      </c>
    </row>
    <row r="276" spans="1:7" x14ac:dyDescent="0.3">
      <c r="A276" s="1" t="s">
        <v>550</v>
      </c>
      <c r="B276" s="1" t="s">
        <v>10394</v>
      </c>
      <c r="C276" s="1">
        <f>ROUND(S11_DATAG_y80[[#This Row],[Column1]],3)</f>
        <v>2.0920000000000001</v>
      </c>
      <c r="D276" s="1">
        <f t="shared" si="21"/>
        <v>-6.8061999999999996</v>
      </c>
      <c r="E276" s="1" t="s">
        <v>10396</v>
      </c>
      <c r="F276">
        <f t="shared" si="22"/>
        <v>-5.4176601373000004</v>
      </c>
      <c r="G276">
        <f t="shared" si="23"/>
        <v>-5.4177</v>
      </c>
    </row>
    <row r="277" spans="1:7" x14ac:dyDescent="0.3">
      <c r="A277" s="1" t="s">
        <v>4024</v>
      </c>
      <c r="B277" s="1" t="s">
        <v>10395</v>
      </c>
      <c r="C277" s="1">
        <f>ROUND(S11_DATAG_y80[[#This Row],[Column1]],3)</f>
        <v>2.0960000000000001</v>
      </c>
      <c r="D277" s="1">
        <f t="shared" si="21"/>
        <v>-6.9202000000000004</v>
      </c>
      <c r="E277" s="1" t="s">
        <v>10397</v>
      </c>
      <c r="F277">
        <f t="shared" si="22"/>
        <v>-5.5197616514999996</v>
      </c>
      <c r="G277">
        <f t="shared" si="23"/>
        <v>-5.5198</v>
      </c>
    </row>
    <row r="278" spans="1:7" x14ac:dyDescent="0.3">
      <c r="A278" s="1" t="s">
        <v>554</v>
      </c>
      <c r="B278" s="1" t="s">
        <v>10396</v>
      </c>
      <c r="C278" s="1">
        <f>ROUND(S11_DATAG_y80[[#This Row],[Column1]],3)</f>
        <v>2.1</v>
      </c>
      <c r="D278" s="1">
        <f t="shared" si="21"/>
        <v>-7.0450999999999997</v>
      </c>
      <c r="E278" s="1" t="s">
        <v>10398</v>
      </c>
      <c r="F278">
        <f t="shared" si="22"/>
        <v>-5.6223104160999995</v>
      </c>
      <c r="G278">
        <f t="shared" si="23"/>
        <v>-5.6223000000000001</v>
      </c>
    </row>
    <row r="279" spans="1:7" x14ac:dyDescent="0.3">
      <c r="A279" s="1" t="s">
        <v>4027</v>
      </c>
      <c r="B279" s="1" t="s">
        <v>10397</v>
      </c>
      <c r="C279" s="1">
        <f>ROUND(S11_DATAG_y80[[#This Row],[Column1]],3)</f>
        <v>2.1040000000000001</v>
      </c>
      <c r="D279" s="1">
        <f t="shared" si="21"/>
        <v>-7.1778000000000004</v>
      </c>
      <c r="E279" s="1" t="s">
        <v>10399</v>
      </c>
      <c r="F279">
        <f t="shared" si="22"/>
        <v>-5.7202586382000007</v>
      </c>
      <c r="G279">
        <f t="shared" si="23"/>
        <v>-5.7202999999999999</v>
      </c>
    </row>
    <row r="280" spans="1:7" x14ac:dyDescent="0.3">
      <c r="A280" s="1" t="s">
        <v>4029</v>
      </c>
      <c r="B280" s="1" t="s">
        <v>10398</v>
      </c>
      <c r="C280" s="1">
        <f>ROUND(S11_DATAG_y80[[#This Row],[Column1]],3)</f>
        <v>2.1080000000000001</v>
      </c>
      <c r="D280" s="1">
        <f t="shared" si="21"/>
        <v>-7.3112000000000004</v>
      </c>
      <c r="E280" s="1" t="s">
        <v>10400</v>
      </c>
      <c r="F280">
        <f t="shared" si="22"/>
        <v>-5.8127153543999999</v>
      </c>
      <c r="G280">
        <f t="shared" si="23"/>
        <v>-5.8127000000000004</v>
      </c>
    </row>
    <row r="281" spans="1:7" x14ac:dyDescent="0.3">
      <c r="A281" s="1" t="s">
        <v>4031</v>
      </c>
      <c r="B281" s="1" t="s">
        <v>10399</v>
      </c>
      <c r="C281" s="1">
        <f>ROUND(S11_DATAG_y80[[#This Row],[Column1]],3)</f>
        <v>2.1120000000000001</v>
      </c>
      <c r="D281" s="1">
        <f t="shared" si="21"/>
        <v>-7.4386000000000001</v>
      </c>
      <c r="E281" s="1" t="s">
        <v>10401</v>
      </c>
      <c r="F281">
        <f t="shared" si="22"/>
        <v>-5.9036944371000004</v>
      </c>
      <c r="G281">
        <f t="shared" si="23"/>
        <v>-5.9036999999999997</v>
      </c>
    </row>
    <row r="282" spans="1:7" x14ac:dyDescent="0.3">
      <c r="A282" s="1" t="s">
        <v>4033</v>
      </c>
      <c r="B282" s="1" t="s">
        <v>10400</v>
      </c>
      <c r="C282" s="1">
        <f>ROUND(S11_DATAG_y80[[#This Row],[Column1]],3)</f>
        <v>2.1160000000000001</v>
      </c>
      <c r="D282" s="1">
        <f t="shared" si="21"/>
        <v>-7.5587999999999997</v>
      </c>
      <c r="E282" s="1" t="s">
        <v>10402</v>
      </c>
      <c r="F282">
        <f t="shared" si="22"/>
        <v>-5.9993878743</v>
      </c>
      <c r="G282">
        <f t="shared" si="23"/>
        <v>-5.9993999999999996</v>
      </c>
    </row>
    <row r="283" spans="1:7" x14ac:dyDescent="0.3">
      <c r="A283" s="1" t="s">
        <v>5389</v>
      </c>
      <c r="B283" s="1" t="s">
        <v>10401</v>
      </c>
      <c r="C283" s="1">
        <f>ROUND(S11_DATAG_y80[[#This Row],[Column1]],3)</f>
        <v>2.12</v>
      </c>
      <c r="D283" s="1">
        <f t="shared" si="21"/>
        <v>-7.6771000000000003</v>
      </c>
      <c r="E283" s="1" t="s">
        <v>10403</v>
      </c>
      <c r="F283">
        <f t="shared" si="22"/>
        <v>-6.1039008955999998</v>
      </c>
      <c r="G283">
        <f t="shared" si="23"/>
        <v>-6.1039000000000003</v>
      </c>
    </row>
    <row r="284" spans="1:7" x14ac:dyDescent="0.3">
      <c r="A284" s="1" t="s">
        <v>4037</v>
      </c>
      <c r="B284" s="1" t="s">
        <v>10402</v>
      </c>
      <c r="C284" s="1">
        <f>ROUND(S11_DATAG_y80[[#This Row],[Column1]],3)</f>
        <v>2.1240000000000001</v>
      </c>
      <c r="D284" s="1">
        <f t="shared" si="21"/>
        <v>-7.8014999999999999</v>
      </c>
      <c r="E284" s="1" t="s">
        <v>10404</v>
      </c>
      <c r="F284">
        <f t="shared" si="22"/>
        <v>-6.2164002894999992</v>
      </c>
      <c r="G284">
        <f t="shared" si="23"/>
        <v>-6.2164000000000001</v>
      </c>
    </row>
    <row r="285" spans="1:7" x14ac:dyDescent="0.3">
      <c r="A285" s="1" t="s">
        <v>4039</v>
      </c>
      <c r="B285" s="1" t="s">
        <v>10403</v>
      </c>
      <c r="C285" s="1">
        <f>ROUND(S11_DATAG_y80[[#This Row],[Column1]],3)</f>
        <v>2.1280000000000001</v>
      </c>
      <c r="D285" s="1">
        <f t="shared" si="21"/>
        <v>-7.9375</v>
      </c>
      <c r="E285" s="1" t="s">
        <v>10406</v>
      </c>
      <c r="F285">
        <f t="shared" si="22"/>
        <v>-6.3315868769999994</v>
      </c>
      <c r="G285">
        <f t="shared" si="23"/>
        <v>-6.3315999999999999</v>
      </c>
    </row>
    <row r="286" spans="1:7" x14ac:dyDescent="0.3">
      <c r="A286" s="1" t="s">
        <v>2431</v>
      </c>
      <c r="B286" s="1" t="s">
        <v>10404</v>
      </c>
      <c r="C286" s="1">
        <f>ROUND(S11_DATAG_y80[[#This Row],[Column1]],3)</f>
        <v>2.1320000000000001</v>
      </c>
      <c r="D286" s="1">
        <f t="shared" si="21"/>
        <v>-8.0837000000000003</v>
      </c>
      <c r="E286" s="1" t="s">
        <v>10407</v>
      </c>
      <c r="F286">
        <f t="shared" si="22"/>
        <v>-6.4432744376000004</v>
      </c>
      <c r="G286">
        <f t="shared" si="23"/>
        <v>-6.4432999999999998</v>
      </c>
    </row>
    <row r="287" spans="1:7" x14ac:dyDescent="0.3">
      <c r="A287" s="1" t="s">
        <v>5394</v>
      </c>
      <c r="B287" s="1" t="s">
        <v>10406</v>
      </c>
      <c r="C287" s="1">
        <f>ROUND(S11_DATAG_y80[[#This Row],[Column1]],3)</f>
        <v>2.1360000000000001</v>
      </c>
      <c r="D287" s="1">
        <f t="shared" si="21"/>
        <v>-8.2334999999999994</v>
      </c>
      <c r="E287" s="1" t="s">
        <v>10408</v>
      </c>
      <c r="F287">
        <f t="shared" si="22"/>
        <v>-6.5487561681999997</v>
      </c>
      <c r="G287">
        <f t="shared" si="23"/>
        <v>-6.5488</v>
      </c>
    </row>
    <row r="288" spans="1:7" x14ac:dyDescent="0.3">
      <c r="A288" s="1" t="s">
        <v>4044</v>
      </c>
      <c r="B288" s="1" t="s">
        <v>10407</v>
      </c>
      <c r="C288" s="1">
        <f>ROUND(S11_DATAG_y80[[#This Row],[Column1]],3)</f>
        <v>2.14</v>
      </c>
      <c r="D288" s="1">
        <f t="shared" si="21"/>
        <v>-8.3788</v>
      </c>
      <c r="E288" s="1" t="s">
        <v>10410</v>
      </c>
      <c r="F288">
        <f t="shared" si="22"/>
        <v>-6.6508572209999999</v>
      </c>
      <c r="G288">
        <f t="shared" si="23"/>
        <v>-6.6509</v>
      </c>
    </row>
    <row r="289" spans="1:7" x14ac:dyDescent="0.3">
      <c r="A289" s="1" t="s">
        <v>5397</v>
      </c>
      <c r="B289" s="1" t="s">
        <v>10408</v>
      </c>
      <c r="C289" s="1">
        <f>ROUND(S11_DATAG_y80[[#This Row],[Column1]],3)</f>
        <v>2.1440000000000001</v>
      </c>
      <c r="D289" s="1">
        <f t="shared" si="21"/>
        <v>-8.5159000000000002</v>
      </c>
      <c r="E289" s="1" t="s">
        <v>10411</v>
      </c>
      <c r="F289">
        <f t="shared" si="22"/>
        <v>-6.7560752614999995</v>
      </c>
      <c r="G289">
        <f t="shared" si="23"/>
        <v>-6.7561</v>
      </c>
    </row>
    <row r="290" spans="1:7" x14ac:dyDescent="0.3">
      <c r="A290" s="1" t="s">
        <v>5399</v>
      </c>
      <c r="B290" s="1" t="s">
        <v>10410</v>
      </c>
      <c r="C290" s="1">
        <f>ROUND(S11_DATAG_y80[[#This Row],[Column1]],3)</f>
        <v>2.1480000000000001</v>
      </c>
      <c r="D290" s="1">
        <f t="shared" si="21"/>
        <v>-8.6486999999999998</v>
      </c>
      <c r="E290" s="1" t="s">
        <v>10413</v>
      </c>
      <c r="F290">
        <f t="shared" si="22"/>
        <v>-6.870116039</v>
      </c>
      <c r="G290">
        <f t="shared" si="23"/>
        <v>-6.8700999999999999</v>
      </c>
    </row>
    <row r="291" spans="1:7" x14ac:dyDescent="0.3">
      <c r="A291" s="1" t="s">
        <v>4049</v>
      </c>
      <c r="B291" s="1" t="s">
        <v>10411</v>
      </c>
      <c r="C291" s="1">
        <f>ROUND(S11_DATAG_y80[[#This Row],[Column1]],3)</f>
        <v>2.1520000000000001</v>
      </c>
      <c r="D291" s="1">
        <f t="shared" si="21"/>
        <v>-8.7855000000000008</v>
      </c>
      <c r="E291" s="1" t="s">
        <v>10414</v>
      </c>
      <c r="F291">
        <f t="shared" si="22"/>
        <v>-6.9939435719</v>
      </c>
      <c r="G291">
        <f t="shared" si="23"/>
        <v>-6.9939</v>
      </c>
    </row>
    <row r="292" spans="1:7" x14ac:dyDescent="0.3">
      <c r="A292" s="1" t="s">
        <v>582</v>
      </c>
      <c r="B292" s="1" t="s">
        <v>10413</v>
      </c>
      <c r="C292" s="1">
        <f>ROUND(S11_DATAG_y80[[#This Row],[Column1]],3)</f>
        <v>2.1560000000000001</v>
      </c>
      <c r="D292" s="1">
        <f t="shared" si="21"/>
        <v>-8.9337999999999997</v>
      </c>
      <c r="E292" s="1" t="s">
        <v>10416</v>
      </c>
      <c r="F292">
        <f t="shared" si="22"/>
        <v>-7.1230078409999997</v>
      </c>
      <c r="G292">
        <f t="shared" si="23"/>
        <v>-7.1230000000000002</v>
      </c>
    </row>
    <row r="293" spans="1:7" x14ac:dyDescent="0.3">
      <c r="A293" s="1" t="s">
        <v>4052</v>
      </c>
      <c r="B293" s="1" t="s">
        <v>10414</v>
      </c>
      <c r="C293" s="1">
        <f>ROUND(S11_DATAG_y80[[#This Row],[Column1]],3)</f>
        <v>2.16</v>
      </c>
      <c r="D293" s="1">
        <f t="shared" si="21"/>
        <v>-9.0949000000000009</v>
      </c>
      <c r="E293" s="1" t="s">
        <v>10417</v>
      </c>
      <c r="F293">
        <f t="shared" si="22"/>
        <v>-7.2502475807000009</v>
      </c>
      <c r="G293">
        <f t="shared" si="23"/>
        <v>-7.2502000000000004</v>
      </c>
    </row>
    <row r="294" spans="1:7" x14ac:dyDescent="0.3">
      <c r="A294" s="1" t="s">
        <v>4054</v>
      </c>
      <c r="B294" s="1" t="s">
        <v>10416</v>
      </c>
      <c r="C294" s="1">
        <f>ROUND(S11_DATAG_y80[[#This Row],[Column1]],3)</f>
        <v>2.1640000000000001</v>
      </c>
      <c r="D294" s="1">
        <f t="shared" si="21"/>
        <v>-9.2627000000000006</v>
      </c>
      <c r="E294" s="1" t="s">
        <v>10419</v>
      </c>
      <c r="F294">
        <f t="shared" si="22"/>
        <v>-7.3710088029999996</v>
      </c>
      <c r="G294">
        <f t="shared" si="23"/>
        <v>-7.3710000000000004</v>
      </c>
    </row>
    <row r="295" spans="1:7" x14ac:dyDescent="0.3">
      <c r="A295" s="1" t="s">
        <v>4056</v>
      </c>
      <c r="B295" s="1" t="s">
        <v>10417</v>
      </c>
      <c r="C295" s="1">
        <f>ROUND(S11_DATAG_y80[[#This Row],[Column1]],3)</f>
        <v>2.1680000000000001</v>
      </c>
      <c r="D295" s="1">
        <f t="shared" si="21"/>
        <v>-9.4282000000000004</v>
      </c>
      <c r="E295" s="1" t="s">
        <v>10420</v>
      </c>
      <c r="F295">
        <f t="shared" si="22"/>
        <v>-7.4864930703999999</v>
      </c>
      <c r="G295">
        <f t="shared" si="23"/>
        <v>-7.4865000000000004</v>
      </c>
    </row>
    <row r="296" spans="1:7" x14ac:dyDescent="0.3">
      <c r="A296" s="1" t="s">
        <v>10539</v>
      </c>
      <c r="B296" s="1" t="s">
        <v>10419</v>
      </c>
      <c r="C296" s="1">
        <f>ROUND(S11_DATAG_y80[[#This Row],[Column1]],3)</f>
        <v>2.1720000000000002</v>
      </c>
      <c r="D296" s="1">
        <f t="shared" si="21"/>
        <v>-9.5852000000000004</v>
      </c>
      <c r="E296" s="1" t="s">
        <v>10421</v>
      </c>
      <c r="F296">
        <f t="shared" si="22"/>
        <v>-7.6031057683999999</v>
      </c>
      <c r="G296">
        <f t="shared" si="23"/>
        <v>-7.6031000000000004</v>
      </c>
    </row>
    <row r="297" spans="1:7" x14ac:dyDescent="0.3">
      <c r="A297" s="1" t="s">
        <v>4060</v>
      </c>
      <c r="B297" s="1" t="s">
        <v>10420</v>
      </c>
      <c r="C297" s="1">
        <f>ROUND(S11_DATAG_y80[[#This Row],[Column1]],3)</f>
        <v>2.1760000000000002</v>
      </c>
      <c r="D297" s="1">
        <f t="shared" si="21"/>
        <v>-9.7354000000000003</v>
      </c>
      <c r="E297" s="1" t="s">
        <v>10422</v>
      </c>
      <c r="F297">
        <f t="shared" si="22"/>
        <v>-7.728093953000001</v>
      </c>
      <c r="G297">
        <f t="shared" si="23"/>
        <v>-7.7281000000000004</v>
      </c>
    </row>
    <row r="298" spans="1:7" x14ac:dyDescent="0.3">
      <c r="A298" s="1" t="s">
        <v>4062</v>
      </c>
      <c r="B298" s="1" t="s">
        <v>10421</v>
      </c>
      <c r="C298" s="1">
        <f>ROUND(S11_DATAG_y80[[#This Row],[Column1]],3)</f>
        <v>2.1800000000000002</v>
      </c>
      <c r="D298" s="1">
        <f t="shared" si="21"/>
        <v>-9.8870000000000005</v>
      </c>
      <c r="E298" s="1" t="s">
        <v>10423</v>
      </c>
      <c r="F298">
        <f t="shared" si="22"/>
        <v>-7.8645568479999994</v>
      </c>
      <c r="G298">
        <f t="shared" si="23"/>
        <v>-7.8646000000000003</v>
      </c>
    </row>
    <row r="299" spans="1:7" x14ac:dyDescent="0.3">
      <c r="A299" s="1" t="s">
        <v>4064</v>
      </c>
      <c r="B299" s="1" t="s">
        <v>10422</v>
      </c>
      <c r="C299" s="1">
        <f>ROUND(S11_DATAG_y80[[#This Row],[Column1]],3)</f>
        <v>2.1840000000000002</v>
      </c>
      <c r="D299" s="1">
        <f t="shared" si="21"/>
        <v>-10.0495</v>
      </c>
      <c r="E299" s="1" t="s">
        <v>10424</v>
      </c>
      <c r="F299">
        <f t="shared" si="22"/>
        <v>-8.0092188209999993</v>
      </c>
      <c r="G299">
        <f t="shared" si="23"/>
        <v>-8.0091999999999999</v>
      </c>
    </row>
    <row r="300" spans="1:7" x14ac:dyDescent="0.3">
      <c r="A300" s="1" t="s">
        <v>4066</v>
      </c>
      <c r="B300" s="1" t="s">
        <v>10423</v>
      </c>
      <c r="C300" s="1">
        <f>ROUND(S11_DATAG_y80[[#This Row],[Column1]],3)</f>
        <v>2.1880000000000002</v>
      </c>
      <c r="D300" s="1">
        <f t="shared" si="21"/>
        <v>-10.227</v>
      </c>
      <c r="E300" s="1" t="s">
        <v>10425</v>
      </c>
      <c r="F300">
        <f t="shared" si="22"/>
        <v>-8.1544975320000006</v>
      </c>
      <c r="G300">
        <f t="shared" si="23"/>
        <v>-8.1545000000000005</v>
      </c>
    </row>
    <row r="301" spans="1:7" x14ac:dyDescent="0.3">
      <c r="A301" s="1" t="s">
        <v>4068</v>
      </c>
      <c r="B301" s="1" t="s">
        <v>10424</v>
      </c>
      <c r="C301" s="1">
        <f>ROUND(S11_DATAG_y80[[#This Row],[Column1]],3)</f>
        <v>2.1920000000000002</v>
      </c>
      <c r="D301" s="1">
        <f t="shared" si="21"/>
        <v>-10.415100000000001</v>
      </c>
      <c r="E301" s="1" t="s">
        <v>10426</v>
      </c>
      <c r="F301">
        <f t="shared" si="22"/>
        <v>-8.2936957600000003</v>
      </c>
      <c r="G301">
        <f t="shared" si="23"/>
        <v>-8.2936999999999994</v>
      </c>
    </row>
    <row r="302" spans="1:7" x14ac:dyDescent="0.3">
      <c r="A302" s="1" t="s">
        <v>4070</v>
      </c>
      <c r="B302" s="1" t="s">
        <v>10425</v>
      </c>
      <c r="C302" s="1">
        <f>ROUND(S11_DATAG_y80[[#This Row],[Column1]],3)</f>
        <v>2.1960000000000002</v>
      </c>
      <c r="D302" s="1">
        <f t="shared" si="21"/>
        <v>-10.603999999999999</v>
      </c>
      <c r="E302" s="1" t="s">
        <v>10427</v>
      </c>
      <c r="F302">
        <f t="shared" si="22"/>
        <v>-8.425881476999999</v>
      </c>
      <c r="G302">
        <f t="shared" si="23"/>
        <v>-8.4259000000000004</v>
      </c>
    </row>
    <row r="303" spans="1:7" x14ac:dyDescent="0.3">
      <c r="A303" s="1" t="s">
        <v>4072</v>
      </c>
      <c r="B303" s="1" t="s">
        <v>10426</v>
      </c>
      <c r="C303" s="1">
        <f>ROUND(S11_DATAG_y80[[#This Row],[Column1]],3)</f>
        <v>2.2000000000000002</v>
      </c>
      <c r="D303" s="1">
        <f t="shared" si="21"/>
        <v>-10.785</v>
      </c>
      <c r="E303" s="1" t="s">
        <v>10428</v>
      </c>
      <c r="F303">
        <f t="shared" si="22"/>
        <v>-8.5568098789999993</v>
      </c>
      <c r="G303">
        <f t="shared" si="23"/>
        <v>-8.5568000000000008</v>
      </c>
    </row>
    <row r="304" spans="1:7" x14ac:dyDescent="0.3">
      <c r="A304" s="1" t="s">
        <v>4074</v>
      </c>
      <c r="B304" s="1" t="s">
        <v>10427</v>
      </c>
      <c r="C304" s="1">
        <f>ROUND(S11_DATAG_y80[[#This Row],[Column1]],3)</f>
        <v>2.2040000000000002</v>
      </c>
      <c r="D304" s="1">
        <f t="shared" si="21"/>
        <v>-10.956899999999999</v>
      </c>
      <c r="E304" s="1" t="s">
        <v>10429</v>
      </c>
      <c r="F304">
        <f t="shared" si="22"/>
        <v>-8.6950868450000005</v>
      </c>
      <c r="G304">
        <f t="shared" si="23"/>
        <v>-8.6951000000000001</v>
      </c>
    </row>
    <row r="305" spans="1:7" x14ac:dyDescent="0.3">
      <c r="A305" s="1" t="s">
        <v>4076</v>
      </c>
      <c r="B305" s="1" t="s">
        <v>10428</v>
      </c>
      <c r="C305" s="1">
        <f>ROUND(S11_DATAG_y80[[#This Row],[Column1]],3)</f>
        <v>2.2080000000000002</v>
      </c>
      <c r="D305" s="1">
        <f t="shared" si="21"/>
        <v>-11.1272</v>
      </c>
      <c r="E305" s="1" t="s">
        <v>10430</v>
      </c>
      <c r="F305">
        <f t="shared" si="22"/>
        <v>-8.8462614790000007</v>
      </c>
      <c r="G305">
        <f t="shared" si="23"/>
        <v>-8.8462999999999994</v>
      </c>
    </row>
    <row r="306" spans="1:7" x14ac:dyDescent="0.3">
      <c r="A306" s="1" t="s">
        <v>4078</v>
      </c>
      <c r="B306" s="1" t="s">
        <v>10429</v>
      </c>
      <c r="C306" s="1">
        <f>ROUND(S11_DATAG_y80[[#This Row],[Column1]],3)</f>
        <v>2.2120000000000002</v>
      </c>
      <c r="D306" s="1">
        <f t="shared" si="21"/>
        <v>-11.307</v>
      </c>
      <c r="E306" s="1" t="s">
        <v>10431</v>
      </c>
      <c r="F306">
        <f t="shared" si="22"/>
        <v>-9.0089480430000002</v>
      </c>
      <c r="G306">
        <f t="shared" si="23"/>
        <v>-9.0089000000000006</v>
      </c>
    </row>
    <row r="307" spans="1:7" x14ac:dyDescent="0.3">
      <c r="A307" s="1" t="s">
        <v>4080</v>
      </c>
      <c r="B307" s="1" t="s">
        <v>10430</v>
      </c>
      <c r="C307" s="1">
        <f>ROUND(S11_DATAG_y80[[#This Row],[Column1]],3)</f>
        <v>2.2160000000000002</v>
      </c>
      <c r="D307" s="1">
        <f t="shared" si="21"/>
        <v>-11.5036</v>
      </c>
      <c r="E307" s="1" t="s">
        <v>10432</v>
      </c>
      <c r="F307">
        <f t="shared" si="22"/>
        <v>-9.1755442029999994</v>
      </c>
      <c r="G307">
        <f t="shared" si="23"/>
        <v>-9.1754999999999995</v>
      </c>
    </row>
    <row r="308" spans="1:7" x14ac:dyDescent="0.3">
      <c r="A308" s="1" t="s">
        <v>4082</v>
      </c>
      <c r="B308" s="1" t="s">
        <v>10431</v>
      </c>
      <c r="C308" s="1">
        <f>ROUND(S11_DATAG_y80[[#This Row],[Column1]],3)</f>
        <v>2.2200000000000002</v>
      </c>
      <c r="D308" s="1">
        <f t="shared" si="21"/>
        <v>-11.7151</v>
      </c>
      <c r="E308" s="1" t="s">
        <v>10433</v>
      </c>
      <c r="F308">
        <f t="shared" si="22"/>
        <v>-9.3373302680000005</v>
      </c>
      <c r="G308">
        <f t="shared" si="23"/>
        <v>-9.3373000000000008</v>
      </c>
    </row>
    <row r="309" spans="1:7" x14ac:dyDescent="0.3">
      <c r="A309" s="1" t="s">
        <v>4084</v>
      </c>
      <c r="B309" s="1" t="s">
        <v>10432</v>
      </c>
      <c r="C309" s="1">
        <f>ROUND(S11_DATAG_y80[[#This Row],[Column1]],3)</f>
        <v>2.2240000000000002</v>
      </c>
      <c r="D309" s="1">
        <f t="shared" si="21"/>
        <v>-11.931800000000001</v>
      </c>
      <c r="E309" s="1" t="s">
        <v>10434</v>
      </c>
      <c r="F309">
        <f t="shared" si="22"/>
        <v>-9.490711932</v>
      </c>
      <c r="G309">
        <f t="shared" si="23"/>
        <v>-9.4907000000000004</v>
      </c>
    </row>
    <row r="310" spans="1:7" x14ac:dyDescent="0.3">
      <c r="A310" s="1" t="s">
        <v>4086</v>
      </c>
      <c r="B310" s="1" t="s">
        <v>10433</v>
      </c>
      <c r="C310" s="1">
        <f>ROUND(S11_DATAG_y80[[#This Row],[Column1]],3)</f>
        <v>2.2280000000000002</v>
      </c>
      <c r="D310" s="1">
        <f t="shared" si="21"/>
        <v>-12.142200000000001</v>
      </c>
      <c r="E310" s="1" t="s">
        <v>10435</v>
      </c>
      <c r="F310">
        <f t="shared" si="22"/>
        <v>-9.640134015000001</v>
      </c>
      <c r="G310">
        <f t="shared" si="23"/>
        <v>-9.6401000000000003</v>
      </c>
    </row>
    <row r="311" spans="1:7" x14ac:dyDescent="0.3">
      <c r="A311" s="1" t="s">
        <v>4088</v>
      </c>
      <c r="B311" s="1" t="s">
        <v>10434</v>
      </c>
      <c r="C311" s="1">
        <f>ROUND(S11_DATAG_y80[[#This Row],[Column1]],3)</f>
        <v>2.2320000000000002</v>
      </c>
      <c r="D311" s="1">
        <f t="shared" si="21"/>
        <v>-12.3416</v>
      </c>
      <c r="E311" s="1" t="s">
        <v>10436</v>
      </c>
      <c r="F311">
        <f t="shared" si="22"/>
        <v>-9.7952613089999989</v>
      </c>
      <c r="G311">
        <f t="shared" si="23"/>
        <v>-9.7952999999999992</v>
      </c>
    </row>
    <row r="312" spans="1:7" x14ac:dyDescent="0.3">
      <c r="A312" s="1" t="s">
        <v>5424</v>
      </c>
      <c r="B312" s="1" t="s">
        <v>10435</v>
      </c>
      <c r="C312" s="1">
        <f>ROUND(S11_DATAG_y80[[#This Row],[Column1]],3)</f>
        <v>2.2360000000000002</v>
      </c>
      <c r="D312" s="1">
        <f t="shared" si="21"/>
        <v>-12.5359</v>
      </c>
      <c r="E312" s="1" t="s">
        <v>10437</v>
      </c>
      <c r="F312">
        <f t="shared" si="22"/>
        <v>-9.9644005520000007</v>
      </c>
      <c r="G312">
        <f t="shared" si="23"/>
        <v>-9.9643999999999995</v>
      </c>
    </row>
    <row r="313" spans="1:7" x14ac:dyDescent="0.3">
      <c r="A313" s="1" t="s">
        <v>4092</v>
      </c>
      <c r="B313" s="1" t="s">
        <v>10436</v>
      </c>
      <c r="C313" s="1">
        <f>ROUND(S11_DATAG_y80[[#This Row],[Column1]],3)</f>
        <v>2.2400000000000002</v>
      </c>
      <c r="D313" s="1">
        <f t="shared" si="21"/>
        <v>-12.7377</v>
      </c>
      <c r="E313" s="1" t="s">
        <v>10438</v>
      </c>
      <c r="F313">
        <f t="shared" si="22"/>
        <v>-10.148770609000001</v>
      </c>
      <c r="G313">
        <f t="shared" si="23"/>
        <v>-10.1488</v>
      </c>
    </row>
    <row r="314" spans="1:7" x14ac:dyDescent="0.3">
      <c r="A314" s="1" t="s">
        <v>4094</v>
      </c>
      <c r="B314" s="1" t="s">
        <v>10437</v>
      </c>
      <c r="C314" s="1">
        <f>ROUND(S11_DATAG_y80[[#This Row],[Column1]],3)</f>
        <v>2.2440000000000002</v>
      </c>
      <c r="D314" s="1">
        <f t="shared" si="21"/>
        <v>-12.957599999999999</v>
      </c>
      <c r="E314" s="1" t="s">
        <v>10439</v>
      </c>
      <c r="F314">
        <f t="shared" si="22"/>
        <v>-10.341426641</v>
      </c>
      <c r="G314">
        <f t="shared" si="23"/>
        <v>-10.3414</v>
      </c>
    </row>
    <row r="315" spans="1:7" x14ac:dyDescent="0.3">
      <c r="A315" s="1" t="s">
        <v>2462</v>
      </c>
      <c r="B315" s="1" t="s">
        <v>10438</v>
      </c>
      <c r="C315" s="1">
        <f>ROUND(S11_DATAG_y80[[#This Row],[Column1]],3)</f>
        <v>2.2480000000000002</v>
      </c>
      <c r="D315" s="1">
        <f t="shared" si="21"/>
        <v>-13.1974</v>
      </c>
      <c r="E315" s="1" t="s">
        <v>10440</v>
      </c>
      <c r="F315">
        <f t="shared" si="22"/>
        <v>-10.531757216999999</v>
      </c>
      <c r="G315">
        <f t="shared" si="23"/>
        <v>-10.5318</v>
      </c>
    </row>
    <row r="316" spans="1:7" x14ac:dyDescent="0.3">
      <c r="A316" s="1" t="s">
        <v>2464</v>
      </c>
      <c r="B316" s="1" t="s">
        <v>10439</v>
      </c>
      <c r="C316" s="1">
        <f>ROUND(S11_DATAG_y80[[#This Row],[Column1]],3)</f>
        <v>2.2519999999999998</v>
      </c>
      <c r="D316" s="1">
        <f t="shared" si="21"/>
        <v>-13.447900000000001</v>
      </c>
      <c r="E316" s="1" t="s">
        <v>10441</v>
      </c>
      <c r="F316">
        <f t="shared" si="22"/>
        <v>-10.712968221999999</v>
      </c>
      <c r="G316">
        <f t="shared" si="23"/>
        <v>-10.712999999999999</v>
      </c>
    </row>
    <row r="317" spans="1:7" x14ac:dyDescent="0.3">
      <c r="A317" s="1" t="s">
        <v>2466</v>
      </c>
      <c r="B317" s="1" t="s">
        <v>10440</v>
      </c>
      <c r="C317" s="1">
        <f>ROUND(S11_DATAG_y80[[#This Row],[Column1]],3)</f>
        <v>2.2559999999999998</v>
      </c>
      <c r="D317" s="1">
        <f t="shared" si="21"/>
        <v>-13.695399999999999</v>
      </c>
      <c r="E317" s="1" t="s">
        <v>10442</v>
      </c>
      <c r="F317">
        <f t="shared" si="22"/>
        <v>-10.887362042000001</v>
      </c>
      <c r="G317">
        <f t="shared" si="23"/>
        <v>-10.8874</v>
      </c>
    </row>
    <row r="318" spans="1:7" x14ac:dyDescent="0.3">
      <c r="A318" s="1" t="s">
        <v>2468</v>
      </c>
      <c r="B318" s="1" t="s">
        <v>10441</v>
      </c>
      <c r="C318" s="1">
        <f>ROUND(S11_DATAG_y80[[#This Row],[Column1]],3)</f>
        <v>2.2599999999999998</v>
      </c>
      <c r="D318" s="1">
        <f t="shared" si="21"/>
        <v>-13.930999999999999</v>
      </c>
      <c r="E318" s="1" t="s">
        <v>10443</v>
      </c>
      <c r="F318">
        <f t="shared" si="22"/>
        <v>-11.065228665999999</v>
      </c>
      <c r="G318">
        <f t="shared" si="23"/>
        <v>-11.065200000000001</v>
      </c>
    </row>
    <row r="319" spans="1:7" x14ac:dyDescent="0.3">
      <c r="A319" s="1" t="s">
        <v>2470</v>
      </c>
      <c r="B319" s="1" t="s">
        <v>10442</v>
      </c>
      <c r="C319" s="1">
        <f>ROUND(S11_DATAG_y80[[#This Row],[Column1]],3)</f>
        <v>2.2639999999999998</v>
      </c>
      <c r="D319" s="1">
        <f t="shared" si="21"/>
        <v>-14.1578</v>
      </c>
      <c r="E319" s="1" t="s">
        <v>10444</v>
      </c>
      <c r="F319">
        <f t="shared" si="22"/>
        <v>-11.257932375999999</v>
      </c>
      <c r="G319">
        <f t="shared" si="23"/>
        <v>-11.257899999999999</v>
      </c>
    </row>
    <row r="320" spans="1:7" x14ac:dyDescent="0.3">
      <c r="A320" s="1" t="s">
        <v>2472</v>
      </c>
      <c r="B320" s="1" t="s">
        <v>10443</v>
      </c>
      <c r="C320" s="1">
        <f>ROUND(S11_DATAG_y80[[#This Row],[Column1]],3)</f>
        <v>2.2679999999999998</v>
      </c>
      <c r="D320" s="1">
        <f t="shared" si="21"/>
        <v>-14.389099999999999</v>
      </c>
      <c r="E320" s="1" t="s">
        <v>10445</v>
      </c>
      <c r="F320">
        <f t="shared" si="22"/>
        <v>-11.470148692</v>
      </c>
      <c r="G320">
        <f t="shared" si="23"/>
        <v>-11.4701</v>
      </c>
    </row>
    <row r="321" spans="1:7" x14ac:dyDescent="0.3">
      <c r="A321" s="1" t="s">
        <v>2474</v>
      </c>
      <c r="B321" s="1" t="s">
        <v>10444</v>
      </c>
      <c r="C321" s="1">
        <f>ROUND(S11_DATAG_y80[[#This Row],[Column1]],3)</f>
        <v>2.2719999999999998</v>
      </c>
      <c r="D321" s="1">
        <f t="shared" si="21"/>
        <v>-14.639699999999999</v>
      </c>
      <c r="E321" s="1" t="s">
        <v>10446</v>
      </c>
      <c r="F321">
        <f t="shared" si="22"/>
        <v>-11.696427711</v>
      </c>
      <c r="G321">
        <f t="shared" si="23"/>
        <v>-11.696400000000001</v>
      </c>
    </row>
    <row r="322" spans="1:7" x14ac:dyDescent="0.3">
      <c r="A322" s="1" t="s">
        <v>2476</v>
      </c>
      <c r="B322" s="1" t="s">
        <v>10445</v>
      </c>
      <c r="C322" s="1">
        <f>ROUND(S11_DATAG_y80[[#This Row],[Column1]],3)</f>
        <v>2.2759999999999998</v>
      </c>
      <c r="D322" s="1">
        <f t="shared" si="21"/>
        <v>-14.915699999999999</v>
      </c>
      <c r="E322" s="1" t="s">
        <v>10447</v>
      </c>
      <c r="F322">
        <f t="shared" si="22"/>
        <v>-11.924492347999999</v>
      </c>
      <c r="G322">
        <f t="shared" si="23"/>
        <v>-11.9245</v>
      </c>
    </row>
    <row r="323" spans="1:7" x14ac:dyDescent="0.3">
      <c r="A323" s="1" t="s">
        <v>2478</v>
      </c>
      <c r="B323" s="1" t="s">
        <v>10446</v>
      </c>
      <c r="C323" s="1">
        <f>ROUND(S11_DATAG_y80[[#This Row],[Column1]],3)</f>
        <v>2.2799999999999998</v>
      </c>
      <c r="D323" s="1">
        <f t="shared" si="21"/>
        <v>-15.209899999999999</v>
      </c>
      <c r="E323" s="1" t="s">
        <v>10448</v>
      </c>
      <c r="F323">
        <f t="shared" si="22"/>
        <v>-12.143698105</v>
      </c>
      <c r="G323">
        <f t="shared" si="23"/>
        <v>-12.143700000000001</v>
      </c>
    </row>
    <row r="324" spans="1:7" x14ac:dyDescent="0.3">
      <c r="A324" s="1" t="s">
        <v>2480</v>
      </c>
      <c r="B324" s="1" t="s">
        <v>10447</v>
      </c>
      <c r="C324" s="1">
        <f>ROUND(S11_DATAG_y80[[#This Row],[Column1]],3)</f>
        <v>2.2839999999999998</v>
      </c>
      <c r="D324" s="1">
        <f t="shared" ref="D324:D387" si="24">ROUND(B324,4)</f>
        <v>-15.506500000000001</v>
      </c>
      <c r="E324" s="1" t="s">
        <v>10449</v>
      </c>
      <c r="F324">
        <f t="shared" ref="F324:F387" si="25">E324*0.769</f>
        <v>-12.353166015000001</v>
      </c>
      <c r="G324">
        <f t="shared" ref="G324:G387" si="26">ROUND(F324,4)</f>
        <v>-12.353199999999999</v>
      </c>
    </row>
    <row r="325" spans="1:7" x14ac:dyDescent="0.3">
      <c r="A325" s="1" t="s">
        <v>2482</v>
      </c>
      <c r="B325" s="1" t="s">
        <v>10448</v>
      </c>
      <c r="C325" s="1">
        <f>ROUND(S11_DATAG_y80[[#This Row],[Column1]],3)</f>
        <v>2.2879999999999998</v>
      </c>
      <c r="D325" s="1">
        <f t="shared" si="24"/>
        <v>-15.791499999999999</v>
      </c>
      <c r="E325" s="1" t="s">
        <v>10450</v>
      </c>
      <c r="F325">
        <f t="shared" si="25"/>
        <v>-12.563267581</v>
      </c>
      <c r="G325">
        <f t="shared" si="26"/>
        <v>-12.5633</v>
      </c>
    </row>
    <row r="326" spans="1:7" x14ac:dyDescent="0.3">
      <c r="A326" s="1" t="s">
        <v>2484</v>
      </c>
      <c r="B326" s="1" t="s">
        <v>10449</v>
      </c>
      <c r="C326" s="1">
        <f>ROUND(S11_DATAG_y80[[#This Row],[Column1]],3)</f>
        <v>2.2919999999999998</v>
      </c>
      <c r="D326" s="1">
        <f t="shared" si="24"/>
        <v>-16.0639</v>
      </c>
      <c r="E326" s="1" t="s">
        <v>10451</v>
      </c>
      <c r="F326">
        <f t="shared" si="25"/>
        <v>-12.788922171999999</v>
      </c>
      <c r="G326">
        <f t="shared" si="26"/>
        <v>-12.7889</v>
      </c>
    </row>
    <row r="327" spans="1:7" x14ac:dyDescent="0.3">
      <c r="A327" s="1" t="s">
        <v>10571</v>
      </c>
      <c r="B327" s="1" t="s">
        <v>10450</v>
      </c>
      <c r="C327" s="1">
        <f>ROUND(S11_DATAG_y80[[#This Row],[Column1]],3)</f>
        <v>2.2959999999999998</v>
      </c>
      <c r="D327" s="1">
        <f t="shared" si="24"/>
        <v>-16.3371</v>
      </c>
      <c r="E327" s="1" t="s">
        <v>10452</v>
      </c>
      <c r="F327">
        <f t="shared" si="25"/>
        <v>-13.039534658000001</v>
      </c>
      <c r="G327">
        <f t="shared" si="26"/>
        <v>-13.0395</v>
      </c>
    </row>
    <row r="328" spans="1:7" x14ac:dyDescent="0.3">
      <c r="A328" s="1" t="s">
        <v>2488</v>
      </c>
      <c r="B328" s="1" t="s">
        <v>10451</v>
      </c>
      <c r="C328" s="1">
        <f>ROUND(S11_DATAG_y80[[#This Row],[Column1]],3)</f>
        <v>2.2999999999999998</v>
      </c>
      <c r="D328" s="1">
        <f t="shared" si="24"/>
        <v>-16.630600000000001</v>
      </c>
      <c r="E328" s="1" t="s">
        <v>10454</v>
      </c>
      <c r="F328">
        <f t="shared" si="25"/>
        <v>-13.312420460000002</v>
      </c>
      <c r="G328">
        <f t="shared" si="26"/>
        <v>-13.3124</v>
      </c>
    </row>
    <row r="329" spans="1:7" x14ac:dyDescent="0.3">
      <c r="A329" s="1" t="s">
        <v>10574</v>
      </c>
      <c r="B329" s="1" t="s">
        <v>10452</v>
      </c>
      <c r="C329" s="1">
        <f>ROUND(S11_DATAG_y80[[#This Row],[Column1]],3)</f>
        <v>2.3039999999999998</v>
      </c>
      <c r="D329" s="1">
        <f t="shared" si="24"/>
        <v>-16.956499999999998</v>
      </c>
      <c r="E329" s="1" t="s">
        <v>10455</v>
      </c>
      <c r="F329">
        <f t="shared" si="25"/>
        <v>-13.594029029000001</v>
      </c>
      <c r="G329">
        <f t="shared" si="26"/>
        <v>-13.593999999999999</v>
      </c>
    </row>
    <row r="330" spans="1:7" x14ac:dyDescent="0.3">
      <c r="A330" s="1" t="s">
        <v>2492</v>
      </c>
      <c r="B330" s="1" t="s">
        <v>10454</v>
      </c>
      <c r="C330" s="1">
        <f>ROUND(S11_DATAG_y80[[#This Row],[Column1]],3)</f>
        <v>2.3079999999999998</v>
      </c>
      <c r="D330" s="1">
        <f t="shared" si="24"/>
        <v>-17.311299999999999</v>
      </c>
      <c r="E330" s="1" t="s">
        <v>10456</v>
      </c>
      <c r="F330">
        <f t="shared" si="25"/>
        <v>-13.868952681000001</v>
      </c>
      <c r="G330">
        <f t="shared" si="26"/>
        <v>-13.869</v>
      </c>
    </row>
    <row r="331" spans="1:7" x14ac:dyDescent="0.3">
      <c r="A331" s="1" t="s">
        <v>10577</v>
      </c>
      <c r="B331" s="1" t="s">
        <v>10455</v>
      </c>
      <c r="C331" s="1">
        <f>ROUND(S11_DATAG_y80[[#This Row],[Column1]],3)</f>
        <v>2.3119999999999998</v>
      </c>
      <c r="D331" s="1">
        <f t="shared" si="24"/>
        <v>-17.677499999999998</v>
      </c>
      <c r="E331" s="1" t="s">
        <v>10457</v>
      </c>
      <c r="F331">
        <f t="shared" si="25"/>
        <v>-14.131527731</v>
      </c>
      <c r="G331">
        <f t="shared" si="26"/>
        <v>-14.131500000000001</v>
      </c>
    </row>
    <row r="332" spans="1:7" x14ac:dyDescent="0.3">
      <c r="A332" s="1" t="s">
        <v>662</v>
      </c>
      <c r="B332" s="1" t="s">
        <v>10456</v>
      </c>
      <c r="C332" s="1">
        <f>ROUND(S11_DATAG_y80[[#This Row],[Column1]],3)</f>
        <v>2.3159999999999998</v>
      </c>
      <c r="D332" s="1">
        <f t="shared" si="24"/>
        <v>-18.035</v>
      </c>
      <c r="E332" s="1" t="s">
        <v>10458</v>
      </c>
      <c r="F332">
        <f t="shared" si="25"/>
        <v>-14.391359758</v>
      </c>
      <c r="G332">
        <f t="shared" si="26"/>
        <v>-14.391400000000001</v>
      </c>
    </row>
    <row r="333" spans="1:7" x14ac:dyDescent="0.3">
      <c r="A333" s="1" t="s">
        <v>2496</v>
      </c>
      <c r="B333" s="1" t="s">
        <v>10457</v>
      </c>
      <c r="C333" s="1">
        <f>ROUND(S11_DATAG_y80[[#This Row],[Column1]],3)</f>
        <v>2.3199999999999998</v>
      </c>
      <c r="D333" s="1">
        <f t="shared" si="24"/>
        <v>-18.3765</v>
      </c>
      <c r="E333" s="1" t="s">
        <v>10459</v>
      </c>
      <c r="F333">
        <f t="shared" si="25"/>
        <v>-14.667748355000001</v>
      </c>
      <c r="G333">
        <f t="shared" si="26"/>
        <v>-14.6677</v>
      </c>
    </row>
    <row r="334" spans="1:7" x14ac:dyDescent="0.3">
      <c r="A334" s="1" t="s">
        <v>2498</v>
      </c>
      <c r="B334" s="1" t="s">
        <v>10458</v>
      </c>
      <c r="C334" s="1">
        <f>ROUND(S11_DATAG_y80[[#This Row],[Column1]],3)</f>
        <v>2.3239999999999998</v>
      </c>
      <c r="D334" s="1">
        <f t="shared" si="24"/>
        <v>-18.714400000000001</v>
      </c>
      <c r="E334" s="1" t="s">
        <v>10460</v>
      </c>
      <c r="F334">
        <f t="shared" si="25"/>
        <v>-14.976961717</v>
      </c>
      <c r="G334">
        <f t="shared" si="26"/>
        <v>-14.977</v>
      </c>
    </row>
    <row r="335" spans="1:7" x14ac:dyDescent="0.3">
      <c r="A335" s="1" t="s">
        <v>2500</v>
      </c>
      <c r="B335" s="1" t="s">
        <v>10459</v>
      </c>
      <c r="C335" s="1">
        <f>ROUND(S11_DATAG_y80[[#This Row],[Column1]],3)</f>
        <v>2.3279999999999998</v>
      </c>
      <c r="D335" s="1">
        <f t="shared" si="24"/>
        <v>-19.073799999999999</v>
      </c>
      <c r="E335" s="1" t="s">
        <v>10461</v>
      </c>
      <c r="F335">
        <f t="shared" si="25"/>
        <v>-15.321254552000001</v>
      </c>
      <c r="G335">
        <f t="shared" si="26"/>
        <v>-15.321300000000001</v>
      </c>
    </row>
    <row r="336" spans="1:7" x14ac:dyDescent="0.3">
      <c r="A336" s="1" t="s">
        <v>670</v>
      </c>
      <c r="B336" s="1" t="s">
        <v>10460</v>
      </c>
      <c r="C336" s="1">
        <f>ROUND(S11_DATAG_y80[[#This Row],[Column1]],3)</f>
        <v>2.3319999999999999</v>
      </c>
      <c r="D336" s="1">
        <f t="shared" si="24"/>
        <v>-19.475899999999999</v>
      </c>
      <c r="E336" s="1" t="s">
        <v>10462</v>
      </c>
      <c r="F336">
        <f t="shared" si="25"/>
        <v>-15.686574153999999</v>
      </c>
      <c r="G336">
        <f t="shared" si="26"/>
        <v>-15.6866</v>
      </c>
    </row>
    <row r="337" spans="1:7" x14ac:dyDescent="0.3">
      <c r="A337" s="1" t="s">
        <v>2503</v>
      </c>
      <c r="B337" s="1" t="s">
        <v>10461</v>
      </c>
      <c r="C337" s="1">
        <f>ROUND(S11_DATAG_y80[[#This Row],[Column1]],3)</f>
        <v>2.3359999999999999</v>
      </c>
      <c r="D337" s="1">
        <f t="shared" si="24"/>
        <v>-19.9236</v>
      </c>
      <c r="E337" s="1" t="s">
        <v>10463</v>
      </c>
      <c r="F337">
        <f t="shared" si="25"/>
        <v>-16.051327003000001</v>
      </c>
      <c r="G337">
        <f t="shared" si="26"/>
        <v>-16.051300000000001</v>
      </c>
    </row>
    <row r="338" spans="1:7" x14ac:dyDescent="0.3">
      <c r="A338" s="1" t="s">
        <v>2505</v>
      </c>
      <c r="B338" s="1" t="s">
        <v>10462</v>
      </c>
      <c r="C338" s="1">
        <f>ROUND(S11_DATAG_y80[[#This Row],[Column1]],3)</f>
        <v>2.34</v>
      </c>
      <c r="D338" s="1">
        <f t="shared" si="24"/>
        <v>-20.398700000000002</v>
      </c>
      <c r="E338" s="1" t="s">
        <v>10464</v>
      </c>
      <c r="F338">
        <f t="shared" si="25"/>
        <v>-16.402407031999999</v>
      </c>
      <c r="G338">
        <f t="shared" si="26"/>
        <v>-16.4024</v>
      </c>
    </row>
    <row r="339" spans="1:7" x14ac:dyDescent="0.3">
      <c r="A339" s="1" t="s">
        <v>2507</v>
      </c>
      <c r="B339" s="1" t="s">
        <v>10463</v>
      </c>
      <c r="C339" s="1">
        <f>ROUND(S11_DATAG_y80[[#This Row],[Column1]],3)</f>
        <v>2.3439999999999999</v>
      </c>
      <c r="D339" s="1">
        <f t="shared" si="24"/>
        <v>-20.873000000000001</v>
      </c>
      <c r="E339" s="1" t="s">
        <v>10465</v>
      </c>
      <c r="F339">
        <f t="shared" si="25"/>
        <v>-16.747399656999999</v>
      </c>
      <c r="G339">
        <f t="shared" si="26"/>
        <v>-16.747399999999999</v>
      </c>
    </row>
    <row r="340" spans="1:7" x14ac:dyDescent="0.3">
      <c r="A340" s="1" t="s">
        <v>2509</v>
      </c>
      <c r="B340" s="1" t="s">
        <v>10464</v>
      </c>
      <c r="C340" s="1">
        <f>ROUND(S11_DATAG_y80[[#This Row],[Column1]],3)</f>
        <v>2.3479999999999999</v>
      </c>
      <c r="D340" s="1">
        <f t="shared" si="24"/>
        <v>-21.329499999999999</v>
      </c>
      <c r="E340" s="1" t="s">
        <v>10467</v>
      </c>
      <c r="F340">
        <f t="shared" si="25"/>
        <v>-17.112080219999999</v>
      </c>
      <c r="G340">
        <f t="shared" si="26"/>
        <v>-17.112100000000002</v>
      </c>
    </row>
    <row r="341" spans="1:7" x14ac:dyDescent="0.3">
      <c r="A341" s="1" t="s">
        <v>2511</v>
      </c>
      <c r="B341" s="1" t="s">
        <v>10465</v>
      </c>
      <c r="C341" s="1">
        <f>ROUND(S11_DATAG_y80[[#This Row],[Column1]],3)</f>
        <v>2.3519999999999999</v>
      </c>
      <c r="D341" s="1">
        <f t="shared" si="24"/>
        <v>-21.778199999999998</v>
      </c>
      <c r="E341" s="1" t="s">
        <v>10468</v>
      </c>
      <c r="F341">
        <f t="shared" si="25"/>
        <v>-17.524357268999999</v>
      </c>
      <c r="G341">
        <f t="shared" si="26"/>
        <v>-17.5244</v>
      </c>
    </row>
    <row r="342" spans="1:7" x14ac:dyDescent="0.3">
      <c r="A342" s="1" t="s">
        <v>2513</v>
      </c>
      <c r="B342" s="1" t="s">
        <v>10467</v>
      </c>
      <c r="C342" s="1">
        <f>ROUND(S11_DATAG_y80[[#This Row],[Column1]],3)</f>
        <v>2.3559999999999999</v>
      </c>
      <c r="D342" s="1">
        <f t="shared" si="24"/>
        <v>-22.252400000000002</v>
      </c>
      <c r="E342" s="1" t="s">
        <v>10469</v>
      </c>
      <c r="F342">
        <f t="shared" si="25"/>
        <v>-17.996335633000001</v>
      </c>
      <c r="G342">
        <f t="shared" si="26"/>
        <v>-17.996300000000002</v>
      </c>
    </row>
    <row r="343" spans="1:7" x14ac:dyDescent="0.3">
      <c r="A343" s="1" t="s">
        <v>2515</v>
      </c>
      <c r="B343" s="1" t="s">
        <v>10468</v>
      </c>
      <c r="C343" s="1">
        <f>ROUND(S11_DATAG_y80[[#This Row],[Column1]],3)</f>
        <v>2.36</v>
      </c>
      <c r="D343" s="1">
        <f t="shared" si="24"/>
        <v>-22.788499999999999</v>
      </c>
      <c r="E343" s="1" t="s">
        <v>10470</v>
      </c>
      <c r="F343">
        <f t="shared" si="25"/>
        <v>-18.515527520999999</v>
      </c>
      <c r="G343">
        <f t="shared" si="26"/>
        <v>-18.515499999999999</v>
      </c>
    </row>
    <row r="344" spans="1:7" x14ac:dyDescent="0.3">
      <c r="A344" s="1" t="s">
        <v>5457</v>
      </c>
      <c r="B344" s="1" t="s">
        <v>10469</v>
      </c>
      <c r="C344" s="1">
        <f>ROUND(S11_DATAG_y80[[#This Row],[Column1]],3)</f>
        <v>2.3639999999999999</v>
      </c>
      <c r="D344" s="1">
        <f t="shared" si="24"/>
        <v>-23.4023</v>
      </c>
      <c r="E344" s="1" t="s">
        <v>10472</v>
      </c>
      <c r="F344">
        <f t="shared" si="25"/>
        <v>-19.051336730000003</v>
      </c>
      <c r="G344">
        <f t="shared" si="26"/>
        <v>-19.051300000000001</v>
      </c>
    </row>
    <row r="345" spans="1:7" x14ac:dyDescent="0.3">
      <c r="A345" s="1" t="s">
        <v>2519</v>
      </c>
      <c r="B345" s="1" t="s">
        <v>10470</v>
      </c>
      <c r="C345" s="1">
        <f>ROUND(S11_DATAG_y80[[#This Row],[Column1]],3)</f>
        <v>2.3679999999999999</v>
      </c>
      <c r="D345" s="1">
        <f t="shared" si="24"/>
        <v>-24.077400000000001</v>
      </c>
      <c r="E345" s="1" t="s">
        <v>10473</v>
      </c>
      <c r="F345">
        <f t="shared" si="25"/>
        <v>-19.577239680999998</v>
      </c>
      <c r="G345">
        <f t="shared" si="26"/>
        <v>-19.577200000000001</v>
      </c>
    </row>
    <row r="346" spans="1:7" x14ac:dyDescent="0.3">
      <c r="A346" s="1" t="s">
        <v>2521</v>
      </c>
      <c r="B346" s="1" t="s">
        <v>10472</v>
      </c>
      <c r="C346" s="1">
        <f>ROUND(S11_DATAG_y80[[#This Row],[Column1]],3)</f>
        <v>2.3719999999999999</v>
      </c>
      <c r="D346" s="1">
        <f t="shared" si="24"/>
        <v>-24.7742</v>
      </c>
      <c r="E346" s="1" t="s">
        <v>10474</v>
      </c>
      <c r="F346">
        <f t="shared" si="25"/>
        <v>-20.096379277</v>
      </c>
      <c r="G346">
        <f t="shared" si="26"/>
        <v>-20.096399999999999</v>
      </c>
    </row>
    <row r="347" spans="1:7" x14ac:dyDescent="0.3">
      <c r="A347" s="1" t="s">
        <v>2523</v>
      </c>
      <c r="B347" s="1" t="s">
        <v>10473</v>
      </c>
      <c r="C347" s="1">
        <f>ROUND(S11_DATAG_y80[[#This Row],[Column1]],3)</f>
        <v>2.3759999999999999</v>
      </c>
      <c r="D347" s="1">
        <f t="shared" si="24"/>
        <v>-25.457999999999998</v>
      </c>
      <c r="E347" s="1" t="s">
        <v>10475</v>
      </c>
      <c r="F347">
        <f t="shared" si="25"/>
        <v>-20.648119859000001</v>
      </c>
      <c r="G347">
        <f t="shared" si="26"/>
        <v>-20.648099999999999</v>
      </c>
    </row>
    <row r="348" spans="1:7" x14ac:dyDescent="0.3">
      <c r="A348" s="1" t="s">
        <v>694</v>
      </c>
      <c r="B348" s="1" t="s">
        <v>10474</v>
      </c>
      <c r="C348" s="1">
        <f>ROUND(S11_DATAG_y80[[#This Row],[Column1]],3)</f>
        <v>2.38</v>
      </c>
      <c r="D348" s="1">
        <f t="shared" si="24"/>
        <v>-26.133099999999999</v>
      </c>
      <c r="E348" s="1" t="s">
        <v>10476</v>
      </c>
      <c r="F348">
        <f t="shared" si="25"/>
        <v>-21.287380331000001</v>
      </c>
      <c r="G348">
        <f t="shared" si="26"/>
        <v>-21.287400000000002</v>
      </c>
    </row>
    <row r="349" spans="1:7" x14ac:dyDescent="0.3">
      <c r="A349" s="1" t="s">
        <v>2526</v>
      </c>
      <c r="B349" s="1" t="s">
        <v>10475</v>
      </c>
      <c r="C349" s="1">
        <f>ROUND(S11_DATAG_y80[[#This Row],[Column1]],3)</f>
        <v>2.3839999999999999</v>
      </c>
      <c r="D349" s="1">
        <f t="shared" si="24"/>
        <v>-26.8506</v>
      </c>
      <c r="E349" s="1" t="s">
        <v>10477</v>
      </c>
      <c r="F349">
        <f t="shared" si="25"/>
        <v>-22.052676826999999</v>
      </c>
      <c r="G349">
        <f t="shared" si="26"/>
        <v>-22.052700000000002</v>
      </c>
    </row>
    <row r="350" spans="1:7" x14ac:dyDescent="0.3">
      <c r="A350" s="1" t="s">
        <v>698</v>
      </c>
      <c r="B350" s="1" t="s">
        <v>10476</v>
      </c>
      <c r="C350" s="1">
        <f>ROUND(S11_DATAG_y80[[#This Row],[Column1]],3)</f>
        <v>2.3879999999999999</v>
      </c>
      <c r="D350" s="1">
        <f t="shared" si="24"/>
        <v>-27.681899999999999</v>
      </c>
      <c r="E350" s="1" t="s">
        <v>10478</v>
      </c>
      <c r="F350">
        <f t="shared" si="25"/>
        <v>-22.941104834000001</v>
      </c>
      <c r="G350">
        <f t="shared" si="26"/>
        <v>-22.941099999999999</v>
      </c>
    </row>
    <row r="351" spans="1:7" x14ac:dyDescent="0.3">
      <c r="A351" s="1" t="s">
        <v>2530</v>
      </c>
      <c r="B351" s="1" t="s">
        <v>10477</v>
      </c>
      <c r="C351" s="1">
        <f>ROUND(S11_DATAG_y80[[#This Row],[Column1]],3)</f>
        <v>2.3919999999999999</v>
      </c>
      <c r="D351" s="1">
        <f t="shared" si="24"/>
        <v>-28.677099999999999</v>
      </c>
      <c r="E351" s="1" t="s">
        <v>10479</v>
      </c>
      <c r="F351">
        <f t="shared" si="25"/>
        <v>-23.901529697000001</v>
      </c>
      <c r="G351">
        <f t="shared" si="26"/>
        <v>-23.901499999999999</v>
      </c>
    </row>
    <row r="352" spans="1:7" x14ac:dyDescent="0.3">
      <c r="A352" s="1" t="s">
        <v>2532</v>
      </c>
      <c r="B352" s="1" t="s">
        <v>10478</v>
      </c>
      <c r="C352" s="1">
        <f>ROUND(S11_DATAG_y80[[#This Row],[Column1]],3)</f>
        <v>2.3959999999999999</v>
      </c>
      <c r="D352" s="1">
        <f t="shared" si="24"/>
        <v>-29.8324</v>
      </c>
      <c r="E352" s="1" t="s">
        <v>10480</v>
      </c>
      <c r="F352">
        <f t="shared" si="25"/>
        <v>-24.862928113999999</v>
      </c>
      <c r="G352">
        <f t="shared" si="26"/>
        <v>-24.8629</v>
      </c>
    </row>
    <row r="353" spans="1:7" x14ac:dyDescent="0.3">
      <c r="A353" s="1" t="s">
        <v>704</v>
      </c>
      <c r="B353" s="1" t="s">
        <v>10479</v>
      </c>
      <c r="C353" s="1">
        <f>ROUND(S11_DATAG_y80[[#This Row],[Column1]],3)</f>
        <v>2.4</v>
      </c>
      <c r="D353" s="1">
        <f t="shared" si="24"/>
        <v>-31.081299999999999</v>
      </c>
      <c r="E353" s="1" t="s">
        <v>10481</v>
      </c>
      <c r="F353">
        <f t="shared" si="25"/>
        <v>-25.802644575999999</v>
      </c>
      <c r="G353">
        <f t="shared" si="26"/>
        <v>-25.802600000000002</v>
      </c>
    </row>
    <row r="354" spans="1:7" x14ac:dyDescent="0.3">
      <c r="A354" s="1" t="s">
        <v>2535</v>
      </c>
      <c r="B354" s="1" t="s">
        <v>10480</v>
      </c>
      <c r="C354" s="1">
        <f>ROUND(S11_DATAG_y80[[#This Row],[Column1]],3)</f>
        <v>2.4039999999999999</v>
      </c>
      <c r="D354" s="1">
        <f t="shared" si="24"/>
        <v>-32.331499999999998</v>
      </c>
      <c r="E354" s="1" t="s">
        <v>10483</v>
      </c>
      <c r="F354">
        <f t="shared" si="25"/>
        <v>-26.79342879</v>
      </c>
      <c r="G354">
        <f t="shared" si="26"/>
        <v>-26.793399999999998</v>
      </c>
    </row>
    <row r="355" spans="1:7" x14ac:dyDescent="0.3">
      <c r="A355" s="1" t="s">
        <v>2537</v>
      </c>
      <c r="B355" s="1" t="s">
        <v>10481</v>
      </c>
      <c r="C355" s="1">
        <f>ROUND(S11_DATAG_y80[[#This Row],[Column1]],3)</f>
        <v>2.4079999999999999</v>
      </c>
      <c r="D355" s="1">
        <f t="shared" si="24"/>
        <v>-33.5535</v>
      </c>
      <c r="E355" s="1" t="s">
        <v>10484</v>
      </c>
      <c r="F355">
        <f t="shared" si="25"/>
        <v>-27.944271126</v>
      </c>
      <c r="G355">
        <f t="shared" si="26"/>
        <v>-27.944299999999998</v>
      </c>
    </row>
    <row r="356" spans="1:7" x14ac:dyDescent="0.3">
      <c r="A356" s="1" t="s">
        <v>2539</v>
      </c>
      <c r="B356" s="1" t="s">
        <v>10483</v>
      </c>
      <c r="C356" s="1">
        <f>ROUND(S11_DATAG_y80[[#This Row],[Column1]],3)</f>
        <v>2.4119999999999999</v>
      </c>
      <c r="D356" s="1">
        <f t="shared" si="24"/>
        <v>-34.841900000000003</v>
      </c>
      <c r="E356" s="1" t="s">
        <v>10485</v>
      </c>
      <c r="F356">
        <f t="shared" si="25"/>
        <v>-29.206679982000001</v>
      </c>
      <c r="G356">
        <f t="shared" si="26"/>
        <v>-29.206700000000001</v>
      </c>
    </row>
    <row r="357" spans="1:7" x14ac:dyDescent="0.3">
      <c r="A357" s="1" t="s">
        <v>2541</v>
      </c>
      <c r="B357" s="1" t="s">
        <v>10484</v>
      </c>
      <c r="C357" s="1">
        <f>ROUND(S11_DATAG_y80[[#This Row],[Column1]],3)</f>
        <v>2.4159999999999999</v>
      </c>
      <c r="D357" s="1">
        <f t="shared" si="24"/>
        <v>-36.338500000000003</v>
      </c>
      <c r="E357" s="1" t="s">
        <v>10486</v>
      </c>
      <c r="F357">
        <f t="shared" si="25"/>
        <v>-30.052316983999997</v>
      </c>
      <c r="G357">
        <f t="shared" si="26"/>
        <v>-30.052299999999999</v>
      </c>
    </row>
    <row r="358" spans="1:7" x14ac:dyDescent="0.3">
      <c r="A358" s="1" t="s">
        <v>5473</v>
      </c>
      <c r="B358" s="1" t="s">
        <v>10485</v>
      </c>
      <c r="C358" s="1">
        <f>ROUND(S11_DATAG_y80[[#This Row],[Column1]],3)</f>
        <v>2.42</v>
      </c>
      <c r="D358" s="1">
        <f t="shared" si="24"/>
        <v>-37.9801</v>
      </c>
      <c r="E358" s="1" t="s">
        <v>10487</v>
      </c>
      <c r="F358">
        <f t="shared" si="25"/>
        <v>-29.740387514000002</v>
      </c>
      <c r="G358">
        <f t="shared" si="26"/>
        <v>-29.740400000000001</v>
      </c>
    </row>
    <row r="359" spans="1:7" x14ac:dyDescent="0.3">
      <c r="A359" s="1" t="s">
        <v>2545</v>
      </c>
      <c r="B359" s="1" t="s">
        <v>10486</v>
      </c>
      <c r="C359" s="1">
        <f>ROUND(S11_DATAG_y80[[#This Row],[Column1]],3)</f>
        <v>2.4239999999999999</v>
      </c>
      <c r="D359" s="1">
        <f t="shared" si="24"/>
        <v>-39.079700000000003</v>
      </c>
      <c r="E359" s="1" t="s">
        <v>10489</v>
      </c>
      <c r="F359">
        <f t="shared" si="25"/>
        <v>-28.60300883</v>
      </c>
      <c r="G359">
        <f t="shared" si="26"/>
        <v>-28.603000000000002</v>
      </c>
    </row>
    <row r="360" spans="1:7" x14ac:dyDescent="0.3">
      <c r="A360" s="1" t="s">
        <v>4152</v>
      </c>
      <c r="B360" s="1" t="s">
        <v>10487</v>
      </c>
      <c r="C360" s="1">
        <f>ROUND(S11_DATAG_y80[[#This Row],[Column1]],3)</f>
        <v>2.4279999999999999</v>
      </c>
      <c r="D360" s="1">
        <f t="shared" si="24"/>
        <v>-38.674100000000003</v>
      </c>
      <c r="E360" s="1" t="s">
        <v>10490</v>
      </c>
      <c r="F360">
        <f t="shared" si="25"/>
        <v>-27.410936559</v>
      </c>
      <c r="G360">
        <f t="shared" si="26"/>
        <v>-27.410900000000002</v>
      </c>
    </row>
    <row r="361" spans="1:7" x14ac:dyDescent="0.3">
      <c r="A361" s="1" t="s">
        <v>2549</v>
      </c>
      <c r="B361" s="1" t="s">
        <v>10489</v>
      </c>
      <c r="C361" s="1">
        <f>ROUND(S11_DATAG_y80[[#This Row],[Column1]],3)</f>
        <v>2.4319999999999999</v>
      </c>
      <c r="D361" s="1">
        <f t="shared" si="24"/>
        <v>-37.195099999999996</v>
      </c>
      <c r="E361" s="1" t="s">
        <v>10491</v>
      </c>
      <c r="F361">
        <f t="shared" si="25"/>
        <v>-26.413059089000001</v>
      </c>
      <c r="G361">
        <f t="shared" si="26"/>
        <v>-26.4131</v>
      </c>
    </row>
    <row r="362" spans="1:7" x14ac:dyDescent="0.3">
      <c r="A362" s="1" t="s">
        <v>2551</v>
      </c>
      <c r="B362" s="1" t="s">
        <v>10490</v>
      </c>
      <c r="C362" s="1">
        <f>ROUND(S11_DATAG_y80[[#This Row],[Column1]],3)</f>
        <v>2.4359999999999999</v>
      </c>
      <c r="D362" s="1">
        <f t="shared" si="24"/>
        <v>-35.6449</v>
      </c>
      <c r="E362" s="1" t="s">
        <v>10492</v>
      </c>
      <c r="F362">
        <f t="shared" si="25"/>
        <v>-25.544503580000004</v>
      </c>
      <c r="G362">
        <f t="shared" si="26"/>
        <v>-25.544499999999999</v>
      </c>
    </row>
    <row r="363" spans="1:7" x14ac:dyDescent="0.3">
      <c r="A363" s="1" t="s">
        <v>2553</v>
      </c>
      <c r="B363" s="1" t="s">
        <v>10491</v>
      </c>
      <c r="C363" s="1">
        <f>ROUND(S11_DATAG_y80[[#This Row],[Column1]],3)</f>
        <v>2.44</v>
      </c>
      <c r="D363" s="1">
        <f t="shared" si="24"/>
        <v>-34.347299999999997</v>
      </c>
      <c r="E363" s="1" t="s">
        <v>10493</v>
      </c>
      <c r="F363">
        <f t="shared" si="25"/>
        <v>-24.689750852</v>
      </c>
      <c r="G363">
        <f t="shared" si="26"/>
        <v>-24.689800000000002</v>
      </c>
    </row>
    <row r="364" spans="1:7" x14ac:dyDescent="0.3">
      <c r="A364" s="1" t="s">
        <v>2555</v>
      </c>
      <c r="B364" s="1" t="s">
        <v>10492</v>
      </c>
      <c r="C364" s="1">
        <f>ROUND(S11_DATAG_y80[[#This Row],[Column1]],3)</f>
        <v>2.444</v>
      </c>
      <c r="D364" s="1">
        <f t="shared" si="24"/>
        <v>-33.217799999999997</v>
      </c>
      <c r="E364" s="1" t="s">
        <v>10494</v>
      </c>
      <c r="F364">
        <f t="shared" si="25"/>
        <v>-23.809817218999999</v>
      </c>
      <c r="G364">
        <f t="shared" si="26"/>
        <v>-23.809799999999999</v>
      </c>
    </row>
    <row r="365" spans="1:7" x14ac:dyDescent="0.3">
      <c r="A365" s="1" t="s">
        <v>2557</v>
      </c>
      <c r="B365" s="1" t="s">
        <v>10493</v>
      </c>
      <c r="C365" s="1">
        <f>ROUND(S11_DATAG_y80[[#This Row],[Column1]],3)</f>
        <v>2.448</v>
      </c>
      <c r="D365" s="1">
        <f t="shared" si="24"/>
        <v>-32.106299999999997</v>
      </c>
      <c r="E365" s="1" t="s">
        <v>10495</v>
      </c>
      <c r="F365">
        <f t="shared" si="25"/>
        <v>-22.953869465</v>
      </c>
      <c r="G365">
        <f t="shared" si="26"/>
        <v>-22.953900000000001</v>
      </c>
    </row>
    <row r="366" spans="1:7" x14ac:dyDescent="0.3">
      <c r="A366" s="1" t="s">
        <v>2559</v>
      </c>
      <c r="B366" s="1" t="s">
        <v>10494</v>
      </c>
      <c r="C366" s="1">
        <f>ROUND(S11_DATAG_y80[[#This Row],[Column1]],3)</f>
        <v>2.452</v>
      </c>
      <c r="D366" s="1">
        <f t="shared" si="24"/>
        <v>-30.9621</v>
      </c>
      <c r="E366" s="1" t="s">
        <v>10496</v>
      </c>
      <c r="F366">
        <f t="shared" si="25"/>
        <v>-22.192874754999998</v>
      </c>
      <c r="G366">
        <f t="shared" si="26"/>
        <v>-22.192900000000002</v>
      </c>
    </row>
    <row r="367" spans="1:7" x14ac:dyDescent="0.3">
      <c r="A367" s="1" t="s">
        <v>2561</v>
      </c>
      <c r="B367" s="1" t="s">
        <v>10495</v>
      </c>
      <c r="C367" s="1">
        <f>ROUND(S11_DATAG_y80[[#This Row],[Column1]],3)</f>
        <v>2.456</v>
      </c>
      <c r="D367" s="1">
        <f t="shared" si="24"/>
        <v>-29.849</v>
      </c>
      <c r="E367" s="1" t="s">
        <v>10497</v>
      </c>
      <c r="F367">
        <f t="shared" si="25"/>
        <v>-21.562222468999998</v>
      </c>
      <c r="G367">
        <f t="shared" si="26"/>
        <v>-21.562200000000001</v>
      </c>
    </row>
    <row r="368" spans="1:7" x14ac:dyDescent="0.3">
      <c r="A368" s="1" t="s">
        <v>10615</v>
      </c>
      <c r="B368" s="1" t="s">
        <v>10496</v>
      </c>
      <c r="C368" s="1">
        <f>ROUND(S11_DATAG_y80[[#This Row],[Column1]],3)</f>
        <v>2.46</v>
      </c>
      <c r="D368" s="1">
        <f t="shared" si="24"/>
        <v>-28.859400000000001</v>
      </c>
      <c r="E368" s="1" t="s">
        <v>10498</v>
      </c>
      <c r="F368">
        <f t="shared" si="25"/>
        <v>-21.047413112000001</v>
      </c>
      <c r="G368">
        <f t="shared" si="26"/>
        <v>-21.0474</v>
      </c>
    </row>
    <row r="369" spans="1:7" x14ac:dyDescent="0.3">
      <c r="A369" s="1" t="s">
        <v>2565</v>
      </c>
      <c r="B369" s="1" t="s">
        <v>10497</v>
      </c>
      <c r="C369" s="1">
        <f>ROUND(S11_DATAG_y80[[#This Row],[Column1]],3)</f>
        <v>2.464</v>
      </c>
      <c r="D369" s="1">
        <f t="shared" si="24"/>
        <v>-28.039300000000001</v>
      </c>
      <c r="E369" s="1" t="s">
        <v>10499</v>
      </c>
      <c r="F369">
        <f t="shared" si="25"/>
        <v>-20.598472449999999</v>
      </c>
      <c r="G369">
        <f t="shared" si="26"/>
        <v>-20.598500000000001</v>
      </c>
    </row>
    <row r="370" spans="1:7" x14ac:dyDescent="0.3">
      <c r="A370" s="1" t="s">
        <v>2567</v>
      </c>
      <c r="B370" s="1" t="s">
        <v>10498</v>
      </c>
      <c r="C370" s="1">
        <f>ROUND(S11_DATAG_y80[[#This Row],[Column1]],3)</f>
        <v>2.468</v>
      </c>
      <c r="D370" s="1">
        <f t="shared" si="24"/>
        <v>-27.369800000000001</v>
      </c>
      <c r="E370" s="1" t="s">
        <v>10500</v>
      </c>
      <c r="F370">
        <f t="shared" si="25"/>
        <v>-20.159944048</v>
      </c>
      <c r="G370">
        <f t="shared" si="26"/>
        <v>-20.1599</v>
      </c>
    </row>
    <row r="371" spans="1:7" x14ac:dyDescent="0.3">
      <c r="A371" s="1" t="s">
        <v>4164</v>
      </c>
      <c r="B371" s="1" t="s">
        <v>10499</v>
      </c>
      <c r="C371" s="1">
        <f>ROUND(S11_DATAG_y80[[#This Row],[Column1]],3)</f>
        <v>2.472</v>
      </c>
      <c r="D371" s="1">
        <f t="shared" si="24"/>
        <v>-26.786100000000001</v>
      </c>
      <c r="E371" s="1" t="s">
        <v>10501</v>
      </c>
      <c r="F371">
        <f t="shared" si="25"/>
        <v>-19.703589457</v>
      </c>
      <c r="G371">
        <f t="shared" si="26"/>
        <v>-19.703600000000002</v>
      </c>
    </row>
    <row r="372" spans="1:7" x14ac:dyDescent="0.3">
      <c r="A372" s="1" t="s">
        <v>742</v>
      </c>
      <c r="B372" s="1" t="s">
        <v>10500</v>
      </c>
      <c r="C372" s="1">
        <f>ROUND(S11_DATAG_y80[[#This Row],[Column1]],3)</f>
        <v>2.476</v>
      </c>
      <c r="D372" s="1">
        <f t="shared" si="24"/>
        <v>-26.215800000000002</v>
      </c>
      <c r="E372" s="1" t="s">
        <v>10503</v>
      </c>
      <c r="F372">
        <f t="shared" si="25"/>
        <v>-19.241364320000002</v>
      </c>
      <c r="G372">
        <f t="shared" si="26"/>
        <v>-19.241399999999999</v>
      </c>
    </row>
    <row r="373" spans="1:7" x14ac:dyDescent="0.3">
      <c r="A373" s="1" t="s">
        <v>2572</v>
      </c>
      <c r="B373" s="1" t="s">
        <v>10501</v>
      </c>
      <c r="C373" s="1">
        <f>ROUND(S11_DATAG_y80[[#This Row],[Column1]],3)</f>
        <v>2.48</v>
      </c>
      <c r="D373" s="1">
        <f t="shared" si="24"/>
        <v>-25.622399999999999</v>
      </c>
      <c r="E373" s="1" t="s">
        <v>10504</v>
      </c>
      <c r="F373">
        <f t="shared" si="25"/>
        <v>-18.808267365000003</v>
      </c>
      <c r="G373">
        <f t="shared" si="26"/>
        <v>-18.808299999999999</v>
      </c>
    </row>
    <row r="374" spans="1:7" x14ac:dyDescent="0.3">
      <c r="A374" s="1" t="s">
        <v>10622</v>
      </c>
      <c r="B374" s="1" t="s">
        <v>10503</v>
      </c>
      <c r="C374" s="1">
        <f>ROUND(S11_DATAG_y80[[#This Row],[Column1]],3)</f>
        <v>2.484</v>
      </c>
      <c r="D374" s="1">
        <f t="shared" si="24"/>
        <v>-25.0213</v>
      </c>
      <c r="E374" s="1" t="s">
        <v>10505</v>
      </c>
      <c r="F374">
        <f t="shared" si="25"/>
        <v>-18.432973833000002</v>
      </c>
      <c r="G374">
        <f t="shared" si="26"/>
        <v>-18.433</v>
      </c>
    </row>
    <row r="375" spans="1:7" x14ac:dyDescent="0.3">
      <c r="A375" s="1" t="s">
        <v>7309</v>
      </c>
      <c r="B375" s="1" t="s">
        <v>10504</v>
      </c>
      <c r="C375" s="1">
        <f>ROUND(S11_DATAG_y80[[#This Row],[Column1]],3)</f>
        <v>2.488</v>
      </c>
      <c r="D375" s="1">
        <f t="shared" si="24"/>
        <v>-24.458100000000002</v>
      </c>
      <c r="E375" s="1" t="s">
        <v>10506</v>
      </c>
      <c r="F375">
        <f t="shared" si="25"/>
        <v>-18.119158774999999</v>
      </c>
      <c r="G375">
        <f t="shared" si="26"/>
        <v>-18.119199999999999</v>
      </c>
    </row>
    <row r="376" spans="1:7" x14ac:dyDescent="0.3">
      <c r="A376" s="1" t="s">
        <v>2578</v>
      </c>
      <c r="B376" s="1" t="s">
        <v>10505</v>
      </c>
      <c r="C376" s="1">
        <f>ROUND(S11_DATAG_y80[[#This Row],[Column1]],3)</f>
        <v>2.492</v>
      </c>
      <c r="D376" s="1">
        <f t="shared" si="24"/>
        <v>-23.970099999999999</v>
      </c>
      <c r="E376" s="1" t="s">
        <v>10507</v>
      </c>
      <c r="F376">
        <f t="shared" si="25"/>
        <v>-17.844855706000001</v>
      </c>
      <c r="G376">
        <f t="shared" si="26"/>
        <v>-17.844899999999999</v>
      </c>
    </row>
    <row r="377" spans="1:7" x14ac:dyDescent="0.3">
      <c r="A377" s="1" t="s">
        <v>2580</v>
      </c>
      <c r="B377" s="1" t="s">
        <v>10506</v>
      </c>
      <c r="C377" s="1">
        <f>ROUND(S11_DATAG_y80[[#This Row],[Column1]],3)</f>
        <v>2.496</v>
      </c>
      <c r="D377" s="1">
        <f t="shared" si="24"/>
        <v>-23.562000000000001</v>
      </c>
      <c r="E377" s="1" t="s">
        <v>10508</v>
      </c>
      <c r="F377">
        <f t="shared" si="25"/>
        <v>-17.576901501000002</v>
      </c>
      <c r="G377">
        <f t="shared" si="26"/>
        <v>-17.576899999999998</v>
      </c>
    </row>
    <row r="378" spans="1:7" x14ac:dyDescent="0.3">
      <c r="A378" s="1" t="s">
        <v>2582</v>
      </c>
      <c r="B378" s="1" t="s">
        <v>10507</v>
      </c>
      <c r="C378" s="1">
        <f>ROUND(S11_DATAG_y80[[#This Row],[Column1]],3)</f>
        <v>2.5</v>
      </c>
      <c r="D378" s="1">
        <f t="shared" si="24"/>
        <v>-23.205300000000001</v>
      </c>
      <c r="E378" s="1" t="s">
        <v>10509</v>
      </c>
      <c r="F378">
        <f t="shared" si="25"/>
        <v>-17.292330744000001</v>
      </c>
      <c r="G378">
        <f t="shared" si="26"/>
        <v>-17.292300000000001</v>
      </c>
    </row>
    <row r="379" spans="1:7" x14ac:dyDescent="0.3">
      <c r="A379" s="1" t="s">
        <v>2584</v>
      </c>
      <c r="B379" s="1" t="s">
        <v>10508</v>
      </c>
      <c r="C379" s="1">
        <f>ROUND(S11_DATAG_y80[[#This Row],[Column1]],3)</f>
        <v>2.504</v>
      </c>
      <c r="D379" s="1">
        <f t="shared" si="24"/>
        <v>-22.8568</v>
      </c>
      <c r="E379" s="1" t="s">
        <v>10510</v>
      </c>
      <c r="F379">
        <f t="shared" si="25"/>
        <v>-16.992605304000001</v>
      </c>
      <c r="G379">
        <f t="shared" si="26"/>
        <v>-16.992599999999999</v>
      </c>
    </row>
    <row r="380" spans="1:7" x14ac:dyDescent="0.3">
      <c r="A380" s="1" t="s">
        <v>2586</v>
      </c>
      <c r="B380" s="1" t="s">
        <v>10509</v>
      </c>
      <c r="C380" s="1">
        <f>ROUND(S11_DATAG_y80[[#This Row],[Column1]],3)</f>
        <v>2.508</v>
      </c>
      <c r="D380" s="1">
        <f t="shared" si="24"/>
        <v>-22.486799999999999</v>
      </c>
      <c r="E380" s="1" t="s">
        <v>10511</v>
      </c>
      <c r="F380">
        <f t="shared" si="25"/>
        <v>-16.699487881</v>
      </c>
      <c r="G380">
        <f t="shared" si="26"/>
        <v>-16.6995</v>
      </c>
    </row>
    <row r="381" spans="1:7" x14ac:dyDescent="0.3">
      <c r="A381" s="1" t="s">
        <v>2588</v>
      </c>
      <c r="B381" s="1" t="s">
        <v>10510</v>
      </c>
      <c r="C381" s="1">
        <f>ROUND(S11_DATAG_y80[[#This Row],[Column1]],3)</f>
        <v>2.512</v>
      </c>
      <c r="D381" s="1">
        <f t="shared" si="24"/>
        <v>-22.097000000000001</v>
      </c>
      <c r="E381" s="1" t="s">
        <v>10512</v>
      </c>
      <c r="F381">
        <f t="shared" si="25"/>
        <v>-16.437185057000001</v>
      </c>
      <c r="G381">
        <f t="shared" si="26"/>
        <v>-16.437200000000001</v>
      </c>
    </row>
    <row r="382" spans="1:7" x14ac:dyDescent="0.3">
      <c r="A382" s="1" t="s">
        <v>2590</v>
      </c>
      <c r="B382" s="1" t="s">
        <v>10511</v>
      </c>
      <c r="C382" s="1">
        <f>ROUND(S11_DATAG_y80[[#This Row],[Column1]],3)</f>
        <v>2.516</v>
      </c>
      <c r="D382" s="1">
        <f t="shared" si="24"/>
        <v>-21.715800000000002</v>
      </c>
      <c r="E382" s="1" t="s">
        <v>10513</v>
      </c>
      <c r="F382">
        <f t="shared" si="25"/>
        <v>-16.215579251000001</v>
      </c>
      <c r="G382">
        <f t="shared" si="26"/>
        <v>-16.215599999999998</v>
      </c>
    </row>
    <row r="383" spans="1:7" x14ac:dyDescent="0.3">
      <c r="A383" s="1" t="s">
        <v>2592</v>
      </c>
      <c r="B383" s="1" t="s">
        <v>10512</v>
      </c>
      <c r="C383" s="1">
        <f>ROUND(S11_DATAG_y80[[#This Row],[Column1]],3)</f>
        <v>2.52</v>
      </c>
      <c r="D383" s="1">
        <f t="shared" si="24"/>
        <v>-21.3748</v>
      </c>
      <c r="E383" s="1" t="s">
        <v>10514</v>
      </c>
      <c r="F383">
        <f t="shared" si="25"/>
        <v>-16.024659620999998</v>
      </c>
      <c r="G383">
        <f t="shared" si="26"/>
        <v>-16.024699999999999</v>
      </c>
    </row>
    <row r="384" spans="1:7" x14ac:dyDescent="0.3">
      <c r="A384" s="1" t="s">
        <v>2594</v>
      </c>
      <c r="B384" s="1" t="s">
        <v>10513</v>
      </c>
      <c r="C384" s="1">
        <f>ROUND(S11_DATAG_y80[[#This Row],[Column1]],3)</f>
        <v>2.524</v>
      </c>
      <c r="D384" s="1">
        <f t="shared" si="24"/>
        <v>-21.086600000000001</v>
      </c>
      <c r="E384" s="1" t="s">
        <v>10515</v>
      </c>
      <c r="F384">
        <f t="shared" si="25"/>
        <v>-15.841593788000001</v>
      </c>
      <c r="G384">
        <f t="shared" si="26"/>
        <v>-15.8416</v>
      </c>
    </row>
    <row r="385" spans="1:7" x14ac:dyDescent="0.3">
      <c r="A385" s="1" t="s">
        <v>4180</v>
      </c>
      <c r="B385" s="1" t="s">
        <v>10514</v>
      </c>
      <c r="C385" s="1">
        <f>ROUND(S11_DATAG_y80[[#This Row],[Column1]],3)</f>
        <v>2.528</v>
      </c>
      <c r="D385" s="1">
        <f t="shared" si="24"/>
        <v>-20.8383</v>
      </c>
      <c r="E385" s="1" t="s">
        <v>10516</v>
      </c>
      <c r="F385">
        <f t="shared" si="25"/>
        <v>-15.645946346000001</v>
      </c>
      <c r="G385">
        <f t="shared" si="26"/>
        <v>-15.645899999999999</v>
      </c>
    </row>
    <row r="386" spans="1:7" x14ac:dyDescent="0.3">
      <c r="A386" s="1" t="s">
        <v>2598</v>
      </c>
      <c r="B386" s="1" t="s">
        <v>10515</v>
      </c>
      <c r="C386" s="1">
        <f>ROUND(S11_DATAG_y80[[#This Row],[Column1]],3)</f>
        <v>2.532</v>
      </c>
      <c r="D386" s="1">
        <f t="shared" si="24"/>
        <v>-20.600300000000001</v>
      </c>
      <c r="E386" s="1" t="s">
        <v>10517</v>
      </c>
      <c r="F386">
        <f t="shared" si="25"/>
        <v>-15.433323997999999</v>
      </c>
      <c r="G386">
        <f t="shared" si="26"/>
        <v>-15.433299999999999</v>
      </c>
    </row>
    <row r="387" spans="1:7" x14ac:dyDescent="0.3">
      <c r="A387" s="1" t="s">
        <v>2600</v>
      </c>
      <c r="B387" s="1" t="s">
        <v>10516</v>
      </c>
      <c r="C387" s="1">
        <f>ROUND(S11_DATAG_y80[[#This Row],[Column1]],3)</f>
        <v>2.536</v>
      </c>
      <c r="D387" s="1">
        <f t="shared" si="24"/>
        <v>-20.345800000000001</v>
      </c>
      <c r="E387" s="1" t="s">
        <v>10518</v>
      </c>
      <c r="F387">
        <f t="shared" si="25"/>
        <v>-15.217178861000001</v>
      </c>
      <c r="G387">
        <f t="shared" si="26"/>
        <v>-15.2172</v>
      </c>
    </row>
    <row r="388" spans="1:7" x14ac:dyDescent="0.3">
      <c r="A388" s="1" t="s">
        <v>2602</v>
      </c>
      <c r="B388" s="1" t="s">
        <v>10517</v>
      </c>
      <c r="C388" s="1">
        <f>ROUND(S11_DATAG_y80[[#This Row],[Column1]],3)</f>
        <v>2.54</v>
      </c>
      <c r="D388" s="1">
        <f t="shared" ref="D388:D451" si="27">ROUND(B388,4)</f>
        <v>-20.069299999999998</v>
      </c>
      <c r="E388" s="1" t="s">
        <v>10519</v>
      </c>
      <c r="F388">
        <f t="shared" ref="F388:F451" si="28">E388*0.769</f>
        <v>-15.017783313000001</v>
      </c>
      <c r="G388">
        <f t="shared" ref="G388:G451" si="29">ROUND(F388,4)</f>
        <v>-15.017799999999999</v>
      </c>
    </row>
    <row r="389" spans="1:7" x14ac:dyDescent="0.3">
      <c r="A389" s="1" t="s">
        <v>4186</v>
      </c>
      <c r="B389" s="1" t="s">
        <v>10518</v>
      </c>
      <c r="C389" s="1">
        <f>ROUND(S11_DATAG_y80[[#This Row],[Column1]],3)</f>
        <v>2.544</v>
      </c>
      <c r="D389" s="1">
        <f t="shared" si="27"/>
        <v>-19.7883</v>
      </c>
      <c r="E389" s="1" t="s">
        <v>10520</v>
      </c>
      <c r="F389">
        <f t="shared" si="28"/>
        <v>-14.847758950999999</v>
      </c>
      <c r="G389">
        <f t="shared" si="29"/>
        <v>-14.847799999999999</v>
      </c>
    </row>
    <row r="390" spans="1:7" x14ac:dyDescent="0.3">
      <c r="A390" s="1" t="s">
        <v>2606</v>
      </c>
      <c r="B390" s="1" t="s">
        <v>10519</v>
      </c>
      <c r="C390" s="1">
        <f>ROUND(S11_DATAG_y80[[#This Row],[Column1]],3)</f>
        <v>2.548</v>
      </c>
      <c r="D390" s="1">
        <f t="shared" si="27"/>
        <v>-19.529</v>
      </c>
      <c r="E390" s="1" t="s">
        <v>10521</v>
      </c>
      <c r="F390">
        <f t="shared" si="28"/>
        <v>-14.704115903</v>
      </c>
      <c r="G390">
        <f t="shared" si="29"/>
        <v>-14.7041</v>
      </c>
    </row>
    <row r="391" spans="1:7" x14ac:dyDescent="0.3">
      <c r="A391" s="1" t="s">
        <v>2608</v>
      </c>
      <c r="B391" s="1" t="s">
        <v>10520</v>
      </c>
      <c r="C391" s="1">
        <f>ROUND(S11_DATAG_y80[[#This Row],[Column1]],3)</f>
        <v>2.552</v>
      </c>
      <c r="D391" s="1">
        <f t="shared" si="27"/>
        <v>-19.3079</v>
      </c>
      <c r="E391" s="1" t="s">
        <v>10522</v>
      </c>
      <c r="F391">
        <f t="shared" si="28"/>
        <v>-14.570694402999999</v>
      </c>
      <c r="G391">
        <f t="shared" si="29"/>
        <v>-14.5707</v>
      </c>
    </row>
    <row r="392" spans="1:7" x14ac:dyDescent="0.3">
      <c r="A392" s="1" t="s">
        <v>4190</v>
      </c>
      <c r="B392" s="1" t="s">
        <v>10521</v>
      </c>
      <c r="C392" s="1">
        <f>ROUND(S11_DATAG_y80[[#This Row],[Column1]],3)</f>
        <v>2.556</v>
      </c>
      <c r="D392" s="1">
        <f t="shared" si="27"/>
        <v>-19.121099999999998</v>
      </c>
      <c r="E392" s="1" t="s">
        <v>10523</v>
      </c>
      <c r="F392">
        <f t="shared" si="28"/>
        <v>-14.429094588000002</v>
      </c>
      <c r="G392">
        <f t="shared" si="29"/>
        <v>-14.4291</v>
      </c>
    </row>
    <row r="393" spans="1:7" x14ac:dyDescent="0.3">
      <c r="A393" s="1" t="s">
        <v>2612</v>
      </c>
      <c r="B393" s="1" t="s">
        <v>10522</v>
      </c>
      <c r="C393" s="1">
        <f>ROUND(S11_DATAG_y80[[#This Row],[Column1]],3)</f>
        <v>2.56</v>
      </c>
      <c r="D393" s="1">
        <f t="shared" si="27"/>
        <v>-18.947600000000001</v>
      </c>
      <c r="E393" s="1" t="s">
        <v>10524</v>
      </c>
      <c r="F393">
        <f t="shared" si="28"/>
        <v>-14.271234267999999</v>
      </c>
      <c r="G393">
        <f t="shared" si="29"/>
        <v>-14.2712</v>
      </c>
    </row>
    <row r="394" spans="1:7" x14ac:dyDescent="0.3">
      <c r="A394" s="1" t="s">
        <v>2614</v>
      </c>
      <c r="B394" s="1" t="s">
        <v>10523</v>
      </c>
      <c r="C394" s="1">
        <f>ROUND(S11_DATAG_y80[[#This Row],[Column1]],3)</f>
        <v>2.5640000000000001</v>
      </c>
      <c r="D394" s="1">
        <f t="shared" si="27"/>
        <v>-18.763500000000001</v>
      </c>
      <c r="E394" s="1" t="s">
        <v>10525</v>
      </c>
      <c r="F394">
        <f t="shared" si="28"/>
        <v>-14.104516605999999</v>
      </c>
      <c r="G394">
        <f t="shared" si="29"/>
        <v>-14.1045</v>
      </c>
    </row>
    <row r="395" spans="1:7" x14ac:dyDescent="0.3">
      <c r="A395" s="1" t="s">
        <v>2616</v>
      </c>
      <c r="B395" s="1" t="s">
        <v>10524</v>
      </c>
      <c r="C395" s="1">
        <f>ROUND(S11_DATAG_y80[[#This Row],[Column1]],3)</f>
        <v>2.5680000000000001</v>
      </c>
      <c r="D395" s="1">
        <f t="shared" si="27"/>
        <v>-18.558199999999999</v>
      </c>
      <c r="E395" s="1" t="s">
        <v>10526</v>
      </c>
      <c r="F395">
        <f t="shared" si="28"/>
        <v>-13.945671197000001</v>
      </c>
      <c r="G395">
        <f t="shared" si="29"/>
        <v>-13.9457</v>
      </c>
    </row>
    <row r="396" spans="1:7" x14ac:dyDescent="0.3">
      <c r="A396" s="1" t="s">
        <v>2618</v>
      </c>
      <c r="B396" s="1" t="s">
        <v>10525</v>
      </c>
      <c r="C396" s="1">
        <f>ROUND(S11_DATAG_y80[[#This Row],[Column1]],3)</f>
        <v>2.5720000000000001</v>
      </c>
      <c r="D396" s="1">
        <f t="shared" si="27"/>
        <v>-18.3414</v>
      </c>
      <c r="E396" s="1" t="s">
        <v>10527</v>
      </c>
      <c r="F396">
        <f t="shared" si="28"/>
        <v>-13.808630783000002</v>
      </c>
      <c r="G396">
        <f t="shared" si="29"/>
        <v>-13.8086</v>
      </c>
    </row>
    <row r="397" spans="1:7" x14ac:dyDescent="0.3">
      <c r="A397" s="1" t="s">
        <v>2620</v>
      </c>
      <c r="B397" s="1" t="s">
        <v>10526</v>
      </c>
      <c r="C397" s="1">
        <f>ROUND(S11_DATAG_y80[[#This Row],[Column1]],3)</f>
        <v>2.5760000000000001</v>
      </c>
      <c r="D397" s="1">
        <f t="shared" si="27"/>
        <v>-18.134799999999998</v>
      </c>
      <c r="E397" s="1" t="s">
        <v>10528</v>
      </c>
      <c r="F397">
        <f t="shared" si="28"/>
        <v>-13.695330168</v>
      </c>
      <c r="G397">
        <f t="shared" si="29"/>
        <v>-13.6953</v>
      </c>
    </row>
    <row r="398" spans="1:7" x14ac:dyDescent="0.3">
      <c r="A398" s="1" t="s">
        <v>2622</v>
      </c>
      <c r="B398" s="1" t="s">
        <v>10527</v>
      </c>
      <c r="C398" s="1">
        <f>ROUND(S11_DATAG_y80[[#This Row],[Column1]],3)</f>
        <v>2.58</v>
      </c>
      <c r="D398" s="1">
        <f t="shared" si="27"/>
        <v>-17.956600000000002</v>
      </c>
      <c r="E398" s="1" t="s">
        <v>10529</v>
      </c>
      <c r="F398">
        <f t="shared" si="28"/>
        <v>-13.594791108000001</v>
      </c>
      <c r="G398">
        <f t="shared" si="29"/>
        <v>-13.594799999999999</v>
      </c>
    </row>
    <row r="399" spans="1:7" x14ac:dyDescent="0.3">
      <c r="A399" s="1" t="s">
        <v>2624</v>
      </c>
      <c r="B399" s="1" t="s">
        <v>10528</v>
      </c>
      <c r="C399" s="1">
        <f>ROUND(S11_DATAG_y80[[#This Row],[Column1]],3)</f>
        <v>2.5840000000000001</v>
      </c>
      <c r="D399" s="1">
        <f t="shared" si="27"/>
        <v>-17.8093</v>
      </c>
      <c r="E399" s="1" t="s">
        <v>10530</v>
      </c>
      <c r="F399">
        <f t="shared" si="28"/>
        <v>-13.490583149000001</v>
      </c>
      <c r="G399">
        <f t="shared" si="29"/>
        <v>-13.490600000000001</v>
      </c>
    </row>
    <row r="400" spans="1:7" x14ac:dyDescent="0.3">
      <c r="A400" s="1" t="s">
        <v>2626</v>
      </c>
      <c r="B400" s="1" t="s">
        <v>10529</v>
      </c>
      <c r="C400" s="1">
        <f>ROUND(S11_DATAG_y80[[#This Row],[Column1]],3)</f>
        <v>2.5880000000000001</v>
      </c>
      <c r="D400" s="1">
        <f t="shared" si="27"/>
        <v>-17.6785</v>
      </c>
      <c r="E400" s="1" t="s">
        <v>10531</v>
      </c>
      <c r="F400">
        <f t="shared" si="28"/>
        <v>-13.372027188000001</v>
      </c>
      <c r="G400">
        <f t="shared" si="29"/>
        <v>-13.372</v>
      </c>
    </row>
    <row r="401" spans="1:7" x14ac:dyDescent="0.3">
      <c r="A401" s="1" t="s">
        <v>2628</v>
      </c>
      <c r="B401" s="1" t="s">
        <v>10530</v>
      </c>
      <c r="C401" s="1">
        <f>ROUND(S11_DATAG_y80[[#This Row],[Column1]],3)</f>
        <v>2.5920000000000001</v>
      </c>
      <c r="D401" s="1">
        <f t="shared" si="27"/>
        <v>-17.542999999999999</v>
      </c>
      <c r="E401" s="1" t="s">
        <v>10532</v>
      </c>
      <c r="F401">
        <f t="shared" si="28"/>
        <v>-13.24142638</v>
      </c>
      <c r="G401">
        <f t="shared" si="29"/>
        <v>-13.241400000000001</v>
      </c>
    </row>
    <row r="402" spans="1:7" x14ac:dyDescent="0.3">
      <c r="A402" s="1" t="s">
        <v>2630</v>
      </c>
      <c r="B402" s="1" t="s">
        <v>10531</v>
      </c>
      <c r="C402" s="1">
        <f>ROUND(S11_DATAG_y80[[#This Row],[Column1]],3)</f>
        <v>2.5960000000000001</v>
      </c>
      <c r="D402" s="1">
        <f t="shared" si="27"/>
        <v>-17.3889</v>
      </c>
      <c r="E402" s="1" t="s">
        <v>10533</v>
      </c>
      <c r="F402">
        <f t="shared" si="28"/>
        <v>-13.111842959000001</v>
      </c>
      <c r="G402">
        <f t="shared" si="29"/>
        <v>-13.111800000000001</v>
      </c>
    </row>
    <row r="403" spans="1:7" x14ac:dyDescent="0.3">
      <c r="A403" s="1" t="s">
        <v>2632</v>
      </c>
      <c r="B403" s="1" t="s">
        <v>10532</v>
      </c>
      <c r="C403" s="1">
        <f>ROUND(S11_DATAG_y80[[#This Row],[Column1]],3)</f>
        <v>2.6</v>
      </c>
      <c r="D403" s="1">
        <f t="shared" si="27"/>
        <v>-17.219000000000001</v>
      </c>
      <c r="E403" s="1" t="s">
        <v>10534</v>
      </c>
      <c r="F403">
        <f t="shared" si="28"/>
        <v>-12.997454978000002</v>
      </c>
      <c r="G403">
        <f t="shared" si="29"/>
        <v>-12.9975</v>
      </c>
    </row>
    <row r="404" spans="1:7" x14ac:dyDescent="0.3">
      <c r="A404" s="1" t="s">
        <v>2634</v>
      </c>
      <c r="B404" s="1" t="s">
        <v>10533</v>
      </c>
      <c r="C404" s="1">
        <f>ROUND(S11_DATAG_y80[[#This Row],[Column1]],3)</f>
        <v>2.6040000000000001</v>
      </c>
      <c r="D404" s="1">
        <f t="shared" si="27"/>
        <v>-17.0505</v>
      </c>
      <c r="E404" s="1" t="s">
        <v>10535</v>
      </c>
      <c r="F404">
        <f t="shared" si="28"/>
        <v>-12.903898438000001</v>
      </c>
      <c r="G404">
        <f t="shared" si="29"/>
        <v>-12.9039</v>
      </c>
    </row>
    <row r="405" spans="1:7" x14ac:dyDescent="0.3">
      <c r="A405" s="1" t="s">
        <v>2636</v>
      </c>
      <c r="B405" s="1" t="s">
        <v>10534</v>
      </c>
      <c r="C405" s="1">
        <f>ROUND(S11_DATAG_y80[[#This Row],[Column1]],3)</f>
        <v>2.6080000000000001</v>
      </c>
      <c r="D405" s="1">
        <f t="shared" si="27"/>
        <v>-16.901800000000001</v>
      </c>
      <c r="E405" s="1" t="s">
        <v>10536</v>
      </c>
      <c r="F405">
        <f t="shared" si="28"/>
        <v>-12.824802174</v>
      </c>
      <c r="G405">
        <f t="shared" si="29"/>
        <v>-12.8248</v>
      </c>
    </row>
    <row r="406" spans="1:7" x14ac:dyDescent="0.3">
      <c r="A406" s="1" t="s">
        <v>2638</v>
      </c>
      <c r="B406" s="1" t="s">
        <v>10535</v>
      </c>
      <c r="C406" s="1">
        <f>ROUND(S11_DATAG_y80[[#This Row],[Column1]],3)</f>
        <v>2.6120000000000001</v>
      </c>
      <c r="D406" s="1">
        <f t="shared" si="27"/>
        <v>-16.780100000000001</v>
      </c>
      <c r="E406" s="1" t="s">
        <v>10537</v>
      </c>
      <c r="F406">
        <f t="shared" si="28"/>
        <v>-12.746231137000001</v>
      </c>
      <c r="G406">
        <f t="shared" si="29"/>
        <v>-12.7462</v>
      </c>
    </row>
    <row r="407" spans="1:7" x14ac:dyDescent="0.3">
      <c r="A407" s="1" t="s">
        <v>2640</v>
      </c>
      <c r="B407" s="1" t="s">
        <v>10536</v>
      </c>
      <c r="C407" s="1">
        <f>ROUND(S11_DATAG_y80[[#This Row],[Column1]],3)</f>
        <v>2.6160000000000001</v>
      </c>
      <c r="D407" s="1">
        <f t="shared" si="27"/>
        <v>-16.677199999999999</v>
      </c>
      <c r="E407" s="1" t="s">
        <v>10538</v>
      </c>
      <c r="F407">
        <f t="shared" si="28"/>
        <v>-12.656215842</v>
      </c>
      <c r="G407">
        <f t="shared" si="29"/>
        <v>-12.6562</v>
      </c>
    </row>
    <row r="408" spans="1:7" x14ac:dyDescent="0.3">
      <c r="A408" s="1" t="s">
        <v>4212</v>
      </c>
      <c r="B408" s="1" t="s">
        <v>10537</v>
      </c>
      <c r="C408" s="1">
        <f>ROUND(S11_DATAG_y80[[#This Row],[Column1]],3)</f>
        <v>2.62</v>
      </c>
      <c r="D408" s="1">
        <f t="shared" si="27"/>
        <v>-16.575099999999999</v>
      </c>
      <c r="E408" s="1" t="s">
        <v>10540</v>
      </c>
      <c r="F408">
        <f t="shared" si="28"/>
        <v>-12.553032960000001</v>
      </c>
      <c r="G408">
        <f t="shared" si="29"/>
        <v>-12.553000000000001</v>
      </c>
    </row>
    <row r="409" spans="1:7" x14ac:dyDescent="0.3">
      <c r="A409" s="1" t="s">
        <v>10658</v>
      </c>
      <c r="B409" s="1" t="s">
        <v>10538</v>
      </c>
      <c r="C409" s="1">
        <f>ROUND(S11_DATAG_y80[[#This Row],[Column1]],3)</f>
        <v>2.6240000000000001</v>
      </c>
      <c r="D409" s="1">
        <f t="shared" si="27"/>
        <v>-16.457999999999998</v>
      </c>
      <c r="E409" s="1" t="s">
        <v>10541</v>
      </c>
      <c r="F409">
        <f t="shared" si="28"/>
        <v>-12.446091975</v>
      </c>
      <c r="G409">
        <f t="shared" si="29"/>
        <v>-12.446099999999999</v>
      </c>
    </row>
    <row r="410" spans="1:7" x14ac:dyDescent="0.3">
      <c r="A410" s="1" t="s">
        <v>4215</v>
      </c>
      <c r="B410" s="1" t="s">
        <v>10540</v>
      </c>
      <c r="C410" s="1">
        <f>ROUND(S11_DATAG_y80[[#This Row],[Column1]],3)</f>
        <v>2.6280000000000001</v>
      </c>
      <c r="D410" s="1">
        <f t="shared" si="27"/>
        <v>-16.323799999999999</v>
      </c>
      <c r="E410" s="1" t="s">
        <v>10542</v>
      </c>
      <c r="F410">
        <f t="shared" si="28"/>
        <v>-12.348897296000001</v>
      </c>
      <c r="G410">
        <f t="shared" si="29"/>
        <v>-12.3489</v>
      </c>
    </row>
    <row r="411" spans="1:7" x14ac:dyDescent="0.3">
      <c r="A411" s="1" t="s">
        <v>2648</v>
      </c>
      <c r="B411" s="1" t="s">
        <v>10541</v>
      </c>
      <c r="C411" s="1">
        <f>ROUND(S11_DATAG_y80[[#This Row],[Column1]],3)</f>
        <v>2.6320000000000001</v>
      </c>
      <c r="D411" s="1">
        <f t="shared" si="27"/>
        <v>-16.184799999999999</v>
      </c>
      <c r="E411" s="1" t="s">
        <v>10543</v>
      </c>
      <c r="F411">
        <f t="shared" si="28"/>
        <v>-12.269637235000001</v>
      </c>
      <c r="G411">
        <f t="shared" si="29"/>
        <v>-12.269600000000001</v>
      </c>
    </row>
    <row r="412" spans="1:7" x14ac:dyDescent="0.3">
      <c r="A412" s="1" t="s">
        <v>4218</v>
      </c>
      <c r="B412" s="1" t="s">
        <v>10542</v>
      </c>
      <c r="C412" s="1">
        <f>ROUND(S11_DATAG_y80[[#This Row],[Column1]],3)</f>
        <v>2.6360000000000001</v>
      </c>
      <c r="D412" s="1">
        <f t="shared" si="27"/>
        <v>-16.058399999999999</v>
      </c>
      <c r="E412" s="1" t="s">
        <v>10544</v>
      </c>
      <c r="F412">
        <f t="shared" si="28"/>
        <v>-12.205869448</v>
      </c>
      <c r="G412">
        <f t="shared" si="29"/>
        <v>-12.2059</v>
      </c>
    </row>
    <row r="413" spans="1:7" x14ac:dyDescent="0.3">
      <c r="A413" s="1" t="s">
        <v>2652</v>
      </c>
      <c r="B413" s="1" t="s">
        <v>10543</v>
      </c>
      <c r="C413" s="1">
        <f>ROUND(S11_DATAG_y80[[#This Row],[Column1]],3)</f>
        <v>2.64</v>
      </c>
      <c r="D413" s="1">
        <f t="shared" si="27"/>
        <v>-15.955299999999999</v>
      </c>
      <c r="E413" s="1" t="s">
        <v>10545</v>
      </c>
      <c r="F413">
        <f t="shared" si="28"/>
        <v>-12.146325009000002</v>
      </c>
      <c r="G413">
        <f t="shared" si="29"/>
        <v>-12.1463</v>
      </c>
    </row>
    <row r="414" spans="1:7" x14ac:dyDescent="0.3">
      <c r="A414" s="1" t="s">
        <v>2654</v>
      </c>
      <c r="B414" s="1" t="s">
        <v>10544</v>
      </c>
      <c r="C414" s="1">
        <f>ROUND(S11_DATAG_y80[[#This Row],[Column1]],3)</f>
        <v>2.6440000000000001</v>
      </c>
      <c r="D414" s="1">
        <f t="shared" si="27"/>
        <v>-15.872400000000001</v>
      </c>
      <c r="E414" s="1" t="s">
        <v>10546</v>
      </c>
      <c r="F414">
        <f t="shared" si="28"/>
        <v>-12.078599179000001</v>
      </c>
      <c r="G414">
        <f t="shared" si="29"/>
        <v>-12.0786</v>
      </c>
    </row>
    <row r="415" spans="1:7" x14ac:dyDescent="0.3">
      <c r="A415" s="1" t="s">
        <v>4222</v>
      </c>
      <c r="B415" s="1" t="s">
        <v>10545</v>
      </c>
      <c r="C415" s="1">
        <f>ROUND(S11_DATAG_y80[[#This Row],[Column1]],3)</f>
        <v>2.6480000000000001</v>
      </c>
      <c r="D415" s="1">
        <f t="shared" si="27"/>
        <v>-15.795</v>
      </c>
      <c r="E415" s="1" t="s">
        <v>10547</v>
      </c>
      <c r="F415">
        <f t="shared" si="28"/>
        <v>-11.997755747000001</v>
      </c>
      <c r="G415">
        <f t="shared" si="29"/>
        <v>-11.9978</v>
      </c>
    </row>
    <row r="416" spans="1:7" x14ac:dyDescent="0.3">
      <c r="A416" s="1" t="s">
        <v>2658</v>
      </c>
      <c r="B416" s="1" t="s">
        <v>10546</v>
      </c>
      <c r="C416" s="1">
        <f>ROUND(S11_DATAG_y80[[#This Row],[Column1]],3)</f>
        <v>2.6520000000000001</v>
      </c>
      <c r="D416" s="1">
        <f t="shared" si="27"/>
        <v>-15.706899999999999</v>
      </c>
      <c r="E416" s="1" t="s">
        <v>10548</v>
      </c>
      <c r="F416">
        <f t="shared" si="28"/>
        <v>-11.909642958000001</v>
      </c>
      <c r="G416">
        <f t="shared" si="29"/>
        <v>-11.909599999999999</v>
      </c>
    </row>
    <row r="417" spans="1:7" x14ac:dyDescent="0.3">
      <c r="A417" s="1" t="s">
        <v>2660</v>
      </c>
      <c r="B417" s="1" t="s">
        <v>10547</v>
      </c>
      <c r="C417" s="1">
        <f>ROUND(S11_DATAG_y80[[#This Row],[Column1]],3)</f>
        <v>2.6560000000000001</v>
      </c>
      <c r="D417" s="1">
        <f t="shared" si="27"/>
        <v>-15.601800000000001</v>
      </c>
      <c r="E417" s="1" t="s">
        <v>10549</v>
      </c>
      <c r="F417">
        <f t="shared" si="28"/>
        <v>-11.826450231000001</v>
      </c>
      <c r="G417">
        <f t="shared" si="29"/>
        <v>-11.826499999999999</v>
      </c>
    </row>
    <row r="418" spans="1:7" x14ac:dyDescent="0.3">
      <c r="A418" s="1" t="s">
        <v>2662</v>
      </c>
      <c r="B418" s="1" t="s">
        <v>10548</v>
      </c>
      <c r="C418" s="1">
        <f>ROUND(S11_DATAG_y80[[#This Row],[Column1]],3)</f>
        <v>2.66</v>
      </c>
      <c r="D418" s="1">
        <f t="shared" si="27"/>
        <v>-15.4872</v>
      </c>
      <c r="E418" s="1" t="s">
        <v>10550</v>
      </c>
      <c r="F418">
        <f t="shared" si="28"/>
        <v>-11.758073827</v>
      </c>
      <c r="G418">
        <f t="shared" si="29"/>
        <v>-11.758100000000001</v>
      </c>
    </row>
    <row r="419" spans="1:7" x14ac:dyDescent="0.3">
      <c r="A419" s="1" t="s">
        <v>2664</v>
      </c>
      <c r="B419" s="1" t="s">
        <v>10549</v>
      </c>
      <c r="C419" s="1">
        <f>ROUND(S11_DATAG_y80[[#This Row],[Column1]],3)</f>
        <v>2.6640000000000001</v>
      </c>
      <c r="D419" s="1">
        <f t="shared" si="27"/>
        <v>-15.379</v>
      </c>
      <c r="E419" s="1" t="s">
        <v>10551</v>
      </c>
      <c r="F419">
        <f t="shared" si="28"/>
        <v>-11.705507294</v>
      </c>
      <c r="G419">
        <f t="shared" si="29"/>
        <v>-11.705500000000001</v>
      </c>
    </row>
    <row r="420" spans="1:7" x14ac:dyDescent="0.3">
      <c r="A420" s="1" t="s">
        <v>2666</v>
      </c>
      <c r="B420" s="1" t="s">
        <v>10550</v>
      </c>
      <c r="C420" s="1">
        <f>ROUND(S11_DATAG_y80[[#This Row],[Column1]],3)</f>
        <v>2.6680000000000001</v>
      </c>
      <c r="D420" s="1">
        <f t="shared" si="27"/>
        <v>-15.290100000000001</v>
      </c>
      <c r="E420" s="1" t="s">
        <v>10552</v>
      </c>
      <c r="F420">
        <f t="shared" si="28"/>
        <v>-11.660326237</v>
      </c>
      <c r="G420">
        <f t="shared" si="29"/>
        <v>-11.660299999999999</v>
      </c>
    </row>
    <row r="421" spans="1:7" x14ac:dyDescent="0.3">
      <c r="A421" s="1" t="s">
        <v>2668</v>
      </c>
      <c r="B421" s="1" t="s">
        <v>10551</v>
      </c>
      <c r="C421" s="1">
        <f>ROUND(S11_DATAG_y80[[#This Row],[Column1]],3)</f>
        <v>2.6720000000000002</v>
      </c>
      <c r="D421" s="1">
        <f t="shared" si="27"/>
        <v>-15.2217</v>
      </c>
      <c r="E421" s="1" t="s">
        <v>10553</v>
      </c>
      <c r="F421">
        <f t="shared" si="28"/>
        <v>-11.610435055</v>
      </c>
      <c r="G421">
        <f t="shared" si="29"/>
        <v>-11.6104</v>
      </c>
    </row>
    <row r="422" spans="1:7" x14ac:dyDescent="0.3">
      <c r="A422" s="1" t="s">
        <v>10672</v>
      </c>
      <c r="B422" s="1" t="s">
        <v>10552</v>
      </c>
      <c r="C422" s="1">
        <f>ROUND(S11_DATAG_y80[[#This Row],[Column1]],3)</f>
        <v>2.6760000000000002</v>
      </c>
      <c r="D422" s="1">
        <f t="shared" si="27"/>
        <v>-15.163</v>
      </c>
      <c r="E422" s="1" t="s">
        <v>10554</v>
      </c>
      <c r="F422">
        <f t="shared" si="28"/>
        <v>-11.548422126</v>
      </c>
      <c r="G422">
        <f t="shared" si="29"/>
        <v>-11.548400000000001</v>
      </c>
    </row>
    <row r="423" spans="1:7" x14ac:dyDescent="0.3">
      <c r="A423" s="1" t="s">
        <v>2672</v>
      </c>
      <c r="B423" s="1" t="s">
        <v>10553</v>
      </c>
      <c r="C423" s="1">
        <f>ROUND(S11_DATAG_y80[[#This Row],[Column1]],3)</f>
        <v>2.68</v>
      </c>
      <c r="D423" s="1">
        <f t="shared" si="27"/>
        <v>-15.098100000000001</v>
      </c>
      <c r="E423" s="1" t="s">
        <v>10555</v>
      </c>
      <c r="F423">
        <f t="shared" si="28"/>
        <v>-11.476711337999999</v>
      </c>
      <c r="G423">
        <f t="shared" si="29"/>
        <v>-11.476699999999999</v>
      </c>
    </row>
    <row r="424" spans="1:7" x14ac:dyDescent="0.3">
      <c r="A424" s="1" t="s">
        <v>2674</v>
      </c>
      <c r="B424" s="1" t="s">
        <v>10554</v>
      </c>
      <c r="C424" s="1">
        <f>ROUND(S11_DATAG_y80[[#This Row],[Column1]],3)</f>
        <v>2.6840000000000002</v>
      </c>
      <c r="D424" s="1">
        <f t="shared" si="27"/>
        <v>-15.0175</v>
      </c>
      <c r="E424" s="1" t="s">
        <v>10556</v>
      </c>
      <c r="F424">
        <f t="shared" si="28"/>
        <v>-11.405628054000001</v>
      </c>
      <c r="G424">
        <f t="shared" si="29"/>
        <v>-11.4056</v>
      </c>
    </row>
    <row r="425" spans="1:7" x14ac:dyDescent="0.3">
      <c r="A425" s="1" t="s">
        <v>10676</v>
      </c>
      <c r="B425" s="1" t="s">
        <v>10555</v>
      </c>
      <c r="C425" s="1">
        <f>ROUND(S11_DATAG_y80[[#This Row],[Column1]],3)</f>
        <v>2.6880000000000002</v>
      </c>
      <c r="D425" s="1">
        <f t="shared" si="27"/>
        <v>-14.924200000000001</v>
      </c>
      <c r="E425" s="1" t="s">
        <v>10557</v>
      </c>
      <c r="F425">
        <f t="shared" si="28"/>
        <v>-11.345990565999999</v>
      </c>
      <c r="G425">
        <f t="shared" si="29"/>
        <v>-11.346</v>
      </c>
    </row>
    <row r="426" spans="1:7" x14ac:dyDescent="0.3">
      <c r="A426" s="1" t="s">
        <v>2677</v>
      </c>
      <c r="B426" s="1" t="s">
        <v>10556</v>
      </c>
      <c r="C426" s="1">
        <f>ROUND(S11_DATAG_y80[[#This Row],[Column1]],3)</f>
        <v>2.6920000000000002</v>
      </c>
      <c r="D426" s="1">
        <f t="shared" si="27"/>
        <v>-14.831799999999999</v>
      </c>
      <c r="E426" s="1" t="s">
        <v>10558</v>
      </c>
      <c r="F426">
        <f t="shared" si="28"/>
        <v>-11.301737692000001</v>
      </c>
      <c r="G426">
        <f t="shared" si="29"/>
        <v>-11.3017</v>
      </c>
    </row>
    <row r="427" spans="1:7" x14ac:dyDescent="0.3">
      <c r="A427" s="1" t="s">
        <v>2679</v>
      </c>
      <c r="B427" s="1" t="s">
        <v>10557</v>
      </c>
      <c r="C427" s="1">
        <f>ROUND(S11_DATAG_y80[[#This Row],[Column1]],3)</f>
        <v>2.6960000000000002</v>
      </c>
      <c r="D427" s="1">
        <f t="shared" si="27"/>
        <v>-14.754200000000001</v>
      </c>
      <c r="E427" s="1" t="s">
        <v>10559</v>
      </c>
      <c r="F427">
        <f t="shared" si="28"/>
        <v>-11.267401073</v>
      </c>
      <c r="G427">
        <f t="shared" si="29"/>
        <v>-11.2674</v>
      </c>
    </row>
    <row r="428" spans="1:7" x14ac:dyDescent="0.3">
      <c r="A428" s="1" t="s">
        <v>2681</v>
      </c>
      <c r="B428" s="1" t="s">
        <v>10558</v>
      </c>
      <c r="C428" s="1">
        <f>ROUND(S11_DATAG_y80[[#This Row],[Column1]],3)</f>
        <v>2.7</v>
      </c>
      <c r="D428" s="1">
        <f t="shared" si="27"/>
        <v>-14.6967</v>
      </c>
      <c r="E428" s="1" t="s">
        <v>10560</v>
      </c>
      <c r="F428">
        <f t="shared" si="28"/>
        <v>-11.231848664999999</v>
      </c>
      <c r="G428">
        <f t="shared" si="29"/>
        <v>-11.2318</v>
      </c>
    </row>
    <row r="429" spans="1:7" x14ac:dyDescent="0.3">
      <c r="A429" s="1" t="s">
        <v>2683</v>
      </c>
      <c r="B429" s="1" t="s">
        <v>10559</v>
      </c>
      <c r="C429" s="1">
        <f>ROUND(S11_DATAG_y80[[#This Row],[Column1]],3)</f>
        <v>2.7040000000000002</v>
      </c>
      <c r="D429" s="1">
        <f t="shared" si="27"/>
        <v>-14.651999999999999</v>
      </c>
      <c r="E429" s="1" t="s">
        <v>10561</v>
      </c>
      <c r="F429">
        <f t="shared" si="28"/>
        <v>-11.185938596</v>
      </c>
      <c r="G429">
        <f t="shared" si="29"/>
        <v>-11.1859</v>
      </c>
    </row>
    <row r="430" spans="1:7" x14ac:dyDescent="0.3">
      <c r="A430" s="1" t="s">
        <v>2685</v>
      </c>
      <c r="B430" s="1" t="s">
        <v>10560</v>
      </c>
      <c r="C430" s="1">
        <f>ROUND(S11_DATAG_y80[[#This Row],[Column1]],3)</f>
        <v>2.7080000000000002</v>
      </c>
      <c r="D430" s="1">
        <f t="shared" si="27"/>
        <v>-14.6058</v>
      </c>
      <c r="E430" s="1" t="s">
        <v>10562</v>
      </c>
      <c r="F430">
        <f t="shared" si="28"/>
        <v>-11.128922629</v>
      </c>
      <c r="G430">
        <f t="shared" si="29"/>
        <v>-11.1289</v>
      </c>
    </row>
    <row r="431" spans="1:7" x14ac:dyDescent="0.3">
      <c r="A431" s="1" t="s">
        <v>2687</v>
      </c>
      <c r="B431" s="1" t="s">
        <v>10561</v>
      </c>
      <c r="C431" s="1">
        <f>ROUND(S11_DATAG_y80[[#This Row],[Column1]],3)</f>
        <v>2.7120000000000002</v>
      </c>
      <c r="D431" s="1">
        <f t="shared" si="27"/>
        <v>-14.546099999999999</v>
      </c>
      <c r="E431" s="1" t="s">
        <v>10563</v>
      </c>
      <c r="F431">
        <f t="shared" si="28"/>
        <v>-11.068868343</v>
      </c>
      <c r="G431">
        <f t="shared" si="29"/>
        <v>-11.068899999999999</v>
      </c>
    </row>
    <row r="432" spans="1:7" x14ac:dyDescent="0.3">
      <c r="A432" s="1" t="s">
        <v>5554</v>
      </c>
      <c r="B432" s="1" t="s">
        <v>10562</v>
      </c>
      <c r="C432" s="1">
        <f>ROUND(S11_DATAG_y80[[#This Row],[Column1]],3)</f>
        <v>2.7160000000000002</v>
      </c>
      <c r="D432" s="1">
        <f t="shared" si="27"/>
        <v>-14.4719</v>
      </c>
      <c r="E432" s="1" t="s">
        <v>10564</v>
      </c>
      <c r="F432">
        <f t="shared" si="28"/>
        <v>-11.016827037000001</v>
      </c>
      <c r="G432">
        <f t="shared" si="29"/>
        <v>-11.0168</v>
      </c>
    </row>
    <row r="433" spans="1:7" x14ac:dyDescent="0.3">
      <c r="A433" s="1" t="s">
        <v>2691</v>
      </c>
      <c r="B433" s="1" t="s">
        <v>10563</v>
      </c>
      <c r="C433" s="1">
        <f>ROUND(S11_DATAG_y80[[#This Row],[Column1]],3)</f>
        <v>2.72</v>
      </c>
      <c r="D433" s="1">
        <f t="shared" si="27"/>
        <v>-14.393800000000001</v>
      </c>
      <c r="E433" s="1" t="s">
        <v>10565</v>
      </c>
      <c r="F433">
        <f t="shared" si="28"/>
        <v>-10.979196791</v>
      </c>
      <c r="G433">
        <f t="shared" si="29"/>
        <v>-10.979200000000001</v>
      </c>
    </row>
    <row r="434" spans="1:7" x14ac:dyDescent="0.3">
      <c r="A434" s="1" t="s">
        <v>2693</v>
      </c>
      <c r="B434" s="1" t="s">
        <v>10564</v>
      </c>
      <c r="C434" s="1">
        <f>ROUND(S11_DATAG_y80[[#This Row],[Column1]],3)</f>
        <v>2.7240000000000002</v>
      </c>
      <c r="D434" s="1">
        <f t="shared" si="27"/>
        <v>-14.3262</v>
      </c>
      <c r="E434" s="1" t="s">
        <v>10566</v>
      </c>
      <c r="F434">
        <f t="shared" si="28"/>
        <v>-10.953486814</v>
      </c>
      <c r="G434">
        <f t="shared" si="29"/>
        <v>-10.9535</v>
      </c>
    </row>
    <row r="435" spans="1:7" x14ac:dyDescent="0.3">
      <c r="A435" s="1" t="s">
        <v>4245</v>
      </c>
      <c r="B435" s="1" t="s">
        <v>10565</v>
      </c>
      <c r="C435" s="1">
        <f>ROUND(S11_DATAG_y80[[#This Row],[Column1]],3)</f>
        <v>2.7280000000000002</v>
      </c>
      <c r="D435" s="1">
        <f t="shared" si="27"/>
        <v>-14.277200000000001</v>
      </c>
      <c r="E435" s="1" t="s">
        <v>10567</v>
      </c>
      <c r="F435">
        <f t="shared" si="28"/>
        <v>-10.930033083</v>
      </c>
      <c r="G435">
        <f t="shared" si="29"/>
        <v>-10.93</v>
      </c>
    </row>
    <row r="436" spans="1:7" x14ac:dyDescent="0.3">
      <c r="A436" s="1" t="s">
        <v>4247</v>
      </c>
      <c r="B436" s="1" t="s">
        <v>10566</v>
      </c>
      <c r="C436" s="1">
        <f>ROUND(S11_DATAG_y80[[#This Row],[Column1]],3)</f>
        <v>2.7320000000000002</v>
      </c>
      <c r="D436" s="1">
        <f t="shared" si="27"/>
        <v>-14.2438</v>
      </c>
      <c r="E436" s="1" t="s">
        <v>10568</v>
      </c>
      <c r="F436">
        <f t="shared" si="28"/>
        <v>-10.898573293</v>
      </c>
      <c r="G436">
        <f t="shared" si="29"/>
        <v>-10.8986</v>
      </c>
    </row>
    <row r="437" spans="1:7" x14ac:dyDescent="0.3">
      <c r="A437" s="1" t="s">
        <v>4249</v>
      </c>
      <c r="B437" s="1" t="s">
        <v>10567</v>
      </c>
      <c r="C437" s="1">
        <f>ROUND(S11_DATAG_y80[[#This Row],[Column1]],3)</f>
        <v>2.7360000000000002</v>
      </c>
      <c r="D437" s="1">
        <f t="shared" si="27"/>
        <v>-14.2133</v>
      </c>
      <c r="E437" s="1" t="s">
        <v>10569</v>
      </c>
      <c r="F437">
        <f t="shared" si="28"/>
        <v>-10.855394712000001</v>
      </c>
      <c r="G437">
        <f t="shared" si="29"/>
        <v>-10.855399999999999</v>
      </c>
    </row>
    <row r="438" spans="1:7" x14ac:dyDescent="0.3">
      <c r="A438" s="1" t="s">
        <v>4251</v>
      </c>
      <c r="B438" s="1" t="s">
        <v>10568</v>
      </c>
      <c r="C438" s="1">
        <f>ROUND(S11_DATAG_y80[[#This Row],[Column1]],3)</f>
        <v>2.74</v>
      </c>
      <c r="D438" s="1">
        <f t="shared" si="27"/>
        <v>-14.1724</v>
      </c>
      <c r="E438" s="1" t="s">
        <v>10570</v>
      </c>
      <c r="F438">
        <f t="shared" si="28"/>
        <v>-10.805916483000001</v>
      </c>
      <c r="G438">
        <f t="shared" si="29"/>
        <v>-10.805899999999999</v>
      </c>
    </row>
    <row r="439" spans="1:7" x14ac:dyDescent="0.3">
      <c r="A439" s="1" t="s">
        <v>4253</v>
      </c>
      <c r="B439" s="1" t="s">
        <v>10569</v>
      </c>
      <c r="C439" s="1">
        <f>ROUND(S11_DATAG_y80[[#This Row],[Column1]],3)</f>
        <v>2.7440000000000002</v>
      </c>
      <c r="D439" s="1">
        <f t="shared" si="27"/>
        <v>-14.116199999999999</v>
      </c>
      <c r="E439" s="1" t="s">
        <v>10572</v>
      </c>
      <c r="F439">
        <f t="shared" si="28"/>
        <v>-10.76074773</v>
      </c>
      <c r="G439">
        <f t="shared" si="29"/>
        <v>-10.7607</v>
      </c>
    </row>
    <row r="440" spans="1:7" x14ac:dyDescent="0.3">
      <c r="A440" s="1" t="s">
        <v>878</v>
      </c>
      <c r="B440" s="1" t="s">
        <v>10570</v>
      </c>
      <c r="C440" s="1">
        <f>ROUND(S11_DATAG_y80[[#This Row],[Column1]],3)</f>
        <v>2.7480000000000002</v>
      </c>
      <c r="D440" s="1">
        <f t="shared" si="27"/>
        <v>-14.0519</v>
      </c>
      <c r="E440" s="1" t="s">
        <v>10573</v>
      </c>
      <c r="F440">
        <f t="shared" si="28"/>
        <v>-10.728287471</v>
      </c>
      <c r="G440">
        <f t="shared" si="29"/>
        <v>-10.728300000000001</v>
      </c>
    </row>
    <row r="441" spans="1:7" x14ac:dyDescent="0.3">
      <c r="A441" s="1" t="s">
        <v>4256</v>
      </c>
      <c r="B441" s="1" t="s">
        <v>10572</v>
      </c>
      <c r="C441" s="1">
        <f>ROUND(S11_DATAG_y80[[#This Row],[Column1]],3)</f>
        <v>2.7519999999999998</v>
      </c>
      <c r="D441" s="1">
        <f t="shared" si="27"/>
        <v>-13.9932</v>
      </c>
      <c r="E441" s="1" t="s">
        <v>10575</v>
      </c>
      <c r="F441">
        <f t="shared" si="28"/>
        <v>-10.709101690000001</v>
      </c>
      <c r="G441">
        <f t="shared" si="29"/>
        <v>-10.709099999999999</v>
      </c>
    </row>
    <row r="442" spans="1:7" x14ac:dyDescent="0.3">
      <c r="A442" s="1" t="s">
        <v>2703</v>
      </c>
      <c r="B442" s="1" t="s">
        <v>10573</v>
      </c>
      <c r="C442" s="1">
        <f>ROUND(S11_DATAG_y80[[#This Row],[Column1]],3)</f>
        <v>2.7559999999999998</v>
      </c>
      <c r="D442" s="1">
        <f t="shared" si="27"/>
        <v>-13.951000000000001</v>
      </c>
      <c r="E442" s="1" t="s">
        <v>10576</v>
      </c>
      <c r="F442">
        <f t="shared" si="28"/>
        <v>-10.695609585</v>
      </c>
      <c r="G442">
        <f t="shared" si="29"/>
        <v>-10.695600000000001</v>
      </c>
    </row>
    <row r="443" spans="1:7" x14ac:dyDescent="0.3">
      <c r="A443" s="1" t="s">
        <v>4259</v>
      </c>
      <c r="B443" s="1" t="s">
        <v>10575</v>
      </c>
      <c r="C443" s="1">
        <f>ROUND(S11_DATAG_y80[[#This Row],[Column1]],3)</f>
        <v>2.76</v>
      </c>
      <c r="D443" s="1">
        <f t="shared" si="27"/>
        <v>-13.926</v>
      </c>
      <c r="E443" s="1" t="s">
        <v>10578</v>
      </c>
      <c r="F443">
        <f t="shared" si="28"/>
        <v>-10.67720357</v>
      </c>
      <c r="G443">
        <f t="shared" si="29"/>
        <v>-10.677199999999999</v>
      </c>
    </row>
    <row r="444" spans="1:7" x14ac:dyDescent="0.3">
      <c r="A444" s="1" t="s">
        <v>10696</v>
      </c>
      <c r="B444" s="1" t="s">
        <v>10576</v>
      </c>
      <c r="C444" s="1">
        <f>ROUND(S11_DATAG_y80[[#This Row],[Column1]],3)</f>
        <v>2.7639999999999998</v>
      </c>
      <c r="D444" s="1">
        <f t="shared" si="27"/>
        <v>-13.9085</v>
      </c>
      <c r="E444" s="1" t="s">
        <v>10579</v>
      </c>
      <c r="F444">
        <f t="shared" si="28"/>
        <v>-10.647582459000001</v>
      </c>
      <c r="G444">
        <f t="shared" si="29"/>
        <v>-10.647600000000001</v>
      </c>
    </row>
    <row r="445" spans="1:7" x14ac:dyDescent="0.3">
      <c r="A445" s="1" t="s">
        <v>4262</v>
      </c>
      <c r="B445" s="1" t="s">
        <v>10578</v>
      </c>
      <c r="C445" s="1">
        <f>ROUND(S11_DATAG_y80[[#This Row],[Column1]],3)</f>
        <v>2.7679999999999998</v>
      </c>
      <c r="D445" s="1">
        <f t="shared" si="27"/>
        <v>-13.884499999999999</v>
      </c>
      <c r="E445" s="1" t="s">
        <v>10580</v>
      </c>
      <c r="F445">
        <f t="shared" si="28"/>
        <v>-10.609170908999999</v>
      </c>
      <c r="G445">
        <f t="shared" si="29"/>
        <v>-10.6092</v>
      </c>
    </row>
    <row r="446" spans="1:7" x14ac:dyDescent="0.3">
      <c r="A446" s="1" t="s">
        <v>2709</v>
      </c>
      <c r="B446" s="1" t="s">
        <v>10579</v>
      </c>
      <c r="C446" s="1">
        <f>ROUND(S11_DATAG_y80[[#This Row],[Column1]],3)</f>
        <v>2.7719999999999998</v>
      </c>
      <c r="D446" s="1">
        <f t="shared" si="27"/>
        <v>-13.846</v>
      </c>
      <c r="E446" s="1" t="s">
        <v>10581</v>
      </c>
      <c r="F446">
        <f t="shared" si="28"/>
        <v>-10.571325343000002</v>
      </c>
      <c r="G446">
        <f t="shared" si="29"/>
        <v>-10.571300000000001</v>
      </c>
    </row>
    <row r="447" spans="1:7" x14ac:dyDescent="0.3">
      <c r="A447" s="1" t="s">
        <v>4265</v>
      </c>
      <c r="B447" s="1" t="s">
        <v>10580</v>
      </c>
      <c r="C447" s="1">
        <f>ROUND(S11_DATAG_y80[[#This Row],[Column1]],3)</f>
        <v>2.7759999999999998</v>
      </c>
      <c r="D447" s="1">
        <f t="shared" si="27"/>
        <v>-13.796099999999999</v>
      </c>
      <c r="E447" s="1" t="s">
        <v>10582</v>
      </c>
      <c r="F447">
        <f t="shared" si="28"/>
        <v>-10.543732854000002</v>
      </c>
      <c r="G447">
        <f t="shared" si="29"/>
        <v>-10.543699999999999</v>
      </c>
    </row>
    <row r="448" spans="1:7" x14ac:dyDescent="0.3">
      <c r="A448" s="1" t="s">
        <v>4267</v>
      </c>
      <c r="B448" s="1" t="s">
        <v>10581</v>
      </c>
      <c r="C448" s="1">
        <f>ROUND(S11_DATAG_y80[[#This Row],[Column1]],3)</f>
        <v>2.78</v>
      </c>
      <c r="D448" s="1">
        <f t="shared" si="27"/>
        <v>-13.7468</v>
      </c>
      <c r="E448" s="1" t="s">
        <v>10583</v>
      </c>
      <c r="F448">
        <f t="shared" si="28"/>
        <v>-10.529835486000001</v>
      </c>
      <c r="G448">
        <f t="shared" si="29"/>
        <v>-10.5298</v>
      </c>
    </row>
    <row r="449" spans="1:7" x14ac:dyDescent="0.3">
      <c r="A449" s="1" t="s">
        <v>4269</v>
      </c>
      <c r="B449" s="1" t="s">
        <v>10582</v>
      </c>
      <c r="C449" s="1">
        <f>ROUND(S11_DATAG_y80[[#This Row],[Column1]],3)</f>
        <v>2.7839999999999998</v>
      </c>
      <c r="D449" s="1">
        <f t="shared" si="27"/>
        <v>-13.711</v>
      </c>
      <c r="E449" s="1" t="s">
        <v>10584</v>
      </c>
      <c r="F449">
        <f t="shared" si="28"/>
        <v>-10.524573219000001</v>
      </c>
      <c r="G449">
        <f t="shared" si="29"/>
        <v>-10.5246</v>
      </c>
    </row>
    <row r="450" spans="1:7" x14ac:dyDescent="0.3">
      <c r="A450" s="1" t="s">
        <v>4271</v>
      </c>
      <c r="B450" s="1" t="s">
        <v>10583</v>
      </c>
      <c r="C450" s="1">
        <f>ROUND(S11_DATAG_y80[[#This Row],[Column1]],3)</f>
        <v>2.7879999999999998</v>
      </c>
      <c r="D450" s="1">
        <f t="shared" si="27"/>
        <v>-13.6929</v>
      </c>
      <c r="E450" s="1" t="s">
        <v>10585</v>
      </c>
      <c r="F450">
        <f t="shared" si="28"/>
        <v>-10.517792177</v>
      </c>
      <c r="G450">
        <f t="shared" si="29"/>
        <v>-10.517799999999999</v>
      </c>
    </row>
    <row r="451" spans="1:7" x14ac:dyDescent="0.3">
      <c r="A451" s="1" t="s">
        <v>4273</v>
      </c>
      <c r="B451" s="1" t="s">
        <v>10584</v>
      </c>
      <c r="C451" s="1">
        <f>ROUND(S11_DATAG_y80[[#This Row],[Column1]],3)</f>
        <v>2.7919999999999998</v>
      </c>
      <c r="D451" s="1">
        <f t="shared" si="27"/>
        <v>-13.6861</v>
      </c>
      <c r="E451" s="1" t="s">
        <v>10586</v>
      </c>
      <c r="F451">
        <f t="shared" si="28"/>
        <v>-10.501182545999999</v>
      </c>
      <c r="G451">
        <f t="shared" si="29"/>
        <v>-10.501200000000001</v>
      </c>
    </row>
    <row r="452" spans="1:7" x14ac:dyDescent="0.3">
      <c r="A452" s="1" t="s">
        <v>4275</v>
      </c>
      <c r="B452" s="1" t="s">
        <v>10585</v>
      </c>
      <c r="C452" s="1">
        <f>ROUND(S11_DATAG_y80[[#This Row],[Column1]],3)</f>
        <v>2.7959999999999998</v>
      </c>
      <c r="D452" s="1">
        <f t="shared" ref="D452:D515" si="30">ROUND(B452,4)</f>
        <v>-13.677199999999999</v>
      </c>
      <c r="E452" s="1" t="s">
        <v>10587</v>
      </c>
      <c r="F452">
        <f t="shared" ref="F452:F515" si="31">E452*0.769</f>
        <v>-10.474125281000001</v>
      </c>
      <c r="G452">
        <f t="shared" ref="G452:G515" si="32">ROUND(F452,4)</f>
        <v>-10.4741</v>
      </c>
    </row>
    <row r="453" spans="1:7" x14ac:dyDescent="0.3">
      <c r="A453" s="1" t="s">
        <v>4277</v>
      </c>
      <c r="B453" s="1" t="s">
        <v>10586</v>
      </c>
      <c r="C453" s="1">
        <f>ROUND(S11_DATAG_y80[[#This Row],[Column1]],3)</f>
        <v>2.8</v>
      </c>
      <c r="D453" s="1">
        <f t="shared" si="30"/>
        <v>-13.6556</v>
      </c>
      <c r="E453" s="1" t="s">
        <v>10588</v>
      </c>
      <c r="F453">
        <f t="shared" si="31"/>
        <v>-10.444101214</v>
      </c>
      <c r="G453">
        <f t="shared" si="32"/>
        <v>-10.444100000000001</v>
      </c>
    </row>
    <row r="454" spans="1:7" x14ac:dyDescent="0.3">
      <c r="A454" s="1" t="s">
        <v>4279</v>
      </c>
      <c r="B454" s="1" t="s">
        <v>10587</v>
      </c>
      <c r="C454" s="1">
        <f>ROUND(S11_DATAG_y80[[#This Row],[Column1]],3)</f>
        <v>2.8039999999999998</v>
      </c>
      <c r="D454" s="1">
        <f t="shared" si="30"/>
        <v>-13.6204</v>
      </c>
      <c r="E454" s="1" t="s">
        <v>10589</v>
      </c>
      <c r="F454">
        <f t="shared" si="31"/>
        <v>-10.421406486</v>
      </c>
      <c r="G454">
        <f t="shared" si="32"/>
        <v>-10.4214</v>
      </c>
    </row>
    <row r="455" spans="1:7" x14ac:dyDescent="0.3">
      <c r="A455" s="1" t="s">
        <v>4281</v>
      </c>
      <c r="B455" s="1" t="s">
        <v>10588</v>
      </c>
      <c r="C455" s="1">
        <f>ROUND(S11_DATAG_y80[[#This Row],[Column1]],3)</f>
        <v>2.8079999999999998</v>
      </c>
      <c r="D455" s="1">
        <f t="shared" si="30"/>
        <v>-13.5814</v>
      </c>
      <c r="E455" s="1" t="s">
        <v>10590</v>
      </c>
      <c r="F455">
        <f t="shared" si="31"/>
        <v>-10.412101586</v>
      </c>
      <c r="G455">
        <f t="shared" si="32"/>
        <v>-10.412100000000001</v>
      </c>
    </row>
    <row r="456" spans="1:7" x14ac:dyDescent="0.3">
      <c r="A456" s="1" t="s">
        <v>4283</v>
      </c>
      <c r="B456" s="1" t="s">
        <v>10589</v>
      </c>
      <c r="C456" s="1">
        <f>ROUND(S11_DATAG_y80[[#This Row],[Column1]],3)</f>
        <v>2.8119999999999998</v>
      </c>
      <c r="D456" s="1">
        <f t="shared" si="30"/>
        <v>-13.5519</v>
      </c>
      <c r="E456" s="1" t="s">
        <v>10591</v>
      </c>
      <c r="F456">
        <f t="shared" si="31"/>
        <v>-10.413997940000002</v>
      </c>
      <c r="G456">
        <f t="shared" si="32"/>
        <v>-10.414</v>
      </c>
    </row>
    <row r="457" spans="1:7" x14ac:dyDescent="0.3">
      <c r="A457" s="1" t="s">
        <v>4285</v>
      </c>
      <c r="B457" s="1" t="s">
        <v>10590</v>
      </c>
      <c r="C457" s="1">
        <f>ROUND(S11_DATAG_y80[[#This Row],[Column1]],3)</f>
        <v>2.8159999999999998</v>
      </c>
      <c r="D457" s="1">
        <f t="shared" si="30"/>
        <v>-13.5398</v>
      </c>
      <c r="E457" s="1" t="s">
        <v>10592</v>
      </c>
      <c r="F457">
        <f t="shared" si="31"/>
        <v>-10.418120548999999</v>
      </c>
      <c r="G457">
        <f t="shared" si="32"/>
        <v>-10.418100000000001</v>
      </c>
    </row>
    <row r="458" spans="1:7" x14ac:dyDescent="0.3">
      <c r="A458" s="1" t="s">
        <v>4287</v>
      </c>
      <c r="B458" s="1" t="s">
        <v>10591</v>
      </c>
      <c r="C458" s="1">
        <f>ROUND(S11_DATAG_y80[[#This Row],[Column1]],3)</f>
        <v>2.82</v>
      </c>
      <c r="D458" s="1">
        <f t="shared" si="30"/>
        <v>-13.542299999999999</v>
      </c>
      <c r="E458" s="1" t="s">
        <v>10593</v>
      </c>
      <c r="F458">
        <f t="shared" si="31"/>
        <v>-10.414760788000001</v>
      </c>
      <c r="G458">
        <f t="shared" si="32"/>
        <v>-10.4148</v>
      </c>
    </row>
    <row r="459" spans="1:7" x14ac:dyDescent="0.3">
      <c r="A459" s="1" t="s">
        <v>4289</v>
      </c>
      <c r="B459" s="1" t="s">
        <v>10592</v>
      </c>
      <c r="C459" s="1">
        <f>ROUND(S11_DATAG_y80[[#This Row],[Column1]],3)</f>
        <v>2.8239999999999998</v>
      </c>
      <c r="D459" s="1">
        <f t="shared" si="30"/>
        <v>-13.547599999999999</v>
      </c>
      <c r="E459" s="1" t="s">
        <v>10594</v>
      </c>
      <c r="F459">
        <f t="shared" si="31"/>
        <v>-10.400212846000001</v>
      </c>
      <c r="G459">
        <f t="shared" si="32"/>
        <v>-10.4002</v>
      </c>
    </row>
    <row r="460" spans="1:7" x14ac:dyDescent="0.3">
      <c r="A460" s="1" t="s">
        <v>4291</v>
      </c>
      <c r="B460" s="1" t="s">
        <v>10593</v>
      </c>
      <c r="C460" s="1">
        <f>ROUND(S11_DATAG_y80[[#This Row],[Column1]],3)</f>
        <v>2.8279999999999998</v>
      </c>
      <c r="D460" s="1">
        <f t="shared" si="30"/>
        <v>-13.5433</v>
      </c>
      <c r="E460" s="1" t="s">
        <v>10595</v>
      </c>
      <c r="F460">
        <f t="shared" si="31"/>
        <v>-10.379391402000001</v>
      </c>
      <c r="G460">
        <f t="shared" si="32"/>
        <v>-10.3794</v>
      </c>
    </row>
    <row r="461" spans="1:7" x14ac:dyDescent="0.3">
      <c r="A461" s="1" t="s">
        <v>4293</v>
      </c>
      <c r="B461" s="1" t="s">
        <v>10594</v>
      </c>
      <c r="C461" s="1">
        <f>ROUND(S11_DATAG_y80[[#This Row],[Column1]],3)</f>
        <v>2.8319999999999999</v>
      </c>
      <c r="D461" s="1">
        <f t="shared" si="30"/>
        <v>-13.5243</v>
      </c>
      <c r="E461" s="1" t="s">
        <v>10596</v>
      </c>
      <c r="F461">
        <f t="shared" si="31"/>
        <v>-10.362354976000001</v>
      </c>
      <c r="G461">
        <f t="shared" si="32"/>
        <v>-10.362399999999999</v>
      </c>
    </row>
    <row r="462" spans="1:7" x14ac:dyDescent="0.3">
      <c r="A462" s="1" t="s">
        <v>2727</v>
      </c>
      <c r="B462" s="1" t="s">
        <v>10595</v>
      </c>
      <c r="C462" s="1">
        <f>ROUND(S11_DATAG_y80[[#This Row],[Column1]],3)</f>
        <v>2.8359999999999999</v>
      </c>
      <c r="D462" s="1">
        <f t="shared" si="30"/>
        <v>-13.497299999999999</v>
      </c>
      <c r="E462" s="1" t="s">
        <v>10597</v>
      </c>
      <c r="F462">
        <f t="shared" si="31"/>
        <v>-10.357371086999999</v>
      </c>
      <c r="G462">
        <f t="shared" si="32"/>
        <v>-10.3574</v>
      </c>
    </row>
    <row r="463" spans="1:7" x14ac:dyDescent="0.3">
      <c r="A463" s="1" t="s">
        <v>924</v>
      </c>
      <c r="B463" s="1" t="s">
        <v>10596</v>
      </c>
      <c r="C463" s="1">
        <f>ROUND(S11_DATAG_y80[[#This Row],[Column1]],3)</f>
        <v>2.84</v>
      </c>
      <c r="D463" s="1">
        <f t="shared" si="30"/>
        <v>-13.475099999999999</v>
      </c>
      <c r="E463" s="1" t="s">
        <v>10598</v>
      </c>
      <c r="F463">
        <f t="shared" si="31"/>
        <v>-10.365407906000002</v>
      </c>
      <c r="G463">
        <f t="shared" si="32"/>
        <v>-10.365399999999999</v>
      </c>
    </row>
    <row r="464" spans="1:7" x14ac:dyDescent="0.3">
      <c r="A464" s="1" t="s">
        <v>4297</v>
      </c>
      <c r="B464" s="1" t="s">
        <v>10597</v>
      </c>
      <c r="C464" s="1">
        <f>ROUND(S11_DATAG_y80[[#This Row],[Column1]],3)</f>
        <v>2.8439999999999999</v>
      </c>
      <c r="D464" s="1">
        <f t="shared" si="30"/>
        <v>-13.4686</v>
      </c>
      <c r="E464" s="1" t="s">
        <v>10599</v>
      </c>
      <c r="F464">
        <f t="shared" si="31"/>
        <v>-10.379507520999999</v>
      </c>
      <c r="G464">
        <f t="shared" si="32"/>
        <v>-10.3795</v>
      </c>
    </row>
    <row r="465" spans="1:7" x14ac:dyDescent="0.3">
      <c r="A465" s="1" t="s">
        <v>4299</v>
      </c>
      <c r="B465" s="1" t="s">
        <v>10598</v>
      </c>
      <c r="C465" s="1">
        <f>ROUND(S11_DATAG_y80[[#This Row],[Column1]],3)</f>
        <v>2.8479999999999999</v>
      </c>
      <c r="D465" s="1">
        <f t="shared" si="30"/>
        <v>-13.479100000000001</v>
      </c>
      <c r="E465" s="1" t="s">
        <v>10600</v>
      </c>
      <c r="F465">
        <f t="shared" si="31"/>
        <v>-10.389410702999999</v>
      </c>
      <c r="G465">
        <f t="shared" si="32"/>
        <v>-10.3894</v>
      </c>
    </row>
    <row r="466" spans="1:7" x14ac:dyDescent="0.3">
      <c r="A466" s="1" t="s">
        <v>4301</v>
      </c>
      <c r="B466" s="1" t="s">
        <v>10599</v>
      </c>
      <c r="C466" s="1">
        <f>ROUND(S11_DATAG_y80[[#This Row],[Column1]],3)</f>
        <v>2.8519999999999999</v>
      </c>
      <c r="D466" s="1">
        <f t="shared" si="30"/>
        <v>-13.497400000000001</v>
      </c>
      <c r="E466" s="1" t="s">
        <v>10601</v>
      </c>
      <c r="F466">
        <f t="shared" si="31"/>
        <v>-10.388558651</v>
      </c>
      <c r="G466">
        <f t="shared" si="32"/>
        <v>-10.3886</v>
      </c>
    </row>
    <row r="467" spans="1:7" x14ac:dyDescent="0.3">
      <c r="A467" s="1" t="s">
        <v>4303</v>
      </c>
      <c r="B467" s="1" t="s">
        <v>10600</v>
      </c>
      <c r="C467" s="1">
        <f>ROUND(S11_DATAG_y80[[#This Row],[Column1]],3)</f>
        <v>2.8559999999999999</v>
      </c>
      <c r="D467" s="1">
        <f t="shared" si="30"/>
        <v>-13.510300000000001</v>
      </c>
      <c r="E467" s="1" t="s">
        <v>10602</v>
      </c>
      <c r="F467">
        <f t="shared" si="31"/>
        <v>-10.37869315</v>
      </c>
      <c r="G467">
        <f t="shared" si="32"/>
        <v>-10.3787</v>
      </c>
    </row>
    <row r="468" spans="1:7" x14ac:dyDescent="0.3">
      <c r="A468" s="1" t="s">
        <v>5572</v>
      </c>
      <c r="B468" s="1" t="s">
        <v>10601</v>
      </c>
      <c r="C468" s="1">
        <f>ROUND(S11_DATAG_y80[[#This Row],[Column1]],3)</f>
        <v>2.86</v>
      </c>
      <c r="D468" s="1">
        <f t="shared" si="30"/>
        <v>-13.5092</v>
      </c>
      <c r="E468" s="1" t="s">
        <v>10603</v>
      </c>
      <c r="F468">
        <f t="shared" si="31"/>
        <v>-10.368633861000001</v>
      </c>
      <c r="G468">
        <f t="shared" si="32"/>
        <v>-10.368600000000001</v>
      </c>
    </row>
    <row r="469" spans="1:7" x14ac:dyDescent="0.3">
      <c r="A469" s="1" t="s">
        <v>4307</v>
      </c>
      <c r="B469" s="1" t="s">
        <v>10602</v>
      </c>
      <c r="C469" s="1">
        <f>ROUND(S11_DATAG_y80[[#This Row],[Column1]],3)</f>
        <v>2.8639999999999999</v>
      </c>
      <c r="D469" s="1">
        <f t="shared" si="30"/>
        <v>-13.4964</v>
      </c>
      <c r="E469" s="1" t="s">
        <v>10604</v>
      </c>
      <c r="F469">
        <f t="shared" si="31"/>
        <v>-10.368177075</v>
      </c>
      <c r="G469">
        <f t="shared" si="32"/>
        <v>-10.3682</v>
      </c>
    </row>
    <row r="470" spans="1:7" x14ac:dyDescent="0.3">
      <c r="A470" s="1" t="s">
        <v>4309</v>
      </c>
      <c r="B470" s="1" t="s">
        <v>10603</v>
      </c>
      <c r="C470" s="1">
        <f>ROUND(S11_DATAG_y80[[#This Row],[Column1]],3)</f>
        <v>2.8679999999999999</v>
      </c>
      <c r="D470" s="1">
        <f t="shared" si="30"/>
        <v>-13.4833</v>
      </c>
      <c r="E470" s="1" t="s">
        <v>10605</v>
      </c>
      <c r="F470">
        <f t="shared" si="31"/>
        <v>-10.38153076</v>
      </c>
      <c r="G470">
        <f t="shared" si="32"/>
        <v>-10.381500000000001</v>
      </c>
    </row>
    <row r="471" spans="1:7" x14ac:dyDescent="0.3">
      <c r="A471" s="1" t="s">
        <v>4311</v>
      </c>
      <c r="B471" s="1" t="s">
        <v>10604</v>
      </c>
      <c r="C471" s="1">
        <f>ROUND(S11_DATAG_y80[[#This Row],[Column1]],3)</f>
        <v>2.8719999999999999</v>
      </c>
      <c r="D471" s="1">
        <f t="shared" si="30"/>
        <v>-13.482699999999999</v>
      </c>
      <c r="E471" s="1" t="s">
        <v>10606</v>
      </c>
      <c r="F471">
        <f t="shared" si="31"/>
        <v>-10.404569231</v>
      </c>
      <c r="G471">
        <f t="shared" si="32"/>
        <v>-10.4046</v>
      </c>
    </row>
    <row r="472" spans="1:7" x14ac:dyDescent="0.3">
      <c r="A472" s="1" t="s">
        <v>4313</v>
      </c>
      <c r="B472" s="1" t="s">
        <v>10605</v>
      </c>
      <c r="C472" s="1">
        <f>ROUND(S11_DATAG_y80[[#This Row],[Column1]],3)</f>
        <v>2.8759999999999999</v>
      </c>
      <c r="D472" s="1">
        <f t="shared" si="30"/>
        <v>-13.5</v>
      </c>
      <c r="E472" s="1" t="s">
        <v>10607</v>
      </c>
      <c r="F472">
        <f t="shared" si="31"/>
        <v>-10.427523112000001</v>
      </c>
      <c r="G472">
        <f t="shared" si="32"/>
        <v>-10.4275</v>
      </c>
    </row>
    <row r="473" spans="1:7" x14ac:dyDescent="0.3">
      <c r="A473" s="1" t="s">
        <v>2740</v>
      </c>
      <c r="B473" s="1" t="s">
        <v>10606</v>
      </c>
      <c r="C473" s="1">
        <f>ROUND(S11_DATAG_y80[[#This Row],[Column1]],3)</f>
        <v>2.88</v>
      </c>
      <c r="D473" s="1">
        <f t="shared" si="30"/>
        <v>-13.53</v>
      </c>
      <c r="E473" s="1" t="s">
        <v>10608</v>
      </c>
      <c r="F473">
        <f t="shared" si="31"/>
        <v>-10.441481231000001</v>
      </c>
      <c r="G473">
        <f t="shared" si="32"/>
        <v>-10.4415</v>
      </c>
    </row>
    <row r="474" spans="1:7" x14ac:dyDescent="0.3">
      <c r="A474" s="1" t="s">
        <v>10727</v>
      </c>
      <c r="B474" s="1" t="s">
        <v>10607</v>
      </c>
      <c r="C474" s="1">
        <f>ROUND(S11_DATAG_y80[[#This Row],[Column1]],3)</f>
        <v>2.8839999999999999</v>
      </c>
      <c r="D474" s="1">
        <f t="shared" si="30"/>
        <v>-13.559799999999999</v>
      </c>
      <c r="E474" s="1" t="s">
        <v>10609</v>
      </c>
      <c r="F474">
        <f t="shared" si="31"/>
        <v>-10.444509553</v>
      </c>
      <c r="G474">
        <f t="shared" si="32"/>
        <v>-10.4445</v>
      </c>
    </row>
    <row r="475" spans="1:7" x14ac:dyDescent="0.3">
      <c r="A475" s="1" t="s">
        <v>4318</v>
      </c>
      <c r="B475" s="1" t="s">
        <v>10608</v>
      </c>
      <c r="C475" s="1">
        <f>ROUND(S11_DATAG_y80[[#This Row],[Column1]],3)</f>
        <v>2.8879999999999999</v>
      </c>
      <c r="D475" s="1">
        <f t="shared" si="30"/>
        <v>-13.577999999999999</v>
      </c>
      <c r="E475" s="1" t="s">
        <v>10610</v>
      </c>
      <c r="F475">
        <f t="shared" si="31"/>
        <v>-10.442972322000001</v>
      </c>
      <c r="G475">
        <f t="shared" si="32"/>
        <v>-10.443</v>
      </c>
    </row>
    <row r="476" spans="1:7" x14ac:dyDescent="0.3">
      <c r="A476" s="1" t="s">
        <v>950</v>
      </c>
      <c r="B476" s="1" t="s">
        <v>10609</v>
      </c>
      <c r="C476" s="1">
        <f>ROUND(S11_DATAG_y80[[#This Row],[Column1]],3)</f>
        <v>2.8919999999999999</v>
      </c>
      <c r="D476" s="1">
        <f t="shared" si="30"/>
        <v>-13.581899999999999</v>
      </c>
      <c r="E476" s="1" t="s">
        <v>10611</v>
      </c>
      <c r="F476">
        <f t="shared" si="31"/>
        <v>-10.447114924999999</v>
      </c>
      <c r="G476">
        <f t="shared" si="32"/>
        <v>-10.447100000000001</v>
      </c>
    </row>
    <row r="477" spans="1:7" x14ac:dyDescent="0.3">
      <c r="A477" s="1" t="s">
        <v>4322</v>
      </c>
      <c r="B477" s="1" t="s">
        <v>10610</v>
      </c>
      <c r="C477" s="1">
        <f>ROUND(S11_DATAG_y80[[#This Row],[Column1]],3)</f>
        <v>2.8959999999999999</v>
      </c>
      <c r="D477" s="1">
        <f t="shared" si="30"/>
        <v>-13.5799</v>
      </c>
      <c r="E477" s="1" t="s">
        <v>10612</v>
      </c>
      <c r="F477">
        <f t="shared" si="31"/>
        <v>-10.464149044000001</v>
      </c>
      <c r="G477">
        <f t="shared" si="32"/>
        <v>-10.4641</v>
      </c>
    </row>
    <row r="478" spans="1:7" x14ac:dyDescent="0.3">
      <c r="A478" s="1" t="s">
        <v>4324</v>
      </c>
      <c r="B478" s="1" t="s">
        <v>10611</v>
      </c>
      <c r="C478" s="1">
        <f>ROUND(S11_DATAG_y80[[#This Row],[Column1]],3)</f>
        <v>2.9</v>
      </c>
      <c r="D478" s="1">
        <f t="shared" si="30"/>
        <v>-13.5853</v>
      </c>
      <c r="E478" s="1" t="s">
        <v>10613</v>
      </c>
      <c r="F478">
        <f t="shared" si="31"/>
        <v>-10.493559449000001</v>
      </c>
      <c r="G478">
        <f t="shared" si="32"/>
        <v>-10.493600000000001</v>
      </c>
    </row>
    <row r="479" spans="1:7" x14ac:dyDescent="0.3">
      <c r="A479" s="1" t="s">
        <v>5578</v>
      </c>
      <c r="B479" s="1" t="s">
        <v>10612</v>
      </c>
      <c r="C479" s="1">
        <f>ROUND(S11_DATAG_y80[[#This Row],[Column1]],3)</f>
        <v>2.9039999999999999</v>
      </c>
      <c r="D479" s="1">
        <f t="shared" si="30"/>
        <v>-13.6075</v>
      </c>
      <c r="E479" s="1" t="s">
        <v>10614</v>
      </c>
      <c r="F479">
        <f t="shared" si="31"/>
        <v>-10.527406984000001</v>
      </c>
      <c r="G479">
        <f t="shared" si="32"/>
        <v>-10.5274</v>
      </c>
    </row>
    <row r="480" spans="1:7" x14ac:dyDescent="0.3">
      <c r="A480" s="1" t="s">
        <v>4328</v>
      </c>
      <c r="B480" s="1" t="s">
        <v>10613</v>
      </c>
      <c r="C480" s="1">
        <f>ROUND(S11_DATAG_y80[[#This Row],[Column1]],3)</f>
        <v>2.9079999999999999</v>
      </c>
      <c r="D480" s="1">
        <f t="shared" si="30"/>
        <v>-13.6457</v>
      </c>
      <c r="E480" s="1" t="s">
        <v>10616</v>
      </c>
      <c r="F480">
        <f t="shared" si="31"/>
        <v>-10.55542473</v>
      </c>
      <c r="G480">
        <f t="shared" si="32"/>
        <v>-10.555400000000001</v>
      </c>
    </row>
    <row r="481" spans="1:7" x14ac:dyDescent="0.3">
      <c r="A481" s="1" t="s">
        <v>4330</v>
      </c>
      <c r="B481" s="1" t="s">
        <v>10614</v>
      </c>
      <c r="C481" s="1">
        <f>ROUND(S11_DATAG_y80[[#This Row],[Column1]],3)</f>
        <v>2.9119999999999999</v>
      </c>
      <c r="D481" s="1">
        <f t="shared" si="30"/>
        <v>-13.6897</v>
      </c>
      <c r="E481" s="1" t="s">
        <v>10617</v>
      </c>
      <c r="F481">
        <f t="shared" si="31"/>
        <v>-10.571777514999999</v>
      </c>
      <c r="G481">
        <f t="shared" si="32"/>
        <v>-10.5718</v>
      </c>
    </row>
    <row r="482" spans="1:7" x14ac:dyDescent="0.3">
      <c r="A482" s="1" t="s">
        <v>10736</v>
      </c>
      <c r="B482" s="1" t="s">
        <v>10616</v>
      </c>
      <c r="C482" s="1">
        <f>ROUND(S11_DATAG_y80[[#This Row],[Column1]],3)</f>
        <v>2.9159999999999999</v>
      </c>
      <c r="D482" s="1">
        <f t="shared" si="30"/>
        <v>-13.7262</v>
      </c>
      <c r="E482" s="1" t="s">
        <v>10618</v>
      </c>
      <c r="F482">
        <f t="shared" si="31"/>
        <v>-10.578896917</v>
      </c>
      <c r="G482">
        <f t="shared" si="32"/>
        <v>-10.578900000000001</v>
      </c>
    </row>
    <row r="483" spans="1:7" x14ac:dyDescent="0.3">
      <c r="A483" s="1" t="s">
        <v>4333</v>
      </c>
      <c r="B483" s="1" t="s">
        <v>10617</v>
      </c>
      <c r="C483" s="1">
        <f>ROUND(S11_DATAG_y80[[#This Row],[Column1]],3)</f>
        <v>2.92</v>
      </c>
      <c r="D483" s="1">
        <f t="shared" si="30"/>
        <v>-13.747400000000001</v>
      </c>
      <c r="E483" s="1" t="s">
        <v>10619</v>
      </c>
      <c r="F483">
        <f t="shared" si="31"/>
        <v>-10.585620283999999</v>
      </c>
      <c r="G483">
        <f t="shared" si="32"/>
        <v>-10.585599999999999</v>
      </c>
    </row>
    <row r="484" spans="1:7" x14ac:dyDescent="0.3">
      <c r="A484" s="1" t="s">
        <v>5585</v>
      </c>
      <c r="B484" s="1" t="s">
        <v>10618</v>
      </c>
      <c r="C484" s="1">
        <f>ROUND(S11_DATAG_y80[[#This Row],[Column1]],3)</f>
        <v>2.9239999999999999</v>
      </c>
      <c r="D484" s="1">
        <f t="shared" si="30"/>
        <v>-13.7567</v>
      </c>
      <c r="E484" s="1" t="s">
        <v>10620</v>
      </c>
      <c r="F484">
        <f t="shared" si="31"/>
        <v>-10.601065648999999</v>
      </c>
      <c r="G484">
        <f t="shared" si="32"/>
        <v>-10.601100000000001</v>
      </c>
    </row>
    <row r="485" spans="1:7" x14ac:dyDescent="0.3">
      <c r="A485" s="1" t="s">
        <v>4336</v>
      </c>
      <c r="B485" s="1" t="s">
        <v>10619</v>
      </c>
      <c r="C485" s="1">
        <f>ROUND(S11_DATAG_y80[[#This Row],[Column1]],3)</f>
        <v>2.9279999999999999</v>
      </c>
      <c r="D485" s="1">
        <f t="shared" si="30"/>
        <v>-13.7654</v>
      </c>
      <c r="E485" s="1" t="s">
        <v>10621</v>
      </c>
      <c r="F485">
        <f t="shared" si="31"/>
        <v>-10.628555860999999</v>
      </c>
      <c r="G485">
        <f t="shared" si="32"/>
        <v>-10.6286</v>
      </c>
    </row>
    <row r="486" spans="1:7" x14ac:dyDescent="0.3">
      <c r="A486" s="1" t="s">
        <v>4338</v>
      </c>
      <c r="B486" s="1" t="s">
        <v>10620</v>
      </c>
      <c r="C486" s="1">
        <f>ROUND(S11_DATAG_y80[[#This Row],[Column1]],3)</f>
        <v>2.9319999999999999</v>
      </c>
      <c r="D486" s="1">
        <f t="shared" si="30"/>
        <v>-13.785500000000001</v>
      </c>
      <c r="E486" s="1" t="s">
        <v>10623</v>
      </c>
      <c r="F486">
        <f t="shared" si="31"/>
        <v>-10.663330810000001</v>
      </c>
      <c r="G486">
        <f t="shared" si="32"/>
        <v>-10.6633</v>
      </c>
    </row>
    <row r="487" spans="1:7" x14ac:dyDescent="0.3">
      <c r="A487" s="1" t="s">
        <v>4340</v>
      </c>
      <c r="B487" s="1" t="s">
        <v>10621</v>
      </c>
      <c r="C487" s="1">
        <f>ROUND(S11_DATAG_y80[[#This Row],[Column1]],3)</f>
        <v>2.9359999999999999</v>
      </c>
      <c r="D487" s="1">
        <f t="shared" si="30"/>
        <v>-13.821300000000001</v>
      </c>
      <c r="E487" s="1" t="s">
        <v>10624</v>
      </c>
      <c r="F487">
        <f t="shared" si="31"/>
        <v>-10.69525969</v>
      </c>
      <c r="G487">
        <f t="shared" si="32"/>
        <v>-10.6953</v>
      </c>
    </row>
    <row r="488" spans="1:7" x14ac:dyDescent="0.3">
      <c r="A488" s="1" t="s">
        <v>4342</v>
      </c>
      <c r="B488" s="1" t="s">
        <v>10623</v>
      </c>
      <c r="C488" s="1">
        <f>ROUND(S11_DATAG_y80[[#This Row],[Column1]],3)</f>
        <v>2.94</v>
      </c>
      <c r="D488" s="1">
        <f t="shared" si="30"/>
        <v>-13.8665</v>
      </c>
      <c r="E488" s="1" t="s">
        <v>10625</v>
      </c>
      <c r="F488">
        <f t="shared" si="31"/>
        <v>-10.714875341999999</v>
      </c>
      <c r="G488">
        <f t="shared" si="32"/>
        <v>-10.7149</v>
      </c>
    </row>
    <row r="489" spans="1:7" x14ac:dyDescent="0.3">
      <c r="A489" s="1" t="s">
        <v>4344</v>
      </c>
      <c r="B489" s="1" t="s">
        <v>10624</v>
      </c>
      <c r="C489" s="1">
        <f>ROUND(S11_DATAG_y80[[#This Row],[Column1]],3)</f>
        <v>2.944</v>
      </c>
      <c r="D489" s="1">
        <f t="shared" si="30"/>
        <v>-13.907999999999999</v>
      </c>
      <c r="E489" s="1" t="s">
        <v>10626</v>
      </c>
      <c r="F489">
        <f t="shared" si="31"/>
        <v>-10.718932585999999</v>
      </c>
      <c r="G489">
        <f t="shared" si="32"/>
        <v>-10.7189</v>
      </c>
    </row>
    <row r="490" spans="1:7" x14ac:dyDescent="0.3">
      <c r="A490" s="1" t="s">
        <v>5592</v>
      </c>
      <c r="B490" s="1" t="s">
        <v>10625</v>
      </c>
      <c r="C490" s="1">
        <f>ROUND(S11_DATAG_y80[[#This Row],[Column1]],3)</f>
        <v>2.948</v>
      </c>
      <c r="D490" s="1">
        <f t="shared" si="30"/>
        <v>-13.9335</v>
      </c>
      <c r="E490" s="1" t="s">
        <v>10627</v>
      </c>
      <c r="F490">
        <f t="shared" si="31"/>
        <v>-10.711683992000001</v>
      </c>
      <c r="G490">
        <f t="shared" si="32"/>
        <v>-10.7117</v>
      </c>
    </row>
    <row r="491" spans="1:7" x14ac:dyDescent="0.3">
      <c r="A491" s="1" t="s">
        <v>4348</v>
      </c>
      <c r="B491" s="1" t="s">
        <v>10626</v>
      </c>
      <c r="C491" s="1">
        <f>ROUND(S11_DATAG_y80[[#This Row],[Column1]],3)</f>
        <v>2.952</v>
      </c>
      <c r="D491" s="1">
        <f t="shared" si="30"/>
        <v>-13.938800000000001</v>
      </c>
      <c r="E491" s="1" t="s">
        <v>10628</v>
      </c>
      <c r="F491">
        <f t="shared" si="31"/>
        <v>-10.701077944</v>
      </c>
      <c r="G491">
        <f t="shared" si="32"/>
        <v>-10.7011</v>
      </c>
    </row>
    <row r="492" spans="1:7" x14ac:dyDescent="0.3">
      <c r="A492" s="1" t="s">
        <v>4350</v>
      </c>
      <c r="B492" s="1" t="s">
        <v>10627</v>
      </c>
      <c r="C492" s="1">
        <f>ROUND(S11_DATAG_y80[[#This Row],[Column1]],3)</f>
        <v>2.956</v>
      </c>
      <c r="D492" s="1">
        <f t="shared" si="30"/>
        <v>-13.929399999999999</v>
      </c>
      <c r="E492" s="1" t="s">
        <v>10629</v>
      </c>
      <c r="F492">
        <f t="shared" si="31"/>
        <v>-10.692666622000001</v>
      </c>
      <c r="G492">
        <f t="shared" si="32"/>
        <v>-10.6927</v>
      </c>
    </row>
    <row r="493" spans="1:7" x14ac:dyDescent="0.3">
      <c r="A493" s="1" t="s">
        <v>4352</v>
      </c>
      <c r="B493" s="1" t="s">
        <v>10628</v>
      </c>
      <c r="C493" s="1">
        <f>ROUND(S11_DATAG_y80[[#This Row],[Column1]],3)</f>
        <v>2.96</v>
      </c>
      <c r="D493" s="1">
        <f t="shared" si="30"/>
        <v>-13.9156</v>
      </c>
      <c r="E493" s="1" t="s">
        <v>10630</v>
      </c>
      <c r="F493">
        <f t="shared" si="31"/>
        <v>-10.685210398000001</v>
      </c>
      <c r="G493">
        <f t="shared" si="32"/>
        <v>-10.6852</v>
      </c>
    </row>
    <row r="494" spans="1:7" x14ac:dyDescent="0.3">
      <c r="A494" s="1" t="s">
        <v>4354</v>
      </c>
      <c r="B494" s="1" t="s">
        <v>10629</v>
      </c>
      <c r="C494" s="1">
        <f>ROUND(S11_DATAG_y80[[#This Row],[Column1]],3)</f>
        <v>2.964</v>
      </c>
      <c r="D494" s="1">
        <f t="shared" si="30"/>
        <v>-13.9046</v>
      </c>
      <c r="E494" s="1" t="s">
        <v>10631</v>
      </c>
      <c r="F494">
        <f t="shared" si="31"/>
        <v>-10.670328710000001</v>
      </c>
      <c r="G494">
        <f t="shared" si="32"/>
        <v>-10.670299999999999</v>
      </c>
    </row>
    <row r="495" spans="1:7" x14ac:dyDescent="0.3">
      <c r="A495" s="1" t="s">
        <v>988</v>
      </c>
      <c r="B495" s="1" t="s">
        <v>10630</v>
      </c>
      <c r="C495" s="1">
        <f>ROUND(S11_DATAG_y80[[#This Row],[Column1]],3)</f>
        <v>2.968</v>
      </c>
      <c r="D495" s="1">
        <f t="shared" si="30"/>
        <v>-13.8949</v>
      </c>
      <c r="E495" s="1" t="s">
        <v>10632</v>
      </c>
      <c r="F495">
        <f t="shared" si="31"/>
        <v>-10.636105903000001</v>
      </c>
      <c r="G495">
        <f t="shared" si="32"/>
        <v>-10.636100000000001</v>
      </c>
    </row>
    <row r="496" spans="1:7" x14ac:dyDescent="0.3">
      <c r="A496" s="1" t="s">
        <v>4357</v>
      </c>
      <c r="B496" s="1" t="s">
        <v>10631</v>
      </c>
      <c r="C496" s="1">
        <f>ROUND(S11_DATAG_y80[[#This Row],[Column1]],3)</f>
        <v>2.972</v>
      </c>
      <c r="D496" s="1">
        <f t="shared" si="30"/>
        <v>-13.8756</v>
      </c>
      <c r="E496" s="1" t="s">
        <v>10633</v>
      </c>
      <c r="F496">
        <f t="shared" si="31"/>
        <v>-10.572377335000001</v>
      </c>
      <c r="G496">
        <f t="shared" si="32"/>
        <v>-10.5724</v>
      </c>
    </row>
    <row r="497" spans="1:7" x14ac:dyDescent="0.3">
      <c r="A497" s="1" t="s">
        <v>4359</v>
      </c>
      <c r="B497" s="1" t="s">
        <v>10632</v>
      </c>
      <c r="C497" s="1">
        <f>ROUND(S11_DATAG_y80[[#This Row],[Column1]],3)</f>
        <v>2.976</v>
      </c>
      <c r="D497" s="1">
        <f t="shared" si="30"/>
        <v>-13.831099999999999</v>
      </c>
      <c r="E497" s="1" t="s">
        <v>10634</v>
      </c>
      <c r="F497">
        <f t="shared" si="31"/>
        <v>-10.47446441</v>
      </c>
      <c r="G497">
        <f t="shared" si="32"/>
        <v>-10.474500000000001</v>
      </c>
    </row>
    <row r="498" spans="1:7" x14ac:dyDescent="0.3">
      <c r="A498" s="1" t="s">
        <v>4361</v>
      </c>
      <c r="B498" s="1" t="s">
        <v>10633</v>
      </c>
      <c r="C498" s="1">
        <f>ROUND(S11_DATAG_y80[[#This Row],[Column1]],3)</f>
        <v>2.98</v>
      </c>
      <c r="D498" s="1">
        <f t="shared" si="30"/>
        <v>-13.748200000000001</v>
      </c>
      <c r="E498" s="1" t="s">
        <v>10635</v>
      </c>
      <c r="F498">
        <f t="shared" si="31"/>
        <v>-10.343069225000001</v>
      </c>
      <c r="G498">
        <f t="shared" si="32"/>
        <v>-10.3431</v>
      </c>
    </row>
    <row r="499" spans="1:7" x14ac:dyDescent="0.3">
      <c r="A499" s="1" t="s">
        <v>5603</v>
      </c>
      <c r="B499" s="1" t="s">
        <v>10634</v>
      </c>
      <c r="C499" s="1">
        <f>ROUND(S11_DATAG_y80[[#This Row],[Column1]],3)</f>
        <v>2.984</v>
      </c>
      <c r="D499" s="1">
        <f t="shared" si="30"/>
        <v>-13.620900000000001</v>
      </c>
      <c r="E499" s="1" t="s">
        <v>10636</v>
      </c>
      <c r="F499">
        <f t="shared" si="31"/>
        <v>-10.180832526</v>
      </c>
      <c r="G499">
        <f t="shared" si="32"/>
        <v>-10.1808</v>
      </c>
    </row>
    <row r="500" spans="1:7" x14ac:dyDescent="0.3">
      <c r="A500" s="1" t="s">
        <v>4365</v>
      </c>
      <c r="B500" s="1" t="s">
        <v>10635</v>
      </c>
      <c r="C500" s="1">
        <f>ROUND(S11_DATAG_y80[[#This Row],[Column1]],3)</f>
        <v>2.988</v>
      </c>
      <c r="D500" s="1">
        <f t="shared" si="30"/>
        <v>-13.45</v>
      </c>
      <c r="E500" s="1" t="s">
        <v>10637</v>
      </c>
      <c r="F500">
        <f t="shared" si="31"/>
        <v>-9.9881926430000014</v>
      </c>
      <c r="G500">
        <f t="shared" si="32"/>
        <v>-9.9882000000000009</v>
      </c>
    </row>
    <row r="501" spans="1:7" x14ac:dyDescent="0.3">
      <c r="A501" s="1" t="s">
        <v>4367</v>
      </c>
      <c r="B501" s="1" t="s">
        <v>10636</v>
      </c>
      <c r="C501" s="1">
        <f>ROUND(S11_DATAG_y80[[#This Row],[Column1]],3)</f>
        <v>2.992</v>
      </c>
      <c r="D501" s="1">
        <f t="shared" si="30"/>
        <v>-13.239100000000001</v>
      </c>
      <c r="E501" s="1" t="s">
        <v>10638</v>
      </c>
      <c r="F501">
        <f t="shared" si="31"/>
        <v>-9.7611984540000005</v>
      </c>
      <c r="G501">
        <f t="shared" si="32"/>
        <v>-9.7612000000000005</v>
      </c>
    </row>
    <row r="502" spans="1:7" x14ac:dyDescent="0.3">
      <c r="A502" s="1" t="s">
        <v>4369</v>
      </c>
      <c r="B502" s="1" t="s">
        <v>10637</v>
      </c>
      <c r="C502" s="1">
        <f>ROUND(S11_DATAG_y80[[#This Row],[Column1]],3)</f>
        <v>2.996</v>
      </c>
      <c r="D502" s="1">
        <f t="shared" si="30"/>
        <v>-12.9885</v>
      </c>
      <c r="E502" s="1" t="s">
        <v>10639</v>
      </c>
      <c r="F502">
        <f t="shared" si="31"/>
        <v>-9.4922883819999999</v>
      </c>
      <c r="G502">
        <f t="shared" si="32"/>
        <v>-9.4923000000000002</v>
      </c>
    </row>
    <row r="503" spans="1:7" x14ac:dyDescent="0.3">
      <c r="A503" s="1" t="s">
        <v>4371</v>
      </c>
      <c r="B503" s="1" t="s">
        <v>10638</v>
      </c>
      <c r="C503" s="1">
        <f>ROUND(S11_DATAG_y80[[#This Row],[Column1]],3)</f>
        <v>3</v>
      </c>
      <c r="D503" s="1">
        <f t="shared" si="30"/>
        <v>-12.6934</v>
      </c>
      <c r="E503" s="1" t="s">
        <v>10640</v>
      </c>
      <c r="F503">
        <f t="shared" si="31"/>
        <v>-9.1732879569999994</v>
      </c>
      <c r="G503">
        <f t="shared" si="32"/>
        <v>-9.1732999999999993</v>
      </c>
    </row>
    <row r="504" spans="1:7" x14ac:dyDescent="0.3">
      <c r="A504" s="1" t="s">
        <v>6706</v>
      </c>
      <c r="B504" s="1" t="s">
        <v>10639</v>
      </c>
      <c r="C504" s="1">
        <f>ROUND(S11_DATAG_y80[[#This Row],[Column1]],3)</f>
        <v>3.004</v>
      </c>
      <c r="D504" s="1">
        <f t="shared" si="30"/>
        <v>-12.3437</v>
      </c>
      <c r="E504" s="1" t="s">
        <v>10641</v>
      </c>
      <c r="F504">
        <f t="shared" si="31"/>
        <v>-8.7989141489999998</v>
      </c>
      <c r="G504">
        <f t="shared" si="32"/>
        <v>-8.7988999999999997</v>
      </c>
    </row>
    <row r="505" spans="1:7" x14ac:dyDescent="0.3">
      <c r="A505" s="1" t="s">
        <v>4375</v>
      </c>
      <c r="B505" s="1" t="s">
        <v>10640</v>
      </c>
      <c r="C505" s="1">
        <f>ROUND(S11_DATAG_y80[[#This Row],[Column1]],3)</f>
        <v>3.008</v>
      </c>
      <c r="D505" s="1">
        <f t="shared" si="30"/>
        <v>-11.928900000000001</v>
      </c>
      <c r="E505" s="1" t="s">
        <v>10642</v>
      </c>
      <c r="F505">
        <f t="shared" si="31"/>
        <v>-8.3690708330000003</v>
      </c>
      <c r="G505">
        <f t="shared" si="32"/>
        <v>-8.3690999999999995</v>
      </c>
    </row>
    <row r="506" spans="1:7" x14ac:dyDescent="0.3">
      <c r="A506" s="1" t="s">
        <v>4377</v>
      </c>
      <c r="B506" s="1" t="s">
        <v>10641</v>
      </c>
      <c r="C506" s="1">
        <f>ROUND(S11_DATAG_y80[[#This Row],[Column1]],3)</f>
        <v>3.012</v>
      </c>
      <c r="D506" s="1">
        <f t="shared" si="30"/>
        <v>-11.442</v>
      </c>
      <c r="E506" s="1" t="s">
        <v>10643</v>
      </c>
      <c r="F506">
        <f t="shared" si="31"/>
        <v>-7.8891979150000004</v>
      </c>
      <c r="G506">
        <f t="shared" si="32"/>
        <v>-7.8891999999999998</v>
      </c>
    </row>
    <row r="507" spans="1:7" x14ac:dyDescent="0.3">
      <c r="A507" s="1" t="s">
        <v>4379</v>
      </c>
      <c r="B507" s="1" t="s">
        <v>10642</v>
      </c>
      <c r="C507" s="1">
        <f>ROUND(S11_DATAG_y80[[#This Row],[Column1]],3)</f>
        <v>3.016</v>
      </c>
      <c r="D507" s="1">
        <f t="shared" si="30"/>
        <v>-10.883100000000001</v>
      </c>
      <c r="E507" s="1" t="s">
        <v>10644</v>
      </c>
      <c r="F507">
        <f t="shared" si="31"/>
        <v>-7.3691975773000005</v>
      </c>
      <c r="G507">
        <f t="shared" si="32"/>
        <v>-7.3692000000000002</v>
      </c>
    </row>
    <row r="508" spans="1:7" x14ac:dyDescent="0.3">
      <c r="A508" s="1" t="s">
        <v>2782</v>
      </c>
      <c r="B508" s="1" t="s">
        <v>10643</v>
      </c>
      <c r="C508" s="1">
        <f>ROUND(S11_DATAG_y80[[#This Row],[Column1]],3)</f>
        <v>3.02</v>
      </c>
      <c r="D508" s="1">
        <f t="shared" si="30"/>
        <v>-10.259</v>
      </c>
      <c r="E508" s="1" t="s">
        <v>10645</v>
      </c>
      <c r="F508">
        <f t="shared" si="31"/>
        <v>-6.8220310073000006</v>
      </c>
      <c r="G508">
        <f t="shared" si="32"/>
        <v>-6.8220000000000001</v>
      </c>
    </row>
    <row r="509" spans="1:7" x14ac:dyDescent="0.3">
      <c r="A509" s="1" t="s">
        <v>4382</v>
      </c>
      <c r="B509" s="1" t="s">
        <v>10644</v>
      </c>
      <c r="C509" s="1">
        <f>ROUND(S11_DATAG_y80[[#This Row],[Column1]],3)</f>
        <v>3.024</v>
      </c>
      <c r="D509" s="1">
        <f t="shared" si="30"/>
        <v>-9.5828000000000007</v>
      </c>
      <c r="E509" s="1" t="s">
        <v>10646</v>
      </c>
      <c r="F509">
        <f t="shared" si="31"/>
        <v>-6.2627607618000001</v>
      </c>
      <c r="G509">
        <f t="shared" si="32"/>
        <v>-6.2628000000000004</v>
      </c>
    </row>
    <row r="510" spans="1:7" x14ac:dyDescent="0.3">
      <c r="A510" s="1" t="s">
        <v>6714</v>
      </c>
      <c r="B510" s="1" t="s">
        <v>10645</v>
      </c>
      <c r="C510" s="1">
        <f>ROUND(S11_DATAG_y80[[#This Row],[Column1]],3)</f>
        <v>3.028</v>
      </c>
      <c r="D510" s="1">
        <f t="shared" si="30"/>
        <v>-8.8712999999999997</v>
      </c>
      <c r="E510" s="1" t="s">
        <v>10647</v>
      </c>
      <c r="F510">
        <f t="shared" si="31"/>
        <v>-5.7080629134</v>
      </c>
      <c r="G510">
        <f t="shared" si="32"/>
        <v>-5.7081</v>
      </c>
    </row>
    <row r="511" spans="1:7" x14ac:dyDescent="0.3">
      <c r="A511" s="1" t="s">
        <v>2786</v>
      </c>
      <c r="B511" s="1" t="s">
        <v>10646</v>
      </c>
      <c r="C511" s="1">
        <f>ROUND(S11_DATAG_y80[[#This Row],[Column1]],3)</f>
        <v>3.032</v>
      </c>
      <c r="D511" s="1">
        <f t="shared" si="30"/>
        <v>-8.1440000000000001</v>
      </c>
      <c r="E511" s="1" t="s">
        <v>10648</v>
      </c>
      <c r="F511">
        <f t="shared" si="31"/>
        <v>-5.1757596523</v>
      </c>
      <c r="G511">
        <f t="shared" si="32"/>
        <v>-5.1757999999999997</v>
      </c>
    </row>
    <row r="512" spans="1:7" x14ac:dyDescent="0.3">
      <c r="A512" s="1" t="s">
        <v>5618</v>
      </c>
      <c r="B512" s="1" t="s">
        <v>10647</v>
      </c>
      <c r="C512" s="1">
        <f>ROUND(S11_DATAG_y80[[#This Row],[Column1]],3)</f>
        <v>3.036</v>
      </c>
      <c r="D512" s="1">
        <f t="shared" si="30"/>
        <v>-7.4226999999999999</v>
      </c>
      <c r="E512" s="1" t="s">
        <v>10649</v>
      </c>
      <c r="F512">
        <f t="shared" si="31"/>
        <v>-4.6840044539000001</v>
      </c>
      <c r="G512">
        <f t="shared" si="32"/>
        <v>-4.6840000000000002</v>
      </c>
    </row>
    <row r="513" spans="1:7" x14ac:dyDescent="0.3">
      <c r="A513" s="1" t="s">
        <v>4389</v>
      </c>
      <c r="B513" s="1" t="s">
        <v>10648</v>
      </c>
      <c r="C513" s="1">
        <f>ROUND(S11_DATAG_y80[[#This Row],[Column1]],3)</f>
        <v>3.04</v>
      </c>
      <c r="D513" s="1">
        <f t="shared" si="30"/>
        <v>-6.7305000000000001</v>
      </c>
      <c r="E513" s="1" t="s">
        <v>10650</v>
      </c>
      <c r="F513">
        <f t="shared" si="31"/>
        <v>-4.2500486027999997</v>
      </c>
      <c r="G513">
        <f t="shared" si="32"/>
        <v>-4.25</v>
      </c>
    </row>
    <row r="514" spans="1:7" x14ac:dyDescent="0.3">
      <c r="A514" s="1" t="s">
        <v>10769</v>
      </c>
      <c r="B514" s="1" t="s">
        <v>10649</v>
      </c>
      <c r="C514" s="1">
        <f>ROUND(S11_DATAG_y80[[#This Row],[Column1]],3)</f>
        <v>3.044</v>
      </c>
      <c r="D514" s="1">
        <f t="shared" si="30"/>
        <v>-6.0910000000000002</v>
      </c>
      <c r="E514" s="1" t="s">
        <v>10651</v>
      </c>
      <c r="F514">
        <f t="shared" si="31"/>
        <v>-3.8887936272000001</v>
      </c>
      <c r="G514">
        <f t="shared" si="32"/>
        <v>-3.8887999999999998</v>
      </c>
    </row>
    <row r="515" spans="1:7" x14ac:dyDescent="0.3">
      <c r="A515" s="1" t="s">
        <v>1028</v>
      </c>
      <c r="B515" s="1" t="s">
        <v>10650</v>
      </c>
      <c r="C515" s="1">
        <f>ROUND(S11_DATAG_y80[[#This Row],[Column1]],3)</f>
        <v>3.048</v>
      </c>
      <c r="D515" s="1">
        <f t="shared" si="30"/>
        <v>-5.5266999999999999</v>
      </c>
      <c r="E515" s="1" t="s">
        <v>10652</v>
      </c>
      <c r="F515">
        <f t="shared" si="31"/>
        <v>-3.6113734936000004</v>
      </c>
      <c r="G515">
        <f t="shared" si="32"/>
        <v>-3.6114000000000002</v>
      </c>
    </row>
    <row r="516" spans="1:7" x14ac:dyDescent="0.3">
      <c r="A516" s="1" t="s">
        <v>4394</v>
      </c>
      <c r="B516" s="1" t="s">
        <v>10651</v>
      </c>
      <c r="C516" s="1">
        <f>ROUND(S11_DATAG_y80[[#This Row],[Column1]],3)</f>
        <v>3.052</v>
      </c>
      <c r="D516" s="1">
        <f t="shared" ref="D516:D579" si="33">ROUND(B516,4)</f>
        <v>-5.0568999999999997</v>
      </c>
      <c r="E516" s="1" t="s">
        <v>10653</v>
      </c>
      <c r="F516">
        <f t="shared" ref="F516:F530" si="34">E516*0.769</f>
        <v>-3.4239129025000001</v>
      </c>
      <c r="G516">
        <f t="shared" ref="G516:G579" si="35">ROUND(F516,4)</f>
        <v>-3.4239000000000002</v>
      </c>
    </row>
    <row r="517" spans="1:7" x14ac:dyDescent="0.3">
      <c r="A517" s="1" t="s">
        <v>4396</v>
      </c>
      <c r="B517" s="1" t="s">
        <v>10652</v>
      </c>
      <c r="C517" s="1">
        <f>ROUND(S11_DATAG_y80[[#This Row],[Column1]],3)</f>
        <v>3.056</v>
      </c>
      <c r="D517" s="1">
        <f t="shared" si="33"/>
        <v>-4.6962000000000002</v>
      </c>
      <c r="E517" s="1" t="s">
        <v>10654</v>
      </c>
      <c r="F517">
        <f t="shared" si="34"/>
        <v>-3.3265131312</v>
      </c>
      <c r="G517">
        <f t="shared" si="35"/>
        <v>-3.3264999999999998</v>
      </c>
    </row>
    <row r="518" spans="1:7" x14ac:dyDescent="0.3">
      <c r="A518" s="1" t="s">
        <v>4398</v>
      </c>
      <c r="B518" s="1" t="s">
        <v>10653</v>
      </c>
      <c r="C518" s="1">
        <f>ROUND(S11_DATAG_y80[[#This Row],[Column1]],3)</f>
        <v>3.06</v>
      </c>
      <c r="D518" s="1">
        <f t="shared" si="33"/>
        <v>-4.4523999999999999</v>
      </c>
      <c r="E518" s="1" t="s">
        <v>10655</v>
      </c>
      <c r="F518">
        <f t="shared" si="34"/>
        <v>-3.3125946157000001</v>
      </c>
      <c r="G518">
        <f t="shared" si="35"/>
        <v>-3.3126000000000002</v>
      </c>
    </row>
    <row r="519" spans="1:7" x14ac:dyDescent="0.3">
      <c r="A519" s="1" t="s">
        <v>2796</v>
      </c>
      <c r="B519" s="1" t="s">
        <v>10654</v>
      </c>
      <c r="C519" s="1">
        <f>ROUND(S11_DATAG_y80[[#This Row],[Column1]],3)</f>
        <v>3.0640000000000001</v>
      </c>
      <c r="D519" s="1">
        <f t="shared" si="33"/>
        <v>-4.3258000000000001</v>
      </c>
      <c r="E519" s="1" t="s">
        <v>10656</v>
      </c>
      <c r="F519">
        <f t="shared" si="34"/>
        <v>-3.3689348624000002</v>
      </c>
      <c r="G519">
        <f t="shared" si="35"/>
        <v>-3.3689</v>
      </c>
    </row>
    <row r="520" spans="1:7" x14ac:dyDescent="0.3">
      <c r="A520" s="1" t="s">
        <v>1038</v>
      </c>
      <c r="B520" s="1" t="s">
        <v>10655</v>
      </c>
      <c r="C520" s="1">
        <f>ROUND(S11_DATAG_y80[[#This Row],[Column1]],3)</f>
        <v>3.0680000000000001</v>
      </c>
      <c r="D520" s="1">
        <f t="shared" si="33"/>
        <v>-4.3076999999999996</v>
      </c>
      <c r="E520" s="1" t="s">
        <v>10657</v>
      </c>
      <c r="F520">
        <f t="shared" si="34"/>
        <v>-3.4769934351000003</v>
      </c>
      <c r="G520">
        <f t="shared" si="35"/>
        <v>-3.4769999999999999</v>
      </c>
    </row>
    <row r="521" spans="1:7" x14ac:dyDescent="0.3">
      <c r="A521" s="1" t="s">
        <v>4402</v>
      </c>
      <c r="B521" s="1" t="s">
        <v>10656</v>
      </c>
      <c r="C521" s="1">
        <f>ROUND(S11_DATAG_y80[[#This Row],[Column1]],3)</f>
        <v>3.0720000000000001</v>
      </c>
      <c r="D521" s="1">
        <f t="shared" si="33"/>
        <v>-4.3808999999999996</v>
      </c>
      <c r="E521" s="1" t="s">
        <v>10659</v>
      </c>
      <c r="F521">
        <f t="shared" si="34"/>
        <v>-3.6160540890000004</v>
      </c>
      <c r="G521">
        <f t="shared" si="35"/>
        <v>-3.6160999999999999</v>
      </c>
    </row>
    <row r="522" spans="1:7" x14ac:dyDescent="0.3">
      <c r="A522" s="1" t="s">
        <v>4404</v>
      </c>
      <c r="B522" s="1" t="s">
        <v>10657</v>
      </c>
      <c r="C522" s="1">
        <f>ROUND(S11_DATAG_y80[[#This Row],[Column1]],3)</f>
        <v>3.0760000000000001</v>
      </c>
      <c r="D522" s="1">
        <f t="shared" si="33"/>
        <v>-4.5213999999999999</v>
      </c>
      <c r="E522" s="1" t="s">
        <v>10660</v>
      </c>
      <c r="F522">
        <f t="shared" si="34"/>
        <v>-3.7679069040999997</v>
      </c>
      <c r="G522">
        <f t="shared" si="35"/>
        <v>-3.7679</v>
      </c>
    </row>
    <row r="523" spans="1:7" x14ac:dyDescent="0.3">
      <c r="A523" s="1" t="s">
        <v>4406</v>
      </c>
      <c r="B523" s="1" t="s">
        <v>10659</v>
      </c>
      <c r="C523" s="1">
        <f>ROUND(S11_DATAG_y80[[#This Row],[Column1]],3)</f>
        <v>3.08</v>
      </c>
      <c r="D523" s="1">
        <f t="shared" si="33"/>
        <v>-4.7023000000000001</v>
      </c>
      <c r="E523" s="1" t="s">
        <v>10661</v>
      </c>
      <c r="F523">
        <f t="shared" si="34"/>
        <v>-3.9213457047999998</v>
      </c>
      <c r="G523">
        <f t="shared" si="35"/>
        <v>-3.9213</v>
      </c>
    </row>
    <row r="524" spans="1:7" x14ac:dyDescent="0.3">
      <c r="A524" s="1" t="s">
        <v>4408</v>
      </c>
      <c r="B524" s="1" t="s">
        <v>10660</v>
      </c>
      <c r="C524" s="1">
        <f>ROUND(S11_DATAG_y80[[#This Row],[Column1]],3)</f>
        <v>3.0840000000000001</v>
      </c>
      <c r="D524" s="1">
        <f t="shared" si="33"/>
        <v>-4.8997000000000002</v>
      </c>
      <c r="E524" s="1" t="s">
        <v>10662</v>
      </c>
      <c r="F524">
        <f t="shared" si="34"/>
        <v>-4.0738534772000001</v>
      </c>
      <c r="G524">
        <f t="shared" si="35"/>
        <v>-4.0739000000000001</v>
      </c>
    </row>
    <row r="525" spans="1:7" x14ac:dyDescent="0.3">
      <c r="A525" s="1" t="s">
        <v>4410</v>
      </c>
      <c r="B525" s="1" t="s">
        <v>10661</v>
      </c>
      <c r="C525" s="1">
        <f>ROUND(S11_DATAG_y80[[#This Row],[Column1]],3)</f>
        <v>3.0880000000000001</v>
      </c>
      <c r="D525" s="1">
        <f t="shared" si="33"/>
        <v>-5.0993000000000004</v>
      </c>
      <c r="E525" s="1" t="s">
        <v>10663</v>
      </c>
      <c r="F525">
        <f t="shared" si="34"/>
        <v>-4.2290356009000005</v>
      </c>
      <c r="G525">
        <f t="shared" si="35"/>
        <v>-4.2290000000000001</v>
      </c>
    </row>
    <row r="526" spans="1:7" x14ac:dyDescent="0.3">
      <c r="A526" s="1" t="s">
        <v>4412</v>
      </c>
      <c r="B526" s="1" t="s">
        <v>10662</v>
      </c>
      <c r="C526" s="1">
        <f>ROUND(S11_DATAG_y80[[#This Row],[Column1]],3)</f>
        <v>3.0920000000000001</v>
      </c>
      <c r="D526" s="1">
        <f t="shared" si="33"/>
        <v>-5.2976000000000001</v>
      </c>
      <c r="E526" s="1" t="s">
        <v>10664</v>
      </c>
      <c r="F526">
        <f t="shared" si="34"/>
        <v>-4.3910747438</v>
      </c>
      <c r="G526">
        <f t="shared" si="35"/>
        <v>-4.3910999999999998</v>
      </c>
    </row>
    <row r="527" spans="1:7" x14ac:dyDescent="0.3">
      <c r="A527" s="1" t="s">
        <v>4414</v>
      </c>
      <c r="B527" s="1" t="s">
        <v>10663</v>
      </c>
      <c r="C527" s="1">
        <f>ROUND(S11_DATAG_y80[[#This Row],[Column1]],3)</f>
        <v>3.0960000000000001</v>
      </c>
      <c r="D527" s="1">
        <f t="shared" si="33"/>
        <v>-5.4993999999999996</v>
      </c>
      <c r="E527" s="1" t="s">
        <v>10665</v>
      </c>
      <c r="F527">
        <f t="shared" si="34"/>
        <v>-4.5594954332000004</v>
      </c>
      <c r="G527">
        <f t="shared" si="35"/>
        <v>-4.5594999999999999</v>
      </c>
    </row>
    <row r="528" spans="1:7" x14ac:dyDescent="0.3">
      <c r="A528" s="1" t="s">
        <v>4416</v>
      </c>
      <c r="B528" s="1" t="s">
        <v>10664</v>
      </c>
      <c r="C528" s="1">
        <f>ROUND(S11_DATAG_y80[[#This Row],[Column1]],3)</f>
        <v>3.1</v>
      </c>
      <c r="D528" s="1">
        <f t="shared" si="33"/>
        <v>-5.7100999999999997</v>
      </c>
      <c r="E528" s="1" t="s">
        <v>10666</v>
      </c>
      <c r="F528">
        <f t="shared" si="34"/>
        <v>-4.7273558291999995</v>
      </c>
      <c r="G528">
        <f t="shared" si="35"/>
        <v>-4.7274000000000003</v>
      </c>
    </row>
    <row r="529" spans="1:7" x14ac:dyDescent="0.3">
      <c r="A529" s="1" t="s">
        <v>5637</v>
      </c>
      <c r="B529" s="1" t="s">
        <v>10665</v>
      </c>
      <c r="C529" s="1">
        <f>ROUND(S11_DATAG_y80[[#This Row],[Column1]],3)</f>
        <v>3.1040000000000001</v>
      </c>
      <c r="D529" s="1">
        <f t="shared" si="33"/>
        <v>-5.9291</v>
      </c>
      <c r="E529" s="1" t="s">
        <v>10667</v>
      </c>
      <c r="F529">
        <f t="shared" si="34"/>
        <v>-4.8841152487999997</v>
      </c>
      <c r="G529">
        <f t="shared" si="35"/>
        <v>-4.8841000000000001</v>
      </c>
    </row>
    <row r="530" spans="1:7" x14ac:dyDescent="0.3">
      <c r="A530" s="1" t="s">
        <v>4420</v>
      </c>
      <c r="B530" s="1" t="s">
        <v>10666</v>
      </c>
      <c r="C530" s="1">
        <f>ROUND(S11_DATAG_y80[[#This Row],[Column1]],3)</f>
        <v>3.1080000000000001</v>
      </c>
      <c r="D530" s="1">
        <f t="shared" si="33"/>
        <v>-6.1474000000000002</v>
      </c>
      <c r="E530" s="1" t="s">
        <v>10668</v>
      </c>
      <c r="F530">
        <f t="shared" si="34"/>
        <v>-5.0217534065000002</v>
      </c>
      <c r="G530">
        <f t="shared" si="35"/>
        <v>-5.0217999999999998</v>
      </c>
    </row>
    <row r="531" spans="1:7" x14ac:dyDescent="0.3">
      <c r="A531" s="1" t="s">
        <v>4422</v>
      </c>
      <c r="B531" s="1" t="s">
        <v>10667</v>
      </c>
      <c r="C531" s="1">
        <f>ROUND(S11_DATAG_y80[[#This Row],[Column1]],3)</f>
        <v>3.1120000000000001</v>
      </c>
      <c r="D531" s="1">
        <f t="shared" si="33"/>
        <v>-6.3513000000000002</v>
      </c>
      <c r="E531" s="1" t="s">
        <v>10669</v>
      </c>
      <c r="F531">
        <f>E531*0.739</f>
        <v>-4.9396170011999994</v>
      </c>
      <c r="G531">
        <f t="shared" si="35"/>
        <v>-4.9396000000000004</v>
      </c>
    </row>
    <row r="532" spans="1:7" x14ac:dyDescent="0.3">
      <c r="A532" s="1" t="s">
        <v>4424</v>
      </c>
      <c r="B532" s="1" t="s">
        <v>10668</v>
      </c>
      <c r="C532" s="1">
        <f>ROUND(S11_DATAG_y80[[#This Row],[Column1]],3)</f>
        <v>3.1160000000000001</v>
      </c>
      <c r="D532" s="1">
        <f t="shared" si="33"/>
        <v>-6.5301999999999998</v>
      </c>
      <c r="E532" s="1" t="s">
        <v>10670</v>
      </c>
      <c r="F532">
        <f t="shared" ref="F532:F595" si="36">E532*0.739</f>
        <v>-5.0428190163000002</v>
      </c>
      <c r="G532">
        <f t="shared" si="35"/>
        <v>-5.0427999999999997</v>
      </c>
    </row>
    <row r="533" spans="1:7" x14ac:dyDescent="0.3">
      <c r="A533" s="1" t="s">
        <v>10789</v>
      </c>
      <c r="B533" s="1" t="s">
        <v>10669</v>
      </c>
      <c r="C533" s="1">
        <f>ROUND(S11_DATAG_y80[[#This Row],[Column1]],3)</f>
        <v>3.12</v>
      </c>
      <c r="D533" s="1">
        <f t="shared" si="33"/>
        <v>-6.6841999999999997</v>
      </c>
      <c r="E533" s="1" t="s">
        <v>10671</v>
      </c>
      <c r="F533">
        <f t="shared" si="36"/>
        <v>-5.1464584455000004</v>
      </c>
      <c r="G533">
        <f t="shared" si="35"/>
        <v>-5.1464999999999996</v>
      </c>
    </row>
    <row r="534" spans="1:7" x14ac:dyDescent="0.3">
      <c r="A534" s="1" t="s">
        <v>4428</v>
      </c>
      <c r="B534" s="1" t="s">
        <v>10670</v>
      </c>
      <c r="C534" s="1">
        <f>ROUND(S11_DATAG_y80[[#This Row],[Column1]],3)</f>
        <v>3.1240000000000001</v>
      </c>
      <c r="D534" s="1">
        <f t="shared" si="33"/>
        <v>-6.8238000000000003</v>
      </c>
      <c r="E534" s="1" t="s">
        <v>10673</v>
      </c>
      <c r="F534">
        <f t="shared" si="36"/>
        <v>-5.2575076059999999</v>
      </c>
      <c r="G534">
        <f t="shared" si="35"/>
        <v>-5.2575000000000003</v>
      </c>
    </row>
    <row r="535" spans="1:7" x14ac:dyDescent="0.3">
      <c r="A535" s="1" t="s">
        <v>4430</v>
      </c>
      <c r="B535" s="1" t="s">
        <v>10671</v>
      </c>
      <c r="C535" s="1">
        <f>ROUND(S11_DATAG_y80[[#This Row],[Column1]],3)</f>
        <v>3.1280000000000001</v>
      </c>
      <c r="D535" s="1">
        <f t="shared" si="33"/>
        <v>-6.9641000000000002</v>
      </c>
      <c r="E535" s="1" t="s">
        <v>10674</v>
      </c>
      <c r="F535">
        <f t="shared" si="36"/>
        <v>-5.3742591861000006</v>
      </c>
      <c r="G535">
        <f t="shared" si="35"/>
        <v>-5.3742999999999999</v>
      </c>
    </row>
    <row r="536" spans="1:7" x14ac:dyDescent="0.3">
      <c r="A536" s="1" t="s">
        <v>4432</v>
      </c>
      <c r="B536" s="1" t="s">
        <v>10673</v>
      </c>
      <c r="C536" s="1">
        <f>ROUND(S11_DATAG_y80[[#This Row],[Column1]],3)</f>
        <v>3.1320000000000001</v>
      </c>
      <c r="D536" s="1">
        <f t="shared" si="33"/>
        <v>-7.1143999999999998</v>
      </c>
      <c r="E536" s="1" t="s">
        <v>10675</v>
      </c>
      <c r="F536">
        <f t="shared" si="36"/>
        <v>-5.4871057423999998</v>
      </c>
      <c r="G536">
        <f t="shared" si="35"/>
        <v>-5.4870999999999999</v>
      </c>
    </row>
    <row r="537" spans="1:7" x14ac:dyDescent="0.3">
      <c r="A537" s="1" t="s">
        <v>4434</v>
      </c>
      <c r="B537" s="1" t="s">
        <v>10674</v>
      </c>
      <c r="C537" s="1">
        <f>ROUND(S11_DATAG_y80[[#This Row],[Column1]],3)</f>
        <v>3.1360000000000001</v>
      </c>
      <c r="D537" s="1">
        <f t="shared" si="33"/>
        <v>-7.2723000000000004</v>
      </c>
      <c r="E537" s="1" t="s">
        <v>10677</v>
      </c>
      <c r="F537">
        <f t="shared" si="36"/>
        <v>-5.5846932049999998</v>
      </c>
      <c r="G537">
        <f t="shared" si="35"/>
        <v>-5.5846999999999998</v>
      </c>
    </row>
    <row r="538" spans="1:7" x14ac:dyDescent="0.3">
      <c r="A538" s="1" t="s">
        <v>6745</v>
      </c>
      <c r="B538" s="1" t="s">
        <v>10675</v>
      </c>
      <c r="C538" s="1">
        <f>ROUND(S11_DATAG_y80[[#This Row],[Column1]],3)</f>
        <v>3.14</v>
      </c>
      <c r="D538" s="1">
        <f t="shared" si="33"/>
        <v>-7.4249999999999998</v>
      </c>
      <c r="E538" s="1" t="s">
        <v>10678</v>
      </c>
      <c r="F538">
        <f t="shared" si="36"/>
        <v>-5.6619322286999996</v>
      </c>
      <c r="G538">
        <f t="shared" si="35"/>
        <v>-5.6619000000000002</v>
      </c>
    </row>
    <row r="539" spans="1:7" x14ac:dyDescent="0.3">
      <c r="A539" s="1" t="s">
        <v>4437</v>
      </c>
      <c r="B539" s="1" t="s">
        <v>10677</v>
      </c>
      <c r="C539" s="1">
        <f>ROUND(S11_DATAG_y80[[#This Row],[Column1]],3)</f>
        <v>3.1440000000000001</v>
      </c>
      <c r="D539" s="1">
        <f t="shared" si="33"/>
        <v>-7.5571000000000002</v>
      </c>
      <c r="E539" s="1" t="s">
        <v>10679</v>
      </c>
      <c r="F539">
        <f t="shared" si="36"/>
        <v>-5.7242062067999999</v>
      </c>
      <c r="G539">
        <f t="shared" si="35"/>
        <v>-5.7241999999999997</v>
      </c>
    </row>
    <row r="540" spans="1:7" x14ac:dyDescent="0.3">
      <c r="A540" s="1" t="s">
        <v>4439</v>
      </c>
      <c r="B540" s="1" t="s">
        <v>10678</v>
      </c>
      <c r="C540" s="1">
        <f>ROUND(S11_DATAG_y80[[#This Row],[Column1]],3)</f>
        <v>3.1480000000000001</v>
      </c>
      <c r="D540" s="1">
        <f t="shared" si="33"/>
        <v>-7.6616</v>
      </c>
      <c r="E540" s="1" t="s">
        <v>10680</v>
      </c>
      <c r="F540">
        <f t="shared" si="36"/>
        <v>-5.7842931882999995</v>
      </c>
      <c r="G540">
        <f t="shared" si="35"/>
        <v>-5.7843</v>
      </c>
    </row>
    <row r="541" spans="1:7" x14ac:dyDescent="0.3">
      <c r="A541" s="1" t="s">
        <v>6749</v>
      </c>
      <c r="B541" s="1" t="s">
        <v>10679</v>
      </c>
      <c r="C541" s="1">
        <f>ROUND(S11_DATAG_y80[[#This Row],[Column1]],3)</f>
        <v>3.1520000000000001</v>
      </c>
      <c r="D541" s="1">
        <f t="shared" si="33"/>
        <v>-7.7458999999999998</v>
      </c>
      <c r="E541" s="1" t="s">
        <v>10681</v>
      </c>
      <c r="F541">
        <f t="shared" si="36"/>
        <v>-5.8540580399</v>
      </c>
      <c r="G541">
        <f t="shared" si="35"/>
        <v>-5.8540999999999999</v>
      </c>
    </row>
    <row r="542" spans="1:7" x14ac:dyDescent="0.3">
      <c r="A542" s="1" t="s">
        <v>4443</v>
      </c>
      <c r="B542" s="1" t="s">
        <v>10680</v>
      </c>
      <c r="C542" s="1">
        <f>ROUND(S11_DATAG_y80[[#This Row],[Column1]],3)</f>
        <v>3.1560000000000001</v>
      </c>
      <c r="D542" s="1">
        <f t="shared" si="33"/>
        <v>-7.8272000000000004</v>
      </c>
      <c r="E542" s="1" t="s">
        <v>10682</v>
      </c>
      <c r="F542">
        <f t="shared" si="36"/>
        <v>-5.9366601344000003</v>
      </c>
      <c r="G542">
        <f t="shared" si="35"/>
        <v>-5.9367000000000001</v>
      </c>
    </row>
    <row r="543" spans="1:7" x14ac:dyDescent="0.3">
      <c r="A543" s="1" t="s">
        <v>2823</v>
      </c>
      <c r="B543" s="1" t="s">
        <v>10681</v>
      </c>
      <c r="C543" s="1">
        <f>ROUND(S11_DATAG_y80[[#This Row],[Column1]],3)</f>
        <v>3.16</v>
      </c>
      <c r="D543" s="1">
        <f t="shared" si="33"/>
        <v>-7.9215999999999998</v>
      </c>
      <c r="E543" s="1" t="s">
        <v>10683</v>
      </c>
      <c r="F543">
        <f t="shared" si="36"/>
        <v>-6.0241785002999997</v>
      </c>
      <c r="G543">
        <f t="shared" si="35"/>
        <v>-6.0242000000000004</v>
      </c>
    </row>
    <row r="544" spans="1:7" x14ac:dyDescent="0.3">
      <c r="A544" s="1" t="s">
        <v>4446</v>
      </c>
      <c r="B544" s="1" t="s">
        <v>10682</v>
      </c>
      <c r="C544" s="1">
        <f>ROUND(S11_DATAG_y80[[#This Row],[Column1]],3)</f>
        <v>3.1640000000000001</v>
      </c>
      <c r="D544" s="1">
        <f t="shared" si="33"/>
        <v>-8.0334000000000003</v>
      </c>
      <c r="E544" s="1" t="s">
        <v>10684</v>
      </c>
      <c r="F544">
        <f t="shared" si="36"/>
        <v>-6.1023848750000003</v>
      </c>
      <c r="G544">
        <f t="shared" si="35"/>
        <v>-6.1024000000000003</v>
      </c>
    </row>
    <row r="545" spans="1:7" x14ac:dyDescent="0.3">
      <c r="A545" s="1" t="s">
        <v>5656</v>
      </c>
      <c r="B545" s="1" t="s">
        <v>10683</v>
      </c>
      <c r="C545" s="1">
        <f>ROUND(S11_DATAG_y80[[#This Row],[Column1]],3)</f>
        <v>3.1680000000000001</v>
      </c>
      <c r="D545" s="1">
        <f t="shared" si="33"/>
        <v>-8.1517999999999997</v>
      </c>
      <c r="E545" s="1" t="s">
        <v>10685</v>
      </c>
      <c r="F545">
        <f t="shared" si="36"/>
        <v>-6.1603399153999998</v>
      </c>
      <c r="G545">
        <f t="shared" si="35"/>
        <v>-6.1603000000000003</v>
      </c>
    </row>
    <row r="546" spans="1:7" x14ac:dyDescent="0.3">
      <c r="A546" s="1" t="s">
        <v>2827</v>
      </c>
      <c r="B546" s="1" t="s">
        <v>10684</v>
      </c>
      <c r="C546" s="1">
        <f>ROUND(S11_DATAG_y80[[#This Row],[Column1]],3)</f>
        <v>3.1720000000000002</v>
      </c>
      <c r="D546" s="1">
        <f t="shared" si="33"/>
        <v>-8.2576000000000001</v>
      </c>
      <c r="E546" s="1" t="s">
        <v>10686</v>
      </c>
      <c r="F546">
        <f t="shared" si="36"/>
        <v>-6.1985771056000001</v>
      </c>
      <c r="G546">
        <f t="shared" si="35"/>
        <v>-6.1985999999999999</v>
      </c>
    </row>
    <row r="547" spans="1:7" x14ac:dyDescent="0.3">
      <c r="A547" s="1" t="s">
        <v>4451</v>
      </c>
      <c r="B547" s="1" t="s">
        <v>10685</v>
      </c>
      <c r="C547" s="1">
        <f>ROUND(S11_DATAG_y80[[#This Row],[Column1]],3)</f>
        <v>3.1760000000000002</v>
      </c>
      <c r="D547" s="1">
        <f t="shared" si="33"/>
        <v>-8.3360000000000003</v>
      </c>
      <c r="E547" s="1" t="s">
        <v>10687</v>
      </c>
      <c r="F547">
        <f t="shared" si="36"/>
        <v>-6.2294451355999998</v>
      </c>
      <c r="G547">
        <f t="shared" si="35"/>
        <v>-6.2294</v>
      </c>
    </row>
    <row r="548" spans="1:7" x14ac:dyDescent="0.3">
      <c r="A548" s="1" t="s">
        <v>2830</v>
      </c>
      <c r="B548" s="1" t="s">
        <v>10686</v>
      </c>
      <c r="C548" s="1">
        <f>ROUND(S11_DATAG_y80[[#This Row],[Column1]],3)</f>
        <v>3.18</v>
      </c>
      <c r="D548" s="1">
        <f t="shared" si="33"/>
        <v>-8.3878000000000004</v>
      </c>
      <c r="E548" s="1" t="s">
        <v>10688</v>
      </c>
      <c r="F548">
        <f t="shared" si="36"/>
        <v>-6.2689727675999993</v>
      </c>
      <c r="G548">
        <f t="shared" si="35"/>
        <v>-6.2690000000000001</v>
      </c>
    </row>
    <row r="549" spans="1:7" x14ac:dyDescent="0.3">
      <c r="A549" s="1" t="s">
        <v>4454</v>
      </c>
      <c r="B549" s="1" t="s">
        <v>10687</v>
      </c>
      <c r="C549" s="1">
        <f>ROUND(S11_DATAG_y80[[#This Row],[Column1]],3)</f>
        <v>3.1840000000000002</v>
      </c>
      <c r="D549" s="1">
        <f t="shared" si="33"/>
        <v>-8.4296000000000006</v>
      </c>
      <c r="E549" s="1" t="s">
        <v>10689</v>
      </c>
      <c r="F549">
        <f t="shared" si="36"/>
        <v>-6.3261791271000005</v>
      </c>
      <c r="G549">
        <f t="shared" si="35"/>
        <v>-6.3262</v>
      </c>
    </row>
    <row r="550" spans="1:7" x14ac:dyDescent="0.3">
      <c r="A550" s="1" t="s">
        <v>4456</v>
      </c>
      <c r="B550" s="1" t="s">
        <v>10688</v>
      </c>
      <c r="C550" s="1">
        <f>ROUND(S11_DATAG_y80[[#This Row],[Column1]],3)</f>
        <v>3.1880000000000002</v>
      </c>
      <c r="D550" s="1">
        <f t="shared" si="33"/>
        <v>-8.4830000000000005</v>
      </c>
      <c r="E550" s="1" t="s">
        <v>10690</v>
      </c>
      <c r="F550">
        <f t="shared" si="36"/>
        <v>-6.3968267881000003</v>
      </c>
      <c r="G550">
        <f t="shared" si="35"/>
        <v>-6.3967999999999998</v>
      </c>
    </row>
    <row r="551" spans="1:7" x14ac:dyDescent="0.3">
      <c r="A551" s="1" t="s">
        <v>4458</v>
      </c>
      <c r="B551" s="1" t="s">
        <v>10689</v>
      </c>
      <c r="C551" s="1">
        <f>ROUND(S11_DATAG_y80[[#This Row],[Column1]],3)</f>
        <v>3.1920000000000002</v>
      </c>
      <c r="D551" s="1">
        <f t="shared" si="33"/>
        <v>-8.5604999999999993</v>
      </c>
      <c r="E551" s="1" t="s">
        <v>10691</v>
      </c>
      <c r="F551">
        <f t="shared" si="36"/>
        <v>-6.4654642951999994</v>
      </c>
      <c r="G551">
        <f t="shared" si="35"/>
        <v>-6.4654999999999996</v>
      </c>
    </row>
    <row r="552" spans="1:7" x14ac:dyDescent="0.3">
      <c r="A552" s="1" t="s">
        <v>6763</v>
      </c>
      <c r="B552" s="1" t="s">
        <v>10690</v>
      </c>
      <c r="C552" s="1">
        <f>ROUND(S11_DATAG_y80[[#This Row],[Column1]],3)</f>
        <v>3.1960000000000002</v>
      </c>
      <c r="D552" s="1">
        <f t="shared" si="33"/>
        <v>-8.6561000000000003</v>
      </c>
      <c r="E552" s="1" t="s">
        <v>10692</v>
      </c>
      <c r="F552">
        <f t="shared" si="36"/>
        <v>-6.5152868623000009</v>
      </c>
      <c r="G552">
        <f t="shared" si="35"/>
        <v>-6.5152999999999999</v>
      </c>
    </row>
    <row r="553" spans="1:7" x14ac:dyDescent="0.3">
      <c r="A553" s="1" t="s">
        <v>4462</v>
      </c>
      <c r="B553" s="1" t="s">
        <v>10691</v>
      </c>
      <c r="C553" s="1">
        <f>ROUND(S11_DATAG_y80[[#This Row],[Column1]],3)</f>
        <v>3.2</v>
      </c>
      <c r="D553" s="1">
        <f t="shared" si="33"/>
        <v>-8.7489000000000008</v>
      </c>
      <c r="E553" s="1" t="s">
        <v>10693</v>
      </c>
      <c r="F553">
        <f t="shared" si="36"/>
        <v>-6.5401708398</v>
      </c>
      <c r="G553">
        <f t="shared" si="35"/>
        <v>-6.5401999999999996</v>
      </c>
    </row>
    <row r="554" spans="1:7" x14ac:dyDescent="0.3">
      <c r="A554" s="1" t="s">
        <v>1106</v>
      </c>
      <c r="B554" s="1" t="s">
        <v>10692</v>
      </c>
      <c r="C554" s="1">
        <f>ROUND(S11_DATAG_y80[[#This Row],[Column1]],3)</f>
        <v>3.2040000000000002</v>
      </c>
      <c r="D554" s="1">
        <f t="shared" si="33"/>
        <v>-8.8163999999999998</v>
      </c>
      <c r="E554" s="1" t="s">
        <v>10694</v>
      </c>
      <c r="F554">
        <f t="shared" si="36"/>
        <v>-6.5499322168999994</v>
      </c>
      <c r="G554">
        <f t="shared" si="35"/>
        <v>-6.5499000000000001</v>
      </c>
    </row>
    <row r="555" spans="1:7" x14ac:dyDescent="0.3">
      <c r="A555" s="1" t="s">
        <v>2840</v>
      </c>
      <c r="B555" s="1" t="s">
        <v>10693</v>
      </c>
      <c r="C555" s="1">
        <f>ROUND(S11_DATAG_y80[[#This Row],[Column1]],3)</f>
        <v>3.2080000000000002</v>
      </c>
      <c r="D555" s="1">
        <f t="shared" si="33"/>
        <v>-8.85</v>
      </c>
      <c r="E555" s="1" t="s">
        <v>10695</v>
      </c>
      <c r="F555">
        <f t="shared" si="36"/>
        <v>-6.5640667003999997</v>
      </c>
      <c r="G555">
        <f t="shared" si="35"/>
        <v>-6.5640999999999998</v>
      </c>
    </row>
    <row r="556" spans="1:7" x14ac:dyDescent="0.3">
      <c r="A556" s="1" t="s">
        <v>1110</v>
      </c>
      <c r="B556" s="1" t="s">
        <v>10694</v>
      </c>
      <c r="C556" s="1">
        <f>ROUND(S11_DATAG_y80[[#This Row],[Column1]],3)</f>
        <v>3.2120000000000002</v>
      </c>
      <c r="D556" s="1">
        <f t="shared" si="33"/>
        <v>-8.8632000000000009</v>
      </c>
      <c r="E556" s="1" t="s">
        <v>10697</v>
      </c>
      <c r="F556">
        <f t="shared" si="36"/>
        <v>-6.5986233750000007</v>
      </c>
      <c r="G556">
        <f t="shared" si="35"/>
        <v>-6.5986000000000002</v>
      </c>
    </row>
    <row r="557" spans="1:7" x14ac:dyDescent="0.3">
      <c r="A557" s="1" t="s">
        <v>4467</v>
      </c>
      <c r="B557" s="1" t="s">
        <v>10695</v>
      </c>
      <c r="C557" s="1">
        <f>ROUND(S11_DATAG_y80[[#This Row],[Column1]],3)</f>
        <v>3.2160000000000002</v>
      </c>
      <c r="D557" s="1">
        <f t="shared" si="33"/>
        <v>-8.8824000000000005</v>
      </c>
      <c r="E557" s="1" t="s">
        <v>10698</v>
      </c>
      <c r="F557">
        <f t="shared" si="36"/>
        <v>-6.6553099218999989</v>
      </c>
      <c r="G557">
        <f t="shared" si="35"/>
        <v>-6.6553000000000004</v>
      </c>
    </row>
    <row r="558" spans="1:7" x14ac:dyDescent="0.3">
      <c r="A558" s="1" t="s">
        <v>5670</v>
      </c>
      <c r="B558" s="1" t="s">
        <v>10697</v>
      </c>
      <c r="C558" s="1">
        <f>ROUND(S11_DATAG_y80[[#This Row],[Column1]],3)</f>
        <v>3.22</v>
      </c>
      <c r="D558" s="1">
        <f t="shared" si="33"/>
        <v>-8.9291</v>
      </c>
      <c r="E558" s="1" t="s">
        <v>10699</v>
      </c>
      <c r="F558">
        <f t="shared" si="36"/>
        <v>-6.7193503316999994</v>
      </c>
      <c r="G558">
        <f t="shared" si="35"/>
        <v>-6.7194000000000003</v>
      </c>
    </row>
    <row r="559" spans="1:7" x14ac:dyDescent="0.3">
      <c r="A559" s="1" t="s">
        <v>4471</v>
      </c>
      <c r="B559" s="1" t="s">
        <v>10698</v>
      </c>
      <c r="C559" s="1">
        <f>ROUND(S11_DATAG_y80[[#This Row],[Column1]],3)</f>
        <v>3.2240000000000002</v>
      </c>
      <c r="D559" s="1">
        <f t="shared" si="33"/>
        <v>-9.0058000000000007</v>
      </c>
      <c r="E559" s="1" t="s">
        <v>10700</v>
      </c>
      <c r="F559">
        <f t="shared" si="36"/>
        <v>-6.7680060178000003</v>
      </c>
      <c r="G559">
        <f t="shared" si="35"/>
        <v>-6.7679999999999998</v>
      </c>
    </row>
    <row r="560" spans="1:7" x14ac:dyDescent="0.3">
      <c r="A560" s="1" t="s">
        <v>5673</v>
      </c>
      <c r="B560" s="1" t="s">
        <v>10699</v>
      </c>
      <c r="C560" s="1">
        <f>ROUND(S11_DATAG_y80[[#This Row],[Column1]],3)</f>
        <v>3.2280000000000002</v>
      </c>
      <c r="D560" s="1">
        <f t="shared" si="33"/>
        <v>-9.0924999999999994</v>
      </c>
      <c r="E560" s="1" t="s">
        <v>10701</v>
      </c>
      <c r="F560">
        <f t="shared" si="36"/>
        <v>-6.7860913430999998</v>
      </c>
      <c r="G560">
        <f t="shared" si="35"/>
        <v>-6.7861000000000002</v>
      </c>
    </row>
    <row r="561" spans="1:7" x14ac:dyDescent="0.3">
      <c r="A561" s="1" t="s">
        <v>4475</v>
      </c>
      <c r="B561" s="1" t="s">
        <v>10700</v>
      </c>
      <c r="C561" s="1">
        <f>ROUND(S11_DATAG_y80[[#This Row],[Column1]],3)</f>
        <v>3.2320000000000002</v>
      </c>
      <c r="D561" s="1">
        <f t="shared" si="33"/>
        <v>-9.1583000000000006</v>
      </c>
      <c r="E561" s="1" t="s">
        <v>10702</v>
      </c>
      <c r="F561">
        <f t="shared" si="36"/>
        <v>-6.7780294442999995</v>
      </c>
      <c r="G561">
        <f t="shared" si="35"/>
        <v>-6.7779999999999996</v>
      </c>
    </row>
    <row r="562" spans="1:7" x14ac:dyDescent="0.3">
      <c r="A562" s="1" t="s">
        <v>5676</v>
      </c>
      <c r="B562" s="1" t="s">
        <v>10701</v>
      </c>
      <c r="C562" s="1">
        <f>ROUND(S11_DATAG_y80[[#This Row],[Column1]],3)</f>
        <v>3.2360000000000002</v>
      </c>
      <c r="D562" s="1">
        <f t="shared" si="33"/>
        <v>-9.1828000000000003</v>
      </c>
      <c r="E562" s="1" t="s">
        <v>10703</v>
      </c>
      <c r="F562">
        <f t="shared" si="36"/>
        <v>-6.7660510671999994</v>
      </c>
      <c r="G562">
        <f t="shared" si="35"/>
        <v>-6.7660999999999998</v>
      </c>
    </row>
    <row r="563" spans="1:7" x14ac:dyDescent="0.3">
      <c r="A563" s="1" t="s">
        <v>10820</v>
      </c>
      <c r="B563" s="1" t="s">
        <v>10702</v>
      </c>
      <c r="C563" s="1">
        <f>ROUND(S11_DATAG_y80[[#This Row],[Column1]],3)</f>
        <v>3.24</v>
      </c>
      <c r="D563" s="1">
        <f t="shared" si="33"/>
        <v>-9.1719000000000008</v>
      </c>
      <c r="E563" s="1" t="s">
        <v>10704</v>
      </c>
      <c r="F563">
        <f t="shared" si="36"/>
        <v>-6.7753731088000002</v>
      </c>
      <c r="G563">
        <f t="shared" si="35"/>
        <v>-6.7754000000000003</v>
      </c>
    </row>
    <row r="564" spans="1:7" x14ac:dyDescent="0.3">
      <c r="A564" s="1" t="s">
        <v>4481</v>
      </c>
      <c r="B564" s="1" t="s">
        <v>10703</v>
      </c>
      <c r="C564" s="1">
        <f>ROUND(S11_DATAG_y80[[#This Row],[Column1]],3)</f>
        <v>3.2440000000000002</v>
      </c>
      <c r="D564" s="1">
        <f t="shared" si="33"/>
        <v>-9.1556999999999995</v>
      </c>
      <c r="E564" s="1" t="s">
        <v>10705</v>
      </c>
      <c r="F564">
        <f t="shared" si="36"/>
        <v>-6.8172970222</v>
      </c>
      <c r="G564">
        <f t="shared" si="35"/>
        <v>-6.8173000000000004</v>
      </c>
    </row>
    <row r="565" spans="1:7" x14ac:dyDescent="0.3">
      <c r="A565" s="1" t="s">
        <v>4483</v>
      </c>
      <c r="B565" s="1" t="s">
        <v>10704</v>
      </c>
      <c r="C565" s="1">
        <f>ROUND(S11_DATAG_y80[[#This Row],[Column1]],3)</f>
        <v>3.2480000000000002</v>
      </c>
      <c r="D565" s="1">
        <f t="shared" si="33"/>
        <v>-9.1683000000000003</v>
      </c>
      <c r="E565" s="1" t="s">
        <v>10706</v>
      </c>
      <c r="F565">
        <f t="shared" si="36"/>
        <v>-6.8803645385000003</v>
      </c>
      <c r="G565">
        <f t="shared" si="35"/>
        <v>-6.8803999999999998</v>
      </c>
    </row>
    <row r="566" spans="1:7" x14ac:dyDescent="0.3">
      <c r="A566" s="1" t="s">
        <v>4485</v>
      </c>
      <c r="B566" s="1" t="s">
        <v>10705</v>
      </c>
      <c r="C566" s="1">
        <f>ROUND(S11_DATAG_y80[[#This Row],[Column1]],3)</f>
        <v>3.2519999999999998</v>
      </c>
      <c r="D566" s="1">
        <f t="shared" si="33"/>
        <v>-9.2249999999999996</v>
      </c>
      <c r="E566" s="1" t="s">
        <v>10707</v>
      </c>
      <c r="F566">
        <f t="shared" si="36"/>
        <v>-6.9347122243000001</v>
      </c>
      <c r="G566">
        <f t="shared" si="35"/>
        <v>-6.9347000000000003</v>
      </c>
    </row>
    <row r="567" spans="1:7" x14ac:dyDescent="0.3">
      <c r="A567" s="1" t="s">
        <v>4487</v>
      </c>
      <c r="B567" s="1" t="s">
        <v>10706</v>
      </c>
      <c r="C567" s="1">
        <f>ROUND(S11_DATAG_y80[[#This Row],[Column1]],3)</f>
        <v>3.2559999999999998</v>
      </c>
      <c r="D567" s="1">
        <f t="shared" si="33"/>
        <v>-9.3103999999999996</v>
      </c>
      <c r="E567" s="1" t="s">
        <v>10708</v>
      </c>
      <c r="F567">
        <f t="shared" si="36"/>
        <v>-6.9501314592999996</v>
      </c>
      <c r="G567">
        <f t="shared" si="35"/>
        <v>-6.9500999999999999</v>
      </c>
    </row>
    <row r="568" spans="1:7" x14ac:dyDescent="0.3">
      <c r="A568" s="1" t="s">
        <v>2855</v>
      </c>
      <c r="B568" s="1" t="s">
        <v>10707</v>
      </c>
      <c r="C568" s="1">
        <f>ROUND(S11_DATAG_y80[[#This Row],[Column1]],3)</f>
        <v>3.26</v>
      </c>
      <c r="D568" s="1">
        <f t="shared" si="33"/>
        <v>-9.3839000000000006</v>
      </c>
      <c r="E568" s="1" t="s">
        <v>10709</v>
      </c>
      <c r="F568">
        <f t="shared" si="36"/>
        <v>-6.9190119476000005</v>
      </c>
      <c r="G568">
        <f t="shared" si="35"/>
        <v>-6.9189999999999996</v>
      </c>
    </row>
    <row r="569" spans="1:7" x14ac:dyDescent="0.3">
      <c r="A569" s="1" t="s">
        <v>6781</v>
      </c>
      <c r="B569" s="1" t="s">
        <v>10708</v>
      </c>
      <c r="C569" s="1">
        <f>ROUND(S11_DATAG_y80[[#This Row],[Column1]],3)</f>
        <v>3.2639999999999998</v>
      </c>
      <c r="D569" s="1">
        <f t="shared" si="33"/>
        <v>-9.4047999999999998</v>
      </c>
      <c r="E569" s="1" t="s">
        <v>10710</v>
      </c>
      <c r="F569">
        <f t="shared" si="36"/>
        <v>-6.8660998431999998</v>
      </c>
      <c r="G569">
        <f t="shared" si="35"/>
        <v>-6.8661000000000003</v>
      </c>
    </row>
    <row r="570" spans="1:7" x14ac:dyDescent="0.3">
      <c r="A570" s="1" t="s">
        <v>4492</v>
      </c>
      <c r="B570" s="1" t="s">
        <v>10709</v>
      </c>
      <c r="C570" s="1">
        <f>ROUND(S11_DATAG_y80[[#This Row],[Column1]],3)</f>
        <v>3.2679999999999998</v>
      </c>
      <c r="D570" s="1">
        <f t="shared" si="33"/>
        <v>-9.3627000000000002</v>
      </c>
      <c r="E570" s="1" t="s">
        <v>10711</v>
      </c>
      <c r="F570">
        <f t="shared" si="36"/>
        <v>-6.8357430533999999</v>
      </c>
      <c r="G570">
        <f t="shared" si="35"/>
        <v>-6.8357000000000001</v>
      </c>
    </row>
    <row r="571" spans="1:7" x14ac:dyDescent="0.3">
      <c r="A571" s="1" t="s">
        <v>10829</v>
      </c>
      <c r="B571" s="1" t="s">
        <v>10710</v>
      </c>
      <c r="C571" s="1">
        <f>ROUND(S11_DATAG_y80[[#This Row],[Column1]],3)</f>
        <v>3.2719999999999998</v>
      </c>
      <c r="D571" s="1">
        <f t="shared" si="33"/>
        <v>-9.2911000000000001</v>
      </c>
      <c r="E571" s="1" t="s">
        <v>10712</v>
      </c>
      <c r="F571">
        <f t="shared" si="36"/>
        <v>-6.8678007256000004</v>
      </c>
      <c r="G571">
        <f t="shared" si="35"/>
        <v>-6.8677999999999999</v>
      </c>
    </row>
    <row r="572" spans="1:7" x14ac:dyDescent="0.3">
      <c r="A572" s="1" t="s">
        <v>4496</v>
      </c>
      <c r="B572" s="1" t="s">
        <v>10711</v>
      </c>
      <c r="C572" s="1">
        <f>ROUND(S11_DATAG_y80[[#This Row],[Column1]],3)</f>
        <v>3.2759999999999998</v>
      </c>
      <c r="D572" s="1">
        <f t="shared" si="33"/>
        <v>-9.25</v>
      </c>
      <c r="E572" s="1" t="s">
        <v>10713</v>
      </c>
      <c r="F572">
        <f t="shared" si="36"/>
        <v>-6.9779807482000002</v>
      </c>
      <c r="G572">
        <f t="shared" si="35"/>
        <v>-6.9779999999999998</v>
      </c>
    </row>
    <row r="573" spans="1:7" x14ac:dyDescent="0.3">
      <c r="A573" s="1" t="s">
        <v>10832</v>
      </c>
      <c r="B573" s="1" t="s">
        <v>10712</v>
      </c>
      <c r="C573" s="1">
        <f>ROUND(S11_DATAG_y80[[#This Row],[Column1]],3)</f>
        <v>3.28</v>
      </c>
      <c r="D573" s="1">
        <f t="shared" si="33"/>
        <v>-9.2934000000000001</v>
      </c>
      <c r="E573" s="1" t="s">
        <v>10714</v>
      </c>
      <c r="F573">
        <f t="shared" si="36"/>
        <v>-7.1482282427000001</v>
      </c>
      <c r="G573">
        <f t="shared" si="35"/>
        <v>-7.1482000000000001</v>
      </c>
    </row>
    <row r="574" spans="1:7" x14ac:dyDescent="0.3">
      <c r="A574" s="1" t="s">
        <v>4499</v>
      </c>
      <c r="B574" s="1" t="s">
        <v>10713</v>
      </c>
      <c r="C574" s="1">
        <f>ROUND(S11_DATAG_y80[[#This Row],[Column1]],3)</f>
        <v>3.2839999999999998</v>
      </c>
      <c r="D574" s="1">
        <f t="shared" si="33"/>
        <v>-9.4425000000000008</v>
      </c>
      <c r="E574" s="1" t="s">
        <v>10715</v>
      </c>
      <c r="F574">
        <f t="shared" si="36"/>
        <v>-7.3285037454999999</v>
      </c>
      <c r="G574">
        <f t="shared" si="35"/>
        <v>-7.3285</v>
      </c>
    </row>
    <row r="575" spans="1:7" x14ac:dyDescent="0.3">
      <c r="A575" s="1" t="s">
        <v>4501</v>
      </c>
      <c r="B575" s="1" t="s">
        <v>10714</v>
      </c>
      <c r="C575" s="1">
        <f>ROUND(S11_DATAG_y80[[#This Row],[Column1]],3)</f>
        <v>3.2879999999999998</v>
      </c>
      <c r="D575" s="1">
        <f t="shared" si="33"/>
        <v>-9.6728000000000005</v>
      </c>
      <c r="E575" s="1" t="s">
        <v>10716</v>
      </c>
      <c r="F575">
        <f t="shared" si="36"/>
        <v>-7.4549906159999999</v>
      </c>
      <c r="G575">
        <f t="shared" si="35"/>
        <v>-7.4550000000000001</v>
      </c>
    </row>
    <row r="576" spans="1:7" x14ac:dyDescent="0.3">
      <c r="A576" s="1" t="s">
        <v>4503</v>
      </c>
      <c r="B576" s="1" t="s">
        <v>10715</v>
      </c>
      <c r="C576" s="1">
        <f>ROUND(S11_DATAG_y80[[#This Row],[Column1]],3)</f>
        <v>3.2919999999999998</v>
      </c>
      <c r="D576" s="1">
        <f t="shared" si="33"/>
        <v>-9.9168000000000003</v>
      </c>
      <c r="E576" s="1" t="s">
        <v>10717</v>
      </c>
      <c r="F576">
        <f t="shared" si="36"/>
        <v>-7.4843939480000001</v>
      </c>
      <c r="G576">
        <f t="shared" si="35"/>
        <v>-7.4843999999999999</v>
      </c>
    </row>
    <row r="577" spans="1:7" x14ac:dyDescent="0.3">
      <c r="A577" s="1" t="s">
        <v>9884</v>
      </c>
      <c r="B577" s="1" t="s">
        <v>10716</v>
      </c>
      <c r="C577" s="1">
        <f>ROUND(S11_DATAG_y80[[#This Row],[Column1]],3)</f>
        <v>3.2959999999999998</v>
      </c>
      <c r="D577" s="1">
        <f t="shared" si="33"/>
        <v>-10.087899999999999</v>
      </c>
      <c r="E577" s="1" t="s">
        <v>10718</v>
      </c>
      <c r="F577">
        <f t="shared" si="36"/>
        <v>-7.4213217760000001</v>
      </c>
      <c r="G577">
        <f t="shared" si="35"/>
        <v>-7.4212999999999996</v>
      </c>
    </row>
    <row r="578" spans="1:7" x14ac:dyDescent="0.3">
      <c r="A578" s="1" t="s">
        <v>4507</v>
      </c>
      <c r="B578" s="1" t="s">
        <v>10717</v>
      </c>
      <c r="C578" s="1">
        <f>ROUND(S11_DATAG_y80[[#This Row],[Column1]],3)</f>
        <v>3.3</v>
      </c>
      <c r="D578" s="1">
        <f t="shared" si="33"/>
        <v>-10.127700000000001</v>
      </c>
      <c r="E578" s="1" t="s">
        <v>10719</v>
      </c>
      <c r="F578">
        <f t="shared" si="36"/>
        <v>-7.3106730795999999</v>
      </c>
      <c r="G578">
        <f t="shared" si="35"/>
        <v>-7.3106999999999998</v>
      </c>
    </row>
    <row r="579" spans="1:7" x14ac:dyDescent="0.3">
      <c r="A579" s="1" t="s">
        <v>1156</v>
      </c>
      <c r="B579" s="1" t="s">
        <v>10718</v>
      </c>
      <c r="C579" s="1">
        <f>ROUND(S11_DATAG_y80[[#This Row],[Column1]],3)</f>
        <v>3.3039999999999998</v>
      </c>
      <c r="D579" s="1">
        <f t="shared" si="33"/>
        <v>-10.042400000000001</v>
      </c>
      <c r="E579" s="1" t="s">
        <v>10720</v>
      </c>
      <c r="F579">
        <f t="shared" si="36"/>
        <v>-7.2035311598999998</v>
      </c>
      <c r="G579">
        <f t="shared" si="35"/>
        <v>-7.2035</v>
      </c>
    </row>
    <row r="580" spans="1:7" x14ac:dyDescent="0.3">
      <c r="A580" s="1" t="s">
        <v>1158</v>
      </c>
      <c r="B580" s="1" t="s">
        <v>10719</v>
      </c>
      <c r="C580" s="1">
        <f>ROUND(S11_DATAG_y80[[#This Row],[Column1]],3)</f>
        <v>3.3079999999999998</v>
      </c>
      <c r="D580" s="1">
        <f t="shared" ref="D580:D643" si="37">ROUND(B580,4)</f>
        <v>-9.8926999999999996</v>
      </c>
      <c r="E580" s="1" t="s">
        <v>10721</v>
      </c>
      <c r="F580">
        <f t="shared" si="36"/>
        <v>-7.1291469671000005</v>
      </c>
      <c r="G580">
        <f t="shared" ref="G580:G643" si="38">ROUND(F580,4)</f>
        <v>-7.1291000000000002</v>
      </c>
    </row>
    <row r="581" spans="1:7" x14ac:dyDescent="0.3">
      <c r="A581" s="1" t="s">
        <v>1160</v>
      </c>
      <c r="B581" s="1" t="s">
        <v>10720</v>
      </c>
      <c r="C581" s="1">
        <f>ROUND(S11_DATAG_y80[[#This Row],[Column1]],3)</f>
        <v>3.3119999999999998</v>
      </c>
      <c r="D581" s="1">
        <f t="shared" si="37"/>
        <v>-9.7477</v>
      </c>
      <c r="E581" s="1" t="s">
        <v>10722</v>
      </c>
      <c r="F581">
        <f t="shared" si="36"/>
        <v>-7.0880615230999995</v>
      </c>
      <c r="G581">
        <f t="shared" si="38"/>
        <v>-7.0880999999999998</v>
      </c>
    </row>
    <row r="582" spans="1:7" x14ac:dyDescent="0.3">
      <c r="A582" s="1" t="s">
        <v>1162</v>
      </c>
      <c r="B582" s="1" t="s">
        <v>10721</v>
      </c>
      <c r="C582" s="1">
        <f>ROUND(S11_DATAG_y80[[#This Row],[Column1]],3)</f>
        <v>3.3159999999999998</v>
      </c>
      <c r="D582" s="1">
        <f t="shared" si="37"/>
        <v>-9.6470000000000002</v>
      </c>
      <c r="E582" s="1" t="s">
        <v>10723</v>
      </c>
      <c r="F582">
        <f t="shared" si="36"/>
        <v>-7.0618596869000001</v>
      </c>
      <c r="G582">
        <f t="shared" si="38"/>
        <v>-7.0618999999999996</v>
      </c>
    </row>
    <row r="583" spans="1:7" x14ac:dyDescent="0.3">
      <c r="A583" s="1" t="s">
        <v>1164</v>
      </c>
      <c r="B583" s="1" t="s">
        <v>10722</v>
      </c>
      <c r="C583" s="1">
        <f>ROUND(S11_DATAG_y80[[#This Row],[Column1]],3)</f>
        <v>3.32</v>
      </c>
      <c r="D583" s="1">
        <f t="shared" si="37"/>
        <v>-9.5914000000000001</v>
      </c>
      <c r="E583" s="1" t="s">
        <v>10724</v>
      </c>
      <c r="F583">
        <f t="shared" si="36"/>
        <v>-7.0304488614</v>
      </c>
      <c r="G583">
        <f t="shared" si="38"/>
        <v>-7.0304000000000002</v>
      </c>
    </row>
    <row r="584" spans="1:7" x14ac:dyDescent="0.3">
      <c r="A584" s="1" t="s">
        <v>1166</v>
      </c>
      <c r="B584" s="1" t="s">
        <v>10723</v>
      </c>
      <c r="C584" s="1">
        <f>ROUND(S11_DATAG_y80[[#This Row],[Column1]],3)</f>
        <v>3.3239999999999998</v>
      </c>
      <c r="D584" s="1">
        <f t="shared" si="37"/>
        <v>-9.5559999999999992</v>
      </c>
      <c r="E584" s="1" t="s">
        <v>10725</v>
      </c>
      <c r="F584">
        <f t="shared" si="36"/>
        <v>-6.9865578038999994</v>
      </c>
      <c r="G584">
        <f t="shared" si="38"/>
        <v>-6.9866000000000001</v>
      </c>
    </row>
    <row r="585" spans="1:7" x14ac:dyDescent="0.3">
      <c r="A585" s="1" t="s">
        <v>1168</v>
      </c>
      <c r="B585" s="1" t="s">
        <v>10724</v>
      </c>
      <c r="C585" s="1">
        <f>ROUND(S11_DATAG_y80[[#This Row],[Column1]],3)</f>
        <v>3.3279999999999998</v>
      </c>
      <c r="D585" s="1">
        <f t="shared" si="37"/>
        <v>-9.5135000000000005</v>
      </c>
      <c r="E585" s="1" t="s">
        <v>10726</v>
      </c>
      <c r="F585">
        <f t="shared" si="36"/>
        <v>-6.9381392629000009</v>
      </c>
      <c r="G585">
        <f t="shared" si="38"/>
        <v>-6.9381000000000004</v>
      </c>
    </row>
    <row r="586" spans="1:7" x14ac:dyDescent="0.3">
      <c r="A586" s="1" t="s">
        <v>1170</v>
      </c>
      <c r="B586" s="1" t="s">
        <v>10725</v>
      </c>
      <c r="C586" s="1">
        <f>ROUND(S11_DATAG_y80[[#This Row],[Column1]],3)</f>
        <v>3.3319999999999999</v>
      </c>
      <c r="D586" s="1">
        <f t="shared" si="37"/>
        <v>-9.4541000000000004</v>
      </c>
      <c r="E586" s="1" t="s">
        <v>10728</v>
      </c>
      <c r="F586">
        <f t="shared" si="36"/>
        <v>-6.898081694</v>
      </c>
      <c r="G586">
        <f t="shared" si="38"/>
        <v>-6.8981000000000003</v>
      </c>
    </row>
    <row r="587" spans="1:7" x14ac:dyDescent="0.3">
      <c r="A587" s="1" t="s">
        <v>1172</v>
      </c>
      <c r="B587" s="1" t="s">
        <v>10726</v>
      </c>
      <c r="C587" s="1">
        <f>ROUND(S11_DATAG_y80[[#This Row],[Column1]],3)</f>
        <v>3.3359999999999999</v>
      </c>
      <c r="D587" s="1">
        <f t="shared" si="37"/>
        <v>-9.3886000000000003</v>
      </c>
      <c r="E587" s="1" t="s">
        <v>10729</v>
      </c>
      <c r="F587">
        <f t="shared" si="36"/>
        <v>-6.8706997486999999</v>
      </c>
      <c r="G587">
        <f t="shared" si="38"/>
        <v>-6.8707000000000003</v>
      </c>
    </row>
    <row r="588" spans="1:7" x14ac:dyDescent="0.3">
      <c r="A588" s="1" t="s">
        <v>1174</v>
      </c>
      <c r="B588" s="1" t="s">
        <v>10728</v>
      </c>
      <c r="C588" s="1">
        <f>ROUND(S11_DATAG_y80[[#This Row],[Column1]],3)</f>
        <v>3.34</v>
      </c>
      <c r="D588" s="1">
        <f t="shared" si="37"/>
        <v>-9.3343000000000007</v>
      </c>
      <c r="E588" s="1" t="s">
        <v>10730</v>
      </c>
      <c r="F588">
        <f t="shared" si="36"/>
        <v>-6.8456613201999996</v>
      </c>
      <c r="G588">
        <f t="shared" si="38"/>
        <v>-6.8456999999999999</v>
      </c>
    </row>
    <row r="589" spans="1:7" x14ac:dyDescent="0.3">
      <c r="A589" s="1" t="s">
        <v>1176</v>
      </c>
      <c r="B589" s="1" t="s">
        <v>10729</v>
      </c>
      <c r="C589" s="1">
        <f>ROUND(S11_DATAG_y80[[#This Row],[Column1]],3)</f>
        <v>3.3439999999999999</v>
      </c>
      <c r="D589" s="1">
        <f t="shared" si="37"/>
        <v>-9.2972999999999999</v>
      </c>
      <c r="E589" s="1" t="s">
        <v>10731</v>
      </c>
      <c r="F589">
        <f t="shared" si="36"/>
        <v>-6.8039835677000005</v>
      </c>
      <c r="G589">
        <f t="shared" si="38"/>
        <v>-6.8040000000000003</v>
      </c>
    </row>
    <row r="590" spans="1:7" x14ac:dyDescent="0.3">
      <c r="A590" s="1" t="s">
        <v>1178</v>
      </c>
      <c r="B590" s="1" t="s">
        <v>10730</v>
      </c>
      <c r="C590" s="1">
        <f>ROUND(S11_DATAG_y80[[#This Row],[Column1]],3)</f>
        <v>3.3479999999999999</v>
      </c>
      <c r="D590" s="1">
        <f t="shared" si="37"/>
        <v>-9.2634000000000007</v>
      </c>
      <c r="E590" s="1" t="s">
        <v>10732</v>
      </c>
      <c r="F590">
        <f t="shared" si="36"/>
        <v>-6.7325258148999998</v>
      </c>
      <c r="G590">
        <f t="shared" si="38"/>
        <v>-6.7324999999999999</v>
      </c>
    </row>
    <row r="591" spans="1:7" x14ac:dyDescent="0.3">
      <c r="A591" s="1" t="s">
        <v>1180</v>
      </c>
      <c r="B591" s="1" t="s">
        <v>10731</v>
      </c>
      <c r="C591" s="1">
        <f>ROUND(S11_DATAG_y80[[#This Row],[Column1]],3)</f>
        <v>3.3519999999999999</v>
      </c>
      <c r="D591" s="1">
        <f t="shared" si="37"/>
        <v>-9.2070000000000007</v>
      </c>
      <c r="E591" s="1" t="s">
        <v>10733</v>
      </c>
      <c r="F591">
        <f t="shared" si="36"/>
        <v>-6.6357482224000002</v>
      </c>
      <c r="G591">
        <f t="shared" si="38"/>
        <v>-6.6356999999999999</v>
      </c>
    </row>
    <row r="592" spans="1:7" x14ac:dyDescent="0.3">
      <c r="A592" s="1" t="s">
        <v>1182</v>
      </c>
      <c r="B592" s="1" t="s">
        <v>10732</v>
      </c>
      <c r="C592" s="1">
        <f>ROUND(S11_DATAG_y80[[#This Row],[Column1]],3)</f>
        <v>3.3559999999999999</v>
      </c>
      <c r="D592" s="1">
        <f t="shared" si="37"/>
        <v>-9.1103000000000005</v>
      </c>
      <c r="E592" s="1" t="s">
        <v>10734</v>
      </c>
      <c r="F592">
        <f t="shared" si="36"/>
        <v>-6.5338121881999998</v>
      </c>
      <c r="G592">
        <f t="shared" si="38"/>
        <v>-6.5338000000000003</v>
      </c>
    </row>
    <row r="593" spans="1:7" x14ac:dyDescent="0.3">
      <c r="A593" s="1" t="s">
        <v>1184</v>
      </c>
      <c r="B593" s="1" t="s">
        <v>10733</v>
      </c>
      <c r="C593" s="1">
        <f>ROUND(S11_DATAG_y80[[#This Row],[Column1]],3)</f>
        <v>3.36</v>
      </c>
      <c r="D593" s="1">
        <f t="shared" si="37"/>
        <v>-8.9794</v>
      </c>
      <c r="E593" s="1" t="s">
        <v>10735</v>
      </c>
      <c r="F593">
        <f t="shared" si="36"/>
        <v>-6.4477501695999999</v>
      </c>
      <c r="G593">
        <f t="shared" si="38"/>
        <v>-6.4478</v>
      </c>
    </row>
    <row r="594" spans="1:7" x14ac:dyDescent="0.3">
      <c r="A594" s="1" t="s">
        <v>10854</v>
      </c>
      <c r="B594" s="1" t="s">
        <v>10734</v>
      </c>
      <c r="C594" s="1">
        <f>ROUND(S11_DATAG_y80[[#This Row],[Column1]],3)</f>
        <v>3.3639999999999999</v>
      </c>
      <c r="D594" s="1">
        <f t="shared" si="37"/>
        <v>-8.8414000000000001</v>
      </c>
      <c r="E594" s="1" t="s">
        <v>10737</v>
      </c>
      <c r="F594">
        <f t="shared" si="36"/>
        <v>-6.3830201249999998</v>
      </c>
      <c r="G594">
        <f t="shared" si="38"/>
        <v>-6.383</v>
      </c>
    </row>
    <row r="595" spans="1:7" x14ac:dyDescent="0.3">
      <c r="A595" s="1" t="s">
        <v>1188</v>
      </c>
      <c r="B595" s="1" t="s">
        <v>10735</v>
      </c>
      <c r="C595" s="1">
        <f>ROUND(S11_DATAG_y80[[#This Row],[Column1]],3)</f>
        <v>3.3679999999999999</v>
      </c>
      <c r="D595" s="1">
        <f t="shared" si="37"/>
        <v>-8.7249999999999996</v>
      </c>
      <c r="E595" s="1" t="s">
        <v>10738</v>
      </c>
      <c r="F595">
        <f t="shared" si="36"/>
        <v>-6.3224530151999998</v>
      </c>
      <c r="G595">
        <f t="shared" si="38"/>
        <v>-6.3224999999999998</v>
      </c>
    </row>
    <row r="596" spans="1:7" x14ac:dyDescent="0.3">
      <c r="A596" s="1" t="s">
        <v>1190</v>
      </c>
      <c r="B596" s="1" t="s">
        <v>10737</v>
      </c>
      <c r="C596" s="1">
        <f>ROUND(S11_DATAG_y80[[#This Row],[Column1]],3)</f>
        <v>3.3719999999999999</v>
      </c>
      <c r="D596" s="1">
        <f t="shared" si="37"/>
        <v>-8.6373999999999995</v>
      </c>
      <c r="E596" s="1" t="s">
        <v>10739</v>
      </c>
      <c r="F596">
        <f t="shared" ref="F596:F618" si="39">E596*0.739</f>
        <v>-6.2341929150000004</v>
      </c>
      <c r="G596">
        <f t="shared" si="38"/>
        <v>-6.2342000000000004</v>
      </c>
    </row>
    <row r="597" spans="1:7" x14ac:dyDescent="0.3">
      <c r="A597" s="1" t="s">
        <v>1192</v>
      </c>
      <c r="B597" s="1" t="s">
        <v>10738</v>
      </c>
      <c r="C597" s="1">
        <f>ROUND(S11_DATAG_y80[[#This Row],[Column1]],3)</f>
        <v>3.3759999999999999</v>
      </c>
      <c r="D597" s="1">
        <f t="shared" si="37"/>
        <v>-8.5554000000000006</v>
      </c>
      <c r="E597" s="1" t="s">
        <v>10740</v>
      </c>
      <c r="F597">
        <f t="shared" si="39"/>
        <v>-6.0928086913000001</v>
      </c>
      <c r="G597">
        <f t="shared" si="38"/>
        <v>-6.0928000000000004</v>
      </c>
    </row>
    <row r="598" spans="1:7" x14ac:dyDescent="0.3">
      <c r="A598" s="1" t="s">
        <v>1194</v>
      </c>
      <c r="B598" s="1" t="s">
        <v>10739</v>
      </c>
      <c r="C598" s="1">
        <f>ROUND(S11_DATAG_y80[[#This Row],[Column1]],3)</f>
        <v>3.38</v>
      </c>
      <c r="D598" s="1">
        <f t="shared" si="37"/>
        <v>-8.4359999999999999</v>
      </c>
      <c r="E598" s="1" t="s">
        <v>10741</v>
      </c>
      <c r="F598">
        <f t="shared" si="39"/>
        <v>-5.8995967717999998</v>
      </c>
      <c r="G598">
        <f t="shared" si="38"/>
        <v>-5.8996000000000004</v>
      </c>
    </row>
    <row r="599" spans="1:7" x14ac:dyDescent="0.3">
      <c r="A599" s="1" t="s">
        <v>1196</v>
      </c>
      <c r="B599" s="1" t="s">
        <v>10740</v>
      </c>
      <c r="C599" s="1">
        <f>ROUND(S11_DATAG_y80[[#This Row],[Column1]],3)</f>
        <v>3.3839999999999999</v>
      </c>
      <c r="D599" s="1">
        <f t="shared" si="37"/>
        <v>-8.2446999999999999</v>
      </c>
      <c r="E599" s="1" t="s">
        <v>10742</v>
      </c>
      <c r="F599">
        <f t="shared" si="39"/>
        <v>-5.6832124727000002</v>
      </c>
      <c r="G599">
        <f t="shared" si="38"/>
        <v>-5.6832000000000003</v>
      </c>
    </row>
    <row r="600" spans="1:7" x14ac:dyDescent="0.3">
      <c r="A600" s="1" t="s">
        <v>1198</v>
      </c>
      <c r="B600" s="1" t="s">
        <v>10741</v>
      </c>
      <c r="C600" s="1">
        <f>ROUND(S11_DATAG_y80[[#This Row],[Column1]],3)</f>
        <v>3.3879999999999999</v>
      </c>
      <c r="D600" s="1">
        <f t="shared" si="37"/>
        <v>-7.9832000000000001</v>
      </c>
      <c r="E600" s="1" t="s">
        <v>10743</v>
      </c>
      <c r="F600">
        <f t="shared" si="39"/>
        <v>-5.4784749613999999</v>
      </c>
      <c r="G600">
        <f t="shared" si="38"/>
        <v>-5.4785000000000004</v>
      </c>
    </row>
    <row r="601" spans="1:7" x14ac:dyDescent="0.3">
      <c r="A601" s="1" t="s">
        <v>1200</v>
      </c>
      <c r="B601" s="1" t="s">
        <v>10742</v>
      </c>
      <c r="C601" s="1">
        <f>ROUND(S11_DATAG_y80[[#This Row],[Column1]],3)</f>
        <v>3.3919999999999999</v>
      </c>
      <c r="D601" s="1">
        <f t="shared" si="37"/>
        <v>-7.6904000000000003</v>
      </c>
      <c r="E601" s="1" t="s">
        <v>10744</v>
      </c>
      <c r="F601">
        <f t="shared" si="39"/>
        <v>-5.3003042044999997</v>
      </c>
      <c r="G601">
        <f t="shared" si="38"/>
        <v>-5.3003</v>
      </c>
    </row>
    <row r="602" spans="1:7" x14ac:dyDescent="0.3">
      <c r="A602" s="1" t="s">
        <v>1202</v>
      </c>
      <c r="B602" s="1" t="s">
        <v>10743</v>
      </c>
      <c r="C602" s="1">
        <f>ROUND(S11_DATAG_y80[[#This Row],[Column1]],3)</f>
        <v>3.3959999999999999</v>
      </c>
      <c r="D602" s="1">
        <f t="shared" si="37"/>
        <v>-7.4134000000000002</v>
      </c>
      <c r="E602" s="1" t="s">
        <v>10745</v>
      </c>
      <c r="F602">
        <f t="shared" si="39"/>
        <v>-5.1290075517</v>
      </c>
      <c r="G602">
        <f t="shared" si="38"/>
        <v>-5.1289999999999996</v>
      </c>
    </row>
    <row r="603" spans="1:7" x14ac:dyDescent="0.3">
      <c r="A603" s="1" t="s">
        <v>10864</v>
      </c>
      <c r="B603" s="1" t="s">
        <v>10744</v>
      </c>
      <c r="C603" s="1">
        <f>ROUND(S11_DATAG_y80[[#This Row],[Column1]],3)</f>
        <v>3.4</v>
      </c>
      <c r="D603" s="1">
        <f t="shared" si="37"/>
        <v>-7.1722999999999999</v>
      </c>
      <c r="E603" s="1" t="s">
        <v>10746</v>
      </c>
      <c r="F603">
        <f t="shared" si="39"/>
        <v>-4.9156855946999993</v>
      </c>
      <c r="G603">
        <f t="shared" si="38"/>
        <v>-4.9157000000000002</v>
      </c>
    </row>
    <row r="604" spans="1:7" x14ac:dyDescent="0.3">
      <c r="A604" s="1" t="s">
        <v>1206</v>
      </c>
      <c r="B604" s="1" t="s">
        <v>10745</v>
      </c>
      <c r="C604" s="1">
        <f>ROUND(S11_DATAG_y80[[#This Row],[Column1]],3)</f>
        <v>3.4039999999999999</v>
      </c>
      <c r="D604" s="1">
        <f t="shared" si="37"/>
        <v>-6.9405000000000001</v>
      </c>
      <c r="E604" s="1" t="s">
        <v>10747</v>
      </c>
      <c r="F604">
        <f t="shared" si="39"/>
        <v>-4.6118521001000001</v>
      </c>
      <c r="G604">
        <f t="shared" si="38"/>
        <v>-4.6119000000000003</v>
      </c>
    </row>
    <row r="605" spans="1:7" x14ac:dyDescent="0.3">
      <c r="A605" s="1" t="s">
        <v>1208</v>
      </c>
      <c r="B605" s="1" t="s">
        <v>10746</v>
      </c>
      <c r="C605" s="1">
        <f>ROUND(S11_DATAG_y80[[#This Row],[Column1]],3)</f>
        <v>3.4079999999999999</v>
      </c>
      <c r="D605" s="1">
        <f t="shared" si="37"/>
        <v>-6.6517999999999997</v>
      </c>
      <c r="E605" s="1" t="s">
        <v>10748</v>
      </c>
      <c r="F605">
        <f t="shared" si="39"/>
        <v>-4.2097156431</v>
      </c>
      <c r="G605">
        <f t="shared" si="38"/>
        <v>-4.2096999999999998</v>
      </c>
    </row>
    <row r="606" spans="1:7" x14ac:dyDescent="0.3">
      <c r="A606" s="1" t="s">
        <v>1210</v>
      </c>
      <c r="B606" s="1" t="s">
        <v>10747</v>
      </c>
      <c r="C606" s="1">
        <f>ROUND(S11_DATAG_y80[[#This Row],[Column1]],3)</f>
        <v>3.4119999999999999</v>
      </c>
      <c r="D606" s="1">
        <f t="shared" si="37"/>
        <v>-6.2407000000000004</v>
      </c>
      <c r="E606" s="1" t="s">
        <v>10749</v>
      </c>
      <c r="F606">
        <f t="shared" si="39"/>
        <v>-3.7576875225000004</v>
      </c>
      <c r="G606">
        <f t="shared" si="38"/>
        <v>-3.7576999999999998</v>
      </c>
    </row>
    <row r="607" spans="1:7" x14ac:dyDescent="0.3">
      <c r="A607" s="1" t="s">
        <v>1212</v>
      </c>
      <c r="B607" s="1" t="s">
        <v>10748</v>
      </c>
      <c r="C607" s="1">
        <f>ROUND(S11_DATAG_y80[[#This Row],[Column1]],3)</f>
        <v>3.4159999999999999</v>
      </c>
      <c r="D607" s="1">
        <f t="shared" si="37"/>
        <v>-5.6965000000000003</v>
      </c>
      <c r="E607" s="1" t="s">
        <v>10750</v>
      </c>
      <c r="F607">
        <f t="shared" si="39"/>
        <v>-3.3365528535000002</v>
      </c>
      <c r="G607">
        <f t="shared" si="38"/>
        <v>-3.3365999999999998</v>
      </c>
    </row>
    <row r="608" spans="1:7" x14ac:dyDescent="0.3">
      <c r="A608" s="1" t="s">
        <v>1214</v>
      </c>
      <c r="B608" s="1" t="s">
        <v>10749</v>
      </c>
      <c r="C608" s="1">
        <f>ROUND(S11_DATAG_y80[[#This Row],[Column1]],3)</f>
        <v>3.42</v>
      </c>
      <c r="D608" s="1">
        <f t="shared" si="37"/>
        <v>-5.0848000000000004</v>
      </c>
      <c r="E608" s="1" t="s">
        <v>10751</v>
      </c>
      <c r="F608">
        <f t="shared" si="39"/>
        <v>-3.0251897618000001</v>
      </c>
      <c r="G608">
        <f t="shared" si="38"/>
        <v>-3.0251999999999999</v>
      </c>
    </row>
    <row r="609" spans="1:7" x14ac:dyDescent="0.3">
      <c r="A609" s="1" t="s">
        <v>10871</v>
      </c>
      <c r="B609" s="1" t="s">
        <v>10750</v>
      </c>
      <c r="C609" s="1">
        <f>ROUND(S11_DATAG_y80[[#This Row],[Column1]],3)</f>
        <v>3.4239999999999999</v>
      </c>
      <c r="D609" s="1">
        <f t="shared" si="37"/>
        <v>-4.5149999999999997</v>
      </c>
      <c r="E609" s="1" t="s">
        <v>10752</v>
      </c>
      <c r="F609">
        <f t="shared" si="39"/>
        <v>-2.8833311000999999</v>
      </c>
      <c r="G609">
        <f t="shared" si="38"/>
        <v>-2.8833000000000002</v>
      </c>
    </row>
    <row r="610" spans="1:7" x14ac:dyDescent="0.3">
      <c r="A610" s="1" t="s">
        <v>1218</v>
      </c>
      <c r="B610" s="1" t="s">
        <v>10751</v>
      </c>
      <c r="C610" s="1">
        <f>ROUND(S11_DATAG_y80[[#This Row],[Column1]],3)</f>
        <v>3.4279999999999999</v>
      </c>
      <c r="D610" s="1">
        <f t="shared" si="37"/>
        <v>-4.0936000000000003</v>
      </c>
      <c r="E610" s="1" t="s">
        <v>10753</v>
      </c>
      <c r="F610">
        <f t="shared" si="39"/>
        <v>-2.9510918575999998</v>
      </c>
      <c r="G610">
        <f t="shared" si="38"/>
        <v>-2.9510999999999998</v>
      </c>
    </row>
    <row r="611" spans="1:7" x14ac:dyDescent="0.3">
      <c r="A611" s="1" t="s">
        <v>1220</v>
      </c>
      <c r="B611" s="1" t="s">
        <v>10752</v>
      </c>
      <c r="C611" s="1">
        <f>ROUND(S11_DATAG_y80[[#This Row],[Column1]],3)</f>
        <v>3.4319999999999999</v>
      </c>
      <c r="D611" s="1">
        <f t="shared" si="37"/>
        <v>-3.9016999999999999</v>
      </c>
      <c r="E611" s="1" t="s">
        <v>10754</v>
      </c>
      <c r="F611">
        <f t="shared" si="39"/>
        <v>-3.2543665942999995</v>
      </c>
      <c r="G611">
        <f t="shared" si="38"/>
        <v>-3.2544</v>
      </c>
    </row>
    <row r="612" spans="1:7" x14ac:dyDescent="0.3">
      <c r="A612" s="1" t="s">
        <v>1222</v>
      </c>
      <c r="B612" s="1" t="s">
        <v>10753</v>
      </c>
      <c r="C612" s="1">
        <f>ROUND(S11_DATAG_y80[[#This Row],[Column1]],3)</f>
        <v>3.4359999999999999</v>
      </c>
      <c r="D612" s="1">
        <f t="shared" si="37"/>
        <v>-3.9933999999999998</v>
      </c>
      <c r="E612" s="1" t="s">
        <v>10755</v>
      </c>
      <c r="F612">
        <f t="shared" si="39"/>
        <v>-3.8088136117000002</v>
      </c>
      <c r="G612">
        <f t="shared" si="38"/>
        <v>-3.8088000000000002</v>
      </c>
    </row>
    <row r="613" spans="1:7" x14ac:dyDescent="0.3">
      <c r="A613" s="1" t="s">
        <v>1224</v>
      </c>
      <c r="B613" s="1" t="s">
        <v>10754</v>
      </c>
      <c r="C613" s="1">
        <f>ROUND(S11_DATAG_y80[[#This Row],[Column1]],3)</f>
        <v>3.44</v>
      </c>
      <c r="D613" s="1">
        <f t="shared" si="37"/>
        <v>-4.4036999999999997</v>
      </c>
      <c r="E613" s="1" t="s">
        <v>10756</v>
      </c>
      <c r="F613">
        <f t="shared" si="39"/>
        <v>-4.6186758783000004</v>
      </c>
      <c r="G613">
        <f t="shared" si="38"/>
        <v>-4.6186999999999996</v>
      </c>
    </row>
    <row r="614" spans="1:7" x14ac:dyDescent="0.3">
      <c r="A614" s="1" t="s">
        <v>1226</v>
      </c>
      <c r="B614" s="1" t="s">
        <v>10755</v>
      </c>
      <c r="C614" s="1">
        <f>ROUND(S11_DATAG_y80[[#This Row],[Column1]],3)</f>
        <v>3.444</v>
      </c>
      <c r="D614" s="1">
        <f t="shared" si="37"/>
        <v>-5.1539999999999999</v>
      </c>
      <c r="E614" s="1" t="s">
        <v>10757</v>
      </c>
      <c r="F614">
        <f t="shared" si="39"/>
        <v>-5.6662677938999995</v>
      </c>
      <c r="G614">
        <f t="shared" si="38"/>
        <v>-5.6662999999999997</v>
      </c>
    </row>
    <row r="615" spans="1:7" x14ac:dyDescent="0.3">
      <c r="A615" s="1" t="s">
        <v>1228</v>
      </c>
      <c r="B615" s="1" t="s">
        <v>10756</v>
      </c>
      <c r="C615" s="1">
        <f>ROUND(S11_DATAG_y80[[#This Row],[Column1]],3)</f>
        <v>3.448</v>
      </c>
      <c r="D615" s="1">
        <f t="shared" si="37"/>
        <v>-6.2499000000000002</v>
      </c>
      <c r="E615" s="1" t="s">
        <v>10758</v>
      </c>
      <c r="F615">
        <f t="shared" si="39"/>
        <v>-6.8856321305000003</v>
      </c>
      <c r="G615">
        <f t="shared" si="38"/>
        <v>-6.8856000000000002</v>
      </c>
    </row>
    <row r="616" spans="1:7" x14ac:dyDescent="0.3">
      <c r="A616" s="1" t="s">
        <v>1230</v>
      </c>
      <c r="B616" s="1" t="s">
        <v>10757</v>
      </c>
      <c r="C616" s="1">
        <f>ROUND(S11_DATAG_y80[[#This Row],[Column1]],3)</f>
        <v>3.452</v>
      </c>
      <c r="D616" s="1">
        <f t="shared" si="37"/>
        <v>-7.6675000000000004</v>
      </c>
      <c r="E616" s="1" t="s">
        <v>10759</v>
      </c>
      <c r="F616">
        <f t="shared" si="39"/>
        <v>-8.1227436260000001</v>
      </c>
      <c r="G616">
        <f t="shared" si="38"/>
        <v>-8.1227</v>
      </c>
    </row>
    <row r="617" spans="1:7" x14ac:dyDescent="0.3">
      <c r="A617" s="1" t="s">
        <v>1232</v>
      </c>
      <c r="B617" s="1" t="s">
        <v>10758</v>
      </c>
      <c r="C617" s="1">
        <f>ROUND(S11_DATAG_y80[[#This Row],[Column1]],3)</f>
        <v>3.456</v>
      </c>
      <c r="D617" s="1">
        <f t="shared" si="37"/>
        <v>-9.3175000000000008</v>
      </c>
      <c r="E617" s="1" t="s">
        <v>10760</v>
      </c>
      <c r="F617">
        <f t="shared" si="39"/>
        <v>-9.1406008419999996</v>
      </c>
      <c r="G617">
        <f t="shared" si="38"/>
        <v>-9.1405999999999992</v>
      </c>
    </row>
    <row r="618" spans="1:7" x14ac:dyDescent="0.3">
      <c r="A618" s="1" t="s">
        <v>1234</v>
      </c>
      <c r="B618" s="1" t="s">
        <v>10759</v>
      </c>
      <c r="C618" s="1">
        <f>ROUND(S11_DATAG_y80[[#This Row],[Column1]],3)</f>
        <v>3.46</v>
      </c>
      <c r="D618" s="1">
        <f t="shared" si="37"/>
        <v>-10.9915</v>
      </c>
      <c r="E618" s="1" t="s">
        <v>10761</v>
      </c>
      <c r="F618">
        <f t="shared" si="39"/>
        <v>-9.7778708409999986</v>
      </c>
      <c r="G618">
        <f t="shared" si="38"/>
        <v>-9.7779000000000007</v>
      </c>
    </row>
    <row r="619" spans="1:7" x14ac:dyDescent="0.3">
      <c r="A619" s="1" t="s">
        <v>1236</v>
      </c>
      <c r="B619" s="1" t="s">
        <v>10760</v>
      </c>
      <c r="C619" s="1">
        <f>ROUND(S11_DATAG_y80[[#This Row],[Column1]],3)</f>
        <v>3.464</v>
      </c>
      <c r="D619" s="1">
        <f t="shared" si="37"/>
        <v>-12.3689</v>
      </c>
      <c r="E619" s="1" t="s">
        <v>10762</v>
      </c>
      <c r="F619">
        <f t="shared" ref="F619:F643" si="40">E619*0.769</f>
        <v>-10.531531131000001</v>
      </c>
      <c r="G619">
        <f t="shared" si="38"/>
        <v>-10.531499999999999</v>
      </c>
    </row>
    <row r="620" spans="1:7" x14ac:dyDescent="0.3">
      <c r="A620" s="1" t="s">
        <v>1238</v>
      </c>
      <c r="B620" s="1" t="s">
        <v>10761</v>
      </c>
      <c r="C620" s="1">
        <f>ROUND(S11_DATAG_y80[[#This Row],[Column1]],3)</f>
        <v>3.468</v>
      </c>
      <c r="D620" s="1">
        <f t="shared" si="37"/>
        <v>-13.231199999999999</v>
      </c>
      <c r="E620" s="1" t="s">
        <v>10763</v>
      </c>
      <c r="F620">
        <f t="shared" si="40"/>
        <v>-10.802029188000001</v>
      </c>
      <c r="G620">
        <f t="shared" si="38"/>
        <v>-10.802</v>
      </c>
    </row>
    <row r="621" spans="1:7" x14ac:dyDescent="0.3">
      <c r="A621" s="1" t="s">
        <v>1240</v>
      </c>
      <c r="B621" s="1" t="s">
        <v>10762</v>
      </c>
      <c r="C621" s="1">
        <f>ROUND(S11_DATAG_y80[[#This Row],[Column1]],3)</f>
        <v>3.472</v>
      </c>
      <c r="D621" s="1">
        <f t="shared" si="37"/>
        <v>-13.6951</v>
      </c>
      <c r="E621" s="1" t="s">
        <v>10764</v>
      </c>
      <c r="F621">
        <f t="shared" si="40"/>
        <v>-11.110974938</v>
      </c>
      <c r="G621">
        <f t="shared" si="38"/>
        <v>-11.111000000000001</v>
      </c>
    </row>
    <row r="622" spans="1:7" x14ac:dyDescent="0.3">
      <c r="A622" s="1" t="s">
        <v>1242</v>
      </c>
      <c r="B622" s="1" t="s">
        <v>10763</v>
      </c>
      <c r="C622" s="1">
        <f>ROUND(S11_DATAG_y80[[#This Row],[Column1]],3)</f>
        <v>3.476</v>
      </c>
      <c r="D622" s="1">
        <f t="shared" si="37"/>
        <v>-14.046900000000001</v>
      </c>
      <c r="E622" s="1" t="s">
        <v>10765</v>
      </c>
      <c r="F622">
        <f t="shared" si="40"/>
        <v>-11.42696319</v>
      </c>
      <c r="G622">
        <f t="shared" si="38"/>
        <v>-11.427</v>
      </c>
    </row>
    <row r="623" spans="1:7" x14ac:dyDescent="0.3">
      <c r="A623" s="1" t="s">
        <v>1244</v>
      </c>
      <c r="B623" s="1" t="s">
        <v>10764</v>
      </c>
      <c r="C623" s="1">
        <f>ROUND(S11_DATAG_y80[[#This Row],[Column1]],3)</f>
        <v>3.48</v>
      </c>
      <c r="D623" s="1">
        <f t="shared" si="37"/>
        <v>-14.448600000000001</v>
      </c>
      <c r="E623" s="1" t="s">
        <v>10766</v>
      </c>
      <c r="F623">
        <f t="shared" si="40"/>
        <v>-11.623814117</v>
      </c>
      <c r="G623">
        <f t="shared" si="38"/>
        <v>-11.623799999999999</v>
      </c>
    </row>
    <row r="624" spans="1:7" x14ac:dyDescent="0.3">
      <c r="A624" s="1" t="s">
        <v>1246</v>
      </c>
      <c r="B624" s="1" t="s">
        <v>10765</v>
      </c>
      <c r="C624" s="1">
        <f>ROUND(S11_DATAG_y80[[#This Row],[Column1]],3)</f>
        <v>3.484</v>
      </c>
      <c r="D624" s="1">
        <f t="shared" si="37"/>
        <v>-14.859500000000001</v>
      </c>
      <c r="E624" s="1" t="s">
        <v>10767</v>
      </c>
      <c r="F624">
        <f t="shared" si="40"/>
        <v>-11.61116945</v>
      </c>
      <c r="G624">
        <f t="shared" si="38"/>
        <v>-11.6112</v>
      </c>
    </row>
    <row r="625" spans="1:7" x14ac:dyDescent="0.3">
      <c r="A625" s="1" t="s">
        <v>1248</v>
      </c>
      <c r="B625" s="1" t="s">
        <v>10766</v>
      </c>
      <c r="C625" s="1">
        <f>ROUND(S11_DATAG_y80[[#This Row],[Column1]],3)</f>
        <v>3.488</v>
      </c>
      <c r="D625" s="1">
        <f t="shared" si="37"/>
        <v>-15.115500000000001</v>
      </c>
      <c r="E625" s="1" t="s">
        <v>10768</v>
      </c>
      <c r="F625">
        <f t="shared" si="40"/>
        <v>-11.434690101999999</v>
      </c>
      <c r="G625">
        <f t="shared" si="38"/>
        <v>-11.434699999999999</v>
      </c>
    </row>
    <row r="626" spans="1:7" x14ac:dyDescent="0.3">
      <c r="A626" s="1" t="s">
        <v>1250</v>
      </c>
      <c r="B626" s="1" t="s">
        <v>10767</v>
      </c>
      <c r="C626" s="1">
        <f>ROUND(S11_DATAG_y80[[#This Row],[Column1]],3)</f>
        <v>3.492</v>
      </c>
      <c r="D626" s="1">
        <f t="shared" si="37"/>
        <v>-15.0991</v>
      </c>
      <c r="E626" s="1" t="s">
        <v>10770</v>
      </c>
      <c r="F626">
        <f t="shared" si="40"/>
        <v>-11.22568513</v>
      </c>
      <c r="G626">
        <f t="shared" si="38"/>
        <v>-11.2257</v>
      </c>
    </row>
    <row r="627" spans="1:7" x14ac:dyDescent="0.3">
      <c r="A627" s="1" t="s">
        <v>1252</v>
      </c>
      <c r="B627" s="1" t="s">
        <v>10768</v>
      </c>
      <c r="C627" s="1">
        <f>ROUND(S11_DATAG_y80[[#This Row],[Column1]],3)</f>
        <v>3.496</v>
      </c>
      <c r="D627" s="1">
        <f t="shared" si="37"/>
        <v>-14.8696</v>
      </c>
      <c r="E627" s="1" t="s">
        <v>10771</v>
      </c>
      <c r="F627">
        <f t="shared" si="40"/>
        <v>-11.086400773999999</v>
      </c>
      <c r="G627">
        <f t="shared" si="38"/>
        <v>-11.086399999999999</v>
      </c>
    </row>
    <row r="628" spans="1:7" x14ac:dyDescent="0.3">
      <c r="A628" s="1" t="s">
        <v>1254</v>
      </c>
      <c r="B628" s="1" t="s">
        <v>10770</v>
      </c>
      <c r="C628" s="1">
        <f>ROUND(S11_DATAG_y80[[#This Row],[Column1]],3)</f>
        <v>3.5</v>
      </c>
      <c r="D628" s="1">
        <f t="shared" si="37"/>
        <v>-14.597799999999999</v>
      </c>
      <c r="E628" s="1" t="s">
        <v>10772</v>
      </c>
      <c r="F628">
        <f t="shared" si="40"/>
        <v>-11.039098815000001</v>
      </c>
      <c r="G628">
        <f t="shared" si="38"/>
        <v>-11.039099999999999</v>
      </c>
    </row>
    <row r="629" spans="1:7" x14ac:dyDescent="0.3">
      <c r="A629" s="1" t="s">
        <v>10892</v>
      </c>
      <c r="B629" s="1" t="s">
        <v>10771</v>
      </c>
      <c r="C629" s="1">
        <f>ROUND(S11_DATAG_y80[[#This Row],[Column1]],3)</f>
        <v>3.504</v>
      </c>
      <c r="D629" s="1">
        <f t="shared" si="37"/>
        <v>-14.416600000000001</v>
      </c>
      <c r="E629" s="1" t="s">
        <v>10773</v>
      </c>
      <c r="F629">
        <f t="shared" si="40"/>
        <v>-11.036147393</v>
      </c>
      <c r="G629">
        <f t="shared" si="38"/>
        <v>-11.036099999999999</v>
      </c>
    </row>
    <row r="630" spans="1:7" x14ac:dyDescent="0.3">
      <c r="A630" s="1" t="s">
        <v>1258</v>
      </c>
      <c r="B630" s="1" t="s">
        <v>10772</v>
      </c>
      <c r="C630" s="1">
        <f>ROUND(S11_DATAG_y80[[#This Row],[Column1]],3)</f>
        <v>3.508</v>
      </c>
      <c r="D630" s="1">
        <f t="shared" si="37"/>
        <v>-14.3551</v>
      </c>
      <c r="E630" s="1" t="s">
        <v>10774</v>
      </c>
      <c r="F630">
        <f t="shared" si="40"/>
        <v>-11.000724946</v>
      </c>
      <c r="G630">
        <f t="shared" si="38"/>
        <v>-11.0007</v>
      </c>
    </row>
    <row r="631" spans="1:7" x14ac:dyDescent="0.3">
      <c r="A631" s="1" t="s">
        <v>9941</v>
      </c>
      <c r="B631" s="1" t="s">
        <v>10773</v>
      </c>
      <c r="C631" s="1">
        <f>ROUND(S11_DATAG_y80[[#This Row],[Column1]],3)</f>
        <v>3.512</v>
      </c>
      <c r="D631" s="1">
        <f t="shared" si="37"/>
        <v>-14.3513</v>
      </c>
      <c r="E631" s="1" t="s">
        <v>10775</v>
      </c>
      <c r="F631">
        <f t="shared" si="40"/>
        <v>-10.883496279000001</v>
      </c>
      <c r="G631">
        <f t="shared" si="38"/>
        <v>-10.8835</v>
      </c>
    </row>
    <row r="632" spans="1:7" x14ac:dyDescent="0.3">
      <c r="A632" s="1" t="s">
        <v>1262</v>
      </c>
      <c r="B632" s="1" t="s">
        <v>10774</v>
      </c>
      <c r="C632" s="1">
        <f>ROUND(S11_DATAG_y80[[#This Row],[Column1]],3)</f>
        <v>3.516</v>
      </c>
      <c r="D632" s="1">
        <f t="shared" si="37"/>
        <v>-14.305199999999999</v>
      </c>
      <c r="E632" s="1" t="s">
        <v>10776</v>
      </c>
      <c r="F632">
        <f t="shared" si="40"/>
        <v>-10.698757871</v>
      </c>
      <c r="G632">
        <f t="shared" si="38"/>
        <v>-10.6988</v>
      </c>
    </row>
    <row r="633" spans="1:7" x14ac:dyDescent="0.3">
      <c r="A633" s="1" t="s">
        <v>1264</v>
      </c>
      <c r="B633" s="1" t="s">
        <v>10775</v>
      </c>
      <c r="C633" s="1">
        <f>ROUND(S11_DATAG_y80[[#This Row],[Column1]],3)</f>
        <v>3.52</v>
      </c>
      <c r="D633" s="1">
        <f t="shared" si="37"/>
        <v>-14.152799999999999</v>
      </c>
      <c r="E633" s="1" t="s">
        <v>10777</v>
      </c>
      <c r="F633">
        <f t="shared" si="40"/>
        <v>-10.505710418</v>
      </c>
      <c r="G633">
        <f t="shared" si="38"/>
        <v>-10.505699999999999</v>
      </c>
    </row>
    <row r="634" spans="1:7" x14ac:dyDescent="0.3">
      <c r="A634" s="1" t="s">
        <v>1266</v>
      </c>
      <c r="B634" s="1" t="s">
        <v>10776</v>
      </c>
      <c r="C634" s="1">
        <f>ROUND(S11_DATAG_y80[[#This Row],[Column1]],3)</f>
        <v>3.524</v>
      </c>
      <c r="D634" s="1">
        <f t="shared" si="37"/>
        <v>-13.912599999999999</v>
      </c>
      <c r="E634" s="1" t="s">
        <v>10778</v>
      </c>
      <c r="F634">
        <f t="shared" si="40"/>
        <v>-10.359438927999999</v>
      </c>
      <c r="G634">
        <f t="shared" si="38"/>
        <v>-10.359400000000001</v>
      </c>
    </row>
    <row r="635" spans="1:7" x14ac:dyDescent="0.3">
      <c r="A635" s="1" t="s">
        <v>1268</v>
      </c>
      <c r="B635" s="1" t="s">
        <v>10777</v>
      </c>
      <c r="C635" s="1">
        <f>ROUND(S11_DATAG_y80[[#This Row],[Column1]],3)</f>
        <v>3.528</v>
      </c>
      <c r="D635" s="1">
        <f t="shared" si="37"/>
        <v>-13.6615</v>
      </c>
      <c r="E635" s="1" t="s">
        <v>10779</v>
      </c>
      <c r="F635">
        <f t="shared" si="40"/>
        <v>-10.277718836</v>
      </c>
      <c r="G635">
        <f t="shared" si="38"/>
        <v>-10.277699999999999</v>
      </c>
    </row>
    <row r="636" spans="1:7" x14ac:dyDescent="0.3">
      <c r="A636" s="1" t="s">
        <v>1270</v>
      </c>
      <c r="B636" s="1" t="s">
        <v>10778</v>
      </c>
      <c r="C636" s="1">
        <f>ROUND(S11_DATAG_y80[[#This Row],[Column1]],3)</f>
        <v>3.532</v>
      </c>
      <c r="D636" s="1">
        <f t="shared" si="37"/>
        <v>-13.471299999999999</v>
      </c>
      <c r="E636" s="1" t="s">
        <v>10780</v>
      </c>
      <c r="F636">
        <f t="shared" si="40"/>
        <v>-10.236833413000001</v>
      </c>
      <c r="G636">
        <f t="shared" si="38"/>
        <v>-10.236800000000001</v>
      </c>
    </row>
    <row r="637" spans="1:7" x14ac:dyDescent="0.3">
      <c r="A637" s="1" t="s">
        <v>2971</v>
      </c>
      <c r="B637" s="1" t="s">
        <v>10779</v>
      </c>
      <c r="C637" s="1">
        <f>ROUND(S11_DATAG_y80[[#This Row],[Column1]],3)</f>
        <v>3.536</v>
      </c>
      <c r="D637" s="1">
        <f t="shared" si="37"/>
        <v>-13.365</v>
      </c>
      <c r="E637" s="1" t="s">
        <v>10781</v>
      </c>
      <c r="F637">
        <f t="shared" si="40"/>
        <v>-10.189862123999999</v>
      </c>
      <c r="G637">
        <f t="shared" si="38"/>
        <v>-10.1899</v>
      </c>
    </row>
    <row r="638" spans="1:7" x14ac:dyDescent="0.3">
      <c r="A638" s="1" t="s">
        <v>1274</v>
      </c>
      <c r="B638" s="1" t="s">
        <v>10780</v>
      </c>
      <c r="C638" s="1">
        <f>ROUND(S11_DATAG_y80[[#This Row],[Column1]],3)</f>
        <v>3.54</v>
      </c>
      <c r="D638" s="1">
        <f t="shared" si="37"/>
        <v>-13.3119</v>
      </c>
      <c r="E638" s="1" t="s">
        <v>10782</v>
      </c>
      <c r="F638">
        <f t="shared" si="40"/>
        <v>-10.098480316</v>
      </c>
      <c r="G638">
        <f t="shared" si="38"/>
        <v>-10.0985</v>
      </c>
    </row>
    <row r="639" spans="1:7" x14ac:dyDescent="0.3">
      <c r="A639" s="1" t="s">
        <v>1276</v>
      </c>
      <c r="B639" s="1" t="s">
        <v>10781</v>
      </c>
      <c r="C639" s="1">
        <f>ROUND(S11_DATAG_y80[[#This Row],[Column1]],3)</f>
        <v>3.544</v>
      </c>
      <c r="D639" s="1">
        <f t="shared" si="37"/>
        <v>-13.2508</v>
      </c>
      <c r="E639" s="1" t="s">
        <v>10783</v>
      </c>
      <c r="F639">
        <f t="shared" si="40"/>
        <v>-9.9593605259999993</v>
      </c>
      <c r="G639">
        <f t="shared" si="38"/>
        <v>-9.9594000000000005</v>
      </c>
    </row>
    <row r="640" spans="1:7" x14ac:dyDescent="0.3">
      <c r="A640" s="1" t="s">
        <v>1278</v>
      </c>
      <c r="B640" s="1" t="s">
        <v>10782</v>
      </c>
      <c r="C640" s="1">
        <f>ROUND(S11_DATAG_y80[[#This Row],[Column1]],3)</f>
        <v>3.548</v>
      </c>
      <c r="D640" s="1">
        <f t="shared" si="37"/>
        <v>-13.132</v>
      </c>
      <c r="E640" s="1" t="s">
        <v>10784</v>
      </c>
      <c r="F640">
        <f t="shared" si="40"/>
        <v>-9.8032789030000007</v>
      </c>
      <c r="G640">
        <f t="shared" si="38"/>
        <v>-9.8033000000000001</v>
      </c>
    </row>
    <row r="641" spans="1:7" x14ac:dyDescent="0.3">
      <c r="A641" s="1" t="s">
        <v>1280</v>
      </c>
      <c r="B641" s="1" t="s">
        <v>10783</v>
      </c>
      <c r="C641" s="1">
        <f>ROUND(S11_DATAG_y80[[#This Row],[Column1]],3)</f>
        <v>3.552</v>
      </c>
      <c r="D641" s="1">
        <f t="shared" si="37"/>
        <v>-12.9511</v>
      </c>
      <c r="E641" s="1" t="s">
        <v>10785</v>
      </c>
      <c r="F641">
        <f t="shared" si="40"/>
        <v>-9.6694021550000002</v>
      </c>
      <c r="G641">
        <f t="shared" si="38"/>
        <v>-9.6693999999999996</v>
      </c>
    </row>
    <row r="642" spans="1:7" x14ac:dyDescent="0.3">
      <c r="A642" s="1" t="s">
        <v>1282</v>
      </c>
      <c r="B642" s="1" t="s">
        <v>10784</v>
      </c>
      <c r="C642" s="1">
        <f>ROUND(S11_DATAG_y80[[#This Row],[Column1]],3)</f>
        <v>3.556</v>
      </c>
      <c r="D642" s="1">
        <f t="shared" si="37"/>
        <v>-12.748100000000001</v>
      </c>
      <c r="E642" s="1" t="s">
        <v>10786</v>
      </c>
      <c r="F642">
        <f t="shared" si="40"/>
        <v>-9.5788493290000005</v>
      </c>
      <c r="G642">
        <f t="shared" si="38"/>
        <v>-9.5787999999999993</v>
      </c>
    </row>
    <row r="643" spans="1:7" x14ac:dyDescent="0.3">
      <c r="A643" s="1" t="s">
        <v>1284</v>
      </c>
      <c r="B643" s="1" t="s">
        <v>10785</v>
      </c>
      <c r="C643" s="1">
        <f>ROUND(S11_DATAG_y80[[#This Row],[Column1]],3)</f>
        <v>3.56</v>
      </c>
      <c r="D643" s="1">
        <f t="shared" si="37"/>
        <v>-12.574</v>
      </c>
      <c r="E643" s="1" t="s">
        <v>10787</v>
      </c>
      <c r="F643">
        <f t="shared" si="40"/>
        <v>-9.5241172919999997</v>
      </c>
      <c r="G643">
        <f t="shared" si="38"/>
        <v>-9.5241000000000007</v>
      </c>
    </row>
    <row r="644" spans="1:7" x14ac:dyDescent="0.3">
      <c r="A644" s="1" t="s">
        <v>1286</v>
      </c>
      <c r="B644" s="1" t="s">
        <v>10786</v>
      </c>
      <c r="C644" s="1">
        <f>ROUND(S11_DATAG_y80[[#This Row],[Column1]],3)</f>
        <v>3.5640000000000001</v>
      </c>
      <c r="D644" s="1">
        <f t="shared" ref="D644:D707" si="41">ROUND(B644,4)</f>
        <v>-12.456200000000001</v>
      </c>
      <c r="E644" s="1" t="s">
        <v>10788</v>
      </c>
      <c r="F644">
        <f t="shared" ref="F644:F707" si="42">E644*0.769</f>
        <v>-9.4760755549999995</v>
      </c>
      <c r="G644">
        <f t="shared" ref="G644:G707" si="43">ROUND(F644,4)</f>
        <v>-9.4761000000000006</v>
      </c>
    </row>
    <row r="645" spans="1:7" x14ac:dyDescent="0.3">
      <c r="A645" s="1" t="s">
        <v>1288</v>
      </c>
      <c r="B645" s="1" t="s">
        <v>10787</v>
      </c>
      <c r="C645" s="1">
        <f>ROUND(S11_DATAG_y80[[#This Row],[Column1]],3)</f>
        <v>3.5680000000000001</v>
      </c>
      <c r="D645" s="1">
        <f t="shared" si="41"/>
        <v>-12.3851</v>
      </c>
      <c r="E645" s="1" t="s">
        <v>10790</v>
      </c>
      <c r="F645">
        <f t="shared" si="42"/>
        <v>-9.4036396</v>
      </c>
      <c r="G645">
        <f t="shared" si="43"/>
        <v>-9.4036000000000008</v>
      </c>
    </row>
    <row r="646" spans="1:7" x14ac:dyDescent="0.3">
      <c r="A646" s="1" t="s">
        <v>4582</v>
      </c>
      <c r="B646" s="1" t="s">
        <v>10788</v>
      </c>
      <c r="C646" s="1">
        <f>ROUND(S11_DATAG_y80[[#This Row],[Column1]],3)</f>
        <v>3.5720000000000001</v>
      </c>
      <c r="D646" s="1">
        <f t="shared" si="41"/>
        <v>-12.3226</v>
      </c>
      <c r="E646" s="1" t="s">
        <v>10791</v>
      </c>
      <c r="F646">
        <f t="shared" si="42"/>
        <v>-9.2949176110000007</v>
      </c>
      <c r="G646">
        <f t="shared" si="43"/>
        <v>-9.2949000000000002</v>
      </c>
    </row>
    <row r="647" spans="1:7" x14ac:dyDescent="0.3">
      <c r="A647" s="1" t="s">
        <v>4584</v>
      </c>
      <c r="B647" s="1" t="s">
        <v>10790</v>
      </c>
      <c r="C647" s="1">
        <f>ROUND(S11_DATAG_y80[[#This Row],[Column1]],3)</f>
        <v>3.5760000000000001</v>
      </c>
      <c r="D647" s="1">
        <f t="shared" si="41"/>
        <v>-12.228400000000001</v>
      </c>
      <c r="E647" s="1" t="s">
        <v>10792</v>
      </c>
      <c r="F647">
        <f t="shared" si="42"/>
        <v>-9.1642583589999997</v>
      </c>
      <c r="G647">
        <f t="shared" si="43"/>
        <v>-9.1643000000000008</v>
      </c>
    </row>
    <row r="648" spans="1:7" x14ac:dyDescent="0.3">
      <c r="A648" s="1" t="s">
        <v>1294</v>
      </c>
      <c r="B648" s="1" t="s">
        <v>10791</v>
      </c>
      <c r="C648" s="1">
        <f>ROUND(S11_DATAG_y80[[#This Row],[Column1]],3)</f>
        <v>3.58</v>
      </c>
      <c r="D648" s="1">
        <f t="shared" si="41"/>
        <v>-12.087</v>
      </c>
      <c r="E648" s="1" t="s">
        <v>10793</v>
      </c>
      <c r="F648">
        <f t="shared" si="42"/>
        <v>-9.0398187790000009</v>
      </c>
      <c r="G648">
        <f t="shared" si="43"/>
        <v>-9.0397999999999996</v>
      </c>
    </row>
    <row r="649" spans="1:7" x14ac:dyDescent="0.3">
      <c r="A649" s="1" t="s">
        <v>1296</v>
      </c>
      <c r="B649" s="1" t="s">
        <v>10792</v>
      </c>
      <c r="C649" s="1">
        <f>ROUND(S11_DATAG_y80[[#This Row],[Column1]],3)</f>
        <v>3.5840000000000001</v>
      </c>
      <c r="D649" s="1">
        <f t="shared" si="41"/>
        <v>-11.9171</v>
      </c>
      <c r="E649" s="1" t="s">
        <v>10794</v>
      </c>
      <c r="F649">
        <f t="shared" si="42"/>
        <v>-8.943413863</v>
      </c>
      <c r="G649">
        <f t="shared" si="43"/>
        <v>-8.9434000000000005</v>
      </c>
    </row>
    <row r="650" spans="1:7" x14ac:dyDescent="0.3">
      <c r="A650" s="1" t="s">
        <v>1298</v>
      </c>
      <c r="B650" s="1" t="s">
        <v>10793</v>
      </c>
      <c r="C650" s="1">
        <f>ROUND(S11_DATAG_y80[[#This Row],[Column1]],3)</f>
        <v>3.5880000000000001</v>
      </c>
      <c r="D650" s="1">
        <f t="shared" si="41"/>
        <v>-11.7553</v>
      </c>
      <c r="E650" s="1" t="s">
        <v>10795</v>
      </c>
      <c r="F650">
        <f t="shared" si="42"/>
        <v>-8.8774667300000001</v>
      </c>
      <c r="G650">
        <f t="shared" si="43"/>
        <v>-8.8774999999999995</v>
      </c>
    </row>
    <row r="651" spans="1:7" x14ac:dyDescent="0.3">
      <c r="A651" s="1" t="s">
        <v>1300</v>
      </c>
      <c r="B651" s="1" t="s">
        <v>10794</v>
      </c>
      <c r="C651" s="1">
        <f>ROUND(S11_DATAG_y80[[#This Row],[Column1]],3)</f>
        <v>3.5920000000000001</v>
      </c>
      <c r="D651" s="1">
        <f t="shared" si="41"/>
        <v>-11.629899999999999</v>
      </c>
      <c r="E651" s="1" t="s">
        <v>10796</v>
      </c>
      <c r="F651">
        <f t="shared" si="42"/>
        <v>-8.8250932159999991</v>
      </c>
      <c r="G651">
        <f t="shared" si="43"/>
        <v>-8.8251000000000008</v>
      </c>
    </row>
    <row r="652" spans="1:7" x14ac:dyDescent="0.3">
      <c r="A652" s="1" t="s">
        <v>1302</v>
      </c>
      <c r="B652" s="1" t="s">
        <v>10795</v>
      </c>
      <c r="C652" s="1">
        <f>ROUND(S11_DATAG_y80[[#This Row],[Column1]],3)</f>
        <v>3.5960000000000001</v>
      </c>
      <c r="D652" s="1">
        <f t="shared" si="41"/>
        <v>-11.5442</v>
      </c>
      <c r="E652" s="1" t="s">
        <v>10797</v>
      </c>
      <c r="F652">
        <f t="shared" si="42"/>
        <v>-8.761825279</v>
      </c>
      <c r="G652">
        <f t="shared" si="43"/>
        <v>-8.7617999999999991</v>
      </c>
    </row>
    <row r="653" spans="1:7" x14ac:dyDescent="0.3">
      <c r="A653" s="1" t="s">
        <v>1304</v>
      </c>
      <c r="B653" s="1" t="s">
        <v>10796</v>
      </c>
      <c r="C653" s="1">
        <f>ROUND(S11_DATAG_y80[[#This Row],[Column1]],3)</f>
        <v>3.6</v>
      </c>
      <c r="D653" s="1">
        <f t="shared" si="41"/>
        <v>-11.476100000000001</v>
      </c>
      <c r="E653" s="1" t="s">
        <v>10798</v>
      </c>
      <c r="F653">
        <f t="shared" si="42"/>
        <v>-8.6721821800000001</v>
      </c>
      <c r="G653">
        <f t="shared" si="43"/>
        <v>-8.6722000000000001</v>
      </c>
    </row>
    <row r="654" spans="1:7" x14ac:dyDescent="0.3">
      <c r="A654" s="1" t="s">
        <v>1306</v>
      </c>
      <c r="B654" s="1" t="s">
        <v>10797</v>
      </c>
      <c r="C654" s="1">
        <f>ROUND(S11_DATAG_y80[[#This Row],[Column1]],3)</f>
        <v>3.6040000000000001</v>
      </c>
      <c r="D654" s="1">
        <f t="shared" si="41"/>
        <v>-11.393800000000001</v>
      </c>
      <c r="E654" s="1" t="s">
        <v>10799</v>
      </c>
      <c r="F654">
        <f t="shared" si="42"/>
        <v>-8.5598751130000004</v>
      </c>
      <c r="G654">
        <f t="shared" si="43"/>
        <v>-8.5599000000000007</v>
      </c>
    </row>
    <row r="655" spans="1:7" x14ac:dyDescent="0.3">
      <c r="A655" s="1" t="s">
        <v>1308</v>
      </c>
      <c r="B655" s="1" t="s">
        <v>10798</v>
      </c>
      <c r="C655" s="1">
        <f>ROUND(S11_DATAG_y80[[#This Row],[Column1]],3)</f>
        <v>3.6080000000000001</v>
      </c>
      <c r="D655" s="1">
        <f t="shared" si="41"/>
        <v>-11.277200000000001</v>
      </c>
      <c r="E655" s="1" t="s">
        <v>10800</v>
      </c>
      <c r="F655">
        <f t="shared" si="42"/>
        <v>-8.443879153000001</v>
      </c>
      <c r="G655">
        <f t="shared" si="43"/>
        <v>-8.4438999999999993</v>
      </c>
    </row>
    <row r="656" spans="1:7" x14ac:dyDescent="0.3">
      <c r="A656" s="1" t="s">
        <v>1310</v>
      </c>
      <c r="B656" s="1" t="s">
        <v>10799</v>
      </c>
      <c r="C656" s="1">
        <f>ROUND(S11_DATAG_y80[[#This Row],[Column1]],3)</f>
        <v>3.6120000000000001</v>
      </c>
      <c r="D656" s="1">
        <f t="shared" si="41"/>
        <v>-11.1312</v>
      </c>
      <c r="E656" s="1" t="s">
        <v>10801</v>
      </c>
      <c r="F656">
        <f t="shared" si="42"/>
        <v>-8.3443221059999999</v>
      </c>
      <c r="G656">
        <f t="shared" si="43"/>
        <v>-8.3443000000000005</v>
      </c>
    </row>
    <row r="657" spans="1:7" x14ac:dyDescent="0.3">
      <c r="A657" s="1" t="s">
        <v>1312</v>
      </c>
      <c r="B657" s="1" t="s">
        <v>10800</v>
      </c>
      <c r="C657" s="1">
        <f>ROUND(S11_DATAG_y80[[#This Row],[Column1]],3)</f>
        <v>3.6160000000000001</v>
      </c>
      <c r="D657" s="1">
        <f t="shared" si="41"/>
        <v>-10.9803</v>
      </c>
      <c r="E657" s="1" t="s">
        <v>10802</v>
      </c>
      <c r="F657">
        <f t="shared" si="42"/>
        <v>-8.2693938219999996</v>
      </c>
      <c r="G657">
        <f t="shared" si="43"/>
        <v>-8.2693999999999992</v>
      </c>
    </row>
    <row r="658" spans="1:7" x14ac:dyDescent="0.3">
      <c r="A658" s="1" t="s">
        <v>1314</v>
      </c>
      <c r="B658" s="1" t="s">
        <v>10801</v>
      </c>
      <c r="C658" s="1">
        <f>ROUND(S11_DATAG_y80[[#This Row],[Column1]],3)</f>
        <v>3.62</v>
      </c>
      <c r="D658" s="1">
        <f t="shared" si="41"/>
        <v>-10.850899999999999</v>
      </c>
      <c r="E658" s="1" t="s">
        <v>10803</v>
      </c>
      <c r="F658">
        <f t="shared" si="42"/>
        <v>-8.2111297679999993</v>
      </c>
      <c r="G658">
        <f t="shared" si="43"/>
        <v>-8.2111000000000001</v>
      </c>
    </row>
    <row r="659" spans="1:7" x14ac:dyDescent="0.3">
      <c r="A659" s="1" t="s">
        <v>10923</v>
      </c>
      <c r="B659" s="1" t="s">
        <v>10802</v>
      </c>
      <c r="C659" s="1">
        <f>ROUND(S11_DATAG_y80[[#This Row],[Column1]],3)</f>
        <v>3.6240000000000001</v>
      </c>
      <c r="D659" s="1">
        <f t="shared" si="41"/>
        <v>-10.753399999999999</v>
      </c>
      <c r="E659" s="1" t="s">
        <v>10804</v>
      </c>
      <c r="F659">
        <f t="shared" si="42"/>
        <v>-8.1513677020000017</v>
      </c>
      <c r="G659">
        <f t="shared" si="43"/>
        <v>-8.1514000000000006</v>
      </c>
    </row>
    <row r="660" spans="1:7" x14ac:dyDescent="0.3">
      <c r="A660" s="1" t="s">
        <v>1318</v>
      </c>
      <c r="B660" s="1" t="s">
        <v>10803</v>
      </c>
      <c r="C660" s="1">
        <f>ROUND(S11_DATAG_y80[[#This Row],[Column1]],3)</f>
        <v>3.6280000000000001</v>
      </c>
      <c r="D660" s="1">
        <f t="shared" si="41"/>
        <v>-10.6777</v>
      </c>
      <c r="E660" s="1" t="s">
        <v>10805</v>
      </c>
      <c r="F660">
        <f t="shared" si="42"/>
        <v>-8.0740716670000001</v>
      </c>
      <c r="G660">
        <f t="shared" si="43"/>
        <v>-8.0740999999999996</v>
      </c>
    </row>
    <row r="661" spans="1:7" x14ac:dyDescent="0.3">
      <c r="A661" s="1" t="s">
        <v>1320</v>
      </c>
      <c r="B661" s="1" t="s">
        <v>10804</v>
      </c>
      <c r="C661" s="1">
        <f>ROUND(S11_DATAG_y80[[#This Row],[Column1]],3)</f>
        <v>3.6320000000000001</v>
      </c>
      <c r="D661" s="1">
        <f t="shared" si="41"/>
        <v>-10.6</v>
      </c>
      <c r="E661" s="1" t="s">
        <v>10806</v>
      </c>
      <c r="F661">
        <f t="shared" si="42"/>
        <v>-7.9761548970000007</v>
      </c>
      <c r="G661">
        <f t="shared" si="43"/>
        <v>-7.9762000000000004</v>
      </c>
    </row>
    <row r="662" spans="1:7" x14ac:dyDescent="0.3">
      <c r="A662" s="1" t="s">
        <v>1322</v>
      </c>
      <c r="B662" s="1" t="s">
        <v>10805</v>
      </c>
      <c r="C662" s="1">
        <f>ROUND(S11_DATAG_y80[[#This Row],[Column1]],3)</f>
        <v>3.6360000000000001</v>
      </c>
      <c r="D662" s="1">
        <f t="shared" si="41"/>
        <v>-10.4994</v>
      </c>
      <c r="E662" s="1" t="s">
        <v>10807</v>
      </c>
      <c r="F662">
        <f t="shared" si="42"/>
        <v>-7.8688724759999999</v>
      </c>
      <c r="G662">
        <f t="shared" si="43"/>
        <v>-7.8689</v>
      </c>
    </row>
    <row r="663" spans="1:7" x14ac:dyDescent="0.3">
      <c r="A663" s="1" t="s">
        <v>1324</v>
      </c>
      <c r="B663" s="1" t="s">
        <v>10806</v>
      </c>
      <c r="C663" s="1">
        <f>ROUND(S11_DATAG_y80[[#This Row],[Column1]],3)</f>
        <v>3.64</v>
      </c>
      <c r="D663" s="1">
        <f t="shared" si="41"/>
        <v>-10.3721</v>
      </c>
      <c r="E663" s="1" t="s">
        <v>10808</v>
      </c>
      <c r="F663">
        <f t="shared" si="42"/>
        <v>-7.7691577839999999</v>
      </c>
      <c r="G663">
        <f t="shared" si="43"/>
        <v>-7.7691999999999997</v>
      </c>
    </row>
    <row r="664" spans="1:7" x14ac:dyDescent="0.3">
      <c r="A664" s="1" t="s">
        <v>1326</v>
      </c>
      <c r="B664" s="1" t="s">
        <v>10807</v>
      </c>
      <c r="C664" s="1">
        <f>ROUND(S11_DATAG_y80[[#This Row],[Column1]],3)</f>
        <v>3.6440000000000001</v>
      </c>
      <c r="D664" s="1">
        <f t="shared" si="41"/>
        <v>-10.2326</v>
      </c>
      <c r="E664" s="1" t="s">
        <v>10809</v>
      </c>
      <c r="F664">
        <f t="shared" si="42"/>
        <v>-7.6880321290000007</v>
      </c>
      <c r="G664">
        <f t="shared" si="43"/>
        <v>-7.6879999999999997</v>
      </c>
    </row>
    <row r="665" spans="1:7" x14ac:dyDescent="0.3">
      <c r="A665" s="1" t="s">
        <v>1328</v>
      </c>
      <c r="B665" s="1" t="s">
        <v>10808</v>
      </c>
      <c r="C665" s="1">
        <f>ROUND(S11_DATAG_y80[[#This Row],[Column1]],3)</f>
        <v>3.6480000000000001</v>
      </c>
      <c r="D665" s="1">
        <f t="shared" si="41"/>
        <v>-10.1029</v>
      </c>
      <c r="E665" s="1" t="s">
        <v>10810</v>
      </c>
      <c r="F665">
        <f t="shared" si="42"/>
        <v>-7.6239868868</v>
      </c>
      <c r="G665">
        <f t="shared" si="43"/>
        <v>-7.6239999999999997</v>
      </c>
    </row>
    <row r="666" spans="1:7" x14ac:dyDescent="0.3">
      <c r="A666" s="1" t="s">
        <v>1330</v>
      </c>
      <c r="B666" s="1" t="s">
        <v>10809</v>
      </c>
      <c r="C666" s="1">
        <f>ROUND(S11_DATAG_y80[[#This Row],[Column1]],3)</f>
        <v>3.6520000000000001</v>
      </c>
      <c r="D666" s="1">
        <f t="shared" si="41"/>
        <v>-9.9974000000000007</v>
      </c>
      <c r="E666" s="1" t="s">
        <v>10811</v>
      </c>
      <c r="F666">
        <f t="shared" si="42"/>
        <v>-7.5646669189000004</v>
      </c>
      <c r="G666">
        <f t="shared" si="43"/>
        <v>-7.5647000000000002</v>
      </c>
    </row>
    <row r="667" spans="1:7" x14ac:dyDescent="0.3">
      <c r="A667" s="1" t="s">
        <v>1332</v>
      </c>
      <c r="B667" s="1" t="s">
        <v>10810</v>
      </c>
      <c r="C667" s="1">
        <f>ROUND(S11_DATAG_y80[[#This Row],[Column1]],3)</f>
        <v>3.6560000000000001</v>
      </c>
      <c r="D667" s="1">
        <f t="shared" si="41"/>
        <v>-9.9141999999999992</v>
      </c>
      <c r="E667" s="1" t="s">
        <v>10812</v>
      </c>
      <c r="F667">
        <f t="shared" si="42"/>
        <v>-7.4953917845999998</v>
      </c>
      <c r="G667">
        <f t="shared" si="43"/>
        <v>-7.4954000000000001</v>
      </c>
    </row>
    <row r="668" spans="1:7" x14ac:dyDescent="0.3">
      <c r="A668" s="1" t="s">
        <v>1334</v>
      </c>
      <c r="B668" s="1" t="s">
        <v>10811</v>
      </c>
      <c r="C668" s="1">
        <f>ROUND(S11_DATAG_y80[[#This Row],[Column1]],3)</f>
        <v>3.66</v>
      </c>
      <c r="D668" s="1">
        <f t="shared" si="41"/>
        <v>-9.8369999999999997</v>
      </c>
      <c r="E668" s="1" t="s">
        <v>10813</v>
      </c>
      <c r="F668">
        <f t="shared" si="42"/>
        <v>-7.4091121378000011</v>
      </c>
      <c r="G668">
        <f t="shared" si="43"/>
        <v>-7.4090999999999996</v>
      </c>
    </row>
    <row r="669" spans="1:7" x14ac:dyDescent="0.3">
      <c r="A669" s="1" t="s">
        <v>4609</v>
      </c>
      <c r="B669" s="1" t="s">
        <v>10812</v>
      </c>
      <c r="C669" s="1">
        <f>ROUND(S11_DATAG_y80[[#This Row],[Column1]],3)</f>
        <v>3.6640000000000001</v>
      </c>
      <c r="D669" s="1">
        <f t="shared" si="41"/>
        <v>-9.7469000000000001</v>
      </c>
      <c r="E669" s="1" t="s">
        <v>10814</v>
      </c>
      <c r="F669">
        <f t="shared" si="42"/>
        <v>-7.3108997642000002</v>
      </c>
      <c r="G669">
        <f t="shared" si="43"/>
        <v>-7.3109000000000002</v>
      </c>
    </row>
    <row r="670" spans="1:7" x14ac:dyDescent="0.3">
      <c r="A670" s="1" t="s">
        <v>1338</v>
      </c>
      <c r="B670" s="1" t="s">
        <v>10813</v>
      </c>
      <c r="C670" s="1">
        <f>ROUND(S11_DATAG_y80[[#This Row],[Column1]],3)</f>
        <v>3.6680000000000001</v>
      </c>
      <c r="D670" s="1">
        <f t="shared" si="41"/>
        <v>-9.6347000000000005</v>
      </c>
      <c r="E670" s="1" t="s">
        <v>10815</v>
      </c>
      <c r="F670">
        <f t="shared" si="42"/>
        <v>-7.2137766022000003</v>
      </c>
      <c r="G670">
        <f t="shared" si="43"/>
        <v>-7.2138</v>
      </c>
    </row>
    <row r="671" spans="1:7" x14ac:dyDescent="0.3">
      <c r="A671" s="1" t="s">
        <v>10936</v>
      </c>
      <c r="B671" s="1" t="s">
        <v>10814</v>
      </c>
      <c r="C671" s="1">
        <f>ROUND(S11_DATAG_y80[[#This Row],[Column1]],3)</f>
        <v>3.6720000000000002</v>
      </c>
      <c r="D671" s="1">
        <f t="shared" si="41"/>
        <v>-9.5069999999999997</v>
      </c>
      <c r="E671" s="1" t="s">
        <v>10816</v>
      </c>
      <c r="F671">
        <f t="shared" si="42"/>
        <v>-7.1294833593</v>
      </c>
      <c r="G671">
        <f t="shared" si="43"/>
        <v>-7.1295000000000002</v>
      </c>
    </row>
    <row r="672" spans="1:7" x14ac:dyDescent="0.3">
      <c r="A672" s="1" t="s">
        <v>1342</v>
      </c>
      <c r="B672" s="1" t="s">
        <v>10815</v>
      </c>
      <c r="C672" s="1">
        <f>ROUND(S11_DATAG_y80[[#This Row],[Column1]],3)</f>
        <v>3.6760000000000002</v>
      </c>
      <c r="D672" s="1">
        <f t="shared" si="41"/>
        <v>-9.3806999999999992</v>
      </c>
      <c r="E672" s="1" t="s">
        <v>10817</v>
      </c>
      <c r="F672">
        <f t="shared" si="42"/>
        <v>-7.0609307774000003</v>
      </c>
      <c r="G672">
        <f t="shared" si="43"/>
        <v>-7.0609000000000002</v>
      </c>
    </row>
    <row r="673" spans="1:7" x14ac:dyDescent="0.3">
      <c r="A673" s="1" t="s">
        <v>4614</v>
      </c>
      <c r="B673" s="1" t="s">
        <v>10816</v>
      </c>
      <c r="C673" s="1">
        <f>ROUND(S11_DATAG_y80[[#This Row],[Column1]],3)</f>
        <v>3.68</v>
      </c>
      <c r="D673" s="1">
        <f t="shared" si="41"/>
        <v>-9.2711000000000006</v>
      </c>
      <c r="E673" s="1" t="s">
        <v>10818</v>
      </c>
      <c r="F673">
        <f t="shared" si="42"/>
        <v>-7.0008366572000007</v>
      </c>
      <c r="G673">
        <f t="shared" si="43"/>
        <v>-7.0007999999999999</v>
      </c>
    </row>
    <row r="674" spans="1:7" x14ac:dyDescent="0.3">
      <c r="A674" s="1" t="s">
        <v>1346</v>
      </c>
      <c r="B674" s="1" t="s">
        <v>10817</v>
      </c>
      <c r="C674" s="1">
        <f>ROUND(S11_DATAG_y80[[#This Row],[Column1]],3)</f>
        <v>3.6840000000000002</v>
      </c>
      <c r="D674" s="1">
        <f t="shared" si="41"/>
        <v>-9.1820000000000004</v>
      </c>
      <c r="E674" s="1" t="s">
        <v>10819</v>
      </c>
      <c r="F674">
        <f t="shared" si="42"/>
        <v>-6.9369153009</v>
      </c>
      <c r="G674">
        <f t="shared" si="43"/>
        <v>-6.9368999999999996</v>
      </c>
    </row>
    <row r="675" spans="1:7" x14ac:dyDescent="0.3">
      <c r="A675" s="1" t="s">
        <v>1348</v>
      </c>
      <c r="B675" s="1" t="s">
        <v>10818</v>
      </c>
      <c r="C675" s="1">
        <f>ROUND(S11_DATAG_y80[[#This Row],[Column1]],3)</f>
        <v>3.6880000000000002</v>
      </c>
      <c r="D675" s="1">
        <f t="shared" si="41"/>
        <v>-9.1037999999999997</v>
      </c>
      <c r="E675" s="1" t="s">
        <v>10821</v>
      </c>
      <c r="F675">
        <f t="shared" si="42"/>
        <v>-6.8602489999999996</v>
      </c>
      <c r="G675">
        <f t="shared" si="43"/>
        <v>-6.8601999999999999</v>
      </c>
    </row>
    <row r="676" spans="1:7" x14ac:dyDescent="0.3">
      <c r="A676" s="1" t="s">
        <v>1350</v>
      </c>
      <c r="B676" s="1" t="s">
        <v>10819</v>
      </c>
      <c r="C676" s="1">
        <f>ROUND(S11_DATAG_y80[[#This Row],[Column1]],3)</f>
        <v>3.6920000000000002</v>
      </c>
      <c r="D676" s="1">
        <f t="shared" si="41"/>
        <v>-9.0206999999999997</v>
      </c>
      <c r="E676" s="1" t="s">
        <v>10822</v>
      </c>
      <c r="F676">
        <f t="shared" si="42"/>
        <v>-6.7712404798000003</v>
      </c>
      <c r="G676">
        <f t="shared" si="43"/>
        <v>-6.7712000000000003</v>
      </c>
    </row>
    <row r="677" spans="1:7" x14ac:dyDescent="0.3">
      <c r="A677" s="1" t="s">
        <v>1352</v>
      </c>
      <c r="B677" s="1" t="s">
        <v>10821</v>
      </c>
      <c r="C677" s="1">
        <f>ROUND(S11_DATAG_y80[[#This Row],[Column1]],3)</f>
        <v>3.6960000000000002</v>
      </c>
      <c r="D677" s="1">
        <f t="shared" si="41"/>
        <v>-8.9209999999999994</v>
      </c>
      <c r="E677" s="1" t="s">
        <v>10823</v>
      </c>
      <c r="F677">
        <f t="shared" si="42"/>
        <v>-6.6788848870999997</v>
      </c>
      <c r="G677">
        <f t="shared" si="43"/>
        <v>-6.6788999999999996</v>
      </c>
    </row>
    <row r="678" spans="1:7" x14ac:dyDescent="0.3">
      <c r="A678" s="1" t="s">
        <v>1354</v>
      </c>
      <c r="B678" s="1" t="s">
        <v>10822</v>
      </c>
      <c r="C678" s="1">
        <f>ROUND(S11_DATAG_y80[[#This Row],[Column1]],3)</f>
        <v>3.7</v>
      </c>
      <c r="D678" s="1">
        <f t="shared" si="41"/>
        <v>-8.8053000000000008</v>
      </c>
      <c r="E678" s="1" t="s">
        <v>10824</v>
      </c>
      <c r="F678">
        <f t="shared" si="42"/>
        <v>-6.5942073748999999</v>
      </c>
      <c r="G678">
        <f t="shared" si="43"/>
        <v>-6.5941999999999998</v>
      </c>
    </row>
    <row r="679" spans="1:7" x14ac:dyDescent="0.3">
      <c r="A679" s="1" t="s">
        <v>1356</v>
      </c>
      <c r="B679" s="1" t="s">
        <v>10823</v>
      </c>
      <c r="C679" s="1">
        <f>ROUND(S11_DATAG_y80[[#This Row],[Column1]],3)</f>
        <v>3.7040000000000002</v>
      </c>
      <c r="D679" s="1">
        <f t="shared" si="41"/>
        <v>-8.6852</v>
      </c>
      <c r="E679" s="1" t="s">
        <v>10825</v>
      </c>
      <c r="F679">
        <f t="shared" si="42"/>
        <v>-6.5228667066000003</v>
      </c>
      <c r="G679">
        <f t="shared" si="43"/>
        <v>-6.5228999999999999</v>
      </c>
    </row>
    <row r="680" spans="1:7" x14ac:dyDescent="0.3">
      <c r="A680" s="1" t="s">
        <v>1358</v>
      </c>
      <c r="B680" s="1" t="s">
        <v>10824</v>
      </c>
      <c r="C680" s="1">
        <f>ROUND(S11_DATAG_y80[[#This Row],[Column1]],3)</f>
        <v>3.7080000000000002</v>
      </c>
      <c r="D680" s="1">
        <f t="shared" si="41"/>
        <v>-8.5749999999999993</v>
      </c>
      <c r="E680" s="1" t="s">
        <v>10826</v>
      </c>
      <c r="F680">
        <f t="shared" si="42"/>
        <v>-6.4617805763999998</v>
      </c>
      <c r="G680">
        <f t="shared" si="43"/>
        <v>-6.4618000000000002</v>
      </c>
    </row>
    <row r="681" spans="1:7" x14ac:dyDescent="0.3">
      <c r="A681" s="1" t="s">
        <v>1360</v>
      </c>
      <c r="B681" s="1" t="s">
        <v>10825</v>
      </c>
      <c r="C681" s="1">
        <f>ROUND(S11_DATAG_y80[[#This Row],[Column1]],3)</f>
        <v>3.7120000000000002</v>
      </c>
      <c r="D681" s="1">
        <f t="shared" si="41"/>
        <v>-8.4823000000000004</v>
      </c>
      <c r="E681" s="1" t="s">
        <v>10827</v>
      </c>
      <c r="F681">
        <f t="shared" si="42"/>
        <v>-6.4015266579999999</v>
      </c>
      <c r="G681">
        <f t="shared" si="43"/>
        <v>-6.4015000000000004</v>
      </c>
    </row>
    <row r="682" spans="1:7" x14ac:dyDescent="0.3">
      <c r="A682" s="1" t="s">
        <v>1362</v>
      </c>
      <c r="B682" s="1" t="s">
        <v>10826</v>
      </c>
      <c r="C682" s="1">
        <f>ROUND(S11_DATAG_y80[[#This Row],[Column1]],3)</f>
        <v>3.7160000000000002</v>
      </c>
      <c r="D682" s="1">
        <f t="shared" si="41"/>
        <v>-8.4027999999999992</v>
      </c>
      <c r="E682" s="1" t="s">
        <v>10828</v>
      </c>
      <c r="F682">
        <f t="shared" si="42"/>
        <v>-6.3328179690999997</v>
      </c>
      <c r="G682">
        <f t="shared" si="43"/>
        <v>-6.3327999999999998</v>
      </c>
    </row>
    <row r="683" spans="1:7" x14ac:dyDescent="0.3">
      <c r="A683" s="1" t="s">
        <v>1364</v>
      </c>
      <c r="B683" s="1" t="s">
        <v>10827</v>
      </c>
      <c r="C683" s="1">
        <f>ROUND(S11_DATAG_y80[[#This Row],[Column1]],3)</f>
        <v>3.72</v>
      </c>
      <c r="D683" s="1">
        <f t="shared" si="41"/>
        <v>-8.3245000000000005</v>
      </c>
      <c r="E683" s="1" t="s">
        <v>10830</v>
      </c>
      <c r="F683">
        <f t="shared" si="42"/>
        <v>-6.2527851400000003</v>
      </c>
      <c r="G683">
        <f t="shared" si="43"/>
        <v>-6.2527999999999997</v>
      </c>
    </row>
    <row r="684" spans="1:7" x14ac:dyDescent="0.3">
      <c r="A684" s="1" t="s">
        <v>4627</v>
      </c>
      <c r="B684" s="1" t="s">
        <v>10828</v>
      </c>
      <c r="C684" s="1">
        <f>ROUND(S11_DATAG_y80[[#This Row],[Column1]],3)</f>
        <v>3.7240000000000002</v>
      </c>
      <c r="D684" s="1">
        <f t="shared" si="41"/>
        <v>-8.2350999999999992</v>
      </c>
      <c r="E684" s="1" t="s">
        <v>10831</v>
      </c>
      <c r="F684">
        <f t="shared" si="42"/>
        <v>-6.1666788258000009</v>
      </c>
      <c r="G684">
        <f t="shared" si="43"/>
        <v>-6.1666999999999996</v>
      </c>
    </row>
    <row r="685" spans="1:7" x14ac:dyDescent="0.3">
      <c r="A685" s="1" t="s">
        <v>1368</v>
      </c>
      <c r="B685" s="1" t="s">
        <v>10830</v>
      </c>
      <c r="C685" s="1">
        <f>ROUND(S11_DATAG_y80[[#This Row],[Column1]],3)</f>
        <v>3.7280000000000002</v>
      </c>
      <c r="D685" s="1">
        <f t="shared" si="41"/>
        <v>-8.1311</v>
      </c>
      <c r="E685" s="1" t="s">
        <v>10833</v>
      </c>
      <c r="F685">
        <f t="shared" si="42"/>
        <v>-6.0838965910000002</v>
      </c>
      <c r="G685">
        <f t="shared" si="43"/>
        <v>-6.0838999999999999</v>
      </c>
    </row>
    <row r="686" spans="1:7" x14ac:dyDescent="0.3">
      <c r="A686" s="1" t="s">
        <v>1370</v>
      </c>
      <c r="B686" s="1" t="s">
        <v>10831</v>
      </c>
      <c r="C686" s="1">
        <f>ROUND(S11_DATAG_y80[[#This Row],[Column1]],3)</f>
        <v>3.7320000000000002</v>
      </c>
      <c r="D686" s="1">
        <f t="shared" si="41"/>
        <v>-8.0190999999999999</v>
      </c>
      <c r="E686" s="1" t="s">
        <v>10834</v>
      </c>
      <c r="F686">
        <f t="shared" si="42"/>
        <v>-6.0114905501000004</v>
      </c>
      <c r="G686">
        <f t="shared" si="43"/>
        <v>-6.0114999999999998</v>
      </c>
    </row>
    <row r="687" spans="1:7" x14ac:dyDescent="0.3">
      <c r="A687" s="1" t="s">
        <v>1372</v>
      </c>
      <c r="B687" s="1" t="s">
        <v>10833</v>
      </c>
      <c r="C687" s="1">
        <f>ROUND(S11_DATAG_y80[[#This Row],[Column1]],3)</f>
        <v>3.7360000000000002</v>
      </c>
      <c r="D687" s="1">
        <f t="shared" si="41"/>
        <v>-7.9114000000000004</v>
      </c>
      <c r="E687" s="1" t="s">
        <v>10835</v>
      </c>
      <c r="F687">
        <f t="shared" si="42"/>
        <v>-5.9496646419000001</v>
      </c>
      <c r="G687">
        <f t="shared" si="43"/>
        <v>-5.9497</v>
      </c>
    </row>
    <row r="688" spans="1:7" x14ac:dyDescent="0.3">
      <c r="A688" s="1" t="s">
        <v>1374</v>
      </c>
      <c r="B688" s="1" t="s">
        <v>10834</v>
      </c>
      <c r="C688" s="1">
        <f>ROUND(S11_DATAG_y80[[#This Row],[Column1]],3)</f>
        <v>3.74</v>
      </c>
      <c r="D688" s="1">
        <f t="shared" si="41"/>
        <v>-7.8173000000000004</v>
      </c>
      <c r="E688" s="1" t="s">
        <v>10836</v>
      </c>
      <c r="F688">
        <f t="shared" si="42"/>
        <v>-5.8919561904000002</v>
      </c>
      <c r="G688">
        <f t="shared" si="43"/>
        <v>-5.8920000000000003</v>
      </c>
    </row>
    <row r="689" spans="1:7" x14ac:dyDescent="0.3">
      <c r="A689" s="1" t="s">
        <v>1376</v>
      </c>
      <c r="B689" s="1" t="s">
        <v>10835</v>
      </c>
      <c r="C689" s="1">
        <f>ROUND(S11_DATAG_y80[[#This Row],[Column1]],3)</f>
        <v>3.7440000000000002</v>
      </c>
      <c r="D689" s="1">
        <f t="shared" si="41"/>
        <v>-7.7369000000000003</v>
      </c>
      <c r="E689" s="1" t="s">
        <v>10837</v>
      </c>
      <c r="F689">
        <f t="shared" si="42"/>
        <v>-5.8297528569999999</v>
      </c>
      <c r="G689">
        <f t="shared" si="43"/>
        <v>-5.8297999999999996</v>
      </c>
    </row>
    <row r="690" spans="1:7" x14ac:dyDescent="0.3">
      <c r="A690" s="1" t="s">
        <v>1378</v>
      </c>
      <c r="B690" s="1" t="s">
        <v>10836</v>
      </c>
      <c r="C690" s="1">
        <f>ROUND(S11_DATAG_y80[[#This Row],[Column1]],3)</f>
        <v>3.7480000000000002</v>
      </c>
      <c r="D690" s="1">
        <f t="shared" si="41"/>
        <v>-7.6618000000000004</v>
      </c>
      <c r="E690" s="1" t="s">
        <v>10838</v>
      </c>
      <c r="F690">
        <f t="shared" si="42"/>
        <v>-5.7581678774</v>
      </c>
      <c r="G690">
        <f t="shared" si="43"/>
        <v>-5.7582000000000004</v>
      </c>
    </row>
    <row r="691" spans="1:7" x14ac:dyDescent="0.3">
      <c r="A691" s="1" t="s">
        <v>1380</v>
      </c>
      <c r="B691" s="1" t="s">
        <v>10837</v>
      </c>
      <c r="C691" s="1">
        <f>ROUND(S11_DATAG_y80[[#This Row],[Column1]],3)</f>
        <v>3.7519999999999998</v>
      </c>
      <c r="D691" s="1">
        <f t="shared" si="41"/>
        <v>-7.5810000000000004</v>
      </c>
      <c r="E691" s="1" t="s">
        <v>10839</v>
      </c>
      <c r="F691">
        <f t="shared" si="42"/>
        <v>-5.6792419469000004</v>
      </c>
      <c r="G691">
        <f t="shared" si="43"/>
        <v>-5.6791999999999998</v>
      </c>
    </row>
    <row r="692" spans="1:7" x14ac:dyDescent="0.3">
      <c r="A692" s="1" t="s">
        <v>1382</v>
      </c>
      <c r="B692" s="1" t="s">
        <v>10838</v>
      </c>
      <c r="C692" s="1">
        <f>ROUND(S11_DATAG_y80[[#This Row],[Column1]],3)</f>
        <v>3.7559999999999998</v>
      </c>
      <c r="D692" s="1">
        <f t="shared" si="41"/>
        <v>-7.4878999999999998</v>
      </c>
      <c r="E692" s="1" t="s">
        <v>10840</v>
      </c>
      <c r="F692">
        <f t="shared" si="42"/>
        <v>-5.6002616481</v>
      </c>
      <c r="G692">
        <f t="shared" si="43"/>
        <v>-5.6002999999999998</v>
      </c>
    </row>
    <row r="693" spans="1:7" x14ac:dyDescent="0.3">
      <c r="A693" s="1" t="s">
        <v>1384</v>
      </c>
      <c r="B693" s="1" t="s">
        <v>10839</v>
      </c>
      <c r="C693" s="1">
        <f>ROUND(S11_DATAG_y80[[#This Row],[Column1]],3)</f>
        <v>3.76</v>
      </c>
      <c r="D693" s="1">
        <f t="shared" si="41"/>
        <v>-7.3852000000000002</v>
      </c>
      <c r="E693" s="1" t="s">
        <v>10841</v>
      </c>
      <c r="F693">
        <f t="shared" si="42"/>
        <v>-5.5285957696999999</v>
      </c>
      <c r="G693">
        <f t="shared" si="43"/>
        <v>-5.5286</v>
      </c>
    </row>
    <row r="694" spans="1:7" x14ac:dyDescent="0.3">
      <c r="A694" s="1" t="s">
        <v>1386</v>
      </c>
      <c r="B694" s="1" t="s">
        <v>10840</v>
      </c>
      <c r="C694" s="1">
        <f>ROUND(S11_DATAG_y80[[#This Row],[Column1]],3)</f>
        <v>3.7639999999999998</v>
      </c>
      <c r="D694" s="1">
        <f t="shared" si="41"/>
        <v>-7.2824999999999998</v>
      </c>
      <c r="E694" s="1" t="s">
        <v>10842</v>
      </c>
      <c r="F694">
        <f t="shared" si="42"/>
        <v>-5.4668113875</v>
      </c>
      <c r="G694">
        <f t="shared" si="43"/>
        <v>-5.4668000000000001</v>
      </c>
    </row>
    <row r="695" spans="1:7" x14ac:dyDescent="0.3">
      <c r="A695" s="1" t="s">
        <v>4640</v>
      </c>
      <c r="B695" s="1" t="s">
        <v>10841</v>
      </c>
      <c r="C695" s="1">
        <f>ROUND(S11_DATAG_y80[[#This Row],[Column1]],3)</f>
        <v>3.7679999999999998</v>
      </c>
      <c r="D695" s="1">
        <f t="shared" si="41"/>
        <v>-7.1893000000000002</v>
      </c>
      <c r="E695" s="1" t="s">
        <v>10843</v>
      </c>
      <c r="F695">
        <f t="shared" si="42"/>
        <v>-5.4111955388000004</v>
      </c>
      <c r="G695">
        <f t="shared" si="43"/>
        <v>-5.4112</v>
      </c>
    </row>
    <row r="696" spans="1:7" x14ac:dyDescent="0.3">
      <c r="A696" s="1" t="s">
        <v>1390</v>
      </c>
      <c r="B696" s="1" t="s">
        <v>10842</v>
      </c>
      <c r="C696" s="1">
        <f>ROUND(S11_DATAG_y80[[#This Row],[Column1]],3)</f>
        <v>3.7719999999999998</v>
      </c>
      <c r="D696" s="1">
        <f t="shared" si="41"/>
        <v>-7.109</v>
      </c>
      <c r="E696" s="1" t="s">
        <v>10844</v>
      </c>
      <c r="F696">
        <f t="shared" si="42"/>
        <v>-5.3544425698000007</v>
      </c>
      <c r="G696">
        <f t="shared" si="43"/>
        <v>-5.3544</v>
      </c>
    </row>
    <row r="697" spans="1:7" x14ac:dyDescent="0.3">
      <c r="A697" s="1" t="s">
        <v>1392</v>
      </c>
      <c r="B697" s="1" t="s">
        <v>10843</v>
      </c>
      <c r="C697" s="1">
        <f>ROUND(S11_DATAG_y80[[#This Row],[Column1]],3)</f>
        <v>3.7759999999999998</v>
      </c>
      <c r="D697" s="1">
        <f t="shared" si="41"/>
        <v>-7.0366999999999997</v>
      </c>
      <c r="E697" s="1" t="s">
        <v>10845</v>
      </c>
      <c r="F697">
        <f t="shared" si="42"/>
        <v>-5.2906590951999997</v>
      </c>
      <c r="G697">
        <f t="shared" si="43"/>
        <v>-5.2907000000000002</v>
      </c>
    </row>
    <row r="698" spans="1:7" x14ac:dyDescent="0.3">
      <c r="A698" s="1" t="s">
        <v>10964</v>
      </c>
      <c r="B698" s="1" t="s">
        <v>10844</v>
      </c>
      <c r="C698" s="1">
        <f>ROUND(S11_DATAG_y80[[#This Row],[Column1]],3)</f>
        <v>3.78</v>
      </c>
      <c r="D698" s="1">
        <f t="shared" si="41"/>
        <v>-6.9629000000000003</v>
      </c>
      <c r="E698" s="1" t="s">
        <v>10846</v>
      </c>
      <c r="F698">
        <f t="shared" si="42"/>
        <v>-5.2193318074999997</v>
      </c>
      <c r="G698">
        <f t="shared" si="43"/>
        <v>-5.2192999999999996</v>
      </c>
    </row>
    <row r="699" spans="1:7" x14ac:dyDescent="0.3">
      <c r="A699" s="1" t="s">
        <v>1396</v>
      </c>
      <c r="B699" s="1" t="s">
        <v>10845</v>
      </c>
      <c r="C699" s="1">
        <f>ROUND(S11_DATAG_y80[[#This Row],[Column1]],3)</f>
        <v>3.7839999999999998</v>
      </c>
      <c r="D699" s="1">
        <f t="shared" si="41"/>
        <v>-6.8799000000000001</v>
      </c>
      <c r="E699" s="1" t="s">
        <v>10847</v>
      </c>
      <c r="F699">
        <f t="shared" si="42"/>
        <v>-5.1454765861</v>
      </c>
      <c r="G699">
        <f t="shared" si="43"/>
        <v>-5.1455000000000002</v>
      </c>
    </row>
    <row r="700" spans="1:7" x14ac:dyDescent="0.3">
      <c r="A700" s="1" t="s">
        <v>1398</v>
      </c>
      <c r="B700" s="1" t="s">
        <v>10846</v>
      </c>
      <c r="C700" s="1">
        <f>ROUND(S11_DATAG_y80[[#This Row],[Column1]],3)</f>
        <v>3.7879999999999998</v>
      </c>
      <c r="D700" s="1">
        <f t="shared" si="41"/>
        <v>-6.7872000000000003</v>
      </c>
      <c r="E700" s="1" t="s">
        <v>10848</v>
      </c>
      <c r="F700">
        <f t="shared" si="42"/>
        <v>-5.0759991278999994</v>
      </c>
      <c r="G700">
        <f t="shared" si="43"/>
        <v>-5.0759999999999996</v>
      </c>
    </row>
    <row r="701" spans="1:7" x14ac:dyDescent="0.3">
      <c r="A701" s="1" t="s">
        <v>1400</v>
      </c>
      <c r="B701" s="1" t="s">
        <v>10847</v>
      </c>
      <c r="C701" s="1">
        <f>ROUND(S11_DATAG_y80[[#This Row],[Column1]],3)</f>
        <v>3.7919999999999998</v>
      </c>
      <c r="D701" s="1">
        <f t="shared" si="41"/>
        <v>-6.6910999999999996</v>
      </c>
      <c r="E701" s="1" t="s">
        <v>10849</v>
      </c>
      <c r="F701">
        <f t="shared" si="42"/>
        <v>-5.0149923584999998</v>
      </c>
      <c r="G701">
        <f t="shared" si="43"/>
        <v>-5.0149999999999997</v>
      </c>
    </row>
    <row r="702" spans="1:7" x14ac:dyDescent="0.3">
      <c r="A702" s="1" t="s">
        <v>1402</v>
      </c>
      <c r="B702" s="1" t="s">
        <v>10848</v>
      </c>
      <c r="C702" s="1">
        <f>ROUND(S11_DATAG_y80[[#This Row],[Column1]],3)</f>
        <v>3.7959999999999998</v>
      </c>
      <c r="D702" s="1">
        <f t="shared" si="41"/>
        <v>-6.6007999999999996</v>
      </c>
      <c r="E702" s="1" t="s">
        <v>10850</v>
      </c>
      <c r="F702">
        <f t="shared" si="42"/>
        <v>-4.9611477475000001</v>
      </c>
      <c r="G702">
        <f t="shared" si="43"/>
        <v>-4.9611000000000001</v>
      </c>
    </row>
    <row r="703" spans="1:7" x14ac:dyDescent="0.3">
      <c r="A703" s="1" t="s">
        <v>1404</v>
      </c>
      <c r="B703" s="1" t="s">
        <v>10849</v>
      </c>
      <c r="C703" s="1">
        <f>ROUND(S11_DATAG_y80[[#This Row],[Column1]],3)</f>
        <v>3.8</v>
      </c>
      <c r="D703" s="1">
        <f t="shared" si="41"/>
        <v>-6.5213999999999999</v>
      </c>
      <c r="E703" s="1" t="s">
        <v>10851</v>
      </c>
      <c r="F703">
        <f t="shared" si="42"/>
        <v>-4.9088211424999999</v>
      </c>
      <c r="G703">
        <f t="shared" si="43"/>
        <v>-4.9088000000000003</v>
      </c>
    </row>
    <row r="704" spans="1:7" x14ac:dyDescent="0.3">
      <c r="A704" s="1" t="s">
        <v>1406</v>
      </c>
      <c r="B704" s="1" t="s">
        <v>10850</v>
      </c>
      <c r="C704" s="1">
        <f>ROUND(S11_DATAG_y80[[#This Row],[Column1]],3)</f>
        <v>3.8039999999999998</v>
      </c>
      <c r="D704" s="1">
        <f t="shared" si="41"/>
        <v>-6.4513999999999996</v>
      </c>
      <c r="E704" s="1" t="s">
        <v>10852</v>
      </c>
      <c r="F704">
        <f t="shared" si="42"/>
        <v>-4.8519432879000002</v>
      </c>
      <c r="G704">
        <f t="shared" si="43"/>
        <v>-4.8518999999999997</v>
      </c>
    </row>
    <row r="705" spans="1:7" x14ac:dyDescent="0.3">
      <c r="A705" s="1" t="s">
        <v>1408</v>
      </c>
      <c r="B705" s="1" t="s">
        <v>10851</v>
      </c>
      <c r="C705" s="1">
        <f>ROUND(S11_DATAG_y80[[#This Row],[Column1]],3)</f>
        <v>3.8079999999999998</v>
      </c>
      <c r="D705" s="1">
        <f t="shared" si="41"/>
        <v>-6.3834</v>
      </c>
      <c r="E705" s="1" t="s">
        <v>10853</v>
      </c>
      <c r="F705">
        <f t="shared" si="42"/>
        <v>-4.7881551224000001</v>
      </c>
      <c r="G705">
        <f t="shared" si="43"/>
        <v>-4.7881999999999998</v>
      </c>
    </row>
    <row r="706" spans="1:7" x14ac:dyDescent="0.3">
      <c r="A706" s="1" t="s">
        <v>1410</v>
      </c>
      <c r="B706" s="1" t="s">
        <v>10852</v>
      </c>
      <c r="C706" s="1">
        <f>ROUND(S11_DATAG_y80[[#This Row],[Column1]],3)</f>
        <v>3.8119999999999998</v>
      </c>
      <c r="D706" s="1">
        <f t="shared" si="41"/>
        <v>-6.3094000000000001</v>
      </c>
      <c r="E706" s="1" t="s">
        <v>10855</v>
      </c>
      <c r="F706">
        <f t="shared" si="42"/>
        <v>-4.7203019460000002</v>
      </c>
      <c r="G706">
        <f t="shared" si="43"/>
        <v>-4.7202999999999999</v>
      </c>
    </row>
    <row r="707" spans="1:7" x14ac:dyDescent="0.3">
      <c r="A707" s="1" t="s">
        <v>1412</v>
      </c>
      <c r="B707" s="1" t="s">
        <v>10853</v>
      </c>
      <c r="C707" s="1">
        <f>ROUND(S11_DATAG_y80[[#This Row],[Column1]],3)</f>
        <v>3.8159999999999998</v>
      </c>
      <c r="D707" s="1">
        <f t="shared" si="41"/>
        <v>-6.2264999999999997</v>
      </c>
      <c r="E707" s="1" t="s">
        <v>10856</v>
      </c>
      <c r="F707">
        <f t="shared" si="42"/>
        <v>-4.6543029055000007</v>
      </c>
      <c r="G707">
        <f t="shared" si="43"/>
        <v>-4.6543000000000001</v>
      </c>
    </row>
    <row r="708" spans="1:7" x14ac:dyDescent="0.3">
      <c r="A708" s="1" t="s">
        <v>4655</v>
      </c>
      <c r="B708" s="1" t="s">
        <v>10855</v>
      </c>
      <c r="C708" s="1">
        <f>ROUND(S11_DATAG_y80[[#This Row],[Column1]],3)</f>
        <v>3.82</v>
      </c>
      <c r="D708" s="1">
        <f t="shared" ref="D708:D771" si="44">ROUND(B708,4)</f>
        <v>-6.1382000000000003</v>
      </c>
      <c r="E708" s="1" t="s">
        <v>10857</v>
      </c>
      <c r="F708">
        <f t="shared" ref="F708:F771" si="45">E708*0.769</f>
        <v>-4.5950324611999998</v>
      </c>
      <c r="G708">
        <f t="shared" ref="G708:G771" si="46">ROUND(F708,4)</f>
        <v>-4.5949999999999998</v>
      </c>
    </row>
    <row r="709" spans="1:7" x14ac:dyDescent="0.3">
      <c r="A709" s="1" t="s">
        <v>1416</v>
      </c>
      <c r="B709" s="1" t="s">
        <v>10856</v>
      </c>
      <c r="C709" s="1">
        <f>ROUND(S11_DATAG_y80[[#This Row],[Column1]],3)</f>
        <v>3.8239999999999998</v>
      </c>
      <c r="D709" s="1">
        <f t="shared" si="44"/>
        <v>-6.0523999999999996</v>
      </c>
      <c r="E709" s="1" t="s">
        <v>10858</v>
      </c>
      <c r="F709">
        <f t="shared" si="45"/>
        <v>-4.5431121958</v>
      </c>
      <c r="G709">
        <f t="shared" si="46"/>
        <v>-4.5430999999999999</v>
      </c>
    </row>
    <row r="710" spans="1:7" x14ac:dyDescent="0.3">
      <c r="A710" s="1" t="s">
        <v>1418</v>
      </c>
      <c r="B710" s="1" t="s">
        <v>10857</v>
      </c>
      <c r="C710" s="1">
        <f>ROUND(S11_DATAG_y80[[#This Row],[Column1]],3)</f>
        <v>3.8279999999999998</v>
      </c>
      <c r="D710" s="1">
        <f t="shared" si="44"/>
        <v>-5.9752999999999998</v>
      </c>
      <c r="E710" s="1" t="s">
        <v>10859</v>
      </c>
      <c r="F710">
        <f t="shared" si="45"/>
        <v>-4.4946479702</v>
      </c>
      <c r="G710">
        <f t="shared" si="46"/>
        <v>-4.4946000000000002</v>
      </c>
    </row>
    <row r="711" spans="1:7" x14ac:dyDescent="0.3">
      <c r="A711" s="1" t="s">
        <v>1420</v>
      </c>
      <c r="B711" s="1" t="s">
        <v>10858</v>
      </c>
      <c r="C711" s="1">
        <f>ROUND(S11_DATAG_y80[[#This Row],[Column1]],3)</f>
        <v>3.8319999999999999</v>
      </c>
      <c r="D711" s="1">
        <f t="shared" si="44"/>
        <v>-5.9077999999999999</v>
      </c>
      <c r="E711" s="1" t="s">
        <v>10860</v>
      </c>
      <c r="F711">
        <f t="shared" si="45"/>
        <v>-4.4439621035999997</v>
      </c>
      <c r="G711">
        <f t="shared" si="46"/>
        <v>-4.444</v>
      </c>
    </row>
    <row r="712" spans="1:7" x14ac:dyDescent="0.3">
      <c r="A712" s="1" t="s">
        <v>1422</v>
      </c>
      <c r="B712" s="1" t="s">
        <v>10859</v>
      </c>
      <c r="C712" s="1">
        <f>ROUND(S11_DATAG_y80[[#This Row],[Column1]],3)</f>
        <v>3.8359999999999999</v>
      </c>
      <c r="D712" s="1">
        <f t="shared" si="44"/>
        <v>-5.8448000000000002</v>
      </c>
      <c r="E712" s="1" t="s">
        <v>10861</v>
      </c>
      <c r="F712">
        <f t="shared" si="45"/>
        <v>-4.3874869742999998</v>
      </c>
      <c r="G712">
        <f t="shared" si="46"/>
        <v>-4.3875000000000002</v>
      </c>
    </row>
    <row r="713" spans="1:7" x14ac:dyDescent="0.3">
      <c r="A713" s="1" t="s">
        <v>1424</v>
      </c>
      <c r="B713" s="1" t="s">
        <v>10860</v>
      </c>
      <c r="C713" s="1">
        <f>ROUND(S11_DATAG_y80[[#This Row],[Column1]],3)</f>
        <v>3.84</v>
      </c>
      <c r="D713" s="1">
        <f t="shared" si="44"/>
        <v>-5.7789000000000001</v>
      </c>
      <c r="E713" s="1" t="s">
        <v>10862</v>
      </c>
      <c r="F713">
        <f t="shared" si="45"/>
        <v>-4.3261416911000001</v>
      </c>
      <c r="G713">
        <f t="shared" si="46"/>
        <v>-4.3261000000000003</v>
      </c>
    </row>
    <row r="714" spans="1:7" x14ac:dyDescent="0.3">
      <c r="A714" s="1" t="s">
        <v>1426</v>
      </c>
      <c r="B714" s="1" t="s">
        <v>10861</v>
      </c>
      <c r="C714" s="1">
        <f>ROUND(S11_DATAG_y80[[#This Row],[Column1]],3)</f>
        <v>3.8439999999999999</v>
      </c>
      <c r="D714" s="1">
        <f t="shared" si="44"/>
        <v>-5.7054</v>
      </c>
      <c r="E714" s="1" t="s">
        <v>10863</v>
      </c>
      <c r="F714">
        <f t="shared" si="45"/>
        <v>-4.2645604017999998</v>
      </c>
      <c r="G714">
        <f t="shared" si="46"/>
        <v>-4.2645999999999997</v>
      </c>
    </row>
    <row r="715" spans="1:7" x14ac:dyDescent="0.3">
      <c r="A715" s="1" t="s">
        <v>1428</v>
      </c>
      <c r="B715" s="1" t="s">
        <v>10862</v>
      </c>
      <c r="C715" s="1">
        <f>ROUND(S11_DATAG_y80[[#This Row],[Column1]],3)</f>
        <v>3.8479999999999999</v>
      </c>
      <c r="D715" s="1">
        <f t="shared" si="44"/>
        <v>-5.6257000000000001</v>
      </c>
      <c r="E715" s="1" t="s">
        <v>10865</v>
      </c>
      <c r="F715">
        <f t="shared" si="45"/>
        <v>-4.2078118929999997</v>
      </c>
      <c r="G715">
        <f t="shared" si="46"/>
        <v>-4.2077999999999998</v>
      </c>
    </row>
    <row r="716" spans="1:7" x14ac:dyDescent="0.3">
      <c r="A716" s="1" t="s">
        <v>1430</v>
      </c>
      <c r="B716" s="1" t="s">
        <v>10863</v>
      </c>
      <c r="C716" s="1">
        <f>ROUND(S11_DATAG_y80[[#This Row],[Column1]],3)</f>
        <v>3.8519999999999999</v>
      </c>
      <c r="D716" s="1">
        <f t="shared" si="44"/>
        <v>-5.5456000000000003</v>
      </c>
      <c r="E716" s="1" t="s">
        <v>10866</v>
      </c>
      <c r="F716">
        <f t="shared" si="45"/>
        <v>-4.1579804622999994</v>
      </c>
      <c r="G716">
        <f t="shared" si="46"/>
        <v>-4.1580000000000004</v>
      </c>
    </row>
    <row r="717" spans="1:7" x14ac:dyDescent="0.3">
      <c r="A717" s="1" t="s">
        <v>1432</v>
      </c>
      <c r="B717" s="1" t="s">
        <v>10865</v>
      </c>
      <c r="C717" s="1">
        <f>ROUND(S11_DATAG_y80[[#This Row],[Column1]],3)</f>
        <v>3.8559999999999999</v>
      </c>
      <c r="D717" s="1">
        <f t="shared" si="44"/>
        <v>-5.4718</v>
      </c>
      <c r="E717" s="1" t="s">
        <v>10867</v>
      </c>
      <c r="F717">
        <f t="shared" si="45"/>
        <v>-4.1128759208000005</v>
      </c>
      <c r="G717">
        <f t="shared" si="46"/>
        <v>-4.1128999999999998</v>
      </c>
    </row>
    <row r="718" spans="1:7" x14ac:dyDescent="0.3">
      <c r="A718" s="1" t="s">
        <v>4666</v>
      </c>
      <c r="B718" s="1" t="s">
        <v>10866</v>
      </c>
      <c r="C718" s="1">
        <f>ROUND(S11_DATAG_y80[[#This Row],[Column1]],3)</f>
        <v>3.86</v>
      </c>
      <c r="D718" s="1">
        <f t="shared" si="44"/>
        <v>-5.407</v>
      </c>
      <c r="E718" s="1" t="s">
        <v>10868</v>
      </c>
      <c r="F718">
        <f t="shared" si="45"/>
        <v>-4.0676187327999997</v>
      </c>
      <c r="G718">
        <f t="shared" si="46"/>
        <v>-4.0675999999999997</v>
      </c>
    </row>
    <row r="719" spans="1:7" x14ac:dyDescent="0.3">
      <c r="A719" s="1" t="s">
        <v>1436</v>
      </c>
      <c r="B719" s="1" t="s">
        <v>10867</v>
      </c>
      <c r="C719" s="1">
        <f>ROUND(S11_DATAG_y80[[#This Row],[Column1]],3)</f>
        <v>3.8639999999999999</v>
      </c>
      <c r="D719" s="1">
        <f t="shared" si="44"/>
        <v>-5.3483000000000001</v>
      </c>
      <c r="E719" s="1" t="s">
        <v>10869</v>
      </c>
      <c r="F719">
        <f t="shared" si="45"/>
        <v>-4.0180041601000003</v>
      </c>
      <c r="G719">
        <f t="shared" si="46"/>
        <v>-4.0179999999999998</v>
      </c>
    </row>
    <row r="720" spans="1:7" x14ac:dyDescent="0.3">
      <c r="A720" s="1" t="s">
        <v>1438</v>
      </c>
      <c r="B720" s="1" t="s">
        <v>10868</v>
      </c>
      <c r="C720" s="1">
        <f>ROUND(S11_DATAG_y80[[#This Row],[Column1]],3)</f>
        <v>3.8679999999999999</v>
      </c>
      <c r="D720" s="1">
        <f t="shared" si="44"/>
        <v>-5.2895000000000003</v>
      </c>
      <c r="E720" s="1" t="s">
        <v>10870</v>
      </c>
      <c r="F720">
        <f t="shared" si="45"/>
        <v>-3.9633566362000003</v>
      </c>
      <c r="G720">
        <f t="shared" si="46"/>
        <v>-3.9634</v>
      </c>
    </row>
    <row r="721" spans="1:7" x14ac:dyDescent="0.3">
      <c r="A721" s="1" t="s">
        <v>1440</v>
      </c>
      <c r="B721" s="1" t="s">
        <v>10869</v>
      </c>
      <c r="C721" s="1">
        <f>ROUND(S11_DATAG_y80[[#This Row],[Column1]],3)</f>
        <v>3.8719999999999999</v>
      </c>
      <c r="D721" s="1">
        <f t="shared" si="44"/>
        <v>-5.2249999999999996</v>
      </c>
      <c r="E721" s="1" t="s">
        <v>10872</v>
      </c>
      <c r="F721">
        <f t="shared" si="45"/>
        <v>-3.9068921960000003</v>
      </c>
      <c r="G721">
        <f t="shared" si="46"/>
        <v>-3.9068999999999998</v>
      </c>
    </row>
    <row r="722" spans="1:7" x14ac:dyDescent="0.3">
      <c r="A722" s="1" t="s">
        <v>1442</v>
      </c>
      <c r="B722" s="1" t="s">
        <v>10870</v>
      </c>
      <c r="C722" s="1">
        <f>ROUND(S11_DATAG_y80[[#This Row],[Column1]],3)</f>
        <v>3.8759999999999999</v>
      </c>
      <c r="D722" s="1">
        <f t="shared" si="44"/>
        <v>-5.1539000000000001</v>
      </c>
      <c r="E722" s="1" t="s">
        <v>10873</v>
      </c>
      <c r="F722">
        <f t="shared" si="45"/>
        <v>-3.8534020171000001</v>
      </c>
      <c r="G722">
        <f t="shared" si="46"/>
        <v>-3.8534000000000002</v>
      </c>
    </row>
    <row r="723" spans="1:7" x14ac:dyDescent="0.3">
      <c r="A723" s="1" t="s">
        <v>1444</v>
      </c>
      <c r="B723" s="1" t="s">
        <v>10872</v>
      </c>
      <c r="C723" s="1">
        <f>ROUND(S11_DATAG_y80[[#This Row],[Column1]],3)</f>
        <v>3.88</v>
      </c>
      <c r="D723" s="1">
        <f t="shared" si="44"/>
        <v>-5.0804999999999998</v>
      </c>
      <c r="E723" s="1" t="s">
        <v>10874</v>
      </c>
      <c r="F723">
        <f t="shared" si="45"/>
        <v>-3.8059614073999999</v>
      </c>
      <c r="G723">
        <f t="shared" si="46"/>
        <v>-3.806</v>
      </c>
    </row>
    <row r="724" spans="1:7" x14ac:dyDescent="0.3">
      <c r="A724" s="1" t="s">
        <v>1446</v>
      </c>
      <c r="B724" s="1" t="s">
        <v>10873</v>
      </c>
      <c r="C724" s="1">
        <f>ROUND(S11_DATAG_y80[[#This Row],[Column1]],3)</f>
        <v>3.8839999999999999</v>
      </c>
      <c r="D724" s="1">
        <f t="shared" si="44"/>
        <v>-5.0109000000000004</v>
      </c>
      <c r="E724" s="1" t="s">
        <v>10875</v>
      </c>
      <c r="F724">
        <f t="shared" si="45"/>
        <v>-3.7639207926000005</v>
      </c>
      <c r="G724">
        <f t="shared" si="46"/>
        <v>-3.7639</v>
      </c>
    </row>
    <row r="725" spans="1:7" x14ac:dyDescent="0.3">
      <c r="A725" s="1" t="s">
        <v>1448</v>
      </c>
      <c r="B725" s="1" t="s">
        <v>10874</v>
      </c>
      <c r="C725" s="1">
        <f>ROUND(S11_DATAG_y80[[#This Row],[Column1]],3)</f>
        <v>3.8879999999999999</v>
      </c>
      <c r="D725" s="1">
        <f t="shared" si="44"/>
        <v>-4.9492000000000003</v>
      </c>
      <c r="E725" s="1" t="s">
        <v>10876</v>
      </c>
      <c r="F725">
        <f t="shared" si="45"/>
        <v>-3.7234376335000001</v>
      </c>
      <c r="G725">
        <f t="shared" si="46"/>
        <v>-3.7233999999999998</v>
      </c>
    </row>
    <row r="726" spans="1:7" x14ac:dyDescent="0.3">
      <c r="A726" s="1" t="s">
        <v>1450</v>
      </c>
      <c r="B726" s="1" t="s">
        <v>10875</v>
      </c>
      <c r="C726" s="1">
        <f>ROUND(S11_DATAG_y80[[#This Row],[Column1]],3)</f>
        <v>3.8919999999999999</v>
      </c>
      <c r="D726" s="1">
        <f t="shared" si="44"/>
        <v>-4.8945999999999996</v>
      </c>
      <c r="E726" s="1" t="s">
        <v>10877</v>
      </c>
      <c r="F726">
        <f t="shared" si="45"/>
        <v>-3.6801474706000001</v>
      </c>
      <c r="G726">
        <f t="shared" si="46"/>
        <v>-3.6800999999999999</v>
      </c>
    </row>
    <row r="727" spans="1:7" x14ac:dyDescent="0.3">
      <c r="A727" s="1" t="s">
        <v>1452</v>
      </c>
      <c r="B727" s="1" t="s">
        <v>10876</v>
      </c>
      <c r="C727" s="1">
        <f>ROUND(S11_DATAG_y80[[#This Row],[Column1]],3)</f>
        <v>3.8959999999999999</v>
      </c>
      <c r="D727" s="1">
        <f t="shared" si="44"/>
        <v>-4.8418999999999999</v>
      </c>
      <c r="E727" s="1" t="s">
        <v>10878</v>
      </c>
      <c r="F727">
        <f t="shared" si="45"/>
        <v>-3.6321494897000002</v>
      </c>
      <c r="G727">
        <f t="shared" si="46"/>
        <v>-3.6320999999999999</v>
      </c>
    </row>
    <row r="728" spans="1:7" x14ac:dyDescent="0.3">
      <c r="A728" s="1" t="s">
        <v>1454</v>
      </c>
      <c r="B728" s="1" t="s">
        <v>10877</v>
      </c>
      <c r="C728" s="1">
        <f>ROUND(S11_DATAG_y80[[#This Row],[Column1]],3)</f>
        <v>3.9</v>
      </c>
      <c r="D728" s="1">
        <f t="shared" si="44"/>
        <v>-4.7855999999999996</v>
      </c>
      <c r="E728" s="1" t="s">
        <v>10879</v>
      </c>
      <c r="F728">
        <f t="shared" si="45"/>
        <v>-3.5812519173999999</v>
      </c>
      <c r="G728">
        <f t="shared" si="46"/>
        <v>-3.5813000000000001</v>
      </c>
    </row>
    <row r="729" spans="1:7" x14ac:dyDescent="0.3">
      <c r="A729" s="1" t="s">
        <v>1456</v>
      </c>
      <c r="B729" s="1" t="s">
        <v>10878</v>
      </c>
      <c r="C729" s="1">
        <f>ROUND(S11_DATAG_y80[[#This Row],[Column1]],3)</f>
        <v>3.9039999999999999</v>
      </c>
      <c r="D729" s="1">
        <f t="shared" si="44"/>
        <v>-4.7232000000000003</v>
      </c>
      <c r="E729" s="1" t="s">
        <v>10880</v>
      </c>
      <c r="F729">
        <f t="shared" si="45"/>
        <v>-3.5316371908999997</v>
      </c>
      <c r="G729">
        <f t="shared" si="46"/>
        <v>-3.5316000000000001</v>
      </c>
    </row>
    <row r="730" spans="1:7" x14ac:dyDescent="0.3">
      <c r="A730" s="1" t="s">
        <v>1458</v>
      </c>
      <c r="B730" s="1" t="s">
        <v>10879</v>
      </c>
      <c r="C730" s="1">
        <f>ROUND(S11_DATAG_y80[[#This Row],[Column1]],3)</f>
        <v>3.9079999999999999</v>
      </c>
      <c r="D730" s="1">
        <f t="shared" si="44"/>
        <v>-4.657</v>
      </c>
      <c r="E730" s="1" t="s">
        <v>10881</v>
      </c>
      <c r="F730">
        <f t="shared" si="45"/>
        <v>-3.4869484476999997</v>
      </c>
      <c r="G730">
        <f t="shared" si="46"/>
        <v>-3.4868999999999999</v>
      </c>
    </row>
    <row r="731" spans="1:7" x14ac:dyDescent="0.3">
      <c r="A731" s="1" t="s">
        <v>1460</v>
      </c>
      <c r="B731" s="1" t="s">
        <v>10880</v>
      </c>
      <c r="C731" s="1">
        <f>ROUND(S11_DATAG_y80[[#This Row],[Column1]],3)</f>
        <v>3.9119999999999999</v>
      </c>
      <c r="D731" s="1">
        <f t="shared" si="44"/>
        <v>-4.5925000000000002</v>
      </c>
      <c r="E731" s="1" t="s">
        <v>10882</v>
      </c>
      <c r="F731">
        <f t="shared" si="45"/>
        <v>-3.4478490272000002</v>
      </c>
      <c r="G731">
        <f t="shared" si="46"/>
        <v>-3.4478</v>
      </c>
    </row>
    <row r="732" spans="1:7" x14ac:dyDescent="0.3">
      <c r="A732" s="1" t="s">
        <v>4684</v>
      </c>
      <c r="B732" s="1" t="s">
        <v>10881</v>
      </c>
      <c r="C732" s="1">
        <f>ROUND(S11_DATAG_y80[[#This Row],[Column1]],3)</f>
        <v>3.9159999999999999</v>
      </c>
      <c r="D732" s="1">
        <f t="shared" si="44"/>
        <v>-4.5343999999999998</v>
      </c>
      <c r="E732" s="1" t="s">
        <v>10883</v>
      </c>
      <c r="F732">
        <f t="shared" si="45"/>
        <v>-3.4116541965999998</v>
      </c>
      <c r="G732">
        <f t="shared" si="46"/>
        <v>-3.4117000000000002</v>
      </c>
    </row>
    <row r="733" spans="1:7" x14ac:dyDescent="0.3">
      <c r="A733" s="1" t="s">
        <v>1464</v>
      </c>
      <c r="B733" s="1" t="s">
        <v>10882</v>
      </c>
      <c r="C733" s="1">
        <f>ROUND(S11_DATAG_y80[[#This Row],[Column1]],3)</f>
        <v>3.92</v>
      </c>
      <c r="D733" s="1">
        <f t="shared" si="44"/>
        <v>-4.4835000000000003</v>
      </c>
      <c r="E733" s="1" t="s">
        <v>10884</v>
      </c>
      <c r="F733">
        <f t="shared" si="45"/>
        <v>-3.3742082798999999</v>
      </c>
      <c r="G733">
        <f t="shared" si="46"/>
        <v>-3.3742000000000001</v>
      </c>
    </row>
    <row r="734" spans="1:7" x14ac:dyDescent="0.3">
      <c r="A734" s="1" t="s">
        <v>1466</v>
      </c>
      <c r="B734" s="1" t="s">
        <v>10883</v>
      </c>
      <c r="C734" s="1">
        <f>ROUND(S11_DATAG_y80[[#This Row],[Column1]],3)</f>
        <v>3.9239999999999999</v>
      </c>
      <c r="D734" s="1">
        <f t="shared" si="44"/>
        <v>-4.4364999999999997</v>
      </c>
      <c r="E734" s="1" t="s">
        <v>10885</v>
      </c>
      <c r="F734">
        <f t="shared" si="45"/>
        <v>-3.3327422619</v>
      </c>
      <c r="G734">
        <f t="shared" si="46"/>
        <v>-3.3327</v>
      </c>
    </row>
    <row r="735" spans="1:7" x14ac:dyDescent="0.3">
      <c r="A735" s="1" t="s">
        <v>1468</v>
      </c>
      <c r="B735" s="1" t="s">
        <v>10884</v>
      </c>
      <c r="C735" s="1">
        <f>ROUND(S11_DATAG_y80[[#This Row],[Column1]],3)</f>
        <v>3.9279999999999999</v>
      </c>
      <c r="D735" s="1">
        <f t="shared" si="44"/>
        <v>-4.3878000000000004</v>
      </c>
      <c r="E735" s="1" t="s">
        <v>10886</v>
      </c>
      <c r="F735">
        <f t="shared" si="45"/>
        <v>-3.2877345375</v>
      </c>
      <c r="G735">
        <f t="shared" si="46"/>
        <v>-3.2877000000000001</v>
      </c>
    </row>
    <row r="736" spans="1:7" x14ac:dyDescent="0.3">
      <c r="A736" s="1" t="s">
        <v>1470</v>
      </c>
      <c r="B736" s="1" t="s">
        <v>10885</v>
      </c>
      <c r="C736" s="1">
        <f>ROUND(S11_DATAG_y80[[#This Row],[Column1]],3)</f>
        <v>3.9319999999999999</v>
      </c>
      <c r="D736" s="1">
        <f t="shared" si="44"/>
        <v>-4.3338999999999999</v>
      </c>
      <c r="E736" s="1" t="s">
        <v>10887</v>
      </c>
      <c r="F736">
        <f t="shared" si="45"/>
        <v>-3.2425119545000003</v>
      </c>
      <c r="G736">
        <f t="shared" si="46"/>
        <v>-3.2425000000000002</v>
      </c>
    </row>
    <row r="737" spans="1:7" x14ac:dyDescent="0.3">
      <c r="A737" s="1" t="s">
        <v>1472</v>
      </c>
      <c r="B737" s="1" t="s">
        <v>10886</v>
      </c>
      <c r="C737" s="1">
        <f>ROUND(S11_DATAG_y80[[#This Row],[Column1]],3)</f>
        <v>3.9359999999999999</v>
      </c>
      <c r="D737" s="1">
        <f t="shared" si="44"/>
        <v>-4.2752999999999997</v>
      </c>
      <c r="E737" s="1" t="s">
        <v>10888</v>
      </c>
      <c r="F737">
        <f t="shared" si="45"/>
        <v>-3.2008959046000003</v>
      </c>
      <c r="G737">
        <f t="shared" si="46"/>
        <v>-3.2008999999999999</v>
      </c>
    </row>
    <row r="738" spans="1:7" x14ac:dyDescent="0.3">
      <c r="A738" s="1" t="s">
        <v>1474</v>
      </c>
      <c r="B738" s="1" t="s">
        <v>10887</v>
      </c>
      <c r="C738" s="1">
        <f>ROUND(S11_DATAG_y80[[#This Row],[Column1]],3)</f>
        <v>3.94</v>
      </c>
      <c r="D738" s="1">
        <f t="shared" si="44"/>
        <v>-4.2164999999999999</v>
      </c>
      <c r="E738" s="1" t="s">
        <v>10889</v>
      </c>
      <c r="F738">
        <f t="shared" si="45"/>
        <v>-3.1646056411000001</v>
      </c>
      <c r="G738">
        <f t="shared" si="46"/>
        <v>-3.1646000000000001</v>
      </c>
    </row>
    <row r="739" spans="1:7" x14ac:dyDescent="0.3">
      <c r="A739" s="1" t="s">
        <v>1476</v>
      </c>
      <c r="B739" s="1" t="s">
        <v>10888</v>
      </c>
      <c r="C739" s="1">
        <f>ROUND(S11_DATAG_y80[[#This Row],[Column1]],3)</f>
        <v>3.944</v>
      </c>
      <c r="D739" s="1">
        <f t="shared" si="44"/>
        <v>-4.1623999999999999</v>
      </c>
      <c r="E739" s="1" t="s">
        <v>10890</v>
      </c>
      <c r="F739">
        <f t="shared" si="45"/>
        <v>-3.1321486888000005</v>
      </c>
      <c r="G739">
        <f t="shared" si="46"/>
        <v>-3.1320999999999999</v>
      </c>
    </row>
    <row r="740" spans="1:7" x14ac:dyDescent="0.3">
      <c r="A740" s="1" t="s">
        <v>1478</v>
      </c>
      <c r="B740" s="1" t="s">
        <v>10889</v>
      </c>
      <c r="C740" s="1">
        <f>ROUND(S11_DATAG_y80[[#This Row],[Column1]],3)</f>
        <v>3.948</v>
      </c>
      <c r="D740" s="1">
        <f t="shared" si="44"/>
        <v>-4.1151999999999997</v>
      </c>
      <c r="E740" s="1" t="s">
        <v>10891</v>
      </c>
      <c r="F740">
        <f t="shared" si="45"/>
        <v>-3.0998942142000003</v>
      </c>
      <c r="G740">
        <f t="shared" si="46"/>
        <v>-3.0998999999999999</v>
      </c>
    </row>
    <row r="741" spans="1:7" x14ac:dyDescent="0.3">
      <c r="A741" s="1" t="s">
        <v>6964</v>
      </c>
      <c r="B741" s="1" t="s">
        <v>10890</v>
      </c>
      <c r="C741" s="1">
        <f>ROUND(S11_DATAG_y80[[#This Row],[Column1]],3)</f>
        <v>3.952</v>
      </c>
      <c r="D741" s="1">
        <f t="shared" si="44"/>
        <v>-4.0730000000000004</v>
      </c>
      <c r="E741" s="1" t="s">
        <v>10893</v>
      </c>
      <c r="F741">
        <f t="shared" si="45"/>
        <v>-3.064578043</v>
      </c>
      <c r="G741">
        <f t="shared" si="46"/>
        <v>-3.0646</v>
      </c>
    </row>
    <row r="742" spans="1:7" x14ac:dyDescent="0.3">
      <c r="A742" s="1" t="s">
        <v>1482</v>
      </c>
      <c r="B742" s="1" t="s">
        <v>10891</v>
      </c>
      <c r="C742" s="1">
        <f>ROUND(S11_DATAG_y80[[#This Row],[Column1]],3)</f>
        <v>3.956</v>
      </c>
      <c r="D742" s="1">
        <f t="shared" si="44"/>
        <v>-4.0311000000000003</v>
      </c>
      <c r="E742" s="1" t="s">
        <v>10894</v>
      </c>
      <c r="F742">
        <f t="shared" si="45"/>
        <v>-3.0255344519</v>
      </c>
      <c r="G742">
        <f t="shared" si="46"/>
        <v>-3.0255000000000001</v>
      </c>
    </row>
    <row r="743" spans="1:7" x14ac:dyDescent="0.3">
      <c r="A743" s="1" t="s">
        <v>1484</v>
      </c>
      <c r="B743" s="1" t="s">
        <v>10893</v>
      </c>
      <c r="C743" s="1">
        <f>ROUND(S11_DATAG_y80[[#This Row],[Column1]],3)</f>
        <v>3.96</v>
      </c>
      <c r="D743" s="1">
        <f t="shared" si="44"/>
        <v>-3.9851000000000001</v>
      </c>
      <c r="E743" s="1" t="s">
        <v>10895</v>
      </c>
      <c r="F743">
        <f t="shared" si="45"/>
        <v>-2.9850980479999998</v>
      </c>
      <c r="G743">
        <f t="shared" si="46"/>
        <v>-2.9851000000000001</v>
      </c>
    </row>
    <row r="744" spans="1:7" x14ac:dyDescent="0.3">
      <c r="A744" s="1" t="s">
        <v>1486</v>
      </c>
      <c r="B744" s="1" t="s">
        <v>10894</v>
      </c>
      <c r="C744" s="1">
        <f>ROUND(S11_DATAG_y80[[#This Row],[Column1]],3)</f>
        <v>3.964</v>
      </c>
      <c r="D744" s="1">
        <f t="shared" si="44"/>
        <v>-3.9344000000000001</v>
      </c>
      <c r="E744" s="1" t="s">
        <v>10896</v>
      </c>
      <c r="F744">
        <f t="shared" si="45"/>
        <v>-2.9469363460999998</v>
      </c>
      <c r="G744">
        <f t="shared" si="46"/>
        <v>-2.9468999999999999</v>
      </c>
    </row>
    <row r="745" spans="1:7" x14ac:dyDescent="0.3">
      <c r="A745" s="1" t="s">
        <v>1488</v>
      </c>
      <c r="B745" s="1" t="s">
        <v>10895</v>
      </c>
      <c r="C745" s="1">
        <f>ROUND(S11_DATAG_y80[[#This Row],[Column1]],3)</f>
        <v>3.968</v>
      </c>
      <c r="D745" s="1">
        <f t="shared" si="44"/>
        <v>-3.8818000000000001</v>
      </c>
      <c r="E745" s="1" t="s">
        <v>10897</v>
      </c>
      <c r="F745">
        <f t="shared" si="45"/>
        <v>-2.9135182976</v>
      </c>
      <c r="G745">
        <f t="shared" si="46"/>
        <v>-2.9135</v>
      </c>
    </row>
    <row r="746" spans="1:7" x14ac:dyDescent="0.3">
      <c r="A746" s="1" t="s">
        <v>1490</v>
      </c>
      <c r="B746" s="1" t="s">
        <v>10896</v>
      </c>
      <c r="C746" s="1">
        <f>ROUND(S11_DATAG_y80[[#This Row],[Column1]],3)</f>
        <v>3.972</v>
      </c>
      <c r="D746" s="1">
        <f t="shared" si="44"/>
        <v>-3.8321999999999998</v>
      </c>
      <c r="E746" s="1" t="s">
        <v>10898</v>
      </c>
      <c r="F746">
        <f t="shared" si="45"/>
        <v>-2.8844732445000001</v>
      </c>
      <c r="G746">
        <f t="shared" si="46"/>
        <v>-2.8845000000000001</v>
      </c>
    </row>
    <row r="747" spans="1:7" x14ac:dyDescent="0.3">
      <c r="A747" s="1" t="s">
        <v>1492</v>
      </c>
      <c r="B747" s="1" t="s">
        <v>10897</v>
      </c>
      <c r="C747" s="1">
        <f>ROUND(S11_DATAG_y80[[#This Row],[Column1]],3)</f>
        <v>3.976</v>
      </c>
      <c r="D747" s="1">
        <f t="shared" si="44"/>
        <v>-3.7887</v>
      </c>
      <c r="E747" s="1" t="s">
        <v>10899</v>
      </c>
      <c r="F747">
        <f t="shared" si="45"/>
        <v>-2.8568913676999999</v>
      </c>
      <c r="G747">
        <f t="shared" si="46"/>
        <v>-2.8569</v>
      </c>
    </row>
    <row r="748" spans="1:7" x14ac:dyDescent="0.3">
      <c r="A748" s="1" t="s">
        <v>1494</v>
      </c>
      <c r="B748" s="1" t="s">
        <v>10898</v>
      </c>
      <c r="C748" s="1">
        <f>ROUND(S11_DATAG_y80[[#This Row],[Column1]],3)</f>
        <v>3.98</v>
      </c>
      <c r="D748" s="1">
        <f t="shared" si="44"/>
        <v>-3.7509000000000001</v>
      </c>
      <c r="E748" s="1" t="s">
        <v>10900</v>
      </c>
      <c r="F748">
        <f t="shared" si="45"/>
        <v>-2.8273433886000001</v>
      </c>
      <c r="G748">
        <f t="shared" si="46"/>
        <v>-2.8273000000000001</v>
      </c>
    </row>
    <row r="749" spans="1:7" x14ac:dyDescent="0.3">
      <c r="A749" s="1" t="s">
        <v>1496</v>
      </c>
      <c r="B749" s="1" t="s">
        <v>10899</v>
      </c>
      <c r="C749" s="1">
        <f>ROUND(S11_DATAG_y80[[#This Row],[Column1]],3)</f>
        <v>3.984</v>
      </c>
      <c r="D749" s="1">
        <f t="shared" si="44"/>
        <v>-3.7151000000000001</v>
      </c>
      <c r="E749" s="1" t="s">
        <v>10901</v>
      </c>
      <c r="F749">
        <f t="shared" si="45"/>
        <v>-2.7942309406999999</v>
      </c>
      <c r="G749">
        <f t="shared" si="46"/>
        <v>-2.7942</v>
      </c>
    </row>
    <row r="750" spans="1:7" x14ac:dyDescent="0.3">
      <c r="A750" s="1" t="s">
        <v>1498</v>
      </c>
      <c r="B750" s="1" t="s">
        <v>10900</v>
      </c>
      <c r="C750" s="1">
        <f>ROUND(S11_DATAG_y80[[#This Row],[Column1]],3)</f>
        <v>3.988</v>
      </c>
      <c r="D750" s="1">
        <f t="shared" si="44"/>
        <v>-3.6766000000000001</v>
      </c>
      <c r="E750" s="1" t="s">
        <v>10902</v>
      </c>
      <c r="F750">
        <f t="shared" si="45"/>
        <v>-2.7588565562</v>
      </c>
      <c r="G750">
        <f t="shared" si="46"/>
        <v>-2.7589000000000001</v>
      </c>
    </row>
    <row r="751" spans="1:7" x14ac:dyDescent="0.3">
      <c r="A751" s="1" t="s">
        <v>1500</v>
      </c>
      <c r="B751" s="1" t="s">
        <v>10901</v>
      </c>
      <c r="C751" s="1">
        <f>ROUND(S11_DATAG_y80[[#This Row],[Column1]],3)</f>
        <v>3.992</v>
      </c>
      <c r="D751" s="1">
        <f t="shared" si="44"/>
        <v>-3.6335999999999999</v>
      </c>
      <c r="E751" s="1" t="s">
        <v>10903</v>
      </c>
      <c r="F751">
        <f t="shared" si="45"/>
        <v>-2.7244689525000001</v>
      </c>
      <c r="G751">
        <f t="shared" si="46"/>
        <v>-2.7244999999999999</v>
      </c>
    </row>
    <row r="752" spans="1:7" x14ac:dyDescent="0.3">
      <c r="A752" s="1" t="s">
        <v>10071</v>
      </c>
      <c r="B752" s="1" t="s">
        <v>10902</v>
      </c>
      <c r="C752" s="1">
        <f>ROUND(S11_DATAG_y80[[#This Row],[Column1]],3)</f>
        <v>3.996</v>
      </c>
      <c r="D752" s="1">
        <f t="shared" si="44"/>
        <v>-3.5876000000000001</v>
      </c>
      <c r="E752" s="1" t="s">
        <v>10904</v>
      </c>
      <c r="F752">
        <f t="shared" si="45"/>
        <v>-2.6939983272000001</v>
      </c>
      <c r="G752">
        <f t="shared" si="46"/>
        <v>-2.694</v>
      </c>
    </row>
    <row r="753" spans="1:7" x14ac:dyDescent="0.3">
      <c r="A753" s="1" t="s">
        <v>1504</v>
      </c>
      <c r="B753" s="1" t="s">
        <v>10903</v>
      </c>
      <c r="C753" s="1">
        <f>ROUND(S11_DATAG_y80[[#This Row],[Column1]],3)</f>
        <v>4</v>
      </c>
      <c r="D753" s="1">
        <f t="shared" si="44"/>
        <v>-3.5428999999999999</v>
      </c>
      <c r="E753" s="1" t="s">
        <v>10905</v>
      </c>
      <c r="F753">
        <f t="shared" si="45"/>
        <v>-2.6680753371999999</v>
      </c>
      <c r="G753">
        <f t="shared" si="46"/>
        <v>-2.6680999999999999</v>
      </c>
    </row>
    <row r="754" spans="1:7" x14ac:dyDescent="0.3">
      <c r="A754" s="1" t="s">
        <v>1506</v>
      </c>
      <c r="B754" s="1" t="s">
        <v>10904</v>
      </c>
      <c r="C754" s="1">
        <f>ROUND(S11_DATAG_y80[[#This Row],[Column1]],3)</f>
        <v>4.0039999999999996</v>
      </c>
      <c r="D754" s="1">
        <f t="shared" si="44"/>
        <v>-3.5032000000000001</v>
      </c>
      <c r="E754" s="1" t="s">
        <v>10906</v>
      </c>
      <c r="F754">
        <f t="shared" si="45"/>
        <v>-2.6446426768000002</v>
      </c>
      <c r="G754">
        <f t="shared" si="46"/>
        <v>-2.6446000000000001</v>
      </c>
    </row>
    <row r="755" spans="1:7" x14ac:dyDescent="0.3">
      <c r="A755" s="1" t="s">
        <v>1508</v>
      </c>
      <c r="B755" s="1" t="s">
        <v>10905</v>
      </c>
      <c r="C755" s="1">
        <f>ROUND(S11_DATAG_y80[[#This Row],[Column1]],3)</f>
        <v>4.008</v>
      </c>
      <c r="D755" s="1">
        <f t="shared" si="44"/>
        <v>-3.4695</v>
      </c>
      <c r="E755" s="1" t="s">
        <v>10907</v>
      </c>
      <c r="F755">
        <f t="shared" si="45"/>
        <v>-2.6203944919</v>
      </c>
      <c r="G755">
        <f t="shared" si="46"/>
        <v>-2.6204000000000001</v>
      </c>
    </row>
    <row r="756" spans="1:7" x14ac:dyDescent="0.3">
      <c r="A756" s="1" t="s">
        <v>1510</v>
      </c>
      <c r="B756" s="1" t="s">
        <v>10906</v>
      </c>
      <c r="C756" s="1">
        <f>ROUND(S11_DATAG_y80[[#This Row],[Column1]],3)</f>
        <v>4.0119999999999996</v>
      </c>
      <c r="D756" s="1">
        <f t="shared" si="44"/>
        <v>-3.4390999999999998</v>
      </c>
      <c r="E756" s="1" t="s">
        <v>10908</v>
      </c>
      <c r="F756">
        <f t="shared" si="45"/>
        <v>-2.5930538504</v>
      </c>
      <c r="G756">
        <f t="shared" si="46"/>
        <v>-2.5931000000000002</v>
      </c>
    </row>
    <row r="757" spans="1:7" x14ac:dyDescent="0.3">
      <c r="A757" s="1" t="s">
        <v>1512</v>
      </c>
      <c r="B757" s="1" t="s">
        <v>10907</v>
      </c>
      <c r="C757" s="1">
        <f>ROUND(S11_DATAG_y80[[#This Row],[Column1]],3)</f>
        <v>4.016</v>
      </c>
      <c r="D757" s="1">
        <f t="shared" si="44"/>
        <v>-3.4075000000000002</v>
      </c>
      <c r="E757" s="1" t="s">
        <v>10909</v>
      </c>
      <c r="F757">
        <f t="shared" si="45"/>
        <v>-2.5629257377000001</v>
      </c>
      <c r="G757">
        <f t="shared" si="46"/>
        <v>-2.5629</v>
      </c>
    </row>
    <row r="758" spans="1:7" x14ac:dyDescent="0.3">
      <c r="A758" s="1" t="s">
        <v>11025</v>
      </c>
      <c r="B758" s="1" t="s">
        <v>10908</v>
      </c>
      <c r="C758" s="1">
        <f>ROUND(S11_DATAG_y80[[#This Row],[Column1]],3)</f>
        <v>4.0199999999999996</v>
      </c>
      <c r="D758" s="1">
        <f t="shared" si="44"/>
        <v>-3.3719999999999999</v>
      </c>
      <c r="E758" s="1" t="s">
        <v>10910</v>
      </c>
      <c r="F758">
        <f t="shared" si="45"/>
        <v>-2.5326421332</v>
      </c>
      <c r="G758">
        <f t="shared" si="46"/>
        <v>-2.5326</v>
      </c>
    </row>
    <row r="759" spans="1:7" x14ac:dyDescent="0.3">
      <c r="A759" s="1" t="s">
        <v>1516</v>
      </c>
      <c r="B759" s="1" t="s">
        <v>10909</v>
      </c>
      <c r="C759" s="1">
        <f>ROUND(S11_DATAG_y80[[#This Row],[Column1]],3)</f>
        <v>4.024</v>
      </c>
      <c r="D759" s="1">
        <f t="shared" si="44"/>
        <v>-3.3328000000000002</v>
      </c>
      <c r="E759" s="1" t="s">
        <v>10911</v>
      </c>
      <c r="F759">
        <f t="shared" si="45"/>
        <v>-2.5053160258</v>
      </c>
      <c r="G759">
        <f t="shared" si="46"/>
        <v>-2.5053000000000001</v>
      </c>
    </row>
    <row r="760" spans="1:7" x14ac:dyDescent="0.3">
      <c r="A760" s="1" t="s">
        <v>1518</v>
      </c>
      <c r="B760" s="1" t="s">
        <v>10910</v>
      </c>
      <c r="C760" s="1">
        <f>ROUND(S11_DATAG_y80[[#This Row],[Column1]],3)</f>
        <v>4.0279999999999996</v>
      </c>
      <c r="D760" s="1">
        <f t="shared" si="44"/>
        <v>-3.2934000000000001</v>
      </c>
      <c r="E760" s="1" t="s">
        <v>10912</v>
      </c>
      <c r="F760">
        <f t="shared" si="45"/>
        <v>-2.4824025942000003</v>
      </c>
      <c r="G760">
        <f t="shared" si="46"/>
        <v>-2.4824000000000002</v>
      </c>
    </row>
    <row r="761" spans="1:7" x14ac:dyDescent="0.3">
      <c r="A761" s="1" t="s">
        <v>1520</v>
      </c>
      <c r="B761" s="1" t="s">
        <v>10911</v>
      </c>
      <c r="C761" s="1">
        <f>ROUND(S11_DATAG_y80[[#This Row],[Column1]],3)</f>
        <v>4.032</v>
      </c>
      <c r="D761" s="1">
        <f t="shared" si="44"/>
        <v>-3.2578999999999998</v>
      </c>
      <c r="E761" s="1" t="s">
        <v>10913</v>
      </c>
      <c r="F761">
        <f t="shared" si="45"/>
        <v>-2.4627423402000002</v>
      </c>
      <c r="G761">
        <f t="shared" si="46"/>
        <v>-2.4626999999999999</v>
      </c>
    </row>
    <row r="762" spans="1:7" x14ac:dyDescent="0.3">
      <c r="A762" s="1" t="s">
        <v>1522</v>
      </c>
      <c r="B762" s="1" t="s">
        <v>10912</v>
      </c>
      <c r="C762" s="1">
        <f>ROUND(S11_DATAG_y80[[#This Row],[Column1]],3)</f>
        <v>4.0359999999999996</v>
      </c>
      <c r="D762" s="1">
        <f t="shared" si="44"/>
        <v>-3.2281</v>
      </c>
      <c r="E762" s="1" t="s">
        <v>10914</v>
      </c>
      <c r="F762">
        <f t="shared" si="45"/>
        <v>-2.4433803812999999</v>
      </c>
      <c r="G762">
        <f t="shared" si="46"/>
        <v>-2.4434</v>
      </c>
    </row>
    <row r="763" spans="1:7" x14ac:dyDescent="0.3">
      <c r="A763" s="1" t="s">
        <v>1524</v>
      </c>
      <c r="B763" s="1" t="s">
        <v>10913</v>
      </c>
      <c r="C763" s="1">
        <f>ROUND(S11_DATAG_y80[[#This Row],[Column1]],3)</f>
        <v>4.04</v>
      </c>
      <c r="D763" s="1">
        <f t="shared" si="44"/>
        <v>-3.2025000000000001</v>
      </c>
      <c r="E763" s="1" t="s">
        <v>10915</v>
      </c>
      <c r="F763">
        <f t="shared" si="45"/>
        <v>-2.4216055311000004</v>
      </c>
      <c r="G763">
        <f t="shared" si="46"/>
        <v>-2.4216000000000002</v>
      </c>
    </row>
    <row r="764" spans="1:7" x14ac:dyDescent="0.3">
      <c r="A764" s="1" t="s">
        <v>1526</v>
      </c>
      <c r="B764" s="1" t="s">
        <v>10914</v>
      </c>
      <c r="C764" s="1">
        <f>ROUND(S11_DATAG_y80[[#This Row],[Column1]],3)</f>
        <v>4.0439999999999996</v>
      </c>
      <c r="D764" s="1">
        <f t="shared" si="44"/>
        <v>-3.1772999999999998</v>
      </c>
      <c r="E764" s="1" t="s">
        <v>10916</v>
      </c>
      <c r="F764">
        <f t="shared" si="45"/>
        <v>-2.3968131249</v>
      </c>
      <c r="G764">
        <f t="shared" si="46"/>
        <v>-2.3967999999999998</v>
      </c>
    </row>
    <row r="765" spans="1:7" x14ac:dyDescent="0.3">
      <c r="A765" s="1" t="s">
        <v>1528</v>
      </c>
      <c r="B765" s="1" t="s">
        <v>10915</v>
      </c>
      <c r="C765" s="1">
        <f>ROUND(S11_DATAG_y80[[#This Row],[Column1]],3)</f>
        <v>4.048</v>
      </c>
      <c r="D765" s="1">
        <f t="shared" si="44"/>
        <v>-3.149</v>
      </c>
      <c r="E765" s="1" t="s">
        <v>10917</v>
      </c>
      <c r="F765">
        <f t="shared" si="45"/>
        <v>-2.3708926726000001</v>
      </c>
      <c r="G765">
        <f t="shared" si="46"/>
        <v>-2.3708999999999998</v>
      </c>
    </row>
    <row r="766" spans="1:7" x14ac:dyDescent="0.3">
      <c r="A766" s="1" t="s">
        <v>4722</v>
      </c>
      <c r="B766" s="1" t="s">
        <v>10916</v>
      </c>
      <c r="C766" s="1">
        <f>ROUND(S11_DATAG_y80[[#This Row],[Column1]],3)</f>
        <v>4.0519999999999996</v>
      </c>
      <c r="D766" s="1">
        <f t="shared" si="44"/>
        <v>-3.1168</v>
      </c>
      <c r="E766" s="1" t="s">
        <v>10918</v>
      </c>
      <c r="F766">
        <f t="shared" si="45"/>
        <v>-2.3468848770999999</v>
      </c>
      <c r="G766">
        <f t="shared" si="46"/>
        <v>-2.3469000000000002</v>
      </c>
    </row>
    <row r="767" spans="1:7" x14ac:dyDescent="0.3">
      <c r="A767" s="1" t="s">
        <v>1532</v>
      </c>
      <c r="B767" s="1" t="s">
        <v>10917</v>
      </c>
      <c r="C767" s="1">
        <f>ROUND(S11_DATAG_y80[[#This Row],[Column1]],3)</f>
        <v>4.056</v>
      </c>
      <c r="D767" s="1">
        <f t="shared" si="44"/>
        <v>-3.0831</v>
      </c>
      <c r="E767" s="1" t="s">
        <v>10919</v>
      </c>
      <c r="F767">
        <f t="shared" si="45"/>
        <v>-2.3268846482000001</v>
      </c>
      <c r="G767">
        <f t="shared" si="46"/>
        <v>-2.3269000000000002</v>
      </c>
    </row>
    <row r="768" spans="1:7" x14ac:dyDescent="0.3">
      <c r="A768" s="1" t="s">
        <v>1534</v>
      </c>
      <c r="B768" s="1" t="s">
        <v>10918</v>
      </c>
      <c r="C768" s="1">
        <f>ROUND(S11_DATAG_y80[[#This Row],[Column1]],3)</f>
        <v>4.0599999999999996</v>
      </c>
      <c r="D768" s="1">
        <f t="shared" si="44"/>
        <v>-3.0518999999999998</v>
      </c>
      <c r="E768" s="1" t="s">
        <v>10920</v>
      </c>
      <c r="F768">
        <f t="shared" si="45"/>
        <v>-2.3106252967000001</v>
      </c>
      <c r="G768">
        <f t="shared" si="46"/>
        <v>-2.3106</v>
      </c>
    </row>
    <row r="769" spans="1:7" x14ac:dyDescent="0.3">
      <c r="A769" s="1" t="s">
        <v>1536</v>
      </c>
      <c r="B769" s="1" t="s">
        <v>10919</v>
      </c>
      <c r="C769" s="1">
        <f>ROUND(S11_DATAG_y80[[#This Row],[Column1]],3)</f>
        <v>4.0640000000000001</v>
      </c>
      <c r="D769" s="1">
        <f t="shared" si="44"/>
        <v>-3.0259</v>
      </c>
      <c r="E769" s="1" t="s">
        <v>10921</v>
      </c>
      <c r="F769">
        <f t="shared" si="45"/>
        <v>-2.2956879331</v>
      </c>
      <c r="G769">
        <f t="shared" si="46"/>
        <v>-2.2957000000000001</v>
      </c>
    </row>
    <row r="770" spans="1:7" x14ac:dyDescent="0.3">
      <c r="A770" s="1" t="s">
        <v>1538</v>
      </c>
      <c r="B770" s="1" t="s">
        <v>10920</v>
      </c>
      <c r="C770" s="1">
        <f>ROUND(S11_DATAG_y80[[#This Row],[Column1]],3)</f>
        <v>4.0679999999999996</v>
      </c>
      <c r="D770" s="1">
        <f t="shared" si="44"/>
        <v>-3.0047000000000001</v>
      </c>
      <c r="E770" s="1" t="s">
        <v>10922</v>
      </c>
      <c r="F770">
        <f t="shared" si="45"/>
        <v>-2.2791799638999999</v>
      </c>
      <c r="G770">
        <f t="shared" si="46"/>
        <v>-2.2791999999999999</v>
      </c>
    </row>
    <row r="771" spans="1:7" x14ac:dyDescent="0.3">
      <c r="A771" s="1" t="s">
        <v>1540</v>
      </c>
      <c r="B771" s="1" t="s">
        <v>10921</v>
      </c>
      <c r="C771" s="1">
        <f>ROUND(S11_DATAG_y80[[#This Row],[Column1]],3)</f>
        <v>4.0720000000000001</v>
      </c>
      <c r="D771" s="1">
        <f t="shared" si="44"/>
        <v>-2.9853000000000001</v>
      </c>
      <c r="E771" s="1" t="s">
        <v>10924</v>
      </c>
      <c r="F771">
        <f t="shared" si="45"/>
        <v>-2.2597218799999998</v>
      </c>
      <c r="G771">
        <f t="shared" si="46"/>
        <v>-2.2597</v>
      </c>
    </row>
    <row r="772" spans="1:7" x14ac:dyDescent="0.3">
      <c r="A772" s="1" t="s">
        <v>4730</v>
      </c>
      <c r="B772" s="1" t="s">
        <v>10922</v>
      </c>
      <c r="C772" s="1">
        <f>ROUND(S11_DATAG_y80[[#This Row],[Column1]],3)</f>
        <v>4.0759999999999996</v>
      </c>
      <c r="D772" s="1">
        <f t="shared" ref="D772:D835" si="47">ROUND(B772,4)</f>
        <v>-2.9638</v>
      </c>
      <c r="E772" s="1" t="s">
        <v>10925</v>
      </c>
      <c r="F772">
        <f t="shared" ref="F772:F835" si="48">E772*0.769</f>
        <v>-2.2383872054</v>
      </c>
      <c r="G772">
        <f t="shared" ref="G772:G835" si="49">ROUND(F772,4)</f>
        <v>-2.2383999999999999</v>
      </c>
    </row>
    <row r="773" spans="1:7" x14ac:dyDescent="0.3">
      <c r="A773" s="1" t="s">
        <v>1544</v>
      </c>
      <c r="B773" s="1" t="s">
        <v>10924</v>
      </c>
      <c r="C773" s="1">
        <f>ROUND(S11_DATAG_y80[[#This Row],[Column1]],3)</f>
        <v>4.08</v>
      </c>
      <c r="D773" s="1">
        <f t="shared" si="47"/>
        <v>-2.9384999999999999</v>
      </c>
      <c r="E773" s="1" t="s">
        <v>10926</v>
      </c>
      <c r="F773">
        <f t="shared" si="48"/>
        <v>-2.2179243460999998</v>
      </c>
      <c r="G773">
        <f t="shared" si="49"/>
        <v>-2.2179000000000002</v>
      </c>
    </row>
    <row r="774" spans="1:7" x14ac:dyDescent="0.3">
      <c r="A774" s="1" t="s">
        <v>11042</v>
      </c>
      <c r="B774" s="1" t="s">
        <v>10925</v>
      </c>
      <c r="C774" s="1">
        <f>ROUND(S11_DATAG_y80[[#This Row],[Column1]],3)</f>
        <v>4.0839999999999996</v>
      </c>
      <c r="D774" s="1">
        <f t="shared" si="47"/>
        <v>-2.9108000000000001</v>
      </c>
      <c r="E774" s="1" t="s">
        <v>10927</v>
      </c>
      <c r="F774">
        <f t="shared" si="48"/>
        <v>-2.2008451636999999</v>
      </c>
      <c r="G774">
        <f t="shared" si="49"/>
        <v>-2.2008000000000001</v>
      </c>
    </row>
    <row r="775" spans="1:7" x14ac:dyDescent="0.3">
      <c r="A775" s="1" t="s">
        <v>7339</v>
      </c>
      <c r="B775" s="1" t="s">
        <v>10926</v>
      </c>
      <c r="C775" s="1">
        <f>ROUND(S11_DATAG_y80[[#This Row],[Column1]],3)</f>
        <v>4.0880000000000001</v>
      </c>
      <c r="D775" s="1">
        <f t="shared" si="47"/>
        <v>-2.8841999999999999</v>
      </c>
      <c r="E775" s="1" t="s">
        <v>10928</v>
      </c>
      <c r="F775">
        <f t="shared" si="48"/>
        <v>-2.1877103360999999</v>
      </c>
      <c r="G775">
        <f t="shared" si="49"/>
        <v>-2.1877</v>
      </c>
    </row>
    <row r="776" spans="1:7" x14ac:dyDescent="0.3">
      <c r="A776" s="1" t="s">
        <v>1550</v>
      </c>
      <c r="B776" s="1" t="s">
        <v>10927</v>
      </c>
      <c r="C776" s="1">
        <f>ROUND(S11_DATAG_y80[[#This Row],[Column1]],3)</f>
        <v>4.0919999999999996</v>
      </c>
      <c r="D776" s="1">
        <f t="shared" si="47"/>
        <v>-2.8620000000000001</v>
      </c>
      <c r="E776" s="1" t="s">
        <v>10929</v>
      </c>
      <c r="F776">
        <f t="shared" si="48"/>
        <v>-2.1767686195999998</v>
      </c>
      <c r="G776">
        <f t="shared" si="49"/>
        <v>-2.1768000000000001</v>
      </c>
    </row>
    <row r="777" spans="1:7" x14ac:dyDescent="0.3">
      <c r="A777" s="1" t="s">
        <v>1552</v>
      </c>
      <c r="B777" s="1" t="s">
        <v>10928</v>
      </c>
      <c r="C777" s="1">
        <f>ROUND(S11_DATAG_y80[[#This Row],[Column1]],3)</f>
        <v>4.0960000000000001</v>
      </c>
      <c r="D777" s="1">
        <f t="shared" si="47"/>
        <v>-2.8449</v>
      </c>
      <c r="E777" s="1" t="s">
        <v>10930</v>
      </c>
      <c r="F777">
        <f t="shared" si="48"/>
        <v>-2.1651754832000001</v>
      </c>
      <c r="G777">
        <f t="shared" si="49"/>
        <v>-2.1652</v>
      </c>
    </row>
    <row r="778" spans="1:7" x14ac:dyDescent="0.3">
      <c r="A778" s="1" t="s">
        <v>1554</v>
      </c>
      <c r="B778" s="1" t="s">
        <v>10929</v>
      </c>
      <c r="C778" s="1">
        <f>ROUND(S11_DATAG_y80[[#This Row],[Column1]],3)</f>
        <v>4.0999999999999996</v>
      </c>
      <c r="D778" s="1">
        <f t="shared" si="47"/>
        <v>-2.8306</v>
      </c>
      <c r="E778" s="1" t="s">
        <v>10931</v>
      </c>
      <c r="F778">
        <f t="shared" si="48"/>
        <v>-2.1509559811000001</v>
      </c>
      <c r="G778">
        <f t="shared" si="49"/>
        <v>-2.1509999999999998</v>
      </c>
    </row>
    <row r="779" spans="1:7" x14ac:dyDescent="0.3">
      <c r="A779" s="1" t="s">
        <v>1556</v>
      </c>
      <c r="B779" s="1" t="s">
        <v>10930</v>
      </c>
      <c r="C779" s="1">
        <f>ROUND(S11_DATAG_y80[[#This Row],[Column1]],3)</f>
        <v>4.1040000000000001</v>
      </c>
      <c r="D779" s="1">
        <f t="shared" si="47"/>
        <v>-2.8155999999999999</v>
      </c>
      <c r="E779" s="1" t="s">
        <v>10932</v>
      </c>
      <c r="F779">
        <f t="shared" si="48"/>
        <v>-2.1343653443999999</v>
      </c>
      <c r="G779">
        <f t="shared" si="49"/>
        <v>-2.1343999999999999</v>
      </c>
    </row>
    <row r="780" spans="1:7" x14ac:dyDescent="0.3">
      <c r="A780" s="1" t="s">
        <v>1558</v>
      </c>
      <c r="B780" s="1" t="s">
        <v>10931</v>
      </c>
      <c r="C780" s="1">
        <f>ROUND(S11_DATAG_y80[[#This Row],[Column1]],3)</f>
        <v>4.1079999999999997</v>
      </c>
      <c r="D780" s="1">
        <f t="shared" si="47"/>
        <v>-2.7970999999999999</v>
      </c>
      <c r="E780" s="1" t="s">
        <v>10933</v>
      </c>
      <c r="F780">
        <f t="shared" si="48"/>
        <v>-2.1176861958000002</v>
      </c>
      <c r="G780">
        <f t="shared" si="49"/>
        <v>-2.1177000000000001</v>
      </c>
    </row>
    <row r="781" spans="1:7" x14ac:dyDescent="0.3">
      <c r="A781" s="1" t="s">
        <v>1560</v>
      </c>
      <c r="B781" s="1" t="s">
        <v>10932</v>
      </c>
      <c r="C781" s="1">
        <f>ROUND(S11_DATAG_y80[[#This Row],[Column1]],3)</f>
        <v>4.1120000000000001</v>
      </c>
      <c r="D781" s="1">
        <f t="shared" si="47"/>
        <v>-2.7755000000000001</v>
      </c>
      <c r="E781" s="1" t="s">
        <v>10934</v>
      </c>
      <c r="F781">
        <f t="shared" si="48"/>
        <v>-2.1036342588000001</v>
      </c>
      <c r="G781">
        <f t="shared" si="49"/>
        <v>-2.1036000000000001</v>
      </c>
    </row>
    <row r="782" spans="1:7" x14ac:dyDescent="0.3">
      <c r="A782" s="1" t="s">
        <v>1562</v>
      </c>
      <c r="B782" s="1" t="s">
        <v>10933</v>
      </c>
      <c r="C782" s="1">
        <f>ROUND(S11_DATAG_y80[[#This Row],[Column1]],3)</f>
        <v>4.1159999999999997</v>
      </c>
      <c r="D782" s="1">
        <f t="shared" si="47"/>
        <v>-2.7538</v>
      </c>
      <c r="E782" s="1" t="s">
        <v>10935</v>
      </c>
      <c r="F782">
        <f t="shared" si="48"/>
        <v>-2.0934899184</v>
      </c>
      <c r="G782">
        <f t="shared" si="49"/>
        <v>-2.0935000000000001</v>
      </c>
    </row>
    <row r="783" spans="1:7" x14ac:dyDescent="0.3">
      <c r="A783" s="1" t="s">
        <v>1564</v>
      </c>
      <c r="B783" s="1" t="s">
        <v>10934</v>
      </c>
      <c r="C783" s="1">
        <f>ROUND(S11_DATAG_y80[[#This Row],[Column1]],3)</f>
        <v>4.12</v>
      </c>
      <c r="D783" s="1">
        <f t="shared" si="47"/>
        <v>-2.7355</v>
      </c>
      <c r="E783" s="1" t="s">
        <v>10937</v>
      </c>
      <c r="F783">
        <f t="shared" si="48"/>
        <v>-2.08623548</v>
      </c>
      <c r="G783">
        <f t="shared" si="49"/>
        <v>-2.0861999999999998</v>
      </c>
    </row>
    <row r="784" spans="1:7" x14ac:dyDescent="0.3">
      <c r="A784" s="1" t="s">
        <v>1566</v>
      </c>
      <c r="B784" s="1" t="s">
        <v>10935</v>
      </c>
      <c r="C784" s="1">
        <f>ROUND(S11_DATAG_y80[[#This Row],[Column1]],3)</f>
        <v>4.1239999999999997</v>
      </c>
      <c r="D784" s="1">
        <f t="shared" si="47"/>
        <v>-2.7223999999999999</v>
      </c>
      <c r="E784" s="1" t="s">
        <v>10938</v>
      </c>
      <c r="F784">
        <f t="shared" si="48"/>
        <v>-2.0792705700999998</v>
      </c>
      <c r="G784">
        <f t="shared" si="49"/>
        <v>-2.0792999999999999</v>
      </c>
    </row>
    <row r="785" spans="1:7" x14ac:dyDescent="0.3">
      <c r="A785" s="1" t="s">
        <v>1568</v>
      </c>
      <c r="B785" s="1" t="s">
        <v>10937</v>
      </c>
      <c r="C785" s="1">
        <f>ROUND(S11_DATAG_y80[[#This Row],[Column1]],3)</f>
        <v>4.1280000000000001</v>
      </c>
      <c r="D785" s="1">
        <f t="shared" si="47"/>
        <v>-2.7128999999999999</v>
      </c>
      <c r="E785" s="1" t="s">
        <v>10939</v>
      </c>
      <c r="F785">
        <f t="shared" si="48"/>
        <v>-2.0702092124</v>
      </c>
      <c r="G785">
        <f t="shared" si="49"/>
        <v>-2.0701999999999998</v>
      </c>
    </row>
    <row r="786" spans="1:7" x14ac:dyDescent="0.3">
      <c r="A786" s="1" t="s">
        <v>1570</v>
      </c>
      <c r="B786" s="1" t="s">
        <v>10938</v>
      </c>
      <c r="C786" s="1">
        <f>ROUND(S11_DATAG_y80[[#This Row],[Column1]],3)</f>
        <v>4.1319999999999997</v>
      </c>
      <c r="D786" s="1">
        <f t="shared" si="47"/>
        <v>-2.7039</v>
      </c>
      <c r="E786" s="1" t="s">
        <v>10940</v>
      </c>
      <c r="F786">
        <f t="shared" si="48"/>
        <v>-2.0585247956999999</v>
      </c>
      <c r="G786">
        <f t="shared" si="49"/>
        <v>-2.0585</v>
      </c>
    </row>
    <row r="787" spans="1:7" x14ac:dyDescent="0.3">
      <c r="A787" s="1" t="s">
        <v>1572</v>
      </c>
      <c r="B787" s="1" t="s">
        <v>10939</v>
      </c>
      <c r="C787" s="1">
        <f>ROUND(S11_DATAG_y80[[#This Row],[Column1]],3)</f>
        <v>4.1360000000000001</v>
      </c>
      <c r="D787" s="1">
        <f t="shared" si="47"/>
        <v>-2.6920999999999999</v>
      </c>
      <c r="E787" s="1" t="s">
        <v>10941</v>
      </c>
      <c r="F787">
        <f t="shared" si="48"/>
        <v>-2.0459031217999999</v>
      </c>
      <c r="G787">
        <f t="shared" si="49"/>
        <v>-2.0459000000000001</v>
      </c>
    </row>
    <row r="788" spans="1:7" x14ac:dyDescent="0.3">
      <c r="A788" s="1" t="s">
        <v>1574</v>
      </c>
      <c r="B788" s="1" t="s">
        <v>10940</v>
      </c>
      <c r="C788" s="1">
        <f>ROUND(S11_DATAG_y80[[#This Row],[Column1]],3)</f>
        <v>4.1399999999999997</v>
      </c>
      <c r="D788" s="1">
        <f t="shared" si="47"/>
        <v>-2.6768999999999998</v>
      </c>
      <c r="E788" s="1" t="s">
        <v>10942</v>
      </c>
      <c r="F788">
        <f t="shared" si="48"/>
        <v>-2.0350520703999999</v>
      </c>
      <c r="G788">
        <f t="shared" si="49"/>
        <v>-2.0350999999999999</v>
      </c>
    </row>
    <row r="789" spans="1:7" x14ac:dyDescent="0.3">
      <c r="A789" s="1" t="s">
        <v>1576</v>
      </c>
      <c r="B789" s="1" t="s">
        <v>10941</v>
      </c>
      <c r="C789" s="1">
        <f>ROUND(S11_DATAG_y80[[#This Row],[Column1]],3)</f>
        <v>4.1440000000000001</v>
      </c>
      <c r="D789" s="1">
        <f t="shared" si="47"/>
        <v>-2.6604999999999999</v>
      </c>
      <c r="E789" s="1" t="s">
        <v>10943</v>
      </c>
      <c r="F789">
        <f t="shared" si="48"/>
        <v>-2.0278286996000001</v>
      </c>
      <c r="G789">
        <f t="shared" si="49"/>
        <v>-2.0278</v>
      </c>
    </row>
    <row r="790" spans="1:7" x14ac:dyDescent="0.3">
      <c r="A790" s="1" t="s">
        <v>1578</v>
      </c>
      <c r="B790" s="1" t="s">
        <v>10942</v>
      </c>
      <c r="C790" s="1">
        <f>ROUND(S11_DATAG_y80[[#This Row],[Column1]],3)</f>
        <v>4.1479999999999997</v>
      </c>
      <c r="D790" s="1">
        <f t="shared" si="47"/>
        <v>-2.6463999999999999</v>
      </c>
      <c r="E790" s="1" t="s">
        <v>10944</v>
      </c>
      <c r="F790">
        <f t="shared" si="48"/>
        <v>-2.0239733181000004</v>
      </c>
      <c r="G790">
        <f t="shared" si="49"/>
        <v>-2.024</v>
      </c>
    </row>
    <row r="791" spans="1:7" x14ac:dyDescent="0.3">
      <c r="A791" s="1" t="s">
        <v>1580</v>
      </c>
      <c r="B791" s="1" t="s">
        <v>10943</v>
      </c>
      <c r="C791" s="1">
        <f>ROUND(S11_DATAG_y80[[#This Row],[Column1]],3)</f>
        <v>4.1520000000000001</v>
      </c>
      <c r="D791" s="1">
        <f t="shared" si="47"/>
        <v>-2.637</v>
      </c>
      <c r="E791" s="1" t="s">
        <v>10945</v>
      </c>
      <c r="F791">
        <f t="shared" si="48"/>
        <v>-2.0212998126999997</v>
      </c>
      <c r="G791">
        <f t="shared" si="49"/>
        <v>-2.0213000000000001</v>
      </c>
    </row>
    <row r="792" spans="1:7" x14ac:dyDescent="0.3">
      <c r="A792" s="1" t="s">
        <v>1582</v>
      </c>
      <c r="B792" s="1" t="s">
        <v>10944</v>
      </c>
      <c r="C792" s="1">
        <f>ROUND(S11_DATAG_y80[[#This Row],[Column1]],3)</f>
        <v>4.1559999999999997</v>
      </c>
      <c r="D792" s="1">
        <f t="shared" si="47"/>
        <v>-2.6320000000000001</v>
      </c>
      <c r="E792" s="1" t="s">
        <v>10946</v>
      </c>
      <c r="F792">
        <f t="shared" si="48"/>
        <v>-2.0172106552</v>
      </c>
      <c r="G792">
        <f t="shared" si="49"/>
        <v>-2.0171999999999999</v>
      </c>
    </row>
    <row r="793" spans="1:7" x14ac:dyDescent="0.3">
      <c r="A793" s="1" t="s">
        <v>4754</v>
      </c>
      <c r="B793" s="1" t="s">
        <v>10945</v>
      </c>
      <c r="C793" s="1">
        <f>ROUND(S11_DATAG_y80[[#This Row],[Column1]],3)</f>
        <v>4.16</v>
      </c>
      <c r="D793" s="1">
        <f t="shared" si="47"/>
        <v>-2.6284999999999998</v>
      </c>
      <c r="E793" s="1" t="s">
        <v>10947</v>
      </c>
      <c r="F793">
        <f t="shared" si="48"/>
        <v>-2.0104892106999999</v>
      </c>
      <c r="G793">
        <f t="shared" si="49"/>
        <v>-2.0105</v>
      </c>
    </row>
    <row r="794" spans="1:7" x14ac:dyDescent="0.3">
      <c r="A794" s="1" t="s">
        <v>4756</v>
      </c>
      <c r="B794" s="1" t="s">
        <v>10946</v>
      </c>
      <c r="C794" s="1">
        <f>ROUND(S11_DATAG_y80[[#This Row],[Column1]],3)</f>
        <v>4.1639999999999997</v>
      </c>
      <c r="D794" s="1">
        <f t="shared" si="47"/>
        <v>-2.6232000000000002</v>
      </c>
      <c r="E794" s="1" t="s">
        <v>10948</v>
      </c>
      <c r="F794">
        <f t="shared" si="48"/>
        <v>-2.0021420232999998</v>
      </c>
      <c r="G794">
        <f t="shared" si="49"/>
        <v>-2.0021</v>
      </c>
    </row>
    <row r="795" spans="1:7" x14ac:dyDescent="0.3">
      <c r="A795" s="1" t="s">
        <v>3273</v>
      </c>
      <c r="B795" s="1" t="s">
        <v>10947</v>
      </c>
      <c r="C795" s="1">
        <f>ROUND(S11_DATAG_y80[[#This Row],[Column1]],3)</f>
        <v>4.1680000000000001</v>
      </c>
      <c r="D795" s="1">
        <f t="shared" si="47"/>
        <v>-2.6143999999999998</v>
      </c>
      <c r="E795" s="1" t="s">
        <v>10949</v>
      </c>
      <c r="F795">
        <f t="shared" si="48"/>
        <v>-1.9946813391000002</v>
      </c>
      <c r="G795">
        <f t="shared" si="49"/>
        <v>-1.9946999999999999</v>
      </c>
    </row>
    <row r="796" spans="1:7" x14ac:dyDescent="0.3">
      <c r="A796" s="1" t="s">
        <v>5930</v>
      </c>
      <c r="B796" s="1" t="s">
        <v>10948</v>
      </c>
      <c r="C796" s="1">
        <f>ROUND(S11_DATAG_y80[[#This Row],[Column1]],3)</f>
        <v>4.1719999999999997</v>
      </c>
      <c r="D796" s="1">
        <f t="shared" si="47"/>
        <v>-2.6036000000000001</v>
      </c>
      <c r="E796" s="1" t="s">
        <v>10950</v>
      </c>
      <c r="F796">
        <f t="shared" si="48"/>
        <v>-1.9903793993000001</v>
      </c>
      <c r="G796">
        <f t="shared" si="49"/>
        <v>-1.9903999999999999</v>
      </c>
    </row>
    <row r="797" spans="1:7" x14ac:dyDescent="0.3">
      <c r="A797" s="1" t="s">
        <v>4761</v>
      </c>
      <c r="B797" s="1" t="s">
        <v>10949</v>
      </c>
      <c r="C797" s="1">
        <f>ROUND(S11_DATAG_y80[[#This Row],[Column1]],3)</f>
        <v>4.1760000000000002</v>
      </c>
      <c r="D797" s="1">
        <f t="shared" si="47"/>
        <v>-2.5939000000000001</v>
      </c>
      <c r="E797" s="1" t="s">
        <v>10951</v>
      </c>
      <c r="F797">
        <f t="shared" si="48"/>
        <v>-1.9897069856999998</v>
      </c>
      <c r="G797">
        <f t="shared" si="49"/>
        <v>-1.9897</v>
      </c>
    </row>
    <row r="798" spans="1:7" x14ac:dyDescent="0.3">
      <c r="A798" s="1" t="s">
        <v>4763</v>
      </c>
      <c r="B798" s="1" t="s">
        <v>10950</v>
      </c>
      <c r="C798" s="1">
        <f>ROUND(S11_DATAG_y80[[#This Row],[Column1]],3)</f>
        <v>4.18</v>
      </c>
      <c r="D798" s="1">
        <f t="shared" si="47"/>
        <v>-2.5882999999999998</v>
      </c>
      <c r="E798" s="1" t="s">
        <v>10952</v>
      </c>
      <c r="F798">
        <f t="shared" si="48"/>
        <v>-1.9910185152000002</v>
      </c>
      <c r="G798">
        <f t="shared" si="49"/>
        <v>-1.9910000000000001</v>
      </c>
    </row>
    <row r="799" spans="1:7" x14ac:dyDescent="0.3">
      <c r="A799" s="1" t="s">
        <v>4765</v>
      </c>
      <c r="B799" s="1" t="s">
        <v>10951</v>
      </c>
      <c r="C799" s="1">
        <f>ROUND(S11_DATAG_y80[[#This Row],[Column1]],3)</f>
        <v>4.1840000000000002</v>
      </c>
      <c r="D799" s="1">
        <f t="shared" si="47"/>
        <v>-2.5874000000000001</v>
      </c>
      <c r="E799" s="1" t="s">
        <v>10953</v>
      </c>
      <c r="F799">
        <f t="shared" si="48"/>
        <v>-1.9916916209</v>
      </c>
      <c r="G799">
        <f t="shared" si="49"/>
        <v>-1.9917</v>
      </c>
    </row>
    <row r="800" spans="1:7" x14ac:dyDescent="0.3">
      <c r="A800" s="1" t="s">
        <v>11069</v>
      </c>
      <c r="B800" s="1" t="s">
        <v>10952</v>
      </c>
      <c r="C800" s="1">
        <f>ROUND(S11_DATAG_y80[[#This Row],[Column1]],3)</f>
        <v>4.1879999999999997</v>
      </c>
      <c r="D800" s="1">
        <f t="shared" si="47"/>
        <v>-2.5891000000000002</v>
      </c>
      <c r="E800" s="1" t="s">
        <v>10954</v>
      </c>
      <c r="F800">
        <f t="shared" si="48"/>
        <v>-1.9899403002999998</v>
      </c>
      <c r="G800">
        <f t="shared" si="49"/>
        <v>-1.9899</v>
      </c>
    </row>
    <row r="801" spans="1:7" x14ac:dyDescent="0.3">
      <c r="A801" s="1" t="s">
        <v>4769</v>
      </c>
      <c r="B801" s="1" t="s">
        <v>10953</v>
      </c>
      <c r="C801" s="1">
        <f>ROUND(S11_DATAG_y80[[#This Row],[Column1]],3)</f>
        <v>4.1920000000000002</v>
      </c>
      <c r="D801" s="1">
        <f t="shared" si="47"/>
        <v>-2.59</v>
      </c>
      <c r="E801" s="1" t="s">
        <v>10955</v>
      </c>
      <c r="F801">
        <f t="shared" si="48"/>
        <v>-1.9860548509</v>
      </c>
      <c r="G801">
        <f t="shared" si="49"/>
        <v>-1.9861</v>
      </c>
    </row>
    <row r="802" spans="1:7" x14ac:dyDescent="0.3">
      <c r="A802" s="1" t="s">
        <v>7343</v>
      </c>
      <c r="B802" s="1" t="s">
        <v>10954</v>
      </c>
      <c r="C802" s="1">
        <f>ROUND(S11_DATAG_y80[[#This Row],[Column1]],3)</f>
        <v>4.1959999999999997</v>
      </c>
      <c r="D802" s="1">
        <f t="shared" si="47"/>
        <v>-2.5876999999999999</v>
      </c>
      <c r="E802" s="1" t="s">
        <v>10956</v>
      </c>
      <c r="F802">
        <f t="shared" si="48"/>
        <v>-1.9821943171</v>
      </c>
      <c r="G802">
        <f t="shared" si="49"/>
        <v>-1.9822</v>
      </c>
    </row>
    <row r="803" spans="1:7" x14ac:dyDescent="0.3">
      <c r="A803" s="1" t="s">
        <v>11073</v>
      </c>
      <c r="B803" s="1" t="s">
        <v>10955</v>
      </c>
      <c r="C803" s="1">
        <f>ROUND(S11_DATAG_y80[[#This Row],[Column1]],3)</f>
        <v>4.2</v>
      </c>
      <c r="D803" s="1">
        <f t="shared" si="47"/>
        <v>-2.5825999999999998</v>
      </c>
      <c r="E803" s="1" t="s">
        <v>10957</v>
      </c>
      <c r="F803">
        <f t="shared" si="48"/>
        <v>-1.9808797885</v>
      </c>
      <c r="G803">
        <f t="shared" si="49"/>
        <v>-1.9809000000000001</v>
      </c>
    </row>
    <row r="804" spans="1:7" x14ac:dyDescent="0.3">
      <c r="A804" s="1" t="s">
        <v>11075</v>
      </c>
      <c r="B804" s="1" t="s">
        <v>10956</v>
      </c>
      <c r="C804" s="1">
        <f>ROUND(S11_DATAG_y80[[#This Row],[Column1]],3)</f>
        <v>4.2039999999999997</v>
      </c>
      <c r="D804" s="1">
        <f t="shared" si="47"/>
        <v>-2.5775999999999999</v>
      </c>
      <c r="E804" s="1" t="s">
        <v>10958</v>
      </c>
      <c r="F804">
        <f t="shared" si="48"/>
        <v>-1.9832535377000002</v>
      </c>
      <c r="G804">
        <f t="shared" si="49"/>
        <v>-1.9833000000000001</v>
      </c>
    </row>
    <row r="805" spans="1:7" x14ac:dyDescent="0.3">
      <c r="A805" s="1" t="s">
        <v>4777</v>
      </c>
      <c r="B805" s="1" t="s">
        <v>10957</v>
      </c>
      <c r="C805" s="1">
        <f>ROUND(S11_DATAG_y80[[#This Row],[Column1]],3)</f>
        <v>4.2080000000000002</v>
      </c>
      <c r="D805" s="1">
        <f t="shared" si="47"/>
        <v>-2.5758999999999999</v>
      </c>
      <c r="E805" s="1" t="s">
        <v>10959</v>
      </c>
      <c r="F805">
        <f t="shared" si="48"/>
        <v>-1.9883037145000002</v>
      </c>
      <c r="G805">
        <f t="shared" si="49"/>
        <v>-1.9883</v>
      </c>
    </row>
    <row r="806" spans="1:7" x14ac:dyDescent="0.3">
      <c r="A806" s="1" t="s">
        <v>4779</v>
      </c>
      <c r="B806" s="1" t="s">
        <v>10958</v>
      </c>
      <c r="C806" s="1">
        <f>ROUND(S11_DATAG_y80[[#This Row],[Column1]],3)</f>
        <v>4.2119999999999997</v>
      </c>
      <c r="D806" s="1">
        <f t="shared" si="47"/>
        <v>-2.5790000000000002</v>
      </c>
      <c r="E806" s="1" t="s">
        <v>10960</v>
      </c>
      <c r="F806">
        <f t="shared" si="48"/>
        <v>-1.9935635207</v>
      </c>
      <c r="G806">
        <f t="shared" si="49"/>
        <v>-1.9936</v>
      </c>
    </row>
    <row r="807" spans="1:7" x14ac:dyDescent="0.3">
      <c r="A807" s="1" t="s">
        <v>4781</v>
      </c>
      <c r="B807" s="1" t="s">
        <v>10959</v>
      </c>
      <c r="C807" s="1">
        <f>ROUND(S11_DATAG_y80[[#This Row],[Column1]],3)</f>
        <v>4.2160000000000002</v>
      </c>
      <c r="D807" s="1">
        <f t="shared" si="47"/>
        <v>-2.5855999999999999</v>
      </c>
      <c r="E807" s="1" t="s">
        <v>10961</v>
      </c>
      <c r="F807">
        <f t="shared" si="48"/>
        <v>-1.9968151603000002</v>
      </c>
      <c r="G807">
        <f t="shared" si="49"/>
        <v>-1.9967999999999999</v>
      </c>
    </row>
    <row r="808" spans="1:7" x14ac:dyDescent="0.3">
      <c r="A808" s="1" t="s">
        <v>4783</v>
      </c>
      <c r="B808" s="1" t="s">
        <v>10960</v>
      </c>
      <c r="C808" s="1">
        <f>ROUND(S11_DATAG_y80[[#This Row],[Column1]],3)</f>
        <v>4.22</v>
      </c>
      <c r="D808" s="1">
        <f t="shared" si="47"/>
        <v>-2.5924</v>
      </c>
      <c r="E808" s="1" t="s">
        <v>10962</v>
      </c>
      <c r="F808">
        <f t="shared" si="48"/>
        <v>-1.9976325304000002</v>
      </c>
      <c r="G808">
        <f t="shared" si="49"/>
        <v>-1.9976</v>
      </c>
    </row>
    <row r="809" spans="1:7" x14ac:dyDescent="0.3">
      <c r="A809" s="1" t="s">
        <v>1616</v>
      </c>
      <c r="B809" s="1" t="s">
        <v>10961</v>
      </c>
      <c r="C809" s="1">
        <f>ROUND(S11_DATAG_y80[[#This Row],[Column1]],3)</f>
        <v>4.2240000000000002</v>
      </c>
      <c r="D809" s="1">
        <f t="shared" si="47"/>
        <v>-2.5966</v>
      </c>
      <c r="E809" s="1" t="s">
        <v>10963</v>
      </c>
      <c r="F809">
        <f t="shared" si="48"/>
        <v>-1.9976716724999999</v>
      </c>
      <c r="G809">
        <f t="shared" si="49"/>
        <v>-1.9977</v>
      </c>
    </row>
    <row r="810" spans="1:7" x14ac:dyDescent="0.3">
      <c r="A810" s="1" t="s">
        <v>4786</v>
      </c>
      <c r="B810" s="1" t="s">
        <v>10962</v>
      </c>
      <c r="C810" s="1">
        <f>ROUND(S11_DATAG_y80[[#This Row],[Column1]],3)</f>
        <v>4.2279999999999998</v>
      </c>
      <c r="D810" s="1">
        <f t="shared" si="47"/>
        <v>-2.5977000000000001</v>
      </c>
      <c r="E810" s="1" t="s">
        <v>10965</v>
      </c>
      <c r="F810">
        <f t="shared" si="48"/>
        <v>-1.9995184259999998</v>
      </c>
      <c r="G810">
        <f t="shared" si="49"/>
        <v>-1.9995000000000001</v>
      </c>
    </row>
    <row r="811" spans="1:7" x14ac:dyDescent="0.3">
      <c r="A811" s="1" t="s">
        <v>4788</v>
      </c>
      <c r="B811" s="1" t="s">
        <v>10963</v>
      </c>
      <c r="C811" s="1">
        <f>ROUND(S11_DATAG_y80[[#This Row],[Column1]],3)</f>
        <v>4.2320000000000002</v>
      </c>
      <c r="D811" s="1">
        <f t="shared" si="47"/>
        <v>-2.5977999999999999</v>
      </c>
      <c r="E811" s="1" t="s">
        <v>10966</v>
      </c>
      <c r="F811">
        <f t="shared" si="48"/>
        <v>-2.0048858152999998</v>
      </c>
      <c r="G811">
        <f t="shared" si="49"/>
        <v>-2.0049000000000001</v>
      </c>
    </row>
    <row r="812" spans="1:7" x14ac:dyDescent="0.3">
      <c r="A812" s="1" t="s">
        <v>4790</v>
      </c>
      <c r="B812" s="1" t="s">
        <v>10965</v>
      </c>
      <c r="C812" s="1">
        <f>ROUND(S11_DATAG_y80[[#This Row],[Column1]],3)</f>
        <v>4.2359999999999998</v>
      </c>
      <c r="D812" s="1">
        <f t="shared" si="47"/>
        <v>-2.6002000000000001</v>
      </c>
      <c r="E812" s="1" t="s">
        <v>10967</v>
      </c>
      <c r="F812">
        <f t="shared" si="48"/>
        <v>-2.0134445545999999</v>
      </c>
      <c r="G812">
        <f t="shared" si="49"/>
        <v>-2.0133999999999999</v>
      </c>
    </row>
    <row r="813" spans="1:7" x14ac:dyDescent="0.3">
      <c r="A813" s="1" t="s">
        <v>4792</v>
      </c>
      <c r="B813" s="1" t="s">
        <v>10966</v>
      </c>
      <c r="C813" s="1">
        <f>ROUND(S11_DATAG_y80[[#This Row],[Column1]],3)</f>
        <v>4.24</v>
      </c>
      <c r="D813" s="1">
        <f t="shared" si="47"/>
        <v>-2.6071</v>
      </c>
      <c r="E813" s="1" t="s">
        <v>10968</v>
      </c>
      <c r="F813">
        <f t="shared" si="48"/>
        <v>-2.0230460579000002</v>
      </c>
      <c r="G813">
        <f t="shared" si="49"/>
        <v>-2.0230000000000001</v>
      </c>
    </row>
    <row r="814" spans="1:7" x14ac:dyDescent="0.3">
      <c r="A814" s="1" t="s">
        <v>4794</v>
      </c>
      <c r="B814" s="1" t="s">
        <v>10967</v>
      </c>
      <c r="C814" s="1">
        <f>ROUND(S11_DATAG_y80[[#This Row],[Column1]],3)</f>
        <v>4.2439999999999998</v>
      </c>
      <c r="D814" s="1">
        <f t="shared" si="47"/>
        <v>-2.6183000000000001</v>
      </c>
      <c r="E814" s="1" t="s">
        <v>10969</v>
      </c>
      <c r="F814">
        <f t="shared" si="48"/>
        <v>-2.0312079163000001</v>
      </c>
      <c r="G814">
        <f t="shared" si="49"/>
        <v>-2.0312000000000001</v>
      </c>
    </row>
    <row r="815" spans="1:7" x14ac:dyDescent="0.3">
      <c r="A815" s="1" t="s">
        <v>4796</v>
      </c>
      <c r="B815" s="1" t="s">
        <v>10968</v>
      </c>
      <c r="C815" s="1">
        <f>ROUND(S11_DATAG_y80[[#This Row],[Column1]],3)</f>
        <v>4.2480000000000002</v>
      </c>
      <c r="D815" s="1">
        <f t="shared" si="47"/>
        <v>-2.6307</v>
      </c>
      <c r="E815" s="1" t="s">
        <v>10970</v>
      </c>
      <c r="F815">
        <f t="shared" si="48"/>
        <v>-2.0368388418999999</v>
      </c>
      <c r="G815">
        <f t="shared" si="49"/>
        <v>-2.0367999999999999</v>
      </c>
    </row>
    <row r="816" spans="1:7" x14ac:dyDescent="0.3">
      <c r="A816" s="1" t="s">
        <v>4798</v>
      </c>
      <c r="B816" s="1" t="s">
        <v>10969</v>
      </c>
      <c r="C816" s="1">
        <f>ROUND(S11_DATAG_y80[[#This Row],[Column1]],3)</f>
        <v>4.2519999999999998</v>
      </c>
      <c r="D816" s="1">
        <f t="shared" si="47"/>
        <v>-2.6414</v>
      </c>
      <c r="E816" s="1" t="s">
        <v>10971</v>
      </c>
      <c r="F816">
        <f t="shared" si="48"/>
        <v>-2.0409999008999997</v>
      </c>
      <c r="G816">
        <f t="shared" si="49"/>
        <v>-2.0409999999999999</v>
      </c>
    </row>
    <row r="817" spans="1:7" x14ac:dyDescent="0.3">
      <c r="A817" s="1" t="s">
        <v>4800</v>
      </c>
      <c r="B817" s="1" t="s">
        <v>10970</v>
      </c>
      <c r="C817" s="1">
        <f>ROUND(S11_DATAG_y80[[#This Row],[Column1]],3)</f>
        <v>4.2560000000000002</v>
      </c>
      <c r="D817" s="1">
        <f t="shared" si="47"/>
        <v>-2.6486999999999998</v>
      </c>
      <c r="E817" s="1" t="s">
        <v>10972</v>
      </c>
      <c r="F817">
        <f t="shared" si="48"/>
        <v>-2.0461661198000001</v>
      </c>
      <c r="G817">
        <f t="shared" si="49"/>
        <v>-2.0461999999999998</v>
      </c>
    </row>
    <row r="818" spans="1:7" x14ac:dyDescent="0.3">
      <c r="A818" s="1" t="s">
        <v>4802</v>
      </c>
      <c r="B818" s="1" t="s">
        <v>10971</v>
      </c>
      <c r="C818" s="1">
        <f>ROUND(S11_DATAG_y80[[#This Row],[Column1]],3)</f>
        <v>4.26</v>
      </c>
      <c r="D818" s="1">
        <f t="shared" si="47"/>
        <v>-2.6541000000000001</v>
      </c>
      <c r="E818" s="1" t="s">
        <v>10973</v>
      </c>
      <c r="F818">
        <f t="shared" si="48"/>
        <v>-2.0545033871</v>
      </c>
      <c r="G818">
        <f t="shared" si="49"/>
        <v>-2.0545</v>
      </c>
    </row>
    <row r="819" spans="1:7" x14ac:dyDescent="0.3">
      <c r="A819" s="1" t="s">
        <v>4804</v>
      </c>
      <c r="B819" s="1" t="s">
        <v>10972</v>
      </c>
      <c r="C819" s="1">
        <f>ROUND(S11_DATAG_y80[[#This Row],[Column1]],3)</f>
        <v>4.2640000000000002</v>
      </c>
      <c r="D819" s="1">
        <f t="shared" si="47"/>
        <v>-2.6608000000000001</v>
      </c>
      <c r="E819" s="1" t="s">
        <v>10974</v>
      </c>
      <c r="F819">
        <f t="shared" si="48"/>
        <v>-2.0663734404</v>
      </c>
      <c r="G819">
        <f t="shared" si="49"/>
        <v>-2.0663999999999998</v>
      </c>
    </row>
    <row r="820" spans="1:7" x14ac:dyDescent="0.3">
      <c r="A820" s="1" t="s">
        <v>1638</v>
      </c>
      <c r="B820" s="1" t="s">
        <v>10973</v>
      </c>
      <c r="C820" s="1">
        <f>ROUND(S11_DATAG_y80[[#This Row],[Column1]],3)</f>
        <v>4.2679999999999998</v>
      </c>
      <c r="D820" s="1">
        <f t="shared" si="47"/>
        <v>-2.6717</v>
      </c>
      <c r="E820" s="1" t="s">
        <v>10975</v>
      </c>
      <c r="F820">
        <f t="shared" si="48"/>
        <v>-2.0800830955</v>
      </c>
      <c r="G820">
        <f t="shared" si="49"/>
        <v>-2.0800999999999998</v>
      </c>
    </row>
    <row r="821" spans="1:7" x14ac:dyDescent="0.3">
      <c r="A821" s="1" t="s">
        <v>4808</v>
      </c>
      <c r="B821" s="1" t="s">
        <v>10974</v>
      </c>
      <c r="C821" s="1">
        <f>ROUND(S11_DATAG_y80[[#This Row],[Column1]],3)</f>
        <v>4.2720000000000002</v>
      </c>
      <c r="D821" s="1">
        <f t="shared" si="47"/>
        <v>-2.6871</v>
      </c>
      <c r="E821" s="1" t="s">
        <v>10976</v>
      </c>
      <c r="F821">
        <f t="shared" si="48"/>
        <v>-2.0930490506999999</v>
      </c>
      <c r="G821">
        <f t="shared" si="49"/>
        <v>-2.093</v>
      </c>
    </row>
    <row r="822" spans="1:7" x14ac:dyDescent="0.3">
      <c r="A822" s="1" t="s">
        <v>3305</v>
      </c>
      <c r="B822" s="1" t="s">
        <v>10975</v>
      </c>
      <c r="C822" s="1">
        <f>ROUND(S11_DATAG_y80[[#This Row],[Column1]],3)</f>
        <v>4.2759999999999998</v>
      </c>
      <c r="D822" s="1">
        <f t="shared" si="47"/>
        <v>-2.7048999999999999</v>
      </c>
      <c r="E822" s="1" t="s">
        <v>10977</v>
      </c>
      <c r="F822">
        <f t="shared" si="48"/>
        <v>-2.1035913486000002</v>
      </c>
      <c r="G822">
        <f t="shared" si="49"/>
        <v>-2.1036000000000001</v>
      </c>
    </row>
    <row r="823" spans="1:7" x14ac:dyDescent="0.3">
      <c r="A823" s="1" t="s">
        <v>4811</v>
      </c>
      <c r="B823" s="1" t="s">
        <v>10976</v>
      </c>
      <c r="C823" s="1">
        <f>ROUND(S11_DATAG_y80[[#This Row],[Column1]],3)</f>
        <v>4.28</v>
      </c>
      <c r="D823" s="1">
        <f t="shared" si="47"/>
        <v>-2.7218</v>
      </c>
      <c r="E823" s="1" t="s">
        <v>10978</v>
      </c>
      <c r="F823">
        <f t="shared" si="48"/>
        <v>-2.1121089463999998</v>
      </c>
      <c r="G823">
        <f t="shared" si="49"/>
        <v>-2.1120999999999999</v>
      </c>
    </row>
    <row r="824" spans="1:7" x14ac:dyDescent="0.3">
      <c r="A824" s="1" t="s">
        <v>4813</v>
      </c>
      <c r="B824" s="1" t="s">
        <v>10977</v>
      </c>
      <c r="C824" s="1">
        <f>ROUND(S11_DATAG_y80[[#This Row],[Column1]],3)</f>
        <v>4.2839999999999998</v>
      </c>
      <c r="D824" s="1">
        <f t="shared" si="47"/>
        <v>-2.7355</v>
      </c>
      <c r="E824" s="1" t="s">
        <v>10979</v>
      </c>
      <c r="F824">
        <f t="shared" si="48"/>
        <v>-2.1208047215000003</v>
      </c>
      <c r="G824">
        <f t="shared" si="49"/>
        <v>-2.1208</v>
      </c>
    </row>
    <row r="825" spans="1:7" x14ac:dyDescent="0.3">
      <c r="A825" s="1" t="s">
        <v>4815</v>
      </c>
      <c r="B825" s="1" t="s">
        <v>10978</v>
      </c>
      <c r="C825" s="1">
        <f>ROUND(S11_DATAG_y80[[#This Row],[Column1]],3)</f>
        <v>4.2880000000000003</v>
      </c>
      <c r="D825" s="1">
        <f t="shared" si="47"/>
        <v>-2.7465999999999999</v>
      </c>
      <c r="E825" s="1" t="s">
        <v>10980</v>
      </c>
      <c r="F825">
        <f t="shared" si="48"/>
        <v>-2.1321505475000002</v>
      </c>
      <c r="G825">
        <f t="shared" si="49"/>
        <v>-2.1322000000000001</v>
      </c>
    </row>
    <row r="826" spans="1:7" x14ac:dyDescent="0.3">
      <c r="A826" s="1" t="s">
        <v>4817</v>
      </c>
      <c r="B826" s="1" t="s">
        <v>10979</v>
      </c>
      <c r="C826" s="1">
        <f>ROUND(S11_DATAG_y80[[#This Row],[Column1]],3)</f>
        <v>4.2919999999999998</v>
      </c>
      <c r="D826" s="1">
        <f t="shared" si="47"/>
        <v>-2.7578999999999998</v>
      </c>
      <c r="E826" s="1" t="s">
        <v>10981</v>
      </c>
      <c r="F826">
        <f t="shared" si="48"/>
        <v>-2.1471730394000001</v>
      </c>
      <c r="G826">
        <f t="shared" si="49"/>
        <v>-2.1472000000000002</v>
      </c>
    </row>
    <row r="827" spans="1:7" x14ac:dyDescent="0.3">
      <c r="A827" s="1" t="s">
        <v>4819</v>
      </c>
      <c r="B827" s="1" t="s">
        <v>10980</v>
      </c>
      <c r="C827" s="1">
        <f>ROUND(S11_DATAG_y80[[#This Row],[Column1]],3)</f>
        <v>4.2960000000000003</v>
      </c>
      <c r="D827" s="1">
        <f t="shared" si="47"/>
        <v>-2.7726000000000002</v>
      </c>
      <c r="E827" s="1" t="s">
        <v>10982</v>
      </c>
      <c r="F827">
        <f t="shared" si="48"/>
        <v>-2.1647430745</v>
      </c>
      <c r="G827">
        <f t="shared" si="49"/>
        <v>-2.1646999999999998</v>
      </c>
    </row>
    <row r="828" spans="1:7" x14ac:dyDescent="0.3">
      <c r="A828" s="1" t="s">
        <v>11100</v>
      </c>
      <c r="B828" s="1" t="s">
        <v>10981</v>
      </c>
      <c r="C828" s="1">
        <f>ROUND(S11_DATAG_y80[[#This Row],[Column1]],3)</f>
        <v>4.3</v>
      </c>
      <c r="D828" s="1">
        <f t="shared" si="47"/>
        <v>-2.7921999999999998</v>
      </c>
      <c r="E828" s="1" t="s">
        <v>10983</v>
      </c>
      <c r="F828">
        <f t="shared" si="48"/>
        <v>-2.1823439465000001</v>
      </c>
      <c r="G828">
        <f t="shared" si="49"/>
        <v>-2.1823000000000001</v>
      </c>
    </row>
    <row r="829" spans="1:7" x14ac:dyDescent="0.3">
      <c r="A829" s="1" t="s">
        <v>4823</v>
      </c>
      <c r="B829" s="1" t="s">
        <v>10982</v>
      </c>
      <c r="C829" s="1">
        <f>ROUND(S11_DATAG_y80[[#This Row],[Column1]],3)</f>
        <v>4.3040000000000003</v>
      </c>
      <c r="D829" s="1">
        <f t="shared" si="47"/>
        <v>-2.8149999999999999</v>
      </c>
      <c r="E829" s="1" t="s">
        <v>10984</v>
      </c>
      <c r="F829">
        <f t="shared" si="48"/>
        <v>-2.1978162265000001</v>
      </c>
      <c r="G829">
        <f t="shared" si="49"/>
        <v>-2.1978</v>
      </c>
    </row>
    <row r="830" spans="1:7" x14ac:dyDescent="0.3">
      <c r="A830" s="1" t="s">
        <v>4825</v>
      </c>
      <c r="B830" s="1" t="s">
        <v>10983</v>
      </c>
      <c r="C830" s="1">
        <f>ROUND(S11_DATAG_y80[[#This Row],[Column1]],3)</f>
        <v>4.3079999999999998</v>
      </c>
      <c r="D830" s="1">
        <f t="shared" si="47"/>
        <v>-2.8378999999999999</v>
      </c>
      <c r="E830" s="1" t="s">
        <v>10985</v>
      </c>
      <c r="F830">
        <f t="shared" si="48"/>
        <v>-2.2108670024000001</v>
      </c>
      <c r="G830">
        <f t="shared" si="49"/>
        <v>-2.2109000000000001</v>
      </c>
    </row>
    <row r="831" spans="1:7" x14ac:dyDescent="0.3">
      <c r="A831" s="1" t="s">
        <v>4827</v>
      </c>
      <c r="B831" s="1" t="s">
        <v>10984</v>
      </c>
      <c r="C831" s="1">
        <f>ROUND(S11_DATAG_y80[[#This Row],[Column1]],3)</f>
        <v>4.3120000000000003</v>
      </c>
      <c r="D831" s="1">
        <f t="shared" si="47"/>
        <v>-2.8580000000000001</v>
      </c>
      <c r="E831" s="1" t="s">
        <v>10986</v>
      </c>
      <c r="F831">
        <f t="shared" si="48"/>
        <v>-2.2232831995</v>
      </c>
      <c r="G831">
        <f t="shared" si="49"/>
        <v>-2.2233000000000001</v>
      </c>
    </row>
    <row r="832" spans="1:7" x14ac:dyDescent="0.3">
      <c r="A832" s="1" t="s">
        <v>5971</v>
      </c>
      <c r="B832" s="1" t="s">
        <v>10985</v>
      </c>
      <c r="C832" s="1">
        <f>ROUND(S11_DATAG_y80[[#This Row],[Column1]],3)</f>
        <v>4.3159999999999998</v>
      </c>
      <c r="D832" s="1">
        <f t="shared" si="47"/>
        <v>-2.875</v>
      </c>
      <c r="E832" s="1" t="s">
        <v>10987</v>
      </c>
      <c r="F832">
        <f t="shared" si="48"/>
        <v>-2.2376852622000003</v>
      </c>
      <c r="G832">
        <f t="shared" si="49"/>
        <v>-2.2376999999999998</v>
      </c>
    </row>
    <row r="833" spans="1:7" x14ac:dyDescent="0.3">
      <c r="A833" s="1" t="s">
        <v>4831</v>
      </c>
      <c r="B833" s="1" t="s">
        <v>10986</v>
      </c>
      <c r="C833" s="1">
        <f>ROUND(S11_DATAG_y80[[#This Row],[Column1]],3)</f>
        <v>4.32</v>
      </c>
      <c r="D833" s="1">
        <f t="shared" si="47"/>
        <v>-2.8910999999999998</v>
      </c>
      <c r="E833" s="1" t="s">
        <v>10988</v>
      </c>
      <c r="F833">
        <f t="shared" si="48"/>
        <v>-2.2557048546999998</v>
      </c>
      <c r="G833">
        <f t="shared" si="49"/>
        <v>-2.2557</v>
      </c>
    </row>
    <row r="834" spans="1:7" x14ac:dyDescent="0.3">
      <c r="A834" s="1" t="s">
        <v>4833</v>
      </c>
      <c r="B834" s="1" t="s">
        <v>10987</v>
      </c>
      <c r="C834" s="1">
        <f>ROUND(S11_DATAG_y80[[#This Row],[Column1]],3)</f>
        <v>4.3239999999999998</v>
      </c>
      <c r="D834" s="1">
        <f t="shared" si="47"/>
        <v>-2.9098999999999999</v>
      </c>
      <c r="E834" s="1" t="s">
        <v>10989</v>
      </c>
      <c r="F834">
        <f t="shared" si="48"/>
        <v>-2.2768499707999998</v>
      </c>
      <c r="G834">
        <f t="shared" si="49"/>
        <v>-2.2768000000000002</v>
      </c>
    </row>
    <row r="835" spans="1:7" x14ac:dyDescent="0.3">
      <c r="A835" s="1" t="s">
        <v>4835</v>
      </c>
      <c r="B835" s="1" t="s">
        <v>10988</v>
      </c>
      <c r="C835" s="1">
        <f>ROUND(S11_DATAG_y80[[#This Row],[Column1]],3)</f>
        <v>4.3280000000000003</v>
      </c>
      <c r="D835" s="1">
        <f t="shared" si="47"/>
        <v>-2.9333</v>
      </c>
      <c r="E835" s="1" t="s">
        <v>10990</v>
      </c>
      <c r="F835">
        <f t="shared" si="48"/>
        <v>-2.2988316051000002</v>
      </c>
      <c r="G835">
        <f t="shared" si="49"/>
        <v>-2.2988</v>
      </c>
    </row>
    <row r="836" spans="1:7" x14ac:dyDescent="0.3">
      <c r="A836" s="1" t="s">
        <v>4837</v>
      </c>
      <c r="B836" s="1" t="s">
        <v>10989</v>
      </c>
      <c r="C836" s="1">
        <f>ROUND(S11_DATAG_y80[[#This Row],[Column1]],3)</f>
        <v>4.3319999999999999</v>
      </c>
      <c r="D836" s="1">
        <f t="shared" ref="D836:D899" si="50">ROUND(B836,4)</f>
        <v>-2.9607999999999999</v>
      </c>
      <c r="E836" s="1" t="s">
        <v>10991</v>
      </c>
      <c r="F836">
        <f t="shared" ref="F836:F899" si="51">E836*0.769</f>
        <v>-2.3191421255</v>
      </c>
      <c r="G836">
        <f t="shared" ref="G836:G899" si="52">ROUND(F836,4)</f>
        <v>-2.3191000000000002</v>
      </c>
    </row>
    <row r="837" spans="1:7" x14ac:dyDescent="0.3">
      <c r="A837" s="1" t="s">
        <v>4839</v>
      </c>
      <c r="B837" s="1" t="s">
        <v>10990</v>
      </c>
      <c r="C837" s="1">
        <f>ROUND(S11_DATAG_y80[[#This Row],[Column1]],3)</f>
        <v>4.3360000000000003</v>
      </c>
      <c r="D837" s="1">
        <f t="shared" si="50"/>
        <v>-2.9893999999999998</v>
      </c>
      <c r="E837" s="1" t="s">
        <v>10992</v>
      </c>
      <c r="F837">
        <f t="shared" si="51"/>
        <v>-2.3368051326999999</v>
      </c>
      <c r="G837">
        <f t="shared" si="52"/>
        <v>-2.3368000000000002</v>
      </c>
    </row>
    <row r="838" spans="1:7" x14ac:dyDescent="0.3">
      <c r="A838" s="1" t="s">
        <v>4841</v>
      </c>
      <c r="B838" s="1" t="s">
        <v>10991</v>
      </c>
      <c r="C838" s="1">
        <f>ROUND(S11_DATAG_y80[[#This Row],[Column1]],3)</f>
        <v>4.34</v>
      </c>
      <c r="D838" s="1">
        <f t="shared" si="50"/>
        <v>-3.0158</v>
      </c>
      <c r="E838" s="1" t="s">
        <v>10993</v>
      </c>
      <c r="F838">
        <f t="shared" si="51"/>
        <v>-2.3530752502000003</v>
      </c>
      <c r="G838">
        <f t="shared" si="52"/>
        <v>-2.3531</v>
      </c>
    </row>
    <row r="839" spans="1:7" x14ac:dyDescent="0.3">
      <c r="A839" s="1" t="s">
        <v>4843</v>
      </c>
      <c r="B839" s="1" t="s">
        <v>10992</v>
      </c>
      <c r="C839" s="1">
        <f>ROUND(S11_DATAG_y80[[#This Row],[Column1]],3)</f>
        <v>4.3440000000000003</v>
      </c>
      <c r="D839" s="1">
        <f t="shared" si="50"/>
        <v>-3.0388000000000002</v>
      </c>
      <c r="E839" s="1" t="s">
        <v>10994</v>
      </c>
      <c r="F839">
        <f t="shared" si="51"/>
        <v>-2.3705626178000001</v>
      </c>
      <c r="G839">
        <f t="shared" si="52"/>
        <v>-2.3706</v>
      </c>
    </row>
    <row r="840" spans="1:7" x14ac:dyDescent="0.3">
      <c r="A840" s="1" t="s">
        <v>4845</v>
      </c>
      <c r="B840" s="1" t="s">
        <v>10993</v>
      </c>
      <c r="C840" s="1">
        <f>ROUND(S11_DATAG_y80[[#This Row],[Column1]],3)</f>
        <v>4.3479999999999999</v>
      </c>
      <c r="D840" s="1">
        <f t="shared" si="50"/>
        <v>-3.0598999999999998</v>
      </c>
      <c r="E840" s="1" t="s">
        <v>10995</v>
      </c>
      <c r="F840">
        <f t="shared" si="51"/>
        <v>-2.3914198972</v>
      </c>
      <c r="G840">
        <f t="shared" si="52"/>
        <v>-2.3914</v>
      </c>
    </row>
    <row r="841" spans="1:7" x14ac:dyDescent="0.3">
      <c r="A841" s="1" t="s">
        <v>4847</v>
      </c>
      <c r="B841" s="1" t="s">
        <v>10994</v>
      </c>
      <c r="C841" s="1">
        <f>ROUND(S11_DATAG_y80[[#This Row],[Column1]],3)</f>
        <v>4.3520000000000003</v>
      </c>
      <c r="D841" s="1">
        <f t="shared" si="50"/>
        <v>-3.0827</v>
      </c>
      <c r="E841" s="1" t="s">
        <v>10996</v>
      </c>
      <c r="F841">
        <f t="shared" si="51"/>
        <v>-2.4158404919000001</v>
      </c>
      <c r="G841">
        <f t="shared" si="52"/>
        <v>-2.4157999999999999</v>
      </c>
    </row>
    <row r="842" spans="1:7" x14ac:dyDescent="0.3">
      <c r="A842" s="1" t="s">
        <v>4849</v>
      </c>
      <c r="B842" s="1" t="s">
        <v>10995</v>
      </c>
      <c r="C842" s="1">
        <f>ROUND(S11_DATAG_y80[[#This Row],[Column1]],3)</f>
        <v>4.3559999999999999</v>
      </c>
      <c r="D842" s="1">
        <f t="shared" si="50"/>
        <v>-3.1097999999999999</v>
      </c>
      <c r="E842" s="1" t="s">
        <v>10997</v>
      </c>
      <c r="F842">
        <f t="shared" si="51"/>
        <v>-2.4419092842999999</v>
      </c>
      <c r="G842">
        <f t="shared" si="52"/>
        <v>-2.4419</v>
      </c>
    </row>
    <row r="843" spans="1:7" x14ac:dyDescent="0.3">
      <c r="A843" s="1" t="s">
        <v>11116</v>
      </c>
      <c r="B843" s="1" t="s">
        <v>10996</v>
      </c>
      <c r="C843" s="1">
        <f>ROUND(S11_DATAG_y80[[#This Row],[Column1]],3)</f>
        <v>4.3600000000000003</v>
      </c>
      <c r="D843" s="1">
        <f t="shared" si="50"/>
        <v>-3.1415000000000002</v>
      </c>
      <c r="E843" s="1" t="s">
        <v>10998</v>
      </c>
      <c r="F843">
        <f t="shared" si="51"/>
        <v>-2.4669130117</v>
      </c>
      <c r="G843">
        <f t="shared" si="52"/>
        <v>-2.4668999999999999</v>
      </c>
    </row>
    <row r="844" spans="1:7" x14ac:dyDescent="0.3">
      <c r="A844" s="1" t="s">
        <v>4852</v>
      </c>
      <c r="B844" s="1" t="s">
        <v>10997</v>
      </c>
      <c r="C844" s="1">
        <f>ROUND(S11_DATAG_y80[[#This Row],[Column1]],3)</f>
        <v>4.3639999999999999</v>
      </c>
      <c r="D844" s="1">
        <f t="shared" si="50"/>
        <v>-3.1753999999999998</v>
      </c>
      <c r="E844" s="1" t="s">
        <v>10999</v>
      </c>
      <c r="F844">
        <f t="shared" si="51"/>
        <v>-2.4892313142</v>
      </c>
      <c r="G844">
        <f t="shared" si="52"/>
        <v>-2.4891999999999999</v>
      </c>
    </row>
    <row r="845" spans="1:7" x14ac:dyDescent="0.3">
      <c r="A845" s="1" t="s">
        <v>4854</v>
      </c>
      <c r="B845" s="1" t="s">
        <v>10998</v>
      </c>
      <c r="C845" s="1">
        <f>ROUND(S11_DATAG_y80[[#This Row],[Column1]],3)</f>
        <v>4.3680000000000003</v>
      </c>
      <c r="D845" s="1">
        <f t="shared" si="50"/>
        <v>-3.2079</v>
      </c>
      <c r="E845" s="1" t="s">
        <v>11000</v>
      </c>
      <c r="F845">
        <f t="shared" si="51"/>
        <v>-2.5094804684000001</v>
      </c>
      <c r="G845">
        <f t="shared" si="52"/>
        <v>-2.5095000000000001</v>
      </c>
    </row>
    <row r="846" spans="1:7" x14ac:dyDescent="0.3">
      <c r="A846" s="1" t="s">
        <v>4856</v>
      </c>
      <c r="B846" s="1" t="s">
        <v>10999</v>
      </c>
      <c r="C846" s="1">
        <f>ROUND(S11_DATAG_y80[[#This Row],[Column1]],3)</f>
        <v>4.3719999999999999</v>
      </c>
      <c r="D846" s="1">
        <f t="shared" si="50"/>
        <v>-3.2370000000000001</v>
      </c>
      <c r="E846" s="1" t="s">
        <v>11001</v>
      </c>
      <c r="F846">
        <f t="shared" si="51"/>
        <v>-2.5300974353000001</v>
      </c>
      <c r="G846">
        <f t="shared" si="52"/>
        <v>-2.5301</v>
      </c>
    </row>
    <row r="847" spans="1:7" x14ac:dyDescent="0.3">
      <c r="A847" s="1" t="s">
        <v>4858</v>
      </c>
      <c r="B847" s="1" t="s">
        <v>11000</v>
      </c>
      <c r="C847" s="1">
        <f>ROUND(S11_DATAG_y80[[#This Row],[Column1]],3)</f>
        <v>4.3760000000000003</v>
      </c>
      <c r="D847" s="1">
        <f t="shared" si="50"/>
        <v>-3.2633000000000001</v>
      </c>
      <c r="E847" s="1" t="s">
        <v>11002</v>
      </c>
      <c r="F847">
        <f t="shared" si="51"/>
        <v>-2.5536325264999999</v>
      </c>
      <c r="G847">
        <f t="shared" si="52"/>
        <v>-2.5535999999999999</v>
      </c>
    </row>
    <row r="848" spans="1:7" x14ac:dyDescent="0.3">
      <c r="A848" s="1" t="s">
        <v>4860</v>
      </c>
      <c r="B848" s="1" t="s">
        <v>11001</v>
      </c>
      <c r="C848" s="1">
        <f>ROUND(S11_DATAG_y80[[#This Row],[Column1]],3)</f>
        <v>4.38</v>
      </c>
      <c r="D848" s="1">
        <f t="shared" si="50"/>
        <v>-3.2900999999999998</v>
      </c>
      <c r="E848" s="1" t="s">
        <v>11003</v>
      </c>
      <c r="F848">
        <f t="shared" si="51"/>
        <v>-2.5809680926</v>
      </c>
      <c r="G848">
        <f t="shared" si="52"/>
        <v>-2.581</v>
      </c>
    </row>
    <row r="849" spans="1:7" x14ac:dyDescent="0.3">
      <c r="A849" s="1" t="s">
        <v>4862</v>
      </c>
      <c r="B849" s="1" t="s">
        <v>11002</v>
      </c>
      <c r="C849" s="1">
        <f>ROUND(S11_DATAG_y80[[#This Row],[Column1]],3)</f>
        <v>4.3840000000000003</v>
      </c>
      <c r="D849" s="1">
        <f t="shared" si="50"/>
        <v>-3.3207</v>
      </c>
      <c r="E849" s="1" t="s">
        <v>11004</v>
      </c>
      <c r="F849">
        <f t="shared" si="51"/>
        <v>-2.6106790228000003</v>
      </c>
      <c r="G849">
        <f t="shared" si="52"/>
        <v>-2.6107</v>
      </c>
    </row>
    <row r="850" spans="1:7" x14ac:dyDescent="0.3">
      <c r="A850" s="1" t="s">
        <v>4864</v>
      </c>
      <c r="B850" s="1" t="s">
        <v>11003</v>
      </c>
      <c r="C850" s="1">
        <f>ROUND(S11_DATAG_y80[[#This Row],[Column1]],3)</f>
        <v>4.3879999999999999</v>
      </c>
      <c r="D850" s="1">
        <f t="shared" si="50"/>
        <v>-3.3563000000000001</v>
      </c>
      <c r="E850" s="1" t="s">
        <v>11005</v>
      </c>
      <c r="F850">
        <f t="shared" si="51"/>
        <v>-2.6399859204</v>
      </c>
      <c r="G850">
        <f t="shared" si="52"/>
        <v>-2.64</v>
      </c>
    </row>
    <row r="851" spans="1:7" x14ac:dyDescent="0.3">
      <c r="A851" s="1" t="s">
        <v>5991</v>
      </c>
      <c r="B851" s="1" t="s">
        <v>11004</v>
      </c>
      <c r="C851" s="1">
        <f>ROUND(S11_DATAG_y80[[#This Row],[Column1]],3)</f>
        <v>4.3920000000000003</v>
      </c>
      <c r="D851" s="1">
        <f t="shared" si="50"/>
        <v>-3.3948999999999998</v>
      </c>
      <c r="E851" s="1" t="s">
        <v>11006</v>
      </c>
      <c r="F851">
        <f t="shared" si="51"/>
        <v>-2.6666754496</v>
      </c>
      <c r="G851">
        <f t="shared" si="52"/>
        <v>-2.6667000000000001</v>
      </c>
    </row>
    <row r="852" spans="1:7" x14ac:dyDescent="0.3">
      <c r="A852" s="1" t="s">
        <v>4868</v>
      </c>
      <c r="B852" s="1" t="s">
        <v>11005</v>
      </c>
      <c r="C852" s="1">
        <f>ROUND(S11_DATAG_y80[[#This Row],[Column1]],3)</f>
        <v>4.3959999999999999</v>
      </c>
      <c r="D852" s="1">
        <f t="shared" si="50"/>
        <v>-3.4329999999999998</v>
      </c>
      <c r="E852" s="1" t="s">
        <v>11007</v>
      </c>
      <c r="F852">
        <f t="shared" si="51"/>
        <v>-2.6906537154999999</v>
      </c>
      <c r="G852">
        <f t="shared" si="52"/>
        <v>-2.6907000000000001</v>
      </c>
    </row>
    <row r="853" spans="1:7" x14ac:dyDescent="0.3">
      <c r="A853" s="1" t="s">
        <v>4870</v>
      </c>
      <c r="B853" s="1" t="s">
        <v>11006</v>
      </c>
      <c r="C853" s="1">
        <f>ROUND(S11_DATAG_y80[[#This Row],[Column1]],3)</f>
        <v>4.4000000000000004</v>
      </c>
      <c r="D853" s="1">
        <f t="shared" si="50"/>
        <v>-3.4676999999999998</v>
      </c>
      <c r="E853" s="1" t="s">
        <v>11008</v>
      </c>
      <c r="F853">
        <f t="shared" si="51"/>
        <v>-2.7140301619999998</v>
      </c>
      <c r="G853">
        <f t="shared" si="52"/>
        <v>-2.714</v>
      </c>
    </row>
    <row r="854" spans="1:7" x14ac:dyDescent="0.3">
      <c r="A854" s="1" t="s">
        <v>4872</v>
      </c>
      <c r="B854" s="1" t="s">
        <v>11007</v>
      </c>
      <c r="C854" s="1">
        <f>ROUND(S11_DATAG_y80[[#This Row],[Column1]],3)</f>
        <v>4.4039999999999999</v>
      </c>
      <c r="D854" s="1">
        <f t="shared" si="50"/>
        <v>-3.4988999999999999</v>
      </c>
      <c r="E854" s="1" t="s">
        <v>11009</v>
      </c>
      <c r="F854">
        <f t="shared" si="51"/>
        <v>-2.7396550106999999</v>
      </c>
      <c r="G854">
        <f t="shared" si="52"/>
        <v>-2.7397</v>
      </c>
    </row>
    <row r="855" spans="1:7" x14ac:dyDescent="0.3">
      <c r="A855" s="1" t="s">
        <v>4874</v>
      </c>
      <c r="B855" s="1" t="s">
        <v>11008</v>
      </c>
      <c r="C855" s="1">
        <f>ROUND(S11_DATAG_y80[[#This Row],[Column1]],3)</f>
        <v>4.4080000000000004</v>
      </c>
      <c r="D855" s="1">
        <f t="shared" si="50"/>
        <v>-3.5293000000000001</v>
      </c>
      <c r="E855" s="1" t="s">
        <v>11010</v>
      </c>
      <c r="F855">
        <f t="shared" si="51"/>
        <v>-2.7691396242000001</v>
      </c>
      <c r="G855">
        <f t="shared" si="52"/>
        <v>-2.7690999999999999</v>
      </c>
    </row>
    <row r="856" spans="1:7" x14ac:dyDescent="0.3">
      <c r="A856" s="1" t="s">
        <v>4876</v>
      </c>
      <c r="B856" s="1" t="s">
        <v>11009</v>
      </c>
      <c r="C856" s="1">
        <f>ROUND(S11_DATAG_y80[[#This Row],[Column1]],3)</f>
        <v>4.4119999999999999</v>
      </c>
      <c r="D856" s="1">
        <f t="shared" si="50"/>
        <v>-3.5626000000000002</v>
      </c>
      <c r="E856" s="1" t="s">
        <v>11011</v>
      </c>
      <c r="F856">
        <f t="shared" si="51"/>
        <v>-2.8017285369000002</v>
      </c>
      <c r="G856">
        <f t="shared" si="52"/>
        <v>-2.8016999999999999</v>
      </c>
    </row>
    <row r="857" spans="1:7" x14ac:dyDescent="0.3">
      <c r="A857" s="1" t="s">
        <v>5999</v>
      </c>
      <c r="B857" s="1" t="s">
        <v>11010</v>
      </c>
      <c r="C857" s="1">
        <f>ROUND(S11_DATAG_y80[[#This Row],[Column1]],3)</f>
        <v>4.4160000000000004</v>
      </c>
      <c r="D857" s="1">
        <f t="shared" si="50"/>
        <v>-3.601</v>
      </c>
      <c r="E857" s="1" t="s">
        <v>11012</v>
      </c>
      <c r="F857">
        <f t="shared" si="51"/>
        <v>-2.8348067643000001</v>
      </c>
      <c r="G857">
        <f t="shared" si="52"/>
        <v>-2.8348</v>
      </c>
    </row>
    <row r="858" spans="1:7" x14ac:dyDescent="0.3">
      <c r="A858" s="1" t="s">
        <v>4880</v>
      </c>
      <c r="B858" s="1" t="s">
        <v>11011</v>
      </c>
      <c r="C858" s="1">
        <f>ROUND(S11_DATAG_y80[[#This Row],[Column1]],3)</f>
        <v>4.42</v>
      </c>
      <c r="D858" s="1">
        <f t="shared" si="50"/>
        <v>-3.6433</v>
      </c>
      <c r="E858" s="1" t="s">
        <v>11013</v>
      </c>
      <c r="F858">
        <f t="shared" si="51"/>
        <v>-2.8657058764000003</v>
      </c>
      <c r="G858">
        <f t="shared" si="52"/>
        <v>-2.8656999999999999</v>
      </c>
    </row>
    <row r="859" spans="1:7" x14ac:dyDescent="0.3">
      <c r="A859" s="1" t="s">
        <v>4882</v>
      </c>
      <c r="B859" s="1" t="s">
        <v>11012</v>
      </c>
      <c r="C859" s="1">
        <f>ROUND(S11_DATAG_y80[[#This Row],[Column1]],3)</f>
        <v>4.4240000000000004</v>
      </c>
      <c r="D859" s="1">
        <f t="shared" si="50"/>
        <v>-3.6863999999999999</v>
      </c>
      <c r="E859" s="1" t="s">
        <v>11014</v>
      </c>
      <c r="F859">
        <f t="shared" si="51"/>
        <v>-2.8935722063</v>
      </c>
      <c r="G859">
        <f t="shared" si="52"/>
        <v>-2.8936000000000002</v>
      </c>
    </row>
    <row r="860" spans="1:7" x14ac:dyDescent="0.3">
      <c r="A860" s="1" t="s">
        <v>4884</v>
      </c>
      <c r="B860" s="1" t="s">
        <v>11013</v>
      </c>
      <c r="C860" s="1">
        <f>ROUND(S11_DATAG_y80[[#This Row],[Column1]],3)</f>
        <v>4.4279999999999999</v>
      </c>
      <c r="D860" s="1">
        <f t="shared" si="50"/>
        <v>-3.7265000000000001</v>
      </c>
      <c r="E860" s="1" t="s">
        <v>11015</v>
      </c>
      <c r="F860">
        <f t="shared" si="51"/>
        <v>-2.9199811274000003</v>
      </c>
      <c r="G860">
        <f t="shared" si="52"/>
        <v>-2.92</v>
      </c>
    </row>
    <row r="861" spans="1:7" x14ac:dyDescent="0.3">
      <c r="A861" s="1" t="s">
        <v>4886</v>
      </c>
      <c r="B861" s="1" t="s">
        <v>11014</v>
      </c>
      <c r="C861" s="1">
        <f>ROUND(S11_DATAG_y80[[#This Row],[Column1]],3)</f>
        <v>4.4320000000000004</v>
      </c>
      <c r="D861" s="1">
        <f t="shared" si="50"/>
        <v>-3.7627999999999999</v>
      </c>
      <c r="E861" s="1" t="s">
        <v>11016</v>
      </c>
      <c r="F861">
        <f t="shared" si="51"/>
        <v>-2.9478365374999997</v>
      </c>
      <c r="G861">
        <f t="shared" si="52"/>
        <v>-2.9478</v>
      </c>
    </row>
    <row r="862" spans="1:7" x14ac:dyDescent="0.3">
      <c r="A862" s="1" t="s">
        <v>4888</v>
      </c>
      <c r="B862" s="1" t="s">
        <v>11015</v>
      </c>
      <c r="C862" s="1">
        <f>ROUND(S11_DATAG_y80[[#This Row],[Column1]],3)</f>
        <v>4.4359999999999999</v>
      </c>
      <c r="D862" s="1">
        <f t="shared" si="50"/>
        <v>-3.7970999999999999</v>
      </c>
      <c r="E862" s="1" t="s">
        <v>11017</v>
      </c>
      <c r="F862">
        <f t="shared" si="51"/>
        <v>-2.9793277027</v>
      </c>
      <c r="G862">
        <f t="shared" si="52"/>
        <v>-2.9792999999999998</v>
      </c>
    </row>
    <row r="863" spans="1:7" x14ac:dyDescent="0.3">
      <c r="A863" s="1" t="s">
        <v>6007</v>
      </c>
      <c r="B863" s="1" t="s">
        <v>11016</v>
      </c>
      <c r="C863" s="1">
        <f>ROUND(S11_DATAG_y80[[#This Row],[Column1]],3)</f>
        <v>4.4400000000000004</v>
      </c>
      <c r="D863" s="1">
        <f t="shared" si="50"/>
        <v>-3.8332999999999999</v>
      </c>
      <c r="E863" s="1" t="s">
        <v>11018</v>
      </c>
      <c r="F863">
        <f t="shared" si="51"/>
        <v>-3.0143887197000003</v>
      </c>
      <c r="G863">
        <f t="shared" si="52"/>
        <v>-3.0144000000000002</v>
      </c>
    </row>
    <row r="864" spans="1:7" x14ac:dyDescent="0.3">
      <c r="A864" s="1" t="s">
        <v>4892</v>
      </c>
      <c r="B864" s="1" t="s">
        <v>11017</v>
      </c>
      <c r="C864" s="1">
        <f>ROUND(S11_DATAG_y80[[#This Row],[Column1]],3)</f>
        <v>4.444</v>
      </c>
      <c r="D864" s="1">
        <f t="shared" si="50"/>
        <v>-3.8742999999999999</v>
      </c>
      <c r="E864" s="1" t="s">
        <v>11019</v>
      </c>
      <c r="F864">
        <f t="shared" si="51"/>
        <v>-3.0507068210000003</v>
      </c>
      <c r="G864">
        <f t="shared" si="52"/>
        <v>-3.0507</v>
      </c>
    </row>
    <row r="865" spans="1:7" x14ac:dyDescent="0.3">
      <c r="A865" s="1" t="s">
        <v>4894</v>
      </c>
      <c r="B865" s="1" t="s">
        <v>11018</v>
      </c>
      <c r="C865" s="1">
        <f>ROUND(S11_DATAG_y80[[#This Row],[Column1]],3)</f>
        <v>4.4480000000000004</v>
      </c>
      <c r="D865" s="1">
        <f t="shared" si="50"/>
        <v>-3.9199000000000002</v>
      </c>
      <c r="E865" s="1" t="s">
        <v>11020</v>
      </c>
      <c r="F865">
        <f t="shared" si="51"/>
        <v>-3.0853083605000005</v>
      </c>
      <c r="G865">
        <f t="shared" si="52"/>
        <v>-3.0853000000000002</v>
      </c>
    </row>
    <row r="866" spans="1:7" x14ac:dyDescent="0.3">
      <c r="A866" s="1" t="s">
        <v>4896</v>
      </c>
      <c r="B866" s="1" t="s">
        <v>11019</v>
      </c>
      <c r="C866" s="1">
        <f>ROUND(S11_DATAG_y80[[#This Row],[Column1]],3)</f>
        <v>4.452</v>
      </c>
      <c r="D866" s="1">
        <f t="shared" si="50"/>
        <v>-3.9670999999999998</v>
      </c>
      <c r="E866" s="1" t="s">
        <v>11021</v>
      </c>
      <c r="F866">
        <f t="shared" si="51"/>
        <v>-3.1166332679000002</v>
      </c>
      <c r="G866">
        <f t="shared" si="52"/>
        <v>-3.1166</v>
      </c>
    </row>
    <row r="867" spans="1:7" x14ac:dyDescent="0.3">
      <c r="A867" s="1" t="s">
        <v>1732</v>
      </c>
      <c r="B867" s="1" t="s">
        <v>11020</v>
      </c>
      <c r="C867" s="1">
        <f>ROUND(S11_DATAG_y80[[#This Row],[Column1]],3)</f>
        <v>4.4560000000000004</v>
      </c>
      <c r="D867" s="1">
        <f t="shared" si="50"/>
        <v>-4.0121000000000002</v>
      </c>
      <c r="E867" s="1" t="s">
        <v>11022</v>
      </c>
      <c r="F867">
        <f t="shared" si="51"/>
        <v>-3.1456520981000002</v>
      </c>
      <c r="G867">
        <f t="shared" si="52"/>
        <v>-3.1457000000000002</v>
      </c>
    </row>
    <row r="868" spans="1:7" x14ac:dyDescent="0.3">
      <c r="A868" s="1" t="s">
        <v>4899</v>
      </c>
      <c r="B868" s="1" t="s">
        <v>11021</v>
      </c>
      <c r="C868" s="1">
        <f>ROUND(S11_DATAG_y80[[#This Row],[Column1]],3)</f>
        <v>4.46</v>
      </c>
      <c r="D868" s="1">
        <f t="shared" si="50"/>
        <v>-4.0528000000000004</v>
      </c>
      <c r="E868" s="1" t="s">
        <v>11023</v>
      </c>
      <c r="F868">
        <f t="shared" si="51"/>
        <v>-3.1751954632000001</v>
      </c>
      <c r="G868">
        <f t="shared" si="52"/>
        <v>-3.1751999999999998</v>
      </c>
    </row>
    <row r="869" spans="1:7" x14ac:dyDescent="0.3">
      <c r="A869" s="1" t="s">
        <v>1736</v>
      </c>
      <c r="B869" s="1" t="s">
        <v>11022</v>
      </c>
      <c r="C869" s="1">
        <f>ROUND(S11_DATAG_y80[[#This Row],[Column1]],3)</f>
        <v>4.4640000000000004</v>
      </c>
      <c r="D869" s="1">
        <f t="shared" si="50"/>
        <v>-4.0906000000000002</v>
      </c>
      <c r="E869" s="1" t="s">
        <v>11024</v>
      </c>
      <c r="F869">
        <f t="shared" si="51"/>
        <v>-3.2079649371000003</v>
      </c>
      <c r="G869">
        <f t="shared" si="52"/>
        <v>-3.2080000000000002</v>
      </c>
    </row>
    <row r="870" spans="1:7" x14ac:dyDescent="0.3">
      <c r="A870" s="1" t="s">
        <v>4902</v>
      </c>
      <c r="B870" s="1" t="s">
        <v>11023</v>
      </c>
      <c r="C870" s="1">
        <f>ROUND(S11_DATAG_y80[[#This Row],[Column1]],3)</f>
        <v>4.468</v>
      </c>
      <c r="D870" s="1">
        <f t="shared" si="50"/>
        <v>-4.1289999999999996</v>
      </c>
      <c r="E870" s="1" t="s">
        <v>11026</v>
      </c>
      <c r="F870">
        <f t="shared" si="51"/>
        <v>-3.2446270889999997</v>
      </c>
      <c r="G870">
        <f t="shared" si="52"/>
        <v>-3.2446000000000002</v>
      </c>
    </row>
    <row r="871" spans="1:7" x14ac:dyDescent="0.3">
      <c r="A871" s="1" t="s">
        <v>4904</v>
      </c>
      <c r="B871" s="1" t="s">
        <v>11024</v>
      </c>
      <c r="C871" s="1">
        <f>ROUND(S11_DATAG_y80[[#This Row],[Column1]],3)</f>
        <v>4.4720000000000004</v>
      </c>
      <c r="D871" s="1">
        <f t="shared" si="50"/>
        <v>-4.1715999999999998</v>
      </c>
      <c r="E871" s="1" t="s">
        <v>11027</v>
      </c>
      <c r="F871">
        <f t="shared" si="51"/>
        <v>-3.2833187856999997</v>
      </c>
      <c r="G871">
        <f t="shared" si="52"/>
        <v>-3.2833000000000001</v>
      </c>
    </row>
    <row r="872" spans="1:7" x14ac:dyDescent="0.3">
      <c r="A872" s="1" t="s">
        <v>4906</v>
      </c>
      <c r="B872" s="1" t="s">
        <v>11026</v>
      </c>
      <c r="C872" s="1">
        <f>ROUND(S11_DATAG_y80[[#This Row],[Column1]],3)</f>
        <v>4.476</v>
      </c>
      <c r="D872" s="1">
        <f t="shared" si="50"/>
        <v>-4.2192999999999996</v>
      </c>
      <c r="E872" s="1" t="s">
        <v>11028</v>
      </c>
      <c r="F872">
        <f t="shared" si="51"/>
        <v>-3.3209031224000003</v>
      </c>
      <c r="G872">
        <f t="shared" si="52"/>
        <v>-3.3209</v>
      </c>
    </row>
    <row r="873" spans="1:7" x14ac:dyDescent="0.3">
      <c r="A873" s="1" t="s">
        <v>3359</v>
      </c>
      <c r="B873" s="1" t="s">
        <v>11027</v>
      </c>
      <c r="C873" s="1">
        <f>ROUND(S11_DATAG_y80[[#This Row],[Column1]],3)</f>
        <v>4.4800000000000004</v>
      </c>
      <c r="D873" s="1">
        <f t="shared" si="50"/>
        <v>-4.2695999999999996</v>
      </c>
      <c r="E873" s="1" t="s">
        <v>11029</v>
      </c>
      <c r="F873">
        <f t="shared" si="51"/>
        <v>-3.3551584580999996</v>
      </c>
      <c r="G873">
        <f t="shared" si="52"/>
        <v>-3.3552</v>
      </c>
    </row>
    <row r="874" spans="1:7" x14ac:dyDescent="0.3">
      <c r="A874" s="1" t="s">
        <v>1746</v>
      </c>
      <c r="B874" s="1" t="s">
        <v>11028</v>
      </c>
      <c r="C874" s="1">
        <f>ROUND(S11_DATAG_y80[[#This Row],[Column1]],3)</f>
        <v>4.484</v>
      </c>
      <c r="D874" s="1">
        <f t="shared" si="50"/>
        <v>-4.3185000000000002</v>
      </c>
      <c r="E874" s="1" t="s">
        <v>11030</v>
      </c>
      <c r="F874">
        <f t="shared" si="51"/>
        <v>-3.3863550963000004</v>
      </c>
      <c r="G874">
        <f t="shared" si="52"/>
        <v>-3.3864000000000001</v>
      </c>
    </row>
    <row r="875" spans="1:7" x14ac:dyDescent="0.3">
      <c r="A875" s="1" t="s">
        <v>6021</v>
      </c>
      <c r="B875" s="1" t="s">
        <v>11029</v>
      </c>
      <c r="C875" s="1">
        <f>ROUND(S11_DATAG_y80[[#This Row],[Column1]],3)</f>
        <v>4.4880000000000004</v>
      </c>
      <c r="D875" s="1">
        <f t="shared" si="50"/>
        <v>-4.3630000000000004</v>
      </c>
      <c r="E875" s="1" t="s">
        <v>11031</v>
      </c>
      <c r="F875">
        <f t="shared" si="51"/>
        <v>-3.4170867201999999</v>
      </c>
      <c r="G875">
        <f t="shared" si="52"/>
        <v>-3.4171</v>
      </c>
    </row>
    <row r="876" spans="1:7" x14ac:dyDescent="0.3">
      <c r="A876" s="1" t="s">
        <v>4912</v>
      </c>
      <c r="B876" s="1" t="s">
        <v>11030</v>
      </c>
      <c r="C876" s="1">
        <f>ROUND(S11_DATAG_y80[[#This Row],[Column1]],3)</f>
        <v>4.492</v>
      </c>
      <c r="D876" s="1">
        <f t="shared" si="50"/>
        <v>-4.4036</v>
      </c>
      <c r="E876" s="1" t="s">
        <v>11032</v>
      </c>
      <c r="F876">
        <f t="shared" si="51"/>
        <v>-3.4504468629999998</v>
      </c>
      <c r="G876">
        <f t="shared" si="52"/>
        <v>-3.4504000000000001</v>
      </c>
    </row>
    <row r="877" spans="1:7" x14ac:dyDescent="0.3">
      <c r="A877" s="1" t="s">
        <v>4914</v>
      </c>
      <c r="B877" s="1" t="s">
        <v>11031</v>
      </c>
      <c r="C877" s="1">
        <f>ROUND(S11_DATAG_y80[[#This Row],[Column1]],3)</f>
        <v>4.4960000000000004</v>
      </c>
      <c r="D877" s="1">
        <f t="shared" si="50"/>
        <v>-4.4435000000000002</v>
      </c>
      <c r="E877" s="1" t="s">
        <v>11033</v>
      </c>
      <c r="F877">
        <f t="shared" si="51"/>
        <v>-3.4878455631</v>
      </c>
      <c r="G877">
        <f t="shared" si="52"/>
        <v>-3.4878</v>
      </c>
    </row>
    <row r="878" spans="1:7" x14ac:dyDescent="0.3">
      <c r="A878" s="1" t="s">
        <v>4916</v>
      </c>
      <c r="B878" s="1" t="s">
        <v>11032</v>
      </c>
      <c r="C878" s="1">
        <f>ROUND(S11_DATAG_y80[[#This Row],[Column1]],3)</f>
        <v>4.5</v>
      </c>
      <c r="D878" s="1">
        <f t="shared" si="50"/>
        <v>-4.4869000000000003</v>
      </c>
      <c r="E878" s="1" t="s">
        <v>11034</v>
      </c>
      <c r="F878">
        <f t="shared" si="51"/>
        <v>-3.5279958220999998</v>
      </c>
      <c r="G878">
        <f t="shared" si="52"/>
        <v>-3.528</v>
      </c>
    </row>
    <row r="879" spans="1:7" x14ac:dyDescent="0.3">
      <c r="A879" s="1" t="s">
        <v>4918</v>
      </c>
      <c r="B879" s="1" t="s">
        <v>11033</v>
      </c>
      <c r="C879" s="1">
        <f>ROUND(S11_DATAG_y80[[#This Row],[Column1]],3)</f>
        <v>4.5039999999999996</v>
      </c>
      <c r="D879" s="1">
        <f t="shared" si="50"/>
        <v>-4.5355999999999996</v>
      </c>
      <c r="E879" s="1" t="s">
        <v>11035</v>
      </c>
      <c r="F879">
        <f t="shared" si="51"/>
        <v>-3.5677655799000001</v>
      </c>
      <c r="G879">
        <f t="shared" si="52"/>
        <v>-3.5678000000000001</v>
      </c>
    </row>
    <row r="880" spans="1:7" x14ac:dyDescent="0.3">
      <c r="A880" s="1" t="s">
        <v>1758</v>
      </c>
      <c r="B880" s="1" t="s">
        <v>11034</v>
      </c>
      <c r="C880" s="1">
        <f>ROUND(S11_DATAG_y80[[#This Row],[Column1]],3)</f>
        <v>4.508</v>
      </c>
      <c r="D880" s="1">
        <f t="shared" si="50"/>
        <v>-4.5877999999999997</v>
      </c>
      <c r="E880" s="1" t="s">
        <v>11036</v>
      </c>
      <c r="F880">
        <f t="shared" si="51"/>
        <v>-3.6043509856000004</v>
      </c>
      <c r="G880">
        <f t="shared" si="52"/>
        <v>-3.6044</v>
      </c>
    </row>
    <row r="881" spans="1:7" x14ac:dyDescent="0.3">
      <c r="A881" s="1" t="s">
        <v>3370</v>
      </c>
      <c r="B881" s="1" t="s">
        <v>11035</v>
      </c>
      <c r="C881" s="1">
        <f>ROUND(S11_DATAG_y80[[#This Row],[Column1]],3)</f>
        <v>4.5119999999999996</v>
      </c>
      <c r="D881" s="1">
        <f t="shared" si="50"/>
        <v>-4.6395</v>
      </c>
      <c r="E881" s="1" t="s">
        <v>11037</v>
      </c>
      <c r="F881">
        <f t="shared" si="51"/>
        <v>-3.6372604944</v>
      </c>
      <c r="G881">
        <f t="shared" si="52"/>
        <v>-3.6373000000000002</v>
      </c>
    </row>
    <row r="882" spans="1:7" x14ac:dyDescent="0.3">
      <c r="A882" s="1" t="s">
        <v>4922</v>
      </c>
      <c r="B882" s="1" t="s">
        <v>11036</v>
      </c>
      <c r="C882" s="1">
        <f>ROUND(S11_DATAG_y80[[#This Row],[Column1]],3)</f>
        <v>4.516</v>
      </c>
      <c r="D882" s="1">
        <f t="shared" si="50"/>
        <v>-4.6871</v>
      </c>
      <c r="E882" s="1" t="s">
        <v>11038</v>
      </c>
      <c r="F882">
        <f t="shared" si="51"/>
        <v>-3.6686896013000001</v>
      </c>
      <c r="G882">
        <f t="shared" si="52"/>
        <v>-3.6686999999999999</v>
      </c>
    </row>
    <row r="883" spans="1:7" x14ac:dyDescent="0.3">
      <c r="A883" s="1" t="s">
        <v>6031</v>
      </c>
      <c r="B883" s="1" t="s">
        <v>11037</v>
      </c>
      <c r="C883" s="1">
        <f>ROUND(S11_DATAG_y80[[#This Row],[Column1]],3)</f>
        <v>4.5199999999999996</v>
      </c>
      <c r="D883" s="1">
        <f t="shared" si="50"/>
        <v>-4.7298999999999998</v>
      </c>
      <c r="E883" s="1" t="s">
        <v>11039</v>
      </c>
      <c r="F883">
        <f t="shared" si="51"/>
        <v>-3.7019716906000002</v>
      </c>
      <c r="G883">
        <f t="shared" si="52"/>
        <v>-3.702</v>
      </c>
    </row>
    <row r="884" spans="1:7" x14ac:dyDescent="0.3">
      <c r="A884" s="1" t="s">
        <v>6033</v>
      </c>
      <c r="B884" s="1" t="s">
        <v>11038</v>
      </c>
      <c r="C884" s="1">
        <f>ROUND(S11_DATAG_y80[[#This Row],[Column1]],3)</f>
        <v>4.524</v>
      </c>
      <c r="D884" s="1">
        <f t="shared" si="50"/>
        <v>-4.7706999999999997</v>
      </c>
      <c r="E884" s="1" t="s">
        <v>11040</v>
      </c>
      <c r="F884">
        <f t="shared" si="51"/>
        <v>-3.7392245883000004</v>
      </c>
      <c r="G884">
        <f t="shared" si="52"/>
        <v>-3.7391999999999999</v>
      </c>
    </row>
    <row r="885" spans="1:7" x14ac:dyDescent="0.3">
      <c r="A885" s="1" t="s">
        <v>3375</v>
      </c>
      <c r="B885" s="1" t="s">
        <v>11039</v>
      </c>
      <c r="C885" s="1">
        <f>ROUND(S11_DATAG_y80[[#This Row],[Column1]],3)</f>
        <v>4.5279999999999996</v>
      </c>
      <c r="D885" s="1">
        <f t="shared" si="50"/>
        <v>-4.8140000000000001</v>
      </c>
      <c r="E885" s="1" t="s">
        <v>11041</v>
      </c>
      <c r="F885">
        <f t="shared" si="51"/>
        <v>-3.7798332482000001</v>
      </c>
      <c r="G885">
        <f t="shared" si="52"/>
        <v>-3.7797999999999998</v>
      </c>
    </row>
    <row r="886" spans="1:7" x14ac:dyDescent="0.3">
      <c r="A886" s="1" t="s">
        <v>4929</v>
      </c>
      <c r="B886" s="1" t="s">
        <v>11040</v>
      </c>
      <c r="C886" s="1">
        <f>ROUND(S11_DATAG_y80[[#This Row],[Column1]],3)</f>
        <v>4.532</v>
      </c>
      <c r="D886" s="1">
        <f t="shared" si="50"/>
        <v>-4.8624999999999998</v>
      </c>
      <c r="E886" s="1" t="s">
        <v>11043</v>
      </c>
      <c r="F886">
        <f t="shared" si="51"/>
        <v>-3.8208303299999997</v>
      </c>
      <c r="G886">
        <f t="shared" si="52"/>
        <v>-3.8208000000000002</v>
      </c>
    </row>
    <row r="887" spans="1:7" x14ac:dyDescent="0.3">
      <c r="A887" s="1" t="s">
        <v>4931</v>
      </c>
      <c r="B887" s="1" t="s">
        <v>11041</v>
      </c>
      <c r="C887" s="1">
        <f>ROUND(S11_DATAG_y80[[#This Row],[Column1]],3)</f>
        <v>4.5359999999999996</v>
      </c>
      <c r="D887" s="1">
        <f t="shared" si="50"/>
        <v>-4.9153000000000002</v>
      </c>
      <c r="E887" s="1" t="s">
        <v>11044</v>
      </c>
      <c r="F887">
        <f t="shared" si="51"/>
        <v>-3.8589465840000003</v>
      </c>
      <c r="G887">
        <f t="shared" si="52"/>
        <v>-3.8589000000000002</v>
      </c>
    </row>
    <row r="888" spans="1:7" x14ac:dyDescent="0.3">
      <c r="A888" s="1" t="s">
        <v>6038</v>
      </c>
      <c r="B888" s="1" t="s">
        <v>11043</v>
      </c>
      <c r="C888" s="1">
        <f>ROUND(S11_DATAG_y80[[#This Row],[Column1]],3)</f>
        <v>4.54</v>
      </c>
      <c r="D888" s="1">
        <f t="shared" si="50"/>
        <v>-4.9686000000000003</v>
      </c>
      <c r="E888" s="1" t="s">
        <v>11045</v>
      </c>
      <c r="F888">
        <f t="shared" si="51"/>
        <v>-3.8929246182999999</v>
      </c>
      <c r="G888">
        <f t="shared" si="52"/>
        <v>-3.8929</v>
      </c>
    </row>
    <row r="889" spans="1:7" x14ac:dyDescent="0.3">
      <c r="A889" s="1" t="s">
        <v>4935</v>
      </c>
      <c r="B889" s="1" t="s">
        <v>11044</v>
      </c>
      <c r="C889" s="1">
        <f>ROUND(S11_DATAG_y80[[#This Row],[Column1]],3)</f>
        <v>4.5439999999999996</v>
      </c>
      <c r="D889" s="1">
        <f t="shared" si="50"/>
        <v>-5.0180999999999996</v>
      </c>
      <c r="E889" s="1" t="s">
        <v>11046</v>
      </c>
      <c r="F889">
        <f t="shared" si="51"/>
        <v>-3.9244393918</v>
      </c>
      <c r="G889">
        <f t="shared" si="52"/>
        <v>-3.9243999999999999</v>
      </c>
    </row>
    <row r="890" spans="1:7" x14ac:dyDescent="0.3">
      <c r="A890" s="1" t="s">
        <v>4937</v>
      </c>
      <c r="B890" s="1" t="s">
        <v>11045</v>
      </c>
      <c r="C890" s="1">
        <f>ROUND(S11_DATAG_y80[[#This Row],[Column1]],3)</f>
        <v>4.548</v>
      </c>
      <c r="D890" s="1">
        <f t="shared" si="50"/>
        <v>-5.0622999999999996</v>
      </c>
      <c r="E890" s="1" t="s">
        <v>11047</v>
      </c>
      <c r="F890">
        <f t="shared" si="51"/>
        <v>-3.9569301031999999</v>
      </c>
      <c r="G890">
        <f t="shared" si="52"/>
        <v>-3.9569000000000001</v>
      </c>
    </row>
    <row r="891" spans="1:7" x14ac:dyDescent="0.3">
      <c r="A891" s="1" t="s">
        <v>4939</v>
      </c>
      <c r="B891" s="1" t="s">
        <v>11046</v>
      </c>
      <c r="C891" s="1">
        <f>ROUND(S11_DATAG_y80[[#This Row],[Column1]],3)</f>
        <v>4.5519999999999996</v>
      </c>
      <c r="D891" s="1">
        <f t="shared" si="50"/>
        <v>-5.1032999999999999</v>
      </c>
      <c r="E891" s="1" t="s">
        <v>11048</v>
      </c>
      <c r="F891">
        <f t="shared" si="51"/>
        <v>-3.9931707662</v>
      </c>
      <c r="G891">
        <f t="shared" si="52"/>
        <v>-3.9931999999999999</v>
      </c>
    </row>
    <row r="892" spans="1:7" x14ac:dyDescent="0.3">
      <c r="A892" s="1" t="s">
        <v>4941</v>
      </c>
      <c r="B892" s="1" t="s">
        <v>11047</v>
      </c>
      <c r="C892" s="1">
        <f>ROUND(S11_DATAG_y80[[#This Row],[Column1]],3)</f>
        <v>4.556</v>
      </c>
      <c r="D892" s="1">
        <f t="shared" si="50"/>
        <v>-5.1456</v>
      </c>
      <c r="E892" s="1" t="s">
        <v>11049</v>
      </c>
      <c r="F892">
        <f t="shared" si="51"/>
        <v>-4.0332872661000003</v>
      </c>
      <c r="G892">
        <f t="shared" si="52"/>
        <v>-4.0332999999999997</v>
      </c>
    </row>
    <row r="893" spans="1:7" x14ac:dyDescent="0.3">
      <c r="A893" s="1" t="s">
        <v>4943</v>
      </c>
      <c r="B893" s="1" t="s">
        <v>11048</v>
      </c>
      <c r="C893" s="1">
        <f>ROUND(S11_DATAG_y80[[#This Row],[Column1]],3)</f>
        <v>4.5599999999999996</v>
      </c>
      <c r="D893" s="1">
        <f t="shared" si="50"/>
        <v>-5.1927000000000003</v>
      </c>
      <c r="E893" s="1" t="s">
        <v>11050</v>
      </c>
      <c r="F893">
        <f t="shared" si="51"/>
        <v>-4.0746170941999997</v>
      </c>
      <c r="G893">
        <f t="shared" si="52"/>
        <v>-4.0746000000000002</v>
      </c>
    </row>
    <row r="894" spans="1:7" x14ac:dyDescent="0.3">
      <c r="A894" s="1" t="s">
        <v>4945</v>
      </c>
      <c r="B894" s="1" t="s">
        <v>11049</v>
      </c>
      <c r="C894" s="1">
        <f>ROUND(S11_DATAG_y80[[#This Row],[Column1]],3)</f>
        <v>4.5640000000000001</v>
      </c>
      <c r="D894" s="1">
        <f t="shared" si="50"/>
        <v>-5.2447999999999997</v>
      </c>
      <c r="E894" s="1" t="s">
        <v>11051</v>
      </c>
      <c r="F894">
        <f t="shared" si="51"/>
        <v>-4.1135280327999997</v>
      </c>
      <c r="G894">
        <f t="shared" si="52"/>
        <v>-4.1135000000000002</v>
      </c>
    </row>
    <row r="895" spans="1:7" x14ac:dyDescent="0.3">
      <c r="A895" s="1" t="s">
        <v>4947</v>
      </c>
      <c r="B895" s="1" t="s">
        <v>11050</v>
      </c>
      <c r="C895" s="1">
        <f>ROUND(S11_DATAG_y80[[#This Row],[Column1]],3)</f>
        <v>4.5679999999999996</v>
      </c>
      <c r="D895" s="1">
        <f t="shared" si="50"/>
        <v>-5.2986000000000004</v>
      </c>
      <c r="E895" s="1" t="s">
        <v>11052</v>
      </c>
      <c r="F895">
        <f t="shared" si="51"/>
        <v>-4.1479776178999996</v>
      </c>
      <c r="G895">
        <f t="shared" si="52"/>
        <v>-4.1479999999999997</v>
      </c>
    </row>
    <row r="896" spans="1:7" x14ac:dyDescent="0.3">
      <c r="A896" s="1" t="s">
        <v>4949</v>
      </c>
      <c r="B896" s="1" t="s">
        <v>11051</v>
      </c>
      <c r="C896" s="1">
        <f>ROUND(S11_DATAG_y80[[#This Row],[Column1]],3)</f>
        <v>4.5720000000000001</v>
      </c>
      <c r="D896" s="1">
        <f t="shared" si="50"/>
        <v>-5.3491999999999997</v>
      </c>
      <c r="E896" s="1" t="s">
        <v>11053</v>
      </c>
      <c r="F896">
        <f t="shared" si="51"/>
        <v>-4.1789916185999996</v>
      </c>
      <c r="G896">
        <f t="shared" si="52"/>
        <v>-4.1790000000000003</v>
      </c>
    </row>
    <row r="897" spans="1:7" x14ac:dyDescent="0.3">
      <c r="A897" s="1" t="s">
        <v>4951</v>
      </c>
      <c r="B897" s="1" t="s">
        <v>11052</v>
      </c>
      <c r="C897" s="1">
        <f>ROUND(S11_DATAG_y80[[#This Row],[Column1]],3)</f>
        <v>4.5759999999999996</v>
      </c>
      <c r="D897" s="1">
        <f t="shared" si="50"/>
        <v>-5.3940000000000001</v>
      </c>
      <c r="E897" s="1" t="s">
        <v>11054</v>
      </c>
      <c r="F897">
        <f t="shared" si="51"/>
        <v>-4.2099674769000002</v>
      </c>
      <c r="G897">
        <f t="shared" si="52"/>
        <v>-4.21</v>
      </c>
    </row>
    <row r="898" spans="1:7" x14ac:dyDescent="0.3">
      <c r="A898" s="1" t="s">
        <v>4953</v>
      </c>
      <c r="B898" s="1" t="s">
        <v>11053</v>
      </c>
      <c r="C898" s="1">
        <f>ROUND(S11_DATAG_y80[[#This Row],[Column1]],3)</f>
        <v>4.58</v>
      </c>
      <c r="D898" s="1">
        <f t="shared" si="50"/>
        <v>-5.4343000000000004</v>
      </c>
      <c r="E898" s="1" t="s">
        <v>11055</v>
      </c>
      <c r="F898">
        <f t="shared" si="51"/>
        <v>-4.2442734897000003</v>
      </c>
      <c r="G898">
        <f t="shared" si="52"/>
        <v>-4.2443</v>
      </c>
    </row>
    <row r="899" spans="1:7" x14ac:dyDescent="0.3">
      <c r="A899" s="1" t="s">
        <v>4955</v>
      </c>
      <c r="B899" s="1" t="s">
        <v>11054</v>
      </c>
      <c r="C899" s="1">
        <f>ROUND(S11_DATAG_y80[[#This Row],[Column1]],3)</f>
        <v>4.5839999999999996</v>
      </c>
      <c r="D899" s="1">
        <f t="shared" si="50"/>
        <v>-5.4745999999999997</v>
      </c>
      <c r="E899" s="1" t="s">
        <v>11056</v>
      </c>
      <c r="F899">
        <f t="shared" si="51"/>
        <v>-4.2828622942000001</v>
      </c>
      <c r="G899">
        <f t="shared" si="52"/>
        <v>-4.2828999999999997</v>
      </c>
    </row>
    <row r="900" spans="1:7" x14ac:dyDescent="0.3">
      <c r="A900" s="1" t="s">
        <v>1798</v>
      </c>
      <c r="B900" s="1" t="s">
        <v>11055</v>
      </c>
      <c r="C900" s="1">
        <f>ROUND(S11_DATAG_y80[[#This Row],[Column1]],3)</f>
        <v>4.5880000000000001</v>
      </c>
      <c r="D900" s="1">
        <f t="shared" ref="D900:D963" si="53">ROUND(B900,4)</f>
        <v>-5.5191999999999997</v>
      </c>
      <c r="E900" s="1" t="s">
        <v>11057</v>
      </c>
      <c r="F900">
        <f t="shared" ref="F900:F963" si="54">E900*0.769</f>
        <v>-4.3235566975999999</v>
      </c>
      <c r="G900">
        <f t="shared" ref="G900:G963" si="55">ROUND(F900,4)</f>
        <v>-4.3235999999999999</v>
      </c>
    </row>
    <row r="901" spans="1:7" x14ac:dyDescent="0.3">
      <c r="A901" s="1" t="s">
        <v>4958</v>
      </c>
      <c r="B901" s="1" t="s">
        <v>11056</v>
      </c>
      <c r="C901" s="1">
        <f>ROUND(S11_DATAG_y80[[#This Row],[Column1]],3)</f>
        <v>4.5919999999999996</v>
      </c>
      <c r="D901" s="1">
        <f t="shared" si="53"/>
        <v>-5.5693999999999999</v>
      </c>
      <c r="E901" s="1" t="s">
        <v>11058</v>
      </c>
      <c r="F901">
        <f t="shared" si="54"/>
        <v>-4.3625229273000006</v>
      </c>
      <c r="G901">
        <f t="shared" si="55"/>
        <v>-4.3624999999999998</v>
      </c>
    </row>
    <row r="902" spans="1:7" x14ac:dyDescent="0.3">
      <c r="A902" s="1" t="s">
        <v>11164</v>
      </c>
      <c r="B902" s="1" t="s">
        <v>11057</v>
      </c>
      <c r="C902" s="1">
        <f>ROUND(S11_DATAG_y80[[#This Row],[Column1]],3)</f>
        <v>4.5960000000000001</v>
      </c>
      <c r="D902" s="1">
        <f t="shared" si="53"/>
        <v>-5.6223000000000001</v>
      </c>
      <c r="E902" s="1" t="s">
        <v>11059</v>
      </c>
      <c r="F902">
        <f t="shared" si="54"/>
        <v>-4.3969622846999998</v>
      </c>
      <c r="G902">
        <f t="shared" si="55"/>
        <v>-4.3970000000000002</v>
      </c>
    </row>
    <row r="903" spans="1:7" x14ac:dyDescent="0.3">
      <c r="A903" s="1" t="s">
        <v>4962</v>
      </c>
      <c r="B903" s="1" t="s">
        <v>11058</v>
      </c>
      <c r="C903" s="1">
        <f>ROUND(S11_DATAG_y80[[#This Row],[Column1]],3)</f>
        <v>4.5999999999999996</v>
      </c>
      <c r="D903" s="1">
        <f t="shared" si="53"/>
        <v>-5.673</v>
      </c>
      <c r="E903" s="1" t="s">
        <v>11060</v>
      </c>
      <c r="F903">
        <f t="shared" si="54"/>
        <v>-4.4271264634999996</v>
      </c>
      <c r="G903">
        <f t="shared" si="55"/>
        <v>-4.4271000000000003</v>
      </c>
    </row>
    <row r="904" spans="1:7" x14ac:dyDescent="0.3">
      <c r="A904" s="1" t="s">
        <v>3396</v>
      </c>
      <c r="B904" s="1" t="s">
        <v>11059</v>
      </c>
      <c r="C904" s="1">
        <f>ROUND(S11_DATAG_y80[[#This Row],[Column1]],3)</f>
        <v>4.6040000000000001</v>
      </c>
      <c r="D904" s="1">
        <f t="shared" si="53"/>
        <v>-5.7178000000000004</v>
      </c>
      <c r="E904" s="1" t="s">
        <v>11061</v>
      </c>
      <c r="F904">
        <f t="shared" si="54"/>
        <v>-4.4561715934999997</v>
      </c>
      <c r="G904">
        <f t="shared" si="55"/>
        <v>-4.4561999999999999</v>
      </c>
    </row>
    <row r="905" spans="1:7" x14ac:dyDescent="0.3">
      <c r="A905" s="1" t="s">
        <v>4965</v>
      </c>
      <c r="B905" s="1" t="s">
        <v>11060</v>
      </c>
      <c r="C905" s="1">
        <f>ROUND(S11_DATAG_y80[[#This Row],[Column1]],3)</f>
        <v>4.6079999999999997</v>
      </c>
      <c r="D905" s="1">
        <f t="shared" si="53"/>
        <v>-5.7569999999999997</v>
      </c>
      <c r="E905" s="1" t="s">
        <v>11062</v>
      </c>
      <c r="F905">
        <f t="shared" si="54"/>
        <v>-4.4879353692000006</v>
      </c>
      <c r="G905">
        <f t="shared" si="55"/>
        <v>-4.4878999999999998</v>
      </c>
    </row>
    <row r="906" spans="1:7" x14ac:dyDescent="0.3">
      <c r="A906" s="1" t="s">
        <v>10221</v>
      </c>
      <c r="B906" s="1" t="s">
        <v>11061</v>
      </c>
      <c r="C906" s="1">
        <f>ROUND(S11_DATAG_y80[[#This Row],[Column1]],3)</f>
        <v>4.6120000000000001</v>
      </c>
      <c r="D906" s="1">
        <f t="shared" si="53"/>
        <v>-5.7948000000000004</v>
      </c>
      <c r="E906" s="1" t="s">
        <v>11063</v>
      </c>
      <c r="F906">
        <f t="shared" si="54"/>
        <v>-4.5242109448000001</v>
      </c>
      <c r="G906">
        <f t="shared" si="55"/>
        <v>-4.5242000000000004</v>
      </c>
    </row>
    <row r="907" spans="1:7" x14ac:dyDescent="0.3">
      <c r="A907" s="1" t="s">
        <v>4969</v>
      </c>
      <c r="B907" s="1" t="s">
        <v>11062</v>
      </c>
      <c r="C907" s="1">
        <f>ROUND(S11_DATAG_y80[[#This Row],[Column1]],3)</f>
        <v>4.6159999999999997</v>
      </c>
      <c r="D907" s="1">
        <f t="shared" si="53"/>
        <v>-5.8361000000000001</v>
      </c>
      <c r="E907" s="1" t="s">
        <v>11064</v>
      </c>
      <c r="F907">
        <f t="shared" si="54"/>
        <v>-4.5634543221000001</v>
      </c>
      <c r="G907">
        <f t="shared" si="55"/>
        <v>-4.5635000000000003</v>
      </c>
    </row>
    <row r="908" spans="1:7" x14ac:dyDescent="0.3">
      <c r="A908" s="1" t="s">
        <v>4971</v>
      </c>
      <c r="B908" s="1" t="s">
        <v>11063</v>
      </c>
      <c r="C908" s="1">
        <f>ROUND(S11_DATAG_y80[[#This Row],[Column1]],3)</f>
        <v>4.62</v>
      </c>
      <c r="D908" s="1">
        <f t="shared" si="53"/>
        <v>-5.8832000000000004</v>
      </c>
      <c r="E908" s="1" t="s">
        <v>11065</v>
      </c>
      <c r="F908">
        <f t="shared" si="54"/>
        <v>-4.6018137339000003</v>
      </c>
      <c r="G908">
        <f t="shared" si="55"/>
        <v>-4.6017999999999999</v>
      </c>
    </row>
    <row r="909" spans="1:7" x14ac:dyDescent="0.3">
      <c r="A909" s="1" t="s">
        <v>4973</v>
      </c>
      <c r="B909" s="1" t="s">
        <v>11064</v>
      </c>
      <c r="C909" s="1">
        <f>ROUND(S11_DATAG_y80[[#This Row],[Column1]],3)</f>
        <v>4.6239999999999997</v>
      </c>
      <c r="D909" s="1">
        <f t="shared" si="53"/>
        <v>-5.9343000000000004</v>
      </c>
      <c r="E909" s="1" t="s">
        <v>11066</v>
      </c>
      <c r="F909">
        <f t="shared" si="54"/>
        <v>-4.6358194521999998</v>
      </c>
      <c r="G909">
        <f t="shared" si="55"/>
        <v>-4.6357999999999997</v>
      </c>
    </row>
    <row r="910" spans="1:7" x14ac:dyDescent="0.3">
      <c r="A910" s="1" t="s">
        <v>6064</v>
      </c>
      <c r="B910" s="1" t="s">
        <v>11065</v>
      </c>
      <c r="C910" s="1">
        <f>ROUND(S11_DATAG_y80[[#This Row],[Column1]],3)</f>
        <v>4.6280000000000001</v>
      </c>
      <c r="D910" s="1">
        <f t="shared" si="53"/>
        <v>-5.9842000000000004</v>
      </c>
      <c r="E910" s="1" t="s">
        <v>11067</v>
      </c>
      <c r="F910">
        <f t="shared" si="54"/>
        <v>-4.6648777320999999</v>
      </c>
      <c r="G910">
        <f t="shared" si="55"/>
        <v>-4.6649000000000003</v>
      </c>
    </row>
    <row r="911" spans="1:7" x14ac:dyDescent="0.3">
      <c r="A911" s="1" t="s">
        <v>1820</v>
      </c>
      <c r="B911" s="1" t="s">
        <v>11066</v>
      </c>
      <c r="C911" s="1">
        <f>ROUND(S11_DATAG_y80[[#This Row],[Column1]],3)</f>
        <v>4.6319999999999997</v>
      </c>
      <c r="D911" s="1">
        <f t="shared" si="53"/>
        <v>-6.0284000000000004</v>
      </c>
      <c r="E911" s="1" t="s">
        <v>11068</v>
      </c>
      <c r="F911">
        <f t="shared" si="54"/>
        <v>-4.6917376717000003</v>
      </c>
      <c r="G911">
        <f t="shared" si="55"/>
        <v>-4.6917</v>
      </c>
    </row>
    <row r="912" spans="1:7" x14ac:dyDescent="0.3">
      <c r="A912" s="1" t="s">
        <v>4978</v>
      </c>
      <c r="B912" s="1" t="s">
        <v>11067</v>
      </c>
      <c r="C912" s="1">
        <f>ROUND(S11_DATAG_y80[[#This Row],[Column1]],3)</f>
        <v>4.6360000000000001</v>
      </c>
      <c r="D912" s="1">
        <f t="shared" si="53"/>
        <v>-6.0662000000000003</v>
      </c>
      <c r="E912" s="1" t="s">
        <v>11070</v>
      </c>
      <c r="F912">
        <f t="shared" si="54"/>
        <v>-4.720557254</v>
      </c>
      <c r="G912">
        <f t="shared" si="55"/>
        <v>-4.7206000000000001</v>
      </c>
    </row>
    <row r="913" spans="1:7" x14ac:dyDescent="0.3">
      <c r="A913" s="1" t="s">
        <v>4980</v>
      </c>
      <c r="B913" s="1" t="s">
        <v>11068</v>
      </c>
      <c r="C913" s="1">
        <f>ROUND(S11_DATAG_y80[[#This Row],[Column1]],3)</f>
        <v>4.6399999999999997</v>
      </c>
      <c r="D913" s="1">
        <f t="shared" si="53"/>
        <v>-6.1010999999999997</v>
      </c>
      <c r="E913" s="1" t="s">
        <v>11071</v>
      </c>
      <c r="F913">
        <f t="shared" si="54"/>
        <v>-4.7539581538000002</v>
      </c>
      <c r="G913">
        <f t="shared" si="55"/>
        <v>-4.7539999999999996</v>
      </c>
    </row>
    <row r="914" spans="1:7" x14ac:dyDescent="0.3">
      <c r="A914" s="1" t="s">
        <v>4982</v>
      </c>
      <c r="B914" s="1" t="s">
        <v>11070</v>
      </c>
      <c r="C914" s="1">
        <f>ROUND(S11_DATAG_y80[[#This Row],[Column1]],3)</f>
        <v>4.6440000000000001</v>
      </c>
      <c r="D914" s="1">
        <f t="shared" si="53"/>
        <v>-6.1386000000000003</v>
      </c>
      <c r="E914" s="1" t="s">
        <v>11072</v>
      </c>
      <c r="F914">
        <f t="shared" si="54"/>
        <v>-4.7911529920000007</v>
      </c>
      <c r="G914">
        <f t="shared" si="55"/>
        <v>-4.7911999999999999</v>
      </c>
    </row>
    <row r="915" spans="1:7" x14ac:dyDescent="0.3">
      <c r="A915" s="1" t="s">
        <v>4984</v>
      </c>
      <c r="B915" s="1" t="s">
        <v>11071</v>
      </c>
      <c r="C915" s="1">
        <f>ROUND(S11_DATAG_y80[[#This Row],[Column1]],3)</f>
        <v>4.6479999999999997</v>
      </c>
      <c r="D915" s="1">
        <f t="shared" si="53"/>
        <v>-6.1820000000000004</v>
      </c>
      <c r="E915" s="1" t="s">
        <v>11074</v>
      </c>
      <c r="F915">
        <f t="shared" si="54"/>
        <v>-4.8284456470000006</v>
      </c>
      <c r="G915">
        <f t="shared" si="55"/>
        <v>-4.8284000000000002</v>
      </c>
    </row>
    <row r="916" spans="1:7" x14ac:dyDescent="0.3">
      <c r="A916" s="1" t="s">
        <v>4986</v>
      </c>
      <c r="B916" s="1" t="s">
        <v>11072</v>
      </c>
      <c r="C916" s="1">
        <f>ROUND(S11_DATAG_y80[[#This Row],[Column1]],3)</f>
        <v>4.6520000000000001</v>
      </c>
      <c r="D916" s="1">
        <f t="shared" si="53"/>
        <v>-6.2304000000000004</v>
      </c>
      <c r="E916" s="1" t="s">
        <v>11076</v>
      </c>
      <c r="F916">
        <f t="shared" si="54"/>
        <v>-4.8617994840000005</v>
      </c>
      <c r="G916">
        <f t="shared" si="55"/>
        <v>-4.8617999999999997</v>
      </c>
    </row>
    <row r="917" spans="1:7" x14ac:dyDescent="0.3">
      <c r="A917" s="1" t="s">
        <v>4988</v>
      </c>
      <c r="B917" s="1" t="s">
        <v>11074</v>
      </c>
      <c r="C917" s="1">
        <f>ROUND(S11_DATAG_y80[[#This Row],[Column1]],3)</f>
        <v>4.6559999999999997</v>
      </c>
      <c r="D917" s="1">
        <f t="shared" si="53"/>
        <v>-6.2789000000000001</v>
      </c>
      <c r="E917" s="1" t="s">
        <v>11077</v>
      </c>
      <c r="F917">
        <f t="shared" si="54"/>
        <v>-4.8897294102000002</v>
      </c>
      <c r="G917">
        <f t="shared" si="55"/>
        <v>-4.8897000000000004</v>
      </c>
    </row>
    <row r="918" spans="1:7" x14ac:dyDescent="0.3">
      <c r="A918" s="1" t="s">
        <v>4990</v>
      </c>
      <c r="B918" s="1" t="s">
        <v>11076</v>
      </c>
      <c r="C918" s="1">
        <f>ROUND(S11_DATAG_y80[[#This Row],[Column1]],3)</f>
        <v>4.66</v>
      </c>
      <c r="D918" s="1">
        <f t="shared" si="53"/>
        <v>-6.3221999999999996</v>
      </c>
      <c r="E918" s="1" t="s">
        <v>11078</v>
      </c>
      <c r="F918">
        <f t="shared" si="54"/>
        <v>-4.9144072354000006</v>
      </c>
      <c r="G918">
        <f t="shared" si="55"/>
        <v>-4.9143999999999997</v>
      </c>
    </row>
    <row r="919" spans="1:7" x14ac:dyDescent="0.3">
      <c r="A919" s="1" t="s">
        <v>4992</v>
      </c>
      <c r="B919" s="1" t="s">
        <v>11077</v>
      </c>
      <c r="C919" s="1">
        <f>ROUND(S11_DATAG_y80[[#This Row],[Column1]],3)</f>
        <v>4.6639999999999997</v>
      </c>
      <c r="D919" s="1">
        <f t="shared" si="53"/>
        <v>-6.3586</v>
      </c>
      <c r="E919" s="1" t="s">
        <v>11079</v>
      </c>
      <c r="F919">
        <f t="shared" si="54"/>
        <v>-4.9401509715000005</v>
      </c>
      <c r="G919">
        <f t="shared" si="55"/>
        <v>-4.9401999999999999</v>
      </c>
    </row>
    <row r="920" spans="1:7" x14ac:dyDescent="0.3">
      <c r="A920" s="1" t="s">
        <v>1838</v>
      </c>
      <c r="B920" s="1" t="s">
        <v>11078</v>
      </c>
      <c r="C920" s="1">
        <f>ROUND(S11_DATAG_y80[[#This Row],[Column1]],3)</f>
        <v>4.6680000000000001</v>
      </c>
      <c r="D920" s="1">
        <f t="shared" si="53"/>
        <v>-6.3906000000000001</v>
      </c>
      <c r="E920" s="1" t="s">
        <v>11080</v>
      </c>
      <c r="F920">
        <f t="shared" si="54"/>
        <v>-4.9703704414000001</v>
      </c>
      <c r="G920">
        <f t="shared" si="55"/>
        <v>-4.9703999999999997</v>
      </c>
    </row>
    <row r="921" spans="1:7" x14ac:dyDescent="0.3">
      <c r="A921" s="1" t="s">
        <v>6077</v>
      </c>
      <c r="B921" s="1" t="s">
        <v>11079</v>
      </c>
      <c r="C921" s="1">
        <f>ROUND(S11_DATAG_y80[[#This Row],[Column1]],3)</f>
        <v>4.6719999999999997</v>
      </c>
      <c r="D921" s="1">
        <f t="shared" si="53"/>
        <v>-6.4241000000000001</v>
      </c>
      <c r="E921" s="1" t="s">
        <v>11081</v>
      </c>
      <c r="F921">
        <f t="shared" si="54"/>
        <v>-5.0051503889000006</v>
      </c>
      <c r="G921">
        <f t="shared" si="55"/>
        <v>-5.0052000000000003</v>
      </c>
    </row>
    <row r="922" spans="1:7" x14ac:dyDescent="0.3">
      <c r="A922" s="1" t="s">
        <v>4997</v>
      </c>
      <c r="B922" s="1" t="s">
        <v>11080</v>
      </c>
      <c r="C922" s="1">
        <f>ROUND(S11_DATAG_y80[[#This Row],[Column1]],3)</f>
        <v>4.6760000000000002</v>
      </c>
      <c r="D922" s="1">
        <f t="shared" si="53"/>
        <v>-6.4634</v>
      </c>
      <c r="E922" s="1" t="s">
        <v>11082</v>
      </c>
      <c r="F922">
        <f t="shared" si="54"/>
        <v>-5.0411484324</v>
      </c>
      <c r="G922">
        <f t="shared" si="55"/>
        <v>-5.0411000000000001</v>
      </c>
    </row>
    <row r="923" spans="1:7" x14ac:dyDescent="0.3">
      <c r="A923" s="1" t="s">
        <v>3418</v>
      </c>
      <c r="B923" s="1" t="s">
        <v>11081</v>
      </c>
      <c r="C923" s="1">
        <f>ROUND(S11_DATAG_y80[[#This Row],[Column1]],3)</f>
        <v>4.68</v>
      </c>
      <c r="D923" s="1">
        <f t="shared" si="53"/>
        <v>-6.5086000000000004</v>
      </c>
      <c r="E923" s="1" t="s">
        <v>11083</v>
      </c>
      <c r="F923">
        <f t="shared" si="54"/>
        <v>-5.0739109853000004</v>
      </c>
      <c r="G923">
        <f t="shared" si="55"/>
        <v>-5.0739000000000001</v>
      </c>
    </row>
    <row r="924" spans="1:7" x14ac:dyDescent="0.3">
      <c r="A924" s="1" t="s">
        <v>1846</v>
      </c>
      <c r="B924" s="1" t="s">
        <v>11082</v>
      </c>
      <c r="C924" s="1">
        <f>ROUND(S11_DATAG_y80[[#This Row],[Column1]],3)</f>
        <v>4.6840000000000002</v>
      </c>
      <c r="D924" s="1">
        <f t="shared" si="53"/>
        <v>-6.5555000000000003</v>
      </c>
      <c r="E924" s="1" t="s">
        <v>11084</v>
      </c>
      <c r="F924">
        <f t="shared" si="54"/>
        <v>-5.1010490722000004</v>
      </c>
      <c r="G924">
        <f t="shared" si="55"/>
        <v>-5.101</v>
      </c>
    </row>
    <row r="925" spans="1:7" x14ac:dyDescent="0.3">
      <c r="A925" s="1" t="s">
        <v>5001</v>
      </c>
      <c r="B925" s="1" t="s">
        <v>11083</v>
      </c>
      <c r="C925" s="1">
        <f>ROUND(S11_DATAG_y80[[#This Row],[Column1]],3)</f>
        <v>4.6879999999999997</v>
      </c>
      <c r="D925" s="1">
        <f t="shared" si="53"/>
        <v>-6.5980999999999996</v>
      </c>
      <c r="E925" s="1" t="s">
        <v>11085</v>
      </c>
      <c r="F925">
        <f t="shared" si="54"/>
        <v>-5.1240001078999997</v>
      </c>
      <c r="G925">
        <f t="shared" si="55"/>
        <v>-5.1239999999999997</v>
      </c>
    </row>
    <row r="926" spans="1:7" x14ac:dyDescent="0.3">
      <c r="A926" s="1" t="s">
        <v>5003</v>
      </c>
      <c r="B926" s="1" t="s">
        <v>11084</v>
      </c>
      <c r="C926" s="1">
        <f>ROUND(S11_DATAG_y80[[#This Row],[Column1]],3)</f>
        <v>4.6920000000000002</v>
      </c>
      <c r="D926" s="1">
        <f t="shared" si="53"/>
        <v>-6.6334</v>
      </c>
      <c r="E926" s="1" t="s">
        <v>11086</v>
      </c>
      <c r="F926">
        <f t="shared" si="54"/>
        <v>-5.1470481914000006</v>
      </c>
      <c r="G926">
        <f t="shared" si="55"/>
        <v>-5.1470000000000002</v>
      </c>
    </row>
    <row r="927" spans="1:7" x14ac:dyDescent="0.3">
      <c r="A927" s="1" t="s">
        <v>11165</v>
      </c>
      <c r="B927" s="1" t="s">
        <v>11085</v>
      </c>
      <c r="C927" s="1">
        <f>ROUND(S11_DATAG_y80[[#This Row],[Column1]],3)</f>
        <v>4.6959999999999997</v>
      </c>
      <c r="D927" s="1">
        <f t="shared" si="53"/>
        <v>-6.6631999999999998</v>
      </c>
      <c r="E927" s="1" t="s">
        <v>11087</v>
      </c>
      <c r="F927">
        <f t="shared" si="54"/>
        <v>-5.1742966298000006</v>
      </c>
      <c r="G927">
        <f t="shared" si="55"/>
        <v>-5.1742999999999997</v>
      </c>
    </row>
    <row r="928" spans="1:7" x14ac:dyDescent="0.3">
      <c r="A928" s="1" t="s">
        <v>1854</v>
      </c>
      <c r="B928" s="1" t="s">
        <v>11086</v>
      </c>
      <c r="C928" s="1">
        <f>ROUND(S11_DATAG_y80[[#This Row],[Column1]],3)</f>
        <v>4.7</v>
      </c>
      <c r="D928" s="1">
        <f t="shared" si="53"/>
        <v>-6.6932</v>
      </c>
      <c r="E928" s="1" t="s">
        <v>11088</v>
      </c>
      <c r="F928">
        <f t="shared" si="54"/>
        <v>-5.2067658092000002</v>
      </c>
      <c r="G928">
        <f t="shared" si="55"/>
        <v>-5.2068000000000003</v>
      </c>
    </row>
    <row r="929" spans="1:7" x14ac:dyDescent="0.3">
      <c r="A929" s="1" t="s">
        <v>5008</v>
      </c>
      <c r="B929" s="1" t="s">
        <v>11087</v>
      </c>
      <c r="C929" s="1">
        <f>ROUND(S11_DATAG_y80[[#This Row],[Column1]],3)</f>
        <v>4.7039999999999997</v>
      </c>
      <c r="D929" s="1">
        <f t="shared" si="53"/>
        <v>-6.7286000000000001</v>
      </c>
      <c r="E929" s="1" t="s">
        <v>11089</v>
      </c>
      <c r="F929">
        <f t="shared" si="54"/>
        <v>-5.2416391132999998</v>
      </c>
      <c r="G929">
        <f t="shared" si="55"/>
        <v>-5.2416</v>
      </c>
    </row>
    <row r="930" spans="1:7" x14ac:dyDescent="0.3">
      <c r="A930" s="1" t="s">
        <v>5010</v>
      </c>
      <c r="B930" s="1" t="s">
        <v>11088</v>
      </c>
      <c r="C930" s="1">
        <f>ROUND(S11_DATAG_y80[[#This Row],[Column1]],3)</f>
        <v>4.7080000000000002</v>
      </c>
      <c r="D930" s="1">
        <f t="shared" si="53"/>
        <v>-6.7708000000000004</v>
      </c>
      <c r="E930" s="1" t="s">
        <v>11090</v>
      </c>
      <c r="F930">
        <f t="shared" si="54"/>
        <v>-5.2741981888000007</v>
      </c>
      <c r="G930">
        <f t="shared" si="55"/>
        <v>-5.2742000000000004</v>
      </c>
    </row>
    <row r="931" spans="1:7" x14ac:dyDescent="0.3">
      <c r="A931" s="1" t="s">
        <v>5012</v>
      </c>
      <c r="B931" s="1" t="s">
        <v>11089</v>
      </c>
      <c r="C931" s="1">
        <f>ROUND(S11_DATAG_y80[[#This Row],[Column1]],3)</f>
        <v>4.7119999999999997</v>
      </c>
      <c r="D931" s="1">
        <f t="shared" si="53"/>
        <v>-6.8162000000000003</v>
      </c>
      <c r="E931" s="1" t="s">
        <v>11091</v>
      </c>
      <c r="F931">
        <f t="shared" si="54"/>
        <v>-5.3011711714</v>
      </c>
      <c r="G931">
        <f t="shared" si="55"/>
        <v>-5.3011999999999997</v>
      </c>
    </row>
    <row r="932" spans="1:7" x14ac:dyDescent="0.3">
      <c r="A932" s="1" t="s">
        <v>5014</v>
      </c>
      <c r="B932" s="1" t="s">
        <v>11090</v>
      </c>
      <c r="C932" s="1">
        <f>ROUND(S11_DATAG_y80[[#This Row],[Column1]],3)</f>
        <v>4.7160000000000002</v>
      </c>
      <c r="D932" s="1">
        <f t="shared" si="53"/>
        <v>-6.8585000000000003</v>
      </c>
      <c r="E932" s="1" t="s">
        <v>11092</v>
      </c>
      <c r="F932">
        <f t="shared" si="54"/>
        <v>-5.3231218150000004</v>
      </c>
      <c r="G932">
        <f t="shared" si="55"/>
        <v>-5.3231000000000002</v>
      </c>
    </row>
    <row r="933" spans="1:7" x14ac:dyDescent="0.3">
      <c r="A933" s="1" t="s">
        <v>5016</v>
      </c>
      <c r="B933" s="1" t="s">
        <v>11091</v>
      </c>
      <c r="C933" s="1">
        <f>ROUND(S11_DATAG_y80[[#This Row],[Column1]],3)</f>
        <v>4.72</v>
      </c>
      <c r="D933" s="1">
        <f t="shared" si="53"/>
        <v>-6.8936000000000002</v>
      </c>
      <c r="E933" s="1" t="s">
        <v>11093</v>
      </c>
      <c r="F933">
        <f t="shared" si="54"/>
        <v>-5.3441087478000009</v>
      </c>
      <c r="G933">
        <f t="shared" si="55"/>
        <v>-5.3441000000000001</v>
      </c>
    </row>
    <row r="934" spans="1:7" x14ac:dyDescent="0.3">
      <c r="A934" s="1" t="s">
        <v>11166</v>
      </c>
      <c r="B934" s="1" t="s">
        <v>11092</v>
      </c>
      <c r="C934" s="1">
        <f>ROUND(S11_DATAG_y80[[#This Row],[Column1]],3)</f>
        <v>4.7240000000000002</v>
      </c>
      <c r="D934" s="1">
        <f t="shared" si="53"/>
        <v>-6.9221000000000004</v>
      </c>
      <c r="E934" s="1" t="s">
        <v>11094</v>
      </c>
      <c r="F934">
        <f t="shared" si="54"/>
        <v>-5.3688274069000004</v>
      </c>
      <c r="G934">
        <f t="shared" si="55"/>
        <v>-5.3688000000000002</v>
      </c>
    </row>
    <row r="935" spans="1:7" x14ac:dyDescent="0.3">
      <c r="A935" s="1" t="s">
        <v>5020</v>
      </c>
      <c r="B935" s="1" t="s">
        <v>11093</v>
      </c>
      <c r="C935" s="1">
        <f>ROUND(S11_DATAG_y80[[#This Row],[Column1]],3)</f>
        <v>4.7279999999999998</v>
      </c>
      <c r="D935" s="1">
        <f t="shared" si="53"/>
        <v>-6.9493999999999998</v>
      </c>
      <c r="E935" s="1" t="s">
        <v>11095</v>
      </c>
      <c r="F935">
        <f t="shared" si="54"/>
        <v>-5.3992990319</v>
      </c>
      <c r="G935">
        <f t="shared" si="55"/>
        <v>-5.3993000000000002</v>
      </c>
    </row>
    <row r="936" spans="1:7" x14ac:dyDescent="0.3">
      <c r="A936" s="1" t="s">
        <v>5022</v>
      </c>
      <c r="B936" s="1" t="s">
        <v>11094</v>
      </c>
      <c r="C936" s="1">
        <f>ROUND(S11_DATAG_y80[[#This Row],[Column1]],3)</f>
        <v>4.7320000000000002</v>
      </c>
      <c r="D936" s="1">
        <f t="shared" si="53"/>
        <v>-6.9816000000000003</v>
      </c>
      <c r="E936" s="1" t="s">
        <v>11096</v>
      </c>
      <c r="F936">
        <f t="shared" si="54"/>
        <v>-5.4334330193999998</v>
      </c>
      <c r="G936">
        <f t="shared" si="55"/>
        <v>-5.4333999999999998</v>
      </c>
    </row>
    <row r="937" spans="1:7" x14ac:dyDescent="0.3">
      <c r="A937" s="1" t="s">
        <v>1872</v>
      </c>
      <c r="B937" s="1" t="s">
        <v>11095</v>
      </c>
      <c r="C937" s="1">
        <f>ROUND(S11_DATAG_y80[[#This Row],[Column1]],3)</f>
        <v>4.7359999999999998</v>
      </c>
      <c r="D937" s="1">
        <f t="shared" si="53"/>
        <v>-7.0212000000000003</v>
      </c>
      <c r="E937" s="1" t="s">
        <v>11097</v>
      </c>
      <c r="F937">
        <f t="shared" si="54"/>
        <v>-5.4664552636000003</v>
      </c>
      <c r="G937">
        <f t="shared" si="55"/>
        <v>-5.4664999999999999</v>
      </c>
    </row>
    <row r="938" spans="1:7" x14ac:dyDescent="0.3">
      <c r="A938" s="1" t="s">
        <v>5025</v>
      </c>
      <c r="B938" s="1" t="s">
        <v>11096</v>
      </c>
      <c r="C938" s="1">
        <f>ROUND(S11_DATAG_y80[[#This Row],[Column1]],3)</f>
        <v>4.74</v>
      </c>
      <c r="D938" s="1">
        <f t="shared" si="53"/>
        <v>-7.0655999999999999</v>
      </c>
      <c r="E938" s="1" t="s">
        <v>11098</v>
      </c>
      <c r="F938">
        <f t="shared" si="54"/>
        <v>-5.4942787602000003</v>
      </c>
      <c r="G938">
        <f t="shared" si="55"/>
        <v>-5.4943</v>
      </c>
    </row>
    <row r="939" spans="1:7" x14ac:dyDescent="0.3">
      <c r="A939" s="1" t="s">
        <v>5027</v>
      </c>
      <c r="B939" s="1" t="s">
        <v>11097</v>
      </c>
      <c r="C939" s="1">
        <f>ROUND(S11_DATAG_y80[[#This Row],[Column1]],3)</f>
        <v>4.7439999999999998</v>
      </c>
      <c r="D939" s="1">
        <f t="shared" si="53"/>
        <v>-7.1085000000000003</v>
      </c>
      <c r="E939" s="1" t="s">
        <v>11099</v>
      </c>
      <c r="F939">
        <f t="shared" si="54"/>
        <v>-5.5164780984000004</v>
      </c>
      <c r="G939">
        <f t="shared" si="55"/>
        <v>-5.5164999999999997</v>
      </c>
    </row>
    <row r="940" spans="1:7" x14ac:dyDescent="0.3">
      <c r="A940" s="1" t="s">
        <v>7353</v>
      </c>
      <c r="B940" s="1" t="s">
        <v>11098</v>
      </c>
      <c r="C940" s="1">
        <f>ROUND(S11_DATAG_y80[[#This Row],[Column1]],3)</f>
        <v>4.7480000000000002</v>
      </c>
      <c r="D940" s="1">
        <f t="shared" si="53"/>
        <v>-7.1447000000000003</v>
      </c>
      <c r="E940" s="1" t="s">
        <v>11101</v>
      </c>
      <c r="F940">
        <f t="shared" si="54"/>
        <v>-5.5366654249999998</v>
      </c>
      <c r="G940">
        <f t="shared" si="55"/>
        <v>-5.5366999999999997</v>
      </c>
    </row>
    <row r="941" spans="1:7" x14ac:dyDescent="0.3">
      <c r="A941" s="1" t="s">
        <v>5030</v>
      </c>
      <c r="B941" s="1" t="s">
        <v>11099</v>
      </c>
      <c r="C941" s="1">
        <f>ROUND(S11_DATAG_y80[[#This Row],[Column1]],3)</f>
        <v>4.7519999999999998</v>
      </c>
      <c r="D941" s="1">
        <f t="shared" si="53"/>
        <v>-7.1736000000000004</v>
      </c>
      <c r="E941" s="1" t="s">
        <v>11102</v>
      </c>
      <c r="F941">
        <f t="shared" si="54"/>
        <v>-5.5599598192000004</v>
      </c>
      <c r="G941">
        <f t="shared" si="55"/>
        <v>-5.56</v>
      </c>
    </row>
    <row r="942" spans="1:7" x14ac:dyDescent="0.3">
      <c r="A942" s="1" t="s">
        <v>1882</v>
      </c>
      <c r="B942" s="1" t="s">
        <v>11101</v>
      </c>
      <c r="C942" s="1">
        <f>ROUND(S11_DATAG_y80[[#This Row],[Column1]],3)</f>
        <v>4.7560000000000002</v>
      </c>
      <c r="D942" s="1">
        <f t="shared" si="53"/>
        <v>-7.1997999999999998</v>
      </c>
      <c r="E942" s="1" t="s">
        <v>11103</v>
      </c>
      <c r="F942">
        <f t="shared" si="54"/>
        <v>-5.5893822206000001</v>
      </c>
      <c r="G942">
        <f t="shared" si="55"/>
        <v>-5.5894000000000004</v>
      </c>
    </row>
    <row r="943" spans="1:7" x14ac:dyDescent="0.3">
      <c r="A943" s="1" t="s">
        <v>5033</v>
      </c>
      <c r="B943" s="1" t="s">
        <v>11102</v>
      </c>
      <c r="C943" s="1">
        <f>ROUND(S11_DATAG_y80[[#This Row],[Column1]],3)</f>
        <v>4.76</v>
      </c>
      <c r="D943" s="1">
        <f t="shared" si="53"/>
        <v>-7.2301000000000002</v>
      </c>
      <c r="E943" s="1" t="s">
        <v>11104</v>
      </c>
      <c r="F943">
        <f t="shared" si="54"/>
        <v>-5.6237218386999999</v>
      </c>
      <c r="G943">
        <f t="shared" si="55"/>
        <v>-5.6237000000000004</v>
      </c>
    </row>
    <row r="944" spans="1:7" x14ac:dyDescent="0.3">
      <c r="A944" s="1" t="s">
        <v>6103</v>
      </c>
      <c r="B944" s="1" t="s">
        <v>11103</v>
      </c>
      <c r="C944" s="1">
        <f>ROUND(S11_DATAG_y80[[#This Row],[Column1]],3)</f>
        <v>4.7640000000000002</v>
      </c>
      <c r="D944" s="1">
        <f t="shared" si="53"/>
        <v>-7.2683999999999997</v>
      </c>
      <c r="E944" s="1" t="s">
        <v>11105</v>
      </c>
      <c r="F944">
        <f t="shared" si="54"/>
        <v>-5.6583502162999997</v>
      </c>
      <c r="G944">
        <f t="shared" si="55"/>
        <v>-5.6584000000000003</v>
      </c>
    </row>
    <row r="945" spans="1:7" x14ac:dyDescent="0.3">
      <c r="A945" s="1" t="s">
        <v>1888</v>
      </c>
      <c r="B945" s="1" t="s">
        <v>11104</v>
      </c>
      <c r="C945" s="1">
        <f>ROUND(S11_DATAG_y80[[#This Row],[Column1]],3)</f>
        <v>4.7679999999999998</v>
      </c>
      <c r="D945" s="1">
        <f t="shared" si="53"/>
        <v>-7.3129999999999997</v>
      </c>
      <c r="E945" s="1" t="s">
        <v>11106</v>
      </c>
      <c r="F945">
        <f t="shared" si="54"/>
        <v>-5.6884711004000001</v>
      </c>
      <c r="G945">
        <f t="shared" si="55"/>
        <v>-5.6885000000000003</v>
      </c>
    </row>
    <row r="946" spans="1:7" x14ac:dyDescent="0.3">
      <c r="A946" s="1" t="s">
        <v>5038</v>
      </c>
      <c r="B946" s="1" t="s">
        <v>11105</v>
      </c>
      <c r="C946" s="1">
        <f>ROUND(S11_DATAG_y80[[#This Row],[Column1]],3)</f>
        <v>4.7720000000000002</v>
      </c>
      <c r="D946" s="1">
        <f t="shared" si="53"/>
        <v>-7.3581000000000003</v>
      </c>
      <c r="E946" s="1" t="s">
        <v>11107</v>
      </c>
      <c r="F946">
        <f t="shared" si="54"/>
        <v>-5.7125897856999996</v>
      </c>
      <c r="G946">
        <f t="shared" si="55"/>
        <v>-5.7126000000000001</v>
      </c>
    </row>
    <row r="947" spans="1:7" x14ac:dyDescent="0.3">
      <c r="A947" s="1" t="s">
        <v>5040</v>
      </c>
      <c r="B947" s="1" t="s">
        <v>11106</v>
      </c>
      <c r="C947" s="1">
        <f>ROUND(S11_DATAG_y80[[#This Row],[Column1]],3)</f>
        <v>4.7759999999999998</v>
      </c>
      <c r="D947" s="1">
        <f t="shared" si="53"/>
        <v>-7.3971999999999998</v>
      </c>
      <c r="E947" s="1" t="s">
        <v>11108</v>
      </c>
      <c r="F947">
        <f t="shared" si="54"/>
        <v>-5.7336746121999997</v>
      </c>
      <c r="G947">
        <f t="shared" si="55"/>
        <v>-5.7336999999999998</v>
      </c>
    </row>
    <row r="948" spans="1:7" x14ac:dyDescent="0.3">
      <c r="A948" s="1" t="s">
        <v>1894</v>
      </c>
      <c r="B948" s="1" t="s">
        <v>11107</v>
      </c>
      <c r="C948" s="1">
        <f>ROUND(S11_DATAG_y80[[#This Row],[Column1]],3)</f>
        <v>4.78</v>
      </c>
      <c r="D948" s="1">
        <f t="shared" si="53"/>
        <v>-7.4286000000000003</v>
      </c>
      <c r="E948" s="1" t="s">
        <v>11109</v>
      </c>
      <c r="F948">
        <f t="shared" si="54"/>
        <v>-5.7570965065999999</v>
      </c>
      <c r="G948">
        <f t="shared" si="55"/>
        <v>-5.7571000000000003</v>
      </c>
    </row>
    <row r="949" spans="1:7" x14ac:dyDescent="0.3">
      <c r="A949" s="1" t="s">
        <v>5043</v>
      </c>
      <c r="B949" s="1" t="s">
        <v>11108</v>
      </c>
      <c r="C949" s="1">
        <f>ROUND(S11_DATAG_y80[[#This Row],[Column1]],3)</f>
        <v>4.7839999999999998</v>
      </c>
      <c r="D949" s="1">
        <f t="shared" si="53"/>
        <v>-7.4560000000000004</v>
      </c>
      <c r="E949" s="1" t="s">
        <v>11110</v>
      </c>
      <c r="F949">
        <f t="shared" si="54"/>
        <v>-5.7868569604000006</v>
      </c>
      <c r="G949">
        <f t="shared" si="55"/>
        <v>-5.7869000000000002</v>
      </c>
    </row>
    <row r="950" spans="1:7" x14ac:dyDescent="0.3">
      <c r="A950" s="1" t="s">
        <v>5045</v>
      </c>
      <c r="B950" s="1" t="s">
        <v>11109</v>
      </c>
      <c r="C950" s="1">
        <f>ROUND(S11_DATAG_y80[[#This Row],[Column1]],3)</f>
        <v>4.7880000000000003</v>
      </c>
      <c r="D950" s="1">
        <f t="shared" si="53"/>
        <v>-7.4865000000000004</v>
      </c>
      <c r="E950" s="1" t="s">
        <v>11111</v>
      </c>
      <c r="F950">
        <f t="shared" si="54"/>
        <v>-5.8227814875000004</v>
      </c>
      <c r="G950">
        <f t="shared" si="55"/>
        <v>-5.8228</v>
      </c>
    </row>
    <row r="951" spans="1:7" x14ac:dyDescent="0.3">
      <c r="A951" s="1" t="s">
        <v>5047</v>
      </c>
      <c r="B951" s="1" t="s">
        <v>11110</v>
      </c>
      <c r="C951" s="1">
        <f>ROUND(S11_DATAG_y80[[#This Row],[Column1]],3)</f>
        <v>4.7919999999999998</v>
      </c>
      <c r="D951" s="1">
        <f t="shared" si="53"/>
        <v>-7.5251999999999999</v>
      </c>
      <c r="E951" s="1" t="s">
        <v>11112</v>
      </c>
      <c r="F951">
        <f t="shared" si="54"/>
        <v>-5.8606101355</v>
      </c>
      <c r="G951">
        <f t="shared" si="55"/>
        <v>-5.8605999999999998</v>
      </c>
    </row>
    <row r="952" spans="1:7" x14ac:dyDescent="0.3">
      <c r="A952" s="1" t="s">
        <v>1902</v>
      </c>
      <c r="B952" s="1" t="s">
        <v>11111</v>
      </c>
      <c r="C952" s="1">
        <f>ROUND(S11_DATAG_y80[[#This Row],[Column1]],3)</f>
        <v>4.7960000000000003</v>
      </c>
      <c r="D952" s="1">
        <f t="shared" si="53"/>
        <v>-7.5719000000000003</v>
      </c>
      <c r="E952" s="1" t="s">
        <v>11113</v>
      </c>
      <c r="F952">
        <f t="shared" si="54"/>
        <v>-5.8949787449000004</v>
      </c>
      <c r="G952">
        <f t="shared" si="55"/>
        <v>-5.8949999999999996</v>
      </c>
    </row>
    <row r="953" spans="1:7" x14ac:dyDescent="0.3">
      <c r="A953" s="1" t="s">
        <v>5050</v>
      </c>
      <c r="B953" s="1" t="s">
        <v>11112</v>
      </c>
      <c r="C953" s="1">
        <f>ROUND(S11_DATAG_y80[[#This Row],[Column1]],3)</f>
        <v>4.8</v>
      </c>
      <c r="D953" s="1">
        <f t="shared" si="53"/>
        <v>-7.6211000000000002</v>
      </c>
      <c r="E953" s="1" t="s">
        <v>11114</v>
      </c>
      <c r="F953">
        <f t="shared" si="54"/>
        <v>-5.9232864038999997</v>
      </c>
      <c r="G953">
        <f t="shared" si="55"/>
        <v>-5.9233000000000002</v>
      </c>
    </row>
    <row r="954" spans="1:7" x14ac:dyDescent="0.3">
      <c r="A954" s="1" t="s">
        <v>5052</v>
      </c>
      <c r="B954" s="1" t="s">
        <v>11113</v>
      </c>
      <c r="C954" s="1">
        <f>ROUND(S11_DATAG_y80[[#This Row],[Column1]],3)</f>
        <v>4.8040000000000003</v>
      </c>
      <c r="D954" s="1">
        <f t="shared" si="53"/>
        <v>-7.6657999999999999</v>
      </c>
      <c r="E954" s="1" t="s">
        <v>11115</v>
      </c>
      <c r="F954">
        <f t="shared" si="54"/>
        <v>-5.9476646267</v>
      </c>
      <c r="G954">
        <f t="shared" si="55"/>
        <v>-5.9477000000000002</v>
      </c>
    </row>
    <row r="955" spans="1:7" x14ac:dyDescent="0.3">
      <c r="A955" s="1" t="s">
        <v>9276</v>
      </c>
      <c r="B955" s="1" t="s">
        <v>11114</v>
      </c>
      <c r="C955" s="1">
        <f>ROUND(S11_DATAG_y80[[#This Row],[Column1]],3)</f>
        <v>4.8079999999999998</v>
      </c>
      <c r="D955" s="1">
        <f t="shared" si="53"/>
        <v>-7.7026000000000003</v>
      </c>
      <c r="E955" s="1" t="s">
        <v>11117</v>
      </c>
      <c r="F955">
        <f t="shared" si="54"/>
        <v>-5.973555857</v>
      </c>
      <c r="G955">
        <f t="shared" si="55"/>
        <v>-5.9736000000000002</v>
      </c>
    </row>
    <row r="956" spans="1:7" x14ac:dyDescent="0.3">
      <c r="A956" s="1" t="s">
        <v>5056</v>
      </c>
      <c r="B956" s="1" t="s">
        <v>11115</v>
      </c>
      <c r="C956" s="1">
        <f>ROUND(S11_DATAG_y80[[#This Row],[Column1]],3)</f>
        <v>4.8120000000000003</v>
      </c>
      <c r="D956" s="1">
        <f t="shared" si="53"/>
        <v>-7.7343000000000002</v>
      </c>
      <c r="E956" s="1" t="s">
        <v>11118</v>
      </c>
      <c r="F956">
        <f t="shared" si="54"/>
        <v>-6.0059052262000003</v>
      </c>
      <c r="G956">
        <f t="shared" si="55"/>
        <v>-6.0058999999999996</v>
      </c>
    </row>
    <row r="957" spans="1:7" x14ac:dyDescent="0.3">
      <c r="A957" s="1" t="s">
        <v>6120</v>
      </c>
      <c r="B957" s="1" t="s">
        <v>11117</v>
      </c>
      <c r="C957" s="1">
        <f>ROUND(S11_DATAG_y80[[#This Row],[Column1]],3)</f>
        <v>4.8159999999999998</v>
      </c>
      <c r="D957" s="1">
        <f t="shared" si="53"/>
        <v>-7.7679999999999998</v>
      </c>
      <c r="E957" s="1" t="s">
        <v>11119</v>
      </c>
      <c r="F957">
        <f t="shared" si="54"/>
        <v>-6.0457151258000001</v>
      </c>
      <c r="G957">
        <f t="shared" si="55"/>
        <v>-6.0457000000000001</v>
      </c>
    </row>
    <row r="958" spans="1:7" x14ac:dyDescent="0.3">
      <c r="A958" s="1" t="s">
        <v>5060</v>
      </c>
      <c r="B958" s="1" t="s">
        <v>11118</v>
      </c>
      <c r="C958" s="1">
        <f>ROUND(S11_DATAG_y80[[#This Row],[Column1]],3)</f>
        <v>4.82</v>
      </c>
      <c r="D958" s="1">
        <f t="shared" si="53"/>
        <v>-7.81</v>
      </c>
      <c r="E958" s="1" t="s">
        <v>11120</v>
      </c>
      <c r="F958">
        <f t="shared" si="54"/>
        <v>-6.0893285763000007</v>
      </c>
      <c r="G958">
        <f t="shared" si="55"/>
        <v>-6.0892999999999997</v>
      </c>
    </row>
    <row r="959" spans="1:7" x14ac:dyDescent="0.3">
      <c r="A959" s="1" t="s">
        <v>1916</v>
      </c>
      <c r="B959" s="1" t="s">
        <v>11119</v>
      </c>
      <c r="C959" s="1">
        <f>ROUND(S11_DATAG_y80[[#This Row],[Column1]],3)</f>
        <v>4.8239999999999998</v>
      </c>
      <c r="D959" s="1">
        <f t="shared" si="53"/>
        <v>-7.8617999999999997</v>
      </c>
      <c r="E959" s="1" t="s">
        <v>11121</v>
      </c>
      <c r="F959">
        <f t="shared" si="54"/>
        <v>-6.1309811537000005</v>
      </c>
      <c r="G959">
        <f t="shared" si="55"/>
        <v>-6.1310000000000002</v>
      </c>
    </row>
    <row r="960" spans="1:7" x14ac:dyDescent="0.3">
      <c r="A960" s="1" t="s">
        <v>5063</v>
      </c>
      <c r="B960" s="1" t="s">
        <v>11120</v>
      </c>
      <c r="C960" s="1">
        <f>ROUND(S11_DATAG_y80[[#This Row],[Column1]],3)</f>
        <v>4.8280000000000003</v>
      </c>
      <c r="D960" s="1">
        <f t="shared" si="53"/>
        <v>-7.9184999999999999</v>
      </c>
      <c r="E960" s="1" t="s">
        <v>11122</v>
      </c>
      <c r="F960">
        <f t="shared" si="54"/>
        <v>-6.1669413624000002</v>
      </c>
      <c r="G960">
        <f t="shared" si="55"/>
        <v>-6.1669</v>
      </c>
    </row>
    <row r="961" spans="1:7" x14ac:dyDescent="0.3">
      <c r="A961" s="1" t="s">
        <v>5065</v>
      </c>
      <c r="B961" s="1" t="s">
        <v>11121</v>
      </c>
      <c r="C961" s="1">
        <f>ROUND(S11_DATAG_y80[[#This Row],[Column1]],3)</f>
        <v>4.8319999999999999</v>
      </c>
      <c r="D961" s="1">
        <f t="shared" si="53"/>
        <v>-7.9726999999999997</v>
      </c>
      <c r="E961" s="1" t="s">
        <v>11123</v>
      </c>
      <c r="F961">
        <f t="shared" si="54"/>
        <v>-6.1983216378000003</v>
      </c>
      <c r="G961">
        <f t="shared" si="55"/>
        <v>-6.1982999999999997</v>
      </c>
    </row>
    <row r="962" spans="1:7" x14ac:dyDescent="0.3">
      <c r="A962" s="1" t="s">
        <v>5067</v>
      </c>
      <c r="B962" s="1" t="s">
        <v>11122</v>
      </c>
      <c r="C962" s="1">
        <f>ROUND(S11_DATAG_y80[[#This Row],[Column1]],3)</f>
        <v>4.8360000000000003</v>
      </c>
      <c r="D962" s="1">
        <f t="shared" si="53"/>
        <v>-8.0193999999999992</v>
      </c>
      <c r="E962" s="1" t="s">
        <v>11124</v>
      </c>
      <c r="F962">
        <f t="shared" si="54"/>
        <v>-6.2304270033</v>
      </c>
      <c r="G962">
        <f t="shared" si="55"/>
        <v>-6.2304000000000004</v>
      </c>
    </row>
    <row r="963" spans="1:7" x14ac:dyDescent="0.3">
      <c r="A963" s="1" t="s">
        <v>5069</v>
      </c>
      <c r="B963" s="1" t="s">
        <v>11123</v>
      </c>
      <c r="C963" s="1">
        <f>ROUND(S11_DATAG_y80[[#This Row],[Column1]],3)</f>
        <v>4.84</v>
      </c>
      <c r="D963" s="1">
        <f t="shared" si="53"/>
        <v>-8.0602</v>
      </c>
      <c r="E963" s="1" t="s">
        <v>11125</v>
      </c>
      <c r="F963">
        <f t="shared" si="54"/>
        <v>-6.2690854023000009</v>
      </c>
      <c r="G963">
        <f t="shared" si="55"/>
        <v>-6.2690999999999999</v>
      </c>
    </row>
    <row r="964" spans="1:7" x14ac:dyDescent="0.3">
      <c r="A964" s="1" t="s">
        <v>5071</v>
      </c>
      <c r="B964" s="1" t="s">
        <v>11124</v>
      </c>
      <c r="C964" s="1">
        <f>ROUND(S11_DATAG_y80[[#This Row],[Column1]],3)</f>
        <v>4.8440000000000003</v>
      </c>
      <c r="D964" s="1">
        <f t="shared" ref="D964:D1003" si="56">ROUND(B964,4)</f>
        <v>-8.1020000000000003</v>
      </c>
      <c r="E964" s="1" t="s">
        <v>11126</v>
      </c>
      <c r="F964">
        <f t="shared" ref="F964:F1003" si="57">E964*0.769</f>
        <v>-6.3165957603000003</v>
      </c>
      <c r="G964">
        <f t="shared" ref="G964:G1003" si="58">ROUND(F964,4)</f>
        <v>-6.3166000000000002</v>
      </c>
    </row>
    <row r="965" spans="1:7" x14ac:dyDescent="0.3">
      <c r="A965" s="1" t="s">
        <v>5073</v>
      </c>
      <c r="B965" s="1" t="s">
        <v>11125</v>
      </c>
      <c r="C965" s="1">
        <f>ROUND(S11_DATAG_y80[[#This Row],[Column1]],3)</f>
        <v>4.8479999999999999</v>
      </c>
      <c r="D965" s="1">
        <f t="shared" si="56"/>
        <v>-8.1523000000000003</v>
      </c>
      <c r="E965" s="1" t="s">
        <v>11127</v>
      </c>
      <c r="F965">
        <f t="shared" si="57"/>
        <v>-6.3701178527</v>
      </c>
      <c r="G965">
        <f t="shared" si="58"/>
        <v>-6.3700999999999999</v>
      </c>
    </row>
    <row r="966" spans="1:7" x14ac:dyDescent="0.3">
      <c r="A966" s="1" t="s">
        <v>1930</v>
      </c>
      <c r="B966" s="1" t="s">
        <v>11126</v>
      </c>
      <c r="C966" s="1">
        <f>ROUND(S11_DATAG_y80[[#This Row],[Column1]],3)</f>
        <v>4.8520000000000003</v>
      </c>
      <c r="D966" s="1">
        <f t="shared" si="56"/>
        <v>-8.2140000000000004</v>
      </c>
      <c r="E966" s="1" t="s">
        <v>11128</v>
      </c>
      <c r="F966">
        <f t="shared" si="57"/>
        <v>-6.4236205663000003</v>
      </c>
      <c r="G966">
        <f t="shared" si="58"/>
        <v>-6.4236000000000004</v>
      </c>
    </row>
    <row r="967" spans="1:7" x14ac:dyDescent="0.3">
      <c r="A967" s="1" t="s">
        <v>5076</v>
      </c>
      <c r="B967" s="1" t="s">
        <v>11127</v>
      </c>
      <c r="C967" s="1">
        <f>ROUND(S11_DATAG_y80[[#This Row],[Column1]],3)</f>
        <v>4.8559999999999999</v>
      </c>
      <c r="D967" s="1">
        <f t="shared" si="56"/>
        <v>-8.2835999999999999</v>
      </c>
      <c r="E967" s="1" t="s">
        <v>11129</v>
      </c>
      <c r="F967">
        <f t="shared" si="57"/>
        <v>-6.4721621532999993</v>
      </c>
      <c r="G967">
        <f t="shared" si="58"/>
        <v>-6.4722</v>
      </c>
    </row>
    <row r="968" spans="1:7" x14ac:dyDescent="0.3">
      <c r="A968" s="1" t="s">
        <v>5078</v>
      </c>
      <c r="B968" s="1" t="s">
        <v>11128</v>
      </c>
      <c r="C968" s="1">
        <f>ROUND(S11_DATAG_y80[[#This Row],[Column1]],3)</f>
        <v>4.8600000000000003</v>
      </c>
      <c r="D968" s="1">
        <f t="shared" si="56"/>
        <v>-8.3531999999999993</v>
      </c>
      <c r="E968" s="1" t="s">
        <v>11130</v>
      </c>
      <c r="F968">
        <f t="shared" si="57"/>
        <v>-6.5155479798000009</v>
      </c>
      <c r="G968">
        <f t="shared" si="58"/>
        <v>-6.5155000000000003</v>
      </c>
    </row>
    <row r="969" spans="1:7" x14ac:dyDescent="0.3">
      <c r="A969" s="1" t="s">
        <v>5080</v>
      </c>
      <c r="B969" s="1" t="s">
        <v>11129</v>
      </c>
      <c r="C969" s="1">
        <f>ROUND(S11_DATAG_y80[[#This Row],[Column1]],3)</f>
        <v>4.8639999999999999</v>
      </c>
      <c r="D969" s="1">
        <f t="shared" si="56"/>
        <v>-8.4162999999999997</v>
      </c>
      <c r="E969" s="1" t="s">
        <v>11131</v>
      </c>
      <c r="F969">
        <f t="shared" si="57"/>
        <v>-6.5586301282000008</v>
      </c>
      <c r="G969">
        <f t="shared" si="58"/>
        <v>-6.5586000000000002</v>
      </c>
    </row>
    <row r="970" spans="1:7" x14ac:dyDescent="0.3">
      <c r="A970" s="1" t="s">
        <v>5082</v>
      </c>
      <c r="B970" s="1" t="s">
        <v>11130</v>
      </c>
      <c r="C970" s="1">
        <f>ROUND(S11_DATAG_y80[[#This Row],[Column1]],3)</f>
        <v>4.8680000000000003</v>
      </c>
      <c r="D970" s="1">
        <f t="shared" si="56"/>
        <v>-8.4727999999999994</v>
      </c>
      <c r="E970" s="1" t="s">
        <v>11132</v>
      </c>
      <c r="F970">
        <f t="shared" si="57"/>
        <v>-6.6079483282999991</v>
      </c>
      <c r="G970">
        <f t="shared" si="58"/>
        <v>-6.6078999999999999</v>
      </c>
    </row>
    <row r="971" spans="1:7" x14ac:dyDescent="0.3">
      <c r="A971" s="1" t="s">
        <v>5084</v>
      </c>
      <c r="B971" s="1" t="s">
        <v>11131</v>
      </c>
      <c r="C971" s="1">
        <f>ROUND(S11_DATAG_y80[[#This Row],[Column1]],3)</f>
        <v>4.8719999999999999</v>
      </c>
      <c r="D971" s="1">
        <f t="shared" si="56"/>
        <v>-8.5288000000000004</v>
      </c>
      <c r="E971" s="1" t="s">
        <v>11133</v>
      </c>
      <c r="F971">
        <f t="shared" si="57"/>
        <v>-6.6671568681000002</v>
      </c>
      <c r="G971">
        <f t="shared" si="58"/>
        <v>-6.6672000000000002</v>
      </c>
    </row>
    <row r="972" spans="1:7" x14ac:dyDescent="0.3">
      <c r="A972" s="1" t="s">
        <v>5086</v>
      </c>
      <c r="B972" s="1" t="s">
        <v>11132</v>
      </c>
      <c r="C972" s="1">
        <f>ROUND(S11_DATAG_y80[[#This Row],[Column1]],3)</f>
        <v>4.8760000000000003</v>
      </c>
      <c r="D972" s="1">
        <f t="shared" si="56"/>
        <v>-8.5929000000000002</v>
      </c>
      <c r="E972" s="1" t="s">
        <v>11134</v>
      </c>
      <c r="F972">
        <f t="shared" si="57"/>
        <v>-6.7344442912</v>
      </c>
      <c r="G972">
        <f t="shared" si="58"/>
        <v>-6.7343999999999999</v>
      </c>
    </row>
    <row r="973" spans="1:7" x14ac:dyDescent="0.3">
      <c r="A973" s="1" t="s">
        <v>6139</v>
      </c>
      <c r="B973" s="1" t="s">
        <v>11133</v>
      </c>
      <c r="C973" s="1">
        <f>ROUND(S11_DATAG_y80[[#This Row],[Column1]],3)</f>
        <v>4.88</v>
      </c>
      <c r="D973" s="1">
        <f t="shared" si="56"/>
        <v>-8.6699000000000002</v>
      </c>
      <c r="E973" s="1" t="s">
        <v>11135</v>
      </c>
      <c r="F973">
        <f t="shared" si="57"/>
        <v>-6.8037326523000008</v>
      </c>
      <c r="G973">
        <f t="shared" si="58"/>
        <v>-6.8037000000000001</v>
      </c>
    </row>
    <row r="974" spans="1:7" x14ac:dyDescent="0.3">
      <c r="A974" s="1" t="s">
        <v>5090</v>
      </c>
      <c r="B974" s="1" t="s">
        <v>11134</v>
      </c>
      <c r="C974" s="1">
        <f>ROUND(S11_DATAG_y80[[#This Row],[Column1]],3)</f>
        <v>4.8840000000000003</v>
      </c>
      <c r="D974" s="1">
        <f t="shared" si="56"/>
        <v>-8.7574000000000005</v>
      </c>
      <c r="E974" s="1" t="s">
        <v>11136</v>
      </c>
      <c r="F974">
        <f t="shared" si="57"/>
        <v>-6.8689859165999998</v>
      </c>
      <c r="G974">
        <f t="shared" si="58"/>
        <v>-6.8689999999999998</v>
      </c>
    </row>
    <row r="975" spans="1:7" x14ac:dyDescent="0.3">
      <c r="A975" s="1" t="s">
        <v>5092</v>
      </c>
      <c r="B975" s="1" t="s">
        <v>11135</v>
      </c>
      <c r="C975" s="1">
        <f>ROUND(S11_DATAG_y80[[#This Row],[Column1]],3)</f>
        <v>4.8879999999999999</v>
      </c>
      <c r="D975" s="1">
        <f t="shared" si="56"/>
        <v>-8.8475000000000001</v>
      </c>
      <c r="E975" s="1" t="s">
        <v>11137</v>
      </c>
      <c r="F975">
        <f t="shared" si="57"/>
        <v>-6.9287053031000001</v>
      </c>
      <c r="G975">
        <f t="shared" si="58"/>
        <v>-6.9287000000000001</v>
      </c>
    </row>
    <row r="976" spans="1:7" x14ac:dyDescent="0.3">
      <c r="A976" s="1" t="s">
        <v>11167</v>
      </c>
      <c r="B976" s="1" t="s">
        <v>11136</v>
      </c>
      <c r="C976" s="1">
        <f>ROUND(S11_DATAG_y80[[#This Row],[Column1]],3)</f>
        <v>4.8920000000000003</v>
      </c>
      <c r="D976" s="1">
        <f t="shared" si="56"/>
        <v>-8.9323999999999995</v>
      </c>
      <c r="E976" s="1" t="s">
        <v>11138</v>
      </c>
      <c r="F976">
        <f t="shared" si="57"/>
        <v>-6.9873177140999996</v>
      </c>
      <c r="G976">
        <f t="shared" si="58"/>
        <v>-6.9873000000000003</v>
      </c>
    </row>
    <row r="977" spans="1:7" x14ac:dyDescent="0.3">
      <c r="A977" s="1" t="s">
        <v>5095</v>
      </c>
      <c r="B977" s="1" t="s">
        <v>11137</v>
      </c>
      <c r="C977" s="1">
        <f>ROUND(S11_DATAG_y80[[#This Row],[Column1]],3)</f>
        <v>4.8959999999999999</v>
      </c>
      <c r="D977" s="1">
        <f t="shared" si="56"/>
        <v>-9.01</v>
      </c>
      <c r="E977" s="1" t="s">
        <v>11139</v>
      </c>
      <c r="F977">
        <f t="shared" si="57"/>
        <v>-7.0522854487000002</v>
      </c>
      <c r="G977">
        <f t="shared" si="58"/>
        <v>-7.0522999999999998</v>
      </c>
    </row>
    <row r="978" spans="1:7" x14ac:dyDescent="0.3">
      <c r="A978" s="1" t="s">
        <v>5097</v>
      </c>
      <c r="B978" s="1" t="s">
        <v>11138</v>
      </c>
      <c r="C978" s="1">
        <f>ROUND(S11_DATAG_y80[[#This Row],[Column1]],3)</f>
        <v>4.9000000000000004</v>
      </c>
      <c r="D978" s="1">
        <f t="shared" si="56"/>
        <v>-9.0861999999999998</v>
      </c>
      <c r="E978" s="1" t="s">
        <v>11140</v>
      </c>
      <c r="F978">
        <f t="shared" si="57"/>
        <v>-7.1290348015999996</v>
      </c>
      <c r="G978">
        <f t="shared" si="58"/>
        <v>-7.1289999999999996</v>
      </c>
    </row>
    <row r="979" spans="1:7" x14ac:dyDescent="0.3">
      <c r="A979" s="1" t="s">
        <v>5099</v>
      </c>
      <c r="B979" s="1" t="s">
        <v>11139</v>
      </c>
      <c r="C979" s="1">
        <f>ROUND(S11_DATAG_y80[[#This Row],[Column1]],3)</f>
        <v>4.9039999999999999</v>
      </c>
      <c r="D979" s="1">
        <f t="shared" si="56"/>
        <v>-9.1707000000000001</v>
      </c>
      <c r="E979" s="1" t="s">
        <v>11141</v>
      </c>
      <c r="F979">
        <f t="shared" si="57"/>
        <v>-7.2172837804999999</v>
      </c>
      <c r="G979">
        <f t="shared" si="58"/>
        <v>-7.2172999999999998</v>
      </c>
    </row>
    <row r="980" spans="1:7" x14ac:dyDescent="0.3">
      <c r="A980" s="1" t="s">
        <v>1958</v>
      </c>
      <c r="B980" s="1" t="s">
        <v>11140</v>
      </c>
      <c r="C980" s="1">
        <f>ROUND(S11_DATAG_y80[[#This Row],[Column1]],3)</f>
        <v>4.9080000000000004</v>
      </c>
      <c r="D980" s="1">
        <f t="shared" si="56"/>
        <v>-9.2705000000000002</v>
      </c>
      <c r="E980" s="1" t="s">
        <v>11142</v>
      </c>
      <c r="F980">
        <f t="shared" si="57"/>
        <v>-7.3112831876000008</v>
      </c>
      <c r="G980">
        <f t="shared" si="58"/>
        <v>-7.3113000000000001</v>
      </c>
    </row>
    <row r="981" spans="1:7" x14ac:dyDescent="0.3">
      <c r="A981" s="1" t="s">
        <v>5102</v>
      </c>
      <c r="B981" s="1" t="s">
        <v>11141</v>
      </c>
      <c r="C981" s="1">
        <f>ROUND(S11_DATAG_y80[[#This Row],[Column1]],3)</f>
        <v>4.9119999999999999</v>
      </c>
      <c r="D981" s="1">
        <f t="shared" si="56"/>
        <v>-9.3853000000000009</v>
      </c>
      <c r="E981" s="1" t="s">
        <v>11143</v>
      </c>
      <c r="F981">
        <f t="shared" si="57"/>
        <v>-7.4039551469000005</v>
      </c>
      <c r="G981">
        <f t="shared" si="58"/>
        <v>-7.4039999999999999</v>
      </c>
    </row>
    <row r="982" spans="1:7" x14ac:dyDescent="0.3">
      <c r="A982" s="1" t="s">
        <v>5104</v>
      </c>
      <c r="B982" s="1" t="s">
        <v>11142</v>
      </c>
      <c r="C982" s="1">
        <f>ROUND(S11_DATAG_y80[[#This Row],[Column1]],3)</f>
        <v>4.9160000000000004</v>
      </c>
      <c r="D982" s="1">
        <f t="shared" si="56"/>
        <v>-9.5075000000000003</v>
      </c>
      <c r="E982" s="1" t="s">
        <v>11144</v>
      </c>
      <c r="F982">
        <f t="shared" si="57"/>
        <v>-7.4922418837000002</v>
      </c>
      <c r="G982">
        <f t="shared" si="58"/>
        <v>-7.4922000000000004</v>
      </c>
    </row>
    <row r="983" spans="1:7" x14ac:dyDescent="0.3">
      <c r="A983" s="1" t="s">
        <v>10228</v>
      </c>
      <c r="B983" s="1" t="s">
        <v>11143</v>
      </c>
      <c r="C983" s="1">
        <f>ROUND(S11_DATAG_y80[[#This Row],[Column1]],3)</f>
        <v>4.92</v>
      </c>
      <c r="D983" s="1">
        <f t="shared" si="56"/>
        <v>-9.6280000000000001</v>
      </c>
      <c r="E983" s="1" t="s">
        <v>11145</v>
      </c>
      <c r="F983">
        <f t="shared" si="57"/>
        <v>-7.5797956866000007</v>
      </c>
      <c r="G983">
        <f t="shared" si="58"/>
        <v>-7.5797999999999996</v>
      </c>
    </row>
    <row r="984" spans="1:7" x14ac:dyDescent="0.3">
      <c r="A984" s="1" t="s">
        <v>3492</v>
      </c>
      <c r="B984" s="1" t="s">
        <v>11144</v>
      </c>
      <c r="C984" s="1">
        <f>ROUND(S11_DATAG_y80[[#This Row],[Column1]],3)</f>
        <v>4.9240000000000004</v>
      </c>
      <c r="D984" s="1">
        <f t="shared" si="56"/>
        <v>-9.7428000000000008</v>
      </c>
      <c r="E984" s="1" t="s">
        <v>11146</v>
      </c>
      <c r="F984">
        <f t="shared" si="57"/>
        <v>-7.6748407799000002</v>
      </c>
      <c r="G984">
        <f t="shared" si="58"/>
        <v>-7.6748000000000003</v>
      </c>
    </row>
    <row r="985" spans="1:7" x14ac:dyDescent="0.3">
      <c r="A985" s="1" t="s">
        <v>5108</v>
      </c>
      <c r="B985" s="1" t="s">
        <v>11145</v>
      </c>
      <c r="C985" s="1">
        <f>ROUND(S11_DATAG_y80[[#This Row],[Column1]],3)</f>
        <v>4.9279999999999999</v>
      </c>
      <c r="D985" s="1">
        <f t="shared" si="56"/>
        <v>-9.8567</v>
      </c>
      <c r="E985" s="1" t="s">
        <v>11147</v>
      </c>
      <c r="F985">
        <f t="shared" si="57"/>
        <v>-7.7846854319999998</v>
      </c>
      <c r="G985">
        <f t="shared" si="58"/>
        <v>-7.7847</v>
      </c>
    </row>
    <row r="986" spans="1:7" x14ac:dyDescent="0.3">
      <c r="A986" s="1" t="s">
        <v>3496</v>
      </c>
      <c r="B986" s="1" t="s">
        <v>11146</v>
      </c>
      <c r="C986" s="1">
        <f>ROUND(S11_DATAG_y80[[#This Row],[Column1]],3)</f>
        <v>4.9320000000000004</v>
      </c>
      <c r="D986" s="1">
        <f t="shared" si="56"/>
        <v>-9.9802999999999997</v>
      </c>
      <c r="E986" s="1" t="s">
        <v>11148</v>
      </c>
      <c r="F986">
        <f t="shared" si="57"/>
        <v>-7.9108014319999995</v>
      </c>
      <c r="G986">
        <f t="shared" si="58"/>
        <v>-7.9108000000000001</v>
      </c>
    </row>
    <row r="987" spans="1:7" x14ac:dyDescent="0.3">
      <c r="A987" s="1" t="s">
        <v>11168</v>
      </c>
      <c r="B987" s="1" t="s">
        <v>11147</v>
      </c>
      <c r="C987" s="1">
        <f>ROUND(S11_DATAG_y80[[#This Row],[Column1]],3)</f>
        <v>4.9359999999999999</v>
      </c>
      <c r="D987" s="1">
        <f t="shared" si="56"/>
        <v>-10.123100000000001</v>
      </c>
      <c r="E987" s="1" t="s">
        <v>11149</v>
      </c>
      <c r="F987">
        <f t="shared" si="57"/>
        <v>-8.0478364630000012</v>
      </c>
      <c r="G987">
        <f t="shared" si="58"/>
        <v>-8.0478000000000005</v>
      </c>
    </row>
    <row r="988" spans="1:7" x14ac:dyDescent="0.3">
      <c r="A988" s="1" t="s">
        <v>3500</v>
      </c>
      <c r="B988" s="1" t="s">
        <v>11148</v>
      </c>
      <c r="C988" s="1">
        <f>ROUND(S11_DATAG_y80[[#This Row],[Column1]],3)</f>
        <v>4.9400000000000004</v>
      </c>
      <c r="D988" s="1">
        <f t="shared" si="56"/>
        <v>-10.287100000000001</v>
      </c>
      <c r="E988" s="1" t="s">
        <v>11150</v>
      </c>
      <c r="F988">
        <f t="shared" si="57"/>
        <v>-8.1874414919999996</v>
      </c>
      <c r="G988">
        <f t="shared" si="58"/>
        <v>-8.1874000000000002</v>
      </c>
    </row>
    <row r="989" spans="1:7" x14ac:dyDescent="0.3">
      <c r="A989" s="1" t="s">
        <v>3502</v>
      </c>
      <c r="B989" s="1" t="s">
        <v>11149</v>
      </c>
      <c r="C989" s="1">
        <f>ROUND(S11_DATAG_y80[[#This Row],[Column1]],3)</f>
        <v>4.944</v>
      </c>
      <c r="D989" s="1">
        <f t="shared" si="56"/>
        <v>-10.465299999999999</v>
      </c>
      <c r="E989" s="1" t="s">
        <v>11151</v>
      </c>
      <c r="F989">
        <f t="shared" si="57"/>
        <v>-8.3245872589999994</v>
      </c>
      <c r="G989">
        <f t="shared" si="58"/>
        <v>-8.3246000000000002</v>
      </c>
    </row>
    <row r="990" spans="1:7" x14ac:dyDescent="0.3">
      <c r="A990" s="1" t="s">
        <v>3504</v>
      </c>
      <c r="B990" s="1" t="s">
        <v>11150</v>
      </c>
      <c r="C990" s="1">
        <f>ROUND(S11_DATAG_y80[[#This Row],[Column1]],3)</f>
        <v>4.9480000000000004</v>
      </c>
      <c r="D990" s="1">
        <f t="shared" si="56"/>
        <v>-10.6469</v>
      </c>
      <c r="E990" s="1" t="s">
        <v>11152</v>
      </c>
      <c r="F990">
        <f t="shared" si="57"/>
        <v>-8.4619045130000003</v>
      </c>
      <c r="G990">
        <f t="shared" si="58"/>
        <v>-8.4619</v>
      </c>
    </row>
    <row r="991" spans="1:7" x14ac:dyDescent="0.3">
      <c r="A991" s="1" t="s">
        <v>5115</v>
      </c>
      <c r="B991" s="1" t="s">
        <v>11151</v>
      </c>
      <c r="C991" s="1">
        <f>ROUND(S11_DATAG_y80[[#This Row],[Column1]],3)</f>
        <v>4.952</v>
      </c>
      <c r="D991" s="1">
        <f t="shared" si="56"/>
        <v>-10.825200000000001</v>
      </c>
      <c r="E991" s="1" t="s">
        <v>11153</v>
      </c>
      <c r="F991">
        <f t="shared" si="57"/>
        <v>-8.6085305119999997</v>
      </c>
      <c r="G991">
        <f t="shared" si="58"/>
        <v>-8.6084999999999994</v>
      </c>
    </row>
    <row r="992" spans="1:7" x14ac:dyDescent="0.3">
      <c r="A992" s="1" t="s">
        <v>3508</v>
      </c>
      <c r="B992" s="1" t="s">
        <v>11152</v>
      </c>
      <c r="C992" s="1">
        <f>ROUND(S11_DATAG_y80[[#This Row],[Column1]],3)</f>
        <v>4.9560000000000004</v>
      </c>
      <c r="D992" s="1">
        <f t="shared" si="56"/>
        <v>-11.0038</v>
      </c>
      <c r="E992" s="1" t="s">
        <v>11154</v>
      </c>
      <c r="F992">
        <f t="shared" si="57"/>
        <v>-8.774040844</v>
      </c>
      <c r="G992">
        <f t="shared" si="58"/>
        <v>-8.7739999999999991</v>
      </c>
    </row>
    <row r="993" spans="1:7" x14ac:dyDescent="0.3">
      <c r="A993" s="1" t="s">
        <v>5118</v>
      </c>
      <c r="B993" s="1" t="s">
        <v>11153</v>
      </c>
      <c r="C993" s="1">
        <f>ROUND(S11_DATAG_y80[[#This Row],[Column1]],3)</f>
        <v>4.96</v>
      </c>
      <c r="D993" s="1">
        <f t="shared" si="56"/>
        <v>-11.1944</v>
      </c>
      <c r="E993" s="1" t="s">
        <v>11155</v>
      </c>
      <c r="F993">
        <f t="shared" si="57"/>
        <v>-8.9617545130000007</v>
      </c>
      <c r="G993">
        <f t="shared" si="58"/>
        <v>-8.9618000000000002</v>
      </c>
    </row>
    <row r="994" spans="1:7" x14ac:dyDescent="0.3">
      <c r="A994" s="1" t="s">
        <v>3512</v>
      </c>
      <c r="B994" s="1" t="s">
        <v>11154</v>
      </c>
      <c r="C994" s="1">
        <f>ROUND(S11_DATAG_y80[[#This Row],[Column1]],3)</f>
        <v>4.9640000000000004</v>
      </c>
      <c r="D994" s="1">
        <f t="shared" si="56"/>
        <v>-11.409700000000001</v>
      </c>
      <c r="E994" s="1" t="s">
        <v>11156</v>
      </c>
      <c r="F994">
        <f t="shared" si="57"/>
        <v>-9.1659993750000002</v>
      </c>
      <c r="G994">
        <f t="shared" si="58"/>
        <v>-9.1660000000000004</v>
      </c>
    </row>
    <row r="995" spans="1:7" x14ac:dyDescent="0.3">
      <c r="A995" s="1" t="s">
        <v>3514</v>
      </c>
      <c r="B995" s="1" t="s">
        <v>11155</v>
      </c>
      <c r="C995" s="1">
        <f>ROUND(S11_DATAG_y80[[#This Row],[Column1]],3)</f>
        <v>4.968</v>
      </c>
      <c r="D995" s="1">
        <f t="shared" si="56"/>
        <v>-11.6538</v>
      </c>
      <c r="E995" s="1" t="s">
        <v>11157</v>
      </c>
      <c r="F995">
        <f t="shared" si="57"/>
        <v>-9.375492662000001</v>
      </c>
      <c r="G995">
        <f t="shared" si="58"/>
        <v>-9.3755000000000006</v>
      </c>
    </row>
    <row r="996" spans="1:7" x14ac:dyDescent="0.3">
      <c r="A996" s="1" t="s">
        <v>3516</v>
      </c>
      <c r="B996" s="1" t="s">
        <v>11156</v>
      </c>
      <c r="C996" s="1">
        <f>ROUND(S11_DATAG_y80[[#This Row],[Column1]],3)</f>
        <v>4.9720000000000004</v>
      </c>
      <c r="D996" s="1">
        <f t="shared" si="56"/>
        <v>-11.9194</v>
      </c>
      <c r="E996" s="1" t="s">
        <v>11158</v>
      </c>
      <c r="F996">
        <f t="shared" si="57"/>
        <v>-9.5810848120000003</v>
      </c>
      <c r="G996">
        <f t="shared" si="58"/>
        <v>-9.5810999999999993</v>
      </c>
    </row>
    <row r="997" spans="1:7" x14ac:dyDescent="0.3">
      <c r="A997" s="1" t="s">
        <v>3518</v>
      </c>
      <c r="B997" s="1" t="s">
        <v>11157</v>
      </c>
      <c r="C997" s="1">
        <f>ROUND(S11_DATAG_y80[[#This Row],[Column1]],3)</f>
        <v>4.976</v>
      </c>
      <c r="D997" s="1">
        <f t="shared" si="56"/>
        <v>-12.191800000000001</v>
      </c>
      <c r="E997" s="1" t="s">
        <v>11159</v>
      </c>
      <c r="F997">
        <f t="shared" si="57"/>
        <v>-9.7824428480000005</v>
      </c>
      <c r="G997">
        <f t="shared" si="58"/>
        <v>-9.7824000000000009</v>
      </c>
    </row>
    <row r="998" spans="1:7" x14ac:dyDescent="0.3">
      <c r="A998" s="1" t="s">
        <v>3520</v>
      </c>
      <c r="B998" s="1" t="s">
        <v>11158</v>
      </c>
      <c r="C998" s="1">
        <f>ROUND(S11_DATAG_y80[[#This Row],[Column1]],3)</f>
        <v>4.9800000000000004</v>
      </c>
      <c r="D998" s="1">
        <f t="shared" si="56"/>
        <v>-12.459099999999999</v>
      </c>
      <c r="E998" s="1" t="s">
        <v>11160</v>
      </c>
      <c r="F998">
        <f t="shared" si="57"/>
        <v>-9.9878312129999998</v>
      </c>
      <c r="G998">
        <f t="shared" si="58"/>
        <v>-9.9878</v>
      </c>
    </row>
    <row r="999" spans="1:7" x14ac:dyDescent="0.3">
      <c r="A999" s="1" t="s">
        <v>3522</v>
      </c>
      <c r="B999" s="1" t="s">
        <v>11159</v>
      </c>
      <c r="C999" s="1">
        <f>ROUND(S11_DATAG_y80[[#This Row],[Column1]],3)</f>
        <v>4.984</v>
      </c>
      <c r="D999" s="1">
        <f t="shared" si="56"/>
        <v>-12.721</v>
      </c>
      <c r="E999" s="1" t="s">
        <v>11161</v>
      </c>
      <c r="F999">
        <f t="shared" si="57"/>
        <v>-10.206084178999999</v>
      </c>
      <c r="G999">
        <f t="shared" si="58"/>
        <v>-10.206099999999999</v>
      </c>
    </row>
    <row r="1000" spans="1:7" x14ac:dyDescent="0.3">
      <c r="A1000" s="1" t="s">
        <v>1998</v>
      </c>
      <c r="B1000" s="1" t="s">
        <v>11160</v>
      </c>
      <c r="C1000" s="1">
        <f>ROUND(S11_DATAG_y80[[#This Row],[Column1]],3)</f>
        <v>4.9880000000000004</v>
      </c>
      <c r="D1000" s="1">
        <f t="shared" si="56"/>
        <v>-12.988099999999999</v>
      </c>
      <c r="E1000" s="1" t="s">
        <v>11162</v>
      </c>
      <c r="F1000">
        <f t="shared" si="57"/>
        <v>-10.436010565</v>
      </c>
      <c r="G1000">
        <f t="shared" si="58"/>
        <v>-10.436</v>
      </c>
    </row>
    <row r="1001" spans="1:7" x14ac:dyDescent="0.3">
      <c r="A1001" s="1" t="s">
        <v>3526</v>
      </c>
      <c r="B1001" s="1" t="s">
        <v>11161</v>
      </c>
      <c r="C1001" s="1">
        <f>ROUND(S11_DATAG_y80[[#This Row],[Column1]],3)</f>
        <v>4.992</v>
      </c>
      <c r="D1001" s="1">
        <f t="shared" si="56"/>
        <v>-13.2719</v>
      </c>
      <c r="E1001" s="1" t="s">
        <v>11163</v>
      </c>
      <c r="F1001">
        <f t="shared" si="57"/>
        <v>-10.660597784</v>
      </c>
      <c r="G1001">
        <f t="shared" si="58"/>
        <v>-10.660600000000001</v>
      </c>
    </row>
    <row r="1002" spans="1:7" x14ac:dyDescent="0.3">
      <c r="A1002" s="1" t="s">
        <v>3528</v>
      </c>
      <c r="B1002" s="1" t="s">
        <v>11162</v>
      </c>
      <c r="C1002" s="1">
        <f>ROUND(S11_DATAG_y80[[#This Row],[Column1]],3)</f>
        <v>4.9960000000000004</v>
      </c>
      <c r="D1002" s="1">
        <f t="shared" si="56"/>
        <v>-13.5709</v>
      </c>
      <c r="E1002">
        <v>-13.782535899999999</v>
      </c>
      <c r="F1002">
        <f t="shared" si="57"/>
        <v>-10.5987701071</v>
      </c>
      <c r="G1002">
        <f t="shared" si="58"/>
        <v>-10.598800000000001</v>
      </c>
    </row>
    <row r="1003" spans="1:7" x14ac:dyDescent="0.3">
      <c r="A1003" s="1" t="s">
        <v>3530</v>
      </c>
      <c r="B1003" s="1" t="s">
        <v>11163</v>
      </c>
      <c r="C1003" s="1">
        <f>ROUND(S11_DATAG_y80[[#This Row],[Column1]],3)</f>
        <v>5</v>
      </c>
      <c r="D1003" s="1">
        <f t="shared" si="56"/>
        <v>-13.8629</v>
      </c>
      <c r="E1003">
        <v>-13.754823</v>
      </c>
      <c r="F1003">
        <f t="shared" si="57"/>
        <v>-10.577458887000001</v>
      </c>
      <c r="G1003">
        <f t="shared" si="58"/>
        <v>-10.577500000000001</v>
      </c>
    </row>
    <row r="1004" spans="1:7" x14ac:dyDescent="0.3">
      <c r="A1004" s="1" t="s">
        <v>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9E62-32DE-486D-8D59-153E3C82AF46}">
  <sheetPr codeName="Sheet11"/>
  <dimension ref="A1:I361"/>
  <sheetViews>
    <sheetView workbookViewId="0">
      <selection activeCell="I2" sqref="I2"/>
    </sheetView>
  </sheetViews>
  <sheetFormatPr defaultRowHeight="14.4" x14ac:dyDescent="0.3"/>
  <cols>
    <col min="1" max="1" width="8.88671875" style="2" customWidth="1"/>
    <col min="2" max="2" width="7.109375" style="2" customWidth="1"/>
    <col min="3" max="3" width="10.77734375" style="2" customWidth="1"/>
    <col min="4" max="4" width="11" style="2" customWidth="1"/>
    <col min="5" max="5" width="13.33203125" style="2" customWidth="1"/>
    <col min="6" max="6" width="10.6640625" style="2" customWidth="1"/>
    <col min="7" max="7" width="11.88671875" style="2" customWidth="1"/>
    <col min="8" max="8" width="9.5546875" style="2" customWidth="1"/>
    <col min="9" max="9" width="9.88671875" style="2" customWidth="1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0</v>
      </c>
      <c r="C2" s="2">
        <v>0.96220000000000006</v>
      </c>
      <c r="D2" s="2">
        <v>-37.58</v>
      </c>
      <c r="E2" s="2">
        <v>320.44</v>
      </c>
      <c r="F2" s="2">
        <v>0.96160000000000001</v>
      </c>
      <c r="G2" s="2">
        <v>65.403999999999996</v>
      </c>
      <c r="H2" s="2">
        <v>38.840000000000003</v>
      </c>
      <c r="I2" s="2">
        <f>Simulated_Gain_phi_0__2[[#This Row],[Abs(Gain)'[dBi']]]*0.8</f>
        <v>0.76976000000000011</v>
      </c>
    </row>
    <row r="3" spans="1:9" x14ac:dyDescent="0.3">
      <c r="A3" s="2">
        <v>1</v>
      </c>
      <c r="B3" s="2">
        <v>0</v>
      </c>
      <c r="C3" s="2">
        <v>0.9617</v>
      </c>
      <c r="D3" s="2">
        <v>-38.33</v>
      </c>
      <c r="E3" s="2">
        <v>322.339</v>
      </c>
      <c r="F3" s="2">
        <v>0.96120000000000005</v>
      </c>
      <c r="G3" s="2">
        <v>65.412000000000006</v>
      </c>
      <c r="H3" s="2">
        <v>39.520000000000003</v>
      </c>
      <c r="I3" s="2">
        <f>Simulated_Gain_phi_0__2[[#This Row],[Abs(Gain)'[dBi']]]*0.8</f>
        <v>0.76936000000000004</v>
      </c>
    </row>
    <row r="4" spans="1:9" x14ac:dyDescent="0.3">
      <c r="A4" s="2">
        <v>2</v>
      </c>
      <c r="B4" s="2">
        <v>0</v>
      </c>
      <c r="C4" s="2">
        <v>0.95950000000000002</v>
      </c>
      <c r="D4" s="2">
        <v>-39.15</v>
      </c>
      <c r="E4" s="2">
        <v>324.61500000000001</v>
      </c>
      <c r="F4" s="2">
        <v>0.95909999999999995</v>
      </c>
      <c r="G4" s="2">
        <v>65.435000000000002</v>
      </c>
      <c r="H4" s="2">
        <v>40</v>
      </c>
      <c r="I4" s="2">
        <f>Simulated_Gain_phi_0__2[[#This Row],[Abs(Gain)'[dBi']]]*0.8</f>
        <v>0.76760000000000006</v>
      </c>
    </row>
    <row r="5" spans="1:9" x14ac:dyDescent="0.3">
      <c r="A5" s="2">
        <v>3</v>
      </c>
      <c r="B5" s="2">
        <v>0</v>
      </c>
      <c r="C5" s="2">
        <v>0.9556</v>
      </c>
      <c r="D5" s="2">
        <v>-40.03</v>
      </c>
      <c r="E5" s="2">
        <v>327.38099999999997</v>
      </c>
      <c r="F5" s="2">
        <v>0.95530000000000004</v>
      </c>
      <c r="G5" s="2">
        <v>65.471999999999994</v>
      </c>
      <c r="H5" s="2">
        <v>40</v>
      </c>
      <c r="I5" s="2">
        <f>Simulated_Gain_phi_0__2[[#This Row],[Abs(Gain)'[dBi']]]*0.8</f>
        <v>0.76448000000000005</v>
      </c>
    </row>
    <row r="6" spans="1:9" x14ac:dyDescent="0.3">
      <c r="A6" s="2">
        <v>4</v>
      </c>
      <c r="B6" s="2">
        <v>0</v>
      </c>
      <c r="C6" s="2">
        <v>0.95</v>
      </c>
      <c r="D6" s="2">
        <v>-40.99</v>
      </c>
      <c r="E6" s="2">
        <v>330.798</v>
      </c>
      <c r="F6" s="2">
        <v>0.94969999999999999</v>
      </c>
      <c r="G6" s="2">
        <v>65.524000000000001</v>
      </c>
      <c r="H6" s="2">
        <v>40</v>
      </c>
      <c r="I6" s="2">
        <f>Simulated_Gain_phi_0__2[[#This Row],[Abs(Gain)'[dBi']]]*0.8</f>
        <v>0.76</v>
      </c>
    </row>
    <row r="7" spans="1:9" x14ac:dyDescent="0.3">
      <c r="A7" s="2">
        <v>5</v>
      </c>
      <c r="B7" s="2">
        <v>0</v>
      </c>
      <c r="C7" s="2">
        <v>0.94269999999999998</v>
      </c>
      <c r="D7" s="2">
        <v>-42.03</v>
      </c>
      <c r="E7" s="2">
        <v>335.09100000000001</v>
      </c>
      <c r="F7" s="2">
        <v>0.9425</v>
      </c>
      <c r="G7" s="2">
        <v>65.59</v>
      </c>
      <c r="H7" s="2">
        <v>40</v>
      </c>
      <c r="I7" s="2">
        <f>Simulated_Gain_phi_0__2[[#This Row],[Abs(Gain)'[dBi']]]*0.8</f>
        <v>0.75416000000000005</v>
      </c>
    </row>
    <row r="8" spans="1:9" x14ac:dyDescent="0.3">
      <c r="A8" s="2">
        <v>6</v>
      </c>
      <c r="B8" s="2">
        <v>0</v>
      </c>
      <c r="C8" s="2">
        <v>0.93379999999999996</v>
      </c>
      <c r="D8" s="2">
        <v>-43.14</v>
      </c>
      <c r="E8" s="2">
        <v>340.572</v>
      </c>
      <c r="F8" s="2">
        <v>0.93359999999999999</v>
      </c>
      <c r="G8" s="2">
        <v>65.67</v>
      </c>
      <c r="H8" s="2">
        <v>40</v>
      </c>
      <c r="I8" s="2">
        <f>Simulated_Gain_phi_0__2[[#This Row],[Abs(Gain)'[dBi']]]*0.8</f>
        <v>0.74704000000000004</v>
      </c>
    </row>
    <row r="9" spans="1:9" x14ac:dyDescent="0.3">
      <c r="A9" s="2">
        <v>7</v>
      </c>
      <c r="B9" s="2">
        <v>0</v>
      </c>
      <c r="C9" s="2">
        <v>0.92320000000000002</v>
      </c>
      <c r="D9" s="2">
        <v>-44.29</v>
      </c>
      <c r="E9" s="2">
        <v>347.66199999999998</v>
      </c>
      <c r="F9" s="2">
        <v>0.92310000000000003</v>
      </c>
      <c r="G9" s="2">
        <v>65.765000000000001</v>
      </c>
      <c r="H9" s="2">
        <v>40</v>
      </c>
      <c r="I9" s="2">
        <f>Simulated_Gain_phi_0__2[[#This Row],[Abs(Gain)'[dBi']]]*0.8</f>
        <v>0.73856000000000011</v>
      </c>
    </row>
    <row r="10" spans="1:9" x14ac:dyDescent="0.3">
      <c r="A10" s="2">
        <v>8</v>
      </c>
      <c r="B10" s="2">
        <v>0</v>
      </c>
      <c r="C10" s="2">
        <v>0.91100000000000003</v>
      </c>
      <c r="D10" s="2">
        <v>-45.42</v>
      </c>
      <c r="E10" s="2">
        <v>356.85500000000002</v>
      </c>
      <c r="F10" s="2">
        <v>0.91090000000000004</v>
      </c>
      <c r="G10" s="2">
        <v>65.875</v>
      </c>
      <c r="H10" s="2">
        <v>40</v>
      </c>
      <c r="I10" s="2">
        <f>Simulated_Gain_phi_0__2[[#This Row],[Abs(Gain)'[dBi']]]*0.8</f>
        <v>0.72880000000000011</v>
      </c>
    </row>
    <row r="11" spans="1:9" x14ac:dyDescent="0.3">
      <c r="A11" s="2">
        <v>9</v>
      </c>
      <c r="B11" s="2">
        <v>0</v>
      </c>
      <c r="C11" s="2">
        <v>0.8972</v>
      </c>
      <c r="D11" s="2">
        <v>-46.38</v>
      </c>
      <c r="E11" s="2">
        <v>8.5280000000000005</v>
      </c>
      <c r="F11" s="2">
        <v>0.89710000000000001</v>
      </c>
      <c r="G11" s="2">
        <v>65.998000000000005</v>
      </c>
      <c r="H11" s="2">
        <v>40</v>
      </c>
      <c r="I11" s="2">
        <f>Simulated_Gain_phi_0__2[[#This Row],[Abs(Gain)'[dBi']]]*0.8</f>
        <v>0.71776000000000006</v>
      </c>
    </row>
    <row r="12" spans="1:9" x14ac:dyDescent="0.3">
      <c r="A12" s="2">
        <v>10</v>
      </c>
      <c r="B12" s="2">
        <v>0</v>
      </c>
      <c r="C12" s="2">
        <v>0.88170000000000004</v>
      </c>
      <c r="D12" s="2">
        <v>-46.99</v>
      </c>
      <c r="E12" s="2">
        <v>22.481999999999999</v>
      </c>
      <c r="F12" s="2">
        <v>0.88170000000000004</v>
      </c>
      <c r="G12" s="2">
        <v>66.135999999999996</v>
      </c>
      <c r="H12" s="2">
        <v>40</v>
      </c>
      <c r="I12" s="2">
        <f>Simulated_Gain_phi_0__2[[#This Row],[Abs(Gain)'[dBi']]]*0.8</f>
        <v>0.7053600000000001</v>
      </c>
    </row>
    <row r="13" spans="1:9" x14ac:dyDescent="0.3">
      <c r="A13" s="2">
        <v>11</v>
      </c>
      <c r="B13" s="2">
        <v>0</v>
      </c>
      <c r="C13" s="2">
        <v>0.86480000000000001</v>
      </c>
      <c r="D13" s="2">
        <v>-47.05</v>
      </c>
      <c r="E13" s="2">
        <v>37.481999999999999</v>
      </c>
      <c r="F13" s="2">
        <v>0.86470000000000002</v>
      </c>
      <c r="G13" s="2">
        <v>66.287999999999997</v>
      </c>
      <c r="H13" s="2">
        <v>40</v>
      </c>
      <c r="I13" s="2">
        <f>Simulated_Gain_phi_0__2[[#This Row],[Abs(Gain)'[dBi']]]*0.8</f>
        <v>0.69184000000000001</v>
      </c>
    </row>
    <row r="14" spans="1:9" x14ac:dyDescent="0.3">
      <c r="A14" s="2">
        <v>12</v>
      </c>
      <c r="B14" s="2">
        <v>0</v>
      </c>
      <c r="C14" s="2">
        <v>0.84619999999999995</v>
      </c>
      <c r="D14" s="2">
        <v>-46.55</v>
      </c>
      <c r="E14" s="2">
        <v>51.643999999999998</v>
      </c>
      <c r="F14" s="2">
        <v>0.84609999999999996</v>
      </c>
      <c r="G14" s="2">
        <v>66.454999999999998</v>
      </c>
      <c r="H14" s="2">
        <v>40</v>
      </c>
      <c r="I14" s="2">
        <f>Simulated_Gain_phi_0__2[[#This Row],[Abs(Gain)'[dBi']]]*0.8</f>
        <v>0.67696000000000001</v>
      </c>
    </row>
    <row r="15" spans="1:9" x14ac:dyDescent="0.3">
      <c r="A15" s="2">
        <v>13</v>
      </c>
      <c r="B15" s="2">
        <v>0</v>
      </c>
      <c r="C15" s="2">
        <v>0.82620000000000005</v>
      </c>
      <c r="D15" s="2">
        <v>-45.67</v>
      </c>
      <c r="E15" s="2">
        <v>63.616</v>
      </c>
      <c r="F15" s="2">
        <v>0.82609999999999995</v>
      </c>
      <c r="G15" s="2">
        <v>66.635000000000005</v>
      </c>
      <c r="H15" s="2">
        <v>40</v>
      </c>
      <c r="I15" s="2">
        <f>Simulated_Gain_phi_0__2[[#This Row],[Abs(Gain)'[dBi']]]*0.8</f>
        <v>0.6609600000000001</v>
      </c>
    </row>
    <row r="16" spans="1:9" x14ac:dyDescent="0.3">
      <c r="A16" s="2">
        <v>14</v>
      </c>
      <c r="B16" s="2">
        <v>0</v>
      </c>
      <c r="C16" s="2">
        <v>0.80469999999999997</v>
      </c>
      <c r="D16" s="2">
        <v>-44.6</v>
      </c>
      <c r="E16" s="2">
        <v>73.094999999999999</v>
      </c>
      <c r="F16" s="2">
        <v>0.80449999999999999</v>
      </c>
      <c r="G16" s="2">
        <v>66.83</v>
      </c>
      <c r="H16" s="2">
        <v>40</v>
      </c>
      <c r="I16" s="2">
        <f>Simulated_Gain_phi_0__2[[#This Row],[Abs(Gain)'[dBi']]]*0.8</f>
        <v>0.64376</v>
      </c>
    </row>
    <row r="17" spans="1:9" x14ac:dyDescent="0.3">
      <c r="A17" s="2">
        <v>15</v>
      </c>
      <c r="B17" s="2">
        <v>0</v>
      </c>
      <c r="C17" s="2">
        <v>0.78169999999999995</v>
      </c>
      <c r="D17" s="2">
        <v>-43.5</v>
      </c>
      <c r="E17" s="2">
        <v>80.42</v>
      </c>
      <c r="F17" s="2">
        <v>0.78159999999999996</v>
      </c>
      <c r="G17" s="2">
        <v>67.039000000000001</v>
      </c>
      <c r="H17" s="2">
        <v>40</v>
      </c>
      <c r="I17" s="2">
        <f>Simulated_Gain_phi_0__2[[#This Row],[Abs(Gain)'[dBi']]]*0.8</f>
        <v>0.62536000000000003</v>
      </c>
    </row>
    <row r="18" spans="1:9" x14ac:dyDescent="0.3">
      <c r="A18" s="2">
        <v>16</v>
      </c>
      <c r="B18" s="2">
        <v>0</v>
      </c>
      <c r="C18" s="2">
        <v>0.75739999999999996</v>
      </c>
      <c r="D18" s="2">
        <v>-42.44</v>
      </c>
      <c r="E18" s="2">
        <v>86.085999999999999</v>
      </c>
      <c r="F18" s="2">
        <v>0.75719999999999998</v>
      </c>
      <c r="G18" s="2">
        <v>67.260999999999996</v>
      </c>
      <c r="H18" s="2">
        <v>40</v>
      </c>
      <c r="I18" s="2">
        <f>Simulated_Gain_phi_0__2[[#This Row],[Abs(Gain)'[dBi']]]*0.8</f>
        <v>0.60592000000000001</v>
      </c>
    </row>
    <row r="19" spans="1:9" x14ac:dyDescent="0.3">
      <c r="A19" s="2">
        <v>17</v>
      </c>
      <c r="B19" s="2">
        <v>0</v>
      </c>
      <c r="C19" s="2">
        <v>0.73170000000000002</v>
      </c>
      <c r="D19" s="2">
        <v>-41.45</v>
      </c>
      <c r="E19" s="2">
        <v>90.524000000000001</v>
      </c>
      <c r="F19" s="2">
        <v>0.73140000000000005</v>
      </c>
      <c r="G19" s="2">
        <v>67.498000000000005</v>
      </c>
      <c r="H19" s="2">
        <v>40</v>
      </c>
      <c r="I19" s="2">
        <f>Simulated_Gain_phi_0__2[[#This Row],[Abs(Gain)'[dBi']]]*0.8</f>
        <v>0.58535999999999999</v>
      </c>
    </row>
    <row r="20" spans="1:9" x14ac:dyDescent="0.3">
      <c r="A20" s="2">
        <v>18</v>
      </c>
      <c r="B20" s="2">
        <v>0</v>
      </c>
      <c r="C20" s="2">
        <v>0.7046</v>
      </c>
      <c r="D20" s="2">
        <v>-40.53</v>
      </c>
      <c r="E20" s="2">
        <v>94.061000000000007</v>
      </c>
      <c r="F20" s="2">
        <v>0.70430000000000004</v>
      </c>
      <c r="G20" s="2">
        <v>67.748000000000005</v>
      </c>
      <c r="H20" s="2">
        <v>40</v>
      </c>
      <c r="I20" s="2">
        <f>Simulated_Gain_phi_0__2[[#This Row],[Abs(Gain)'[dBi']]]*0.8</f>
        <v>0.56368000000000007</v>
      </c>
    </row>
    <row r="21" spans="1:9" x14ac:dyDescent="0.3">
      <c r="A21" s="2">
        <v>19</v>
      </c>
      <c r="B21" s="2">
        <v>0</v>
      </c>
      <c r="C21" s="2">
        <v>0.67630000000000001</v>
      </c>
      <c r="D21" s="2">
        <v>-39.69</v>
      </c>
      <c r="E21" s="2">
        <v>96.929000000000002</v>
      </c>
      <c r="F21" s="2">
        <v>0.67589999999999995</v>
      </c>
      <c r="G21" s="2">
        <v>68.012</v>
      </c>
      <c r="H21" s="2">
        <v>40</v>
      </c>
      <c r="I21" s="2">
        <f>Simulated_Gain_phi_0__2[[#This Row],[Abs(Gain)'[dBi']]]*0.8</f>
        <v>0.54104000000000008</v>
      </c>
    </row>
    <row r="22" spans="1:9" x14ac:dyDescent="0.3">
      <c r="A22" s="2">
        <v>20</v>
      </c>
      <c r="B22" s="2">
        <v>0</v>
      </c>
      <c r="C22" s="2">
        <v>0.64680000000000004</v>
      </c>
      <c r="D22" s="2">
        <v>-38.92</v>
      </c>
      <c r="E22" s="2">
        <v>99.295000000000002</v>
      </c>
      <c r="F22" s="2">
        <v>0.64629999999999999</v>
      </c>
      <c r="G22" s="2">
        <v>68.289000000000001</v>
      </c>
      <c r="H22" s="2">
        <v>40</v>
      </c>
      <c r="I22" s="2">
        <f>Simulated_Gain_phi_0__2[[#This Row],[Abs(Gain)'[dBi']]]*0.8</f>
        <v>0.51744000000000001</v>
      </c>
    </row>
    <row r="23" spans="1:9" x14ac:dyDescent="0.3">
      <c r="A23" s="2">
        <v>21</v>
      </c>
      <c r="B23" s="2">
        <v>0</v>
      </c>
      <c r="C23" s="2">
        <v>0.61609999999999998</v>
      </c>
      <c r="D23" s="2">
        <v>-38.21</v>
      </c>
      <c r="E23" s="2">
        <v>101.27800000000001</v>
      </c>
      <c r="F23" s="2">
        <v>0.61550000000000005</v>
      </c>
      <c r="G23" s="2">
        <v>68.58</v>
      </c>
      <c r="H23" s="2">
        <v>40</v>
      </c>
      <c r="I23" s="2">
        <f>Simulated_Gain_phi_0__2[[#This Row],[Abs(Gain)'[dBi']]]*0.8</f>
        <v>0.49287999999999998</v>
      </c>
    </row>
    <row r="24" spans="1:9" x14ac:dyDescent="0.3">
      <c r="A24" s="2">
        <v>22</v>
      </c>
      <c r="B24" s="2">
        <v>0</v>
      </c>
      <c r="C24" s="2">
        <v>0.58430000000000004</v>
      </c>
      <c r="D24" s="2">
        <v>-37.56</v>
      </c>
      <c r="E24" s="2">
        <v>102.962</v>
      </c>
      <c r="F24" s="2">
        <v>0.58360000000000001</v>
      </c>
      <c r="G24" s="2">
        <v>68.882999999999996</v>
      </c>
      <c r="H24" s="2">
        <v>40</v>
      </c>
      <c r="I24" s="2">
        <f>Simulated_Gain_phi_0__2[[#This Row],[Abs(Gain)'[dBi']]]*0.8</f>
        <v>0.46744000000000008</v>
      </c>
    </row>
    <row r="25" spans="1:9" x14ac:dyDescent="0.3">
      <c r="A25" s="2">
        <v>23</v>
      </c>
      <c r="B25" s="2">
        <v>0</v>
      </c>
      <c r="C25" s="2">
        <v>0.5514</v>
      </c>
      <c r="D25" s="2">
        <v>-36.950000000000003</v>
      </c>
      <c r="E25" s="2">
        <v>104.411</v>
      </c>
      <c r="F25" s="2">
        <v>0.55059999999999998</v>
      </c>
      <c r="G25" s="2">
        <v>69.2</v>
      </c>
      <c r="H25" s="2">
        <v>40</v>
      </c>
      <c r="I25" s="2">
        <f>Simulated_Gain_phi_0__2[[#This Row],[Abs(Gain)'[dBi']]]*0.8</f>
        <v>0.44112000000000001</v>
      </c>
    </row>
    <row r="26" spans="1:9" x14ac:dyDescent="0.3">
      <c r="A26" s="2">
        <v>24</v>
      </c>
      <c r="B26" s="2">
        <v>0</v>
      </c>
      <c r="C26" s="2">
        <v>0.51749999999999996</v>
      </c>
      <c r="D26" s="2">
        <v>-36.4</v>
      </c>
      <c r="E26" s="2">
        <v>105.672</v>
      </c>
      <c r="F26" s="2">
        <v>0.51659999999999995</v>
      </c>
      <c r="G26" s="2">
        <v>69.53</v>
      </c>
      <c r="H26" s="2">
        <v>40</v>
      </c>
      <c r="I26" s="2">
        <f>Simulated_Gain_phi_0__2[[#This Row],[Abs(Gain)'[dBi']]]*0.8</f>
        <v>0.41399999999999998</v>
      </c>
    </row>
    <row r="27" spans="1:9" x14ac:dyDescent="0.3">
      <c r="A27" s="2">
        <v>25</v>
      </c>
      <c r="B27" s="2">
        <v>0</v>
      </c>
      <c r="C27" s="2">
        <v>0.48270000000000002</v>
      </c>
      <c r="D27" s="2">
        <v>-35.880000000000003</v>
      </c>
      <c r="E27" s="2">
        <v>106.78</v>
      </c>
      <c r="F27" s="2">
        <v>0.48170000000000002</v>
      </c>
      <c r="G27" s="2">
        <v>69.873000000000005</v>
      </c>
      <c r="H27" s="2">
        <v>40</v>
      </c>
      <c r="I27" s="2">
        <f>Simulated_Gain_phi_0__2[[#This Row],[Abs(Gain)'[dBi']]]*0.8</f>
        <v>0.38616000000000006</v>
      </c>
    </row>
    <row r="28" spans="1:9" x14ac:dyDescent="0.3">
      <c r="A28" s="2">
        <v>26</v>
      </c>
      <c r="B28" s="2">
        <v>0</v>
      </c>
      <c r="C28" s="2">
        <v>0.44690000000000002</v>
      </c>
      <c r="D28" s="2">
        <v>-35.409999999999997</v>
      </c>
      <c r="E28" s="2">
        <v>107.764</v>
      </c>
      <c r="F28" s="2">
        <v>0.44579999999999997</v>
      </c>
      <c r="G28" s="2">
        <v>70.227000000000004</v>
      </c>
      <c r="H28" s="2">
        <v>40</v>
      </c>
      <c r="I28" s="2">
        <f>Simulated_Gain_phi_0__2[[#This Row],[Abs(Gain)'[dBi']]]*0.8</f>
        <v>0.35752000000000006</v>
      </c>
    </row>
    <row r="29" spans="1:9" x14ac:dyDescent="0.3">
      <c r="A29" s="2">
        <v>27</v>
      </c>
      <c r="B29" s="2">
        <v>0</v>
      </c>
      <c r="C29" s="2">
        <v>0.41039999999999999</v>
      </c>
      <c r="D29" s="2">
        <v>-34.96</v>
      </c>
      <c r="E29" s="2">
        <v>108.64400000000001</v>
      </c>
      <c r="F29" s="2">
        <v>0.40910000000000002</v>
      </c>
      <c r="G29" s="2">
        <v>70.594999999999999</v>
      </c>
      <c r="H29" s="2">
        <v>39.57</v>
      </c>
      <c r="I29" s="2">
        <f>Simulated_Gain_phi_0__2[[#This Row],[Abs(Gain)'[dBi']]]*0.8</f>
        <v>0.32832</v>
      </c>
    </row>
    <row r="30" spans="1:9" x14ac:dyDescent="0.3">
      <c r="A30" s="2">
        <v>28</v>
      </c>
      <c r="B30" s="2">
        <v>0</v>
      </c>
      <c r="C30" s="2">
        <v>0.373</v>
      </c>
      <c r="D30" s="2">
        <v>-34.54</v>
      </c>
      <c r="E30" s="2">
        <v>109.438</v>
      </c>
      <c r="F30" s="2">
        <v>0.37159999999999999</v>
      </c>
      <c r="G30" s="2">
        <v>70.974000000000004</v>
      </c>
      <c r="H30" s="2">
        <v>39.04</v>
      </c>
      <c r="I30" s="2">
        <f>Simulated_Gain_phi_0__2[[#This Row],[Abs(Gain)'[dBi']]]*0.8</f>
        <v>0.2984</v>
      </c>
    </row>
    <row r="31" spans="1:9" x14ac:dyDescent="0.3">
      <c r="A31" s="2">
        <v>29</v>
      </c>
      <c r="B31" s="2">
        <v>0</v>
      </c>
      <c r="C31" s="2">
        <v>0.33500000000000002</v>
      </c>
      <c r="D31" s="2">
        <v>-34.159999999999997</v>
      </c>
      <c r="E31" s="2">
        <v>110.15900000000001</v>
      </c>
      <c r="F31" s="2">
        <v>0.33339999999999997</v>
      </c>
      <c r="G31" s="2">
        <v>71.364999999999995</v>
      </c>
      <c r="H31" s="2">
        <v>38.549999999999997</v>
      </c>
      <c r="I31" s="2">
        <f>Simulated_Gain_phi_0__2[[#This Row],[Abs(Gain)'[dBi']]]*0.8</f>
        <v>0.26800000000000002</v>
      </c>
    </row>
    <row r="32" spans="1:9" x14ac:dyDescent="0.3">
      <c r="A32" s="2">
        <v>30</v>
      </c>
      <c r="B32" s="2">
        <v>0</v>
      </c>
      <c r="C32" s="2">
        <v>0.29630000000000001</v>
      </c>
      <c r="D32" s="2">
        <v>-33.799999999999997</v>
      </c>
      <c r="E32" s="2">
        <v>110.818</v>
      </c>
      <c r="F32" s="2">
        <v>0.29459999999999997</v>
      </c>
      <c r="G32" s="2">
        <v>71.768000000000001</v>
      </c>
      <c r="H32" s="2">
        <v>38.11</v>
      </c>
      <c r="I32" s="2">
        <f>Simulated_Gain_phi_0__2[[#This Row],[Abs(Gain)'[dBi']]]*0.8</f>
        <v>0.23704000000000003</v>
      </c>
    </row>
    <row r="33" spans="1:9" x14ac:dyDescent="0.3">
      <c r="A33" s="2">
        <v>31</v>
      </c>
      <c r="B33" s="2">
        <v>0</v>
      </c>
      <c r="C33" s="2">
        <v>0.2571</v>
      </c>
      <c r="D33" s="2">
        <v>-33.46</v>
      </c>
      <c r="E33" s="2">
        <v>111.42400000000001</v>
      </c>
      <c r="F33" s="2">
        <v>0.25519999999999998</v>
      </c>
      <c r="G33" s="2">
        <v>72.180999999999997</v>
      </c>
      <c r="H33" s="2">
        <v>37.69</v>
      </c>
      <c r="I33" s="2">
        <f>Simulated_Gain_phi_0__2[[#This Row],[Abs(Gain)'[dBi']]]*0.8</f>
        <v>0.20568</v>
      </c>
    </row>
    <row r="34" spans="1:9" x14ac:dyDescent="0.3">
      <c r="A34" s="2">
        <v>32</v>
      </c>
      <c r="B34" s="2">
        <v>0</v>
      </c>
      <c r="C34" s="2">
        <v>0.21729999999999999</v>
      </c>
      <c r="D34" s="2">
        <v>-33.14</v>
      </c>
      <c r="E34" s="2">
        <v>111.98399999999999</v>
      </c>
      <c r="F34" s="2">
        <v>0.21529999999999999</v>
      </c>
      <c r="G34" s="2">
        <v>72.605999999999995</v>
      </c>
      <c r="H34" s="2">
        <v>37.31</v>
      </c>
      <c r="I34" s="2">
        <f>Simulated_Gain_phi_0__2[[#This Row],[Abs(Gain)'[dBi']]]*0.8</f>
        <v>0.17383999999999999</v>
      </c>
    </row>
    <row r="35" spans="1:9" x14ac:dyDescent="0.3">
      <c r="A35" s="2">
        <v>33</v>
      </c>
      <c r="B35" s="2">
        <v>0</v>
      </c>
      <c r="C35" s="2">
        <v>0.1772</v>
      </c>
      <c r="D35" s="2">
        <v>-32.840000000000003</v>
      </c>
      <c r="E35" s="2">
        <v>112.505</v>
      </c>
      <c r="F35" s="2">
        <v>0.17499999999999999</v>
      </c>
      <c r="G35" s="2">
        <v>73.042000000000002</v>
      </c>
      <c r="H35" s="2">
        <v>36.96</v>
      </c>
      <c r="I35" s="2">
        <f>Simulated_Gain_phi_0__2[[#This Row],[Abs(Gain)'[dBi']]]*0.8</f>
        <v>0.14176</v>
      </c>
    </row>
    <row r="36" spans="1:9" x14ac:dyDescent="0.3">
      <c r="A36" s="2">
        <v>34</v>
      </c>
      <c r="B36" s="2">
        <v>0</v>
      </c>
      <c r="C36" s="2">
        <v>0.1366</v>
      </c>
      <c r="D36" s="2">
        <v>-32.56</v>
      </c>
      <c r="E36" s="2">
        <v>112.991</v>
      </c>
      <c r="F36" s="2">
        <v>0.1343</v>
      </c>
      <c r="G36" s="2">
        <v>73.486999999999995</v>
      </c>
      <c r="H36" s="2">
        <v>36.630000000000003</v>
      </c>
      <c r="I36" s="2">
        <f>Simulated_Gain_phi_0__2[[#This Row],[Abs(Gain)'[dBi']]]*0.8</f>
        <v>0.10928</v>
      </c>
    </row>
    <row r="37" spans="1:9" x14ac:dyDescent="0.3">
      <c r="A37" s="2">
        <v>35</v>
      </c>
      <c r="B37" s="2">
        <v>0</v>
      </c>
      <c r="C37" s="2">
        <v>9.5829999999999999E-2</v>
      </c>
      <c r="D37" s="2">
        <v>-32.299999999999997</v>
      </c>
      <c r="E37" s="2">
        <v>113.447</v>
      </c>
      <c r="F37" s="2">
        <v>9.3329999999999996E-2</v>
      </c>
      <c r="G37" s="2">
        <v>73.942999999999998</v>
      </c>
      <c r="H37" s="2">
        <v>36.33</v>
      </c>
      <c r="I37" s="2">
        <f>Simulated_Gain_phi_0__2[[#This Row],[Abs(Gain)'[dBi']]]*0.8</f>
        <v>7.666400000000001E-2</v>
      </c>
    </row>
    <row r="38" spans="1:9" x14ac:dyDescent="0.3">
      <c r="A38" s="2">
        <v>36</v>
      </c>
      <c r="B38" s="2">
        <v>0</v>
      </c>
      <c r="C38" s="2">
        <v>5.4800000000000001E-2</v>
      </c>
      <c r="D38" s="2">
        <v>-32.06</v>
      </c>
      <c r="E38" s="2">
        <v>113.877</v>
      </c>
      <c r="F38" s="2">
        <v>5.212E-2</v>
      </c>
      <c r="G38" s="2">
        <v>74.408000000000001</v>
      </c>
      <c r="H38" s="2">
        <v>36.049999999999997</v>
      </c>
      <c r="I38" s="2">
        <f>Simulated_Gain_phi_0__2[[#This Row],[Abs(Gain)'[dBi']]]*0.8</f>
        <v>4.3840000000000004E-2</v>
      </c>
    </row>
    <row r="39" spans="1:9" x14ac:dyDescent="0.3">
      <c r="A39" s="2">
        <v>37</v>
      </c>
      <c r="B39" s="2">
        <v>0</v>
      </c>
      <c r="C39" s="2">
        <v>1.362E-2</v>
      </c>
      <c r="D39" s="2">
        <v>-31.83</v>
      </c>
      <c r="E39" s="2">
        <v>114.28400000000001</v>
      </c>
      <c r="F39" s="2">
        <v>1.078E-2</v>
      </c>
      <c r="G39" s="2">
        <v>74.882000000000005</v>
      </c>
      <c r="H39" s="2">
        <v>35.79</v>
      </c>
      <c r="I39" s="2">
        <f>Simulated_Gain_phi_0__2[[#This Row],[Abs(Gain)'[dBi']]]*0.8</f>
        <v>1.0896000000000001E-2</v>
      </c>
    </row>
    <row r="40" spans="1:9" x14ac:dyDescent="0.3">
      <c r="A40" s="2">
        <v>38</v>
      </c>
      <c r="B40" s="2">
        <v>0</v>
      </c>
      <c r="C40" s="2">
        <v>-2.7629999999999998E-2</v>
      </c>
      <c r="D40" s="2">
        <v>-31.61</v>
      </c>
      <c r="E40" s="2">
        <v>114.67</v>
      </c>
      <c r="F40" s="2">
        <v>-3.065E-2</v>
      </c>
      <c r="G40" s="2">
        <v>75.364999999999995</v>
      </c>
      <c r="H40" s="2">
        <v>35.549999999999997</v>
      </c>
      <c r="I40" s="2">
        <f>Simulated_Gain_phi_0__2[[#This Row],[Abs(Gain)'[dBi']]]*0.8</f>
        <v>-2.2103999999999999E-2</v>
      </c>
    </row>
    <row r="41" spans="1:9" x14ac:dyDescent="0.3">
      <c r="A41" s="2">
        <v>39</v>
      </c>
      <c r="B41" s="2">
        <v>0</v>
      </c>
      <c r="C41" s="2">
        <v>-6.8879999999999997E-2</v>
      </c>
      <c r="D41" s="2">
        <v>-31.41</v>
      </c>
      <c r="E41" s="2">
        <v>115.03700000000001</v>
      </c>
      <c r="F41" s="2">
        <v>-7.2069999999999995E-2</v>
      </c>
      <c r="G41" s="2">
        <v>75.855999999999995</v>
      </c>
      <c r="H41" s="2">
        <v>35.33</v>
      </c>
      <c r="I41" s="2">
        <f>Simulated_Gain_phi_0__2[[#This Row],[Abs(Gain)'[dBi']]]*0.8</f>
        <v>-5.5104E-2</v>
      </c>
    </row>
    <row r="42" spans="1:9" x14ac:dyDescent="0.3">
      <c r="A42" s="2">
        <v>40</v>
      </c>
      <c r="B42" s="2">
        <v>0</v>
      </c>
      <c r="C42" s="2">
        <v>-0.1101</v>
      </c>
      <c r="D42" s="2">
        <v>-31.22</v>
      </c>
      <c r="E42" s="2">
        <v>115.389</v>
      </c>
      <c r="F42" s="2">
        <v>-0.1134</v>
      </c>
      <c r="G42" s="2">
        <v>76.355000000000004</v>
      </c>
      <c r="H42" s="2">
        <v>35.130000000000003</v>
      </c>
      <c r="I42" s="2">
        <f>Simulated_Gain_phi_0__2[[#This Row],[Abs(Gain)'[dBi']]]*0.8</f>
        <v>-8.8080000000000006E-2</v>
      </c>
    </row>
    <row r="43" spans="1:9" x14ac:dyDescent="0.3">
      <c r="A43" s="2">
        <v>41</v>
      </c>
      <c r="B43" s="2">
        <v>0</v>
      </c>
      <c r="C43" s="2">
        <v>-0.15110000000000001</v>
      </c>
      <c r="D43" s="2">
        <v>-31.05</v>
      </c>
      <c r="E43" s="2">
        <v>115.726</v>
      </c>
      <c r="F43" s="2">
        <v>-0.15459999999999999</v>
      </c>
      <c r="G43" s="2">
        <v>76.861000000000004</v>
      </c>
      <c r="H43" s="2">
        <v>34.950000000000003</v>
      </c>
      <c r="I43" s="2">
        <f>Simulated_Gain_phi_0__2[[#This Row],[Abs(Gain)'[dBi']]]*0.8</f>
        <v>-0.12088000000000002</v>
      </c>
    </row>
    <row r="44" spans="1:9" x14ac:dyDescent="0.3">
      <c r="A44" s="2">
        <v>42</v>
      </c>
      <c r="B44" s="2">
        <v>0</v>
      </c>
      <c r="C44" s="2">
        <v>-0.192</v>
      </c>
      <c r="D44" s="2">
        <v>-30.88</v>
      </c>
      <c r="E44" s="2">
        <v>116.05</v>
      </c>
      <c r="F44" s="2">
        <v>-0.19570000000000001</v>
      </c>
      <c r="G44" s="2">
        <v>77.373999999999995</v>
      </c>
      <c r="H44" s="2">
        <v>34.78</v>
      </c>
      <c r="I44" s="2">
        <f>Simulated_Gain_phi_0__2[[#This Row],[Abs(Gain)'[dBi']]]*0.8</f>
        <v>-0.15360000000000001</v>
      </c>
    </row>
    <row r="45" spans="1:9" x14ac:dyDescent="0.3">
      <c r="A45" s="2">
        <v>43</v>
      </c>
      <c r="B45" s="2">
        <v>0</v>
      </c>
      <c r="C45" s="2">
        <v>-0.23250000000000001</v>
      </c>
      <c r="D45" s="2">
        <v>-30.73</v>
      </c>
      <c r="E45" s="2">
        <v>116.363</v>
      </c>
      <c r="F45" s="2">
        <v>-0.2364</v>
      </c>
      <c r="G45" s="2">
        <v>77.893000000000001</v>
      </c>
      <c r="H45" s="2">
        <v>34.619999999999997</v>
      </c>
      <c r="I45" s="2">
        <f>Simulated_Gain_phi_0__2[[#This Row],[Abs(Gain)'[dBi']]]*0.8</f>
        <v>-0.18600000000000003</v>
      </c>
    </row>
    <row r="46" spans="1:9" x14ac:dyDescent="0.3">
      <c r="A46" s="2">
        <v>44</v>
      </c>
      <c r="B46" s="2">
        <v>0</v>
      </c>
      <c r="C46" s="2">
        <v>-0.2727</v>
      </c>
      <c r="D46" s="2">
        <v>-30.59</v>
      </c>
      <c r="E46" s="2">
        <v>116.66500000000001</v>
      </c>
      <c r="F46" s="2">
        <v>-0.27679999999999999</v>
      </c>
      <c r="G46" s="2">
        <v>78.418000000000006</v>
      </c>
      <c r="H46" s="2">
        <v>34.479999999999997</v>
      </c>
      <c r="I46" s="2">
        <f>Simulated_Gain_phi_0__2[[#This Row],[Abs(Gain)'[dBi']]]*0.8</f>
        <v>-0.21816000000000002</v>
      </c>
    </row>
    <row r="47" spans="1:9" x14ac:dyDescent="0.3">
      <c r="A47" s="2">
        <v>45</v>
      </c>
      <c r="B47" s="2">
        <v>0</v>
      </c>
      <c r="C47" s="2">
        <v>-0.3125</v>
      </c>
      <c r="D47" s="2">
        <v>-30.46</v>
      </c>
      <c r="E47" s="2">
        <v>116.959</v>
      </c>
      <c r="F47" s="2">
        <v>-0.31669999999999998</v>
      </c>
      <c r="G47" s="2">
        <v>78.947999999999993</v>
      </c>
      <c r="H47" s="2">
        <v>34.36</v>
      </c>
      <c r="I47" s="2">
        <f>Simulated_Gain_phi_0__2[[#This Row],[Abs(Gain)'[dBi']]]*0.8</f>
        <v>-0.25</v>
      </c>
    </row>
    <row r="48" spans="1:9" x14ac:dyDescent="0.3">
      <c r="A48" s="2">
        <v>46</v>
      </c>
      <c r="B48" s="2">
        <v>0</v>
      </c>
      <c r="C48" s="2">
        <v>-0.35189999999999999</v>
      </c>
      <c r="D48" s="2">
        <v>-30.34</v>
      </c>
      <c r="E48" s="2">
        <v>117.244</v>
      </c>
      <c r="F48" s="2">
        <v>-0.35620000000000002</v>
      </c>
      <c r="G48" s="2">
        <v>79.481999999999999</v>
      </c>
      <c r="H48" s="2">
        <v>34.25</v>
      </c>
      <c r="I48" s="2">
        <f>Simulated_Gain_phi_0__2[[#This Row],[Abs(Gain)'[dBi']]]*0.8</f>
        <v>-0.28151999999999999</v>
      </c>
    </row>
    <row r="49" spans="1:9" x14ac:dyDescent="0.3">
      <c r="A49" s="2">
        <v>47</v>
      </c>
      <c r="B49" s="2">
        <v>0</v>
      </c>
      <c r="C49" s="2">
        <v>-0.39069999999999999</v>
      </c>
      <c r="D49" s="2">
        <v>-30.23</v>
      </c>
      <c r="E49" s="2">
        <v>117.521</v>
      </c>
      <c r="F49" s="2">
        <v>-0.3952</v>
      </c>
      <c r="G49" s="2">
        <v>80.021000000000001</v>
      </c>
      <c r="H49" s="2">
        <v>34.15</v>
      </c>
      <c r="I49" s="2">
        <f>Simulated_Gain_phi_0__2[[#This Row],[Abs(Gain)'[dBi']]]*0.8</f>
        <v>-0.31256</v>
      </c>
    </row>
    <row r="50" spans="1:9" x14ac:dyDescent="0.3">
      <c r="A50" s="2">
        <v>48</v>
      </c>
      <c r="B50" s="2">
        <v>0</v>
      </c>
      <c r="C50" s="2">
        <v>-0.4289</v>
      </c>
      <c r="D50" s="2">
        <v>-30.12</v>
      </c>
      <c r="E50" s="2">
        <v>117.792</v>
      </c>
      <c r="F50" s="2">
        <v>-0.4335</v>
      </c>
      <c r="G50" s="2">
        <v>80.563000000000002</v>
      </c>
      <c r="H50" s="2">
        <v>34.06</v>
      </c>
      <c r="I50" s="2">
        <f>Simulated_Gain_phi_0__2[[#This Row],[Abs(Gain)'[dBi']]]*0.8</f>
        <v>-0.34312000000000004</v>
      </c>
    </row>
    <row r="51" spans="1:9" x14ac:dyDescent="0.3">
      <c r="A51" s="2">
        <v>49</v>
      </c>
      <c r="B51" s="2">
        <v>0</v>
      </c>
      <c r="C51" s="2">
        <v>-0.46639999999999998</v>
      </c>
      <c r="D51" s="2">
        <v>-30.03</v>
      </c>
      <c r="E51" s="2">
        <v>118.057</v>
      </c>
      <c r="F51" s="2">
        <v>-0.47120000000000001</v>
      </c>
      <c r="G51" s="2">
        <v>81.106999999999999</v>
      </c>
      <c r="H51" s="2">
        <v>33.979999999999997</v>
      </c>
      <c r="I51" s="2">
        <f>Simulated_Gain_phi_0__2[[#This Row],[Abs(Gain)'[dBi']]]*0.8</f>
        <v>-0.37312000000000001</v>
      </c>
    </row>
    <row r="52" spans="1:9" x14ac:dyDescent="0.3">
      <c r="A52" s="2">
        <v>50</v>
      </c>
      <c r="B52" s="2">
        <v>0</v>
      </c>
      <c r="C52" s="2">
        <v>-0.50329999999999997</v>
      </c>
      <c r="D52" s="2">
        <v>-29.94</v>
      </c>
      <c r="E52" s="2">
        <v>118.316</v>
      </c>
      <c r="F52" s="2">
        <v>-0.50819999999999999</v>
      </c>
      <c r="G52" s="2">
        <v>81.653000000000006</v>
      </c>
      <c r="H52" s="2">
        <v>33.92</v>
      </c>
      <c r="I52" s="2">
        <f>Simulated_Gain_phi_0__2[[#This Row],[Abs(Gain)'[dBi']]]*0.8</f>
        <v>-0.40264</v>
      </c>
    </row>
    <row r="53" spans="1:9" x14ac:dyDescent="0.3">
      <c r="A53" s="2">
        <v>51</v>
      </c>
      <c r="B53" s="2">
        <v>0</v>
      </c>
      <c r="C53" s="2">
        <v>-0.5393</v>
      </c>
      <c r="D53" s="2">
        <v>-29.87</v>
      </c>
      <c r="E53" s="2">
        <v>118.571</v>
      </c>
      <c r="F53" s="2">
        <v>-0.5444</v>
      </c>
      <c r="G53" s="2">
        <v>82.200999999999993</v>
      </c>
      <c r="H53" s="2">
        <v>33.869999999999997</v>
      </c>
      <c r="I53" s="2">
        <f>Simulated_Gain_phi_0__2[[#This Row],[Abs(Gain)'[dBi']]]*0.8</f>
        <v>-0.43144000000000005</v>
      </c>
    </row>
    <row r="54" spans="1:9" x14ac:dyDescent="0.3">
      <c r="A54" s="2">
        <v>52</v>
      </c>
      <c r="B54" s="2">
        <v>0</v>
      </c>
      <c r="C54" s="2">
        <v>-0.5746</v>
      </c>
      <c r="D54" s="2">
        <v>-29.8</v>
      </c>
      <c r="E54" s="2">
        <v>118.821</v>
      </c>
      <c r="F54" s="2">
        <v>-0.57979999999999998</v>
      </c>
      <c r="G54" s="2">
        <v>82.748999999999995</v>
      </c>
      <c r="H54" s="2">
        <v>33.83</v>
      </c>
      <c r="I54" s="2">
        <f>Simulated_Gain_phi_0__2[[#This Row],[Abs(Gain)'[dBi']]]*0.8</f>
        <v>-0.45968000000000003</v>
      </c>
    </row>
    <row r="55" spans="1:9" x14ac:dyDescent="0.3">
      <c r="A55" s="2">
        <v>53</v>
      </c>
      <c r="B55" s="2">
        <v>0</v>
      </c>
      <c r="C55" s="2">
        <v>-0.60899999999999999</v>
      </c>
      <c r="D55" s="2">
        <v>-29.74</v>
      </c>
      <c r="E55" s="2">
        <v>119.068</v>
      </c>
      <c r="F55" s="2">
        <v>-0.61429999999999996</v>
      </c>
      <c r="G55" s="2">
        <v>83.298000000000002</v>
      </c>
      <c r="H55" s="2">
        <v>33.79</v>
      </c>
      <c r="I55" s="2">
        <f>Simulated_Gain_phi_0__2[[#This Row],[Abs(Gain)'[dBi']]]*0.8</f>
        <v>-0.48720000000000002</v>
      </c>
    </row>
    <row r="56" spans="1:9" x14ac:dyDescent="0.3">
      <c r="A56" s="2">
        <v>54</v>
      </c>
      <c r="B56" s="2">
        <v>0</v>
      </c>
      <c r="C56" s="2">
        <v>-0.64249999999999996</v>
      </c>
      <c r="D56" s="2">
        <v>-29.69</v>
      </c>
      <c r="E56" s="2">
        <v>119.312</v>
      </c>
      <c r="F56" s="2">
        <v>-0.64800000000000002</v>
      </c>
      <c r="G56" s="2">
        <v>83.844999999999999</v>
      </c>
      <c r="H56" s="2">
        <v>33.770000000000003</v>
      </c>
      <c r="I56" s="2">
        <f>Simulated_Gain_phi_0__2[[#This Row],[Abs(Gain)'[dBi']]]*0.8</f>
        <v>-0.51400000000000001</v>
      </c>
    </row>
    <row r="57" spans="1:9" x14ac:dyDescent="0.3">
      <c r="A57" s="2">
        <v>55</v>
      </c>
      <c r="B57" s="2">
        <v>0</v>
      </c>
      <c r="C57" s="2">
        <v>-0.67510000000000003</v>
      </c>
      <c r="D57" s="2">
        <v>-29.64</v>
      </c>
      <c r="E57" s="2">
        <v>119.55200000000001</v>
      </c>
      <c r="F57" s="2">
        <v>-0.68059999999999998</v>
      </c>
      <c r="G57" s="2">
        <v>84.391000000000005</v>
      </c>
      <c r="H57" s="2">
        <v>33.76</v>
      </c>
      <c r="I57" s="2">
        <f>Simulated_Gain_phi_0__2[[#This Row],[Abs(Gain)'[dBi']]]*0.8</f>
        <v>-0.54008</v>
      </c>
    </row>
    <row r="58" spans="1:9" x14ac:dyDescent="0.3">
      <c r="A58" s="2">
        <v>56</v>
      </c>
      <c r="B58" s="2">
        <v>0</v>
      </c>
      <c r="C58" s="2">
        <v>-0.70669999999999999</v>
      </c>
      <c r="D58" s="2">
        <v>-29.6</v>
      </c>
      <c r="E58" s="2">
        <v>119.79</v>
      </c>
      <c r="F58" s="2">
        <v>-0.71230000000000004</v>
      </c>
      <c r="G58" s="2">
        <v>84.935000000000002</v>
      </c>
      <c r="H58" s="2">
        <v>33.76</v>
      </c>
      <c r="I58" s="2">
        <f>Simulated_Gain_phi_0__2[[#This Row],[Abs(Gain)'[dBi']]]*0.8</f>
        <v>-0.56535999999999997</v>
      </c>
    </row>
    <row r="59" spans="1:9" x14ac:dyDescent="0.3">
      <c r="A59" s="2">
        <v>57</v>
      </c>
      <c r="B59" s="2">
        <v>0</v>
      </c>
      <c r="C59" s="2">
        <v>-0.73729999999999996</v>
      </c>
      <c r="D59" s="2">
        <v>-29.57</v>
      </c>
      <c r="E59" s="2">
        <v>120.026</v>
      </c>
      <c r="F59" s="2">
        <v>-0.74299999999999999</v>
      </c>
      <c r="G59" s="2">
        <v>85.477000000000004</v>
      </c>
      <c r="H59" s="2">
        <v>33.76</v>
      </c>
      <c r="I59" s="2">
        <f>Simulated_Gain_phi_0__2[[#This Row],[Abs(Gain)'[dBi']]]*0.8</f>
        <v>-0.58984000000000003</v>
      </c>
    </row>
    <row r="60" spans="1:9" x14ac:dyDescent="0.3">
      <c r="A60" s="2">
        <v>58</v>
      </c>
      <c r="B60" s="2">
        <v>0</v>
      </c>
      <c r="C60" s="2">
        <v>-0.76680000000000004</v>
      </c>
      <c r="D60" s="2">
        <v>-29.55</v>
      </c>
      <c r="E60" s="2">
        <v>120.26</v>
      </c>
      <c r="F60" s="2">
        <v>-0.77259999999999995</v>
      </c>
      <c r="G60" s="2">
        <v>86.013999999999996</v>
      </c>
      <c r="H60" s="2">
        <v>33.78</v>
      </c>
      <c r="I60" s="2">
        <f>Simulated_Gain_phi_0__2[[#This Row],[Abs(Gain)'[dBi']]]*0.8</f>
        <v>-0.6134400000000001</v>
      </c>
    </row>
    <row r="61" spans="1:9" x14ac:dyDescent="0.3">
      <c r="A61" s="2">
        <v>59</v>
      </c>
      <c r="B61" s="2">
        <v>0</v>
      </c>
      <c r="C61" s="2">
        <v>-0.79530000000000001</v>
      </c>
      <c r="D61" s="2">
        <v>-29.53</v>
      </c>
      <c r="E61" s="2">
        <v>120.492</v>
      </c>
      <c r="F61" s="2">
        <v>-0.80110000000000003</v>
      </c>
      <c r="G61" s="2">
        <v>86.546999999999997</v>
      </c>
      <c r="H61" s="2">
        <v>33.799999999999997</v>
      </c>
      <c r="I61" s="2">
        <f>Simulated_Gain_phi_0__2[[#This Row],[Abs(Gain)'[dBi']]]*0.8</f>
        <v>-0.63624000000000003</v>
      </c>
    </row>
    <row r="62" spans="1:9" x14ac:dyDescent="0.3">
      <c r="A62" s="2">
        <v>60</v>
      </c>
      <c r="B62" s="2">
        <v>0</v>
      </c>
      <c r="C62" s="2">
        <v>-0.8226</v>
      </c>
      <c r="D62" s="2">
        <v>-29.52</v>
      </c>
      <c r="E62" s="2">
        <v>120.724</v>
      </c>
      <c r="F62" s="2">
        <v>-0.82850000000000001</v>
      </c>
      <c r="G62" s="2">
        <v>87.075999999999993</v>
      </c>
      <c r="H62" s="2">
        <v>33.83</v>
      </c>
      <c r="I62" s="2">
        <f>Simulated_Gain_phi_0__2[[#This Row],[Abs(Gain)'[dBi']]]*0.8</f>
        <v>-0.65808</v>
      </c>
    </row>
    <row r="63" spans="1:9" x14ac:dyDescent="0.3">
      <c r="A63" s="2">
        <v>61</v>
      </c>
      <c r="B63" s="2">
        <v>0</v>
      </c>
      <c r="C63" s="2">
        <v>-0.8488</v>
      </c>
      <c r="D63" s="2">
        <v>-29.52</v>
      </c>
      <c r="E63" s="2">
        <v>120.95399999999999</v>
      </c>
      <c r="F63" s="2">
        <v>-0.85470000000000002</v>
      </c>
      <c r="G63" s="2">
        <v>87.597999999999999</v>
      </c>
      <c r="H63" s="2">
        <v>33.869999999999997</v>
      </c>
      <c r="I63" s="2">
        <f>Simulated_Gain_phi_0__2[[#This Row],[Abs(Gain)'[dBi']]]*0.8</f>
        <v>-0.67904000000000009</v>
      </c>
    </row>
    <row r="64" spans="1:9" x14ac:dyDescent="0.3">
      <c r="A64" s="2">
        <v>62</v>
      </c>
      <c r="B64" s="2">
        <v>0</v>
      </c>
      <c r="C64" s="2">
        <v>-0.87390000000000001</v>
      </c>
      <c r="D64" s="2">
        <v>-29.52</v>
      </c>
      <c r="E64" s="2">
        <v>121.184</v>
      </c>
      <c r="F64" s="2">
        <v>-0.87980000000000003</v>
      </c>
      <c r="G64" s="2">
        <v>88.114000000000004</v>
      </c>
      <c r="H64" s="2">
        <v>33.909999999999997</v>
      </c>
      <c r="I64" s="2">
        <f>Simulated_Gain_phi_0__2[[#This Row],[Abs(Gain)'[dBi']]]*0.8</f>
        <v>-0.69912000000000007</v>
      </c>
    </row>
    <row r="65" spans="1:9" x14ac:dyDescent="0.3">
      <c r="A65" s="2">
        <v>63</v>
      </c>
      <c r="B65" s="2">
        <v>0</v>
      </c>
      <c r="C65" s="2">
        <v>-0.89780000000000004</v>
      </c>
      <c r="D65" s="2">
        <v>-29.53</v>
      </c>
      <c r="E65" s="2">
        <v>121.413</v>
      </c>
      <c r="F65" s="2">
        <v>-0.90380000000000005</v>
      </c>
      <c r="G65" s="2">
        <v>88.623999999999995</v>
      </c>
      <c r="H65" s="2">
        <v>33.96</v>
      </c>
      <c r="I65" s="2">
        <f>Simulated_Gain_phi_0__2[[#This Row],[Abs(Gain)'[dBi']]]*0.8</f>
        <v>-0.7182400000000001</v>
      </c>
    </row>
    <row r="66" spans="1:9" x14ac:dyDescent="0.3">
      <c r="A66" s="2">
        <v>64</v>
      </c>
      <c r="B66" s="2">
        <v>0</v>
      </c>
      <c r="C66" s="2">
        <v>-0.92059999999999997</v>
      </c>
      <c r="D66" s="2">
        <v>-29.55</v>
      </c>
      <c r="E66" s="2">
        <v>121.642</v>
      </c>
      <c r="F66" s="2">
        <v>-0.92649999999999999</v>
      </c>
      <c r="G66" s="2">
        <v>89.125</v>
      </c>
      <c r="H66" s="2">
        <v>34.020000000000003</v>
      </c>
      <c r="I66" s="2">
        <f>Simulated_Gain_phi_0__2[[#This Row],[Abs(Gain)'[dBi']]]*0.8</f>
        <v>-0.73648000000000002</v>
      </c>
    </row>
    <row r="67" spans="1:9" x14ac:dyDescent="0.3">
      <c r="A67" s="2">
        <v>65</v>
      </c>
      <c r="B67" s="2">
        <v>0</v>
      </c>
      <c r="C67" s="2">
        <v>-0.94220000000000004</v>
      </c>
      <c r="D67" s="2">
        <v>-29.57</v>
      </c>
      <c r="E67" s="2">
        <v>121.871</v>
      </c>
      <c r="F67" s="2">
        <v>-0.94810000000000005</v>
      </c>
      <c r="G67" s="2">
        <v>89.617999999999995</v>
      </c>
      <c r="H67" s="2">
        <v>34.090000000000003</v>
      </c>
      <c r="I67" s="2">
        <f>Simulated_Gain_phi_0__2[[#This Row],[Abs(Gain)'[dBi']]]*0.8</f>
        <v>-0.7537600000000001</v>
      </c>
    </row>
    <row r="68" spans="1:9" x14ac:dyDescent="0.3">
      <c r="A68" s="2">
        <v>66</v>
      </c>
      <c r="B68" s="2">
        <v>0</v>
      </c>
      <c r="C68" s="2">
        <v>-0.96250000000000002</v>
      </c>
      <c r="D68" s="2">
        <v>-29.6</v>
      </c>
      <c r="E68" s="2">
        <v>122.101</v>
      </c>
      <c r="F68" s="2">
        <v>-0.96850000000000003</v>
      </c>
      <c r="G68" s="2">
        <v>90.100999999999999</v>
      </c>
      <c r="H68" s="2">
        <v>34.159999999999997</v>
      </c>
      <c r="I68" s="2">
        <f>Simulated_Gain_phi_0__2[[#This Row],[Abs(Gain)'[dBi']]]*0.8</f>
        <v>-0.77</v>
      </c>
    </row>
    <row r="69" spans="1:9" x14ac:dyDescent="0.3">
      <c r="A69" s="2">
        <v>67</v>
      </c>
      <c r="B69" s="2">
        <v>0</v>
      </c>
      <c r="C69" s="2">
        <v>-0.98170000000000002</v>
      </c>
      <c r="D69" s="2">
        <v>-29.64</v>
      </c>
      <c r="E69" s="2">
        <v>122.331</v>
      </c>
      <c r="F69" s="2">
        <v>-0.98760000000000003</v>
      </c>
      <c r="G69" s="2">
        <v>90.575000000000003</v>
      </c>
      <c r="H69" s="2">
        <v>34.229999999999997</v>
      </c>
      <c r="I69" s="2">
        <f>Simulated_Gain_phi_0__2[[#This Row],[Abs(Gain)'[dBi']]]*0.8</f>
        <v>-0.78536000000000006</v>
      </c>
    </row>
    <row r="70" spans="1:9" x14ac:dyDescent="0.3">
      <c r="A70" s="2">
        <v>68</v>
      </c>
      <c r="B70" s="2">
        <v>0</v>
      </c>
      <c r="C70" s="2">
        <v>-0.99970000000000003</v>
      </c>
      <c r="D70" s="2">
        <v>-29.68</v>
      </c>
      <c r="E70" s="2">
        <v>122.562</v>
      </c>
      <c r="F70" s="2">
        <v>-1.006</v>
      </c>
      <c r="G70" s="2">
        <v>91.039000000000001</v>
      </c>
      <c r="H70" s="2">
        <v>34.31</v>
      </c>
      <c r="I70" s="2">
        <f>Simulated_Gain_phi_0__2[[#This Row],[Abs(Gain)'[dBi']]]*0.8</f>
        <v>-0.79976000000000003</v>
      </c>
    </row>
    <row r="71" spans="1:9" x14ac:dyDescent="0.3">
      <c r="A71" s="2">
        <v>69</v>
      </c>
      <c r="B71" s="2">
        <v>0</v>
      </c>
      <c r="C71" s="2">
        <v>-1.016</v>
      </c>
      <c r="D71" s="2">
        <v>-29.72</v>
      </c>
      <c r="E71" s="2">
        <v>122.794</v>
      </c>
      <c r="F71" s="2">
        <v>-1.022</v>
      </c>
      <c r="G71" s="2">
        <v>91.492000000000004</v>
      </c>
      <c r="H71" s="2">
        <v>34.4</v>
      </c>
      <c r="I71" s="2">
        <f>Simulated_Gain_phi_0__2[[#This Row],[Abs(Gain)'[dBi']]]*0.8</f>
        <v>-0.81280000000000008</v>
      </c>
    </row>
    <row r="72" spans="1:9" x14ac:dyDescent="0.3">
      <c r="A72" s="2">
        <v>70</v>
      </c>
      <c r="B72" s="2">
        <v>0</v>
      </c>
      <c r="C72" s="2">
        <v>-1.032</v>
      </c>
      <c r="D72" s="2">
        <v>-29.78</v>
      </c>
      <c r="E72" s="2">
        <v>123.02800000000001</v>
      </c>
      <c r="F72" s="2">
        <v>-1.038</v>
      </c>
      <c r="G72" s="2">
        <v>91.933000000000007</v>
      </c>
      <c r="H72" s="2">
        <v>34.49</v>
      </c>
      <c r="I72" s="2">
        <f>Simulated_Gain_phi_0__2[[#This Row],[Abs(Gain)'[dBi']]]*0.8</f>
        <v>-0.82560000000000011</v>
      </c>
    </row>
    <row r="73" spans="1:9" x14ac:dyDescent="0.3">
      <c r="A73" s="2">
        <v>71</v>
      </c>
      <c r="B73" s="2">
        <v>0</v>
      </c>
      <c r="C73" s="2">
        <v>-1.046</v>
      </c>
      <c r="D73" s="2">
        <v>-29.84</v>
      </c>
      <c r="E73" s="2">
        <v>123.26300000000001</v>
      </c>
      <c r="F73" s="2">
        <v>-1.052</v>
      </c>
      <c r="G73" s="2">
        <v>92.361999999999995</v>
      </c>
      <c r="H73" s="2">
        <v>34.58</v>
      </c>
      <c r="I73" s="2">
        <f>Simulated_Gain_phi_0__2[[#This Row],[Abs(Gain)'[dBi']]]*0.8</f>
        <v>-0.8368000000000001</v>
      </c>
    </row>
    <row r="74" spans="1:9" x14ac:dyDescent="0.3">
      <c r="A74" s="2">
        <v>72</v>
      </c>
      <c r="B74" s="2">
        <v>0</v>
      </c>
      <c r="C74" s="2">
        <v>-1.06</v>
      </c>
      <c r="D74" s="2">
        <v>-29.9</v>
      </c>
      <c r="E74" s="2">
        <v>123.5</v>
      </c>
      <c r="F74" s="2">
        <v>-1.0649999999999999</v>
      </c>
      <c r="G74" s="2">
        <v>92.778000000000006</v>
      </c>
      <c r="H74" s="2">
        <v>34.68</v>
      </c>
      <c r="I74" s="2">
        <f>Simulated_Gain_phi_0__2[[#This Row],[Abs(Gain)'[dBi']]]*0.8</f>
        <v>-0.84800000000000009</v>
      </c>
    </row>
    <row r="75" spans="1:9" x14ac:dyDescent="0.3">
      <c r="A75" s="2">
        <v>73</v>
      </c>
      <c r="B75" s="2">
        <v>0</v>
      </c>
      <c r="C75" s="2">
        <v>-1.0720000000000001</v>
      </c>
      <c r="D75" s="2">
        <v>-29.97</v>
      </c>
      <c r="E75" s="2">
        <v>123.739</v>
      </c>
      <c r="F75" s="2">
        <v>-1.077</v>
      </c>
      <c r="G75" s="2">
        <v>93.180999999999997</v>
      </c>
      <c r="H75" s="2">
        <v>34.78</v>
      </c>
      <c r="I75" s="2">
        <f>Simulated_Gain_phi_0__2[[#This Row],[Abs(Gain)'[dBi']]]*0.8</f>
        <v>-0.85760000000000014</v>
      </c>
    </row>
    <row r="76" spans="1:9" x14ac:dyDescent="0.3">
      <c r="A76" s="2">
        <v>74</v>
      </c>
      <c r="B76" s="2">
        <v>0</v>
      </c>
      <c r="C76" s="2">
        <v>-1.0820000000000001</v>
      </c>
      <c r="D76" s="2">
        <v>-30.05</v>
      </c>
      <c r="E76" s="2">
        <v>123.98</v>
      </c>
      <c r="F76" s="2">
        <v>-1.0880000000000001</v>
      </c>
      <c r="G76" s="2">
        <v>93.57</v>
      </c>
      <c r="H76" s="2">
        <v>34.880000000000003</v>
      </c>
      <c r="I76" s="2">
        <f>Simulated_Gain_phi_0__2[[#This Row],[Abs(Gain)'[dBi']]]*0.8</f>
        <v>-0.86560000000000015</v>
      </c>
    </row>
    <row r="77" spans="1:9" x14ac:dyDescent="0.3">
      <c r="A77" s="2">
        <v>75</v>
      </c>
      <c r="B77" s="2">
        <v>0</v>
      </c>
      <c r="C77" s="2">
        <v>-1.0920000000000001</v>
      </c>
      <c r="D77" s="2">
        <v>-30.13</v>
      </c>
      <c r="E77" s="2">
        <v>124.224</v>
      </c>
      <c r="F77" s="2">
        <v>-1.097</v>
      </c>
      <c r="G77" s="2">
        <v>93.944999999999993</v>
      </c>
      <c r="H77" s="2">
        <v>34.99</v>
      </c>
      <c r="I77" s="2">
        <f>Simulated_Gain_phi_0__2[[#This Row],[Abs(Gain)'[dBi']]]*0.8</f>
        <v>-0.87360000000000015</v>
      </c>
    </row>
    <row r="78" spans="1:9" x14ac:dyDescent="0.3">
      <c r="A78" s="2">
        <v>76</v>
      </c>
      <c r="B78" s="2">
        <v>0</v>
      </c>
      <c r="C78" s="2">
        <v>-1.101</v>
      </c>
      <c r="D78" s="2">
        <v>-30.22</v>
      </c>
      <c r="E78" s="2">
        <v>124.471</v>
      </c>
      <c r="F78" s="2">
        <v>-1.1060000000000001</v>
      </c>
      <c r="G78" s="2">
        <v>94.305999999999997</v>
      </c>
      <c r="H78" s="2">
        <v>35.1</v>
      </c>
      <c r="I78" s="2">
        <f>Simulated_Gain_phi_0__2[[#This Row],[Abs(Gain)'[dBi']]]*0.8</f>
        <v>-0.88080000000000003</v>
      </c>
    </row>
    <row r="79" spans="1:9" x14ac:dyDescent="0.3">
      <c r="A79" s="2">
        <v>77</v>
      </c>
      <c r="B79" s="2">
        <v>0</v>
      </c>
      <c r="C79" s="2">
        <v>-1.1080000000000001</v>
      </c>
      <c r="D79" s="2">
        <v>-30.32</v>
      </c>
      <c r="E79" s="2">
        <v>124.72199999999999</v>
      </c>
      <c r="F79" s="2">
        <v>-1.113</v>
      </c>
      <c r="G79" s="2">
        <v>94.650999999999996</v>
      </c>
      <c r="H79" s="2">
        <v>35.21</v>
      </c>
      <c r="I79" s="2">
        <f>Simulated_Gain_phi_0__2[[#This Row],[Abs(Gain)'[dBi']]]*0.8</f>
        <v>-0.88640000000000008</v>
      </c>
    </row>
    <row r="80" spans="1:9" x14ac:dyDescent="0.3">
      <c r="A80" s="2">
        <v>78</v>
      </c>
      <c r="B80" s="2">
        <v>0</v>
      </c>
      <c r="C80" s="2">
        <v>-1.1140000000000001</v>
      </c>
      <c r="D80" s="2">
        <v>-30.42</v>
      </c>
      <c r="E80" s="2">
        <v>124.97499999999999</v>
      </c>
      <c r="F80" s="2">
        <v>-1.119</v>
      </c>
      <c r="G80" s="2">
        <v>94.980999999999995</v>
      </c>
      <c r="H80" s="2">
        <v>35.33</v>
      </c>
      <c r="I80" s="2">
        <f>Simulated_Gain_phi_0__2[[#This Row],[Abs(Gain)'[dBi']]]*0.8</f>
        <v>-0.8912000000000001</v>
      </c>
    </row>
    <row r="81" spans="1:9" x14ac:dyDescent="0.3">
      <c r="A81" s="2">
        <v>79</v>
      </c>
      <c r="B81" s="2">
        <v>0</v>
      </c>
      <c r="C81" s="2">
        <v>-1.119</v>
      </c>
      <c r="D81" s="2">
        <v>-30.52</v>
      </c>
      <c r="E81" s="2">
        <v>125.233</v>
      </c>
      <c r="F81" s="2">
        <v>-1.1240000000000001</v>
      </c>
      <c r="G81" s="2">
        <v>95.296000000000006</v>
      </c>
      <c r="H81" s="2">
        <v>35.44</v>
      </c>
      <c r="I81" s="2">
        <f>Simulated_Gain_phi_0__2[[#This Row],[Abs(Gain)'[dBi']]]*0.8</f>
        <v>-0.8952</v>
      </c>
    </row>
    <row r="82" spans="1:9" x14ac:dyDescent="0.3">
      <c r="A82" s="2">
        <v>80</v>
      </c>
      <c r="B82" s="2">
        <v>0</v>
      </c>
      <c r="C82" s="2">
        <v>-1.123</v>
      </c>
      <c r="D82" s="2">
        <v>-30.63</v>
      </c>
      <c r="E82" s="2">
        <v>125.495</v>
      </c>
      <c r="F82" s="2">
        <v>-1.1279999999999999</v>
      </c>
      <c r="G82" s="2">
        <v>95.593999999999994</v>
      </c>
      <c r="H82" s="2">
        <v>35.56</v>
      </c>
      <c r="I82" s="2">
        <f>Simulated_Gain_phi_0__2[[#This Row],[Abs(Gain)'[dBi']]]*0.8</f>
        <v>-0.89840000000000009</v>
      </c>
    </row>
    <row r="83" spans="1:9" x14ac:dyDescent="0.3">
      <c r="A83" s="2">
        <v>81</v>
      </c>
      <c r="B83" s="2">
        <v>0</v>
      </c>
      <c r="C83" s="2">
        <v>-1.1259999999999999</v>
      </c>
      <c r="D83" s="2">
        <v>-30.75</v>
      </c>
      <c r="E83" s="2">
        <v>125.762</v>
      </c>
      <c r="F83" s="2">
        <v>-1.1299999999999999</v>
      </c>
      <c r="G83" s="2">
        <v>95.876000000000005</v>
      </c>
      <c r="H83" s="2">
        <v>35.68</v>
      </c>
      <c r="I83" s="2">
        <f>Simulated_Gain_phi_0__2[[#This Row],[Abs(Gain)'[dBi']]]*0.8</f>
        <v>-0.90079999999999993</v>
      </c>
    </row>
    <row r="84" spans="1:9" x14ac:dyDescent="0.3">
      <c r="A84" s="2">
        <v>82</v>
      </c>
      <c r="B84" s="2">
        <v>0</v>
      </c>
      <c r="C84" s="2">
        <v>-1.127</v>
      </c>
      <c r="D84" s="2">
        <v>-30.87</v>
      </c>
      <c r="E84" s="2">
        <v>126.03400000000001</v>
      </c>
      <c r="F84" s="2">
        <v>-1.1319999999999999</v>
      </c>
      <c r="G84" s="2">
        <v>96.141000000000005</v>
      </c>
      <c r="H84" s="2">
        <v>35.799999999999997</v>
      </c>
      <c r="I84" s="2">
        <f>Simulated_Gain_phi_0__2[[#This Row],[Abs(Gain)'[dBi']]]*0.8</f>
        <v>-0.90160000000000007</v>
      </c>
    </row>
    <row r="85" spans="1:9" x14ac:dyDescent="0.3">
      <c r="A85" s="2">
        <v>83</v>
      </c>
      <c r="B85" s="2">
        <v>0</v>
      </c>
      <c r="C85" s="2">
        <v>-1.1279999999999999</v>
      </c>
      <c r="D85" s="2">
        <v>-31</v>
      </c>
      <c r="E85" s="2">
        <v>126.31100000000001</v>
      </c>
      <c r="F85" s="2">
        <v>-1.1319999999999999</v>
      </c>
      <c r="G85" s="2">
        <v>96.388999999999996</v>
      </c>
      <c r="H85" s="2">
        <v>35.92</v>
      </c>
      <c r="I85" s="2">
        <f>Simulated_Gain_phi_0__2[[#This Row],[Abs(Gain)'[dBi']]]*0.8</f>
        <v>-0.90239999999999998</v>
      </c>
    </row>
    <row r="86" spans="1:9" x14ac:dyDescent="0.3">
      <c r="A86" s="2">
        <v>84</v>
      </c>
      <c r="B86" s="2">
        <v>0</v>
      </c>
      <c r="C86" s="2">
        <v>-1.127</v>
      </c>
      <c r="D86" s="2">
        <v>-31.14</v>
      </c>
      <c r="E86" s="2">
        <v>126.59399999999999</v>
      </c>
      <c r="F86" s="2">
        <v>-1.1319999999999999</v>
      </c>
      <c r="G86" s="2">
        <v>96.62</v>
      </c>
      <c r="H86" s="2">
        <v>36.04</v>
      </c>
      <c r="I86" s="2">
        <f>Simulated_Gain_phi_0__2[[#This Row],[Abs(Gain)'[dBi']]]*0.8</f>
        <v>-0.90160000000000007</v>
      </c>
    </row>
    <row r="87" spans="1:9" x14ac:dyDescent="0.3">
      <c r="A87" s="2">
        <v>85</v>
      </c>
      <c r="B87" s="2">
        <v>0</v>
      </c>
      <c r="C87" s="2">
        <v>-1.1259999999999999</v>
      </c>
      <c r="D87" s="2">
        <v>-31.28</v>
      </c>
      <c r="E87" s="2">
        <v>126.883</v>
      </c>
      <c r="F87" s="2">
        <v>-1.1299999999999999</v>
      </c>
      <c r="G87" s="2">
        <v>96.834000000000003</v>
      </c>
      <c r="H87" s="2">
        <v>36.159999999999997</v>
      </c>
      <c r="I87" s="2">
        <f>Simulated_Gain_phi_0__2[[#This Row],[Abs(Gain)'[dBi']]]*0.8</f>
        <v>-0.90079999999999993</v>
      </c>
    </row>
    <row r="88" spans="1:9" x14ac:dyDescent="0.3">
      <c r="A88" s="2">
        <v>86</v>
      </c>
      <c r="B88" s="2">
        <v>0</v>
      </c>
      <c r="C88" s="2">
        <v>-1.123</v>
      </c>
      <c r="D88" s="2">
        <v>-31.43</v>
      </c>
      <c r="E88" s="2">
        <v>127.179</v>
      </c>
      <c r="F88" s="2">
        <v>-1.127</v>
      </c>
      <c r="G88" s="2">
        <v>97.03</v>
      </c>
      <c r="H88" s="2">
        <v>36.29</v>
      </c>
      <c r="I88" s="2">
        <f>Simulated_Gain_phi_0__2[[#This Row],[Abs(Gain)'[dBi']]]*0.8</f>
        <v>-0.89840000000000009</v>
      </c>
    </row>
    <row r="89" spans="1:9" x14ac:dyDescent="0.3">
      <c r="A89" s="2">
        <v>87</v>
      </c>
      <c r="B89" s="2">
        <v>0</v>
      </c>
      <c r="C89" s="2">
        <v>-1.119</v>
      </c>
      <c r="D89" s="2">
        <v>-31.58</v>
      </c>
      <c r="E89" s="2">
        <v>127.483</v>
      </c>
      <c r="F89" s="2">
        <v>-1.123</v>
      </c>
      <c r="G89" s="2">
        <v>97.209000000000003</v>
      </c>
      <c r="H89" s="2">
        <v>36.409999999999997</v>
      </c>
      <c r="I89" s="2">
        <f>Simulated_Gain_phi_0__2[[#This Row],[Abs(Gain)'[dBi']]]*0.8</f>
        <v>-0.8952</v>
      </c>
    </row>
    <row r="90" spans="1:9" x14ac:dyDescent="0.3">
      <c r="A90" s="2">
        <v>88</v>
      </c>
      <c r="B90" s="2">
        <v>0</v>
      </c>
      <c r="C90" s="2">
        <v>-1.1140000000000001</v>
      </c>
      <c r="D90" s="2">
        <v>-31.74</v>
      </c>
      <c r="E90" s="2">
        <v>127.794</v>
      </c>
      <c r="F90" s="2">
        <v>-1.1180000000000001</v>
      </c>
      <c r="G90" s="2">
        <v>97.37</v>
      </c>
      <c r="H90" s="2">
        <v>36.53</v>
      </c>
      <c r="I90" s="2">
        <f>Simulated_Gain_phi_0__2[[#This Row],[Abs(Gain)'[dBi']]]*0.8</f>
        <v>-0.8912000000000001</v>
      </c>
    </row>
    <row r="91" spans="1:9" x14ac:dyDescent="0.3">
      <c r="A91" s="2">
        <v>89</v>
      </c>
      <c r="B91" s="2">
        <v>0</v>
      </c>
      <c r="C91" s="2">
        <v>-1.1080000000000001</v>
      </c>
      <c r="D91" s="2">
        <v>-31.9</v>
      </c>
      <c r="E91" s="2">
        <v>128.114</v>
      </c>
      <c r="F91" s="2">
        <v>-1.1120000000000001</v>
      </c>
      <c r="G91" s="2">
        <v>97.513000000000005</v>
      </c>
      <c r="H91" s="2">
        <v>36.659999999999997</v>
      </c>
      <c r="I91" s="2">
        <f>Simulated_Gain_phi_0__2[[#This Row],[Abs(Gain)'[dBi']]]*0.8</f>
        <v>-0.88640000000000008</v>
      </c>
    </row>
    <row r="92" spans="1:9" x14ac:dyDescent="0.3">
      <c r="A92" s="2">
        <v>90</v>
      </c>
      <c r="B92" s="2">
        <v>0</v>
      </c>
      <c r="C92" s="2">
        <v>-1.101</v>
      </c>
      <c r="D92" s="2">
        <v>-32.07</v>
      </c>
      <c r="E92" s="2">
        <v>128.44200000000001</v>
      </c>
      <c r="F92" s="2">
        <v>-1.1040000000000001</v>
      </c>
      <c r="G92" s="2">
        <v>97.638000000000005</v>
      </c>
      <c r="H92" s="2">
        <v>36.78</v>
      </c>
      <c r="I92" s="2">
        <f>Simulated_Gain_phi_0__2[[#This Row],[Abs(Gain)'[dBi']]]*0.8</f>
        <v>-0.88080000000000003</v>
      </c>
    </row>
    <row r="93" spans="1:9" x14ac:dyDescent="0.3">
      <c r="A93" s="2">
        <v>91</v>
      </c>
      <c r="B93" s="2">
        <v>0</v>
      </c>
      <c r="C93" s="2">
        <v>-1.093</v>
      </c>
      <c r="D93" s="2">
        <v>-32.25</v>
      </c>
      <c r="E93" s="2">
        <v>128.78100000000001</v>
      </c>
      <c r="F93" s="2">
        <v>-1.0960000000000001</v>
      </c>
      <c r="G93" s="2">
        <v>97.745999999999995</v>
      </c>
      <c r="H93" s="2">
        <v>36.909999999999997</v>
      </c>
      <c r="I93" s="2">
        <f>Simulated_Gain_phi_0__2[[#This Row],[Abs(Gain)'[dBi']]]*0.8</f>
        <v>-0.87440000000000007</v>
      </c>
    </row>
    <row r="94" spans="1:9" x14ac:dyDescent="0.3">
      <c r="A94" s="2">
        <v>92</v>
      </c>
      <c r="B94" s="2">
        <v>0</v>
      </c>
      <c r="C94" s="2">
        <v>-1.0840000000000001</v>
      </c>
      <c r="D94" s="2">
        <v>-32.43</v>
      </c>
      <c r="E94" s="2">
        <v>129.131</v>
      </c>
      <c r="F94" s="2">
        <v>-1.087</v>
      </c>
      <c r="G94" s="2">
        <v>97.835999999999999</v>
      </c>
      <c r="H94" s="2">
        <v>37.04</v>
      </c>
      <c r="I94" s="2">
        <f>Simulated_Gain_phi_0__2[[#This Row],[Abs(Gain)'[dBi']]]*0.8</f>
        <v>-0.86720000000000008</v>
      </c>
    </row>
    <row r="95" spans="1:9" x14ac:dyDescent="0.3">
      <c r="A95" s="2">
        <v>93</v>
      </c>
      <c r="B95" s="2">
        <v>0</v>
      </c>
      <c r="C95" s="2">
        <v>-1.073</v>
      </c>
      <c r="D95" s="2">
        <v>-32.619999999999997</v>
      </c>
      <c r="E95" s="2">
        <v>129.49199999999999</v>
      </c>
      <c r="F95" s="2">
        <v>-1.0760000000000001</v>
      </c>
      <c r="G95" s="2">
        <v>97.908000000000001</v>
      </c>
      <c r="H95" s="2">
        <v>37.159999999999997</v>
      </c>
      <c r="I95" s="2">
        <f>Simulated_Gain_phi_0__2[[#This Row],[Abs(Gain)'[dBi']]]*0.8</f>
        <v>-0.85840000000000005</v>
      </c>
    </row>
    <row r="96" spans="1:9" x14ac:dyDescent="0.3">
      <c r="A96" s="2">
        <v>94</v>
      </c>
      <c r="B96" s="2">
        <v>0</v>
      </c>
      <c r="C96" s="2">
        <v>-1.0620000000000001</v>
      </c>
      <c r="D96" s="2">
        <v>-32.81</v>
      </c>
      <c r="E96" s="2">
        <v>129.86600000000001</v>
      </c>
      <c r="F96" s="2">
        <v>-1.0649999999999999</v>
      </c>
      <c r="G96" s="2">
        <v>97.962999999999994</v>
      </c>
      <c r="H96" s="2">
        <v>37.29</v>
      </c>
      <c r="I96" s="2">
        <f>Simulated_Gain_phi_0__2[[#This Row],[Abs(Gain)'[dBi']]]*0.8</f>
        <v>-0.84960000000000013</v>
      </c>
    </row>
    <row r="97" spans="1:9" x14ac:dyDescent="0.3">
      <c r="A97" s="2">
        <v>95</v>
      </c>
      <c r="B97" s="2">
        <v>0</v>
      </c>
      <c r="C97" s="2">
        <v>-1.0489999999999999</v>
      </c>
      <c r="D97" s="2">
        <v>-33.01</v>
      </c>
      <c r="E97" s="2">
        <v>130.25200000000001</v>
      </c>
      <c r="F97" s="2">
        <v>-1.052</v>
      </c>
      <c r="G97" s="2">
        <v>98</v>
      </c>
      <c r="H97" s="2">
        <v>37.42</v>
      </c>
      <c r="I97" s="2">
        <f>Simulated_Gain_phi_0__2[[#This Row],[Abs(Gain)'[dBi']]]*0.8</f>
        <v>-0.83919999999999995</v>
      </c>
    </row>
    <row r="98" spans="1:9" x14ac:dyDescent="0.3">
      <c r="A98" s="2">
        <v>96</v>
      </c>
      <c r="B98" s="2">
        <v>0</v>
      </c>
      <c r="C98" s="2">
        <v>-1.036</v>
      </c>
      <c r="D98" s="2">
        <v>-33.22</v>
      </c>
      <c r="E98" s="2">
        <v>130.65299999999999</v>
      </c>
      <c r="F98" s="2">
        <v>-1.038</v>
      </c>
      <c r="G98" s="2">
        <v>98.02</v>
      </c>
      <c r="H98" s="2">
        <v>37.549999999999997</v>
      </c>
      <c r="I98" s="2">
        <f>Simulated_Gain_phi_0__2[[#This Row],[Abs(Gain)'[dBi']]]*0.8</f>
        <v>-0.82880000000000009</v>
      </c>
    </row>
    <row r="99" spans="1:9" x14ac:dyDescent="0.3">
      <c r="A99" s="2">
        <v>97</v>
      </c>
      <c r="B99" s="2">
        <v>0</v>
      </c>
      <c r="C99" s="2">
        <v>-1.0209999999999999</v>
      </c>
      <c r="D99" s="2">
        <v>-33.43</v>
      </c>
      <c r="E99" s="2">
        <v>131.06899999999999</v>
      </c>
      <c r="F99" s="2">
        <v>-1.024</v>
      </c>
      <c r="G99" s="2">
        <v>98.022999999999996</v>
      </c>
      <c r="H99" s="2">
        <v>37.68</v>
      </c>
      <c r="I99" s="2">
        <f>Simulated_Gain_phi_0__2[[#This Row],[Abs(Gain)'[dBi']]]*0.8</f>
        <v>-0.81679999999999997</v>
      </c>
    </row>
    <row r="100" spans="1:9" x14ac:dyDescent="0.3">
      <c r="A100" s="2">
        <v>98</v>
      </c>
      <c r="B100" s="2">
        <v>0</v>
      </c>
      <c r="C100" s="2">
        <v>-1.0049999999999999</v>
      </c>
      <c r="D100" s="2">
        <v>-33.65</v>
      </c>
      <c r="E100" s="2">
        <v>131.50200000000001</v>
      </c>
      <c r="F100" s="2">
        <v>-1.008</v>
      </c>
      <c r="G100" s="2">
        <v>98.009</v>
      </c>
      <c r="H100" s="2">
        <v>37.81</v>
      </c>
      <c r="I100" s="2">
        <f>Simulated_Gain_phi_0__2[[#This Row],[Abs(Gain)'[dBi']]]*0.8</f>
        <v>-0.80399999999999994</v>
      </c>
    </row>
    <row r="101" spans="1:9" x14ac:dyDescent="0.3">
      <c r="A101" s="2">
        <v>99</v>
      </c>
      <c r="B101" s="2">
        <v>0</v>
      </c>
      <c r="C101" s="2">
        <v>-0.98839999999999995</v>
      </c>
      <c r="D101" s="2">
        <v>-33.869999999999997</v>
      </c>
      <c r="E101" s="2">
        <v>131.952</v>
      </c>
      <c r="F101" s="2">
        <v>-0.99070000000000003</v>
      </c>
      <c r="G101" s="2">
        <v>97.977999999999994</v>
      </c>
      <c r="H101" s="2">
        <v>37.94</v>
      </c>
      <c r="I101" s="2">
        <f>Simulated_Gain_phi_0__2[[#This Row],[Abs(Gain)'[dBi']]]*0.8</f>
        <v>-0.79071999999999998</v>
      </c>
    </row>
    <row r="102" spans="1:9" x14ac:dyDescent="0.3">
      <c r="A102" s="2">
        <v>100</v>
      </c>
      <c r="B102" s="2">
        <v>0</v>
      </c>
      <c r="C102" s="2">
        <v>-0.97050000000000003</v>
      </c>
      <c r="D102" s="2">
        <v>-34.1</v>
      </c>
      <c r="E102" s="2">
        <v>132.42099999999999</v>
      </c>
      <c r="F102" s="2">
        <v>-0.97260000000000002</v>
      </c>
      <c r="G102" s="2">
        <v>97.93</v>
      </c>
      <c r="H102" s="2">
        <v>38.07</v>
      </c>
      <c r="I102" s="2">
        <f>Simulated_Gain_phi_0__2[[#This Row],[Abs(Gain)'[dBi']]]*0.8</f>
        <v>-0.77640000000000009</v>
      </c>
    </row>
    <row r="103" spans="1:9" x14ac:dyDescent="0.3">
      <c r="A103" s="2">
        <v>101</v>
      </c>
      <c r="B103" s="2">
        <v>0</v>
      </c>
      <c r="C103" s="2">
        <v>-0.95140000000000002</v>
      </c>
      <c r="D103" s="2">
        <v>-34.340000000000003</v>
      </c>
      <c r="E103" s="2">
        <v>132.911</v>
      </c>
      <c r="F103" s="2">
        <v>-0.95340000000000003</v>
      </c>
      <c r="G103" s="2">
        <v>97.867000000000004</v>
      </c>
      <c r="H103" s="2">
        <v>38.21</v>
      </c>
      <c r="I103" s="2">
        <f>Simulated_Gain_phi_0__2[[#This Row],[Abs(Gain)'[dBi']]]*0.8</f>
        <v>-0.76112000000000002</v>
      </c>
    </row>
    <row r="104" spans="1:9" x14ac:dyDescent="0.3">
      <c r="A104" s="2">
        <v>102</v>
      </c>
      <c r="B104" s="2">
        <v>0</v>
      </c>
      <c r="C104" s="2">
        <v>-0.93120000000000003</v>
      </c>
      <c r="D104" s="2">
        <v>-34.58</v>
      </c>
      <c r="E104" s="2">
        <v>133.422</v>
      </c>
      <c r="F104" s="2">
        <v>-0.93310000000000004</v>
      </c>
      <c r="G104" s="2">
        <v>97.787999999999997</v>
      </c>
      <c r="H104" s="2">
        <v>38.35</v>
      </c>
      <c r="I104" s="2">
        <f>Simulated_Gain_phi_0__2[[#This Row],[Abs(Gain)'[dBi']]]*0.8</f>
        <v>-0.74496000000000007</v>
      </c>
    </row>
    <row r="105" spans="1:9" x14ac:dyDescent="0.3">
      <c r="A105" s="2">
        <v>103</v>
      </c>
      <c r="B105" s="2">
        <v>0</v>
      </c>
      <c r="C105" s="2">
        <v>-0.90990000000000004</v>
      </c>
      <c r="D105" s="2">
        <v>-34.83</v>
      </c>
      <c r="E105" s="2">
        <v>133.95699999999999</v>
      </c>
      <c r="F105" s="2">
        <v>-0.91159999999999997</v>
      </c>
      <c r="G105" s="2">
        <v>97.692999999999998</v>
      </c>
      <c r="H105" s="2">
        <v>38.49</v>
      </c>
      <c r="I105" s="2">
        <f>Simulated_Gain_phi_0__2[[#This Row],[Abs(Gain)'[dBi']]]*0.8</f>
        <v>-0.72792000000000012</v>
      </c>
    </row>
    <row r="106" spans="1:9" x14ac:dyDescent="0.3">
      <c r="A106" s="2">
        <v>104</v>
      </c>
      <c r="B106" s="2">
        <v>0</v>
      </c>
      <c r="C106" s="2">
        <v>-0.88739999999999997</v>
      </c>
      <c r="D106" s="2">
        <v>-35.090000000000003</v>
      </c>
      <c r="E106" s="2">
        <v>134.518</v>
      </c>
      <c r="F106" s="2">
        <v>-0.8891</v>
      </c>
      <c r="G106" s="2">
        <v>97.582999999999998</v>
      </c>
      <c r="H106" s="2">
        <v>38.630000000000003</v>
      </c>
      <c r="I106" s="2">
        <f>Simulated_Gain_phi_0__2[[#This Row],[Abs(Gain)'[dBi']]]*0.8</f>
        <v>-0.70992</v>
      </c>
    </row>
    <row r="107" spans="1:9" x14ac:dyDescent="0.3">
      <c r="A107" s="2">
        <v>105</v>
      </c>
      <c r="B107" s="2">
        <v>0</v>
      </c>
      <c r="C107" s="2">
        <v>-0.8639</v>
      </c>
      <c r="D107" s="2">
        <v>-35.35</v>
      </c>
      <c r="E107" s="2">
        <v>135.10499999999999</v>
      </c>
      <c r="F107" s="2">
        <v>-0.86539999999999995</v>
      </c>
      <c r="G107" s="2">
        <v>97.459000000000003</v>
      </c>
      <c r="H107" s="2">
        <v>38.770000000000003</v>
      </c>
      <c r="I107" s="2">
        <f>Simulated_Gain_phi_0__2[[#This Row],[Abs(Gain)'[dBi']]]*0.8</f>
        <v>-0.69112000000000007</v>
      </c>
    </row>
    <row r="108" spans="1:9" x14ac:dyDescent="0.3">
      <c r="A108" s="2">
        <v>106</v>
      </c>
      <c r="B108" s="2">
        <v>0</v>
      </c>
      <c r="C108" s="2">
        <v>-0.83919999999999995</v>
      </c>
      <c r="D108" s="2">
        <v>-35.619999999999997</v>
      </c>
      <c r="E108" s="2">
        <v>135.72200000000001</v>
      </c>
      <c r="F108" s="2">
        <v>-0.84060000000000001</v>
      </c>
      <c r="G108" s="2">
        <v>97.32</v>
      </c>
      <c r="H108" s="2">
        <v>38.909999999999997</v>
      </c>
      <c r="I108" s="2">
        <f>Simulated_Gain_phi_0__2[[#This Row],[Abs(Gain)'[dBi']]]*0.8</f>
        <v>-0.67135999999999996</v>
      </c>
    </row>
    <row r="109" spans="1:9" x14ac:dyDescent="0.3">
      <c r="A109" s="2">
        <v>107</v>
      </c>
      <c r="B109" s="2">
        <v>0</v>
      </c>
      <c r="C109" s="2">
        <v>-0.81330000000000002</v>
      </c>
      <c r="D109" s="2">
        <v>-35.89</v>
      </c>
      <c r="E109" s="2">
        <v>136.37</v>
      </c>
      <c r="F109" s="2">
        <v>-0.81469999999999998</v>
      </c>
      <c r="G109" s="2">
        <v>97.167000000000002</v>
      </c>
      <c r="H109" s="2">
        <v>39.06</v>
      </c>
      <c r="I109" s="2">
        <f>Simulated_Gain_phi_0__2[[#This Row],[Abs(Gain)'[dBi']]]*0.8</f>
        <v>-0.65064000000000011</v>
      </c>
    </row>
    <row r="110" spans="1:9" x14ac:dyDescent="0.3">
      <c r="A110" s="2">
        <v>108</v>
      </c>
      <c r="B110" s="2">
        <v>0</v>
      </c>
      <c r="C110" s="2">
        <v>-0.78639999999999999</v>
      </c>
      <c r="D110" s="2">
        <v>-36.17</v>
      </c>
      <c r="E110" s="2">
        <v>137.05199999999999</v>
      </c>
      <c r="F110" s="2">
        <v>-0.78759999999999997</v>
      </c>
      <c r="G110" s="2">
        <v>97.001000000000005</v>
      </c>
      <c r="H110" s="2">
        <v>39.21</v>
      </c>
      <c r="I110" s="2">
        <f>Simulated_Gain_phi_0__2[[#This Row],[Abs(Gain)'[dBi']]]*0.8</f>
        <v>-0.62912000000000001</v>
      </c>
    </row>
    <row r="111" spans="1:9" x14ac:dyDescent="0.3">
      <c r="A111" s="2">
        <v>109</v>
      </c>
      <c r="B111" s="2">
        <v>0</v>
      </c>
      <c r="C111" s="2">
        <v>-0.75829999999999997</v>
      </c>
      <c r="D111" s="2">
        <v>-36.450000000000003</v>
      </c>
      <c r="E111" s="2">
        <v>137.76900000000001</v>
      </c>
      <c r="F111" s="2">
        <v>-0.75949999999999995</v>
      </c>
      <c r="G111" s="2">
        <v>96.822000000000003</v>
      </c>
      <c r="H111" s="2">
        <v>39.369999999999997</v>
      </c>
      <c r="I111" s="2">
        <f>Simulated_Gain_phi_0__2[[#This Row],[Abs(Gain)'[dBi']]]*0.8</f>
        <v>-0.60664000000000007</v>
      </c>
    </row>
    <row r="112" spans="1:9" x14ac:dyDescent="0.3">
      <c r="A112" s="2">
        <v>110</v>
      </c>
      <c r="B112" s="2">
        <v>0</v>
      </c>
      <c r="C112" s="2">
        <v>-0.72909999999999997</v>
      </c>
      <c r="D112" s="2">
        <v>-36.74</v>
      </c>
      <c r="E112" s="2">
        <v>138.52500000000001</v>
      </c>
      <c r="F112" s="2">
        <v>-0.73019999999999996</v>
      </c>
      <c r="G112" s="2">
        <v>96.631</v>
      </c>
      <c r="H112" s="2">
        <v>39.520000000000003</v>
      </c>
      <c r="I112" s="2">
        <f>Simulated_Gain_phi_0__2[[#This Row],[Abs(Gain)'[dBi']]]*0.8</f>
        <v>-0.58328000000000002</v>
      </c>
    </row>
    <row r="113" spans="1:9" x14ac:dyDescent="0.3">
      <c r="A113" s="2">
        <v>111</v>
      </c>
      <c r="B113" s="2">
        <v>0</v>
      </c>
      <c r="C113" s="2">
        <v>-0.69869999999999999</v>
      </c>
      <c r="D113" s="2">
        <v>-37.04</v>
      </c>
      <c r="E113" s="2">
        <v>139.322</v>
      </c>
      <c r="F113" s="2">
        <v>-0.69969999999999999</v>
      </c>
      <c r="G113" s="2">
        <v>96.427000000000007</v>
      </c>
      <c r="H113" s="2">
        <v>39.68</v>
      </c>
      <c r="I113" s="2">
        <f>Simulated_Gain_phi_0__2[[#This Row],[Abs(Gain)'[dBi']]]*0.8</f>
        <v>-0.55896000000000001</v>
      </c>
    </row>
    <row r="114" spans="1:9" x14ac:dyDescent="0.3">
      <c r="A114" s="2">
        <v>112</v>
      </c>
      <c r="B114" s="2">
        <v>0</v>
      </c>
      <c r="C114" s="2">
        <v>-0.6673</v>
      </c>
      <c r="D114" s="2">
        <v>-37.340000000000003</v>
      </c>
      <c r="E114" s="2">
        <v>140.16300000000001</v>
      </c>
      <c r="F114" s="2">
        <v>-0.66820000000000002</v>
      </c>
      <c r="G114" s="2">
        <v>96.212999999999994</v>
      </c>
      <c r="H114" s="2">
        <v>39.840000000000003</v>
      </c>
      <c r="I114" s="2">
        <f>Simulated_Gain_phi_0__2[[#This Row],[Abs(Gain)'[dBi']]]*0.8</f>
        <v>-0.53383999999999998</v>
      </c>
    </row>
    <row r="115" spans="1:9" x14ac:dyDescent="0.3">
      <c r="A115" s="2">
        <v>113</v>
      </c>
      <c r="B115" s="2">
        <v>0</v>
      </c>
      <c r="C115" s="2">
        <v>-0.63470000000000004</v>
      </c>
      <c r="D115" s="2">
        <v>-37.64</v>
      </c>
      <c r="E115" s="2">
        <v>141.05000000000001</v>
      </c>
      <c r="F115" s="2">
        <v>-0.63560000000000005</v>
      </c>
      <c r="G115" s="2">
        <v>95.986999999999995</v>
      </c>
      <c r="H115" s="2">
        <v>40</v>
      </c>
      <c r="I115" s="2">
        <f>Simulated_Gain_phi_0__2[[#This Row],[Abs(Gain)'[dBi']]]*0.8</f>
        <v>-0.5077600000000001</v>
      </c>
    </row>
    <row r="116" spans="1:9" x14ac:dyDescent="0.3">
      <c r="A116" s="2">
        <v>114</v>
      </c>
      <c r="B116" s="2">
        <v>0</v>
      </c>
      <c r="C116" s="2">
        <v>-0.60109999999999997</v>
      </c>
      <c r="D116" s="2">
        <v>-37.950000000000003</v>
      </c>
      <c r="E116" s="2">
        <v>141.98699999999999</v>
      </c>
      <c r="F116" s="2">
        <v>-0.60189999999999999</v>
      </c>
      <c r="G116" s="2">
        <v>95.751000000000005</v>
      </c>
      <c r="H116" s="2">
        <v>40</v>
      </c>
      <c r="I116" s="2">
        <f>Simulated_Gain_phi_0__2[[#This Row],[Abs(Gain)'[dBi']]]*0.8</f>
        <v>-0.48087999999999997</v>
      </c>
    </row>
    <row r="117" spans="1:9" x14ac:dyDescent="0.3">
      <c r="A117" s="2">
        <v>115</v>
      </c>
      <c r="B117" s="2">
        <v>0</v>
      </c>
      <c r="C117" s="2">
        <v>-0.56630000000000003</v>
      </c>
      <c r="D117" s="2">
        <v>-38.26</v>
      </c>
      <c r="E117" s="2">
        <v>142.976</v>
      </c>
      <c r="F117" s="2">
        <v>-0.56710000000000005</v>
      </c>
      <c r="G117" s="2">
        <v>95.506</v>
      </c>
      <c r="H117" s="2">
        <v>40</v>
      </c>
      <c r="I117" s="2">
        <f>Simulated_Gain_phi_0__2[[#This Row],[Abs(Gain)'[dBi']]]*0.8</f>
        <v>-0.45304000000000005</v>
      </c>
    </row>
    <row r="118" spans="1:9" x14ac:dyDescent="0.3">
      <c r="A118" s="2">
        <v>116</v>
      </c>
      <c r="B118" s="2">
        <v>0</v>
      </c>
      <c r="C118" s="2">
        <v>-0.53059999999999996</v>
      </c>
      <c r="D118" s="2">
        <v>-38.57</v>
      </c>
      <c r="E118" s="2">
        <v>144.02000000000001</v>
      </c>
      <c r="F118" s="2">
        <v>-0.53120000000000001</v>
      </c>
      <c r="G118" s="2">
        <v>95.251000000000005</v>
      </c>
      <c r="H118" s="2">
        <v>40</v>
      </c>
      <c r="I118" s="2">
        <f>Simulated_Gain_phi_0__2[[#This Row],[Abs(Gain)'[dBi']]]*0.8</f>
        <v>-0.42447999999999997</v>
      </c>
    </row>
    <row r="119" spans="1:9" x14ac:dyDescent="0.3">
      <c r="A119" s="2">
        <v>117</v>
      </c>
      <c r="B119" s="2">
        <v>0</v>
      </c>
      <c r="C119" s="2">
        <v>-0.49370000000000003</v>
      </c>
      <c r="D119" s="2">
        <v>-38.880000000000003</v>
      </c>
      <c r="E119" s="2">
        <v>145.12200000000001</v>
      </c>
      <c r="F119" s="2">
        <v>-0.49430000000000002</v>
      </c>
      <c r="G119" s="2">
        <v>94.988</v>
      </c>
      <c r="H119" s="2">
        <v>40</v>
      </c>
      <c r="I119" s="2">
        <f>Simulated_Gain_phi_0__2[[#This Row],[Abs(Gain)'[dBi']]]*0.8</f>
        <v>-0.39496000000000003</v>
      </c>
    </row>
    <row r="120" spans="1:9" x14ac:dyDescent="0.3">
      <c r="A120" s="2">
        <v>118</v>
      </c>
      <c r="B120" s="2">
        <v>0</v>
      </c>
      <c r="C120" s="2">
        <v>-0.45579999999999998</v>
      </c>
      <c r="D120" s="2">
        <v>-39.200000000000003</v>
      </c>
      <c r="E120" s="2">
        <v>146.285</v>
      </c>
      <c r="F120" s="2">
        <v>-0.45639999999999997</v>
      </c>
      <c r="G120" s="2">
        <v>94.716999999999999</v>
      </c>
      <c r="H120" s="2">
        <v>40</v>
      </c>
      <c r="I120" s="2">
        <f>Simulated_Gain_phi_0__2[[#This Row],[Abs(Gain)'[dBi']]]*0.8</f>
        <v>-0.36464000000000002</v>
      </c>
    </row>
    <row r="121" spans="1:9" x14ac:dyDescent="0.3">
      <c r="A121" s="2">
        <v>119</v>
      </c>
      <c r="B121" s="2">
        <v>0</v>
      </c>
      <c r="C121" s="2">
        <v>-0.41699999999999998</v>
      </c>
      <c r="D121" s="2">
        <v>-39.520000000000003</v>
      </c>
      <c r="E121" s="2">
        <v>147.51</v>
      </c>
      <c r="F121" s="2">
        <v>-0.41749999999999998</v>
      </c>
      <c r="G121" s="2">
        <v>94.438000000000002</v>
      </c>
      <c r="H121" s="2">
        <v>40</v>
      </c>
      <c r="I121" s="2">
        <f>Simulated_Gain_phi_0__2[[#This Row],[Abs(Gain)'[dBi']]]*0.8</f>
        <v>-0.33360000000000001</v>
      </c>
    </row>
    <row r="122" spans="1:9" x14ac:dyDescent="0.3">
      <c r="A122" s="2">
        <v>120</v>
      </c>
      <c r="B122" s="2">
        <v>0</v>
      </c>
      <c r="C122" s="2">
        <v>-0.37719999999999998</v>
      </c>
      <c r="D122" s="2">
        <v>-39.83</v>
      </c>
      <c r="E122" s="2">
        <v>148.80099999999999</v>
      </c>
      <c r="F122" s="2">
        <v>-0.37759999999999999</v>
      </c>
      <c r="G122" s="2">
        <v>94.153000000000006</v>
      </c>
      <c r="H122" s="2">
        <v>40</v>
      </c>
      <c r="I122" s="2">
        <f>Simulated_Gain_phi_0__2[[#This Row],[Abs(Gain)'[dBi']]]*0.8</f>
        <v>-0.30176000000000003</v>
      </c>
    </row>
    <row r="123" spans="1:9" x14ac:dyDescent="0.3">
      <c r="A123" s="2">
        <v>121</v>
      </c>
      <c r="B123" s="2">
        <v>0</v>
      </c>
      <c r="C123" s="2">
        <v>-0.33639999999999998</v>
      </c>
      <c r="D123" s="2">
        <v>-40.15</v>
      </c>
      <c r="E123" s="2">
        <v>150.15799999999999</v>
      </c>
      <c r="F123" s="2">
        <v>-0.33679999999999999</v>
      </c>
      <c r="G123" s="2">
        <v>93.861999999999995</v>
      </c>
      <c r="H123" s="2">
        <v>40</v>
      </c>
      <c r="I123" s="2">
        <f>Simulated_Gain_phi_0__2[[#This Row],[Abs(Gain)'[dBi']]]*0.8</f>
        <v>-0.26911999999999997</v>
      </c>
    </row>
    <row r="124" spans="1:9" x14ac:dyDescent="0.3">
      <c r="A124" s="2">
        <v>122</v>
      </c>
      <c r="B124" s="2">
        <v>0</v>
      </c>
      <c r="C124" s="2">
        <v>-0.29470000000000002</v>
      </c>
      <c r="D124" s="2">
        <v>-40.46</v>
      </c>
      <c r="E124" s="2">
        <v>151.58199999999999</v>
      </c>
      <c r="F124" s="2">
        <v>-0.29509999999999997</v>
      </c>
      <c r="G124" s="2">
        <v>93.564999999999998</v>
      </c>
      <c r="H124" s="2">
        <v>40</v>
      </c>
      <c r="I124" s="2">
        <f>Simulated_Gain_phi_0__2[[#This Row],[Abs(Gain)'[dBi']]]*0.8</f>
        <v>-0.23576000000000003</v>
      </c>
    </row>
    <row r="125" spans="1:9" x14ac:dyDescent="0.3">
      <c r="A125" s="2">
        <v>123</v>
      </c>
      <c r="B125" s="2">
        <v>0</v>
      </c>
      <c r="C125" s="2">
        <v>-0.25209999999999999</v>
      </c>
      <c r="D125" s="2">
        <v>-40.76</v>
      </c>
      <c r="E125" s="2">
        <v>153.07300000000001</v>
      </c>
      <c r="F125" s="2">
        <v>-0.2525</v>
      </c>
      <c r="G125" s="2">
        <v>93.263000000000005</v>
      </c>
      <c r="H125" s="2">
        <v>40</v>
      </c>
      <c r="I125" s="2">
        <f>Simulated_Gain_phi_0__2[[#This Row],[Abs(Gain)'[dBi']]]*0.8</f>
        <v>-0.20168</v>
      </c>
    </row>
    <row r="126" spans="1:9" x14ac:dyDescent="0.3">
      <c r="A126" s="2">
        <v>124</v>
      </c>
      <c r="B126" s="2">
        <v>0</v>
      </c>
      <c r="C126" s="2">
        <v>-0.20880000000000001</v>
      </c>
      <c r="D126" s="2">
        <v>-41.06</v>
      </c>
      <c r="E126" s="2">
        <v>154.631</v>
      </c>
      <c r="F126" s="2">
        <v>-0.20910000000000001</v>
      </c>
      <c r="G126" s="2">
        <v>92.956999999999994</v>
      </c>
      <c r="H126" s="2">
        <v>40</v>
      </c>
      <c r="I126" s="2">
        <f>Simulated_Gain_phi_0__2[[#This Row],[Abs(Gain)'[dBi']]]*0.8</f>
        <v>-0.16704000000000002</v>
      </c>
    </row>
    <row r="127" spans="1:9" x14ac:dyDescent="0.3">
      <c r="A127" s="2">
        <v>125</v>
      </c>
      <c r="B127" s="2">
        <v>0</v>
      </c>
      <c r="C127" s="2">
        <v>-0.1646</v>
      </c>
      <c r="D127" s="2">
        <v>-41.36</v>
      </c>
      <c r="E127" s="2">
        <v>156.25299999999999</v>
      </c>
      <c r="F127" s="2">
        <v>-0.16489999999999999</v>
      </c>
      <c r="G127" s="2">
        <v>92.647999999999996</v>
      </c>
      <c r="H127" s="2">
        <v>40</v>
      </c>
      <c r="I127" s="2">
        <f>Simulated_Gain_phi_0__2[[#This Row],[Abs(Gain)'[dBi']]]*0.8</f>
        <v>-0.13167999999999999</v>
      </c>
    </row>
    <row r="128" spans="1:9" x14ac:dyDescent="0.3">
      <c r="A128" s="2">
        <v>126</v>
      </c>
      <c r="B128" s="2">
        <v>0</v>
      </c>
      <c r="C128" s="2">
        <v>-0.1196</v>
      </c>
      <c r="D128" s="2">
        <v>-41.64</v>
      </c>
      <c r="E128" s="2">
        <v>157.93600000000001</v>
      </c>
      <c r="F128" s="2">
        <v>-0.12</v>
      </c>
      <c r="G128" s="2">
        <v>92.334999999999994</v>
      </c>
      <c r="H128" s="2">
        <v>40</v>
      </c>
      <c r="I128" s="2">
        <f>Simulated_Gain_phi_0__2[[#This Row],[Abs(Gain)'[dBi']]]*0.8</f>
        <v>-9.5680000000000001E-2</v>
      </c>
    </row>
    <row r="129" spans="1:9" x14ac:dyDescent="0.3">
      <c r="A129" s="2">
        <v>127</v>
      </c>
      <c r="B129" s="2">
        <v>0</v>
      </c>
      <c r="C129" s="2">
        <v>-7.4020000000000002E-2</v>
      </c>
      <c r="D129" s="2">
        <v>-41.91</v>
      </c>
      <c r="E129" s="2">
        <v>159.67599999999999</v>
      </c>
      <c r="F129" s="2">
        <v>-7.4310000000000001E-2</v>
      </c>
      <c r="G129" s="2">
        <v>92.019000000000005</v>
      </c>
      <c r="H129" s="2">
        <v>40</v>
      </c>
      <c r="I129" s="2">
        <f>Simulated_Gain_phi_0__2[[#This Row],[Abs(Gain)'[dBi']]]*0.8</f>
        <v>-5.9216000000000005E-2</v>
      </c>
    </row>
    <row r="130" spans="1:9" x14ac:dyDescent="0.3">
      <c r="A130" s="2">
        <v>128</v>
      </c>
      <c r="B130" s="2">
        <v>0</v>
      </c>
      <c r="C130" s="2">
        <v>-2.7740000000000001E-2</v>
      </c>
      <c r="D130" s="2">
        <v>-42.17</v>
      </c>
      <c r="E130" s="2">
        <v>161.464</v>
      </c>
      <c r="F130" s="2">
        <v>-2.801E-2</v>
      </c>
      <c r="G130" s="2">
        <v>91.701999999999998</v>
      </c>
      <c r="H130" s="2">
        <v>40</v>
      </c>
      <c r="I130" s="2">
        <f>Simulated_Gain_phi_0__2[[#This Row],[Abs(Gain)'[dBi']]]*0.8</f>
        <v>-2.2192000000000003E-2</v>
      </c>
    </row>
    <row r="131" spans="1:9" x14ac:dyDescent="0.3">
      <c r="A131" s="2">
        <v>129</v>
      </c>
      <c r="B131" s="2">
        <v>0</v>
      </c>
      <c r="C131" s="2">
        <v>1.9140000000000001E-2</v>
      </c>
      <c r="D131" s="2">
        <v>-42.42</v>
      </c>
      <c r="E131" s="2">
        <v>163.29499999999999</v>
      </c>
      <c r="F131" s="2">
        <v>1.8890000000000001E-2</v>
      </c>
      <c r="G131" s="2">
        <v>91.382999999999996</v>
      </c>
      <c r="H131" s="2">
        <v>40</v>
      </c>
      <c r="I131" s="2">
        <f>Simulated_Gain_phi_0__2[[#This Row],[Abs(Gain)'[dBi']]]*0.8</f>
        <v>1.5312000000000001E-2</v>
      </c>
    </row>
    <row r="132" spans="1:9" x14ac:dyDescent="0.3">
      <c r="A132" s="2">
        <v>130</v>
      </c>
      <c r="B132" s="2">
        <v>0</v>
      </c>
      <c r="C132" s="2">
        <v>6.6559999999999994E-2</v>
      </c>
      <c r="D132" s="2">
        <v>-42.65</v>
      </c>
      <c r="E132" s="2">
        <v>165.15700000000001</v>
      </c>
      <c r="F132" s="2">
        <v>6.633E-2</v>
      </c>
      <c r="G132" s="2">
        <v>91.063000000000002</v>
      </c>
      <c r="H132" s="2">
        <v>40</v>
      </c>
      <c r="I132" s="2">
        <f>Simulated_Gain_phi_0__2[[#This Row],[Abs(Gain)'[dBi']]]*0.8</f>
        <v>5.3247999999999997E-2</v>
      </c>
    </row>
    <row r="133" spans="1:9" x14ac:dyDescent="0.3">
      <c r="A133" s="2">
        <v>131</v>
      </c>
      <c r="B133" s="2">
        <v>0</v>
      </c>
      <c r="C133" s="2">
        <v>0.1145</v>
      </c>
      <c r="D133" s="2">
        <v>-42.87</v>
      </c>
      <c r="E133" s="2">
        <v>167.04</v>
      </c>
      <c r="F133" s="2">
        <v>0.1143</v>
      </c>
      <c r="G133" s="2">
        <v>90.742999999999995</v>
      </c>
      <c r="H133" s="2">
        <v>40</v>
      </c>
      <c r="I133" s="2">
        <f>Simulated_Gain_phi_0__2[[#This Row],[Abs(Gain)'[dBi']]]*0.8</f>
        <v>9.1600000000000015E-2</v>
      </c>
    </row>
    <row r="134" spans="1:9" x14ac:dyDescent="0.3">
      <c r="A134" s="2">
        <v>132</v>
      </c>
      <c r="B134" s="2">
        <v>0</v>
      </c>
      <c r="C134" s="2">
        <v>0.1628</v>
      </c>
      <c r="D134" s="2">
        <v>-43.06</v>
      </c>
      <c r="E134" s="2">
        <v>168.93</v>
      </c>
      <c r="F134" s="2">
        <v>0.16259999999999999</v>
      </c>
      <c r="G134" s="2">
        <v>90.423000000000002</v>
      </c>
      <c r="H134" s="2">
        <v>40</v>
      </c>
      <c r="I134" s="2">
        <f>Simulated_Gain_phi_0__2[[#This Row],[Abs(Gain)'[dBi']]]*0.8</f>
        <v>0.13023999999999999</v>
      </c>
    </row>
    <row r="135" spans="1:9" x14ac:dyDescent="0.3">
      <c r="A135" s="2">
        <v>133</v>
      </c>
      <c r="B135" s="2">
        <v>0</v>
      </c>
      <c r="C135" s="2">
        <v>0.21149999999999999</v>
      </c>
      <c r="D135" s="2">
        <v>-43.24</v>
      </c>
      <c r="E135" s="2">
        <v>170.81399999999999</v>
      </c>
      <c r="F135" s="2">
        <v>0.21129999999999999</v>
      </c>
      <c r="G135" s="2">
        <v>90.103999999999999</v>
      </c>
      <c r="H135" s="2">
        <v>40</v>
      </c>
      <c r="I135" s="2">
        <f>Simulated_Gain_phi_0__2[[#This Row],[Abs(Gain)'[dBi']]]*0.8</f>
        <v>0.16920000000000002</v>
      </c>
    </row>
    <row r="136" spans="1:9" x14ac:dyDescent="0.3">
      <c r="A136" s="2">
        <v>134</v>
      </c>
      <c r="B136" s="2">
        <v>0</v>
      </c>
      <c r="C136" s="2">
        <v>0.26050000000000001</v>
      </c>
      <c r="D136" s="2">
        <v>-43.39</v>
      </c>
      <c r="E136" s="2">
        <v>172.67699999999999</v>
      </c>
      <c r="F136" s="2">
        <v>0.26040000000000002</v>
      </c>
      <c r="G136" s="2">
        <v>89.786000000000001</v>
      </c>
      <c r="H136" s="2">
        <v>40</v>
      </c>
      <c r="I136" s="2">
        <f>Simulated_Gain_phi_0__2[[#This Row],[Abs(Gain)'[dBi']]]*0.8</f>
        <v>0.20840000000000003</v>
      </c>
    </row>
    <row r="137" spans="1:9" x14ac:dyDescent="0.3">
      <c r="A137" s="2">
        <v>135</v>
      </c>
      <c r="B137" s="2">
        <v>0</v>
      </c>
      <c r="C137" s="2">
        <v>0.30980000000000002</v>
      </c>
      <c r="D137" s="2">
        <v>-43.53</v>
      </c>
      <c r="E137" s="2">
        <v>174.505</v>
      </c>
      <c r="F137" s="2">
        <v>0.30959999999999999</v>
      </c>
      <c r="G137" s="2">
        <v>89.468999999999994</v>
      </c>
      <c r="H137" s="2">
        <v>40</v>
      </c>
      <c r="I137" s="2">
        <f>Simulated_Gain_phi_0__2[[#This Row],[Abs(Gain)'[dBi']]]*0.8</f>
        <v>0.24784000000000003</v>
      </c>
    </row>
    <row r="138" spans="1:9" x14ac:dyDescent="0.3">
      <c r="A138" s="2">
        <v>136</v>
      </c>
      <c r="B138" s="2">
        <v>0</v>
      </c>
      <c r="C138" s="2">
        <v>0.35920000000000002</v>
      </c>
      <c r="D138" s="2">
        <v>-43.65</v>
      </c>
      <c r="E138" s="2">
        <v>176.28100000000001</v>
      </c>
      <c r="F138" s="2">
        <v>0.35909999999999997</v>
      </c>
      <c r="G138" s="2">
        <v>89.155000000000001</v>
      </c>
      <c r="H138" s="2">
        <v>40</v>
      </c>
      <c r="I138" s="2">
        <f>Simulated_Gain_phi_0__2[[#This Row],[Abs(Gain)'[dBi']]]*0.8</f>
        <v>0.28736</v>
      </c>
    </row>
    <row r="139" spans="1:9" x14ac:dyDescent="0.3">
      <c r="A139" s="2">
        <v>137</v>
      </c>
      <c r="B139" s="2">
        <v>0</v>
      </c>
      <c r="C139" s="2">
        <v>0.4088</v>
      </c>
      <c r="D139" s="2">
        <v>-43.74</v>
      </c>
      <c r="E139" s="2">
        <v>177.99100000000001</v>
      </c>
      <c r="F139" s="2">
        <v>0.40860000000000002</v>
      </c>
      <c r="G139" s="2">
        <v>88.843000000000004</v>
      </c>
      <c r="H139" s="2">
        <v>40</v>
      </c>
      <c r="I139" s="2">
        <f>Simulated_Gain_phi_0__2[[#This Row],[Abs(Gain)'[dBi']]]*0.8</f>
        <v>0.32704</v>
      </c>
    </row>
    <row r="140" spans="1:9" x14ac:dyDescent="0.3">
      <c r="A140" s="2">
        <v>138</v>
      </c>
      <c r="B140" s="2">
        <v>0</v>
      </c>
      <c r="C140" s="2">
        <v>0.45839999999999997</v>
      </c>
      <c r="D140" s="2">
        <v>-43.82</v>
      </c>
      <c r="E140" s="2">
        <v>179.62299999999999</v>
      </c>
      <c r="F140" s="2">
        <v>0.4582</v>
      </c>
      <c r="G140" s="2">
        <v>88.534000000000006</v>
      </c>
      <c r="H140" s="2">
        <v>40</v>
      </c>
      <c r="I140" s="2">
        <f>Simulated_Gain_phi_0__2[[#This Row],[Abs(Gain)'[dBi']]]*0.8</f>
        <v>0.36671999999999999</v>
      </c>
    </row>
    <row r="141" spans="1:9" x14ac:dyDescent="0.3">
      <c r="A141" s="2">
        <v>139</v>
      </c>
      <c r="B141" s="2">
        <v>0</v>
      </c>
      <c r="C141" s="2">
        <v>0.50800000000000001</v>
      </c>
      <c r="D141" s="2">
        <v>-43.87</v>
      </c>
      <c r="E141" s="2">
        <v>181.161</v>
      </c>
      <c r="F141" s="2">
        <v>0.50780000000000003</v>
      </c>
      <c r="G141" s="2">
        <v>88.228999999999999</v>
      </c>
      <c r="H141" s="2">
        <v>40</v>
      </c>
      <c r="I141" s="2">
        <f>Simulated_Gain_phi_0__2[[#This Row],[Abs(Gain)'[dBi']]]*0.8</f>
        <v>0.40640000000000004</v>
      </c>
    </row>
    <row r="142" spans="1:9" x14ac:dyDescent="0.3">
      <c r="A142" s="2">
        <v>140</v>
      </c>
      <c r="B142" s="2">
        <v>0</v>
      </c>
      <c r="C142" s="2">
        <v>0.55740000000000001</v>
      </c>
      <c r="D142" s="2">
        <v>-43.91</v>
      </c>
      <c r="E142" s="2">
        <v>182.59700000000001</v>
      </c>
      <c r="F142" s="2">
        <v>0.55730000000000002</v>
      </c>
      <c r="G142" s="2">
        <v>87.927000000000007</v>
      </c>
      <c r="H142" s="2">
        <v>40</v>
      </c>
      <c r="I142" s="2">
        <f>Simulated_Gain_phi_0__2[[#This Row],[Abs(Gain)'[dBi']]]*0.8</f>
        <v>0.44592000000000004</v>
      </c>
    </row>
    <row r="143" spans="1:9" x14ac:dyDescent="0.3">
      <c r="A143" s="2">
        <v>141</v>
      </c>
      <c r="B143" s="2">
        <v>0</v>
      </c>
      <c r="C143" s="2">
        <v>0.60680000000000001</v>
      </c>
      <c r="D143" s="2">
        <v>-43.94</v>
      </c>
      <c r="E143" s="2">
        <v>183.92099999999999</v>
      </c>
      <c r="F143" s="2">
        <v>0.60660000000000003</v>
      </c>
      <c r="G143" s="2">
        <v>87.629000000000005</v>
      </c>
      <c r="H143" s="2">
        <v>40</v>
      </c>
      <c r="I143" s="2">
        <f>Simulated_Gain_phi_0__2[[#This Row],[Abs(Gain)'[dBi']]]*0.8</f>
        <v>0.48544000000000004</v>
      </c>
    </row>
    <row r="144" spans="1:9" x14ac:dyDescent="0.3">
      <c r="A144" s="2">
        <v>142</v>
      </c>
      <c r="B144" s="2">
        <v>0</v>
      </c>
      <c r="C144" s="2">
        <v>0.65590000000000004</v>
      </c>
      <c r="D144" s="2">
        <v>-43.94</v>
      </c>
      <c r="E144" s="2">
        <v>185.124</v>
      </c>
      <c r="F144" s="2">
        <v>0.65569999999999995</v>
      </c>
      <c r="G144" s="2">
        <v>87.335999999999999</v>
      </c>
      <c r="H144" s="2">
        <v>40</v>
      </c>
      <c r="I144" s="2">
        <f>Simulated_Gain_phi_0__2[[#This Row],[Abs(Gain)'[dBi']]]*0.8</f>
        <v>0.52472000000000008</v>
      </c>
    </row>
    <row r="145" spans="1:9" x14ac:dyDescent="0.3">
      <c r="A145" s="2">
        <v>143</v>
      </c>
      <c r="B145" s="2">
        <v>0</v>
      </c>
      <c r="C145" s="2">
        <v>0.70469999999999999</v>
      </c>
      <c r="D145" s="2">
        <v>-43.93</v>
      </c>
      <c r="E145" s="2">
        <v>186.202</v>
      </c>
      <c r="F145" s="2">
        <v>0.70450000000000002</v>
      </c>
      <c r="G145" s="2">
        <v>87.046999999999997</v>
      </c>
      <c r="H145" s="2">
        <v>40</v>
      </c>
      <c r="I145" s="2">
        <f>Simulated_Gain_phi_0__2[[#This Row],[Abs(Gain)'[dBi']]]*0.8</f>
        <v>0.56376000000000004</v>
      </c>
    </row>
    <row r="146" spans="1:9" x14ac:dyDescent="0.3">
      <c r="A146" s="2">
        <v>144</v>
      </c>
      <c r="B146" s="2">
        <v>0</v>
      </c>
      <c r="C146" s="2">
        <v>0.75309999999999999</v>
      </c>
      <c r="D146" s="2">
        <v>-43.91</v>
      </c>
      <c r="E146" s="2">
        <v>187.15</v>
      </c>
      <c r="F146" s="2">
        <v>0.753</v>
      </c>
      <c r="G146" s="2">
        <v>86.763999999999996</v>
      </c>
      <c r="H146" s="2">
        <v>40</v>
      </c>
      <c r="I146" s="2">
        <f>Simulated_Gain_phi_0__2[[#This Row],[Abs(Gain)'[dBi']]]*0.8</f>
        <v>0.60248000000000002</v>
      </c>
    </row>
    <row r="147" spans="1:9" x14ac:dyDescent="0.3">
      <c r="A147" s="2">
        <v>145</v>
      </c>
      <c r="B147" s="2">
        <v>0</v>
      </c>
      <c r="C147" s="2">
        <v>0.80110000000000003</v>
      </c>
      <c r="D147" s="2">
        <v>-43.87</v>
      </c>
      <c r="E147" s="2">
        <v>187.96600000000001</v>
      </c>
      <c r="F147" s="2">
        <v>0.80100000000000005</v>
      </c>
      <c r="G147" s="2">
        <v>86.486000000000004</v>
      </c>
      <c r="H147" s="2">
        <v>40</v>
      </c>
      <c r="I147" s="2">
        <f>Simulated_Gain_phi_0__2[[#This Row],[Abs(Gain)'[dBi']]]*0.8</f>
        <v>0.64088000000000012</v>
      </c>
    </row>
    <row r="148" spans="1:9" x14ac:dyDescent="0.3">
      <c r="A148" s="2">
        <v>146</v>
      </c>
      <c r="B148" s="2">
        <v>0</v>
      </c>
      <c r="C148" s="2">
        <v>0.84860000000000002</v>
      </c>
      <c r="D148" s="2">
        <v>-43.83</v>
      </c>
      <c r="E148" s="2">
        <v>188.649</v>
      </c>
      <c r="F148" s="2">
        <v>0.84850000000000003</v>
      </c>
      <c r="G148" s="2">
        <v>86.213999999999999</v>
      </c>
      <c r="H148" s="2">
        <v>40</v>
      </c>
      <c r="I148" s="2">
        <f>Simulated_Gain_phi_0__2[[#This Row],[Abs(Gain)'[dBi']]]*0.8</f>
        <v>0.67888000000000004</v>
      </c>
    </row>
    <row r="149" spans="1:9" x14ac:dyDescent="0.3">
      <c r="A149" s="2">
        <v>147</v>
      </c>
      <c r="B149" s="2">
        <v>0</v>
      </c>
      <c r="C149" s="2">
        <v>0.89549999999999996</v>
      </c>
      <c r="D149" s="2">
        <v>-43.77</v>
      </c>
      <c r="E149" s="2">
        <v>189.2</v>
      </c>
      <c r="F149" s="2">
        <v>0.89539999999999997</v>
      </c>
      <c r="G149" s="2">
        <v>85.947000000000003</v>
      </c>
      <c r="H149" s="2">
        <v>40</v>
      </c>
      <c r="I149" s="2">
        <f>Simulated_Gain_phi_0__2[[#This Row],[Abs(Gain)'[dBi']]]*0.8</f>
        <v>0.71640000000000004</v>
      </c>
    </row>
    <row r="150" spans="1:9" x14ac:dyDescent="0.3">
      <c r="A150" s="2">
        <v>148</v>
      </c>
      <c r="B150" s="2">
        <v>0</v>
      </c>
      <c r="C150" s="2">
        <v>0.94179999999999997</v>
      </c>
      <c r="D150" s="2">
        <v>-43.7</v>
      </c>
      <c r="E150" s="2">
        <v>189.62100000000001</v>
      </c>
      <c r="F150" s="2">
        <v>0.94169999999999998</v>
      </c>
      <c r="G150" s="2">
        <v>85.686999999999998</v>
      </c>
      <c r="H150" s="2">
        <v>40</v>
      </c>
      <c r="I150" s="2">
        <f>Simulated_Gain_phi_0__2[[#This Row],[Abs(Gain)'[dBi']]]*0.8</f>
        <v>0.75344</v>
      </c>
    </row>
    <row r="151" spans="1:9" x14ac:dyDescent="0.3">
      <c r="A151" s="2">
        <v>149</v>
      </c>
      <c r="B151" s="2">
        <v>0</v>
      </c>
      <c r="C151" s="2">
        <v>0.98740000000000006</v>
      </c>
      <c r="D151" s="2">
        <v>-43.63</v>
      </c>
      <c r="E151" s="2">
        <v>189.916</v>
      </c>
      <c r="F151" s="2">
        <v>0.98729999999999996</v>
      </c>
      <c r="G151" s="2">
        <v>85.433000000000007</v>
      </c>
      <c r="H151" s="2">
        <v>40</v>
      </c>
      <c r="I151" s="2">
        <f>Simulated_Gain_phi_0__2[[#This Row],[Abs(Gain)'[dBi']]]*0.8</f>
        <v>0.78992000000000007</v>
      </c>
    </row>
    <row r="152" spans="1:9" x14ac:dyDescent="0.3">
      <c r="A152" s="2">
        <v>150</v>
      </c>
      <c r="B152" s="2">
        <v>0</v>
      </c>
      <c r="C152" s="2">
        <v>1.032</v>
      </c>
      <c r="D152" s="2">
        <v>-43.55</v>
      </c>
      <c r="E152" s="2">
        <v>190.08799999999999</v>
      </c>
      <c r="F152" s="2">
        <v>1.032</v>
      </c>
      <c r="G152" s="2">
        <v>85.186000000000007</v>
      </c>
      <c r="H152" s="2">
        <v>40</v>
      </c>
      <c r="I152" s="2">
        <f>Simulated_Gain_phi_0__2[[#This Row],[Abs(Gain)'[dBi']]]*0.8</f>
        <v>0.82560000000000011</v>
      </c>
    </row>
    <row r="153" spans="1:9" x14ac:dyDescent="0.3">
      <c r="A153" s="2">
        <v>151</v>
      </c>
      <c r="B153" s="2">
        <v>0</v>
      </c>
      <c r="C153" s="2">
        <v>1.0760000000000001</v>
      </c>
      <c r="D153" s="2">
        <v>-43.46</v>
      </c>
      <c r="E153" s="2">
        <v>190.142</v>
      </c>
      <c r="F153" s="2">
        <v>1.0760000000000001</v>
      </c>
      <c r="G153" s="2">
        <v>84.944999999999993</v>
      </c>
      <c r="H153" s="2">
        <v>40</v>
      </c>
      <c r="I153" s="2">
        <f>Simulated_Gain_phi_0__2[[#This Row],[Abs(Gain)'[dBi']]]*0.8</f>
        <v>0.86080000000000012</v>
      </c>
    </row>
    <row r="154" spans="1:9" x14ac:dyDescent="0.3">
      <c r="A154" s="2">
        <v>152</v>
      </c>
      <c r="B154" s="2">
        <v>0</v>
      </c>
      <c r="C154" s="2">
        <v>1.119</v>
      </c>
      <c r="D154" s="2">
        <v>-43.36</v>
      </c>
      <c r="E154" s="2">
        <v>190.083</v>
      </c>
      <c r="F154" s="2">
        <v>1.119</v>
      </c>
      <c r="G154" s="2">
        <v>84.712000000000003</v>
      </c>
      <c r="H154" s="2">
        <v>40</v>
      </c>
      <c r="I154" s="2">
        <f>Simulated_Gain_phi_0__2[[#This Row],[Abs(Gain)'[dBi']]]*0.8</f>
        <v>0.8952</v>
      </c>
    </row>
    <row r="155" spans="1:9" x14ac:dyDescent="0.3">
      <c r="A155" s="2">
        <v>153</v>
      </c>
      <c r="B155" s="2">
        <v>0</v>
      </c>
      <c r="C155" s="2">
        <v>1.161</v>
      </c>
      <c r="D155" s="2">
        <v>-43.26</v>
      </c>
      <c r="E155" s="2">
        <v>189.91900000000001</v>
      </c>
      <c r="F155" s="2">
        <v>1.161</v>
      </c>
      <c r="G155" s="2">
        <v>84.484999999999999</v>
      </c>
      <c r="H155" s="2">
        <v>40</v>
      </c>
      <c r="I155" s="2">
        <f>Simulated_Gain_phi_0__2[[#This Row],[Abs(Gain)'[dBi']]]*0.8</f>
        <v>0.92880000000000007</v>
      </c>
    </row>
    <row r="156" spans="1:9" x14ac:dyDescent="0.3">
      <c r="A156" s="2">
        <v>154</v>
      </c>
      <c r="B156" s="2">
        <v>0</v>
      </c>
      <c r="C156" s="2">
        <v>1.2030000000000001</v>
      </c>
      <c r="D156" s="2">
        <v>-43.15</v>
      </c>
      <c r="E156" s="2">
        <v>189.654</v>
      </c>
      <c r="F156" s="2">
        <v>1.202</v>
      </c>
      <c r="G156" s="2">
        <v>84.266000000000005</v>
      </c>
      <c r="H156" s="2">
        <v>40</v>
      </c>
      <c r="I156" s="2">
        <f>Simulated_Gain_phi_0__2[[#This Row],[Abs(Gain)'[dBi']]]*0.8</f>
        <v>0.96240000000000014</v>
      </c>
    </row>
    <row r="157" spans="1:9" x14ac:dyDescent="0.3">
      <c r="A157" s="2">
        <v>155</v>
      </c>
      <c r="B157" s="2">
        <v>0</v>
      </c>
      <c r="C157" s="2">
        <v>1.2430000000000001</v>
      </c>
      <c r="D157" s="2">
        <v>-43.03</v>
      </c>
      <c r="E157" s="2">
        <v>189.29599999999999</v>
      </c>
      <c r="F157" s="2">
        <v>1.2430000000000001</v>
      </c>
      <c r="G157" s="2">
        <v>84.054000000000002</v>
      </c>
      <c r="H157" s="2">
        <v>40</v>
      </c>
      <c r="I157" s="2">
        <f>Simulated_Gain_phi_0__2[[#This Row],[Abs(Gain)'[dBi']]]*0.8</f>
        <v>0.99440000000000017</v>
      </c>
    </row>
    <row r="158" spans="1:9" x14ac:dyDescent="0.3">
      <c r="A158" s="2">
        <v>156</v>
      </c>
      <c r="B158" s="2">
        <v>0</v>
      </c>
      <c r="C158" s="2">
        <v>1.282</v>
      </c>
      <c r="D158" s="2">
        <v>-42.91</v>
      </c>
      <c r="E158" s="2">
        <v>188.852</v>
      </c>
      <c r="F158" s="2">
        <v>1.2809999999999999</v>
      </c>
      <c r="G158" s="2">
        <v>83.85</v>
      </c>
      <c r="H158" s="2">
        <v>40</v>
      </c>
      <c r="I158" s="2">
        <f>Simulated_Gain_phi_0__2[[#This Row],[Abs(Gain)'[dBi']]]*0.8</f>
        <v>1.0256000000000001</v>
      </c>
    </row>
    <row r="159" spans="1:9" x14ac:dyDescent="0.3">
      <c r="A159" s="2">
        <v>157</v>
      </c>
      <c r="B159" s="2">
        <v>0</v>
      </c>
      <c r="C159" s="2">
        <v>1.319</v>
      </c>
      <c r="D159" s="2">
        <v>-42.78</v>
      </c>
      <c r="E159" s="2">
        <v>188.33</v>
      </c>
      <c r="F159" s="2">
        <v>1.319</v>
      </c>
      <c r="G159" s="2">
        <v>83.653999999999996</v>
      </c>
      <c r="H159" s="2">
        <v>40</v>
      </c>
      <c r="I159" s="2">
        <f>Simulated_Gain_phi_0__2[[#This Row],[Abs(Gain)'[dBi']]]*0.8</f>
        <v>1.0551999999999999</v>
      </c>
    </row>
    <row r="160" spans="1:9" x14ac:dyDescent="0.3">
      <c r="A160" s="2">
        <v>158</v>
      </c>
      <c r="B160" s="2">
        <v>0</v>
      </c>
      <c r="C160" s="2">
        <v>1.3560000000000001</v>
      </c>
      <c r="D160" s="2">
        <v>-42.65</v>
      </c>
      <c r="E160" s="2">
        <v>187.73500000000001</v>
      </c>
      <c r="F160" s="2">
        <v>1.3560000000000001</v>
      </c>
      <c r="G160" s="2">
        <v>83.465000000000003</v>
      </c>
      <c r="H160" s="2">
        <v>40</v>
      </c>
      <c r="I160" s="2">
        <f>Simulated_Gain_phi_0__2[[#This Row],[Abs(Gain)'[dBi']]]*0.8</f>
        <v>1.0848000000000002</v>
      </c>
    </row>
    <row r="161" spans="1:9" x14ac:dyDescent="0.3">
      <c r="A161" s="2">
        <v>159</v>
      </c>
      <c r="B161" s="2">
        <v>0</v>
      </c>
      <c r="C161" s="2">
        <v>1.391</v>
      </c>
      <c r="D161" s="2">
        <v>-42.52</v>
      </c>
      <c r="E161" s="2">
        <v>187.077</v>
      </c>
      <c r="F161" s="2">
        <v>1.391</v>
      </c>
      <c r="G161" s="2">
        <v>83.284000000000006</v>
      </c>
      <c r="H161" s="2">
        <v>40</v>
      </c>
      <c r="I161" s="2">
        <f>Simulated_Gain_phi_0__2[[#This Row],[Abs(Gain)'[dBi']]]*0.8</f>
        <v>1.1128</v>
      </c>
    </row>
    <row r="162" spans="1:9" x14ac:dyDescent="0.3">
      <c r="A162" s="2">
        <v>160</v>
      </c>
      <c r="B162" s="2">
        <v>0</v>
      </c>
      <c r="C162" s="2">
        <v>1.425</v>
      </c>
      <c r="D162" s="2">
        <v>-42.38</v>
      </c>
      <c r="E162" s="2">
        <v>186.36199999999999</v>
      </c>
      <c r="F162" s="2">
        <v>1.425</v>
      </c>
      <c r="G162" s="2">
        <v>83.111000000000004</v>
      </c>
      <c r="H162" s="2">
        <v>40</v>
      </c>
      <c r="I162" s="2">
        <f>Simulated_Gain_phi_0__2[[#This Row],[Abs(Gain)'[dBi']]]*0.8</f>
        <v>1.1400000000000001</v>
      </c>
    </row>
    <row r="163" spans="1:9" x14ac:dyDescent="0.3">
      <c r="A163" s="2">
        <v>161</v>
      </c>
      <c r="B163" s="2">
        <v>0</v>
      </c>
      <c r="C163" s="2">
        <v>1.458</v>
      </c>
      <c r="D163" s="2">
        <v>-42.23</v>
      </c>
      <c r="E163" s="2">
        <v>185.59700000000001</v>
      </c>
      <c r="F163" s="2">
        <v>1.4570000000000001</v>
      </c>
      <c r="G163" s="2">
        <v>82.945999999999998</v>
      </c>
      <c r="H163" s="2">
        <v>40</v>
      </c>
      <c r="I163" s="2">
        <f>Simulated_Gain_phi_0__2[[#This Row],[Abs(Gain)'[dBi']]]*0.8</f>
        <v>1.1664000000000001</v>
      </c>
    </row>
    <row r="164" spans="1:9" x14ac:dyDescent="0.3">
      <c r="A164" s="2">
        <v>162</v>
      </c>
      <c r="B164" s="2">
        <v>0</v>
      </c>
      <c r="C164" s="2">
        <v>1.4890000000000001</v>
      </c>
      <c r="D164" s="2">
        <v>-42.09</v>
      </c>
      <c r="E164" s="2">
        <v>184.78899999999999</v>
      </c>
      <c r="F164" s="2">
        <v>1.4890000000000001</v>
      </c>
      <c r="G164" s="2">
        <v>82.789000000000001</v>
      </c>
      <c r="H164" s="2">
        <v>40</v>
      </c>
      <c r="I164" s="2">
        <f>Simulated_Gain_phi_0__2[[#This Row],[Abs(Gain)'[dBi']]]*0.8</f>
        <v>1.1912</v>
      </c>
    </row>
    <row r="165" spans="1:9" x14ac:dyDescent="0.3">
      <c r="A165" s="2">
        <v>163</v>
      </c>
      <c r="B165" s="2">
        <v>0</v>
      </c>
      <c r="C165" s="2">
        <v>1.518</v>
      </c>
      <c r="D165" s="2">
        <v>-41.94</v>
      </c>
      <c r="E165" s="2">
        <v>183.94499999999999</v>
      </c>
      <c r="F165" s="2">
        <v>1.518</v>
      </c>
      <c r="G165" s="2">
        <v>82.641000000000005</v>
      </c>
      <c r="H165" s="2">
        <v>40</v>
      </c>
      <c r="I165" s="2">
        <f>Simulated_Gain_phi_0__2[[#This Row],[Abs(Gain)'[dBi']]]*0.8</f>
        <v>1.2144000000000001</v>
      </c>
    </row>
    <row r="166" spans="1:9" x14ac:dyDescent="0.3">
      <c r="A166" s="2">
        <v>164</v>
      </c>
      <c r="B166" s="2">
        <v>0</v>
      </c>
      <c r="C166" s="2">
        <v>1.5469999999999999</v>
      </c>
      <c r="D166" s="2">
        <v>-41.78</v>
      </c>
      <c r="E166" s="2">
        <v>183.071</v>
      </c>
      <c r="F166" s="2">
        <v>1.546</v>
      </c>
      <c r="G166" s="2">
        <v>82.5</v>
      </c>
      <c r="H166" s="2">
        <v>40</v>
      </c>
      <c r="I166" s="2">
        <f>Simulated_Gain_phi_0__2[[#This Row],[Abs(Gain)'[dBi']]]*0.8</f>
        <v>1.2376</v>
      </c>
    </row>
    <row r="167" spans="1:9" x14ac:dyDescent="0.3">
      <c r="A167" s="2">
        <v>165</v>
      </c>
      <c r="B167" s="2">
        <v>0</v>
      </c>
      <c r="C167" s="2">
        <v>1.573</v>
      </c>
      <c r="D167" s="2">
        <v>-41.62</v>
      </c>
      <c r="E167" s="2">
        <v>182.17400000000001</v>
      </c>
      <c r="F167" s="2">
        <v>1.573</v>
      </c>
      <c r="G167" s="2">
        <v>82.367999999999995</v>
      </c>
      <c r="H167" s="2">
        <v>40</v>
      </c>
      <c r="I167" s="2">
        <f>Simulated_Gain_phi_0__2[[#This Row],[Abs(Gain)'[dBi']]]*0.8</f>
        <v>1.2584</v>
      </c>
    </row>
    <row r="168" spans="1:9" x14ac:dyDescent="0.3">
      <c r="A168" s="2">
        <v>166</v>
      </c>
      <c r="B168" s="2">
        <v>0</v>
      </c>
      <c r="C168" s="2">
        <v>1.5980000000000001</v>
      </c>
      <c r="D168" s="2">
        <v>-41.46</v>
      </c>
      <c r="E168" s="2">
        <v>181.25899999999999</v>
      </c>
      <c r="F168" s="2">
        <v>1.5980000000000001</v>
      </c>
      <c r="G168" s="2">
        <v>82.244</v>
      </c>
      <c r="H168" s="2">
        <v>40</v>
      </c>
      <c r="I168" s="2">
        <f>Simulated_Gain_phi_0__2[[#This Row],[Abs(Gain)'[dBi']]]*0.8</f>
        <v>1.2784000000000002</v>
      </c>
    </row>
    <row r="169" spans="1:9" x14ac:dyDescent="0.3">
      <c r="A169" s="2">
        <v>167</v>
      </c>
      <c r="B169" s="2">
        <v>0</v>
      </c>
      <c r="C169" s="2">
        <v>1.6220000000000001</v>
      </c>
      <c r="D169" s="2">
        <v>-41.3</v>
      </c>
      <c r="E169" s="2">
        <v>180.33099999999999</v>
      </c>
      <c r="F169" s="2">
        <v>1.6220000000000001</v>
      </c>
      <c r="G169" s="2">
        <v>82.129000000000005</v>
      </c>
      <c r="H169" s="2">
        <v>40</v>
      </c>
      <c r="I169" s="2">
        <f>Simulated_Gain_phi_0__2[[#This Row],[Abs(Gain)'[dBi']]]*0.8</f>
        <v>1.2976000000000001</v>
      </c>
    </row>
    <row r="170" spans="1:9" x14ac:dyDescent="0.3">
      <c r="A170" s="2">
        <v>168</v>
      </c>
      <c r="B170" s="2">
        <v>0</v>
      </c>
      <c r="C170" s="2">
        <v>1.6439999999999999</v>
      </c>
      <c r="D170" s="2">
        <v>-41.14</v>
      </c>
      <c r="E170" s="2">
        <v>179.39599999999999</v>
      </c>
      <c r="F170" s="2">
        <v>1.643</v>
      </c>
      <c r="G170" s="2">
        <v>82.021000000000001</v>
      </c>
      <c r="H170" s="2">
        <v>40</v>
      </c>
      <c r="I170" s="2">
        <f>Simulated_Gain_phi_0__2[[#This Row],[Abs(Gain)'[dBi']]]*0.8</f>
        <v>1.3151999999999999</v>
      </c>
    </row>
    <row r="171" spans="1:9" x14ac:dyDescent="0.3">
      <c r="A171" s="2">
        <v>169</v>
      </c>
      <c r="B171" s="2">
        <v>0</v>
      </c>
      <c r="C171" s="2">
        <v>1.6639999999999999</v>
      </c>
      <c r="D171" s="2">
        <v>-40.97</v>
      </c>
      <c r="E171" s="2">
        <v>178.458</v>
      </c>
      <c r="F171" s="2">
        <v>1.663</v>
      </c>
      <c r="G171" s="2">
        <v>81.923000000000002</v>
      </c>
      <c r="H171" s="2">
        <v>40</v>
      </c>
      <c r="I171" s="2">
        <f>Simulated_Gain_phi_0__2[[#This Row],[Abs(Gain)'[dBi']]]*0.8</f>
        <v>1.3311999999999999</v>
      </c>
    </row>
    <row r="172" spans="1:9" x14ac:dyDescent="0.3">
      <c r="A172" s="2">
        <v>170</v>
      </c>
      <c r="B172" s="2">
        <v>0</v>
      </c>
      <c r="C172" s="2">
        <v>1.6819999999999999</v>
      </c>
      <c r="D172" s="2">
        <v>-40.81</v>
      </c>
      <c r="E172" s="2">
        <v>177.52199999999999</v>
      </c>
      <c r="F172" s="2">
        <v>1.6819999999999999</v>
      </c>
      <c r="G172" s="2">
        <v>81.832999999999998</v>
      </c>
      <c r="H172" s="2">
        <v>40</v>
      </c>
      <c r="I172" s="2">
        <f>Simulated_Gain_phi_0__2[[#This Row],[Abs(Gain)'[dBi']]]*0.8</f>
        <v>1.3456000000000001</v>
      </c>
    </row>
    <row r="173" spans="1:9" x14ac:dyDescent="0.3">
      <c r="A173" s="2">
        <v>171</v>
      </c>
      <c r="B173" s="2">
        <v>0</v>
      </c>
      <c r="C173" s="2">
        <v>1.6990000000000001</v>
      </c>
      <c r="D173" s="2">
        <v>-40.64</v>
      </c>
      <c r="E173" s="2">
        <v>176.59</v>
      </c>
      <c r="F173" s="2">
        <v>1.6990000000000001</v>
      </c>
      <c r="G173" s="2">
        <v>81.751000000000005</v>
      </c>
      <c r="H173" s="2">
        <v>40</v>
      </c>
      <c r="I173" s="2">
        <f>Simulated_Gain_phi_0__2[[#This Row],[Abs(Gain)'[dBi']]]*0.8</f>
        <v>1.3592000000000002</v>
      </c>
    </row>
    <row r="174" spans="1:9" x14ac:dyDescent="0.3">
      <c r="A174" s="2">
        <v>172</v>
      </c>
      <c r="B174" s="2">
        <v>0</v>
      </c>
      <c r="C174" s="2">
        <v>1.714</v>
      </c>
      <c r="D174" s="2">
        <v>-40.47</v>
      </c>
      <c r="E174" s="2">
        <v>175.666</v>
      </c>
      <c r="F174" s="2">
        <v>1.714</v>
      </c>
      <c r="G174" s="2">
        <v>81.677000000000007</v>
      </c>
      <c r="H174" s="2">
        <v>40</v>
      </c>
      <c r="I174" s="2">
        <f>Simulated_Gain_phi_0__2[[#This Row],[Abs(Gain)'[dBi']]]*0.8</f>
        <v>1.3712</v>
      </c>
    </row>
    <row r="175" spans="1:9" x14ac:dyDescent="0.3">
      <c r="A175" s="2">
        <v>173</v>
      </c>
      <c r="B175" s="2">
        <v>0</v>
      </c>
      <c r="C175" s="2">
        <v>1.7270000000000001</v>
      </c>
      <c r="D175" s="2">
        <v>-40.31</v>
      </c>
      <c r="E175" s="2">
        <v>174.75399999999999</v>
      </c>
      <c r="F175" s="2">
        <v>1.7270000000000001</v>
      </c>
      <c r="G175" s="2">
        <v>81.613</v>
      </c>
      <c r="H175" s="2">
        <v>40</v>
      </c>
      <c r="I175" s="2">
        <f>Simulated_Gain_phi_0__2[[#This Row],[Abs(Gain)'[dBi']]]*0.8</f>
        <v>1.3816000000000002</v>
      </c>
    </row>
    <row r="176" spans="1:9" x14ac:dyDescent="0.3">
      <c r="A176" s="2">
        <v>174</v>
      </c>
      <c r="B176" s="2">
        <v>0</v>
      </c>
      <c r="C176" s="2">
        <v>1.738</v>
      </c>
      <c r="D176" s="2">
        <v>-40.14</v>
      </c>
      <c r="E176" s="2">
        <v>173.85599999999999</v>
      </c>
      <c r="F176" s="2">
        <v>1.738</v>
      </c>
      <c r="G176" s="2">
        <v>81.555999999999997</v>
      </c>
      <c r="H176" s="2">
        <v>40</v>
      </c>
      <c r="I176" s="2">
        <f>Simulated_Gain_phi_0__2[[#This Row],[Abs(Gain)'[dBi']]]*0.8</f>
        <v>1.3904000000000001</v>
      </c>
    </row>
    <row r="177" spans="1:9" x14ac:dyDescent="0.3">
      <c r="A177" s="2">
        <v>175</v>
      </c>
      <c r="B177" s="2">
        <v>0</v>
      </c>
      <c r="C177" s="2">
        <v>1.748</v>
      </c>
      <c r="D177" s="2">
        <v>-39.979999999999997</v>
      </c>
      <c r="E177" s="2">
        <v>172.97300000000001</v>
      </c>
      <c r="F177" s="2">
        <v>1.748</v>
      </c>
      <c r="G177" s="2">
        <v>81.509</v>
      </c>
      <c r="H177" s="2">
        <v>40</v>
      </c>
      <c r="I177" s="2">
        <f>Simulated_Gain_phi_0__2[[#This Row],[Abs(Gain)'[dBi']]]*0.8</f>
        <v>1.3984000000000001</v>
      </c>
    </row>
    <row r="178" spans="1:9" x14ac:dyDescent="0.3">
      <c r="A178" s="2">
        <v>176</v>
      </c>
      <c r="B178" s="2">
        <v>0</v>
      </c>
      <c r="C178" s="2">
        <v>1.756</v>
      </c>
      <c r="D178" s="2">
        <v>-39.82</v>
      </c>
      <c r="E178" s="2">
        <v>172.108</v>
      </c>
      <c r="F178" s="2">
        <v>1.756</v>
      </c>
      <c r="G178" s="2">
        <v>81.468999999999994</v>
      </c>
      <c r="H178" s="2">
        <v>40</v>
      </c>
      <c r="I178" s="2">
        <f>Simulated_Gain_phi_0__2[[#This Row],[Abs(Gain)'[dBi']]]*0.8</f>
        <v>1.4048</v>
      </c>
    </row>
    <row r="179" spans="1:9" x14ac:dyDescent="0.3">
      <c r="A179" s="2">
        <v>177</v>
      </c>
      <c r="B179" s="2">
        <v>0</v>
      </c>
      <c r="C179" s="2">
        <v>1.762</v>
      </c>
      <c r="D179" s="2">
        <v>-39.67</v>
      </c>
      <c r="E179" s="2">
        <v>171.262</v>
      </c>
      <c r="F179" s="2">
        <v>1.762</v>
      </c>
      <c r="G179" s="2">
        <v>81.438999999999993</v>
      </c>
      <c r="H179" s="2">
        <v>40</v>
      </c>
      <c r="I179" s="2">
        <f>Simulated_Gain_phi_0__2[[#This Row],[Abs(Gain)'[dBi']]]*0.8</f>
        <v>1.4096000000000002</v>
      </c>
    </row>
    <row r="180" spans="1:9" x14ac:dyDescent="0.3">
      <c r="A180" s="2">
        <v>178</v>
      </c>
      <c r="B180" s="2">
        <v>0</v>
      </c>
      <c r="C180" s="2">
        <v>1.766</v>
      </c>
      <c r="D180" s="2">
        <v>-39.51</v>
      </c>
      <c r="E180" s="2">
        <v>170.43700000000001</v>
      </c>
      <c r="F180" s="2">
        <v>1.766</v>
      </c>
      <c r="G180" s="2">
        <v>81.417000000000002</v>
      </c>
      <c r="H180" s="2">
        <v>40</v>
      </c>
      <c r="I180" s="2">
        <f>Simulated_Gain_phi_0__2[[#This Row],[Abs(Gain)'[dBi']]]*0.8</f>
        <v>1.4128000000000001</v>
      </c>
    </row>
    <row r="181" spans="1:9" x14ac:dyDescent="0.3">
      <c r="A181" s="2">
        <v>179</v>
      </c>
      <c r="B181" s="2">
        <v>0</v>
      </c>
      <c r="C181" s="2">
        <v>1.768</v>
      </c>
      <c r="D181" s="2">
        <v>-39.36</v>
      </c>
      <c r="E181" s="2">
        <v>169.63300000000001</v>
      </c>
      <c r="F181" s="2">
        <v>1.768</v>
      </c>
      <c r="G181" s="2">
        <v>81.403000000000006</v>
      </c>
      <c r="H181" s="2">
        <v>40</v>
      </c>
      <c r="I181" s="2">
        <f>Simulated_Gain_phi_0__2[[#This Row],[Abs(Gain)'[dBi']]]*0.8</f>
        <v>1.4144000000000001</v>
      </c>
    </row>
    <row r="182" spans="1:9" x14ac:dyDescent="0.3">
      <c r="A182" s="2">
        <v>180</v>
      </c>
      <c r="B182" s="2">
        <v>0</v>
      </c>
      <c r="C182" s="2">
        <v>1.7689999999999999</v>
      </c>
      <c r="D182" s="2">
        <v>-39.21</v>
      </c>
      <c r="E182" s="2">
        <v>168.84800000000001</v>
      </c>
      <c r="F182" s="2">
        <v>1.7689999999999999</v>
      </c>
      <c r="G182" s="2">
        <v>81.397999999999996</v>
      </c>
      <c r="H182" s="2">
        <v>40</v>
      </c>
      <c r="I182" s="2">
        <f>Simulated_Gain_phi_0__2[[#This Row],[Abs(Gain)'[dBi']]]*0.8</f>
        <v>1.4152</v>
      </c>
    </row>
    <row r="183" spans="1:9" x14ac:dyDescent="0.3">
      <c r="A183" s="2">
        <v>179</v>
      </c>
      <c r="B183" s="2">
        <v>180</v>
      </c>
      <c r="C183" s="2">
        <v>1.7669999999999999</v>
      </c>
      <c r="D183" s="2">
        <v>-39.07</v>
      </c>
      <c r="E183" s="2">
        <v>348.09</v>
      </c>
      <c r="F183" s="2">
        <v>1.7669999999999999</v>
      </c>
      <c r="G183" s="2">
        <v>261.40199999999999</v>
      </c>
      <c r="H183" s="2">
        <v>40</v>
      </c>
      <c r="I183" s="2">
        <f>Simulated_Gain_phi_0__2[[#This Row],[Abs(Gain)'[dBi']]]*0.8</f>
        <v>1.4136</v>
      </c>
    </row>
    <row r="184" spans="1:9" x14ac:dyDescent="0.3">
      <c r="A184" s="2">
        <v>178</v>
      </c>
      <c r="B184" s="2">
        <v>180</v>
      </c>
      <c r="C184" s="2">
        <v>1.764</v>
      </c>
      <c r="D184" s="2">
        <v>-38.93</v>
      </c>
      <c r="E184" s="2">
        <v>347.35399999999998</v>
      </c>
      <c r="F184" s="2">
        <v>1.764</v>
      </c>
      <c r="G184" s="2">
        <v>261.41399999999999</v>
      </c>
      <c r="H184" s="2">
        <v>40</v>
      </c>
      <c r="I184" s="2">
        <f>Simulated_Gain_phi_0__2[[#This Row],[Abs(Gain)'[dBi']]]*0.8</f>
        <v>1.4112</v>
      </c>
    </row>
    <row r="185" spans="1:9" x14ac:dyDescent="0.3">
      <c r="A185" s="2">
        <v>177</v>
      </c>
      <c r="B185" s="2">
        <v>180</v>
      </c>
      <c r="C185" s="2">
        <v>1.7589999999999999</v>
      </c>
      <c r="D185" s="2">
        <v>-38.79</v>
      </c>
      <c r="E185" s="2">
        <v>346.64299999999997</v>
      </c>
      <c r="F185" s="2">
        <v>1.7589999999999999</v>
      </c>
      <c r="G185" s="2">
        <v>261.435</v>
      </c>
      <c r="H185" s="2">
        <v>40</v>
      </c>
      <c r="I185" s="2">
        <f>Simulated_Gain_phi_0__2[[#This Row],[Abs(Gain)'[dBi']]]*0.8</f>
        <v>1.4072</v>
      </c>
    </row>
    <row r="186" spans="1:9" x14ac:dyDescent="0.3">
      <c r="A186" s="2">
        <v>176</v>
      </c>
      <c r="B186" s="2">
        <v>180</v>
      </c>
      <c r="C186" s="2">
        <v>1.752</v>
      </c>
      <c r="D186" s="2">
        <v>-38.67</v>
      </c>
      <c r="E186" s="2">
        <v>345.95499999999998</v>
      </c>
      <c r="F186" s="2">
        <v>1.752</v>
      </c>
      <c r="G186" s="2">
        <v>261.464</v>
      </c>
      <c r="H186" s="2">
        <v>40</v>
      </c>
      <c r="I186" s="2">
        <f>Simulated_Gain_phi_0__2[[#This Row],[Abs(Gain)'[dBi']]]*0.8</f>
        <v>1.4016000000000002</v>
      </c>
    </row>
    <row r="187" spans="1:9" x14ac:dyDescent="0.3">
      <c r="A187" s="2">
        <v>175</v>
      </c>
      <c r="B187" s="2">
        <v>180</v>
      </c>
      <c r="C187" s="2">
        <v>1.744</v>
      </c>
      <c r="D187" s="2">
        <v>-38.54</v>
      </c>
      <c r="E187" s="2">
        <v>345.29</v>
      </c>
      <c r="F187" s="2">
        <v>1.7430000000000001</v>
      </c>
      <c r="G187" s="2">
        <v>261.50200000000001</v>
      </c>
      <c r="H187" s="2">
        <v>40</v>
      </c>
      <c r="I187" s="2">
        <f>Simulated_Gain_phi_0__2[[#This Row],[Abs(Gain)'[dBi']]]*0.8</f>
        <v>1.3952</v>
      </c>
    </row>
    <row r="188" spans="1:9" x14ac:dyDescent="0.3">
      <c r="A188" s="2">
        <v>174</v>
      </c>
      <c r="B188" s="2">
        <v>180</v>
      </c>
      <c r="C188" s="2">
        <v>1.7330000000000001</v>
      </c>
      <c r="D188" s="2">
        <v>-38.43</v>
      </c>
      <c r="E188" s="2">
        <v>344.65</v>
      </c>
      <c r="F188" s="2">
        <v>1.7330000000000001</v>
      </c>
      <c r="G188" s="2">
        <v>261.548</v>
      </c>
      <c r="H188" s="2">
        <v>40</v>
      </c>
      <c r="I188" s="2">
        <f>Simulated_Gain_phi_0__2[[#This Row],[Abs(Gain)'[dBi']]]*0.8</f>
        <v>1.3864000000000001</v>
      </c>
    </row>
    <row r="189" spans="1:9" x14ac:dyDescent="0.3">
      <c r="A189" s="2">
        <v>173</v>
      </c>
      <c r="B189" s="2">
        <v>180</v>
      </c>
      <c r="C189" s="2">
        <v>1.7210000000000001</v>
      </c>
      <c r="D189" s="2">
        <v>-38.32</v>
      </c>
      <c r="E189" s="2">
        <v>344.03199999999998</v>
      </c>
      <c r="F189" s="2">
        <v>1.7210000000000001</v>
      </c>
      <c r="G189" s="2">
        <v>261.60300000000001</v>
      </c>
      <c r="H189" s="2">
        <v>40</v>
      </c>
      <c r="I189" s="2">
        <f>Simulated_Gain_phi_0__2[[#This Row],[Abs(Gain)'[dBi']]]*0.8</f>
        <v>1.3768000000000002</v>
      </c>
    </row>
    <row r="190" spans="1:9" x14ac:dyDescent="0.3">
      <c r="A190" s="2">
        <v>172</v>
      </c>
      <c r="B190" s="2">
        <v>180</v>
      </c>
      <c r="C190" s="2">
        <v>1.7070000000000001</v>
      </c>
      <c r="D190" s="2">
        <v>-38.21</v>
      </c>
      <c r="E190" s="2">
        <v>343.43799999999999</v>
      </c>
      <c r="F190" s="2">
        <v>1.706</v>
      </c>
      <c r="G190" s="2">
        <v>261.66699999999997</v>
      </c>
      <c r="H190" s="2">
        <v>40</v>
      </c>
      <c r="I190" s="2">
        <f>Simulated_Gain_phi_0__2[[#This Row],[Abs(Gain)'[dBi']]]*0.8</f>
        <v>1.3656000000000001</v>
      </c>
    </row>
    <row r="191" spans="1:9" x14ac:dyDescent="0.3">
      <c r="A191" s="2">
        <v>171</v>
      </c>
      <c r="B191" s="2">
        <v>180</v>
      </c>
      <c r="C191" s="2">
        <v>1.6910000000000001</v>
      </c>
      <c r="D191" s="2">
        <v>-38.11</v>
      </c>
      <c r="E191" s="2">
        <v>342.86700000000002</v>
      </c>
      <c r="F191" s="2">
        <v>1.6910000000000001</v>
      </c>
      <c r="G191" s="2">
        <v>261.73899999999998</v>
      </c>
      <c r="H191" s="2">
        <v>39.909999999999997</v>
      </c>
      <c r="I191" s="2">
        <f>Simulated_Gain_phi_0__2[[#This Row],[Abs(Gain)'[dBi']]]*0.8</f>
        <v>1.3528000000000002</v>
      </c>
    </row>
    <row r="192" spans="1:9" x14ac:dyDescent="0.3">
      <c r="A192" s="2">
        <v>170</v>
      </c>
      <c r="B192" s="2">
        <v>180</v>
      </c>
      <c r="C192" s="2">
        <v>1.673</v>
      </c>
      <c r="D192" s="2">
        <v>-38.020000000000003</v>
      </c>
      <c r="E192" s="2">
        <v>342.31900000000002</v>
      </c>
      <c r="F192" s="2">
        <v>1.673</v>
      </c>
      <c r="G192" s="2">
        <v>261.81900000000002</v>
      </c>
      <c r="H192" s="2">
        <v>39.82</v>
      </c>
      <c r="I192" s="2">
        <f>Simulated_Gain_phi_0__2[[#This Row],[Abs(Gain)'[dBi']]]*0.8</f>
        <v>1.3384</v>
      </c>
    </row>
    <row r="193" spans="1:9" x14ac:dyDescent="0.3">
      <c r="A193" s="2">
        <v>169</v>
      </c>
      <c r="B193" s="2">
        <v>180</v>
      </c>
      <c r="C193" s="2">
        <v>1.6539999999999999</v>
      </c>
      <c r="D193" s="2">
        <v>-37.94</v>
      </c>
      <c r="E193" s="2">
        <v>341.79300000000001</v>
      </c>
      <c r="F193" s="2">
        <v>1.6539999999999999</v>
      </c>
      <c r="G193" s="2">
        <v>261.90800000000002</v>
      </c>
      <c r="H193" s="2">
        <v>39.729999999999997</v>
      </c>
      <c r="I193" s="2">
        <f>Simulated_Gain_phi_0__2[[#This Row],[Abs(Gain)'[dBi']]]*0.8</f>
        <v>1.3231999999999999</v>
      </c>
    </row>
    <row r="194" spans="1:9" x14ac:dyDescent="0.3">
      <c r="A194" s="2">
        <v>168</v>
      </c>
      <c r="B194" s="2">
        <v>180</v>
      </c>
      <c r="C194" s="2">
        <v>1.633</v>
      </c>
      <c r="D194" s="2">
        <v>-37.869999999999997</v>
      </c>
      <c r="E194" s="2">
        <v>341.28899999999999</v>
      </c>
      <c r="F194" s="2">
        <v>1.633</v>
      </c>
      <c r="G194" s="2">
        <v>262.00599999999997</v>
      </c>
      <c r="H194" s="2">
        <v>39.65</v>
      </c>
      <c r="I194" s="2">
        <f>Simulated_Gain_phi_0__2[[#This Row],[Abs(Gain)'[dBi']]]*0.8</f>
        <v>1.3064</v>
      </c>
    </row>
    <row r="195" spans="1:9" x14ac:dyDescent="0.3">
      <c r="A195" s="2">
        <v>167</v>
      </c>
      <c r="B195" s="2">
        <v>180</v>
      </c>
      <c r="C195" s="2">
        <v>1.61</v>
      </c>
      <c r="D195" s="2">
        <v>-37.799999999999997</v>
      </c>
      <c r="E195" s="2">
        <v>340.80700000000002</v>
      </c>
      <c r="F195" s="2">
        <v>1.61</v>
      </c>
      <c r="G195" s="2">
        <v>262.11200000000002</v>
      </c>
      <c r="H195" s="2">
        <v>39.58</v>
      </c>
      <c r="I195" s="2">
        <f>Simulated_Gain_phi_0__2[[#This Row],[Abs(Gain)'[dBi']]]*0.8</f>
        <v>1.2880000000000003</v>
      </c>
    </row>
    <row r="196" spans="1:9" x14ac:dyDescent="0.3">
      <c r="A196" s="2">
        <v>166</v>
      </c>
      <c r="B196" s="2">
        <v>180</v>
      </c>
      <c r="C196" s="2">
        <v>1.5860000000000001</v>
      </c>
      <c r="D196" s="2">
        <v>-37.74</v>
      </c>
      <c r="E196" s="2">
        <v>340.34699999999998</v>
      </c>
      <c r="F196" s="2">
        <v>1.5860000000000001</v>
      </c>
      <c r="G196" s="2">
        <v>262.226</v>
      </c>
      <c r="H196" s="2">
        <v>39.51</v>
      </c>
      <c r="I196" s="2">
        <f>Simulated_Gain_phi_0__2[[#This Row],[Abs(Gain)'[dBi']]]*0.8</f>
        <v>1.2688000000000001</v>
      </c>
    </row>
    <row r="197" spans="1:9" x14ac:dyDescent="0.3">
      <c r="A197" s="2">
        <v>165</v>
      </c>
      <c r="B197" s="2">
        <v>180</v>
      </c>
      <c r="C197" s="2">
        <v>1.56</v>
      </c>
      <c r="D197" s="2">
        <v>-37.69</v>
      </c>
      <c r="E197" s="2">
        <v>339.90800000000002</v>
      </c>
      <c r="F197" s="2">
        <v>1.56</v>
      </c>
      <c r="G197" s="2">
        <v>262.34899999999999</v>
      </c>
      <c r="H197" s="2">
        <v>39.450000000000003</v>
      </c>
      <c r="I197" s="2">
        <f>Simulated_Gain_phi_0__2[[#This Row],[Abs(Gain)'[dBi']]]*0.8</f>
        <v>1.2480000000000002</v>
      </c>
    </row>
    <row r="198" spans="1:9" x14ac:dyDescent="0.3">
      <c r="A198" s="2">
        <v>164</v>
      </c>
      <c r="B198" s="2">
        <v>180</v>
      </c>
      <c r="C198" s="2">
        <v>1.5329999999999999</v>
      </c>
      <c r="D198" s="2">
        <v>-37.64</v>
      </c>
      <c r="E198" s="2">
        <v>339.49</v>
      </c>
      <c r="F198" s="2">
        <v>1.532</v>
      </c>
      <c r="G198" s="2">
        <v>262.48</v>
      </c>
      <c r="H198" s="2">
        <v>39.4</v>
      </c>
      <c r="I198" s="2">
        <f>Simulated_Gain_phi_0__2[[#This Row],[Abs(Gain)'[dBi']]]*0.8</f>
        <v>1.2263999999999999</v>
      </c>
    </row>
    <row r="199" spans="1:9" x14ac:dyDescent="0.3">
      <c r="A199" s="2">
        <v>163</v>
      </c>
      <c r="B199" s="2">
        <v>180</v>
      </c>
      <c r="C199" s="2">
        <v>1.5029999999999999</v>
      </c>
      <c r="D199" s="2">
        <v>-37.61</v>
      </c>
      <c r="E199" s="2">
        <v>339.09300000000002</v>
      </c>
      <c r="F199" s="2">
        <v>1.5029999999999999</v>
      </c>
      <c r="G199" s="2">
        <v>262.61900000000003</v>
      </c>
      <c r="H199" s="2">
        <v>39.36</v>
      </c>
      <c r="I199" s="2">
        <f>Simulated_Gain_phi_0__2[[#This Row],[Abs(Gain)'[dBi']]]*0.8</f>
        <v>1.2023999999999999</v>
      </c>
    </row>
    <row r="200" spans="1:9" x14ac:dyDescent="0.3">
      <c r="A200" s="2">
        <v>162</v>
      </c>
      <c r="B200" s="2">
        <v>180</v>
      </c>
      <c r="C200" s="2">
        <v>1.4730000000000001</v>
      </c>
      <c r="D200" s="2">
        <v>-37.58</v>
      </c>
      <c r="E200" s="2">
        <v>338.71699999999998</v>
      </c>
      <c r="F200" s="2">
        <v>1.472</v>
      </c>
      <c r="G200" s="2">
        <v>262.76600000000002</v>
      </c>
      <c r="H200" s="2">
        <v>39.32</v>
      </c>
      <c r="I200" s="2">
        <f>Simulated_Gain_phi_0__2[[#This Row],[Abs(Gain)'[dBi']]]*0.8</f>
        <v>1.1784000000000001</v>
      </c>
    </row>
    <row r="201" spans="1:9" x14ac:dyDescent="0.3">
      <c r="A201" s="2">
        <v>161</v>
      </c>
      <c r="B201" s="2">
        <v>180</v>
      </c>
      <c r="C201" s="2">
        <v>1.4410000000000001</v>
      </c>
      <c r="D201" s="2">
        <v>-37.57</v>
      </c>
      <c r="E201" s="2">
        <v>338.36200000000002</v>
      </c>
      <c r="F201" s="2">
        <v>1.44</v>
      </c>
      <c r="G201" s="2">
        <v>262.92200000000003</v>
      </c>
      <c r="H201" s="2">
        <v>39.29</v>
      </c>
      <c r="I201" s="2">
        <f>Simulated_Gain_phi_0__2[[#This Row],[Abs(Gain)'[dBi']]]*0.8</f>
        <v>1.1528</v>
      </c>
    </row>
    <row r="202" spans="1:9" x14ac:dyDescent="0.3">
      <c r="A202" s="2">
        <v>160</v>
      </c>
      <c r="B202" s="2">
        <v>180</v>
      </c>
      <c r="C202" s="2">
        <v>1.407</v>
      </c>
      <c r="D202" s="2">
        <v>-37.56</v>
      </c>
      <c r="E202" s="2">
        <v>338.02699999999999</v>
      </c>
      <c r="F202" s="2">
        <v>1.407</v>
      </c>
      <c r="G202" s="2">
        <v>263.08600000000001</v>
      </c>
      <c r="H202" s="2">
        <v>39.270000000000003</v>
      </c>
      <c r="I202" s="2">
        <f>Simulated_Gain_phi_0__2[[#This Row],[Abs(Gain)'[dBi']]]*0.8</f>
        <v>1.1256000000000002</v>
      </c>
    </row>
    <row r="203" spans="1:9" x14ac:dyDescent="0.3">
      <c r="A203" s="2">
        <v>159</v>
      </c>
      <c r="B203" s="2">
        <v>180</v>
      </c>
      <c r="C203" s="2">
        <v>1.3720000000000001</v>
      </c>
      <c r="D203" s="2">
        <v>-37.56</v>
      </c>
      <c r="E203" s="2">
        <v>337.71300000000002</v>
      </c>
      <c r="F203" s="2">
        <v>1.3720000000000001</v>
      </c>
      <c r="G203" s="2">
        <v>263.25799999999998</v>
      </c>
      <c r="H203" s="2">
        <v>39.26</v>
      </c>
      <c r="I203" s="2">
        <f>Simulated_Gain_phi_0__2[[#This Row],[Abs(Gain)'[dBi']]]*0.8</f>
        <v>1.0976000000000001</v>
      </c>
    </row>
    <row r="204" spans="1:9" x14ac:dyDescent="0.3">
      <c r="A204" s="2">
        <v>158</v>
      </c>
      <c r="B204" s="2">
        <v>180</v>
      </c>
      <c r="C204" s="2">
        <v>1.3360000000000001</v>
      </c>
      <c r="D204" s="2">
        <v>-37.58</v>
      </c>
      <c r="E204" s="2">
        <v>337.42</v>
      </c>
      <c r="F204" s="2">
        <v>1.3360000000000001</v>
      </c>
      <c r="G204" s="2">
        <v>263.43799999999999</v>
      </c>
      <c r="H204" s="2">
        <v>39.26</v>
      </c>
      <c r="I204" s="2">
        <f>Simulated_Gain_phi_0__2[[#This Row],[Abs(Gain)'[dBi']]]*0.8</f>
        <v>1.0688000000000002</v>
      </c>
    </row>
    <row r="205" spans="1:9" x14ac:dyDescent="0.3">
      <c r="A205" s="2">
        <v>157</v>
      </c>
      <c r="B205" s="2">
        <v>180</v>
      </c>
      <c r="C205" s="2">
        <v>1.2989999999999999</v>
      </c>
      <c r="D205" s="2">
        <v>-37.6</v>
      </c>
      <c r="E205" s="2">
        <v>337.14800000000002</v>
      </c>
      <c r="F205" s="2">
        <v>1.298</v>
      </c>
      <c r="G205" s="2">
        <v>263.625</v>
      </c>
      <c r="H205" s="2">
        <v>39.26</v>
      </c>
      <c r="I205" s="2">
        <f>Simulated_Gain_phi_0__2[[#This Row],[Abs(Gain)'[dBi']]]*0.8</f>
        <v>1.0391999999999999</v>
      </c>
    </row>
    <row r="206" spans="1:9" x14ac:dyDescent="0.3">
      <c r="A206" s="2">
        <v>156</v>
      </c>
      <c r="B206" s="2">
        <v>180</v>
      </c>
      <c r="C206" s="2">
        <v>1.26</v>
      </c>
      <c r="D206" s="2">
        <v>-37.64</v>
      </c>
      <c r="E206" s="2">
        <v>336.89699999999999</v>
      </c>
      <c r="F206" s="2">
        <v>1.2589999999999999</v>
      </c>
      <c r="G206" s="2">
        <v>263.82100000000003</v>
      </c>
      <c r="H206" s="2">
        <v>39.28</v>
      </c>
      <c r="I206" s="2">
        <f>Simulated_Gain_phi_0__2[[#This Row],[Abs(Gain)'[dBi']]]*0.8</f>
        <v>1.008</v>
      </c>
    </row>
    <row r="207" spans="1:9" x14ac:dyDescent="0.3">
      <c r="A207" s="2">
        <v>155</v>
      </c>
      <c r="B207" s="2">
        <v>180</v>
      </c>
      <c r="C207" s="2">
        <v>1.22</v>
      </c>
      <c r="D207" s="2">
        <v>-37.68</v>
      </c>
      <c r="E207" s="2">
        <v>336.66800000000001</v>
      </c>
      <c r="F207" s="2">
        <v>1.2190000000000001</v>
      </c>
      <c r="G207" s="2">
        <v>264.024</v>
      </c>
      <c r="H207" s="2">
        <v>39.31</v>
      </c>
      <c r="I207" s="2">
        <f>Simulated_Gain_phi_0__2[[#This Row],[Abs(Gain)'[dBi']]]*0.8</f>
        <v>0.97599999999999998</v>
      </c>
    </row>
    <row r="208" spans="1:9" x14ac:dyDescent="0.3">
      <c r="A208" s="2">
        <v>154</v>
      </c>
      <c r="B208" s="2">
        <v>180</v>
      </c>
      <c r="C208" s="2">
        <v>1.179</v>
      </c>
      <c r="D208" s="2">
        <v>-37.74</v>
      </c>
      <c r="E208" s="2">
        <v>336.46100000000001</v>
      </c>
      <c r="F208" s="2">
        <v>1.1779999999999999</v>
      </c>
      <c r="G208" s="2">
        <v>264.23500000000001</v>
      </c>
      <c r="H208" s="2">
        <v>39.340000000000003</v>
      </c>
      <c r="I208" s="2">
        <f>Simulated_Gain_phi_0__2[[#This Row],[Abs(Gain)'[dBi']]]*0.8</f>
        <v>0.94320000000000004</v>
      </c>
    </row>
    <row r="209" spans="1:9" x14ac:dyDescent="0.3">
      <c r="A209" s="2">
        <v>153</v>
      </c>
      <c r="B209" s="2">
        <v>180</v>
      </c>
      <c r="C209" s="2">
        <v>1.137</v>
      </c>
      <c r="D209" s="2">
        <v>-37.81</v>
      </c>
      <c r="E209" s="2">
        <v>336.27699999999999</v>
      </c>
      <c r="F209" s="2">
        <v>1.1359999999999999</v>
      </c>
      <c r="G209" s="2">
        <v>264.45299999999997</v>
      </c>
      <c r="H209" s="2">
        <v>39.39</v>
      </c>
      <c r="I209" s="2">
        <f>Simulated_Gain_phi_0__2[[#This Row],[Abs(Gain)'[dBi']]]*0.8</f>
        <v>0.90960000000000008</v>
      </c>
    </row>
    <row r="210" spans="1:9" x14ac:dyDescent="0.3">
      <c r="A210" s="2">
        <v>152</v>
      </c>
      <c r="B210" s="2">
        <v>180</v>
      </c>
      <c r="C210" s="2">
        <v>1.0940000000000001</v>
      </c>
      <c r="D210" s="2">
        <v>-37.89</v>
      </c>
      <c r="E210" s="2">
        <v>336.11700000000002</v>
      </c>
      <c r="F210" s="2">
        <v>1.093</v>
      </c>
      <c r="G210" s="2">
        <v>264.67899999999997</v>
      </c>
      <c r="H210" s="2">
        <v>39.450000000000003</v>
      </c>
      <c r="I210" s="2">
        <f>Simulated_Gain_phi_0__2[[#This Row],[Abs(Gain)'[dBi']]]*0.8</f>
        <v>0.87520000000000009</v>
      </c>
    </row>
    <row r="211" spans="1:9" x14ac:dyDescent="0.3">
      <c r="A211" s="2">
        <v>151</v>
      </c>
      <c r="B211" s="2">
        <v>180</v>
      </c>
      <c r="C211" s="2">
        <v>1.05</v>
      </c>
      <c r="D211" s="2">
        <v>-37.99</v>
      </c>
      <c r="E211" s="2">
        <v>335.98099999999999</v>
      </c>
      <c r="F211" s="2">
        <v>1.0489999999999999</v>
      </c>
      <c r="G211" s="2">
        <v>264.91199999999998</v>
      </c>
      <c r="H211" s="2">
        <v>39.520000000000003</v>
      </c>
      <c r="I211" s="2">
        <f>Simulated_Gain_phi_0__2[[#This Row],[Abs(Gain)'[dBi']]]*0.8</f>
        <v>0.84000000000000008</v>
      </c>
    </row>
    <row r="212" spans="1:9" x14ac:dyDescent="0.3">
      <c r="A212" s="2">
        <v>150</v>
      </c>
      <c r="B212" s="2">
        <v>180</v>
      </c>
      <c r="C212" s="2">
        <v>1.004</v>
      </c>
      <c r="D212" s="2">
        <v>-38.1</v>
      </c>
      <c r="E212" s="2">
        <v>335.87200000000001</v>
      </c>
      <c r="F212" s="2">
        <v>1.004</v>
      </c>
      <c r="G212" s="2">
        <v>265.15199999999999</v>
      </c>
      <c r="H212" s="2">
        <v>39.6</v>
      </c>
      <c r="I212" s="2">
        <f>Simulated_Gain_phi_0__2[[#This Row],[Abs(Gain)'[dBi']]]*0.8</f>
        <v>0.80320000000000003</v>
      </c>
    </row>
    <row r="213" spans="1:9" x14ac:dyDescent="0.3">
      <c r="A213" s="2">
        <v>149</v>
      </c>
      <c r="B213" s="2">
        <v>180</v>
      </c>
      <c r="C213" s="2">
        <v>0.95860000000000001</v>
      </c>
      <c r="D213" s="2">
        <v>-38.22</v>
      </c>
      <c r="E213" s="2">
        <v>335.79</v>
      </c>
      <c r="F213" s="2">
        <v>0.95809999999999995</v>
      </c>
      <c r="G213" s="2">
        <v>265.39800000000002</v>
      </c>
      <c r="H213" s="2">
        <v>39.700000000000003</v>
      </c>
      <c r="I213" s="2">
        <f>Simulated_Gain_phi_0__2[[#This Row],[Abs(Gain)'[dBi']]]*0.8</f>
        <v>0.76688000000000001</v>
      </c>
    </row>
    <row r="214" spans="1:9" x14ac:dyDescent="0.3">
      <c r="A214" s="2">
        <v>148</v>
      </c>
      <c r="B214" s="2">
        <v>180</v>
      </c>
      <c r="C214" s="2">
        <v>0.91200000000000003</v>
      </c>
      <c r="D214" s="2">
        <v>-38.36</v>
      </c>
      <c r="E214" s="2">
        <v>335.73700000000002</v>
      </c>
      <c r="F214" s="2">
        <v>0.91149999999999998</v>
      </c>
      <c r="G214" s="2">
        <v>265.65199999999999</v>
      </c>
      <c r="H214" s="2">
        <v>39.81</v>
      </c>
      <c r="I214" s="2">
        <f>Simulated_Gain_phi_0__2[[#This Row],[Abs(Gain)'[dBi']]]*0.8</f>
        <v>0.72960000000000003</v>
      </c>
    </row>
    <row r="215" spans="1:9" x14ac:dyDescent="0.3">
      <c r="A215" s="2">
        <v>147</v>
      </c>
      <c r="B215" s="2">
        <v>180</v>
      </c>
      <c r="C215" s="2">
        <v>0.86460000000000004</v>
      </c>
      <c r="D215" s="2">
        <v>-38.51</v>
      </c>
      <c r="E215" s="2">
        <v>335.71499999999997</v>
      </c>
      <c r="F215" s="2">
        <v>0.86409999999999998</v>
      </c>
      <c r="G215" s="2">
        <v>265.911</v>
      </c>
      <c r="H215" s="2">
        <v>39.93</v>
      </c>
      <c r="I215" s="2">
        <f>Simulated_Gain_phi_0__2[[#This Row],[Abs(Gain)'[dBi']]]*0.8</f>
        <v>0.69168000000000007</v>
      </c>
    </row>
    <row r="216" spans="1:9" x14ac:dyDescent="0.3">
      <c r="A216" s="2">
        <v>146</v>
      </c>
      <c r="B216" s="2">
        <v>180</v>
      </c>
      <c r="C216" s="2">
        <v>0.81659999999999999</v>
      </c>
      <c r="D216" s="2">
        <v>-38.68</v>
      </c>
      <c r="E216" s="2">
        <v>335.72699999999998</v>
      </c>
      <c r="F216" s="2">
        <v>0.81610000000000005</v>
      </c>
      <c r="G216" s="2">
        <v>266.17700000000002</v>
      </c>
      <c r="H216" s="2">
        <v>40</v>
      </c>
      <c r="I216" s="2">
        <f>Simulated_Gain_phi_0__2[[#This Row],[Abs(Gain)'[dBi']]]*0.8</f>
        <v>0.65328000000000008</v>
      </c>
    </row>
    <row r="217" spans="1:9" x14ac:dyDescent="0.3">
      <c r="A217" s="2">
        <v>145</v>
      </c>
      <c r="B217" s="2">
        <v>180</v>
      </c>
      <c r="C217" s="2">
        <v>0.76800000000000002</v>
      </c>
      <c r="D217" s="2">
        <v>-38.869999999999997</v>
      </c>
      <c r="E217" s="2">
        <v>335.77600000000001</v>
      </c>
      <c r="F217" s="2">
        <v>0.76759999999999995</v>
      </c>
      <c r="G217" s="2">
        <v>266.44900000000001</v>
      </c>
      <c r="H217" s="2">
        <v>40</v>
      </c>
      <c r="I217" s="2">
        <f>Simulated_Gain_phi_0__2[[#This Row],[Abs(Gain)'[dBi']]]*0.8</f>
        <v>0.61440000000000006</v>
      </c>
    </row>
    <row r="218" spans="1:9" x14ac:dyDescent="0.3">
      <c r="A218" s="2">
        <v>144</v>
      </c>
      <c r="B218" s="2">
        <v>180</v>
      </c>
      <c r="C218" s="2">
        <v>0.71899999999999997</v>
      </c>
      <c r="D218" s="2">
        <v>-39.08</v>
      </c>
      <c r="E218" s="2">
        <v>335.86599999999999</v>
      </c>
      <c r="F218" s="2">
        <v>0.71850000000000003</v>
      </c>
      <c r="G218" s="2">
        <v>266.72699999999998</v>
      </c>
      <c r="H218" s="2">
        <v>40</v>
      </c>
      <c r="I218" s="2">
        <f>Simulated_Gain_phi_0__2[[#This Row],[Abs(Gain)'[dBi']]]*0.8</f>
        <v>0.57520000000000004</v>
      </c>
    </row>
    <row r="219" spans="1:9" x14ac:dyDescent="0.3">
      <c r="A219" s="2">
        <v>143</v>
      </c>
      <c r="B219" s="2">
        <v>180</v>
      </c>
      <c r="C219" s="2">
        <v>0.6694</v>
      </c>
      <c r="D219" s="2">
        <v>-39.31</v>
      </c>
      <c r="E219" s="2">
        <v>336</v>
      </c>
      <c r="F219" s="2">
        <v>0.66900000000000004</v>
      </c>
      <c r="G219" s="2">
        <v>267.01</v>
      </c>
      <c r="H219" s="2">
        <v>40</v>
      </c>
      <c r="I219" s="2">
        <f>Simulated_Gain_phi_0__2[[#This Row],[Abs(Gain)'[dBi']]]*0.8</f>
        <v>0.53552</v>
      </c>
    </row>
    <row r="220" spans="1:9" x14ac:dyDescent="0.3">
      <c r="A220" s="2">
        <v>142</v>
      </c>
      <c r="B220" s="2">
        <v>180</v>
      </c>
      <c r="C220" s="2">
        <v>0.61950000000000005</v>
      </c>
      <c r="D220" s="2">
        <v>-39.56</v>
      </c>
      <c r="E220" s="2">
        <v>336.18400000000003</v>
      </c>
      <c r="F220" s="2">
        <v>0.61909999999999998</v>
      </c>
      <c r="G220" s="2">
        <v>267.298</v>
      </c>
      <c r="H220" s="2">
        <v>40</v>
      </c>
      <c r="I220" s="2">
        <f>Simulated_Gain_phi_0__2[[#This Row],[Abs(Gain)'[dBi']]]*0.8</f>
        <v>0.49560000000000004</v>
      </c>
    </row>
    <row r="221" spans="1:9" x14ac:dyDescent="0.3">
      <c r="A221" s="2">
        <v>141</v>
      </c>
      <c r="B221" s="2">
        <v>180</v>
      </c>
      <c r="C221" s="2">
        <v>0.56930000000000003</v>
      </c>
      <c r="D221" s="2">
        <v>-39.83</v>
      </c>
      <c r="E221" s="2">
        <v>336.423</v>
      </c>
      <c r="F221" s="2">
        <v>0.56889999999999996</v>
      </c>
      <c r="G221" s="2">
        <v>267.59100000000001</v>
      </c>
      <c r="H221" s="2">
        <v>40</v>
      </c>
      <c r="I221" s="2">
        <f>Simulated_Gain_phi_0__2[[#This Row],[Abs(Gain)'[dBi']]]*0.8</f>
        <v>0.45544000000000007</v>
      </c>
    </row>
    <row r="222" spans="1:9" x14ac:dyDescent="0.3">
      <c r="A222" s="2">
        <v>140</v>
      </c>
      <c r="B222" s="2">
        <v>180</v>
      </c>
      <c r="C222" s="2">
        <v>0.51890000000000003</v>
      </c>
      <c r="D222" s="2">
        <v>-40.119999999999997</v>
      </c>
      <c r="E222" s="2">
        <v>336.72699999999998</v>
      </c>
      <c r="F222" s="2">
        <v>0.51849999999999996</v>
      </c>
      <c r="G222" s="2">
        <v>267.88900000000001</v>
      </c>
      <c r="H222" s="2">
        <v>40</v>
      </c>
      <c r="I222" s="2">
        <f>Simulated_Gain_phi_0__2[[#This Row],[Abs(Gain)'[dBi']]]*0.8</f>
        <v>0.41512000000000004</v>
      </c>
    </row>
    <row r="223" spans="1:9" x14ac:dyDescent="0.3">
      <c r="A223" s="2">
        <v>139</v>
      </c>
      <c r="B223" s="2">
        <v>180</v>
      </c>
      <c r="C223" s="2">
        <v>0.46829999999999999</v>
      </c>
      <c r="D223" s="2">
        <v>-40.450000000000003</v>
      </c>
      <c r="E223" s="2">
        <v>337.10300000000001</v>
      </c>
      <c r="F223" s="2">
        <v>0.46789999999999998</v>
      </c>
      <c r="G223" s="2">
        <v>268.19099999999997</v>
      </c>
      <c r="H223" s="2">
        <v>40</v>
      </c>
      <c r="I223" s="2">
        <f>Simulated_Gain_phi_0__2[[#This Row],[Abs(Gain)'[dBi']]]*0.8</f>
        <v>0.37464000000000003</v>
      </c>
    </row>
    <row r="224" spans="1:9" x14ac:dyDescent="0.3">
      <c r="A224" s="2">
        <v>138</v>
      </c>
      <c r="B224" s="2">
        <v>180</v>
      </c>
      <c r="C224" s="2">
        <v>0.41760000000000003</v>
      </c>
      <c r="D224" s="2">
        <v>-40.799999999999997</v>
      </c>
      <c r="E224" s="2">
        <v>337.56400000000002</v>
      </c>
      <c r="F224" s="2">
        <v>0.41720000000000002</v>
      </c>
      <c r="G224" s="2">
        <v>268.49700000000001</v>
      </c>
      <c r="H224" s="2">
        <v>40</v>
      </c>
      <c r="I224" s="2">
        <f>Simulated_Gain_phi_0__2[[#This Row],[Abs(Gain)'[dBi']]]*0.8</f>
        <v>0.33408000000000004</v>
      </c>
    </row>
    <row r="225" spans="1:9" x14ac:dyDescent="0.3">
      <c r="A225" s="2">
        <v>137</v>
      </c>
      <c r="B225" s="2">
        <v>180</v>
      </c>
      <c r="C225" s="2">
        <v>0.36680000000000001</v>
      </c>
      <c r="D225" s="2">
        <v>-41.18</v>
      </c>
      <c r="E225" s="2">
        <v>338.12400000000002</v>
      </c>
      <c r="F225" s="2">
        <v>0.36649999999999999</v>
      </c>
      <c r="G225" s="2">
        <v>268.80599999999998</v>
      </c>
      <c r="H225" s="2">
        <v>40</v>
      </c>
      <c r="I225" s="2">
        <f>Simulated_Gain_phi_0__2[[#This Row],[Abs(Gain)'[dBi']]]*0.8</f>
        <v>0.29344000000000003</v>
      </c>
    </row>
    <row r="226" spans="1:9" x14ac:dyDescent="0.3">
      <c r="A226" s="2">
        <v>136</v>
      </c>
      <c r="B226" s="2">
        <v>180</v>
      </c>
      <c r="C226" s="2">
        <v>0.31619999999999998</v>
      </c>
      <c r="D226" s="2">
        <v>-41.6</v>
      </c>
      <c r="E226" s="2">
        <v>338.80099999999999</v>
      </c>
      <c r="F226" s="2">
        <v>0.31590000000000001</v>
      </c>
      <c r="G226" s="2">
        <v>269.11799999999999</v>
      </c>
      <c r="H226" s="2">
        <v>40</v>
      </c>
      <c r="I226" s="2">
        <f>Simulated_Gain_phi_0__2[[#This Row],[Abs(Gain)'[dBi']]]*0.8</f>
        <v>0.25296000000000002</v>
      </c>
    </row>
    <row r="227" spans="1:9" x14ac:dyDescent="0.3">
      <c r="A227" s="2">
        <v>135</v>
      </c>
      <c r="B227" s="2">
        <v>180</v>
      </c>
      <c r="C227" s="2">
        <v>0.2656</v>
      </c>
      <c r="D227" s="2">
        <v>-42.06</v>
      </c>
      <c r="E227" s="2">
        <v>339.61799999999999</v>
      </c>
      <c r="F227" s="2">
        <v>0.26529999999999998</v>
      </c>
      <c r="G227" s="2">
        <v>269.43299999999999</v>
      </c>
      <c r="H227" s="2">
        <v>40</v>
      </c>
      <c r="I227" s="2">
        <f>Simulated_Gain_phi_0__2[[#This Row],[Abs(Gain)'[dBi']]]*0.8</f>
        <v>0.21248</v>
      </c>
    </row>
    <row r="228" spans="1:9" x14ac:dyDescent="0.3">
      <c r="A228" s="2">
        <v>134</v>
      </c>
      <c r="B228" s="2">
        <v>180</v>
      </c>
      <c r="C228" s="2">
        <v>0.2152</v>
      </c>
      <c r="D228" s="2">
        <v>-42.56</v>
      </c>
      <c r="E228" s="2">
        <v>340.60500000000002</v>
      </c>
      <c r="F228" s="2">
        <v>0.215</v>
      </c>
      <c r="G228" s="2">
        <v>269.74900000000002</v>
      </c>
      <c r="H228" s="2">
        <v>40</v>
      </c>
      <c r="I228" s="2">
        <f>Simulated_Gain_phi_0__2[[#This Row],[Abs(Gain)'[dBi']]]*0.8</f>
        <v>0.17216000000000001</v>
      </c>
    </row>
    <row r="229" spans="1:9" x14ac:dyDescent="0.3">
      <c r="A229" s="2">
        <v>133</v>
      </c>
      <c r="B229" s="2">
        <v>180</v>
      </c>
      <c r="C229" s="2">
        <v>0.1651</v>
      </c>
      <c r="D229" s="2">
        <v>-43.11</v>
      </c>
      <c r="E229" s="2">
        <v>341.8</v>
      </c>
      <c r="F229" s="2">
        <v>0.16489999999999999</v>
      </c>
      <c r="G229" s="2">
        <v>270.06799999999998</v>
      </c>
      <c r="H229" s="2">
        <v>40</v>
      </c>
      <c r="I229" s="2">
        <f>Simulated_Gain_phi_0__2[[#This Row],[Abs(Gain)'[dBi']]]*0.8</f>
        <v>0.13208</v>
      </c>
    </row>
    <row r="230" spans="1:9" x14ac:dyDescent="0.3">
      <c r="A230" s="2">
        <v>132</v>
      </c>
      <c r="B230" s="2">
        <v>180</v>
      </c>
      <c r="C230" s="2">
        <v>0.1152</v>
      </c>
      <c r="D230" s="2">
        <v>-43.71</v>
      </c>
      <c r="E230" s="2">
        <v>343.255</v>
      </c>
      <c r="F230" s="2">
        <v>0.115</v>
      </c>
      <c r="G230" s="2">
        <v>270.38799999999998</v>
      </c>
      <c r="H230" s="2">
        <v>40</v>
      </c>
      <c r="I230" s="2">
        <f>Simulated_Gain_phi_0__2[[#This Row],[Abs(Gain)'[dBi']]]*0.8</f>
        <v>9.2160000000000006E-2</v>
      </c>
    </row>
    <row r="231" spans="1:9" x14ac:dyDescent="0.3">
      <c r="A231" s="2">
        <v>131</v>
      </c>
      <c r="B231" s="2">
        <v>180</v>
      </c>
      <c r="C231" s="2">
        <v>6.5759999999999999E-2</v>
      </c>
      <c r="D231" s="2">
        <v>-44.37</v>
      </c>
      <c r="E231" s="2">
        <v>345.03899999999999</v>
      </c>
      <c r="F231" s="2">
        <v>6.5600000000000006E-2</v>
      </c>
      <c r="G231" s="2">
        <v>270.709</v>
      </c>
      <c r="H231" s="2">
        <v>40</v>
      </c>
      <c r="I231" s="2">
        <f>Simulated_Gain_phi_0__2[[#This Row],[Abs(Gain)'[dBi']]]*0.8</f>
        <v>5.2608000000000002E-2</v>
      </c>
    </row>
    <row r="232" spans="1:9" x14ac:dyDescent="0.3">
      <c r="A232" s="2">
        <v>130</v>
      </c>
      <c r="B232" s="2">
        <v>180</v>
      </c>
      <c r="C232" s="2">
        <v>1.6729999999999998E-2</v>
      </c>
      <c r="D232" s="2">
        <v>-45.1</v>
      </c>
      <c r="E232" s="2">
        <v>347.24799999999999</v>
      </c>
      <c r="F232" s="2">
        <v>1.6590000000000001E-2</v>
      </c>
      <c r="G232" s="2">
        <v>271.02999999999997</v>
      </c>
      <c r="H232" s="2">
        <v>40</v>
      </c>
      <c r="I232" s="2">
        <f>Simulated_Gain_phi_0__2[[#This Row],[Abs(Gain)'[dBi']]]*0.8</f>
        <v>1.3384E-2</v>
      </c>
    </row>
    <row r="233" spans="1:9" x14ac:dyDescent="0.3">
      <c r="A233" s="2">
        <v>129</v>
      </c>
      <c r="B233" s="2">
        <v>180</v>
      </c>
      <c r="C233" s="2">
        <v>-3.1809999999999998E-2</v>
      </c>
      <c r="D233" s="2">
        <v>-45.9</v>
      </c>
      <c r="E233" s="2">
        <v>350.01299999999998</v>
      </c>
      <c r="F233" s="2">
        <v>-3.1919999999999997E-2</v>
      </c>
      <c r="G233" s="2">
        <v>271.35000000000002</v>
      </c>
      <c r="H233" s="2">
        <v>40</v>
      </c>
      <c r="I233" s="2">
        <f>Simulated_Gain_phi_0__2[[#This Row],[Abs(Gain)'[dBi']]]*0.8</f>
        <v>-2.5447999999999998E-2</v>
      </c>
    </row>
    <row r="234" spans="1:9" x14ac:dyDescent="0.3">
      <c r="A234" s="2">
        <v>128</v>
      </c>
      <c r="B234" s="2">
        <v>180</v>
      </c>
      <c r="C234" s="2">
        <v>-7.9799999999999996E-2</v>
      </c>
      <c r="D234" s="2">
        <v>-46.77</v>
      </c>
      <c r="E234" s="2">
        <v>353.52</v>
      </c>
      <c r="F234" s="2">
        <v>-7.9890000000000003E-2</v>
      </c>
      <c r="G234" s="2">
        <v>271.67</v>
      </c>
      <c r="H234" s="2">
        <v>40</v>
      </c>
      <c r="I234" s="2">
        <f>Simulated_Gain_phi_0__2[[#This Row],[Abs(Gain)'[dBi']]]*0.8</f>
        <v>-6.3839999999999994E-2</v>
      </c>
    </row>
    <row r="235" spans="1:9" x14ac:dyDescent="0.3">
      <c r="A235" s="2">
        <v>127</v>
      </c>
      <c r="B235" s="2">
        <v>180</v>
      </c>
      <c r="C235" s="2">
        <v>-0.12720000000000001</v>
      </c>
      <c r="D235" s="2">
        <v>-47.72</v>
      </c>
      <c r="E235" s="2">
        <v>358.029</v>
      </c>
      <c r="F235" s="2">
        <v>-0.12720000000000001</v>
      </c>
      <c r="G235" s="2">
        <v>271.98899999999998</v>
      </c>
      <c r="H235" s="2">
        <v>40</v>
      </c>
      <c r="I235" s="2">
        <f>Simulated_Gain_phi_0__2[[#This Row],[Abs(Gain)'[dBi']]]*0.8</f>
        <v>-0.10176000000000002</v>
      </c>
    </row>
    <row r="236" spans="1:9" x14ac:dyDescent="0.3">
      <c r="A236" s="2">
        <v>126</v>
      </c>
      <c r="B236" s="2">
        <v>180</v>
      </c>
      <c r="C236" s="2">
        <v>-0.1739</v>
      </c>
      <c r="D236" s="2">
        <v>-48.74</v>
      </c>
      <c r="E236" s="2">
        <v>3.9</v>
      </c>
      <c r="F236" s="2">
        <v>-0.17399999999999999</v>
      </c>
      <c r="G236" s="2">
        <v>272.30500000000001</v>
      </c>
      <c r="H236" s="2">
        <v>40</v>
      </c>
      <c r="I236" s="2">
        <f>Simulated_Gain_phi_0__2[[#This Row],[Abs(Gain)'[dBi']]]*0.8</f>
        <v>-0.13911999999999999</v>
      </c>
    </row>
    <row r="237" spans="1:9" x14ac:dyDescent="0.3">
      <c r="A237" s="2">
        <v>125</v>
      </c>
      <c r="B237" s="2">
        <v>180</v>
      </c>
      <c r="C237" s="2">
        <v>-0.21990000000000001</v>
      </c>
      <c r="D237" s="2">
        <v>-49.77</v>
      </c>
      <c r="E237" s="2">
        <v>11.595000000000001</v>
      </c>
      <c r="F237" s="2">
        <v>-0.21990000000000001</v>
      </c>
      <c r="G237" s="2">
        <v>272.61900000000003</v>
      </c>
      <c r="H237" s="2">
        <v>40</v>
      </c>
      <c r="I237" s="2">
        <f>Simulated_Gain_phi_0__2[[#This Row],[Abs(Gain)'[dBi']]]*0.8</f>
        <v>-0.17592000000000002</v>
      </c>
    </row>
    <row r="238" spans="1:9" x14ac:dyDescent="0.3">
      <c r="A238" s="2">
        <v>124</v>
      </c>
      <c r="B238" s="2">
        <v>180</v>
      </c>
      <c r="C238" s="2">
        <v>-0.2651</v>
      </c>
      <c r="D238" s="2">
        <v>-50.73</v>
      </c>
      <c r="E238" s="2">
        <v>21.593</v>
      </c>
      <c r="F238" s="2">
        <v>-0.26519999999999999</v>
      </c>
      <c r="G238" s="2">
        <v>272.93</v>
      </c>
      <c r="H238" s="2">
        <v>40</v>
      </c>
      <c r="I238" s="2">
        <f>Simulated_Gain_phi_0__2[[#This Row],[Abs(Gain)'[dBi']]]*0.8</f>
        <v>-0.21208000000000002</v>
      </c>
    </row>
    <row r="239" spans="1:9" x14ac:dyDescent="0.3">
      <c r="A239" s="2">
        <v>123</v>
      </c>
      <c r="B239" s="2">
        <v>180</v>
      </c>
      <c r="C239" s="2">
        <v>-0.30959999999999999</v>
      </c>
      <c r="D239" s="2">
        <v>-51.44</v>
      </c>
      <c r="E239" s="2">
        <v>34.088999999999999</v>
      </c>
      <c r="F239" s="2">
        <v>-0.30959999999999999</v>
      </c>
      <c r="G239" s="2">
        <v>273.238</v>
      </c>
      <c r="H239" s="2">
        <v>40</v>
      </c>
      <c r="I239" s="2">
        <f>Simulated_Gain_phi_0__2[[#This Row],[Abs(Gain)'[dBi']]]*0.8</f>
        <v>-0.24768000000000001</v>
      </c>
    </row>
    <row r="240" spans="1:9" x14ac:dyDescent="0.3">
      <c r="A240" s="2">
        <v>122</v>
      </c>
      <c r="B240" s="2">
        <v>180</v>
      </c>
      <c r="C240" s="2">
        <v>-0.35320000000000001</v>
      </c>
      <c r="D240" s="2">
        <v>-51.71</v>
      </c>
      <c r="E240" s="2">
        <v>48.451999999999998</v>
      </c>
      <c r="F240" s="2">
        <v>-0.35320000000000001</v>
      </c>
      <c r="G240" s="2">
        <v>273.541</v>
      </c>
      <c r="H240" s="2">
        <v>40</v>
      </c>
      <c r="I240" s="2">
        <f>Simulated_Gain_phi_0__2[[#This Row],[Abs(Gain)'[dBi']]]*0.8</f>
        <v>-0.28256000000000003</v>
      </c>
    </row>
    <row r="241" spans="1:9" x14ac:dyDescent="0.3">
      <c r="A241" s="2">
        <v>121</v>
      </c>
      <c r="B241" s="2">
        <v>180</v>
      </c>
      <c r="C241" s="2">
        <v>-0.39589999999999997</v>
      </c>
      <c r="D241" s="2">
        <v>-51.39</v>
      </c>
      <c r="E241" s="2">
        <v>63.045000000000002</v>
      </c>
      <c r="F241" s="2">
        <v>-0.39589999999999997</v>
      </c>
      <c r="G241" s="2">
        <v>273.839</v>
      </c>
      <c r="H241" s="2">
        <v>40</v>
      </c>
      <c r="I241" s="2">
        <f>Simulated_Gain_phi_0__2[[#This Row],[Abs(Gain)'[dBi']]]*0.8</f>
        <v>-0.31672</v>
      </c>
    </row>
    <row r="242" spans="1:9" x14ac:dyDescent="0.3">
      <c r="A242" s="2">
        <v>120</v>
      </c>
      <c r="B242" s="2">
        <v>180</v>
      </c>
      <c r="C242" s="2">
        <v>-0.43759999999999999</v>
      </c>
      <c r="D242" s="2">
        <v>-50.58</v>
      </c>
      <c r="E242" s="2">
        <v>76.08</v>
      </c>
      <c r="F242" s="2">
        <v>-0.43769999999999998</v>
      </c>
      <c r="G242" s="2">
        <v>274.13200000000001</v>
      </c>
      <c r="H242" s="2">
        <v>40</v>
      </c>
      <c r="I242" s="2">
        <f>Simulated_Gain_phi_0__2[[#This Row],[Abs(Gain)'[dBi']]]*0.8</f>
        <v>-0.35008</v>
      </c>
    </row>
    <row r="243" spans="1:9" x14ac:dyDescent="0.3">
      <c r="A243" s="2">
        <v>119</v>
      </c>
      <c r="B243" s="2">
        <v>180</v>
      </c>
      <c r="C243" s="2">
        <v>-0.47849999999999998</v>
      </c>
      <c r="D243" s="2">
        <v>-49.48</v>
      </c>
      <c r="E243" s="2">
        <v>86.676000000000002</v>
      </c>
      <c r="F243" s="2">
        <v>-0.47849999999999998</v>
      </c>
      <c r="G243" s="2">
        <v>274.41899999999998</v>
      </c>
      <c r="H243" s="2">
        <v>40</v>
      </c>
      <c r="I243" s="2">
        <f>Simulated_Gain_phi_0__2[[#This Row],[Abs(Gain)'[dBi']]]*0.8</f>
        <v>-0.38280000000000003</v>
      </c>
    </row>
    <row r="244" spans="1:9" x14ac:dyDescent="0.3">
      <c r="A244" s="2">
        <v>118</v>
      </c>
      <c r="B244" s="2">
        <v>180</v>
      </c>
      <c r="C244" s="2">
        <v>-0.51829999999999998</v>
      </c>
      <c r="D244" s="2">
        <v>-48.27</v>
      </c>
      <c r="E244" s="2">
        <v>94.887</v>
      </c>
      <c r="F244" s="2">
        <v>-0.51829999999999998</v>
      </c>
      <c r="G244" s="2">
        <v>274.69900000000001</v>
      </c>
      <c r="H244" s="2">
        <v>40</v>
      </c>
      <c r="I244" s="2">
        <f>Simulated_Gain_phi_0__2[[#This Row],[Abs(Gain)'[dBi']]]*0.8</f>
        <v>-0.41464000000000001</v>
      </c>
    </row>
    <row r="245" spans="1:9" x14ac:dyDescent="0.3">
      <c r="A245" s="2">
        <v>117</v>
      </c>
      <c r="B245" s="2">
        <v>180</v>
      </c>
      <c r="C245" s="2">
        <v>-0.55710000000000004</v>
      </c>
      <c r="D245" s="2">
        <v>-47.06</v>
      </c>
      <c r="E245" s="2">
        <v>101.16200000000001</v>
      </c>
      <c r="F245" s="2">
        <v>-0.55720000000000003</v>
      </c>
      <c r="G245" s="2">
        <v>274.97199999999998</v>
      </c>
      <c r="H245" s="2">
        <v>40</v>
      </c>
      <c r="I245" s="2">
        <f>Simulated_Gain_phi_0__2[[#This Row],[Abs(Gain)'[dBi']]]*0.8</f>
        <v>-0.44568000000000008</v>
      </c>
    </row>
    <row r="246" spans="1:9" x14ac:dyDescent="0.3">
      <c r="A246" s="2">
        <v>116</v>
      </c>
      <c r="B246" s="2">
        <v>180</v>
      </c>
      <c r="C246" s="2">
        <v>-0.5948</v>
      </c>
      <c r="D246" s="2">
        <v>-45.91</v>
      </c>
      <c r="E246" s="2">
        <v>105.983</v>
      </c>
      <c r="F246" s="2">
        <v>-0.59489999999999998</v>
      </c>
      <c r="G246" s="2">
        <v>275.23599999999999</v>
      </c>
      <c r="H246" s="2">
        <v>40</v>
      </c>
      <c r="I246" s="2">
        <f>Simulated_Gain_phi_0__2[[#This Row],[Abs(Gain)'[dBi']]]*0.8</f>
        <v>-0.47584000000000004</v>
      </c>
    </row>
    <row r="247" spans="1:9" x14ac:dyDescent="0.3">
      <c r="A247" s="2">
        <v>115</v>
      </c>
      <c r="B247" s="2">
        <v>180</v>
      </c>
      <c r="C247" s="2">
        <v>-0.63149999999999995</v>
      </c>
      <c r="D247" s="2">
        <v>-44.84</v>
      </c>
      <c r="E247" s="2">
        <v>109.732</v>
      </c>
      <c r="F247" s="2">
        <v>-0.63170000000000004</v>
      </c>
      <c r="G247" s="2">
        <v>275.49299999999999</v>
      </c>
      <c r="H247" s="2">
        <v>40</v>
      </c>
      <c r="I247" s="2">
        <f>Simulated_Gain_phi_0__2[[#This Row],[Abs(Gain)'[dBi']]]*0.8</f>
        <v>-0.50519999999999998</v>
      </c>
    </row>
    <row r="248" spans="1:9" x14ac:dyDescent="0.3">
      <c r="A248" s="2">
        <v>114</v>
      </c>
      <c r="B248" s="2">
        <v>180</v>
      </c>
      <c r="C248" s="2">
        <v>-0.66710000000000003</v>
      </c>
      <c r="D248" s="2">
        <v>-43.84</v>
      </c>
      <c r="E248" s="2">
        <v>112.693</v>
      </c>
      <c r="F248" s="2">
        <v>-0.6673</v>
      </c>
      <c r="G248" s="2">
        <v>275.74</v>
      </c>
      <c r="H248" s="2">
        <v>40</v>
      </c>
      <c r="I248" s="2">
        <f>Simulated_Gain_phi_0__2[[#This Row],[Abs(Gain)'[dBi']]]*0.8</f>
        <v>-0.53368000000000004</v>
      </c>
    </row>
    <row r="249" spans="1:9" x14ac:dyDescent="0.3">
      <c r="A249" s="2">
        <v>113</v>
      </c>
      <c r="B249" s="2">
        <v>180</v>
      </c>
      <c r="C249" s="2">
        <v>-0.7016</v>
      </c>
      <c r="D249" s="2">
        <v>-42.91</v>
      </c>
      <c r="E249" s="2">
        <v>115.065</v>
      </c>
      <c r="F249" s="2">
        <v>-0.70179999999999998</v>
      </c>
      <c r="G249" s="2">
        <v>275.97800000000001</v>
      </c>
      <c r="H249" s="2">
        <v>40</v>
      </c>
      <c r="I249" s="2">
        <f>Simulated_Gain_phi_0__2[[#This Row],[Abs(Gain)'[dBi']]]*0.8</f>
        <v>-0.56128</v>
      </c>
    </row>
    <row r="250" spans="1:9" x14ac:dyDescent="0.3">
      <c r="A250" s="2">
        <v>112</v>
      </c>
      <c r="B250" s="2">
        <v>180</v>
      </c>
      <c r="C250" s="2">
        <v>-0.7349</v>
      </c>
      <c r="D250" s="2">
        <v>-42.05</v>
      </c>
      <c r="E250" s="2">
        <v>116.992</v>
      </c>
      <c r="F250" s="2">
        <v>-0.73519999999999996</v>
      </c>
      <c r="G250" s="2">
        <v>276.20499999999998</v>
      </c>
      <c r="H250" s="2">
        <v>40</v>
      </c>
      <c r="I250" s="2">
        <f>Simulated_Gain_phi_0__2[[#This Row],[Abs(Gain)'[dBi']]]*0.8</f>
        <v>-0.58792</v>
      </c>
    </row>
    <row r="251" spans="1:9" x14ac:dyDescent="0.3">
      <c r="A251" s="2">
        <v>111</v>
      </c>
      <c r="B251" s="2">
        <v>180</v>
      </c>
      <c r="C251" s="2">
        <v>-0.7671</v>
      </c>
      <c r="D251" s="2">
        <v>-41.25</v>
      </c>
      <c r="E251" s="2">
        <v>118.577</v>
      </c>
      <c r="F251" s="2">
        <v>-0.76749999999999996</v>
      </c>
      <c r="G251" s="2">
        <v>276.42099999999999</v>
      </c>
      <c r="H251" s="2">
        <v>40</v>
      </c>
      <c r="I251" s="2">
        <f>Simulated_Gain_phi_0__2[[#This Row],[Abs(Gain)'[dBi']]]*0.8</f>
        <v>-0.61368</v>
      </c>
    </row>
    <row r="252" spans="1:9" x14ac:dyDescent="0.3">
      <c r="A252" s="2">
        <v>110</v>
      </c>
      <c r="B252" s="2">
        <v>180</v>
      </c>
      <c r="C252" s="2">
        <v>-0.79820000000000002</v>
      </c>
      <c r="D252" s="2">
        <v>-40.51</v>
      </c>
      <c r="E252" s="2">
        <v>119.893</v>
      </c>
      <c r="F252" s="2">
        <v>-0.79869999999999997</v>
      </c>
      <c r="G252" s="2">
        <v>276.62599999999998</v>
      </c>
      <c r="H252" s="2">
        <v>40</v>
      </c>
      <c r="I252" s="2">
        <f>Simulated_Gain_phi_0__2[[#This Row],[Abs(Gain)'[dBi']]]*0.8</f>
        <v>-0.63856000000000002</v>
      </c>
    </row>
    <row r="253" spans="1:9" x14ac:dyDescent="0.3">
      <c r="A253" s="2">
        <v>109</v>
      </c>
      <c r="B253" s="2">
        <v>180</v>
      </c>
      <c r="C253" s="2">
        <v>-0.82809999999999995</v>
      </c>
      <c r="D253" s="2">
        <v>-39.81</v>
      </c>
      <c r="E253" s="2">
        <v>120.997</v>
      </c>
      <c r="F253" s="2">
        <v>-0.82869999999999999</v>
      </c>
      <c r="G253" s="2">
        <v>276.81900000000002</v>
      </c>
      <c r="H253" s="2">
        <v>40</v>
      </c>
      <c r="I253" s="2">
        <f>Simulated_Gain_phi_0__2[[#This Row],[Abs(Gain)'[dBi']]]*0.8</f>
        <v>-0.66247999999999996</v>
      </c>
    </row>
    <row r="254" spans="1:9" x14ac:dyDescent="0.3">
      <c r="A254" s="2">
        <v>108</v>
      </c>
      <c r="B254" s="2">
        <v>180</v>
      </c>
      <c r="C254" s="2">
        <v>-0.8569</v>
      </c>
      <c r="D254" s="2">
        <v>-39.159999999999997</v>
      </c>
      <c r="E254" s="2">
        <v>121.929</v>
      </c>
      <c r="F254" s="2">
        <v>-0.85750000000000004</v>
      </c>
      <c r="G254" s="2">
        <v>277</v>
      </c>
      <c r="H254" s="2">
        <v>40</v>
      </c>
      <c r="I254" s="2">
        <f>Simulated_Gain_phi_0__2[[#This Row],[Abs(Gain)'[dBi']]]*0.8</f>
        <v>-0.68552000000000002</v>
      </c>
    </row>
    <row r="255" spans="1:9" x14ac:dyDescent="0.3">
      <c r="A255" s="2">
        <v>107</v>
      </c>
      <c r="B255" s="2">
        <v>180</v>
      </c>
      <c r="C255" s="2">
        <v>-0.88449999999999995</v>
      </c>
      <c r="D255" s="2">
        <v>-38.54</v>
      </c>
      <c r="E255" s="2">
        <v>122.72199999999999</v>
      </c>
      <c r="F255" s="2">
        <v>-0.88519999999999999</v>
      </c>
      <c r="G255" s="2">
        <v>277.16800000000001</v>
      </c>
      <c r="H255" s="2">
        <v>40</v>
      </c>
      <c r="I255" s="2">
        <f>Simulated_Gain_phi_0__2[[#This Row],[Abs(Gain)'[dBi']]]*0.8</f>
        <v>-0.70760000000000001</v>
      </c>
    </row>
    <row r="256" spans="1:9" x14ac:dyDescent="0.3">
      <c r="A256" s="2">
        <v>106</v>
      </c>
      <c r="B256" s="2">
        <v>180</v>
      </c>
      <c r="C256" s="2">
        <v>-0.91090000000000004</v>
      </c>
      <c r="D256" s="2">
        <v>-37.96</v>
      </c>
      <c r="E256" s="2">
        <v>123.399</v>
      </c>
      <c r="F256" s="2">
        <v>-0.91180000000000005</v>
      </c>
      <c r="G256" s="2">
        <v>277.322</v>
      </c>
      <c r="H256" s="2">
        <v>40</v>
      </c>
      <c r="I256" s="2">
        <f>Simulated_Gain_phi_0__2[[#This Row],[Abs(Gain)'[dBi']]]*0.8</f>
        <v>-0.72872000000000003</v>
      </c>
    </row>
    <row r="257" spans="1:9" x14ac:dyDescent="0.3">
      <c r="A257" s="2">
        <v>105</v>
      </c>
      <c r="B257" s="2">
        <v>180</v>
      </c>
      <c r="C257" s="2">
        <v>-0.93620000000000003</v>
      </c>
      <c r="D257" s="2">
        <v>-37.409999999999997</v>
      </c>
      <c r="E257" s="2">
        <v>123.98099999999999</v>
      </c>
      <c r="F257" s="2">
        <v>-0.93720000000000003</v>
      </c>
      <c r="G257" s="2">
        <v>277.46300000000002</v>
      </c>
      <c r="H257" s="2">
        <v>40</v>
      </c>
      <c r="I257" s="2">
        <f>Simulated_Gain_phi_0__2[[#This Row],[Abs(Gain)'[dBi']]]*0.8</f>
        <v>-0.74896000000000007</v>
      </c>
    </row>
    <row r="258" spans="1:9" x14ac:dyDescent="0.3">
      <c r="A258" s="2">
        <v>104</v>
      </c>
      <c r="B258" s="2">
        <v>180</v>
      </c>
      <c r="C258" s="2">
        <v>-0.96030000000000004</v>
      </c>
      <c r="D258" s="2">
        <v>-36.89</v>
      </c>
      <c r="E258" s="2">
        <v>124.482</v>
      </c>
      <c r="F258" s="2">
        <v>-0.96140000000000003</v>
      </c>
      <c r="G258" s="2">
        <v>277.589</v>
      </c>
      <c r="H258" s="2">
        <v>40</v>
      </c>
      <c r="I258" s="2">
        <f>Simulated_Gain_phi_0__2[[#This Row],[Abs(Gain)'[dBi']]]*0.8</f>
        <v>-0.76824000000000003</v>
      </c>
    </row>
    <row r="259" spans="1:9" x14ac:dyDescent="0.3">
      <c r="A259" s="2">
        <v>103</v>
      </c>
      <c r="B259" s="2">
        <v>180</v>
      </c>
      <c r="C259" s="2">
        <v>-0.98319999999999996</v>
      </c>
      <c r="D259" s="2">
        <v>-36.4</v>
      </c>
      <c r="E259" s="2">
        <v>124.91500000000001</v>
      </c>
      <c r="F259" s="2">
        <v>-0.98450000000000004</v>
      </c>
      <c r="G259" s="2">
        <v>277.7</v>
      </c>
      <c r="H259" s="2">
        <v>40</v>
      </c>
      <c r="I259" s="2">
        <f>Simulated_Gain_phi_0__2[[#This Row],[Abs(Gain)'[dBi']]]*0.8</f>
        <v>-0.78656000000000004</v>
      </c>
    </row>
    <row r="260" spans="1:9" x14ac:dyDescent="0.3">
      <c r="A260" s="2">
        <v>102</v>
      </c>
      <c r="B260" s="2">
        <v>180</v>
      </c>
      <c r="C260" s="2">
        <v>-1.0049999999999999</v>
      </c>
      <c r="D260" s="2">
        <v>-35.93</v>
      </c>
      <c r="E260" s="2">
        <v>125.29</v>
      </c>
      <c r="F260" s="2">
        <v>-1.006</v>
      </c>
      <c r="G260" s="2">
        <v>277.79599999999999</v>
      </c>
      <c r="H260" s="2">
        <v>40</v>
      </c>
      <c r="I260" s="2">
        <f>Simulated_Gain_phi_0__2[[#This Row],[Abs(Gain)'[dBi']]]*0.8</f>
        <v>-0.80399999999999994</v>
      </c>
    </row>
    <row r="261" spans="1:9" x14ac:dyDescent="0.3">
      <c r="A261" s="2">
        <v>101</v>
      </c>
      <c r="B261" s="2">
        <v>180</v>
      </c>
      <c r="C261" s="2">
        <v>-1.026</v>
      </c>
      <c r="D261" s="2">
        <v>-35.479999999999997</v>
      </c>
      <c r="E261" s="2">
        <v>125.616</v>
      </c>
      <c r="F261" s="2">
        <v>-1.0269999999999999</v>
      </c>
      <c r="G261" s="2">
        <v>277.87599999999998</v>
      </c>
      <c r="H261" s="2">
        <v>40</v>
      </c>
      <c r="I261" s="2">
        <f>Simulated_Gain_phi_0__2[[#This Row],[Abs(Gain)'[dBi']]]*0.8</f>
        <v>-0.82080000000000009</v>
      </c>
    </row>
    <row r="262" spans="1:9" x14ac:dyDescent="0.3">
      <c r="A262" s="2">
        <v>100</v>
      </c>
      <c r="B262" s="2">
        <v>180</v>
      </c>
      <c r="C262" s="2">
        <v>-1.0449999999999999</v>
      </c>
      <c r="D262" s="2">
        <v>-35.06</v>
      </c>
      <c r="E262" s="2">
        <v>125.898</v>
      </c>
      <c r="F262" s="2">
        <v>-1.0469999999999999</v>
      </c>
      <c r="G262" s="2">
        <v>277.94099999999997</v>
      </c>
      <c r="H262" s="2">
        <v>40</v>
      </c>
      <c r="I262" s="2">
        <f>Simulated_Gain_phi_0__2[[#This Row],[Abs(Gain)'[dBi']]]*0.8</f>
        <v>-0.83599999999999997</v>
      </c>
    </row>
    <row r="263" spans="1:9" x14ac:dyDescent="0.3">
      <c r="A263" s="2">
        <v>99</v>
      </c>
      <c r="B263" s="2">
        <v>180</v>
      </c>
      <c r="C263" s="2">
        <v>-1.0629999999999999</v>
      </c>
      <c r="D263" s="2">
        <v>-34.65</v>
      </c>
      <c r="E263" s="2">
        <v>126.142</v>
      </c>
      <c r="F263" s="2">
        <v>-1.0649999999999999</v>
      </c>
      <c r="G263" s="2">
        <v>277.98899999999998</v>
      </c>
      <c r="H263" s="2">
        <v>40</v>
      </c>
      <c r="I263" s="2">
        <f>Simulated_Gain_phi_0__2[[#This Row],[Abs(Gain)'[dBi']]]*0.8</f>
        <v>-0.85040000000000004</v>
      </c>
    </row>
    <row r="264" spans="1:9" x14ac:dyDescent="0.3">
      <c r="A264" s="2">
        <v>98</v>
      </c>
      <c r="B264" s="2">
        <v>180</v>
      </c>
      <c r="C264" s="2">
        <v>-1.081</v>
      </c>
      <c r="D264" s="2">
        <v>-34.26</v>
      </c>
      <c r="E264" s="2">
        <v>126.354</v>
      </c>
      <c r="F264" s="2">
        <v>-1.083</v>
      </c>
      <c r="G264" s="2">
        <v>278.02100000000002</v>
      </c>
      <c r="H264" s="2">
        <v>39.65</v>
      </c>
      <c r="I264" s="2">
        <f>Simulated_Gain_phi_0__2[[#This Row],[Abs(Gain)'[dBi']]]*0.8</f>
        <v>-0.86480000000000001</v>
      </c>
    </row>
    <row r="265" spans="1:9" x14ac:dyDescent="0.3">
      <c r="A265" s="2">
        <v>97</v>
      </c>
      <c r="B265" s="2">
        <v>180</v>
      </c>
      <c r="C265" s="2">
        <v>-1.097</v>
      </c>
      <c r="D265" s="2">
        <v>-33.89</v>
      </c>
      <c r="E265" s="2">
        <v>126.53700000000001</v>
      </c>
      <c r="F265" s="2">
        <v>-1.099</v>
      </c>
      <c r="G265" s="2">
        <v>278.036</v>
      </c>
      <c r="H265" s="2">
        <v>39.22</v>
      </c>
      <c r="I265" s="2">
        <f>Simulated_Gain_phi_0__2[[#This Row],[Abs(Gain)'[dBi']]]*0.8</f>
        <v>-0.87760000000000005</v>
      </c>
    </row>
    <row r="266" spans="1:9" x14ac:dyDescent="0.3">
      <c r="A266" s="2">
        <v>96</v>
      </c>
      <c r="B266" s="2">
        <v>180</v>
      </c>
      <c r="C266" s="2">
        <v>-1.111</v>
      </c>
      <c r="D266" s="2">
        <v>-33.53</v>
      </c>
      <c r="E266" s="2">
        <v>126.694</v>
      </c>
      <c r="F266" s="2">
        <v>-1.1140000000000001</v>
      </c>
      <c r="G266" s="2">
        <v>278.03399999999999</v>
      </c>
      <c r="H266" s="2">
        <v>38.799999999999997</v>
      </c>
      <c r="I266" s="2">
        <f>Simulated_Gain_phi_0__2[[#This Row],[Abs(Gain)'[dBi']]]*0.8</f>
        <v>-0.88880000000000003</v>
      </c>
    </row>
    <row r="267" spans="1:9" x14ac:dyDescent="0.3">
      <c r="A267" s="2">
        <v>95</v>
      </c>
      <c r="B267" s="2">
        <v>180</v>
      </c>
      <c r="C267" s="2">
        <v>-1.125</v>
      </c>
      <c r="D267" s="2">
        <v>-33.19</v>
      </c>
      <c r="E267" s="2">
        <v>126.83</v>
      </c>
      <c r="F267" s="2">
        <v>-1.1279999999999999</v>
      </c>
      <c r="G267" s="2">
        <v>278.01499999999999</v>
      </c>
      <c r="H267" s="2">
        <v>38.4</v>
      </c>
      <c r="I267" s="2">
        <f>Simulated_Gain_phi_0__2[[#This Row],[Abs(Gain)'[dBi']]]*0.8</f>
        <v>-0.9</v>
      </c>
    </row>
    <row r="268" spans="1:9" x14ac:dyDescent="0.3">
      <c r="A268" s="2">
        <v>94</v>
      </c>
      <c r="B268" s="2">
        <v>180</v>
      </c>
      <c r="C268" s="2">
        <v>-1.1379999999999999</v>
      </c>
      <c r="D268" s="2">
        <v>-32.86</v>
      </c>
      <c r="E268" s="2">
        <v>126.94499999999999</v>
      </c>
      <c r="F268" s="2">
        <v>-1.141</v>
      </c>
      <c r="G268" s="2">
        <v>277.97800000000001</v>
      </c>
      <c r="H268" s="2">
        <v>38.020000000000003</v>
      </c>
      <c r="I268" s="2">
        <f>Simulated_Gain_phi_0__2[[#This Row],[Abs(Gain)'[dBi']]]*0.8</f>
        <v>-0.91039999999999999</v>
      </c>
    </row>
    <row r="269" spans="1:9" x14ac:dyDescent="0.3">
      <c r="A269" s="2">
        <v>93</v>
      </c>
      <c r="B269" s="2">
        <v>180</v>
      </c>
      <c r="C269" s="2">
        <v>-1.149</v>
      </c>
      <c r="D269" s="2">
        <v>-32.54</v>
      </c>
      <c r="E269" s="2">
        <v>127.04300000000001</v>
      </c>
      <c r="F269" s="2">
        <v>-1.1519999999999999</v>
      </c>
      <c r="G269" s="2">
        <v>277.92399999999998</v>
      </c>
      <c r="H269" s="2">
        <v>37.65</v>
      </c>
      <c r="I269" s="2">
        <f>Simulated_Gain_phi_0__2[[#This Row],[Abs(Gain)'[dBi']]]*0.8</f>
        <v>-0.91920000000000002</v>
      </c>
    </row>
    <row r="270" spans="1:9" x14ac:dyDescent="0.3">
      <c r="A270" s="2">
        <v>92</v>
      </c>
      <c r="B270" s="2">
        <v>180</v>
      </c>
      <c r="C270" s="2">
        <v>-1.1599999999999999</v>
      </c>
      <c r="D270" s="2">
        <v>-32.24</v>
      </c>
      <c r="E270" s="2">
        <v>127.125</v>
      </c>
      <c r="F270" s="2">
        <v>-1.163</v>
      </c>
      <c r="G270" s="2">
        <v>277.85199999999998</v>
      </c>
      <c r="H270" s="2">
        <v>37.29</v>
      </c>
      <c r="I270" s="2">
        <f>Simulated_Gain_phi_0__2[[#This Row],[Abs(Gain)'[dBi']]]*0.8</f>
        <v>-0.92799999999999994</v>
      </c>
    </row>
    <row r="271" spans="1:9" x14ac:dyDescent="0.3">
      <c r="A271" s="2">
        <v>91</v>
      </c>
      <c r="B271" s="2">
        <v>180</v>
      </c>
      <c r="C271" s="2">
        <v>-1.169</v>
      </c>
      <c r="D271" s="2">
        <v>-31.95</v>
      </c>
      <c r="E271" s="2">
        <v>127.193</v>
      </c>
      <c r="F271" s="2">
        <v>-1.173</v>
      </c>
      <c r="G271" s="2">
        <v>277.762</v>
      </c>
      <c r="H271" s="2">
        <v>36.950000000000003</v>
      </c>
      <c r="I271" s="2">
        <f>Simulated_Gain_phi_0__2[[#This Row],[Abs(Gain)'[dBi']]]*0.8</f>
        <v>-0.93520000000000003</v>
      </c>
    </row>
    <row r="272" spans="1:9" x14ac:dyDescent="0.3">
      <c r="A272" s="2">
        <v>90</v>
      </c>
      <c r="B272" s="2">
        <v>180</v>
      </c>
      <c r="C272" s="2">
        <v>-1.177</v>
      </c>
      <c r="D272" s="2">
        <v>-31.67</v>
      </c>
      <c r="E272" s="2">
        <v>127.249</v>
      </c>
      <c r="F272" s="2">
        <v>-1.181</v>
      </c>
      <c r="G272" s="2">
        <v>277.65499999999997</v>
      </c>
      <c r="H272" s="2">
        <v>36.619999999999997</v>
      </c>
      <c r="I272" s="2">
        <f>Simulated_Gain_phi_0__2[[#This Row],[Abs(Gain)'[dBi']]]*0.8</f>
        <v>-0.9416000000000001</v>
      </c>
    </row>
    <row r="273" spans="1:9" x14ac:dyDescent="0.3">
      <c r="A273" s="2">
        <v>89</v>
      </c>
      <c r="B273" s="2">
        <v>180</v>
      </c>
      <c r="C273" s="2">
        <v>-1.1839999999999999</v>
      </c>
      <c r="D273" s="2">
        <v>-31.4</v>
      </c>
      <c r="E273" s="2">
        <v>127.29300000000001</v>
      </c>
      <c r="F273" s="2">
        <v>-1.1879999999999999</v>
      </c>
      <c r="G273" s="2">
        <v>277.529</v>
      </c>
      <c r="H273" s="2">
        <v>36.299999999999997</v>
      </c>
      <c r="I273" s="2">
        <f>Simulated_Gain_phi_0__2[[#This Row],[Abs(Gain)'[dBi']]]*0.8</f>
        <v>-0.94720000000000004</v>
      </c>
    </row>
    <row r="274" spans="1:9" x14ac:dyDescent="0.3">
      <c r="A274" s="2">
        <v>88</v>
      </c>
      <c r="B274" s="2">
        <v>180</v>
      </c>
      <c r="C274" s="2">
        <v>-1.19</v>
      </c>
      <c r="D274" s="2">
        <v>-31.14</v>
      </c>
      <c r="E274" s="2">
        <v>127.327</v>
      </c>
      <c r="F274" s="2">
        <v>-1.194</v>
      </c>
      <c r="G274" s="2">
        <v>277.38600000000002</v>
      </c>
      <c r="H274" s="2">
        <v>35.979999999999997</v>
      </c>
      <c r="I274" s="2">
        <f>Simulated_Gain_phi_0__2[[#This Row],[Abs(Gain)'[dBi']]]*0.8</f>
        <v>-0.95199999999999996</v>
      </c>
    </row>
    <row r="275" spans="1:9" x14ac:dyDescent="0.3">
      <c r="A275" s="2">
        <v>87</v>
      </c>
      <c r="B275" s="2">
        <v>180</v>
      </c>
      <c r="C275" s="2">
        <v>-1.1950000000000001</v>
      </c>
      <c r="D275" s="2">
        <v>-30.89</v>
      </c>
      <c r="E275" s="2">
        <v>127.352</v>
      </c>
      <c r="F275" s="2">
        <v>-1.1990000000000001</v>
      </c>
      <c r="G275" s="2">
        <v>277.22500000000002</v>
      </c>
      <c r="H275" s="2">
        <v>35.68</v>
      </c>
      <c r="I275" s="2">
        <f>Simulated_Gain_phi_0__2[[#This Row],[Abs(Gain)'[dBi']]]*0.8</f>
        <v>-0.95600000000000007</v>
      </c>
    </row>
    <row r="276" spans="1:9" x14ac:dyDescent="0.3">
      <c r="A276" s="2">
        <v>86</v>
      </c>
      <c r="B276" s="2">
        <v>180</v>
      </c>
      <c r="C276" s="2">
        <v>-1.198</v>
      </c>
      <c r="D276" s="2">
        <v>-30.65</v>
      </c>
      <c r="E276" s="2">
        <v>127.369</v>
      </c>
      <c r="F276" s="2">
        <v>-1.2030000000000001</v>
      </c>
      <c r="G276" s="2">
        <v>277.04599999999999</v>
      </c>
      <c r="H276" s="2">
        <v>35.39</v>
      </c>
      <c r="I276" s="2">
        <f>Simulated_Gain_phi_0__2[[#This Row],[Abs(Gain)'[dBi']]]*0.8</f>
        <v>-0.95840000000000003</v>
      </c>
    </row>
    <row r="277" spans="1:9" x14ac:dyDescent="0.3">
      <c r="A277" s="2">
        <v>85</v>
      </c>
      <c r="B277" s="2">
        <v>180</v>
      </c>
      <c r="C277" s="2">
        <v>-1.2010000000000001</v>
      </c>
      <c r="D277" s="2">
        <v>-30.42</v>
      </c>
      <c r="E277" s="2">
        <v>127.378</v>
      </c>
      <c r="F277" s="2">
        <v>-1.206</v>
      </c>
      <c r="G277" s="2">
        <v>276.84899999999999</v>
      </c>
      <c r="H277" s="2">
        <v>35.1</v>
      </c>
      <c r="I277" s="2">
        <f>Simulated_Gain_phi_0__2[[#This Row],[Abs(Gain)'[dBi']]]*0.8</f>
        <v>-0.9608000000000001</v>
      </c>
    </row>
    <row r="278" spans="1:9" x14ac:dyDescent="0.3">
      <c r="A278" s="2">
        <v>84</v>
      </c>
      <c r="B278" s="2">
        <v>180</v>
      </c>
      <c r="C278" s="2">
        <v>-1.202</v>
      </c>
      <c r="D278" s="2">
        <v>-30.19</v>
      </c>
      <c r="E278" s="2">
        <v>127.381</v>
      </c>
      <c r="F278" s="2">
        <v>-1.208</v>
      </c>
      <c r="G278" s="2">
        <v>276.63400000000001</v>
      </c>
      <c r="H278" s="2">
        <v>34.82</v>
      </c>
      <c r="I278" s="2">
        <f>Simulated_Gain_phi_0__2[[#This Row],[Abs(Gain)'[dBi']]]*0.8</f>
        <v>-0.96160000000000001</v>
      </c>
    </row>
    <row r="279" spans="1:9" x14ac:dyDescent="0.3">
      <c r="A279" s="2">
        <v>83</v>
      </c>
      <c r="B279" s="2">
        <v>180</v>
      </c>
      <c r="C279" s="2">
        <v>-1.2030000000000001</v>
      </c>
      <c r="D279" s="2">
        <v>-29.98</v>
      </c>
      <c r="E279" s="2">
        <v>127.377</v>
      </c>
      <c r="F279" s="2">
        <v>-1.208</v>
      </c>
      <c r="G279" s="2">
        <v>276.40300000000002</v>
      </c>
      <c r="H279" s="2">
        <v>34.549999999999997</v>
      </c>
      <c r="I279" s="2">
        <f>Simulated_Gain_phi_0__2[[#This Row],[Abs(Gain)'[dBi']]]*0.8</f>
        <v>-0.96240000000000014</v>
      </c>
    </row>
    <row r="280" spans="1:9" x14ac:dyDescent="0.3">
      <c r="A280" s="2">
        <v>82</v>
      </c>
      <c r="B280" s="2">
        <v>180</v>
      </c>
      <c r="C280" s="2">
        <v>-1.202</v>
      </c>
      <c r="D280" s="2">
        <v>-29.77</v>
      </c>
      <c r="E280" s="2">
        <v>127.369</v>
      </c>
      <c r="F280" s="2">
        <v>-1.208</v>
      </c>
      <c r="G280" s="2">
        <v>276.15300000000002</v>
      </c>
      <c r="H280" s="2">
        <v>34.28</v>
      </c>
      <c r="I280" s="2">
        <f>Simulated_Gain_phi_0__2[[#This Row],[Abs(Gain)'[dBi']]]*0.8</f>
        <v>-0.96160000000000001</v>
      </c>
    </row>
    <row r="281" spans="1:9" x14ac:dyDescent="0.3">
      <c r="A281" s="2">
        <v>81</v>
      </c>
      <c r="B281" s="2">
        <v>180</v>
      </c>
      <c r="C281" s="2">
        <v>-1.2</v>
      </c>
      <c r="D281" s="2">
        <v>-29.58</v>
      </c>
      <c r="E281" s="2">
        <v>127.355</v>
      </c>
      <c r="F281" s="2">
        <v>-1.206</v>
      </c>
      <c r="G281" s="2">
        <v>275.887</v>
      </c>
      <c r="H281" s="2">
        <v>34.03</v>
      </c>
      <c r="I281" s="2">
        <f>Simulated_Gain_phi_0__2[[#This Row],[Abs(Gain)'[dBi']]]*0.8</f>
        <v>-0.96</v>
      </c>
    </row>
    <row r="282" spans="1:9" x14ac:dyDescent="0.3">
      <c r="A282" s="2">
        <v>80</v>
      </c>
      <c r="B282" s="2">
        <v>180</v>
      </c>
      <c r="C282" s="2">
        <v>-1.196</v>
      </c>
      <c r="D282" s="2">
        <v>-29.39</v>
      </c>
      <c r="E282" s="2">
        <v>127.337</v>
      </c>
      <c r="F282" s="2">
        <v>-1.2030000000000001</v>
      </c>
      <c r="G282" s="2">
        <v>275.60399999999998</v>
      </c>
      <c r="H282" s="2">
        <v>33.770000000000003</v>
      </c>
      <c r="I282" s="2">
        <f>Simulated_Gain_phi_0__2[[#This Row],[Abs(Gain)'[dBi']]]*0.8</f>
        <v>-0.95679999999999998</v>
      </c>
    </row>
    <row r="283" spans="1:9" x14ac:dyDescent="0.3">
      <c r="A283" s="2">
        <v>79</v>
      </c>
      <c r="B283" s="2">
        <v>180</v>
      </c>
      <c r="C283" s="2">
        <v>-1.1919999999999999</v>
      </c>
      <c r="D283" s="2">
        <v>-29.2</v>
      </c>
      <c r="E283" s="2">
        <v>127.315</v>
      </c>
      <c r="F283" s="2">
        <v>-1.1990000000000001</v>
      </c>
      <c r="G283" s="2">
        <v>275.30500000000001</v>
      </c>
      <c r="H283" s="2">
        <v>33.53</v>
      </c>
      <c r="I283" s="2">
        <f>Simulated_Gain_phi_0__2[[#This Row],[Abs(Gain)'[dBi']]]*0.8</f>
        <v>-0.9536</v>
      </c>
    </row>
    <row r="284" spans="1:9" x14ac:dyDescent="0.3">
      <c r="A284" s="2">
        <v>78</v>
      </c>
      <c r="B284" s="2">
        <v>180</v>
      </c>
      <c r="C284" s="2">
        <v>-1.1870000000000001</v>
      </c>
      <c r="D284" s="2">
        <v>-29.03</v>
      </c>
      <c r="E284" s="2">
        <v>127.29</v>
      </c>
      <c r="F284" s="2">
        <v>-1.194</v>
      </c>
      <c r="G284" s="2">
        <v>274.98899999999998</v>
      </c>
      <c r="H284" s="2">
        <v>33.29</v>
      </c>
      <c r="I284" s="2">
        <f>Simulated_Gain_phi_0__2[[#This Row],[Abs(Gain)'[dBi']]]*0.8</f>
        <v>-0.94960000000000011</v>
      </c>
    </row>
    <row r="285" spans="1:9" x14ac:dyDescent="0.3">
      <c r="A285" s="2">
        <v>77</v>
      </c>
      <c r="B285" s="2">
        <v>180</v>
      </c>
      <c r="C285" s="2">
        <v>-1.18</v>
      </c>
      <c r="D285" s="2">
        <v>-28.86</v>
      </c>
      <c r="E285" s="2">
        <v>127.262</v>
      </c>
      <c r="F285" s="2">
        <v>-1.1870000000000001</v>
      </c>
      <c r="G285" s="2">
        <v>274.65800000000002</v>
      </c>
      <c r="H285" s="2">
        <v>33.049999999999997</v>
      </c>
      <c r="I285" s="2">
        <f>Simulated_Gain_phi_0__2[[#This Row],[Abs(Gain)'[dBi']]]*0.8</f>
        <v>-0.94399999999999995</v>
      </c>
    </row>
    <row r="286" spans="1:9" x14ac:dyDescent="0.3">
      <c r="A286" s="2">
        <v>76</v>
      </c>
      <c r="B286" s="2">
        <v>180</v>
      </c>
      <c r="C286" s="2">
        <v>-1.1719999999999999</v>
      </c>
      <c r="D286" s="2">
        <v>-28.7</v>
      </c>
      <c r="E286" s="2">
        <v>127.23099999999999</v>
      </c>
      <c r="F286" s="2">
        <v>-1.18</v>
      </c>
      <c r="G286" s="2">
        <v>274.31099999999998</v>
      </c>
      <c r="H286" s="2">
        <v>32.83</v>
      </c>
      <c r="I286" s="2">
        <f>Simulated_Gain_phi_0__2[[#This Row],[Abs(Gain)'[dBi']]]*0.8</f>
        <v>-0.93759999999999999</v>
      </c>
    </row>
    <row r="287" spans="1:9" x14ac:dyDescent="0.3">
      <c r="A287" s="2">
        <v>75</v>
      </c>
      <c r="B287" s="2">
        <v>180</v>
      </c>
      <c r="C287" s="2">
        <v>-1.163</v>
      </c>
      <c r="D287" s="2">
        <v>-28.54</v>
      </c>
      <c r="E287" s="2">
        <v>127.19799999999999</v>
      </c>
      <c r="F287" s="2">
        <v>-1.171</v>
      </c>
      <c r="G287" s="2">
        <v>273.94799999999998</v>
      </c>
      <c r="H287" s="2">
        <v>32.6</v>
      </c>
      <c r="I287" s="2">
        <f>Simulated_Gain_phi_0__2[[#This Row],[Abs(Gain)'[dBi']]]*0.8</f>
        <v>-0.93040000000000012</v>
      </c>
    </row>
    <row r="288" spans="1:9" x14ac:dyDescent="0.3">
      <c r="A288" s="2">
        <v>74</v>
      </c>
      <c r="B288" s="2">
        <v>180</v>
      </c>
      <c r="C288" s="2">
        <v>-1.153</v>
      </c>
      <c r="D288" s="2">
        <v>-28.4</v>
      </c>
      <c r="E288" s="2">
        <v>127.16200000000001</v>
      </c>
      <c r="F288" s="2">
        <v>-1.161</v>
      </c>
      <c r="G288" s="2">
        <v>273.572</v>
      </c>
      <c r="H288" s="2">
        <v>32.39</v>
      </c>
      <c r="I288" s="2">
        <f>Simulated_Gain_phi_0__2[[#This Row],[Abs(Gain)'[dBi']]]*0.8</f>
        <v>-0.92240000000000011</v>
      </c>
    </row>
    <row r="289" spans="1:9" x14ac:dyDescent="0.3">
      <c r="A289" s="2">
        <v>73</v>
      </c>
      <c r="B289" s="2">
        <v>180</v>
      </c>
      <c r="C289" s="2">
        <v>-1.141</v>
      </c>
      <c r="D289" s="2">
        <v>-28.26</v>
      </c>
      <c r="E289" s="2">
        <v>127.125</v>
      </c>
      <c r="F289" s="2">
        <v>-1.149</v>
      </c>
      <c r="G289" s="2">
        <v>273.18099999999998</v>
      </c>
      <c r="H289" s="2">
        <v>32.18</v>
      </c>
      <c r="I289" s="2">
        <f>Simulated_Gain_phi_0__2[[#This Row],[Abs(Gain)'[dBi']]]*0.8</f>
        <v>-0.91280000000000006</v>
      </c>
    </row>
    <row r="290" spans="1:9" x14ac:dyDescent="0.3">
      <c r="A290" s="2">
        <v>72</v>
      </c>
      <c r="B290" s="2">
        <v>180</v>
      </c>
      <c r="C290" s="2">
        <v>-1.1279999999999999</v>
      </c>
      <c r="D290" s="2">
        <v>-28.12</v>
      </c>
      <c r="E290" s="2">
        <v>127.087</v>
      </c>
      <c r="F290" s="2">
        <v>-1.137</v>
      </c>
      <c r="G290" s="2">
        <v>272.77600000000001</v>
      </c>
      <c r="H290" s="2">
        <v>31.97</v>
      </c>
      <c r="I290" s="2">
        <f>Simulated_Gain_phi_0__2[[#This Row],[Abs(Gain)'[dBi']]]*0.8</f>
        <v>-0.90239999999999998</v>
      </c>
    </row>
    <row r="291" spans="1:9" x14ac:dyDescent="0.3">
      <c r="A291" s="2">
        <v>71</v>
      </c>
      <c r="B291" s="2">
        <v>180</v>
      </c>
      <c r="C291" s="2">
        <v>-1.1140000000000001</v>
      </c>
      <c r="D291" s="2">
        <v>-27.99</v>
      </c>
      <c r="E291" s="2">
        <v>127.047</v>
      </c>
      <c r="F291" s="2">
        <v>-1.123</v>
      </c>
      <c r="G291" s="2">
        <v>272.358</v>
      </c>
      <c r="H291" s="2">
        <v>31.78</v>
      </c>
      <c r="I291" s="2">
        <f>Simulated_Gain_phi_0__2[[#This Row],[Abs(Gain)'[dBi']]]*0.8</f>
        <v>-0.8912000000000001</v>
      </c>
    </row>
    <row r="292" spans="1:9" x14ac:dyDescent="0.3">
      <c r="A292" s="2">
        <v>70</v>
      </c>
      <c r="B292" s="2">
        <v>180</v>
      </c>
      <c r="C292" s="2">
        <v>-1.099</v>
      </c>
      <c r="D292" s="2">
        <v>-27.87</v>
      </c>
      <c r="E292" s="2">
        <v>127.006</v>
      </c>
      <c r="F292" s="2">
        <v>-1.1080000000000001</v>
      </c>
      <c r="G292" s="2">
        <v>271.92700000000002</v>
      </c>
      <c r="H292" s="2">
        <v>31.58</v>
      </c>
      <c r="I292" s="2">
        <f>Simulated_Gain_phi_0__2[[#This Row],[Abs(Gain)'[dBi']]]*0.8</f>
        <v>-0.87919999999999998</v>
      </c>
    </row>
    <row r="293" spans="1:9" x14ac:dyDescent="0.3">
      <c r="A293" s="2">
        <v>69</v>
      </c>
      <c r="B293" s="2">
        <v>180</v>
      </c>
      <c r="C293" s="2">
        <v>-1.083</v>
      </c>
      <c r="D293" s="2">
        <v>-27.75</v>
      </c>
      <c r="E293" s="2">
        <v>126.965</v>
      </c>
      <c r="F293" s="2">
        <v>-1.0920000000000001</v>
      </c>
      <c r="G293" s="2">
        <v>271.48399999999998</v>
      </c>
      <c r="H293" s="2">
        <v>31.4</v>
      </c>
      <c r="I293" s="2">
        <f>Simulated_Gain_phi_0__2[[#This Row],[Abs(Gain)'[dBi']]]*0.8</f>
        <v>-0.86640000000000006</v>
      </c>
    </row>
    <row r="294" spans="1:9" x14ac:dyDescent="0.3">
      <c r="A294" s="2">
        <v>68</v>
      </c>
      <c r="B294" s="2">
        <v>180</v>
      </c>
      <c r="C294" s="2">
        <v>-1.0649999999999999</v>
      </c>
      <c r="D294" s="2">
        <v>-27.64</v>
      </c>
      <c r="E294" s="2">
        <v>126.923</v>
      </c>
      <c r="F294" s="2">
        <v>-1.075</v>
      </c>
      <c r="G294" s="2">
        <v>271.029</v>
      </c>
      <c r="H294" s="2">
        <v>31.22</v>
      </c>
      <c r="I294" s="2">
        <f>Simulated_Gain_phi_0__2[[#This Row],[Abs(Gain)'[dBi']]]*0.8</f>
        <v>-0.85199999999999998</v>
      </c>
    </row>
    <row r="295" spans="1:9" x14ac:dyDescent="0.3">
      <c r="A295" s="2">
        <v>67</v>
      </c>
      <c r="B295" s="2">
        <v>180</v>
      </c>
      <c r="C295" s="2">
        <v>-1.046</v>
      </c>
      <c r="D295" s="2">
        <v>-27.54</v>
      </c>
      <c r="E295" s="2">
        <v>126.88</v>
      </c>
      <c r="F295" s="2">
        <v>-1.056</v>
      </c>
      <c r="G295" s="2">
        <v>270.56400000000002</v>
      </c>
      <c r="H295" s="2">
        <v>31.04</v>
      </c>
      <c r="I295" s="2">
        <f>Simulated_Gain_phi_0__2[[#This Row],[Abs(Gain)'[dBi']]]*0.8</f>
        <v>-0.8368000000000001</v>
      </c>
    </row>
    <row r="296" spans="1:9" x14ac:dyDescent="0.3">
      <c r="A296" s="2">
        <v>66</v>
      </c>
      <c r="B296" s="2">
        <v>180</v>
      </c>
      <c r="C296" s="2">
        <v>-1.026</v>
      </c>
      <c r="D296" s="2">
        <v>-27.44</v>
      </c>
      <c r="E296" s="2">
        <v>126.83799999999999</v>
      </c>
      <c r="F296" s="2">
        <v>-1.036</v>
      </c>
      <c r="G296" s="2">
        <v>270.08800000000002</v>
      </c>
      <c r="H296" s="2">
        <v>30.88</v>
      </c>
      <c r="I296" s="2">
        <f>Simulated_Gain_phi_0__2[[#This Row],[Abs(Gain)'[dBi']]]*0.8</f>
        <v>-0.82080000000000009</v>
      </c>
    </row>
    <row r="297" spans="1:9" x14ac:dyDescent="0.3">
      <c r="A297" s="2">
        <v>65</v>
      </c>
      <c r="B297" s="2">
        <v>180</v>
      </c>
      <c r="C297" s="2">
        <v>-1.0049999999999999</v>
      </c>
      <c r="D297" s="2">
        <v>-27.35</v>
      </c>
      <c r="E297" s="2">
        <v>126.79600000000001</v>
      </c>
      <c r="F297" s="2">
        <v>-1.0149999999999999</v>
      </c>
      <c r="G297" s="2">
        <v>269.60199999999998</v>
      </c>
      <c r="H297" s="2">
        <v>30.72</v>
      </c>
      <c r="I297" s="2">
        <f>Simulated_Gain_phi_0__2[[#This Row],[Abs(Gain)'[dBi']]]*0.8</f>
        <v>-0.80399999999999994</v>
      </c>
    </row>
    <row r="298" spans="1:9" x14ac:dyDescent="0.3">
      <c r="A298" s="2">
        <v>64</v>
      </c>
      <c r="B298" s="2">
        <v>180</v>
      </c>
      <c r="C298" s="2">
        <v>-0.98219999999999996</v>
      </c>
      <c r="D298" s="2">
        <v>-27.26</v>
      </c>
      <c r="E298" s="2">
        <v>126.753</v>
      </c>
      <c r="F298" s="2">
        <v>-0.99250000000000005</v>
      </c>
      <c r="G298" s="2">
        <v>269.10700000000003</v>
      </c>
      <c r="H298" s="2">
        <v>30.56</v>
      </c>
      <c r="I298" s="2">
        <f>Simulated_Gain_phi_0__2[[#This Row],[Abs(Gain)'[dBi']]]*0.8</f>
        <v>-0.78576000000000001</v>
      </c>
    </row>
    <row r="299" spans="1:9" x14ac:dyDescent="0.3">
      <c r="A299" s="2">
        <v>63</v>
      </c>
      <c r="B299" s="2">
        <v>180</v>
      </c>
      <c r="C299" s="2">
        <v>-0.95850000000000002</v>
      </c>
      <c r="D299" s="2">
        <v>-27.18</v>
      </c>
      <c r="E299" s="2">
        <v>126.712</v>
      </c>
      <c r="F299" s="2">
        <v>-0.96889999999999998</v>
      </c>
      <c r="G299" s="2">
        <v>268.60399999999998</v>
      </c>
      <c r="H299" s="2">
        <v>30.41</v>
      </c>
      <c r="I299" s="2">
        <f>Simulated_Gain_phi_0__2[[#This Row],[Abs(Gain)'[dBi']]]*0.8</f>
        <v>-0.76680000000000004</v>
      </c>
    </row>
    <row r="300" spans="1:9" x14ac:dyDescent="0.3">
      <c r="A300" s="2">
        <v>62</v>
      </c>
      <c r="B300" s="2">
        <v>180</v>
      </c>
      <c r="C300" s="2">
        <v>-0.93359999999999999</v>
      </c>
      <c r="D300" s="2">
        <v>-27.1</v>
      </c>
      <c r="E300" s="2">
        <v>126.67100000000001</v>
      </c>
      <c r="F300" s="2">
        <v>-0.94410000000000005</v>
      </c>
      <c r="G300" s="2">
        <v>268.09300000000002</v>
      </c>
      <c r="H300" s="2">
        <v>30.27</v>
      </c>
      <c r="I300" s="2">
        <f>Simulated_Gain_phi_0__2[[#This Row],[Abs(Gain)'[dBi']]]*0.8</f>
        <v>-0.74687999999999999</v>
      </c>
    </row>
    <row r="301" spans="1:9" x14ac:dyDescent="0.3">
      <c r="A301" s="2">
        <v>61</v>
      </c>
      <c r="B301" s="2">
        <v>180</v>
      </c>
      <c r="C301" s="2">
        <v>-0.90739999999999998</v>
      </c>
      <c r="D301" s="2">
        <v>-27.03</v>
      </c>
      <c r="E301" s="2">
        <v>126.63</v>
      </c>
      <c r="F301" s="2">
        <v>-0.91810000000000003</v>
      </c>
      <c r="G301" s="2">
        <v>267.57499999999999</v>
      </c>
      <c r="H301" s="2">
        <v>30.14</v>
      </c>
      <c r="I301" s="2">
        <f>Simulated_Gain_phi_0__2[[#This Row],[Abs(Gain)'[dBi']]]*0.8</f>
        <v>-0.72592000000000001</v>
      </c>
    </row>
    <row r="302" spans="1:9" x14ac:dyDescent="0.3">
      <c r="A302" s="2">
        <v>60</v>
      </c>
      <c r="B302" s="2">
        <v>180</v>
      </c>
      <c r="C302" s="2">
        <v>-0.88019999999999998</v>
      </c>
      <c r="D302" s="2">
        <v>-26.97</v>
      </c>
      <c r="E302" s="2">
        <v>126.59099999999999</v>
      </c>
      <c r="F302" s="2">
        <v>-0.89090000000000003</v>
      </c>
      <c r="G302" s="2">
        <v>267.05</v>
      </c>
      <c r="H302" s="2">
        <v>30.01</v>
      </c>
      <c r="I302" s="2">
        <f>Simulated_Gain_phi_0__2[[#This Row],[Abs(Gain)'[dBi']]]*0.8</f>
        <v>-0.70416000000000001</v>
      </c>
    </row>
    <row r="303" spans="1:9" x14ac:dyDescent="0.3">
      <c r="A303" s="2">
        <v>59</v>
      </c>
      <c r="B303" s="2">
        <v>180</v>
      </c>
      <c r="C303" s="2">
        <v>-0.85170000000000001</v>
      </c>
      <c r="D303" s="2">
        <v>-26.91</v>
      </c>
      <c r="E303" s="2">
        <v>126.553</v>
      </c>
      <c r="F303" s="2">
        <v>-0.86250000000000004</v>
      </c>
      <c r="G303" s="2">
        <v>266.52</v>
      </c>
      <c r="H303" s="2">
        <v>29.89</v>
      </c>
      <c r="I303" s="2">
        <f>Simulated_Gain_phi_0__2[[#This Row],[Abs(Gain)'[dBi']]]*0.8</f>
        <v>-0.68136000000000008</v>
      </c>
    </row>
    <row r="304" spans="1:9" x14ac:dyDescent="0.3">
      <c r="A304" s="2">
        <v>58</v>
      </c>
      <c r="B304" s="2">
        <v>180</v>
      </c>
      <c r="C304" s="2">
        <v>-0.82220000000000004</v>
      </c>
      <c r="D304" s="2">
        <v>-26.85</v>
      </c>
      <c r="E304" s="2">
        <v>126.51600000000001</v>
      </c>
      <c r="F304" s="2">
        <v>-0.83309999999999995</v>
      </c>
      <c r="G304" s="2">
        <v>265.98500000000001</v>
      </c>
      <c r="H304" s="2">
        <v>29.78</v>
      </c>
      <c r="I304" s="2">
        <f>Simulated_Gain_phi_0__2[[#This Row],[Abs(Gain)'[dBi']]]*0.8</f>
        <v>-0.65776000000000012</v>
      </c>
    </row>
    <row r="305" spans="1:9" x14ac:dyDescent="0.3">
      <c r="A305" s="2">
        <v>57</v>
      </c>
      <c r="B305" s="2">
        <v>180</v>
      </c>
      <c r="C305" s="2">
        <v>-0.79159999999999997</v>
      </c>
      <c r="D305" s="2">
        <v>-26.8</v>
      </c>
      <c r="E305" s="2">
        <v>126.48</v>
      </c>
      <c r="F305" s="2">
        <v>-0.80249999999999999</v>
      </c>
      <c r="G305" s="2">
        <v>265.44600000000003</v>
      </c>
      <c r="H305" s="2">
        <v>29.67</v>
      </c>
      <c r="I305" s="2">
        <f>Simulated_Gain_phi_0__2[[#This Row],[Abs(Gain)'[dBi']]]*0.8</f>
        <v>-0.63328000000000007</v>
      </c>
    </row>
    <row r="306" spans="1:9" x14ac:dyDescent="0.3">
      <c r="A306" s="2">
        <v>56</v>
      </c>
      <c r="B306" s="2">
        <v>180</v>
      </c>
      <c r="C306" s="2">
        <v>-0.75990000000000002</v>
      </c>
      <c r="D306" s="2">
        <v>-26.76</v>
      </c>
      <c r="E306" s="2">
        <v>126.446</v>
      </c>
      <c r="F306" s="2">
        <v>-0.77080000000000004</v>
      </c>
      <c r="G306" s="2">
        <v>264.90300000000002</v>
      </c>
      <c r="H306" s="2">
        <v>29.57</v>
      </c>
      <c r="I306" s="2">
        <f>Simulated_Gain_phi_0__2[[#This Row],[Abs(Gain)'[dBi']]]*0.8</f>
        <v>-0.60792000000000002</v>
      </c>
    </row>
    <row r="307" spans="1:9" x14ac:dyDescent="0.3">
      <c r="A307" s="2">
        <v>55</v>
      </c>
      <c r="B307" s="2">
        <v>180</v>
      </c>
      <c r="C307" s="2">
        <v>-0.72719999999999996</v>
      </c>
      <c r="D307" s="2">
        <v>-26.72</v>
      </c>
      <c r="E307" s="2">
        <v>126.414</v>
      </c>
      <c r="F307" s="2">
        <v>-0.73809999999999998</v>
      </c>
      <c r="G307" s="2">
        <v>264.35700000000003</v>
      </c>
      <c r="H307" s="2">
        <v>29.48</v>
      </c>
      <c r="I307" s="2">
        <f>Simulated_Gain_phi_0__2[[#This Row],[Abs(Gain)'[dBi']]]*0.8</f>
        <v>-0.58175999999999994</v>
      </c>
    </row>
    <row r="308" spans="1:9" x14ac:dyDescent="0.3">
      <c r="A308" s="2">
        <v>54</v>
      </c>
      <c r="B308" s="2">
        <v>180</v>
      </c>
      <c r="C308" s="2">
        <v>-0.69350000000000001</v>
      </c>
      <c r="D308" s="2">
        <v>-26.69</v>
      </c>
      <c r="E308" s="2">
        <v>126.384</v>
      </c>
      <c r="F308" s="2">
        <v>-0.70440000000000003</v>
      </c>
      <c r="G308" s="2">
        <v>263.81</v>
      </c>
      <c r="H308" s="2">
        <v>29.39</v>
      </c>
      <c r="I308" s="2">
        <f>Simulated_Gain_phi_0__2[[#This Row],[Abs(Gain)'[dBi']]]*0.8</f>
        <v>-0.55480000000000007</v>
      </c>
    </row>
    <row r="309" spans="1:9" x14ac:dyDescent="0.3">
      <c r="A309" s="2">
        <v>53</v>
      </c>
      <c r="B309" s="2">
        <v>180</v>
      </c>
      <c r="C309" s="2">
        <v>-0.65880000000000005</v>
      </c>
      <c r="D309" s="2">
        <v>-26.67</v>
      </c>
      <c r="E309" s="2">
        <v>126.355</v>
      </c>
      <c r="F309" s="2">
        <v>-0.66969999999999996</v>
      </c>
      <c r="G309" s="2">
        <v>263.26100000000002</v>
      </c>
      <c r="H309" s="2">
        <v>29.32</v>
      </c>
      <c r="I309" s="2">
        <f>Simulated_Gain_phi_0__2[[#This Row],[Abs(Gain)'[dBi']]]*0.8</f>
        <v>-0.52704000000000006</v>
      </c>
    </row>
    <row r="310" spans="1:9" x14ac:dyDescent="0.3">
      <c r="A310" s="2">
        <v>52</v>
      </c>
      <c r="B310" s="2">
        <v>180</v>
      </c>
      <c r="C310" s="2">
        <v>-0.62329999999999997</v>
      </c>
      <c r="D310" s="2">
        <v>-26.65</v>
      </c>
      <c r="E310" s="2">
        <v>126.32899999999999</v>
      </c>
      <c r="F310" s="2">
        <v>-0.6341</v>
      </c>
      <c r="G310" s="2">
        <v>262.71100000000001</v>
      </c>
      <c r="H310" s="2">
        <v>29.25</v>
      </c>
      <c r="I310" s="2">
        <f>Simulated_Gain_phi_0__2[[#This Row],[Abs(Gain)'[dBi']]]*0.8</f>
        <v>-0.49863999999999997</v>
      </c>
    </row>
    <row r="311" spans="1:9" x14ac:dyDescent="0.3">
      <c r="A311" s="2">
        <v>51</v>
      </c>
      <c r="B311" s="2">
        <v>180</v>
      </c>
      <c r="C311" s="2">
        <v>-0.58679999999999999</v>
      </c>
      <c r="D311" s="2">
        <v>-26.63</v>
      </c>
      <c r="E311" s="2">
        <v>126.30500000000001</v>
      </c>
      <c r="F311" s="2">
        <v>-0.59760000000000002</v>
      </c>
      <c r="G311" s="2">
        <v>262.161</v>
      </c>
      <c r="H311" s="2">
        <v>29.19</v>
      </c>
      <c r="I311" s="2">
        <f>Simulated_Gain_phi_0__2[[#This Row],[Abs(Gain)'[dBi']]]*0.8</f>
        <v>-0.46944000000000002</v>
      </c>
    </row>
    <row r="312" spans="1:9" x14ac:dyDescent="0.3">
      <c r="A312" s="2">
        <v>50</v>
      </c>
      <c r="B312" s="2">
        <v>180</v>
      </c>
      <c r="C312" s="2">
        <v>-0.54959999999999998</v>
      </c>
      <c r="D312" s="2">
        <v>-26.62</v>
      </c>
      <c r="E312" s="2">
        <v>126.28400000000001</v>
      </c>
      <c r="F312" s="2">
        <v>-0.56030000000000002</v>
      </c>
      <c r="G312" s="2">
        <v>261.61200000000002</v>
      </c>
      <c r="H312" s="2">
        <v>29.13</v>
      </c>
      <c r="I312" s="2">
        <f>Simulated_Gain_phi_0__2[[#This Row],[Abs(Gain)'[dBi']]]*0.8</f>
        <v>-0.43968000000000002</v>
      </c>
    </row>
    <row r="313" spans="1:9" x14ac:dyDescent="0.3">
      <c r="A313" s="2">
        <v>49</v>
      </c>
      <c r="B313" s="2">
        <v>180</v>
      </c>
      <c r="C313" s="2">
        <v>-0.51160000000000005</v>
      </c>
      <c r="D313" s="2">
        <v>-26.62</v>
      </c>
      <c r="E313" s="2">
        <v>126.26600000000001</v>
      </c>
      <c r="F313" s="2">
        <v>-0.52229999999999999</v>
      </c>
      <c r="G313" s="2">
        <v>261.065</v>
      </c>
      <c r="H313" s="2">
        <v>29.09</v>
      </c>
      <c r="I313" s="2">
        <f>Simulated_Gain_phi_0__2[[#This Row],[Abs(Gain)'[dBi']]]*0.8</f>
        <v>-0.40928000000000009</v>
      </c>
    </row>
    <row r="314" spans="1:9" x14ac:dyDescent="0.3">
      <c r="A314" s="2">
        <v>48</v>
      </c>
      <c r="B314" s="2">
        <v>180</v>
      </c>
      <c r="C314" s="2">
        <v>-0.47289999999999999</v>
      </c>
      <c r="D314" s="2">
        <v>-26.62</v>
      </c>
      <c r="E314" s="2">
        <v>126.25</v>
      </c>
      <c r="F314" s="2">
        <v>-0.4834</v>
      </c>
      <c r="G314" s="2">
        <v>260.52</v>
      </c>
      <c r="H314" s="2">
        <v>29.05</v>
      </c>
      <c r="I314" s="2">
        <f>Simulated_Gain_phi_0__2[[#This Row],[Abs(Gain)'[dBi']]]*0.8</f>
        <v>-0.37831999999999999</v>
      </c>
    </row>
    <row r="315" spans="1:9" x14ac:dyDescent="0.3">
      <c r="A315" s="2">
        <v>47</v>
      </c>
      <c r="B315" s="2">
        <v>180</v>
      </c>
      <c r="C315" s="2">
        <v>-0.4335</v>
      </c>
      <c r="D315" s="2">
        <v>-26.63</v>
      </c>
      <c r="E315" s="2">
        <v>126.23699999999999</v>
      </c>
      <c r="F315" s="2">
        <v>-0.44400000000000001</v>
      </c>
      <c r="G315" s="2">
        <v>259.97699999999998</v>
      </c>
      <c r="H315" s="2">
        <v>29.02</v>
      </c>
      <c r="I315" s="2">
        <f>Simulated_Gain_phi_0__2[[#This Row],[Abs(Gain)'[dBi']]]*0.8</f>
        <v>-0.3468</v>
      </c>
    </row>
    <row r="316" spans="1:9" x14ac:dyDescent="0.3">
      <c r="A316" s="2">
        <v>46</v>
      </c>
      <c r="B316" s="2">
        <v>180</v>
      </c>
      <c r="C316" s="2">
        <v>-0.39360000000000001</v>
      </c>
      <c r="D316" s="2">
        <v>-26.64</v>
      </c>
      <c r="E316" s="2">
        <v>126.22799999999999</v>
      </c>
      <c r="F316" s="2">
        <v>-0.40389999999999998</v>
      </c>
      <c r="G316" s="2">
        <v>259.43799999999999</v>
      </c>
      <c r="H316" s="2">
        <v>29</v>
      </c>
      <c r="I316" s="2">
        <f>Simulated_Gain_phi_0__2[[#This Row],[Abs(Gain)'[dBi']]]*0.8</f>
        <v>-0.31488000000000005</v>
      </c>
    </row>
    <row r="317" spans="1:9" x14ac:dyDescent="0.3">
      <c r="A317" s="2">
        <v>45</v>
      </c>
      <c r="B317" s="2">
        <v>180</v>
      </c>
      <c r="C317" s="2">
        <v>-0.35310000000000002</v>
      </c>
      <c r="D317" s="2">
        <v>-26.66</v>
      </c>
      <c r="E317" s="2">
        <v>126.22199999999999</v>
      </c>
      <c r="F317" s="2">
        <v>-0.36330000000000001</v>
      </c>
      <c r="G317" s="2">
        <v>258.90300000000002</v>
      </c>
      <c r="H317" s="2">
        <v>28.98</v>
      </c>
      <c r="I317" s="2">
        <f>Simulated_Gain_phi_0__2[[#This Row],[Abs(Gain)'[dBi']]]*0.8</f>
        <v>-0.28248000000000001</v>
      </c>
    </row>
    <row r="318" spans="1:9" x14ac:dyDescent="0.3">
      <c r="A318" s="2">
        <v>44</v>
      </c>
      <c r="B318" s="2">
        <v>180</v>
      </c>
      <c r="C318" s="2">
        <v>-0.31209999999999999</v>
      </c>
      <c r="D318" s="2">
        <v>-26.69</v>
      </c>
      <c r="E318" s="2">
        <v>126.21899999999999</v>
      </c>
      <c r="F318" s="2">
        <v>-0.32219999999999999</v>
      </c>
      <c r="G318" s="2">
        <v>258.37200000000001</v>
      </c>
      <c r="H318" s="2">
        <v>28.98</v>
      </c>
      <c r="I318" s="2">
        <f>Simulated_Gain_phi_0__2[[#This Row],[Abs(Gain)'[dBi']]]*0.8</f>
        <v>-0.24968000000000001</v>
      </c>
    </row>
    <row r="319" spans="1:9" x14ac:dyDescent="0.3">
      <c r="A319" s="2">
        <v>43</v>
      </c>
      <c r="B319" s="2">
        <v>180</v>
      </c>
      <c r="C319" s="2">
        <v>-0.27079999999999999</v>
      </c>
      <c r="D319" s="2">
        <v>-26.72</v>
      </c>
      <c r="E319" s="2">
        <v>126.22</v>
      </c>
      <c r="F319" s="2">
        <v>-0.28060000000000002</v>
      </c>
      <c r="G319" s="2">
        <v>257.84699999999998</v>
      </c>
      <c r="H319" s="2">
        <v>28.98</v>
      </c>
      <c r="I319" s="2">
        <f>Simulated_Gain_phi_0__2[[#This Row],[Abs(Gain)'[dBi']]]*0.8</f>
        <v>-0.21664</v>
      </c>
    </row>
    <row r="320" spans="1:9" x14ac:dyDescent="0.3">
      <c r="A320" s="2">
        <v>42</v>
      </c>
      <c r="B320" s="2">
        <v>180</v>
      </c>
      <c r="C320" s="2">
        <v>-0.2291</v>
      </c>
      <c r="D320" s="2">
        <v>-26.76</v>
      </c>
      <c r="E320" s="2">
        <v>126.226</v>
      </c>
      <c r="F320" s="2">
        <v>-0.23880000000000001</v>
      </c>
      <c r="G320" s="2">
        <v>257.327</v>
      </c>
      <c r="H320" s="2">
        <v>28.99</v>
      </c>
      <c r="I320" s="2">
        <f>Simulated_Gain_phi_0__2[[#This Row],[Abs(Gain)'[dBi']]]*0.8</f>
        <v>-0.18328</v>
      </c>
    </row>
    <row r="321" spans="1:9" x14ac:dyDescent="0.3">
      <c r="A321" s="2">
        <v>41</v>
      </c>
      <c r="B321" s="2">
        <v>180</v>
      </c>
      <c r="C321" s="2">
        <v>-0.18709999999999999</v>
      </c>
      <c r="D321" s="2">
        <v>-26.8</v>
      </c>
      <c r="E321" s="2">
        <v>126.235</v>
      </c>
      <c r="F321" s="2">
        <v>-0.1966</v>
      </c>
      <c r="G321" s="2">
        <v>256.81400000000002</v>
      </c>
      <c r="H321" s="2">
        <v>29</v>
      </c>
      <c r="I321" s="2">
        <f>Simulated_Gain_phi_0__2[[#This Row],[Abs(Gain)'[dBi']]]*0.8</f>
        <v>-0.14968000000000001</v>
      </c>
    </row>
    <row r="322" spans="1:9" x14ac:dyDescent="0.3">
      <c r="A322" s="2">
        <v>40</v>
      </c>
      <c r="B322" s="2">
        <v>180</v>
      </c>
      <c r="C322" s="2">
        <v>-0.14499999999999999</v>
      </c>
      <c r="D322" s="2">
        <v>-26.85</v>
      </c>
      <c r="E322" s="2">
        <v>126.249</v>
      </c>
      <c r="F322" s="2">
        <v>-0.15429999999999999</v>
      </c>
      <c r="G322" s="2">
        <v>256.30799999999999</v>
      </c>
      <c r="H322" s="2">
        <v>29.03</v>
      </c>
      <c r="I322" s="2">
        <f>Simulated_Gain_phi_0__2[[#This Row],[Abs(Gain)'[dBi']]]*0.8</f>
        <v>-0.11599999999999999</v>
      </c>
    </row>
    <row r="323" spans="1:9" x14ac:dyDescent="0.3">
      <c r="A323" s="2">
        <v>39</v>
      </c>
      <c r="B323" s="2">
        <v>180</v>
      </c>
      <c r="C323" s="2">
        <v>-0.1027</v>
      </c>
      <c r="D323" s="2">
        <v>-26.91</v>
      </c>
      <c r="E323" s="2">
        <v>126.267</v>
      </c>
      <c r="F323" s="2">
        <v>-0.1118</v>
      </c>
      <c r="G323" s="2">
        <v>255.809</v>
      </c>
      <c r="H323" s="2">
        <v>29.06</v>
      </c>
      <c r="I323" s="2">
        <f>Simulated_Gain_phi_0__2[[#This Row],[Abs(Gain)'[dBi']]]*0.8</f>
        <v>-8.2160000000000011E-2</v>
      </c>
    </row>
    <row r="324" spans="1:9" x14ac:dyDescent="0.3">
      <c r="A324" s="2">
        <v>38</v>
      </c>
      <c r="B324" s="2">
        <v>180</v>
      </c>
      <c r="C324" s="2">
        <v>-6.0339999999999998E-2</v>
      </c>
      <c r="D324" s="2">
        <v>-26.97</v>
      </c>
      <c r="E324" s="2">
        <v>126.291</v>
      </c>
      <c r="F324" s="2">
        <v>-6.9190000000000002E-2</v>
      </c>
      <c r="G324" s="2">
        <v>255.31800000000001</v>
      </c>
      <c r="H324" s="2">
        <v>29.1</v>
      </c>
      <c r="I324" s="2">
        <f>Simulated_Gain_phi_0__2[[#This Row],[Abs(Gain)'[dBi']]]*0.8</f>
        <v>-4.8272000000000002E-2</v>
      </c>
    </row>
    <row r="325" spans="1:9" x14ac:dyDescent="0.3">
      <c r="A325" s="2">
        <v>37</v>
      </c>
      <c r="B325" s="2">
        <v>180</v>
      </c>
      <c r="C325" s="2">
        <v>-1.8010000000000002E-2</v>
      </c>
      <c r="D325" s="2">
        <v>-27.04</v>
      </c>
      <c r="E325" s="2">
        <v>126.319</v>
      </c>
      <c r="F325" s="2">
        <v>-2.6630000000000001E-2</v>
      </c>
      <c r="G325" s="2">
        <v>254.83500000000001</v>
      </c>
      <c r="H325" s="2">
        <v>29.15</v>
      </c>
      <c r="I325" s="2">
        <f>Simulated_Gain_phi_0__2[[#This Row],[Abs(Gain)'[dBi']]]*0.8</f>
        <v>-1.4408000000000002E-2</v>
      </c>
    </row>
    <row r="326" spans="1:9" x14ac:dyDescent="0.3">
      <c r="A326" s="2">
        <v>36</v>
      </c>
      <c r="B326" s="2">
        <v>180</v>
      </c>
      <c r="C326" s="2">
        <v>2.4240000000000001E-2</v>
      </c>
      <c r="D326" s="2">
        <v>-27.12</v>
      </c>
      <c r="E326" s="2">
        <v>126.35299999999999</v>
      </c>
      <c r="F326" s="2">
        <v>1.585E-2</v>
      </c>
      <c r="G326" s="2">
        <v>254.36099999999999</v>
      </c>
      <c r="H326" s="2">
        <v>29.21</v>
      </c>
      <c r="I326" s="2">
        <f>Simulated_Gain_phi_0__2[[#This Row],[Abs(Gain)'[dBi']]]*0.8</f>
        <v>1.9392000000000003E-2</v>
      </c>
    </row>
    <row r="327" spans="1:9" x14ac:dyDescent="0.3">
      <c r="A327" s="2">
        <v>35</v>
      </c>
      <c r="B327" s="2">
        <v>180</v>
      </c>
      <c r="C327" s="2">
        <v>6.633E-2</v>
      </c>
      <c r="D327" s="2">
        <v>-27.2</v>
      </c>
      <c r="E327" s="2">
        <v>126.393</v>
      </c>
      <c r="F327" s="2">
        <v>5.8180000000000003E-2</v>
      </c>
      <c r="G327" s="2">
        <v>253.89699999999999</v>
      </c>
      <c r="H327" s="2">
        <v>29.28</v>
      </c>
      <c r="I327" s="2">
        <f>Simulated_Gain_phi_0__2[[#This Row],[Abs(Gain)'[dBi']]]*0.8</f>
        <v>5.3064E-2</v>
      </c>
    </row>
    <row r="328" spans="1:9" x14ac:dyDescent="0.3">
      <c r="A328" s="2">
        <v>34</v>
      </c>
      <c r="B328" s="2">
        <v>180</v>
      </c>
      <c r="C328" s="2">
        <v>0.1082</v>
      </c>
      <c r="D328" s="2">
        <v>-27.29</v>
      </c>
      <c r="E328" s="2">
        <v>126.43899999999999</v>
      </c>
      <c r="F328" s="2">
        <v>0.1003</v>
      </c>
      <c r="G328" s="2">
        <v>253.44200000000001</v>
      </c>
      <c r="H328" s="2">
        <v>29.35</v>
      </c>
      <c r="I328" s="2">
        <f>Simulated_Gain_phi_0__2[[#This Row],[Abs(Gain)'[dBi']]]*0.8</f>
        <v>8.6560000000000012E-2</v>
      </c>
    </row>
    <row r="329" spans="1:9" x14ac:dyDescent="0.3">
      <c r="A329" s="2">
        <v>33</v>
      </c>
      <c r="B329" s="2">
        <v>180</v>
      </c>
      <c r="C329" s="2">
        <v>0.1497</v>
      </c>
      <c r="D329" s="2">
        <v>-27.39</v>
      </c>
      <c r="E329" s="2">
        <v>126.491</v>
      </c>
      <c r="F329" s="2">
        <v>0.1421</v>
      </c>
      <c r="G329" s="2">
        <v>252.99600000000001</v>
      </c>
      <c r="H329" s="2">
        <v>29.44</v>
      </c>
      <c r="I329" s="2">
        <f>Simulated_Gain_phi_0__2[[#This Row],[Abs(Gain)'[dBi']]]*0.8</f>
        <v>0.11976000000000001</v>
      </c>
    </row>
    <row r="330" spans="1:9" x14ac:dyDescent="0.3">
      <c r="A330" s="2">
        <v>32</v>
      </c>
      <c r="B330" s="2">
        <v>180</v>
      </c>
      <c r="C330" s="2">
        <v>0.19089999999999999</v>
      </c>
      <c r="D330" s="2">
        <v>-27.5</v>
      </c>
      <c r="E330" s="2">
        <v>126.55</v>
      </c>
      <c r="F330" s="2">
        <v>0.1835</v>
      </c>
      <c r="G330" s="2">
        <v>252.56200000000001</v>
      </c>
      <c r="H330" s="2">
        <v>29.53</v>
      </c>
      <c r="I330" s="2">
        <f>Simulated_Gain_phi_0__2[[#This Row],[Abs(Gain)'[dBi']]]*0.8</f>
        <v>0.15271999999999999</v>
      </c>
    </row>
    <row r="331" spans="1:9" x14ac:dyDescent="0.3">
      <c r="A331" s="2">
        <v>31</v>
      </c>
      <c r="B331" s="2">
        <v>180</v>
      </c>
      <c r="C331" s="2">
        <v>0.23169999999999999</v>
      </c>
      <c r="D331" s="2">
        <v>-27.61</v>
      </c>
      <c r="E331" s="2">
        <v>126.616</v>
      </c>
      <c r="F331" s="2">
        <v>0.22450000000000001</v>
      </c>
      <c r="G331" s="2">
        <v>252.13800000000001</v>
      </c>
      <c r="H331" s="2">
        <v>29.63</v>
      </c>
      <c r="I331" s="2">
        <f>Simulated_Gain_phi_0__2[[#This Row],[Abs(Gain)'[dBi']]]*0.8</f>
        <v>0.18536</v>
      </c>
    </row>
    <row r="332" spans="1:9" x14ac:dyDescent="0.3">
      <c r="A332" s="2">
        <v>30</v>
      </c>
      <c r="B332" s="2">
        <v>180</v>
      </c>
      <c r="C332" s="2">
        <v>0.27189999999999998</v>
      </c>
      <c r="D332" s="2">
        <v>-27.73</v>
      </c>
      <c r="E332" s="2">
        <v>126.69</v>
      </c>
      <c r="F332" s="2">
        <v>0.26500000000000001</v>
      </c>
      <c r="G332" s="2">
        <v>251.72499999999999</v>
      </c>
      <c r="H332" s="2">
        <v>29.74</v>
      </c>
      <c r="I332" s="2">
        <f>Simulated_Gain_phi_0__2[[#This Row],[Abs(Gain)'[dBi']]]*0.8</f>
        <v>0.21751999999999999</v>
      </c>
    </row>
    <row r="333" spans="1:9" x14ac:dyDescent="0.3">
      <c r="A333" s="2">
        <v>29</v>
      </c>
      <c r="B333" s="2">
        <v>180</v>
      </c>
      <c r="C333" s="2">
        <v>0.31159999999999999</v>
      </c>
      <c r="D333" s="2">
        <v>-27.86</v>
      </c>
      <c r="E333" s="2">
        <v>126.77200000000001</v>
      </c>
      <c r="F333" s="2">
        <v>0.3049</v>
      </c>
      <c r="G333" s="2">
        <v>251.32300000000001</v>
      </c>
      <c r="H333" s="2">
        <v>29.85</v>
      </c>
      <c r="I333" s="2">
        <f>Simulated_Gain_phi_0__2[[#This Row],[Abs(Gain)'[dBi']]]*0.8</f>
        <v>0.24928</v>
      </c>
    </row>
    <row r="334" spans="1:9" x14ac:dyDescent="0.3">
      <c r="A334" s="2">
        <v>28</v>
      </c>
      <c r="B334" s="2">
        <v>180</v>
      </c>
      <c r="C334" s="2">
        <v>0.35060000000000002</v>
      </c>
      <c r="D334" s="2">
        <v>-28</v>
      </c>
      <c r="E334" s="2">
        <v>126.863</v>
      </c>
      <c r="F334" s="2">
        <v>0.34420000000000001</v>
      </c>
      <c r="G334" s="2">
        <v>250.93299999999999</v>
      </c>
      <c r="H334" s="2">
        <v>29.98</v>
      </c>
      <c r="I334" s="2">
        <f>Simulated_Gain_phi_0__2[[#This Row],[Abs(Gain)'[dBi']]]*0.8</f>
        <v>0.28048000000000001</v>
      </c>
    </row>
    <row r="335" spans="1:9" x14ac:dyDescent="0.3">
      <c r="A335" s="2">
        <v>27</v>
      </c>
      <c r="B335" s="2">
        <v>180</v>
      </c>
      <c r="C335" s="2">
        <v>0.38879999999999998</v>
      </c>
      <c r="D335" s="2">
        <v>-28.14</v>
      </c>
      <c r="E335" s="2">
        <v>126.96299999999999</v>
      </c>
      <c r="F335" s="2">
        <v>0.38269999999999998</v>
      </c>
      <c r="G335" s="2">
        <v>250.554</v>
      </c>
      <c r="H335" s="2">
        <v>30.12</v>
      </c>
      <c r="I335" s="2">
        <f>Simulated_Gain_phi_0__2[[#This Row],[Abs(Gain)'[dBi']]]*0.8</f>
        <v>0.31103999999999998</v>
      </c>
    </row>
    <row r="336" spans="1:9" x14ac:dyDescent="0.3">
      <c r="A336" s="2">
        <v>26</v>
      </c>
      <c r="B336" s="2">
        <v>180</v>
      </c>
      <c r="C336" s="2">
        <v>0.42630000000000001</v>
      </c>
      <c r="D336" s="2">
        <v>-28.3</v>
      </c>
      <c r="E336" s="2">
        <v>127.07299999999999</v>
      </c>
      <c r="F336" s="2">
        <v>0.42049999999999998</v>
      </c>
      <c r="G336" s="2">
        <v>250.18799999999999</v>
      </c>
      <c r="H336" s="2">
        <v>30.26</v>
      </c>
      <c r="I336" s="2">
        <f>Simulated_Gain_phi_0__2[[#This Row],[Abs(Gain)'[dBi']]]*0.8</f>
        <v>0.34104000000000001</v>
      </c>
    </row>
    <row r="337" spans="1:9" x14ac:dyDescent="0.3">
      <c r="A337" s="2">
        <v>25</v>
      </c>
      <c r="B337" s="2">
        <v>180</v>
      </c>
      <c r="C337" s="2">
        <v>0.46300000000000002</v>
      </c>
      <c r="D337" s="2">
        <v>-28.46</v>
      </c>
      <c r="E337" s="2">
        <v>127.194</v>
      </c>
      <c r="F337" s="2">
        <v>0.45739999999999997</v>
      </c>
      <c r="G337" s="2">
        <v>249.834</v>
      </c>
      <c r="H337" s="2">
        <v>30.41</v>
      </c>
      <c r="I337" s="2">
        <f>Simulated_Gain_phi_0__2[[#This Row],[Abs(Gain)'[dBi']]]*0.8</f>
        <v>0.37040000000000006</v>
      </c>
    </row>
    <row r="338" spans="1:9" x14ac:dyDescent="0.3">
      <c r="A338" s="2">
        <v>24</v>
      </c>
      <c r="B338" s="2">
        <v>180</v>
      </c>
      <c r="C338" s="2">
        <v>0.49880000000000002</v>
      </c>
      <c r="D338" s="2">
        <v>-28.63</v>
      </c>
      <c r="E338" s="2">
        <v>127.32599999999999</v>
      </c>
      <c r="F338" s="2">
        <v>0.49340000000000001</v>
      </c>
      <c r="G338" s="2">
        <v>249.49299999999999</v>
      </c>
      <c r="H338" s="2">
        <v>30.58</v>
      </c>
      <c r="I338" s="2">
        <f>Simulated_Gain_phi_0__2[[#This Row],[Abs(Gain)'[dBi']]]*0.8</f>
        <v>0.39904000000000006</v>
      </c>
    </row>
    <row r="339" spans="1:9" x14ac:dyDescent="0.3">
      <c r="A339" s="2">
        <v>23</v>
      </c>
      <c r="B339" s="2">
        <v>180</v>
      </c>
      <c r="C339" s="2">
        <v>0.53349999999999997</v>
      </c>
      <c r="D339" s="2">
        <v>-28.82</v>
      </c>
      <c r="E339" s="2">
        <v>127.47</v>
      </c>
      <c r="F339" s="2">
        <v>0.52849999999999997</v>
      </c>
      <c r="G339" s="2">
        <v>249.16399999999999</v>
      </c>
      <c r="H339" s="2">
        <v>30.75</v>
      </c>
      <c r="I339" s="2">
        <f>Simulated_Gain_phi_0__2[[#This Row],[Abs(Gain)'[dBi']]]*0.8</f>
        <v>0.42680000000000001</v>
      </c>
    </row>
    <row r="340" spans="1:9" x14ac:dyDescent="0.3">
      <c r="A340" s="2">
        <v>22</v>
      </c>
      <c r="B340" s="2">
        <v>180</v>
      </c>
      <c r="C340" s="2">
        <v>0.56730000000000003</v>
      </c>
      <c r="D340" s="2">
        <v>-29.01</v>
      </c>
      <c r="E340" s="2">
        <v>127.627</v>
      </c>
      <c r="F340" s="2">
        <v>0.5625</v>
      </c>
      <c r="G340" s="2">
        <v>248.84899999999999</v>
      </c>
      <c r="H340" s="2">
        <v>30.93</v>
      </c>
      <c r="I340" s="2">
        <f>Simulated_Gain_phi_0__2[[#This Row],[Abs(Gain)'[dBi']]]*0.8</f>
        <v>0.45384000000000002</v>
      </c>
    </row>
    <row r="341" spans="1:9" x14ac:dyDescent="0.3">
      <c r="A341" s="2">
        <v>21</v>
      </c>
      <c r="B341" s="2">
        <v>180</v>
      </c>
      <c r="C341" s="2">
        <v>0.6</v>
      </c>
      <c r="D341" s="2">
        <v>-29.21</v>
      </c>
      <c r="E341" s="2">
        <v>127.79900000000001</v>
      </c>
      <c r="F341" s="2">
        <v>0.59540000000000004</v>
      </c>
      <c r="G341" s="2">
        <v>248.54599999999999</v>
      </c>
      <c r="H341" s="2">
        <v>31.13</v>
      </c>
      <c r="I341" s="2">
        <f>Simulated_Gain_phi_0__2[[#This Row],[Abs(Gain)'[dBi']]]*0.8</f>
        <v>0.48</v>
      </c>
    </row>
    <row r="342" spans="1:9" x14ac:dyDescent="0.3">
      <c r="A342" s="2">
        <v>20</v>
      </c>
      <c r="B342" s="2">
        <v>180</v>
      </c>
      <c r="C342" s="2">
        <v>0.63149999999999995</v>
      </c>
      <c r="D342" s="2">
        <v>-29.43</v>
      </c>
      <c r="E342" s="2">
        <v>127.986</v>
      </c>
      <c r="F342" s="2">
        <v>0.62719999999999998</v>
      </c>
      <c r="G342" s="2">
        <v>248.25700000000001</v>
      </c>
      <c r="H342" s="2">
        <v>31.33</v>
      </c>
      <c r="I342" s="2">
        <f>Simulated_Gain_phi_0__2[[#This Row],[Abs(Gain)'[dBi']]]*0.8</f>
        <v>0.50519999999999998</v>
      </c>
    </row>
    <row r="343" spans="1:9" x14ac:dyDescent="0.3">
      <c r="A343" s="2">
        <v>19</v>
      </c>
      <c r="B343" s="2">
        <v>180</v>
      </c>
      <c r="C343" s="2">
        <v>0.66190000000000004</v>
      </c>
      <c r="D343" s="2">
        <v>-29.66</v>
      </c>
      <c r="E343" s="2">
        <v>128.19</v>
      </c>
      <c r="F343" s="2">
        <v>0.65790000000000004</v>
      </c>
      <c r="G343" s="2">
        <v>247.98099999999999</v>
      </c>
      <c r="H343" s="2">
        <v>31.55</v>
      </c>
      <c r="I343" s="2">
        <f>Simulated_Gain_phi_0__2[[#This Row],[Abs(Gain)'[dBi']]]*0.8</f>
        <v>0.5295200000000001</v>
      </c>
    </row>
    <row r="344" spans="1:9" x14ac:dyDescent="0.3">
      <c r="A344" s="2">
        <v>18</v>
      </c>
      <c r="B344" s="2">
        <v>180</v>
      </c>
      <c r="C344" s="2">
        <v>0.69099999999999995</v>
      </c>
      <c r="D344" s="2">
        <v>-29.9</v>
      </c>
      <c r="E344" s="2">
        <v>128.41200000000001</v>
      </c>
      <c r="F344" s="2">
        <v>0.68720000000000003</v>
      </c>
      <c r="G344" s="2">
        <v>247.71899999999999</v>
      </c>
      <c r="H344" s="2">
        <v>31.77</v>
      </c>
      <c r="I344" s="2">
        <f>Simulated_Gain_phi_0__2[[#This Row],[Abs(Gain)'[dBi']]]*0.8</f>
        <v>0.55279999999999996</v>
      </c>
    </row>
    <row r="345" spans="1:9" x14ac:dyDescent="0.3">
      <c r="A345" s="2">
        <v>17</v>
      </c>
      <c r="B345" s="2">
        <v>180</v>
      </c>
      <c r="C345" s="2">
        <v>0.71889999999999998</v>
      </c>
      <c r="D345" s="2">
        <v>-30.15</v>
      </c>
      <c r="E345" s="2">
        <v>128.654</v>
      </c>
      <c r="F345" s="2">
        <v>0.71530000000000005</v>
      </c>
      <c r="G345" s="2">
        <v>247.47</v>
      </c>
      <c r="H345" s="2">
        <v>32.01</v>
      </c>
      <c r="I345" s="2">
        <f>Simulated_Gain_phi_0__2[[#This Row],[Abs(Gain)'[dBi']]]*0.8</f>
        <v>0.57511999999999996</v>
      </c>
    </row>
    <row r="346" spans="1:9" x14ac:dyDescent="0.3">
      <c r="A346" s="2">
        <v>16</v>
      </c>
      <c r="B346" s="2">
        <v>180</v>
      </c>
      <c r="C346" s="2">
        <v>0.74539999999999995</v>
      </c>
      <c r="D346" s="2">
        <v>-30.41</v>
      </c>
      <c r="E346" s="2">
        <v>128.91900000000001</v>
      </c>
      <c r="F346" s="2">
        <v>0.74209999999999998</v>
      </c>
      <c r="G346" s="2">
        <v>247.23500000000001</v>
      </c>
      <c r="H346" s="2">
        <v>32.26</v>
      </c>
      <c r="I346" s="2">
        <f>Simulated_Gain_phi_0__2[[#This Row],[Abs(Gain)'[dBi']]]*0.8</f>
        <v>0.59631999999999996</v>
      </c>
    </row>
    <row r="347" spans="1:9" x14ac:dyDescent="0.3">
      <c r="A347" s="2">
        <v>15</v>
      </c>
      <c r="B347" s="2">
        <v>180</v>
      </c>
      <c r="C347" s="2">
        <v>0.77049999999999996</v>
      </c>
      <c r="D347" s="2">
        <v>-30.69</v>
      </c>
      <c r="E347" s="2">
        <v>129.208</v>
      </c>
      <c r="F347" s="2">
        <v>0.76739999999999997</v>
      </c>
      <c r="G347" s="2">
        <v>247.01400000000001</v>
      </c>
      <c r="H347" s="2">
        <v>32.53</v>
      </c>
      <c r="I347" s="2">
        <f>Simulated_Gain_phi_0__2[[#This Row],[Abs(Gain)'[dBi']]]*0.8</f>
        <v>0.61640000000000006</v>
      </c>
    </row>
    <row r="348" spans="1:9" x14ac:dyDescent="0.3">
      <c r="A348" s="2">
        <v>14</v>
      </c>
      <c r="B348" s="2">
        <v>180</v>
      </c>
      <c r="C348" s="2">
        <v>0.79430000000000001</v>
      </c>
      <c r="D348" s="2">
        <v>-30.99</v>
      </c>
      <c r="E348" s="2">
        <v>129.524</v>
      </c>
      <c r="F348" s="2">
        <v>0.79139999999999999</v>
      </c>
      <c r="G348" s="2">
        <v>246.80699999999999</v>
      </c>
      <c r="H348" s="2">
        <v>32.81</v>
      </c>
      <c r="I348" s="2">
        <f>Simulated_Gain_phi_0__2[[#This Row],[Abs(Gain)'[dBi']]]*0.8</f>
        <v>0.63544</v>
      </c>
    </row>
    <row r="349" spans="1:9" x14ac:dyDescent="0.3">
      <c r="A349" s="2">
        <v>13</v>
      </c>
      <c r="B349" s="2">
        <v>180</v>
      </c>
      <c r="C349" s="2">
        <v>0.81659999999999999</v>
      </c>
      <c r="D349" s="2">
        <v>-31.3</v>
      </c>
      <c r="E349" s="2">
        <v>129.87100000000001</v>
      </c>
      <c r="F349" s="2">
        <v>0.81389999999999996</v>
      </c>
      <c r="G349" s="2">
        <v>246.614</v>
      </c>
      <c r="H349" s="2">
        <v>33.1</v>
      </c>
      <c r="I349" s="2">
        <f>Simulated_Gain_phi_0__2[[#This Row],[Abs(Gain)'[dBi']]]*0.8</f>
        <v>0.65328000000000008</v>
      </c>
    </row>
    <row r="350" spans="1:9" x14ac:dyDescent="0.3">
      <c r="A350" s="2">
        <v>12</v>
      </c>
      <c r="B350" s="2">
        <v>180</v>
      </c>
      <c r="C350" s="2">
        <v>0.83740000000000003</v>
      </c>
      <c r="D350" s="2">
        <v>-31.63</v>
      </c>
      <c r="E350" s="2">
        <v>130.251</v>
      </c>
      <c r="F350" s="2">
        <v>0.83489999999999998</v>
      </c>
      <c r="G350" s="2">
        <v>246.435</v>
      </c>
      <c r="H350" s="2">
        <v>33.409999999999997</v>
      </c>
      <c r="I350" s="2">
        <f>Simulated_Gain_phi_0__2[[#This Row],[Abs(Gain)'[dBi']]]*0.8</f>
        <v>0.66992000000000007</v>
      </c>
    </row>
    <row r="351" spans="1:9" x14ac:dyDescent="0.3">
      <c r="A351" s="2">
        <v>11</v>
      </c>
      <c r="B351" s="2">
        <v>180</v>
      </c>
      <c r="C351" s="2">
        <v>0.85670000000000002</v>
      </c>
      <c r="D351" s="2">
        <v>-31.98</v>
      </c>
      <c r="E351" s="2">
        <v>130.66900000000001</v>
      </c>
      <c r="F351" s="2">
        <v>0.85440000000000005</v>
      </c>
      <c r="G351" s="2">
        <v>246.27</v>
      </c>
      <c r="H351" s="2">
        <v>33.729999999999997</v>
      </c>
      <c r="I351" s="2">
        <f>Simulated_Gain_phi_0__2[[#This Row],[Abs(Gain)'[dBi']]]*0.8</f>
        <v>0.68536000000000008</v>
      </c>
    </row>
    <row r="352" spans="1:9" x14ac:dyDescent="0.3">
      <c r="A352" s="2">
        <v>10</v>
      </c>
      <c r="B352" s="2">
        <v>180</v>
      </c>
      <c r="C352" s="2">
        <v>0.87439999999999996</v>
      </c>
      <c r="D352" s="2">
        <v>-32.340000000000003</v>
      </c>
      <c r="E352" s="2">
        <v>131.131</v>
      </c>
      <c r="F352" s="2">
        <v>0.87239999999999995</v>
      </c>
      <c r="G352" s="2">
        <v>246.119</v>
      </c>
      <c r="H352" s="2">
        <v>34.07</v>
      </c>
      <c r="I352" s="2">
        <f>Simulated_Gain_phi_0__2[[#This Row],[Abs(Gain)'[dBi']]]*0.8</f>
        <v>0.69952000000000003</v>
      </c>
    </row>
    <row r="353" spans="1:9" x14ac:dyDescent="0.3">
      <c r="A353" s="2">
        <v>9</v>
      </c>
      <c r="B353" s="2">
        <v>180</v>
      </c>
      <c r="C353" s="2">
        <v>0.89059999999999995</v>
      </c>
      <c r="D353" s="2">
        <v>-32.729999999999997</v>
      </c>
      <c r="E353" s="2">
        <v>131.642</v>
      </c>
      <c r="F353" s="2">
        <v>0.88870000000000005</v>
      </c>
      <c r="G353" s="2">
        <v>245.983</v>
      </c>
      <c r="H353" s="2">
        <v>34.43</v>
      </c>
      <c r="I353" s="2">
        <f>Simulated_Gain_phi_0__2[[#This Row],[Abs(Gain)'[dBi']]]*0.8</f>
        <v>0.71248</v>
      </c>
    </row>
    <row r="354" spans="1:9" x14ac:dyDescent="0.3">
      <c r="A354" s="2">
        <v>8</v>
      </c>
      <c r="B354" s="2">
        <v>180</v>
      </c>
      <c r="C354" s="2">
        <v>0.9052</v>
      </c>
      <c r="D354" s="2">
        <v>-33.14</v>
      </c>
      <c r="E354" s="2">
        <v>132.209</v>
      </c>
      <c r="F354" s="2">
        <v>0.90349999999999997</v>
      </c>
      <c r="G354" s="2">
        <v>245.86099999999999</v>
      </c>
      <c r="H354" s="2">
        <v>34.81</v>
      </c>
      <c r="I354" s="2">
        <f>Simulated_Gain_phi_0__2[[#This Row],[Abs(Gain)'[dBi']]]*0.8</f>
        <v>0.72416000000000003</v>
      </c>
    </row>
    <row r="355" spans="1:9" x14ac:dyDescent="0.3">
      <c r="A355" s="2">
        <v>7</v>
      </c>
      <c r="B355" s="2">
        <v>180</v>
      </c>
      <c r="C355" s="2">
        <v>0.91810000000000003</v>
      </c>
      <c r="D355" s="2">
        <v>-33.58</v>
      </c>
      <c r="E355" s="2">
        <v>132.84100000000001</v>
      </c>
      <c r="F355" s="2">
        <v>0.91659999999999997</v>
      </c>
      <c r="G355" s="2">
        <v>245.75299999999999</v>
      </c>
      <c r="H355" s="2">
        <v>35.21</v>
      </c>
      <c r="I355" s="2">
        <f>Simulated_Gain_phi_0__2[[#This Row],[Abs(Gain)'[dBi']]]*0.8</f>
        <v>0.73448000000000002</v>
      </c>
    </row>
    <row r="356" spans="1:9" x14ac:dyDescent="0.3">
      <c r="A356" s="2">
        <v>6</v>
      </c>
      <c r="B356" s="2">
        <v>180</v>
      </c>
      <c r="C356" s="2">
        <v>0.92949999999999999</v>
      </c>
      <c r="D356" s="2">
        <v>-34.049999999999997</v>
      </c>
      <c r="E356" s="2">
        <v>133.55000000000001</v>
      </c>
      <c r="F356" s="2">
        <v>0.92810000000000004</v>
      </c>
      <c r="G356" s="2">
        <v>245.66</v>
      </c>
      <c r="H356" s="2">
        <v>35.64</v>
      </c>
      <c r="I356" s="2">
        <f>Simulated_Gain_phi_0__2[[#This Row],[Abs(Gain)'[dBi']]]*0.8</f>
        <v>0.74360000000000004</v>
      </c>
    </row>
    <row r="357" spans="1:9" x14ac:dyDescent="0.3">
      <c r="A357" s="2">
        <v>5</v>
      </c>
      <c r="B357" s="2">
        <v>180</v>
      </c>
      <c r="C357" s="2">
        <v>0.93910000000000005</v>
      </c>
      <c r="D357" s="2">
        <v>-34.54</v>
      </c>
      <c r="E357" s="2">
        <v>134.34700000000001</v>
      </c>
      <c r="F357" s="2">
        <v>0.93789999999999996</v>
      </c>
      <c r="G357" s="2">
        <v>245.58099999999999</v>
      </c>
      <c r="H357" s="2">
        <v>36.090000000000003</v>
      </c>
      <c r="I357" s="2">
        <f>Simulated_Gain_phi_0__2[[#This Row],[Abs(Gain)'[dBi']]]*0.8</f>
        <v>0.75128000000000006</v>
      </c>
    </row>
    <row r="358" spans="1:9" x14ac:dyDescent="0.3">
      <c r="A358" s="2">
        <v>4</v>
      </c>
      <c r="B358" s="2">
        <v>180</v>
      </c>
      <c r="C358" s="2">
        <v>0.94710000000000005</v>
      </c>
      <c r="D358" s="2">
        <v>-35.07</v>
      </c>
      <c r="E358" s="2">
        <v>135.251</v>
      </c>
      <c r="F358" s="2">
        <v>0.94599999999999995</v>
      </c>
      <c r="G358" s="2">
        <v>245.517</v>
      </c>
      <c r="H358" s="2">
        <v>36.57</v>
      </c>
      <c r="I358" s="2">
        <f>Simulated_Gain_phi_0__2[[#This Row],[Abs(Gain)'[dBi']]]*0.8</f>
        <v>0.75768000000000013</v>
      </c>
    </row>
    <row r="359" spans="1:9" x14ac:dyDescent="0.3">
      <c r="A359" s="2">
        <v>3</v>
      </c>
      <c r="B359" s="2">
        <v>180</v>
      </c>
      <c r="C359" s="2">
        <v>0.95340000000000003</v>
      </c>
      <c r="D359" s="2">
        <v>-35.630000000000003</v>
      </c>
      <c r="E359" s="2">
        <v>136.28100000000001</v>
      </c>
      <c r="F359" s="2">
        <v>0.95250000000000001</v>
      </c>
      <c r="G359" s="2">
        <v>245.46700000000001</v>
      </c>
      <c r="H359" s="2">
        <v>37.08</v>
      </c>
      <c r="I359" s="2">
        <f>Simulated_Gain_phi_0__2[[#This Row],[Abs(Gain)'[dBi']]]*0.8</f>
        <v>0.76272000000000006</v>
      </c>
    </row>
    <row r="360" spans="1:9" x14ac:dyDescent="0.3">
      <c r="A360" s="2">
        <v>2</v>
      </c>
      <c r="B360" s="2">
        <v>180</v>
      </c>
      <c r="C360" s="2">
        <v>0.95799999999999996</v>
      </c>
      <c r="D360" s="2">
        <v>-36.229999999999997</v>
      </c>
      <c r="E360" s="2">
        <v>137.464</v>
      </c>
      <c r="F360" s="2">
        <v>0.95720000000000005</v>
      </c>
      <c r="G360" s="2">
        <v>245.43100000000001</v>
      </c>
      <c r="H360" s="2">
        <v>37.619999999999997</v>
      </c>
      <c r="I360" s="2">
        <f>Simulated_Gain_phi_0__2[[#This Row],[Abs(Gain)'[dBi']]]*0.8</f>
        <v>0.76639999999999997</v>
      </c>
    </row>
    <row r="361" spans="1:9" x14ac:dyDescent="0.3">
      <c r="A361" s="2">
        <v>1</v>
      </c>
      <c r="B361" s="2">
        <v>180</v>
      </c>
      <c r="C361" s="2">
        <v>0.96099999999999997</v>
      </c>
      <c r="D361" s="2">
        <v>-36.880000000000003</v>
      </c>
      <c r="E361" s="2">
        <v>138.83500000000001</v>
      </c>
      <c r="F361" s="2">
        <v>0.96020000000000005</v>
      </c>
      <c r="G361" s="2">
        <v>245.41</v>
      </c>
      <c r="H361" s="2">
        <v>38.21</v>
      </c>
      <c r="I361" s="2">
        <f>Simulated_Gain_phi_0__2[[#This Row],[Abs(Gain)'[dBi']]]*0.8</f>
        <v>0.76880000000000004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49224-E1DE-48FA-AA24-447A7D7BE62A}">
  <sheetPr codeName="Sheet12"/>
  <dimension ref="A1:I361"/>
  <sheetViews>
    <sheetView workbookViewId="0">
      <selection activeCell="S17" sqref="S17"/>
    </sheetView>
  </sheetViews>
  <sheetFormatPr defaultRowHeight="14.4" x14ac:dyDescent="0.3"/>
  <cols>
    <col min="1" max="1" width="10" style="2" customWidth="1"/>
    <col min="2" max="2" width="8.88671875" style="2" customWidth="1"/>
    <col min="3" max="3" width="12.21875" style="2" customWidth="1"/>
    <col min="4" max="4" width="13.5546875" style="2" customWidth="1"/>
    <col min="5" max="5" width="15.5546875" style="2" customWidth="1"/>
    <col min="6" max="6" width="10.21875" style="2" customWidth="1"/>
    <col min="7" max="7" width="14.44140625" style="2" customWidth="1"/>
    <col min="8" max="8" width="12" style="2" customWidth="1"/>
    <col min="9" max="9" width="8.21875" style="2" customWidth="1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90</v>
      </c>
      <c r="C2" s="2">
        <v>0.96220000000000006</v>
      </c>
      <c r="D2" s="2">
        <v>0.96160000000000001</v>
      </c>
      <c r="E2" s="2">
        <v>65.403999999999996</v>
      </c>
      <c r="F2" s="2">
        <v>-37.58</v>
      </c>
      <c r="G2" s="2">
        <v>140.44</v>
      </c>
      <c r="H2" s="2">
        <v>38.840000000000003</v>
      </c>
      <c r="I2" s="2">
        <f>gain90[[#This Row],[Abs(Gain)'[dBi']]]*0.8</f>
        <v>0.76976000000000011</v>
      </c>
    </row>
    <row r="3" spans="1:9" x14ac:dyDescent="0.3">
      <c r="A3" s="2">
        <v>1</v>
      </c>
      <c r="B3" s="2">
        <v>90</v>
      </c>
      <c r="C3" s="2">
        <v>1.127</v>
      </c>
      <c r="D3" s="2">
        <v>1.1259999999999999</v>
      </c>
      <c r="E3" s="2">
        <v>65.837000000000003</v>
      </c>
      <c r="F3" s="2">
        <v>-37.619999999999997</v>
      </c>
      <c r="G3" s="2">
        <v>140.75700000000001</v>
      </c>
      <c r="H3" s="2">
        <v>39.049999999999997</v>
      </c>
      <c r="I3" s="2">
        <f>gain90[[#This Row],[Abs(Gain)'[dBi']]]*0.8</f>
        <v>0.90160000000000007</v>
      </c>
    </row>
    <row r="4" spans="1:9" x14ac:dyDescent="0.3">
      <c r="A4" s="2">
        <v>2</v>
      </c>
      <c r="B4" s="2">
        <v>90</v>
      </c>
      <c r="C4" s="2">
        <v>1.2849999999999999</v>
      </c>
      <c r="D4" s="2">
        <v>1.284</v>
      </c>
      <c r="E4" s="2">
        <v>66.260000000000005</v>
      </c>
      <c r="F4" s="2">
        <v>-37.67</v>
      </c>
      <c r="G4" s="2">
        <v>141.08799999999999</v>
      </c>
      <c r="H4" s="2">
        <v>39.26</v>
      </c>
      <c r="I4" s="2">
        <f>gain90[[#This Row],[Abs(Gain)'[dBi']]]*0.8</f>
        <v>1.028</v>
      </c>
    </row>
    <row r="5" spans="1:9" x14ac:dyDescent="0.3">
      <c r="A5" s="2">
        <v>3</v>
      </c>
      <c r="B5" s="2">
        <v>90</v>
      </c>
      <c r="C5" s="2">
        <v>1.4359999999999999</v>
      </c>
      <c r="D5" s="2">
        <v>1.4359999999999999</v>
      </c>
      <c r="E5" s="2">
        <v>66.674999999999997</v>
      </c>
      <c r="F5" s="2">
        <v>-37.72</v>
      </c>
      <c r="G5" s="2">
        <v>141.43100000000001</v>
      </c>
      <c r="H5" s="2">
        <v>39.47</v>
      </c>
      <c r="I5" s="2">
        <f>gain90[[#This Row],[Abs(Gain)'[dBi']]]*0.8</f>
        <v>1.1488</v>
      </c>
    </row>
    <row r="6" spans="1:9" x14ac:dyDescent="0.3">
      <c r="A6" s="2">
        <v>4</v>
      </c>
      <c r="B6" s="2">
        <v>90</v>
      </c>
      <c r="C6" s="2">
        <v>1.581</v>
      </c>
      <c r="D6" s="2">
        <v>1.581</v>
      </c>
      <c r="E6" s="2">
        <v>67.081000000000003</v>
      </c>
      <c r="F6" s="2">
        <v>-37.770000000000003</v>
      </c>
      <c r="G6" s="2">
        <v>141.78700000000001</v>
      </c>
      <c r="H6" s="2">
        <v>39.659999999999997</v>
      </c>
      <c r="I6" s="2">
        <f>gain90[[#This Row],[Abs(Gain)'[dBi']]]*0.8</f>
        <v>1.2648000000000001</v>
      </c>
    </row>
    <row r="7" spans="1:9" x14ac:dyDescent="0.3">
      <c r="A7" s="2">
        <v>5</v>
      </c>
      <c r="B7" s="2">
        <v>90</v>
      </c>
      <c r="C7" s="2">
        <v>1.72</v>
      </c>
      <c r="D7" s="2">
        <v>1.7190000000000001</v>
      </c>
      <c r="E7" s="2">
        <v>67.478999999999999</v>
      </c>
      <c r="F7" s="2">
        <v>-37.82</v>
      </c>
      <c r="G7" s="2">
        <v>142.155</v>
      </c>
      <c r="H7" s="2">
        <v>39.85</v>
      </c>
      <c r="I7" s="2">
        <f>gain90[[#This Row],[Abs(Gain)'[dBi']]]*0.8</f>
        <v>1.3760000000000001</v>
      </c>
    </row>
    <row r="8" spans="1:9" x14ac:dyDescent="0.3">
      <c r="A8" s="2">
        <v>6</v>
      </c>
      <c r="B8" s="2">
        <v>90</v>
      </c>
      <c r="C8" s="2">
        <v>1.8520000000000001</v>
      </c>
      <c r="D8" s="2">
        <v>1.8520000000000001</v>
      </c>
      <c r="E8" s="2">
        <v>67.87</v>
      </c>
      <c r="F8" s="2">
        <v>-37.869999999999997</v>
      </c>
      <c r="G8" s="2">
        <v>142.535</v>
      </c>
      <c r="H8" s="2">
        <v>40</v>
      </c>
      <c r="I8" s="2">
        <f>gain90[[#This Row],[Abs(Gain)'[dBi']]]*0.8</f>
        <v>1.4816000000000003</v>
      </c>
    </row>
    <row r="9" spans="1:9" x14ac:dyDescent="0.3">
      <c r="A9" s="2">
        <v>7</v>
      </c>
      <c r="B9" s="2">
        <v>90</v>
      </c>
      <c r="C9" s="2">
        <v>1.978</v>
      </c>
      <c r="D9" s="2">
        <v>1.978</v>
      </c>
      <c r="E9" s="2">
        <v>68.253</v>
      </c>
      <c r="F9" s="2">
        <v>-37.93</v>
      </c>
      <c r="G9" s="2">
        <v>142.92699999999999</v>
      </c>
      <c r="H9" s="2">
        <v>40</v>
      </c>
      <c r="I9" s="2">
        <f>gain90[[#This Row],[Abs(Gain)'[dBi']]]*0.8</f>
        <v>1.5824</v>
      </c>
    </row>
    <row r="10" spans="1:9" x14ac:dyDescent="0.3">
      <c r="A10" s="2">
        <v>8</v>
      </c>
      <c r="B10" s="2">
        <v>90</v>
      </c>
      <c r="C10" s="2">
        <v>2.0979999999999999</v>
      </c>
      <c r="D10" s="2">
        <v>2.097</v>
      </c>
      <c r="E10" s="2">
        <v>68.631</v>
      </c>
      <c r="F10" s="2">
        <v>-37.99</v>
      </c>
      <c r="G10" s="2">
        <v>143.33000000000001</v>
      </c>
      <c r="H10" s="2">
        <v>40</v>
      </c>
      <c r="I10" s="2">
        <f>gain90[[#This Row],[Abs(Gain)'[dBi']]]*0.8</f>
        <v>1.6783999999999999</v>
      </c>
    </row>
    <row r="11" spans="1:9" x14ac:dyDescent="0.3">
      <c r="A11" s="2">
        <v>9</v>
      </c>
      <c r="B11" s="2">
        <v>90</v>
      </c>
      <c r="C11" s="2">
        <v>2.2109999999999999</v>
      </c>
      <c r="D11" s="2">
        <v>2.2109999999999999</v>
      </c>
      <c r="E11" s="2">
        <v>69.001000000000005</v>
      </c>
      <c r="F11" s="2">
        <v>-38.04</v>
      </c>
      <c r="G11" s="2">
        <v>143.745</v>
      </c>
      <c r="H11" s="2">
        <v>40</v>
      </c>
      <c r="I11" s="2">
        <f>gain90[[#This Row],[Abs(Gain)'[dBi']]]*0.8</f>
        <v>1.7687999999999999</v>
      </c>
    </row>
    <row r="12" spans="1:9" x14ac:dyDescent="0.3">
      <c r="A12" s="2">
        <v>10</v>
      </c>
      <c r="B12" s="2">
        <v>90</v>
      </c>
      <c r="C12" s="2">
        <v>2.3180000000000001</v>
      </c>
      <c r="D12" s="2">
        <v>2.3180000000000001</v>
      </c>
      <c r="E12" s="2">
        <v>69.366</v>
      </c>
      <c r="F12" s="2">
        <v>-38.1</v>
      </c>
      <c r="G12" s="2">
        <v>144.16999999999999</v>
      </c>
      <c r="H12" s="2">
        <v>40</v>
      </c>
      <c r="I12" s="2">
        <f>gain90[[#This Row],[Abs(Gain)'[dBi']]]*0.8</f>
        <v>1.8544</v>
      </c>
    </row>
    <row r="13" spans="1:9" x14ac:dyDescent="0.3">
      <c r="A13" s="2">
        <v>11</v>
      </c>
      <c r="B13" s="2">
        <v>90</v>
      </c>
      <c r="C13" s="2">
        <v>2.42</v>
      </c>
      <c r="D13" s="2">
        <v>2.419</v>
      </c>
      <c r="E13" s="2">
        <v>69.724999999999994</v>
      </c>
      <c r="F13" s="2">
        <v>-38.17</v>
      </c>
      <c r="G13" s="2">
        <v>144.607</v>
      </c>
      <c r="H13" s="2">
        <v>40</v>
      </c>
      <c r="I13" s="2">
        <f>gain90[[#This Row],[Abs(Gain)'[dBi']]]*0.8</f>
        <v>1.9359999999999999</v>
      </c>
    </row>
    <row r="14" spans="1:9" x14ac:dyDescent="0.3">
      <c r="A14" s="2">
        <v>12</v>
      </c>
      <c r="B14" s="2">
        <v>90</v>
      </c>
      <c r="C14" s="2">
        <v>2.5150000000000001</v>
      </c>
      <c r="D14" s="2">
        <v>2.5139999999999998</v>
      </c>
      <c r="E14" s="2">
        <v>70.078999999999994</v>
      </c>
      <c r="F14" s="2">
        <v>-38.229999999999997</v>
      </c>
      <c r="G14" s="2">
        <v>145.05500000000001</v>
      </c>
      <c r="H14" s="2">
        <v>40</v>
      </c>
      <c r="I14" s="2">
        <f>gain90[[#This Row],[Abs(Gain)'[dBi']]]*0.8</f>
        <v>2.012</v>
      </c>
    </row>
    <row r="15" spans="1:9" x14ac:dyDescent="0.3">
      <c r="A15" s="2">
        <v>13</v>
      </c>
      <c r="B15" s="2">
        <v>90</v>
      </c>
      <c r="C15" s="2">
        <v>2.6030000000000002</v>
      </c>
      <c r="D15" s="2">
        <v>2.6030000000000002</v>
      </c>
      <c r="E15" s="2">
        <v>70.427999999999997</v>
      </c>
      <c r="F15" s="2">
        <v>-38.29</v>
      </c>
      <c r="G15" s="2">
        <v>145.51300000000001</v>
      </c>
      <c r="H15" s="2">
        <v>40</v>
      </c>
      <c r="I15" s="2">
        <f>gain90[[#This Row],[Abs(Gain)'[dBi']]]*0.8</f>
        <v>2.0824000000000003</v>
      </c>
    </row>
    <row r="16" spans="1:9" x14ac:dyDescent="0.3">
      <c r="A16" s="2">
        <v>14</v>
      </c>
      <c r="B16" s="2">
        <v>90</v>
      </c>
      <c r="C16" s="2">
        <v>2.6859999999999999</v>
      </c>
      <c r="D16" s="2">
        <v>2.6859999999999999</v>
      </c>
      <c r="E16" s="2">
        <v>70.771000000000001</v>
      </c>
      <c r="F16" s="2">
        <v>-38.36</v>
      </c>
      <c r="G16" s="2">
        <v>145.982</v>
      </c>
      <c r="H16" s="2">
        <v>40</v>
      </c>
      <c r="I16" s="2">
        <f>gain90[[#This Row],[Abs(Gain)'[dBi']]]*0.8</f>
        <v>2.1488</v>
      </c>
    </row>
    <row r="17" spans="1:9" x14ac:dyDescent="0.3">
      <c r="A17" s="2">
        <v>15</v>
      </c>
      <c r="B17" s="2">
        <v>90</v>
      </c>
      <c r="C17" s="2">
        <v>2.7629999999999999</v>
      </c>
      <c r="D17" s="2">
        <v>2.7629999999999999</v>
      </c>
      <c r="E17" s="2">
        <v>71.11</v>
      </c>
      <c r="F17" s="2">
        <v>-38.42</v>
      </c>
      <c r="G17" s="2">
        <v>146.46</v>
      </c>
      <c r="H17" s="2">
        <v>40</v>
      </c>
      <c r="I17" s="2">
        <f>gain90[[#This Row],[Abs(Gain)'[dBi']]]*0.8</f>
        <v>2.2103999999999999</v>
      </c>
    </row>
    <row r="18" spans="1:9" x14ac:dyDescent="0.3">
      <c r="A18" s="2">
        <v>16</v>
      </c>
      <c r="B18" s="2">
        <v>90</v>
      </c>
      <c r="C18" s="2">
        <v>2.8340000000000001</v>
      </c>
      <c r="D18" s="2">
        <v>2.8340000000000001</v>
      </c>
      <c r="E18" s="2">
        <v>71.444000000000003</v>
      </c>
      <c r="F18" s="2">
        <v>-38.49</v>
      </c>
      <c r="G18" s="2">
        <v>146.94900000000001</v>
      </c>
      <c r="H18" s="2">
        <v>40</v>
      </c>
      <c r="I18" s="2">
        <f>gain90[[#This Row],[Abs(Gain)'[dBi']]]*0.8</f>
        <v>2.2672000000000003</v>
      </c>
    </row>
    <row r="19" spans="1:9" x14ac:dyDescent="0.3">
      <c r="A19" s="2">
        <v>17</v>
      </c>
      <c r="B19" s="2">
        <v>90</v>
      </c>
      <c r="C19" s="2">
        <v>2.899</v>
      </c>
      <c r="D19" s="2">
        <v>2.899</v>
      </c>
      <c r="E19" s="2">
        <v>71.774000000000001</v>
      </c>
      <c r="F19" s="2">
        <v>-38.56</v>
      </c>
      <c r="G19" s="2">
        <v>147.447</v>
      </c>
      <c r="H19" s="2">
        <v>40</v>
      </c>
      <c r="I19" s="2">
        <f>gain90[[#This Row],[Abs(Gain)'[dBi']]]*0.8</f>
        <v>2.3191999999999999</v>
      </c>
    </row>
    <row r="20" spans="1:9" x14ac:dyDescent="0.3">
      <c r="A20" s="2">
        <v>18</v>
      </c>
      <c r="B20" s="2">
        <v>90</v>
      </c>
      <c r="C20" s="2">
        <v>2.9580000000000002</v>
      </c>
      <c r="D20" s="2">
        <v>2.9569999999999999</v>
      </c>
      <c r="E20" s="2">
        <v>72.099999999999994</v>
      </c>
      <c r="F20" s="2">
        <v>-38.630000000000003</v>
      </c>
      <c r="G20" s="2">
        <v>147.95400000000001</v>
      </c>
      <c r="H20" s="2">
        <v>40</v>
      </c>
      <c r="I20" s="2">
        <f>gain90[[#This Row],[Abs(Gain)'[dBi']]]*0.8</f>
        <v>2.3664000000000001</v>
      </c>
    </row>
    <row r="21" spans="1:9" x14ac:dyDescent="0.3">
      <c r="A21" s="2">
        <v>19</v>
      </c>
      <c r="B21" s="2">
        <v>90</v>
      </c>
      <c r="C21" s="2">
        <v>3.0110000000000001</v>
      </c>
      <c r="D21" s="2">
        <v>3.01</v>
      </c>
      <c r="E21" s="2">
        <v>72.421000000000006</v>
      </c>
      <c r="F21" s="2">
        <v>-38.700000000000003</v>
      </c>
      <c r="G21" s="2">
        <v>148.47</v>
      </c>
      <c r="H21" s="2">
        <v>40</v>
      </c>
      <c r="I21" s="2">
        <f>gain90[[#This Row],[Abs(Gain)'[dBi']]]*0.8</f>
        <v>2.4088000000000003</v>
      </c>
    </row>
    <row r="22" spans="1:9" x14ac:dyDescent="0.3">
      <c r="A22" s="2">
        <v>20</v>
      </c>
      <c r="B22" s="2">
        <v>90</v>
      </c>
      <c r="C22" s="2">
        <v>3.0579999999999998</v>
      </c>
      <c r="D22" s="2">
        <v>3.0579999999999998</v>
      </c>
      <c r="E22" s="2">
        <v>72.739000000000004</v>
      </c>
      <c r="F22" s="2">
        <v>-38.770000000000003</v>
      </c>
      <c r="G22" s="2">
        <v>148.995</v>
      </c>
      <c r="H22" s="2">
        <v>40</v>
      </c>
      <c r="I22" s="2">
        <f>gain90[[#This Row],[Abs(Gain)'[dBi']]]*0.8</f>
        <v>2.4464000000000001</v>
      </c>
    </row>
    <row r="23" spans="1:9" x14ac:dyDescent="0.3">
      <c r="A23" s="2">
        <v>21</v>
      </c>
      <c r="B23" s="2">
        <v>90</v>
      </c>
      <c r="C23" s="2">
        <v>3.0990000000000002</v>
      </c>
      <c r="D23" s="2">
        <v>3.0990000000000002</v>
      </c>
      <c r="E23" s="2">
        <v>73.052999999999997</v>
      </c>
      <c r="F23" s="2">
        <v>-38.840000000000003</v>
      </c>
      <c r="G23" s="2">
        <v>149.52799999999999</v>
      </c>
      <c r="H23" s="2">
        <v>40</v>
      </c>
      <c r="I23" s="2">
        <f>gain90[[#This Row],[Abs(Gain)'[dBi']]]*0.8</f>
        <v>2.4792000000000005</v>
      </c>
    </row>
    <row r="24" spans="1:9" x14ac:dyDescent="0.3">
      <c r="A24" s="2">
        <v>22</v>
      </c>
      <c r="B24" s="2">
        <v>90</v>
      </c>
      <c r="C24" s="2">
        <v>3.1339999999999999</v>
      </c>
      <c r="D24" s="2">
        <v>3.1339999999999999</v>
      </c>
      <c r="E24" s="2">
        <v>73.364000000000004</v>
      </c>
      <c r="F24" s="2">
        <v>-38.92</v>
      </c>
      <c r="G24" s="2">
        <v>150.06899999999999</v>
      </c>
      <c r="H24" s="2">
        <v>40</v>
      </c>
      <c r="I24" s="2">
        <f>gain90[[#This Row],[Abs(Gain)'[dBi']]]*0.8</f>
        <v>2.5072000000000001</v>
      </c>
    </row>
    <row r="25" spans="1:9" x14ac:dyDescent="0.3">
      <c r="A25" s="2">
        <v>23</v>
      </c>
      <c r="B25" s="2">
        <v>90</v>
      </c>
      <c r="C25" s="2">
        <v>3.1640000000000001</v>
      </c>
      <c r="D25" s="2">
        <v>3.1629999999999998</v>
      </c>
      <c r="E25" s="2">
        <v>73.671000000000006</v>
      </c>
      <c r="F25" s="2">
        <v>-38.99</v>
      </c>
      <c r="G25" s="2">
        <v>150.619</v>
      </c>
      <c r="H25" s="2">
        <v>40</v>
      </c>
      <c r="I25" s="2">
        <f>gain90[[#This Row],[Abs(Gain)'[dBi']]]*0.8</f>
        <v>2.5312000000000001</v>
      </c>
    </row>
    <row r="26" spans="1:9" x14ac:dyDescent="0.3">
      <c r="A26" s="2">
        <v>24</v>
      </c>
      <c r="B26" s="2">
        <v>90</v>
      </c>
      <c r="C26" s="2">
        <v>3.1869999999999998</v>
      </c>
      <c r="D26" s="2">
        <v>3.1869999999999998</v>
      </c>
      <c r="E26" s="2">
        <v>73.974000000000004</v>
      </c>
      <c r="F26" s="2">
        <v>-39.06</v>
      </c>
      <c r="G26" s="2">
        <v>151.17500000000001</v>
      </c>
      <c r="H26" s="2">
        <v>40</v>
      </c>
      <c r="I26" s="2">
        <f>gain90[[#This Row],[Abs(Gain)'[dBi']]]*0.8</f>
        <v>2.5495999999999999</v>
      </c>
    </row>
    <row r="27" spans="1:9" x14ac:dyDescent="0.3">
      <c r="A27" s="2">
        <v>25</v>
      </c>
      <c r="B27" s="2">
        <v>90</v>
      </c>
      <c r="C27" s="2">
        <v>3.2050000000000001</v>
      </c>
      <c r="D27" s="2">
        <v>3.2050000000000001</v>
      </c>
      <c r="E27" s="2">
        <v>74.275000000000006</v>
      </c>
      <c r="F27" s="2">
        <v>-39.14</v>
      </c>
      <c r="G27" s="2">
        <v>151.739</v>
      </c>
      <c r="H27" s="2">
        <v>40</v>
      </c>
      <c r="I27" s="2">
        <f>gain90[[#This Row],[Abs(Gain)'[dBi']]]*0.8</f>
        <v>2.5640000000000001</v>
      </c>
    </row>
    <row r="28" spans="1:9" x14ac:dyDescent="0.3">
      <c r="A28" s="2">
        <v>26</v>
      </c>
      <c r="B28" s="2">
        <v>90</v>
      </c>
      <c r="C28" s="2">
        <v>3.2170000000000001</v>
      </c>
      <c r="D28" s="2">
        <v>3.2160000000000002</v>
      </c>
      <c r="E28" s="2">
        <v>74.572000000000003</v>
      </c>
      <c r="F28" s="2">
        <v>-39.21</v>
      </c>
      <c r="G28" s="2">
        <v>152.309</v>
      </c>
      <c r="H28" s="2">
        <v>40</v>
      </c>
      <c r="I28" s="2">
        <f>gain90[[#This Row],[Abs(Gain)'[dBi']]]*0.8</f>
        <v>2.5736000000000003</v>
      </c>
    </row>
    <row r="29" spans="1:9" x14ac:dyDescent="0.3">
      <c r="A29" s="2">
        <v>27</v>
      </c>
      <c r="B29" s="2">
        <v>90</v>
      </c>
      <c r="C29" s="2">
        <v>3.2229999999999999</v>
      </c>
      <c r="D29" s="2">
        <v>3.222</v>
      </c>
      <c r="E29" s="2">
        <v>74.866</v>
      </c>
      <c r="F29" s="2">
        <v>-39.29</v>
      </c>
      <c r="G29" s="2">
        <v>152.886</v>
      </c>
      <c r="H29" s="2">
        <v>40</v>
      </c>
      <c r="I29" s="2">
        <f>gain90[[#This Row],[Abs(Gain)'[dBi']]]*0.8</f>
        <v>2.5784000000000002</v>
      </c>
    </row>
    <row r="30" spans="1:9" x14ac:dyDescent="0.3">
      <c r="A30" s="2">
        <v>28</v>
      </c>
      <c r="B30" s="2">
        <v>90</v>
      </c>
      <c r="C30" s="2">
        <v>3.2229999999999999</v>
      </c>
      <c r="D30" s="2">
        <v>3.222</v>
      </c>
      <c r="E30" s="2">
        <v>75.156000000000006</v>
      </c>
      <c r="F30" s="2">
        <v>-39.36</v>
      </c>
      <c r="G30" s="2">
        <v>153.46899999999999</v>
      </c>
      <c r="H30" s="2">
        <v>40</v>
      </c>
      <c r="I30" s="2">
        <f>gain90[[#This Row],[Abs(Gain)'[dBi']]]*0.8</f>
        <v>2.5784000000000002</v>
      </c>
    </row>
    <row r="31" spans="1:9" x14ac:dyDescent="0.3">
      <c r="A31" s="2">
        <v>29</v>
      </c>
      <c r="B31" s="2">
        <v>90</v>
      </c>
      <c r="C31" s="2">
        <v>3.2170000000000001</v>
      </c>
      <c r="D31" s="2">
        <v>3.2170000000000001</v>
      </c>
      <c r="E31" s="2">
        <v>75.444000000000003</v>
      </c>
      <c r="F31" s="2">
        <v>-39.44</v>
      </c>
      <c r="G31" s="2">
        <v>154.05699999999999</v>
      </c>
      <c r="H31" s="2">
        <v>40</v>
      </c>
      <c r="I31" s="2">
        <f>gain90[[#This Row],[Abs(Gain)'[dBi']]]*0.8</f>
        <v>2.5736000000000003</v>
      </c>
    </row>
    <row r="32" spans="1:9" x14ac:dyDescent="0.3">
      <c r="A32" s="2">
        <v>30</v>
      </c>
      <c r="B32" s="2">
        <v>90</v>
      </c>
      <c r="C32" s="2">
        <v>3.2050000000000001</v>
      </c>
      <c r="D32" s="2">
        <v>3.2050000000000001</v>
      </c>
      <c r="E32" s="2">
        <v>75.728999999999999</v>
      </c>
      <c r="F32" s="2">
        <v>-39.51</v>
      </c>
      <c r="G32" s="2">
        <v>154.65</v>
      </c>
      <c r="H32" s="2">
        <v>40</v>
      </c>
      <c r="I32" s="2">
        <f>gain90[[#This Row],[Abs(Gain)'[dBi']]]*0.8</f>
        <v>2.5640000000000001</v>
      </c>
    </row>
    <row r="33" spans="1:9" x14ac:dyDescent="0.3">
      <c r="A33" s="2">
        <v>31</v>
      </c>
      <c r="B33" s="2">
        <v>90</v>
      </c>
      <c r="C33" s="2">
        <v>3.1880000000000002</v>
      </c>
      <c r="D33" s="2">
        <v>3.1869999999999998</v>
      </c>
      <c r="E33" s="2">
        <v>76.010999999999996</v>
      </c>
      <c r="F33" s="2">
        <v>-39.590000000000003</v>
      </c>
      <c r="G33" s="2">
        <v>155.249</v>
      </c>
      <c r="H33" s="2">
        <v>40</v>
      </c>
      <c r="I33" s="2">
        <f>gain90[[#This Row],[Abs(Gain)'[dBi']]]*0.8</f>
        <v>2.5504000000000002</v>
      </c>
    </row>
    <row r="34" spans="1:9" x14ac:dyDescent="0.3">
      <c r="A34" s="2">
        <v>32</v>
      </c>
      <c r="B34" s="2">
        <v>90</v>
      </c>
      <c r="C34" s="2">
        <v>3.1640000000000001</v>
      </c>
      <c r="D34" s="2">
        <v>3.1640000000000001</v>
      </c>
      <c r="E34" s="2">
        <v>76.290999999999997</v>
      </c>
      <c r="F34" s="2">
        <v>-39.67</v>
      </c>
      <c r="G34" s="2">
        <v>155.852</v>
      </c>
      <c r="H34" s="2">
        <v>40</v>
      </c>
      <c r="I34" s="2">
        <f>gain90[[#This Row],[Abs(Gain)'[dBi']]]*0.8</f>
        <v>2.5312000000000001</v>
      </c>
    </row>
    <row r="35" spans="1:9" x14ac:dyDescent="0.3">
      <c r="A35" s="2">
        <v>33</v>
      </c>
      <c r="B35" s="2">
        <v>90</v>
      </c>
      <c r="C35" s="2">
        <v>3.1339999999999999</v>
      </c>
      <c r="D35" s="2">
        <v>3.1339999999999999</v>
      </c>
      <c r="E35" s="2">
        <v>76.566999999999993</v>
      </c>
      <c r="F35" s="2">
        <v>-39.74</v>
      </c>
      <c r="G35" s="2">
        <v>156.459</v>
      </c>
      <c r="H35" s="2">
        <v>40</v>
      </c>
      <c r="I35" s="2">
        <f>gain90[[#This Row],[Abs(Gain)'[dBi']]]*0.8</f>
        <v>2.5072000000000001</v>
      </c>
    </row>
    <row r="36" spans="1:9" x14ac:dyDescent="0.3">
      <c r="A36" s="2">
        <v>34</v>
      </c>
      <c r="B36" s="2">
        <v>90</v>
      </c>
      <c r="C36" s="2">
        <v>3.0990000000000002</v>
      </c>
      <c r="D36" s="2">
        <v>3.0990000000000002</v>
      </c>
      <c r="E36" s="2">
        <v>76.840999999999994</v>
      </c>
      <c r="F36" s="2">
        <v>-39.82</v>
      </c>
      <c r="G36" s="2">
        <v>157.06899999999999</v>
      </c>
      <c r="H36" s="2">
        <v>40</v>
      </c>
      <c r="I36" s="2">
        <f>gain90[[#This Row],[Abs(Gain)'[dBi']]]*0.8</f>
        <v>2.4792000000000005</v>
      </c>
    </row>
    <row r="37" spans="1:9" x14ac:dyDescent="0.3">
      <c r="A37" s="2">
        <v>35</v>
      </c>
      <c r="B37" s="2">
        <v>90</v>
      </c>
      <c r="C37" s="2">
        <v>3.0569999999999999</v>
      </c>
      <c r="D37" s="2">
        <v>3.0569999999999999</v>
      </c>
      <c r="E37" s="2">
        <v>77.111000000000004</v>
      </c>
      <c r="F37" s="2">
        <v>-39.89</v>
      </c>
      <c r="G37" s="2">
        <v>157.68299999999999</v>
      </c>
      <c r="H37" s="2">
        <v>40</v>
      </c>
      <c r="I37" s="2">
        <f>gain90[[#This Row],[Abs(Gain)'[dBi']]]*0.8</f>
        <v>2.4456000000000002</v>
      </c>
    </row>
    <row r="38" spans="1:9" x14ac:dyDescent="0.3">
      <c r="A38" s="2">
        <v>36</v>
      </c>
      <c r="B38" s="2">
        <v>90</v>
      </c>
      <c r="C38" s="2">
        <v>3.01</v>
      </c>
      <c r="D38" s="2">
        <v>3.0089999999999999</v>
      </c>
      <c r="E38" s="2">
        <v>77.379000000000005</v>
      </c>
      <c r="F38" s="2">
        <v>-39.97</v>
      </c>
      <c r="G38" s="2">
        <v>158.29900000000001</v>
      </c>
      <c r="H38" s="2">
        <v>40</v>
      </c>
      <c r="I38" s="2">
        <f>gain90[[#This Row],[Abs(Gain)'[dBi']]]*0.8</f>
        <v>2.4079999999999999</v>
      </c>
    </row>
    <row r="39" spans="1:9" x14ac:dyDescent="0.3">
      <c r="A39" s="2">
        <v>37</v>
      </c>
      <c r="B39" s="2">
        <v>90</v>
      </c>
      <c r="C39" s="2">
        <v>2.956</v>
      </c>
      <c r="D39" s="2">
        <v>2.956</v>
      </c>
      <c r="E39" s="2">
        <v>77.644999999999996</v>
      </c>
      <c r="F39" s="2">
        <v>-40.04</v>
      </c>
      <c r="G39" s="2">
        <v>158.91800000000001</v>
      </c>
      <c r="H39" s="2">
        <v>40</v>
      </c>
      <c r="I39" s="2">
        <f>gain90[[#This Row],[Abs(Gain)'[dBi']]]*0.8</f>
        <v>2.3648000000000002</v>
      </c>
    </row>
    <row r="40" spans="1:9" x14ac:dyDescent="0.3">
      <c r="A40" s="2">
        <v>38</v>
      </c>
      <c r="B40" s="2">
        <v>90</v>
      </c>
      <c r="C40" s="2">
        <v>2.8959999999999999</v>
      </c>
      <c r="D40" s="2">
        <v>2.8959999999999999</v>
      </c>
      <c r="E40" s="2">
        <v>77.906999999999996</v>
      </c>
      <c r="F40" s="2">
        <v>-40.119999999999997</v>
      </c>
      <c r="G40" s="2">
        <v>159.53899999999999</v>
      </c>
      <c r="H40" s="2">
        <v>40</v>
      </c>
      <c r="I40" s="2">
        <f>gain90[[#This Row],[Abs(Gain)'[dBi']]]*0.8</f>
        <v>2.3168000000000002</v>
      </c>
    </row>
    <row r="41" spans="1:9" x14ac:dyDescent="0.3">
      <c r="A41" s="2">
        <v>39</v>
      </c>
      <c r="B41" s="2">
        <v>90</v>
      </c>
      <c r="C41" s="2">
        <v>2.83</v>
      </c>
      <c r="D41" s="2">
        <v>2.83</v>
      </c>
      <c r="E41" s="2">
        <v>78.167000000000002</v>
      </c>
      <c r="F41" s="2">
        <v>-40.19</v>
      </c>
      <c r="G41" s="2">
        <v>160.16200000000001</v>
      </c>
      <c r="H41" s="2">
        <v>40</v>
      </c>
      <c r="I41" s="2">
        <f>gain90[[#This Row],[Abs(Gain)'[dBi']]]*0.8</f>
        <v>2.2640000000000002</v>
      </c>
    </row>
    <row r="42" spans="1:9" x14ac:dyDescent="0.3">
      <c r="A42" s="2">
        <v>40</v>
      </c>
      <c r="B42" s="2">
        <v>90</v>
      </c>
      <c r="C42" s="2">
        <v>2.7570000000000001</v>
      </c>
      <c r="D42" s="2">
        <v>2.7570000000000001</v>
      </c>
      <c r="E42" s="2">
        <v>78.424000000000007</v>
      </c>
      <c r="F42" s="2">
        <v>-40.26</v>
      </c>
      <c r="G42" s="2">
        <v>160.785</v>
      </c>
      <c r="H42" s="2">
        <v>40</v>
      </c>
      <c r="I42" s="2">
        <f>gain90[[#This Row],[Abs(Gain)'[dBi']]]*0.8</f>
        <v>2.2056</v>
      </c>
    </row>
    <row r="43" spans="1:9" x14ac:dyDescent="0.3">
      <c r="A43" s="2">
        <v>41</v>
      </c>
      <c r="B43" s="2">
        <v>90</v>
      </c>
      <c r="C43" s="2">
        <v>2.6779999999999999</v>
      </c>
      <c r="D43" s="2">
        <v>2.6779999999999999</v>
      </c>
      <c r="E43" s="2">
        <v>78.677999999999997</v>
      </c>
      <c r="F43" s="2">
        <v>-40.33</v>
      </c>
      <c r="G43" s="2">
        <v>161.40899999999999</v>
      </c>
      <c r="H43" s="2">
        <v>40</v>
      </c>
      <c r="I43" s="2">
        <f>gain90[[#This Row],[Abs(Gain)'[dBi']]]*0.8</f>
        <v>2.1423999999999999</v>
      </c>
    </row>
    <row r="44" spans="1:9" x14ac:dyDescent="0.3">
      <c r="A44" s="2">
        <v>42</v>
      </c>
      <c r="B44" s="2">
        <v>90</v>
      </c>
      <c r="C44" s="2">
        <v>2.593</v>
      </c>
      <c r="D44" s="2">
        <v>2.593</v>
      </c>
      <c r="E44" s="2">
        <v>78.929000000000002</v>
      </c>
      <c r="F44" s="2">
        <v>-40.409999999999997</v>
      </c>
      <c r="G44" s="2">
        <v>162.03399999999999</v>
      </c>
      <c r="H44" s="2">
        <v>40</v>
      </c>
      <c r="I44" s="2">
        <f>gain90[[#This Row],[Abs(Gain)'[dBi']]]*0.8</f>
        <v>2.0744000000000002</v>
      </c>
    </row>
    <row r="45" spans="1:9" x14ac:dyDescent="0.3">
      <c r="A45" s="2">
        <v>43</v>
      </c>
      <c r="B45" s="2">
        <v>90</v>
      </c>
      <c r="C45" s="2">
        <v>2.5009999999999999</v>
      </c>
      <c r="D45" s="2">
        <v>2.5009999999999999</v>
      </c>
      <c r="E45" s="2">
        <v>79.177999999999997</v>
      </c>
      <c r="F45" s="2">
        <v>-40.479999999999997</v>
      </c>
      <c r="G45" s="2">
        <v>162.65799999999999</v>
      </c>
      <c r="H45" s="2">
        <v>40</v>
      </c>
      <c r="I45" s="2">
        <f>gain90[[#This Row],[Abs(Gain)'[dBi']]]*0.8</f>
        <v>2.0007999999999999</v>
      </c>
    </row>
    <row r="46" spans="1:9" x14ac:dyDescent="0.3">
      <c r="A46" s="2">
        <v>44</v>
      </c>
      <c r="B46" s="2">
        <v>90</v>
      </c>
      <c r="C46" s="2">
        <v>2.403</v>
      </c>
      <c r="D46" s="2">
        <v>2.4020000000000001</v>
      </c>
      <c r="E46" s="2">
        <v>79.423000000000002</v>
      </c>
      <c r="F46" s="2">
        <v>-40.549999999999997</v>
      </c>
      <c r="G46" s="2">
        <v>163.28200000000001</v>
      </c>
      <c r="H46" s="2">
        <v>40</v>
      </c>
      <c r="I46" s="2">
        <f>gain90[[#This Row],[Abs(Gain)'[dBi']]]*0.8</f>
        <v>1.9224000000000001</v>
      </c>
    </row>
    <row r="47" spans="1:9" x14ac:dyDescent="0.3">
      <c r="A47" s="2">
        <v>45</v>
      </c>
      <c r="B47" s="2">
        <v>90</v>
      </c>
      <c r="C47" s="2">
        <v>2.2970000000000002</v>
      </c>
      <c r="D47" s="2">
        <v>2.2970000000000002</v>
      </c>
      <c r="E47" s="2">
        <v>79.665999999999997</v>
      </c>
      <c r="F47" s="2">
        <v>-40.619999999999997</v>
      </c>
      <c r="G47" s="2">
        <v>163.905</v>
      </c>
      <c r="H47" s="2">
        <v>40</v>
      </c>
      <c r="I47" s="2">
        <f>gain90[[#This Row],[Abs(Gain)'[dBi']]]*0.8</f>
        <v>1.8376000000000001</v>
      </c>
    </row>
    <row r="48" spans="1:9" x14ac:dyDescent="0.3">
      <c r="A48" s="2">
        <v>46</v>
      </c>
      <c r="B48" s="2">
        <v>90</v>
      </c>
      <c r="C48" s="2">
        <v>2.1850000000000001</v>
      </c>
      <c r="D48" s="2">
        <v>2.1850000000000001</v>
      </c>
      <c r="E48" s="2">
        <v>79.905000000000001</v>
      </c>
      <c r="F48" s="2">
        <v>-40.69</v>
      </c>
      <c r="G48" s="2">
        <v>164.52699999999999</v>
      </c>
      <c r="H48" s="2">
        <v>40</v>
      </c>
      <c r="I48" s="2">
        <f>gain90[[#This Row],[Abs(Gain)'[dBi']]]*0.8</f>
        <v>1.7480000000000002</v>
      </c>
    </row>
    <row r="49" spans="1:9" x14ac:dyDescent="0.3">
      <c r="A49" s="2">
        <v>47</v>
      </c>
      <c r="B49" s="2">
        <v>90</v>
      </c>
      <c r="C49" s="2">
        <v>2.0659999999999998</v>
      </c>
      <c r="D49" s="2">
        <v>2.0649999999999999</v>
      </c>
      <c r="E49" s="2">
        <v>80.141999999999996</v>
      </c>
      <c r="F49" s="2">
        <v>-40.75</v>
      </c>
      <c r="G49" s="2">
        <v>165.14699999999999</v>
      </c>
      <c r="H49" s="2">
        <v>40</v>
      </c>
      <c r="I49" s="2">
        <f>gain90[[#This Row],[Abs(Gain)'[dBi']]]*0.8</f>
        <v>1.6528</v>
      </c>
    </row>
    <row r="50" spans="1:9" x14ac:dyDescent="0.3">
      <c r="A50" s="2">
        <v>48</v>
      </c>
      <c r="B50" s="2">
        <v>90</v>
      </c>
      <c r="C50" s="2">
        <v>1.9390000000000001</v>
      </c>
      <c r="D50" s="2">
        <v>1.9390000000000001</v>
      </c>
      <c r="E50" s="2">
        <v>80.375</v>
      </c>
      <c r="F50" s="2">
        <v>-40.82</v>
      </c>
      <c r="G50" s="2">
        <v>165.76400000000001</v>
      </c>
      <c r="H50" s="2">
        <v>40</v>
      </c>
      <c r="I50" s="2">
        <f>gain90[[#This Row],[Abs(Gain)'[dBi']]]*0.8</f>
        <v>1.5512000000000001</v>
      </c>
    </row>
    <row r="51" spans="1:9" x14ac:dyDescent="0.3">
      <c r="A51" s="2">
        <v>49</v>
      </c>
      <c r="B51" s="2">
        <v>90</v>
      </c>
      <c r="C51" s="2">
        <v>1.8049999999999999</v>
      </c>
      <c r="D51" s="2">
        <v>1.8049999999999999</v>
      </c>
      <c r="E51" s="2">
        <v>80.605000000000004</v>
      </c>
      <c r="F51" s="2">
        <v>-40.89</v>
      </c>
      <c r="G51" s="2">
        <v>166.38</v>
      </c>
      <c r="H51" s="2">
        <v>40</v>
      </c>
      <c r="I51" s="2">
        <f>gain90[[#This Row],[Abs(Gain)'[dBi']]]*0.8</f>
        <v>1.444</v>
      </c>
    </row>
    <row r="52" spans="1:9" x14ac:dyDescent="0.3">
      <c r="A52" s="2">
        <v>50</v>
      </c>
      <c r="B52" s="2">
        <v>90</v>
      </c>
      <c r="C52" s="2">
        <v>1.6639999999999999</v>
      </c>
      <c r="D52" s="2">
        <v>1.663</v>
      </c>
      <c r="E52" s="2">
        <v>80.831999999999994</v>
      </c>
      <c r="F52" s="2">
        <v>-40.950000000000003</v>
      </c>
      <c r="G52" s="2">
        <v>166.99199999999999</v>
      </c>
      <c r="H52" s="2">
        <v>40</v>
      </c>
      <c r="I52" s="2">
        <f>gain90[[#This Row],[Abs(Gain)'[dBi']]]*0.8</f>
        <v>1.3311999999999999</v>
      </c>
    </row>
    <row r="53" spans="1:9" x14ac:dyDescent="0.3">
      <c r="A53" s="2">
        <v>51</v>
      </c>
      <c r="B53" s="2">
        <v>90</v>
      </c>
      <c r="C53" s="2">
        <v>1.514</v>
      </c>
      <c r="D53" s="2">
        <v>1.514</v>
      </c>
      <c r="E53" s="2">
        <v>81.055000000000007</v>
      </c>
      <c r="F53" s="2">
        <v>-41.02</v>
      </c>
      <c r="G53" s="2">
        <v>167.602</v>
      </c>
      <c r="H53" s="2">
        <v>40</v>
      </c>
      <c r="I53" s="2">
        <f>gain90[[#This Row],[Abs(Gain)'[dBi']]]*0.8</f>
        <v>1.2112000000000001</v>
      </c>
    </row>
    <row r="54" spans="1:9" x14ac:dyDescent="0.3">
      <c r="A54" s="2">
        <v>52</v>
      </c>
      <c r="B54" s="2">
        <v>90</v>
      </c>
      <c r="C54" s="2">
        <v>1.357</v>
      </c>
      <c r="D54" s="2">
        <v>1.357</v>
      </c>
      <c r="E54" s="2">
        <v>81.275000000000006</v>
      </c>
      <c r="F54" s="2">
        <v>-41.08</v>
      </c>
      <c r="G54" s="2">
        <v>168.208</v>
      </c>
      <c r="H54" s="2">
        <v>40</v>
      </c>
      <c r="I54" s="2">
        <f>gain90[[#This Row],[Abs(Gain)'[dBi']]]*0.8</f>
        <v>1.0856000000000001</v>
      </c>
    </row>
    <row r="55" spans="1:9" x14ac:dyDescent="0.3">
      <c r="A55" s="2">
        <v>53</v>
      </c>
      <c r="B55" s="2">
        <v>90</v>
      </c>
      <c r="C55" s="2">
        <v>1.1910000000000001</v>
      </c>
      <c r="D55" s="2">
        <v>1.1910000000000001</v>
      </c>
      <c r="E55" s="2">
        <v>81.492000000000004</v>
      </c>
      <c r="F55" s="2">
        <v>-41.14</v>
      </c>
      <c r="G55" s="2">
        <v>168.81</v>
      </c>
      <c r="H55" s="2">
        <v>40</v>
      </c>
      <c r="I55" s="2">
        <f>gain90[[#This Row],[Abs(Gain)'[dBi']]]*0.8</f>
        <v>0.95280000000000009</v>
      </c>
    </row>
    <row r="56" spans="1:9" x14ac:dyDescent="0.3">
      <c r="A56" s="2">
        <v>54</v>
      </c>
      <c r="B56" s="2">
        <v>90</v>
      </c>
      <c r="C56" s="2">
        <v>1.0169999999999999</v>
      </c>
      <c r="D56" s="2">
        <v>1.0169999999999999</v>
      </c>
      <c r="E56" s="2">
        <v>81.703999999999994</v>
      </c>
      <c r="F56" s="2">
        <v>-41.2</v>
      </c>
      <c r="G56" s="2">
        <v>169.40799999999999</v>
      </c>
      <c r="H56" s="2">
        <v>40</v>
      </c>
      <c r="I56" s="2">
        <f>gain90[[#This Row],[Abs(Gain)'[dBi']]]*0.8</f>
        <v>0.81359999999999999</v>
      </c>
    </row>
    <row r="57" spans="1:9" x14ac:dyDescent="0.3">
      <c r="A57" s="2">
        <v>55</v>
      </c>
      <c r="B57" s="2">
        <v>90</v>
      </c>
      <c r="C57" s="2">
        <v>0.83440000000000003</v>
      </c>
      <c r="D57" s="2">
        <v>0.83409999999999995</v>
      </c>
      <c r="E57" s="2">
        <v>81.912999999999997</v>
      </c>
      <c r="F57" s="2">
        <v>-41.26</v>
      </c>
      <c r="G57" s="2">
        <v>170.001</v>
      </c>
      <c r="H57" s="2">
        <v>40</v>
      </c>
      <c r="I57" s="2">
        <f>gain90[[#This Row],[Abs(Gain)'[dBi']]]*0.8</f>
        <v>0.66752000000000011</v>
      </c>
    </row>
    <row r="58" spans="1:9" x14ac:dyDescent="0.3">
      <c r="A58" s="2">
        <v>56</v>
      </c>
      <c r="B58" s="2">
        <v>90</v>
      </c>
      <c r="C58" s="2">
        <v>0.64229999999999998</v>
      </c>
      <c r="D58" s="2">
        <v>0.64200000000000002</v>
      </c>
      <c r="E58" s="2">
        <v>82.117999999999995</v>
      </c>
      <c r="F58" s="2">
        <v>-41.32</v>
      </c>
      <c r="G58" s="2">
        <v>170.59</v>
      </c>
      <c r="H58" s="2">
        <v>40</v>
      </c>
      <c r="I58" s="2">
        <f>gain90[[#This Row],[Abs(Gain)'[dBi']]]*0.8</f>
        <v>0.51383999999999996</v>
      </c>
    </row>
    <row r="59" spans="1:9" x14ac:dyDescent="0.3">
      <c r="A59" s="2">
        <v>57</v>
      </c>
      <c r="B59" s="2">
        <v>90</v>
      </c>
      <c r="C59" s="2">
        <v>0.44069999999999998</v>
      </c>
      <c r="D59" s="2">
        <v>0.4405</v>
      </c>
      <c r="E59" s="2">
        <v>82.317999999999998</v>
      </c>
      <c r="F59" s="2">
        <v>-41.38</v>
      </c>
      <c r="G59" s="2">
        <v>171.17400000000001</v>
      </c>
      <c r="H59" s="2">
        <v>40</v>
      </c>
      <c r="I59" s="2">
        <f>gain90[[#This Row],[Abs(Gain)'[dBi']]]*0.8</f>
        <v>0.35255999999999998</v>
      </c>
    </row>
    <row r="60" spans="1:9" x14ac:dyDescent="0.3">
      <c r="A60" s="2">
        <v>58</v>
      </c>
      <c r="B60" s="2">
        <v>90</v>
      </c>
      <c r="C60" s="2">
        <v>0.22919999999999999</v>
      </c>
      <c r="D60" s="2">
        <v>0.22889999999999999</v>
      </c>
      <c r="E60" s="2">
        <v>82.513999999999996</v>
      </c>
      <c r="F60" s="2">
        <v>-41.44</v>
      </c>
      <c r="G60" s="2">
        <v>171.75299999999999</v>
      </c>
      <c r="H60" s="2">
        <v>40</v>
      </c>
      <c r="I60" s="2">
        <f>gain90[[#This Row],[Abs(Gain)'[dBi']]]*0.8</f>
        <v>0.18336</v>
      </c>
    </row>
    <row r="61" spans="1:9" x14ac:dyDescent="0.3">
      <c r="A61" s="2">
        <v>59</v>
      </c>
      <c r="B61" s="2">
        <v>90</v>
      </c>
      <c r="C61" s="2">
        <v>7.3400000000000002E-3</v>
      </c>
      <c r="D61" s="2">
        <v>7.0320000000000001E-3</v>
      </c>
      <c r="E61" s="2">
        <v>82.706000000000003</v>
      </c>
      <c r="F61" s="2">
        <v>-41.49</v>
      </c>
      <c r="G61" s="2">
        <v>172.32599999999999</v>
      </c>
      <c r="H61" s="2">
        <v>40</v>
      </c>
      <c r="I61" s="2">
        <f>gain90[[#This Row],[Abs(Gain)'[dBi']]]*0.8</f>
        <v>5.8720000000000005E-3</v>
      </c>
    </row>
    <row r="62" spans="1:9" x14ac:dyDescent="0.3">
      <c r="A62" s="2">
        <v>60</v>
      </c>
      <c r="B62" s="2">
        <v>90</v>
      </c>
      <c r="C62" s="2">
        <v>-0.22539999999999999</v>
      </c>
      <c r="D62" s="2">
        <v>-0.22570000000000001</v>
      </c>
      <c r="E62" s="2">
        <v>82.893000000000001</v>
      </c>
      <c r="F62" s="2">
        <v>-41.55</v>
      </c>
      <c r="G62" s="2">
        <v>172.893</v>
      </c>
      <c r="H62" s="2">
        <v>40</v>
      </c>
      <c r="I62" s="2">
        <f>gain90[[#This Row],[Abs(Gain)'[dBi']]]*0.8</f>
        <v>-0.18032000000000001</v>
      </c>
    </row>
    <row r="63" spans="1:9" x14ac:dyDescent="0.3">
      <c r="A63" s="2">
        <v>61</v>
      </c>
      <c r="B63" s="2">
        <v>90</v>
      </c>
      <c r="C63" s="2">
        <v>-0.46960000000000002</v>
      </c>
      <c r="D63" s="2">
        <v>-0.46989999999999998</v>
      </c>
      <c r="E63" s="2">
        <v>83.073999999999998</v>
      </c>
      <c r="F63" s="2">
        <v>-41.6</v>
      </c>
      <c r="G63" s="2">
        <v>173.45500000000001</v>
      </c>
      <c r="H63" s="2">
        <v>40</v>
      </c>
      <c r="I63" s="2">
        <f>gain90[[#This Row],[Abs(Gain)'[dBi']]]*0.8</f>
        <v>-0.37568000000000001</v>
      </c>
    </row>
    <row r="64" spans="1:9" x14ac:dyDescent="0.3">
      <c r="A64" s="2">
        <v>62</v>
      </c>
      <c r="B64" s="2">
        <v>90</v>
      </c>
      <c r="C64" s="2">
        <v>-0.7258</v>
      </c>
      <c r="D64" s="2">
        <v>-0.72619999999999996</v>
      </c>
      <c r="E64" s="2">
        <v>83.251000000000005</v>
      </c>
      <c r="F64" s="2">
        <v>-41.65</v>
      </c>
      <c r="G64" s="2">
        <v>174.01</v>
      </c>
      <c r="H64" s="2">
        <v>40</v>
      </c>
      <c r="I64" s="2">
        <f>gain90[[#This Row],[Abs(Gain)'[dBi']]]*0.8</f>
        <v>-0.58064000000000004</v>
      </c>
    </row>
    <row r="65" spans="1:9" x14ac:dyDescent="0.3">
      <c r="A65" s="2">
        <v>63</v>
      </c>
      <c r="B65" s="2">
        <v>90</v>
      </c>
      <c r="C65" s="2">
        <v>-0.99480000000000002</v>
      </c>
      <c r="D65" s="2">
        <v>-0.99509999999999998</v>
      </c>
      <c r="E65" s="2">
        <v>83.421000000000006</v>
      </c>
      <c r="F65" s="2">
        <v>-41.7</v>
      </c>
      <c r="G65" s="2">
        <v>174.559</v>
      </c>
      <c r="H65" s="2">
        <v>40</v>
      </c>
      <c r="I65" s="2">
        <f>gain90[[#This Row],[Abs(Gain)'[dBi']]]*0.8</f>
        <v>-0.7958400000000001</v>
      </c>
    </row>
    <row r="66" spans="1:9" x14ac:dyDescent="0.3">
      <c r="A66" s="2">
        <v>64</v>
      </c>
      <c r="B66" s="2">
        <v>90</v>
      </c>
      <c r="C66" s="2">
        <v>-1.2769999999999999</v>
      </c>
      <c r="D66" s="2">
        <v>-1.278</v>
      </c>
      <c r="E66" s="2">
        <v>83.584999999999994</v>
      </c>
      <c r="F66" s="2">
        <v>-41.75</v>
      </c>
      <c r="G66" s="2">
        <v>175.102</v>
      </c>
      <c r="H66" s="2">
        <v>40</v>
      </c>
      <c r="I66" s="2">
        <f>gain90[[#This Row],[Abs(Gain)'[dBi']]]*0.8</f>
        <v>-1.0216000000000001</v>
      </c>
    </row>
    <row r="67" spans="1:9" x14ac:dyDescent="0.3">
      <c r="A67" s="2">
        <v>65</v>
      </c>
      <c r="B67" s="2">
        <v>90</v>
      </c>
      <c r="C67" s="2">
        <v>-1.5740000000000001</v>
      </c>
      <c r="D67" s="2">
        <v>-1.5740000000000001</v>
      </c>
      <c r="E67" s="2">
        <v>83.742999999999995</v>
      </c>
      <c r="F67" s="2">
        <v>-41.8</v>
      </c>
      <c r="G67" s="2">
        <v>175.63800000000001</v>
      </c>
      <c r="H67" s="2">
        <v>40</v>
      </c>
      <c r="I67" s="2">
        <f>gain90[[#This Row],[Abs(Gain)'[dBi']]]*0.8</f>
        <v>-1.2592000000000001</v>
      </c>
    </row>
    <row r="68" spans="1:9" x14ac:dyDescent="0.3">
      <c r="A68" s="2">
        <v>66</v>
      </c>
      <c r="B68" s="2">
        <v>90</v>
      </c>
      <c r="C68" s="2">
        <v>-1.8859999999999999</v>
      </c>
      <c r="D68" s="2">
        <v>-1.887</v>
      </c>
      <c r="E68" s="2">
        <v>83.894000000000005</v>
      </c>
      <c r="F68" s="2">
        <v>-41.85</v>
      </c>
      <c r="G68" s="2">
        <v>176.167</v>
      </c>
      <c r="H68" s="2">
        <v>39.97</v>
      </c>
      <c r="I68" s="2">
        <f>gain90[[#This Row],[Abs(Gain)'[dBi']]]*0.8</f>
        <v>-1.5087999999999999</v>
      </c>
    </row>
    <row r="69" spans="1:9" x14ac:dyDescent="0.3">
      <c r="A69" s="2">
        <v>67</v>
      </c>
      <c r="B69" s="2">
        <v>90</v>
      </c>
      <c r="C69" s="2">
        <v>-2.2149999999999999</v>
      </c>
      <c r="D69" s="2">
        <v>-2.2149999999999999</v>
      </c>
      <c r="E69" s="2">
        <v>84.037000000000006</v>
      </c>
      <c r="F69" s="2">
        <v>-41.9</v>
      </c>
      <c r="G69" s="2">
        <v>176.68899999999999</v>
      </c>
      <c r="H69" s="2">
        <v>39.69</v>
      </c>
      <c r="I69" s="2">
        <f>gain90[[#This Row],[Abs(Gain)'[dBi']]]*0.8</f>
        <v>-1.772</v>
      </c>
    </row>
    <row r="70" spans="1:9" x14ac:dyDescent="0.3">
      <c r="A70" s="2">
        <v>68</v>
      </c>
      <c r="B70" s="2">
        <v>90</v>
      </c>
      <c r="C70" s="2">
        <v>-2.5609999999999999</v>
      </c>
      <c r="D70" s="2">
        <v>-2.5609999999999999</v>
      </c>
      <c r="E70" s="2">
        <v>84.171999999999997</v>
      </c>
      <c r="F70" s="2">
        <v>-41.94</v>
      </c>
      <c r="G70" s="2">
        <v>177.20400000000001</v>
      </c>
      <c r="H70" s="2">
        <v>39.39</v>
      </c>
      <c r="I70" s="2">
        <f>gain90[[#This Row],[Abs(Gain)'[dBi']]]*0.8</f>
        <v>-2.0488</v>
      </c>
    </row>
    <row r="71" spans="1:9" x14ac:dyDescent="0.3">
      <c r="A71" s="2">
        <v>69</v>
      </c>
      <c r="B71" s="2">
        <v>90</v>
      </c>
      <c r="C71" s="2">
        <v>-2.9260000000000002</v>
      </c>
      <c r="D71" s="2">
        <v>-2.927</v>
      </c>
      <c r="E71" s="2">
        <v>84.298000000000002</v>
      </c>
      <c r="F71" s="2">
        <v>-41.99</v>
      </c>
      <c r="G71" s="2">
        <v>177.71199999999999</v>
      </c>
      <c r="H71" s="2">
        <v>39.08</v>
      </c>
      <c r="I71" s="2">
        <f>gain90[[#This Row],[Abs(Gain)'[dBi']]]*0.8</f>
        <v>-2.3408000000000002</v>
      </c>
    </row>
    <row r="72" spans="1:9" x14ac:dyDescent="0.3">
      <c r="A72" s="2">
        <v>70</v>
      </c>
      <c r="B72" s="2">
        <v>90</v>
      </c>
      <c r="C72" s="2">
        <v>-3.3119999999999998</v>
      </c>
      <c r="D72" s="2">
        <v>-3.3130000000000002</v>
      </c>
      <c r="E72" s="2">
        <v>84.414000000000001</v>
      </c>
      <c r="F72" s="2">
        <v>-42.03</v>
      </c>
      <c r="G72" s="2">
        <v>178.21199999999999</v>
      </c>
      <c r="H72" s="2">
        <v>38.74</v>
      </c>
      <c r="I72" s="2">
        <f>gain90[[#This Row],[Abs(Gain)'[dBi']]]*0.8</f>
        <v>-2.6496</v>
      </c>
    </row>
    <row r="73" spans="1:9" x14ac:dyDescent="0.3">
      <c r="A73" s="2">
        <v>71</v>
      </c>
      <c r="B73" s="2">
        <v>90</v>
      </c>
      <c r="C73" s="2">
        <v>-3.7210000000000001</v>
      </c>
      <c r="D73" s="2">
        <v>-3.722</v>
      </c>
      <c r="E73" s="2">
        <v>84.519000000000005</v>
      </c>
      <c r="F73" s="2">
        <v>-42.07</v>
      </c>
      <c r="G73" s="2">
        <v>178.70500000000001</v>
      </c>
      <c r="H73" s="2">
        <v>38.369999999999997</v>
      </c>
      <c r="I73" s="2">
        <f>gain90[[#This Row],[Abs(Gain)'[dBi']]]*0.8</f>
        <v>-2.9768000000000003</v>
      </c>
    </row>
    <row r="74" spans="1:9" x14ac:dyDescent="0.3">
      <c r="A74" s="2">
        <v>72</v>
      </c>
      <c r="B74" s="2">
        <v>90</v>
      </c>
      <c r="C74" s="2">
        <v>-4.1539999999999999</v>
      </c>
      <c r="D74" s="2">
        <v>-4.1550000000000002</v>
      </c>
      <c r="E74" s="2">
        <v>84.611000000000004</v>
      </c>
      <c r="F74" s="2">
        <v>-42.11</v>
      </c>
      <c r="G74" s="2">
        <v>179.19</v>
      </c>
      <c r="H74" s="2">
        <v>37.99</v>
      </c>
      <c r="I74" s="2">
        <f>gain90[[#This Row],[Abs(Gain)'[dBi']]]*0.8</f>
        <v>-3.3231999999999999</v>
      </c>
    </row>
    <row r="75" spans="1:9" x14ac:dyDescent="0.3">
      <c r="A75" s="2">
        <v>73</v>
      </c>
      <c r="B75" s="2">
        <v>90</v>
      </c>
      <c r="C75" s="2">
        <v>-4.6150000000000002</v>
      </c>
      <c r="D75" s="2">
        <v>-4.6159999999999997</v>
      </c>
      <c r="E75" s="2">
        <v>84.688999999999993</v>
      </c>
      <c r="F75" s="2">
        <v>-42.15</v>
      </c>
      <c r="G75" s="2">
        <v>179.66800000000001</v>
      </c>
      <c r="H75" s="2">
        <v>37.57</v>
      </c>
      <c r="I75" s="2">
        <f>gain90[[#This Row],[Abs(Gain)'[dBi']]]*0.8</f>
        <v>-3.6920000000000002</v>
      </c>
    </row>
    <row r="76" spans="1:9" x14ac:dyDescent="0.3">
      <c r="A76" s="2">
        <v>74</v>
      </c>
      <c r="B76" s="2">
        <v>90</v>
      </c>
      <c r="C76" s="2">
        <v>-5.1070000000000002</v>
      </c>
      <c r="D76" s="2">
        <v>-5.1079999999999997</v>
      </c>
      <c r="E76" s="2">
        <v>84.751000000000005</v>
      </c>
      <c r="F76" s="2">
        <v>-42.19</v>
      </c>
      <c r="G76" s="2">
        <v>180.13800000000001</v>
      </c>
      <c r="H76" s="2">
        <v>37.119999999999997</v>
      </c>
      <c r="I76" s="2">
        <f>gain90[[#This Row],[Abs(Gain)'[dBi']]]*0.8</f>
        <v>-4.0856000000000003</v>
      </c>
    </row>
    <row r="77" spans="1:9" x14ac:dyDescent="0.3">
      <c r="A77" s="2">
        <v>75</v>
      </c>
      <c r="B77" s="2">
        <v>90</v>
      </c>
      <c r="C77" s="2">
        <v>-5.6319999999999997</v>
      </c>
      <c r="D77" s="2">
        <v>-5.633</v>
      </c>
      <c r="E77" s="2">
        <v>84.793999999999997</v>
      </c>
      <c r="F77" s="2">
        <v>-42.23</v>
      </c>
      <c r="G77" s="2">
        <v>180.6</v>
      </c>
      <c r="H77" s="2">
        <v>36.64</v>
      </c>
      <c r="I77" s="2">
        <f>gain90[[#This Row],[Abs(Gain)'[dBi']]]*0.8</f>
        <v>-4.5056000000000003</v>
      </c>
    </row>
    <row r="78" spans="1:9" x14ac:dyDescent="0.3">
      <c r="A78" s="2">
        <v>76</v>
      </c>
      <c r="B78" s="2">
        <v>90</v>
      </c>
      <c r="C78" s="2">
        <v>-6.1959999999999997</v>
      </c>
      <c r="D78" s="2">
        <v>-6.1970000000000001</v>
      </c>
      <c r="E78" s="2">
        <v>84.814999999999998</v>
      </c>
      <c r="F78" s="2">
        <v>-42.27</v>
      </c>
      <c r="G78" s="2">
        <v>181.054</v>
      </c>
      <c r="H78" s="2">
        <v>36.119999999999997</v>
      </c>
      <c r="I78" s="2">
        <f>gain90[[#This Row],[Abs(Gain)'[dBi']]]*0.8</f>
        <v>-4.9568000000000003</v>
      </c>
    </row>
    <row r="79" spans="1:9" x14ac:dyDescent="0.3">
      <c r="A79" s="2">
        <v>77</v>
      </c>
      <c r="B79" s="2">
        <v>90</v>
      </c>
      <c r="C79" s="2">
        <v>-6.8029999999999999</v>
      </c>
      <c r="D79" s="2">
        <v>-6.8049999999999997</v>
      </c>
      <c r="E79" s="2">
        <v>84.81</v>
      </c>
      <c r="F79" s="2">
        <v>-42.3</v>
      </c>
      <c r="G79" s="2">
        <v>181.501</v>
      </c>
      <c r="H79" s="2">
        <v>35.56</v>
      </c>
      <c r="I79" s="2">
        <f>gain90[[#This Row],[Abs(Gain)'[dBi']]]*0.8</f>
        <v>-5.4424000000000001</v>
      </c>
    </row>
    <row r="80" spans="1:9" x14ac:dyDescent="0.3">
      <c r="A80" s="2">
        <v>78</v>
      </c>
      <c r="B80" s="2">
        <v>90</v>
      </c>
      <c r="C80" s="2">
        <v>-7.4610000000000003</v>
      </c>
      <c r="D80" s="2">
        <v>-7.4630000000000001</v>
      </c>
      <c r="E80" s="2">
        <v>84.772000000000006</v>
      </c>
      <c r="F80" s="2">
        <v>-42.34</v>
      </c>
      <c r="G80" s="2">
        <v>181.93899999999999</v>
      </c>
      <c r="H80" s="2">
        <v>34.94</v>
      </c>
      <c r="I80" s="2">
        <f>gain90[[#This Row],[Abs(Gain)'[dBi']]]*0.8</f>
        <v>-5.9688000000000008</v>
      </c>
    </row>
    <row r="81" spans="1:9" x14ac:dyDescent="0.3">
      <c r="A81" s="2">
        <v>79</v>
      </c>
      <c r="B81" s="2">
        <v>90</v>
      </c>
      <c r="C81" s="2">
        <v>-8.1769999999999996</v>
      </c>
      <c r="D81" s="2">
        <v>-8.1790000000000003</v>
      </c>
      <c r="E81" s="2">
        <v>84.695999999999998</v>
      </c>
      <c r="F81" s="2">
        <v>-42.37</v>
      </c>
      <c r="G81" s="2">
        <v>182.36799999999999</v>
      </c>
      <c r="H81" s="2">
        <v>34.270000000000003</v>
      </c>
      <c r="I81" s="2">
        <f>gain90[[#This Row],[Abs(Gain)'[dBi']]]*0.8</f>
        <v>-6.5415999999999999</v>
      </c>
    </row>
    <row r="82" spans="1:9" x14ac:dyDescent="0.3">
      <c r="A82" s="2">
        <v>80</v>
      </c>
      <c r="B82" s="2">
        <v>90</v>
      </c>
      <c r="C82" s="2">
        <v>-8.9629999999999992</v>
      </c>
      <c r="D82" s="2">
        <v>-8.9649999999999999</v>
      </c>
      <c r="E82" s="2">
        <v>84.569000000000003</v>
      </c>
      <c r="F82" s="2">
        <v>-42.4</v>
      </c>
      <c r="G82" s="2">
        <v>182.79</v>
      </c>
      <c r="H82" s="2">
        <v>33.53</v>
      </c>
      <c r="I82" s="2">
        <f>gain90[[#This Row],[Abs(Gain)'[dBi']]]*0.8</f>
        <v>-7.1703999999999999</v>
      </c>
    </row>
    <row r="83" spans="1:9" x14ac:dyDescent="0.3">
      <c r="A83" s="2">
        <v>81</v>
      </c>
      <c r="B83" s="2">
        <v>90</v>
      </c>
      <c r="C83" s="2">
        <v>-9.83</v>
      </c>
      <c r="D83" s="2">
        <v>-9.8330000000000002</v>
      </c>
      <c r="E83" s="2">
        <v>84.376999999999995</v>
      </c>
      <c r="F83" s="2">
        <v>-42.43</v>
      </c>
      <c r="G83" s="2">
        <v>183.203</v>
      </c>
      <c r="H83" s="2">
        <v>32.71</v>
      </c>
      <c r="I83" s="2">
        <f>gain90[[#This Row],[Abs(Gain)'[dBi']]]*0.8</f>
        <v>-7.8640000000000008</v>
      </c>
    </row>
    <row r="84" spans="1:9" x14ac:dyDescent="0.3">
      <c r="A84" s="2">
        <v>82</v>
      </c>
      <c r="B84" s="2">
        <v>90</v>
      </c>
      <c r="C84" s="2">
        <v>-10.8</v>
      </c>
      <c r="D84" s="2">
        <v>-10.8</v>
      </c>
      <c r="E84" s="2">
        <v>84.097999999999999</v>
      </c>
      <c r="F84" s="2">
        <v>-42.47</v>
      </c>
      <c r="G84" s="2">
        <v>183.608</v>
      </c>
      <c r="H84" s="2">
        <v>31.78</v>
      </c>
      <c r="I84" s="2">
        <f>gain90[[#This Row],[Abs(Gain)'[dBi']]]*0.8</f>
        <v>-8.64</v>
      </c>
    </row>
    <row r="85" spans="1:9" x14ac:dyDescent="0.3">
      <c r="A85" s="2">
        <v>83</v>
      </c>
      <c r="B85" s="2">
        <v>90</v>
      </c>
      <c r="C85" s="2">
        <v>-11.89</v>
      </c>
      <c r="D85" s="2">
        <v>-11.9</v>
      </c>
      <c r="E85" s="2">
        <v>83.697999999999993</v>
      </c>
      <c r="F85" s="2">
        <v>-42.49</v>
      </c>
      <c r="G85" s="2">
        <v>184.00399999999999</v>
      </c>
      <c r="H85" s="2">
        <v>30.74</v>
      </c>
      <c r="I85" s="2">
        <f>gain90[[#This Row],[Abs(Gain)'[dBi']]]*0.8</f>
        <v>-9.5120000000000005</v>
      </c>
    </row>
    <row r="86" spans="1:9" x14ac:dyDescent="0.3">
      <c r="A86" s="2">
        <v>84</v>
      </c>
      <c r="B86" s="2">
        <v>90</v>
      </c>
      <c r="C86" s="2">
        <v>-13.15</v>
      </c>
      <c r="D86" s="2">
        <v>-13.15</v>
      </c>
      <c r="E86" s="2">
        <v>83.120999999999995</v>
      </c>
      <c r="F86" s="2">
        <v>-42.52</v>
      </c>
      <c r="G86" s="2">
        <v>184.39099999999999</v>
      </c>
      <c r="H86" s="2">
        <v>29.54</v>
      </c>
      <c r="I86" s="2">
        <f>gain90[[#This Row],[Abs(Gain)'[dBi']]]*0.8</f>
        <v>-10.520000000000001</v>
      </c>
    </row>
    <row r="87" spans="1:9" x14ac:dyDescent="0.3">
      <c r="A87" s="2">
        <v>85</v>
      </c>
      <c r="B87" s="2">
        <v>90</v>
      </c>
      <c r="C87" s="2">
        <v>-14.62</v>
      </c>
      <c r="D87" s="2">
        <v>-14.63</v>
      </c>
      <c r="E87" s="2">
        <v>82.272000000000006</v>
      </c>
      <c r="F87" s="2">
        <v>-42.55</v>
      </c>
      <c r="G87" s="2">
        <v>184.77</v>
      </c>
      <c r="H87" s="2">
        <v>28.13</v>
      </c>
      <c r="I87" s="2">
        <f>gain90[[#This Row],[Abs(Gain)'[dBi']]]*0.8</f>
        <v>-11.696</v>
      </c>
    </row>
    <row r="88" spans="1:9" x14ac:dyDescent="0.3">
      <c r="A88" s="2">
        <v>86</v>
      </c>
      <c r="B88" s="2">
        <v>90</v>
      </c>
      <c r="C88" s="2">
        <v>-16.39</v>
      </c>
      <c r="D88" s="2">
        <v>-16.399999999999999</v>
      </c>
      <c r="E88" s="2">
        <v>80.965999999999994</v>
      </c>
      <c r="F88" s="2">
        <v>-42.57</v>
      </c>
      <c r="G88" s="2">
        <v>185.14</v>
      </c>
      <c r="H88" s="2">
        <v>26.44</v>
      </c>
      <c r="I88" s="2">
        <f>gain90[[#This Row],[Abs(Gain)'[dBi']]]*0.8</f>
        <v>-13.112000000000002</v>
      </c>
    </row>
    <row r="89" spans="1:9" x14ac:dyDescent="0.3">
      <c r="A89" s="2">
        <v>87</v>
      </c>
      <c r="B89" s="2">
        <v>90</v>
      </c>
      <c r="C89" s="2">
        <v>-18.62</v>
      </c>
      <c r="D89" s="2">
        <v>-18.63</v>
      </c>
      <c r="E89" s="2">
        <v>78.805999999999997</v>
      </c>
      <c r="F89" s="2">
        <v>-42.6</v>
      </c>
      <c r="G89" s="2">
        <v>185.5</v>
      </c>
      <c r="H89" s="2">
        <v>24.34</v>
      </c>
      <c r="I89" s="2">
        <f>gain90[[#This Row],[Abs(Gain)'[dBi']]]*0.8</f>
        <v>-14.896000000000001</v>
      </c>
    </row>
    <row r="90" spans="1:9" x14ac:dyDescent="0.3">
      <c r="A90" s="2">
        <v>88</v>
      </c>
      <c r="B90" s="2">
        <v>90</v>
      </c>
      <c r="C90" s="2">
        <v>-21.58</v>
      </c>
      <c r="D90" s="2">
        <v>-21.61</v>
      </c>
      <c r="E90" s="2">
        <v>74.748000000000005</v>
      </c>
      <c r="F90" s="2">
        <v>-42.62</v>
      </c>
      <c r="G90" s="2">
        <v>185.852</v>
      </c>
      <c r="H90" s="2">
        <v>21.62</v>
      </c>
      <c r="I90" s="2">
        <f>gain90[[#This Row],[Abs(Gain)'[dBi']]]*0.8</f>
        <v>-17.263999999999999</v>
      </c>
    </row>
    <row r="91" spans="1:9" x14ac:dyDescent="0.3">
      <c r="A91" s="2">
        <v>89</v>
      </c>
      <c r="B91" s="2">
        <v>90</v>
      </c>
      <c r="C91" s="2">
        <v>-25.91</v>
      </c>
      <c r="D91" s="2">
        <v>-26.01</v>
      </c>
      <c r="E91" s="2">
        <v>65.037000000000006</v>
      </c>
      <c r="F91" s="2">
        <v>-42.65</v>
      </c>
      <c r="G91" s="2">
        <v>186.19399999999999</v>
      </c>
      <c r="H91" s="2">
        <v>18.04</v>
      </c>
      <c r="I91" s="2">
        <f>gain90[[#This Row],[Abs(Gain)'[dBi']]]*0.8</f>
        <v>-20.728000000000002</v>
      </c>
    </row>
    <row r="92" spans="1:9" x14ac:dyDescent="0.3">
      <c r="A92" s="2">
        <v>90</v>
      </c>
      <c r="B92" s="2">
        <v>90</v>
      </c>
      <c r="C92" s="2">
        <v>-32.29</v>
      </c>
      <c r="D92" s="2">
        <v>-32.71</v>
      </c>
      <c r="E92" s="2">
        <v>27.338999999999999</v>
      </c>
      <c r="F92" s="2">
        <v>-42.67</v>
      </c>
      <c r="G92" s="2">
        <v>186.52699999999999</v>
      </c>
      <c r="H92" s="2">
        <v>19.690000000000001</v>
      </c>
      <c r="I92" s="2">
        <f>gain90[[#This Row],[Abs(Gain)'[dBi']]]*0.8</f>
        <v>-25.832000000000001</v>
      </c>
    </row>
    <row r="93" spans="1:9" x14ac:dyDescent="0.3">
      <c r="A93" s="2">
        <v>91</v>
      </c>
      <c r="B93" s="2">
        <v>90</v>
      </c>
      <c r="C93" s="2">
        <v>-29.81</v>
      </c>
      <c r="D93" s="2">
        <v>-30.04</v>
      </c>
      <c r="E93" s="2">
        <v>309.834</v>
      </c>
      <c r="F93" s="2">
        <v>-42.69</v>
      </c>
      <c r="G93" s="2">
        <v>186.85</v>
      </c>
      <c r="H93" s="2">
        <v>14.31</v>
      </c>
      <c r="I93" s="2">
        <f>gain90[[#This Row],[Abs(Gain)'[dBi']]]*0.8</f>
        <v>-23.847999999999999</v>
      </c>
    </row>
    <row r="94" spans="1:9" x14ac:dyDescent="0.3">
      <c r="A94" s="2">
        <v>92</v>
      </c>
      <c r="B94" s="2">
        <v>90</v>
      </c>
      <c r="C94" s="2">
        <v>-24.06</v>
      </c>
      <c r="D94" s="2">
        <v>-24.12</v>
      </c>
      <c r="E94" s="2">
        <v>288.62400000000002</v>
      </c>
      <c r="F94" s="2">
        <v>-42.71</v>
      </c>
      <c r="G94" s="2">
        <v>187.16399999999999</v>
      </c>
      <c r="H94" s="2">
        <v>18.760000000000002</v>
      </c>
      <c r="I94" s="2">
        <f>gain90[[#This Row],[Abs(Gain)'[dBi']]]*0.8</f>
        <v>-19.248000000000001</v>
      </c>
    </row>
    <row r="95" spans="1:9" x14ac:dyDescent="0.3">
      <c r="A95" s="2">
        <v>93</v>
      </c>
      <c r="B95" s="2">
        <v>90</v>
      </c>
      <c r="C95" s="2">
        <v>-20.350000000000001</v>
      </c>
      <c r="D95" s="2">
        <v>-20.37</v>
      </c>
      <c r="E95" s="2">
        <v>281.87700000000001</v>
      </c>
      <c r="F95" s="2">
        <v>-42.72</v>
      </c>
      <c r="G95" s="2">
        <v>187.46700000000001</v>
      </c>
      <c r="H95" s="2">
        <v>22.38</v>
      </c>
      <c r="I95" s="2">
        <f>gain90[[#This Row],[Abs(Gain)'[dBi']]]*0.8</f>
        <v>-16.28</v>
      </c>
    </row>
    <row r="96" spans="1:9" x14ac:dyDescent="0.3">
      <c r="A96" s="2">
        <v>94</v>
      </c>
      <c r="B96" s="2">
        <v>90</v>
      </c>
      <c r="C96" s="2">
        <v>-17.71</v>
      </c>
      <c r="D96" s="2">
        <v>-17.72</v>
      </c>
      <c r="E96" s="2">
        <v>278.709</v>
      </c>
      <c r="F96" s="2">
        <v>-42.74</v>
      </c>
      <c r="G96" s="2">
        <v>187.761</v>
      </c>
      <c r="H96" s="2">
        <v>25.02</v>
      </c>
      <c r="I96" s="2">
        <f>gain90[[#This Row],[Abs(Gain)'[dBi']]]*0.8</f>
        <v>-14.168000000000001</v>
      </c>
    </row>
    <row r="97" spans="1:9" x14ac:dyDescent="0.3">
      <c r="A97" s="2">
        <v>95</v>
      </c>
      <c r="B97" s="2">
        <v>90</v>
      </c>
      <c r="C97" s="2">
        <v>-15.67</v>
      </c>
      <c r="D97" s="2">
        <v>-15.68</v>
      </c>
      <c r="E97" s="2">
        <v>276.90600000000001</v>
      </c>
      <c r="F97" s="2">
        <v>-42.75</v>
      </c>
      <c r="G97" s="2">
        <v>188.04400000000001</v>
      </c>
      <c r="H97" s="2">
        <v>27.08</v>
      </c>
      <c r="I97" s="2">
        <f>gain90[[#This Row],[Abs(Gain)'[dBi']]]*0.8</f>
        <v>-12.536000000000001</v>
      </c>
    </row>
    <row r="98" spans="1:9" x14ac:dyDescent="0.3">
      <c r="A98" s="2">
        <v>96</v>
      </c>
      <c r="B98" s="2">
        <v>90</v>
      </c>
      <c r="C98" s="2">
        <v>-14.02</v>
      </c>
      <c r="D98" s="2">
        <v>-14.03</v>
      </c>
      <c r="E98" s="2">
        <v>275.76</v>
      </c>
      <c r="F98" s="2">
        <v>-42.77</v>
      </c>
      <c r="G98" s="2">
        <v>188.31700000000001</v>
      </c>
      <c r="H98" s="2">
        <v>28.75</v>
      </c>
      <c r="I98" s="2">
        <f>gain90[[#This Row],[Abs(Gain)'[dBi']]]*0.8</f>
        <v>-11.216000000000001</v>
      </c>
    </row>
    <row r="99" spans="1:9" x14ac:dyDescent="0.3">
      <c r="A99" s="2">
        <v>97</v>
      </c>
      <c r="B99" s="2">
        <v>90</v>
      </c>
      <c r="C99" s="2">
        <v>-12.63</v>
      </c>
      <c r="D99" s="2">
        <v>-12.64</v>
      </c>
      <c r="E99" s="2">
        <v>274.97800000000001</v>
      </c>
      <c r="F99" s="2">
        <v>-42.78</v>
      </c>
      <c r="G99" s="2">
        <v>188.57900000000001</v>
      </c>
      <c r="H99" s="2">
        <v>30.16</v>
      </c>
      <c r="I99" s="2">
        <f>gain90[[#This Row],[Abs(Gain)'[dBi']]]*0.8</f>
        <v>-10.104000000000001</v>
      </c>
    </row>
    <row r="100" spans="1:9" x14ac:dyDescent="0.3">
      <c r="A100" s="2">
        <v>98</v>
      </c>
      <c r="B100" s="2">
        <v>90</v>
      </c>
      <c r="C100" s="2">
        <v>-11.44</v>
      </c>
      <c r="D100" s="2">
        <v>-11.44</v>
      </c>
      <c r="E100" s="2">
        <v>274.41899999999998</v>
      </c>
      <c r="F100" s="2">
        <v>-42.79</v>
      </c>
      <c r="G100" s="2">
        <v>188.83</v>
      </c>
      <c r="H100" s="2">
        <v>31.38</v>
      </c>
      <c r="I100" s="2">
        <f>gain90[[#This Row],[Abs(Gain)'[dBi']]]*0.8</f>
        <v>-9.1519999999999992</v>
      </c>
    </row>
    <row r="101" spans="1:9" x14ac:dyDescent="0.3">
      <c r="A101" s="2">
        <v>99</v>
      </c>
      <c r="B101" s="2">
        <v>90</v>
      </c>
      <c r="C101" s="2">
        <v>-10.39</v>
      </c>
      <c r="D101" s="2">
        <v>-10.39</v>
      </c>
      <c r="E101" s="2">
        <v>274.00400000000002</v>
      </c>
      <c r="F101" s="2">
        <v>-42.8</v>
      </c>
      <c r="G101" s="2">
        <v>189.071</v>
      </c>
      <c r="H101" s="2">
        <v>32.44</v>
      </c>
      <c r="I101" s="2">
        <f>gain90[[#This Row],[Abs(Gain)'[dBi']]]*0.8</f>
        <v>-8.3120000000000012</v>
      </c>
    </row>
    <row r="102" spans="1:9" x14ac:dyDescent="0.3">
      <c r="A102" s="2">
        <v>100</v>
      </c>
      <c r="B102" s="2">
        <v>90</v>
      </c>
      <c r="C102" s="2">
        <v>-9.4600000000000009</v>
      </c>
      <c r="D102" s="2">
        <v>-9.4619999999999997</v>
      </c>
      <c r="E102" s="2">
        <v>273.68799999999999</v>
      </c>
      <c r="F102" s="2">
        <v>-42.81</v>
      </c>
      <c r="G102" s="2">
        <v>189.3</v>
      </c>
      <c r="H102" s="2">
        <v>33.39</v>
      </c>
      <c r="I102" s="2">
        <f>gain90[[#This Row],[Abs(Gain)'[dBi']]]*0.8</f>
        <v>-7.5680000000000014</v>
      </c>
    </row>
    <row r="103" spans="1:9" x14ac:dyDescent="0.3">
      <c r="A103" s="2">
        <v>101</v>
      </c>
      <c r="B103" s="2">
        <v>90</v>
      </c>
      <c r="C103" s="2">
        <v>-8.6210000000000004</v>
      </c>
      <c r="D103" s="2">
        <v>-8.6229999999999993</v>
      </c>
      <c r="E103" s="2">
        <v>273.44200000000001</v>
      </c>
      <c r="F103" s="2">
        <v>-42.82</v>
      </c>
      <c r="G103" s="2">
        <v>189.517</v>
      </c>
      <c r="H103" s="2">
        <v>34.25</v>
      </c>
      <c r="I103" s="2">
        <f>gain90[[#This Row],[Abs(Gain)'[dBi']]]*0.8</f>
        <v>-6.8968000000000007</v>
      </c>
    </row>
    <row r="104" spans="1:9" x14ac:dyDescent="0.3">
      <c r="A104" s="2">
        <v>102</v>
      </c>
      <c r="B104" s="2">
        <v>90</v>
      </c>
      <c r="C104" s="2">
        <v>-7.859</v>
      </c>
      <c r="D104" s="2">
        <v>-7.8609999999999998</v>
      </c>
      <c r="E104" s="2">
        <v>273.24599999999998</v>
      </c>
      <c r="F104" s="2">
        <v>-42.83</v>
      </c>
      <c r="G104" s="2">
        <v>189.72300000000001</v>
      </c>
      <c r="H104" s="2">
        <v>35.020000000000003</v>
      </c>
      <c r="I104" s="2">
        <f>gain90[[#This Row],[Abs(Gain)'[dBi']]]*0.8</f>
        <v>-6.2872000000000003</v>
      </c>
    </row>
    <row r="105" spans="1:9" x14ac:dyDescent="0.3">
      <c r="A105" s="2">
        <v>103</v>
      </c>
      <c r="B105" s="2">
        <v>90</v>
      </c>
      <c r="C105" s="2">
        <v>-7.1619999999999999</v>
      </c>
      <c r="D105" s="2">
        <v>-7.1630000000000003</v>
      </c>
      <c r="E105" s="2">
        <v>273.089</v>
      </c>
      <c r="F105" s="2">
        <v>-42.83</v>
      </c>
      <c r="G105" s="2">
        <v>189.916</v>
      </c>
      <c r="H105" s="2">
        <v>35.729999999999997</v>
      </c>
      <c r="I105" s="2">
        <f>gain90[[#This Row],[Abs(Gain)'[dBi']]]*0.8</f>
        <v>-5.7296000000000005</v>
      </c>
    </row>
    <row r="106" spans="1:9" x14ac:dyDescent="0.3">
      <c r="A106" s="2">
        <v>104</v>
      </c>
      <c r="B106" s="2">
        <v>90</v>
      </c>
      <c r="C106" s="2">
        <v>-6.52</v>
      </c>
      <c r="D106" s="2">
        <v>-6.5209999999999999</v>
      </c>
      <c r="E106" s="2">
        <v>272.95999999999998</v>
      </c>
      <c r="F106" s="2">
        <v>-42.83</v>
      </c>
      <c r="G106" s="2">
        <v>190.09700000000001</v>
      </c>
      <c r="H106" s="2">
        <v>36.380000000000003</v>
      </c>
      <c r="I106" s="2">
        <f>gain90[[#This Row],[Abs(Gain)'[dBi']]]*0.8</f>
        <v>-5.2160000000000002</v>
      </c>
    </row>
    <row r="107" spans="1:9" x14ac:dyDescent="0.3">
      <c r="A107" s="2">
        <v>105</v>
      </c>
      <c r="B107" s="2">
        <v>90</v>
      </c>
      <c r="C107" s="2">
        <v>-5.9249999999999998</v>
      </c>
      <c r="D107" s="2">
        <v>-5.9260000000000002</v>
      </c>
      <c r="E107" s="2">
        <v>272.85300000000001</v>
      </c>
      <c r="F107" s="2">
        <v>-42.84</v>
      </c>
      <c r="G107" s="2">
        <v>190.26599999999999</v>
      </c>
      <c r="H107" s="2">
        <v>36.979999999999997</v>
      </c>
      <c r="I107" s="2">
        <f>gain90[[#This Row],[Abs(Gain)'[dBi']]]*0.8</f>
        <v>-4.74</v>
      </c>
    </row>
    <row r="108" spans="1:9" x14ac:dyDescent="0.3">
      <c r="A108" s="2">
        <v>106</v>
      </c>
      <c r="B108" s="2">
        <v>90</v>
      </c>
      <c r="C108" s="2">
        <v>-5.3719999999999999</v>
      </c>
      <c r="D108" s="2">
        <v>-5.3730000000000002</v>
      </c>
      <c r="E108" s="2">
        <v>272.762</v>
      </c>
      <c r="F108" s="2">
        <v>-42.84</v>
      </c>
      <c r="G108" s="2">
        <v>190.422</v>
      </c>
      <c r="H108" s="2">
        <v>37.54</v>
      </c>
      <c r="I108" s="2">
        <f>gain90[[#This Row],[Abs(Gain)'[dBi']]]*0.8</f>
        <v>-4.2976000000000001</v>
      </c>
    </row>
    <row r="109" spans="1:9" x14ac:dyDescent="0.3">
      <c r="A109" s="2">
        <v>107</v>
      </c>
      <c r="B109" s="2">
        <v>90</v>
      </c>
      <c r="C109" s="2">
        <v>-4.8559999999999999</v>
      </c>
      <c r="D109" s="2">
        <v>-4.8570000000000002</v>
      </c>
      <c r="E109" s="2">
        <v>272.685</v>
      </c>
      <c r="F109" s="2">
        <v>-42.84</v>
      </c>
      <c r="G109" s="2">
        <v>190.565</v>
      </c>
      <c r="H109" s="2">
        <v>38.06</v>
      </c>
      <c r="I109" s="2">
        <f>gain90[[#This Row],[Abs(Gain)'[dBi']]]*0.8</f>
        <v>-3.8848000000000003</v>
      </c>
    </row>
    <row r="110" spans="1:9" x14ac:dyDescent="0.3">
      <c r="A110" s="2">
        <v>108</v>
      </c>
      <c r="B110" s="2">
        <v>90</v>
      </c>
      <c r="C110" s="2">
        <v>-4.3719999999999999</v>
      </c>
      <c r="D110" s="2">
        <v>-4.3730000000000002</v>
      </c>
      <c r="E110" s="2">
        <v>272.61799999999999</v>
      </c>
      <c r="F110" s="2">
        <v>-42.83</v>
      </c>
      <c r="G110" s="2">
        <v>190.69499999999999</v>
      </c>
      <c r="H110" s="2">
        <v>38.549999999999997</v>
      </c>
      <c r="I110" s="2">
        <f>gain90[[#This Row],[Abs(Gain)'[dBi']]]*0.8</f>
        <v>-3.4976000000000003</v>
      </c>
    </row>
    <row r="111" spans="1:9" x14ac:dyDescent="0.3">
      <c r="A111" s="2">
        <v>109</v>
      </c>
      <c r="B111" s="2">
        <v>90</v>
      </c>
      <c r="C111" s="2">
        <v>-3.9169999999999998</v>
      </c>
      <c r="D111" s="2">
        <v>-3.9180000000000001</v>
      </c>
      <c r="E111" s="2">
        <v>272.55799999999999</v>
      </c>
      <c r="F111" s="2">
        <v>-42.83</v>
      </c>
      <c r="G111" s="2">
        <v>190.81100000000001</v>
      </c>
      <c r="H111" s="2">
        <v>39</v>
      </c>
      <c r="I111" s="2">
        <f>gain90[[#This Row],[Abs(Gain)'[dBi']]]*0.8</f>
        <v>-3.1335999999999999</v>
      </c>
    </row>
    <row r="112" spans="1:9" x14ac:dyDescent="0.3">
      <c r="A112" s="2">
        <v>110</v>
      </c>
      <c r="B112" s="2">
        <v>90</v>
      </c>
      <c r="C112" s="2">
        <v>-3.4889999999999999</v>
      </c>
      <c r="D112" s="2">
        <v>-3.49</v>
      </c>
      <c r="E112" s="2">
        <v>272.505</v>
      </c>
      <c r="F112" s="2">
        <v>-42.83</v>
      </c>
      <c r="G112" s="2">
        <v>190.91300000000001</v>
      </c>
      <c r="H112" s="2">
        <v>39.43</v>
      </c>
      <c r="I112" s="2">
        <f>gain90[[#This Row],[Abs(Gain)'[dBi']]]*0.8</f>
        <v>-2.7911999999999999</v>
      </c>
    </row>
    <row r="113" spans="1:9" x14ac:dyDescent="0.3">
      <c r="A113" s="2">
        <v>111</v>
      </c>
      <c r="B113" s="2">
        <v>90</v>
      </c>
      <c r="C113" s="2">
        <v>-3.085</v>
      </c>
      <c r="D113" s="2">
        <v>-3.085</v>
      </c>
      <c r="E113" s="2">
        <v>272.45499999999998</v>
      </c>
      <c r="F113" s="2">
        <v>-42.82</v>
      </c>
      <c r="G113" s="2">
        <v>191.001</v>
      </c>
      <c r="H113" s="2">
        <v>39.83</v>
      </c>
      <c r="I113" s="2">
        <f>gain90[[#This Row],[Abs(Gain)'[dBi']]]*0.8</f>
        <v>-2.468</v>
      </c>
    </row>
    <row r="114" spans="1:9" x14ac:dyDescent="0.3">
      <c r="A114" s="2">
        <v>112</v>
      </c>
      <c r="B114" s="2">
        <v>90</v>
      </c>
      <c r="C114" s="2">
        <v>-2.702</v>
      </c>
      <c r="D114" s="2">
        <v>-2.7029999999999998</v>
      </c>
      <c r="E114" s="2">
        <v>272.40899999999999</v>
      </c>
      <c r="F114" s="2">
        <v>-42.81</v>
      </c>
      <c r="G114" s="2">
        <v>191.07499999999999</v>
      </c>
      <c r="H114" s="2">
        <v>40</v>
      </c>
      <c r="I114" s="2">
        <f>gain90[[#This Row],[Abs(Gain)'[dBi']]]*0.8</f>
        <v>-2.1616</v>
      </c>
    </row>
    <row r="115" spans="1:9" x14ac:dyDescent="0.3">
      <c r="A115" s="2">
        <v>113</v>
      </c>
      <c r="B115" s="2">
        <v>90</v>
      </c>
      <c r="C115" s="2">
        <v>-2.34</v>
      </c>
      <c r="D115" s="2">
        <v>-2.34</v>
      </c>
      <c r="E115" s="2">
        <v>272.36500000000001</v>
      </c>
      <c r="F115" s="2">
        <v>-42.8</v>
      </c>
      <c r="G115" s="2">
        <v>191.13499999999999</v>
      </c>
      <c r="H115" s="2">
        <v>40</v>
      </c>
      <c r="I115" s="2">
        <f>gain90[[#This Row],[Abs(Gain)'[dBi']]]*0.8</f>
        <v>-1.8719999999999999</v>
      </c>
    </row>
    <row r="116" spans="1:9" x14ac:dyDescent="0.3">
      <c r="A116" s="2">
        <v>114</v>
      </c>
      <c r="B116" s="2">
        <v>90</v>
      </c>
      <c r="C116" s="2">
        <v>-1.996</v>
      </c>
      <c r="D116" s="2">
        <v>-1.996</v>
      </c>
      <c r="E116" s="2">
        <v>272.322</v>
      </c>
      <c r="F116" s="2">
        <v>-42.79</v>
      </c>
      <c r="G116" s="2">
        <v>191.179</v>
      </c>
      <c r="H116" s="2">
        <v>40</v>
      </c>
      <c r="I116" s="2">
        <f>gain90[[#This Row],[Abs(Gain)'[dBi']]]*0.8</f>
        <v>-1.5968</v>
      </c>
    </row>
    <row r="117" spans="1:9" x14ac:dyDescent="0.3">
      <c r="A117" s="2">
        <v>115</v>
      </c>
      <c r="B117" s="2">
        <v>90</v>
      </c>
      <c r="C117" s="2">
        <v>-1.669</v>
      </c>
      <c r="D117" s="2">
        <v>-1.669</v>
      </c>
      <c r="E117" s="2">
        <v>272.279</v>
      </c>
      <c r="F117" s="2">
        <v>-42.78</v>
      </c>
      <c r="G117" s="2">
        <v>191.209</v>
      </c>
      <c r="H117" s="2">
        <v>40</v>
      </c>
      <c r="I117" s="2">
        <f>gain90[[#This Row],[Abs(Gain)'[dBi']]]*0.8</f>
        <v>-1.3352000000000002</v>
      </c>
    </row>
    <row r="118" spans="1:9" x14ac:dyDescent="0.3">
      <c r="A118" s="2">
        <v>116</v>
      </c>
      <c r="B118" s="2">
        <v>90</v>
      </c>
      <c r="C118" s="2">
        <v>-1.3580000000000001</v>
      </c>
      <c r="D118" s="2">
        <v>-1.3580000000000001</v>
      </c>
      <c r="E118" s="2">
        <v>272.23599999999999</v>
      </c>
      <c r="F118" s="2">
        <v>-42.76</v>
      </c>
      <c r="G118" s="2">
        <v>191.22399999999999</v>
      </c>
      <c r="H118" s="2">
        <v>40</v>
      </c>
      <c r="I118" s="2">
        <f>gain90[[#This Row],[Abs(Gain)'[dBi']]]*0.8</f>
        <v>-1.0864</v>
      </c>
    </row>
    <row r="119" spans="1:9" x14ac:dyDescent="0.3">
      <c r="A119" s="2">
        <v>117</v>
      </c>
      <c r="B119" s="2">
        <v>90</v>
      </c>
      <c r="C119" s="2">
        <v>-1.0609999999999999</v>
      </c>
      <c r="D119" s="2">
        <v>-1.0620000000000001</v>
      </c>
      <c r="E119" s="2">
        <v>272.19299999999998</v>
      </c>
      <c r="F119" s="2">
        <v>-42.75</v>
      </c>
      <c r="G119" s="2">
        <v>191.22300000000001</v>
      </c>
      <c r="H119" s="2">
        <v>40</v>
      </c>
      <c r="I119" s="2">
        <f>gain90[[#This Row],[Abs(Gain)'[dBi']]]*0.8</f>
        <v>-0.8488</v>
      </c>
    </row>
    <row r="120" spans="1:9" x14ac:dyDescent="0.3">
      <c r="A120" s="2">
        <v>118</v>
      </c>
      <c r="B120" s="2">
        <v>90</v>
      </c>
      <c r="C120" s="2">
        <v>-0.77900000000000003</v>
      </c>
      <c r="D120" s="2">
        <v>-0.77929999999999999</v>
      </c>
      <c r="E120" s="2">
        <v>272.149</v>
      </c>
      <c r="F120" s="2">
        <v>-42.73</v>
      </c>
      <c r="G120" s="2">
        <v>191.20599999999999</v>
      </c>
      <c r="H120" s="2">
        <v>40</v>
      </c>
      <c r="I120" s="2">
        <f>gain90[[#This Row],[Abs(Gain)'[dBi']]]*0.8</f>
        <v>-0.62320000000000009</v>
      </c>
    </row>
    <row r="121" spans="1:9" x14ac:dyDescent="0.3">
      <c r="A121" s="2">
        <v>119</v>
      </c>
      <c r="B121" s="2">
        <v>90</v>
      </c>
      <c r="C121" s="2">
        <v>-0.50980000000000003</v>
      </c>
      <c r="D121" s="2">
        <v>-0.5101</v>
      </c>
      <c r="E121" s="2">
        <v>272.10300000000001</v>
      </c>
      <c r="F121" s="2">
        <v>-42.71</v>
      </c>
      <c r="G121" s="2">
        <v>191.17400000000001</v>
      </c>
      <c r="H121" s="2">
        <v>40</v>
      </c>
      <c r="I121" s="2">
        <f>gain90[[#This Row],[Abs(Gain)'[dBi']]]*0.8</f>
        <v>-0.40784000000000004</v>
      </c>
    </row>
    <row r="122" spans="1:9" x14ac:dyDescent="0.3">
      <c r="A122" s="2">
        <v>120</v>
      </c>
      <c r="B122" s="2">
        <v>90</v>
      </c>
      <c r="C122" s="2">
        <v>-0.253</v>
      </c>
      <c r="D122" s="2">
        <v>-0.25319999999999998</v>
      </c>
      <c r="E122" s="2">
        <v>272.05500000000001</v>
      </c>
      <c r="F122" s="2">
        <v>-42.69</v>
      </c>
      <c r="G122" s="2">
        <v>191.126</v>
      </c>
      <c r="H122" s="2">
        <v>40</v>
      </c>
      <c r="I122" s="2">
        <f>gain90[[#This Row],[Abs(Gain)'[dBi']]]*0.8</f>
        <v>-0.20240000000000002</v>
      </c>
    </row>
    <row r="123" spans="1:9" x14ac:dyDescent="0.3">
      <c r="A123" s="2">
        <v>121</v>
      </c>
      <c r="B123" s="2">
        <v>90</v>
      </c>
      <c r="C123" s="2">
        <v>-7.8370000000000002E-3</v>
      </c>
      <c r="D123" s="2">
        <v>-8.0719999999999993E-3</v>
      </c>
      <c r="E123" s="2">
        <v>272.00599999999997</v>
      </c>
      <c r="F123" s="2">
        <v>-42.67</v>
      </c>
      <c r="G123" s="2">
        <v>191.06200000000001</v>
      </c>
      <c r="H123" s="2">
        <v>40</v>
      </c>
      <c r="I123" s="2">
        <f>gain90[[#This Row],[Abs(Gain)'[dBi']]]*0.8</f>
        <v>-6.2696000000000002E-3</v>
      </c>
    </row>
    <row r="124" spans="1:9" x14ac:dyDescent="0.3">
      <c r="A124" s="2">
        <v>122</v>
      </c>
      <c r="B124" s="2">
        <v>90</v>
      </c>
      <c r="C124" s="2">
        <v>0.22620000000000001</v>
      </c>
      <c r="D124" s="2">
        <v>0.22600000000000001</v>
      </c>
      <c r="E124" s="2">
        <v>271.95400000000001</v>
      </c>
      <c r="F124" s="2">
        <v>-42.65</v>
      </c>
      <c r="G124" s="2">
        <v>190.982</v>
      </c>
      <c r="H124" s="2">
        <v>40</v>
      </c>
      <c r="I124" s="2">
        <f>gain90[[#This Row],[Abs(Gain)'[dBi']]]*0.8</f>
        <v>0.18096000000000001</v>
      </c>
    </row>
    <row r="125" spans="1:9" x14ac:dyDescent="0.3">
      <c r="A125" s="2">
        <v>123</v>
      </c>
      <c r="B125" s="2">
        <v>90</v>
      </c>
      <c r="C125" s="2">
        <v>0.44969999999999999</v>
      </c>
      <c r="D125" s="2">
        <v>0.44950000000000001</v>
      </c>
      <c r="E125" s="2">
        <v>271.899</v>
      </c>
      <c r="F125" s="2">
        <v>-42.62</v>
      </c>
      <c r="G125" s="2">
        <v>190.886</v>
      </c>
      <c r="H125" s="2">
        <v>40</v>
      </c>
      <c r="I125" s="2">
        <f>gain90[[#This Row],[Abs(Gain)'[dBi']]]*0.8</f>
        <v>0.35976000000000002</v>
      </c>
    </row>
    <row r="126" spans="1:9" x14ac:dyDescent="0.3">
      <c r="A126" s="2">
        <v>124</v>
      </c>
      <c r="B126" s="2">
        <v>90</v>
      </c>
      <c r="C126" s="2">
        <v>0.66310000000000002</v>
      </c>
      <c r="D126" s="2">
        <v>0.66290000000000004</v>
      </c>
      <c r="E126" s="2">
        <v>271.84199999999998</v>
      </c>
      <c r="F126" s="2">
        <v>-42.59</v>
      </c>
      <c r="G126" s="2">
        <v>190.774</v>
      </c>
      <c r="H126" s="2">
        <v>40</v>
      </c>
      <c r="I126" s="2">
        <f>gain90[[#This Row],[Abs(Gain)'[dBi']]]*0.8</f>
        <v>0.53048000000000006</v>
      </c>
    </row>
    <row r="127" spans="1:9" x14ac:dyDescent="0.3">
      <c r="A127" s="2">
        <v>125</v>
      </c>
      <c r="B127" s="2">
        <v>90</v>
      </c>
      <c r="C127" s="2">
        <v>0.86680000000000001</v>
      </c>
      <c r="D127" s="2">
        <v>0.86660000000000004</v>
      </c>
      <c r="E127" s="2">
        <v>271.78199999999998</v>
      </c>
      <c r="F127" s="2">
        <v>-42.56</v>
      </c>
      <c r="G127" s="2">
        <v>190.64599999999999</v>
      </c>
      <c r="H127" s="2">
        <v>40</v>
      </c>
      <c r="I127" s="2">
        <f>gain90[[#This Row],[Abs(Gain)'[dBi']]]*0.8</f>
        <v>0.69344000000000006</v>
      </c>
    </row>
    <row r="128" spans="1:9" x14ac:dyDescent="0.3">
      <c r="A128" s="2">
        <v>126</v>
      </c>
      <c r="B128" s="2">
        <v>90</v>
      </c>
      <c r="C128" s="2">
        <v>1.0609999999999999</v>
      </c>
      <c r="D128" s="2">
        <v>1.0609999999999999</v>
      </c>
      <c r="E128" s="2">
        <v>271.71899999999999</v>
      </c>
      <c r="F128" s="2">
        <v>-42.53</v>
      </c>
      <c r="G128" s="2">
        <v>190.501</v>
      </c>
      <c r="H128" s="2">
        <v>40</v>
      </c>
      <c r="I128" s="2">
        <f>gain90[[#This Row],[Abs(Gain)'[dBi']]]*0.8</f>
        <v>0.8488</v>
      </c>
    </row>
    <row r="129" spans="1:9" x14ac:dyDescent="0.3">
      <c r="A129" s="2">
        <v>127</v>
      </c>
      <c r="B129" s="2">
        <v>90</v>
      </c>
      <c r="C129" s="2">
        <v>1.2470000000000001</v>
      </c>
      <c r="D129" s="2">
        <v>1.2470000000000001</v>
      </c>
      <c r="E129" s="2">
        <v>271.65199999999999</v>
      </c>
      <c r="F129" s="2">
        <v>-42.5</v>
      </c>
      <c r="G129" s="2">
        <v>190.34</v>
      </c>
      <c r="H129" s="2">
        <v>40</v>
      </c>
      <c r="I129" s="2">
        <f>gain90[[#This Row],[Abs(Gain)'[dBi']]]*0.8</f>
        <v>0.99760000000000015</v>
      </c>
    </row>
    <row r="130" spans="1:9" x14ac:dyDescent="0.3">
      <c r="A130" s="2">
        <v>128</v>
      </c>
      <c r="B130" s="2">
        <v>90</v>
      </c>
      <c r="C130" s="2">
        <v>1.4239999999999999</v>
      </c>
      <c r="D130" s="2">
        <v>1.4239999999999999</v>
      </c>
      <c r="E130" s="2">
        <v>271.58300000000003</v>
      </c>
      <c r="F130" s="2">
        <v>-42.47</v>
      </c>
      <c r="G130" s="2">
        <v>190.16300000000001</v>
      </c>
      <c r="H130" s="2">
        <v>40</v>
      </c>
      <c r="I130" s="2">
        <f>gain90[[#This Row],[Abs(Gain)'[dBi']]]*0.8</f>
        <v>1.1392</v>
      </c>
    </row>
    <row r="131" spans="1:9" x14ac:dyDescent="0.3">
      <c r="A131" s="2">
        <v>129</v>
      </c>
      <c r="B131" s="2">
        <v>90</v>
      </c>
      <c r="C131" s="2">
        <v>1.5920000000000001</v>
      </c>
      <c r="D131" s="2">
        <v>1.5920000000000001</v>
      </c>
      <c r="E131" s="2">
        <v>271.50900000000001</v>
      </c>
      <c r="F131" s="2">
        <v>-42.43</v>
      </c>
      <c r="G131" s="2">
        <v>189.97</v>
      </c>
      <c r="H131" s="2">
        <v>40</v>
      </c>
      <c r="I131" s="2">
        <f>gain90[[#This Row],[Abs(Gain)'[dBi']]]*0.8</f>
        <v>1.2736000000000001</v>
      </c>
    </row>
    <row r="132" spans="1:9" x14ac:dyDescent="0.3">
      <c r="A132" s="2">
        <v>130</v>
      </c>
      <c r="B132" s="2">
        <v>90</v>
      </c>
      <c r="C132" s="2">
        <v>1.7529999999999999</v>
      </c>
      <c r="D132" s="2">
        <v>1.7529999999999999</v>
      </c>
      <c r="E132" s="2">
        <v>271.43200000000002</v>
      </c>
      <c r="F132" s="2">
        <v>-42.4</v>
      </c>
      <c r="G132" s="2">
        <v>189.762</v>
      </c>
      <c r="H132" s="2">
        <v>40</v>
      </c>
      <c r="I132" s="2">
        <f>gain90[[#This Row],[Abs(Gain)'[dBi']]]*0.8</f>
        <v>1.4024000000000001</v>
      </c>
    </row>
    <row r="133" spans="1:9" x14ac:dyDescent="0.3">
      <c r="A133" s="2">
        <v>131</v>
      </c>
      <c r="B133" s="2">
        <v>90</v>
      </c>
      <c r="C133" s="2">
        <v>1.9059999999999999</v>
      </c>
      <c r="D133" s="2">
        <v>1.9059999999999999</v>
      </c>
      <c r="E133" s="2">
        <v>271.35199999999998</v>
      </c>
      <c r="F133" s="2">
        <v>-42.36</v>
      </c>
      <c r="G133" s="2">
        <v>189.53700000000001</v>
      </c>
      <c r="H133" s="2">
        <v>40</v>
      </c>
      <c r="I133" s="2">
        <f>gain90[[#This Row],[Abs(Gain)'[dBi']]]*0.8</f>
        <v>1.5247999999999999</v>
      </c>
    </row>
    <row r="134" spans="1:9" x14ac:dyDescent="0.3">
      <c r="A134" s="2">
        <v>132</v>
      </c>
      <c r="B134" s="2">
        <v>90</v>
      </c>
      <c r="C134" s="2">
        <v>2.0510000000000002</v>
      </c>
      <c r="D134" s="2">
        <v>2.0510000000000002</v>
      </c>
      <c r="E134" s="2">
        <v>271.26799999999997</v>
      </c>
      <c r="F134" s="2">
        <v>-42.32</v>
      </c>
      <c r="G134" s="2">
        <v>189.297</v>
      </c>
      <c r="H134" s="2">
        <v>40</v>
      </c>
      <c r="I134" s="2">
        <f>gain90[[#This Row],[Abs(Gain)'[dBi']]]*0.8</f>
        <v>1.6408000000000003</v>
      </c>
    </row>
    <row r="135" spans="1:9" x14ac:dyDescent="0.3">
      <c r="A135" s="2">
        <v>133</v>
      </c>
      <c r="B135" s="2">
        <v>90</v>
      </c>
      <c r="C135" s="2">
        <v>2.1890000000000001</v>
      </c>
      <c r="D135" s="2">
        <v>2.1890000000000001</v>
      </c>
      <c r="E135" s="2">
        <v>271.17899999999997</v>
      </c>
      <c r="F135" s="2">
        <v>-42.27</v>
      </c>
      <c r="G135" s="2">
        <v>189.042</v>
      </c>
      <c r="H135" s="2">
        <v>40</v>
      </c>
      <c r="I135" s="2">
        <f>gain90[[#This Row],[Abs(Gain)'[dBi']]]*0.8</f>
        <v>1.7512000000000001</v>
      </c>
    </row>
    <row r="136" spans="1:9" x14ac:dyDescent="0.3">
      <c r="A136" s="2">
        <v>134</v>
      </c>
      <c r="B136" s="2">
        <v>90</v>
      </c>
      <c r="C136" s="2">
        <v>2.3199999999999998</v>
      </c>
      <c r="D136" s="2">
        <v>2.3199999999999998</v>
      </c>
      <c r="E136" s="2">
        <v>271.08699999999999</v>
      </c>
      <c r="F136" s="2">
        <v>-42.23</v>
      </c>
      <c r="G136" s="2">
        <v>188.77199999999999</v>
      </c>
      <c r="H136" s="2">
        <v>40</v>
      </c>
      <c r="I136" s="2">
        <f>gain90[[#This Row],[Abs(Gain)'[dBi']]]*0.8</f>
        <v>1.8559999999999999</v>
      </c>
    </row>
    <row r="137" spans="1:9" x14ac:dyDescent="0.3">
      <c r="A137" s="2">
        <v>135</v>
      </c>
      <c r="B137" s="2">
        <v>90</v>
      </c>
      <c r="C137" s="2">
        <v>2.444</v>
      </c>
      <c r="D137" s="2">
        <v>2.4430000000000001</v>
      </c>
      <c r="E137" s="2">
        <v>270.99099999999999</v>
      </c>
      <c r="F137" s="2">
        <v>-42.18</v>
      </c>
      <c r="G137" s="2">
        <v>188.48699999999999</v>
      </c>
      <c r="H137" s="2">
        <v>40</v>
      </c>
      <c r="I137" s="2">
        <f>gain90[[#This Row],[Abs(Gain)'[dBi']]]*0.8</f>
        <v>1.9552</v>
      </c>
    </row>
    <row r="138" spans="1:9" x14ac:dyDescent="0.3">
      <c r="A138" s="2">
        <v>136</v>
      </c>
      <c r="B138" s="2">
        <v>90</v>
      </c>
      <c r="C138" s="2">
        <v>2.56</v>
      </c>
      <c r="D138" s="2">
        <v>2.56</v>
      </c>
      <c r="E138" s="2">
        <v>270.89100000000002</v>
      </c>
      <c r="F138" s="2">
        <v>-42.14</v>
      </c>
      <c r="G138" s="2">
        <v>188.18799999999999</v>
      </c>
      <c r="H138" s="2">
        <v>40</v>
      </c>
      <c r="I138" s="2">
        <f>gain90[[#This Row],[Abs(Gain)'[dBi']]]*0.8</f>
        <v>2.048</v>
      </c>
    </row>
    <row r="139" spans="1:9" x14ac:dyDescent="0.3">
      <c r="A139" s="2">
        <v>137</v>
      </c>
      <c r="B139" s="2">
        <v>90</v>
      </c>
      <c r="C139" s="2">
        <v>2.6709999999999998</v>
      </c>
      <c r="D139" s="2">
        <v>2.6709999999999998</v>
      </c>
      <c r="E139" s="2">
        <v>270.78699999999998</v>
      </c>
      <c r="F139" s="2">
        <v>-42.09</v>
      </c>
      <c r="G139" s="2">
        <v>187.874</v>
      </c>
      <c r="H139" s="2">
        <v>40</v>
      </c>
      <c r="I139" s="2">
        <f>gain90[[#This Row],[Abs(Gain)'[dBi']]]*0.8</f>
        <v>2.1368</v>
      </c>
    </row>
    <row r="140" spans="1:9" x14ac:dyDescent="0.3">
      <c r="A140" s="2">
        <v>138</v>
      </c>
      <c r="B140" s="2">
        <v>90</v>
      </c>
      <c r="C140" s="2">
        <v>2.774</v>
      </c>
      <c r="D140" s="2">
        <v>2.774</v>
      </c>
      <c r="E140" s="2">
        <v>270.678</v>
      </c>
      <c r="F140" s="2">
        <v>-42.04</v>
      </c>
      <c r="G140" s="2">
        <v>187.547</v>
      </c>
      <c r="H140" s="2">
        <v>40</v>
      </c>
      <c r="I140" s="2">
        <f>gain90[[#This Row],[Abs(Gain)'[dBi']]]*0.8</f>
        <v>2.2192000000000003</v>
      </c>
    </row>
    <row r="141" spans="1:9" x14ac:dyDescent="0.3">
      <c r="A141" s="2">
        <v>139</v>
      </c>
      <c r="B141" s="2">
        <v>90</v>
      </c>
      <c r="C141" s="2">
        <v>2.871</v>
      </c>
      <c r="D141" s="2">
        <v>2.871</v>
      </c>
      <c r="E141" s="2">
        <v>270.56599999999997</v>
      </c>
      <c r="F141" s="2">
        <v>-41.99</v>
      </c>
      <c r="G141" s="2">
        <v>187.20699999999999</v>
      </c>
      <c r="H141" s="2">
        <v>40</v>
      </c>
      <c r="I141" s="2">
        <f>gain90[[#This Row],[Abs(Gain)'[dBi']]]*0.8</f>
        <v>2.2968000000000002</v>
      </c>
    </row>
    <row r="142" spans="1:9" x14ac:dyDescent="0.3">
      <c r="A142" s="2">
        <v>140</v>
      </c>
      <c r="B142" s="2">
        <v>90</v>
      </c>
      <c r="C142" s="2">
        <v>2.9620000000000002</v>
      </c>
      <c r="D142" s="2">
        <v>2.9620000000000002</v>
      </c>
      <c r="E142" s="2">
        <v>270.44900000000001</v>
      </c>
      <c r="F142" s="2">
        <v>-41.93</v>
      </c>
      <c r="G142" s="2">
        <v>186.85300000000001</v>
      </c>
      <c r="H142" s="2">
        <v>40</v>
      </c>
      <c r="I142" s="2">
        <f>gain90[[#This Row],[Abs(Gain)'[dBi']]]*0.8</f>
        <v>2.3696000000000002</v>
      </c>
    </row>
    <row r="143" spans="1:9" x14ac:dyDescent="0.3">
      <c r="A143" s="2">
        <v>141</v>
      </c>
      <c r="B143" s="2">
        <v>90</v>
      </c>
      <c r="C143" s="2">
        <v>3.0459999999999998</v>
      </c>
      <c r="D143" s="2">
        <v>3.0459999999999998</v>
      </c>
      <c r="E143" s="2">
        <v>270.327</v>
      </c>
      <c r="F143" s="2">
        <v>-41.88</v>
      </c>
      <c r="G143" s="2">
        <v>186.488</v>
      </c>
      <c r="H143" s="2">
        <v>40</v>
      </c>
      <c r="I143" s="2">
        <f>gain90[[#This Row],[Abs(Gain)'[dBi']]]*0.8</f>
        <v>2.4367999999999999</v>
      </c>
    </row>
    <row r="144" spans="1:9" x14ac:dyDescent="0.3">
      <c r="A144" s="2">
        <v>142</v>
      </c>
      <c r="B144" s="2">
        <v>90</v>
      </c>
      <c r="C144" s="2">
        <v>3.125</v>
      </c>
      <c r="D144" s="2">
        <v>3.1240000000000001</v>
      </c>
      <c r="E144" s="2">
        <v>270.20100000000002</v>
      </c>
      <c r="F144" s="2">
        <v>-41.82</v>
      </c>
      <c r="G144" s="2">
        <v>186.11</v>
      </c>
      <c r="H144" s="2">
        <v>40</v>
      </c>
      <c r="I144" s="2">
        <f>gain90[[#This Row],[Abs(Gain)'[dBi']]]*0.8</f>
        <v>2.5</v>
      </c>
    </row>
    <row r="145" spans="1:9" x14ac:dyDescent="0.3">
      <c r="A145" s="2">
        <v>143</v>
      </c>
      <c r="B145" s="2">
        <v>90</v>
      </c>
      <c r="C145" s="2">
        <v>3.1970000000000001</v>
      </c>
      <c r="D145" s="2">
        <v>3.1960000000000002</v>
      </c>
      <c r="E145" s="2">
        <v>270.07100000000003</v>
      </c>
      <c r="F145" s="2">
        <v>-41.76</v>
      </c>
      <c r="G145" s="2">
        <v>185.72200000000001</v>
      </c>
      <c r="H145" s="2">
        <v>40</v>
      </c>
      <c r="I145" s="2">
        <f>gain90[[#This Row],[Abs(Gain)'[dBi']]]*0.8</f>
        <v>2.5576000000000003</v>
      </c>
    </row>
    <row r="146" spans="1:9" x14ac:dyDescent="0.3">
      <c r="A146" s="2">
        <v>144</v>
      </c>
      <c r="B146" s="2">
        <v>90</v>
      </c>
      <c r="C146" s="2">
        <v>3.2629999999999999</v>
      </c>
      <c r="D146" s="2">
        <v>3.262</v>
      </c>
      <c r="E146" s="2">
        <v>269.93599999999998</v>
      </c>
      <c r="F146" s="2">
        <v>-41.7</v>
      </c>
      <c r="G146" s="2">
        <v>185.322</v>
      </c>
      <c r="H146" s="2">
        <v>40</v>
      </c>
      <c r="I146" s="2">
        <f>gain90[[#This Row],[Abs(Gain)'[dBi']]]*0.8</f>
        <v>2.6104000000000003</v>
      </c>
    </row>
    <row r="147" spans="1:9" x14ac:dyDescent="0.3">
      <c r="A147" s="2">
        <v>145</v>
      </c>
      <c r="B147" s="2">
        <v>90</v>
      </c>
      <c r="C147" s="2">
        <v>3.323</v>
      </c>
      <c r="D147" s="2">
        <v>3.3220000000000001</v>
      </c>
      <c r="E147" s="2">
        <v>269.79599999999999</v>
      </c>
      <c r="F147" s="2">
        <v>-41.64</v>
      </c>
      <c r="G147" s="2">
        <v>184.91200000000001</v>
      </c>
      <c r="H147" s="2">
        <v>40</v>
      </c>
      <c r="I147" s="2">
        <f>gain90[[#This Row],[Abs(Gain)'[dBi']]]*0.8</f>
        <v>2.6584000000000003</v>
      </c>
    </row>
    <row r="148" spans="1:9" x14ac:dyDescent="0.3">
      <c r="A148" s="2">
        <v>146</v>
      </c>
      <c r="B148" s="2">
        <v>90</v>
      </c>
      <c r="C148" s="2">
        <v>3.3769999999999998</v>
      </c>
      <c r="D148" s="2">
        <v>3.3769999999999998</v>
      </c>
      <c r="E148" s="2">
        <v>269.65199999999999</v>
      </c>
      <c r="F148" s="2">
        <v>-41.58</v>
      </c>
      <c r="G148" s="2">
        <v>184.49299999999999</v>
      </c>
      <c r="H148" s="2">
        <v>40</v>
      </c>
      <c r="I148" s="2">
        <f>gain90[[#This Row],[Abs(Gain)'[dBi']]]*0.8</f>
        <v>2.7016</v>
      </c>
    </row>
    <row r="149" spans="1:9" x14ac:dyDescent="0.3">
      <c r="A149" s="2">
        <v>147</v>
      </c>
      <c r="B149" s="2">
        <v>90</v>
      </c>
      <c r="C149" s="2">
        <v>3.4249999999999998</v>
      </c>
      <c r="D149" s="2">
        <v>3.4249999999999998</v>
      </c>
      <c r="E149" s="2">
        <v>269.50299999999999</v>
      </c>
      <c r="F149" s="2">
        <v>-41.52</v>
      </c>
      <c r="G149" s="2">
        <v>184.065</v>
      </c>
      <c r="H149" s="2">
        <v>40</v>
      </c>
      <c r="I149" s="2">
        <f>gain90[[#This Row],[Abs(Gain)'[dBi']]]*0.8</f>
        <v>2.74</v>
      </c>
    </row>
    <row r="150" spans="1:9" x14ac:dyDescent="0.3">
      <c r="A150" s="2">
        <v>148</v>
      </c>
      <c r="B150" s="2">
        <v>90</v>
      </c>
      <c r="C150" s="2">
        <v>3.4670000000000001</v>
      </c>
      <c r="D150" s="2">
        <v>3.4670000000000001</v>
      </c>
      <c r="E150" s="2">
        <v>269.34899999999999</v>
      </c>
      <c r="F150" s="2">
        <v>-41.45</v>
      </c>
      <c r="G150" s="2">
        <v>183.62799999999999</v>
      </c>
      <c r="H150" s="2">
        <v>40</v>
      </c>
      <c r="I150" s="2">
        <f>gain90[[#This Row],[Abs(Gain)'[dBi']]]*0.8</f>
        <v>2.7736000000000001</v>
      </c>
    </row>
    <row r="151" spans="1:9" x14ac:dyDescent="0.3">
      <c r="A151" s="2">
        <v>149</v>
      </c>
      <c r="B151" s="2">
        <v>90</v>
      </c>
      <c r="C151" s="2">
        <v>3.504</v>
      </c>
      <c r="D151" s="2">
        <v>3.5030000000000001</v>
      </c>
      <c r="E151" s="2">
        <v>269.19099999999997</v>
      </c>
      <c r="F151" s="2">
        <v>-41.39</v>
      </c>
      <c r="G151" s="2">
        <v>183.18299999999999</v>
      </c>
      <c r="H151" s="2">
        <v>40</v>
      </c>
      <c r="I151" s="2">
        <f>gain90[[#This Row],[Abs(Gain)'[dBi']]]*0.8</f>
        <v>2.8032000000000004</v>
      </c>
    </row>
    <row r="152" spans="1:9" x14ac:dyDescent="0.3">
      <c r="A152" s="2">
        <v>150</v>
      </c>
      <c r="B152" s="2">
        <v>90</v>
      </c>
      <c r="C152" s="2">
        <v>3.5339999999999998</v>
      </c>
      <c r="D152" s="2">
        <v>3.5339999999999998</v>
      </c>
      <c r="E152" s="2">
        <v>269.02800000000002</v>
      </c>
      <c r="F152" s="2">
        <v>-41.32</v>
      </c>
      <c r="G152" s="2">
        <v>182.73099999999999</v>
      </c>
      <c r="H152" s="2">
        <v>40</v>
      </c>
      <c r="I152" s="2">
        <f>gain90[[#This Row],[Abs(Gain)'[dBi']]]*0.8</f>
        <v>2.8271999999999999</v>
      </c>
    </row>
    <row r="153" spans="1:9" x14ac:dyDescent="0.3">
      <c r="A153" s="2">
        <v>151</v>
      </c>
      <c r="B153" s="2">
        <v>90</v>
      </c>
      <c r="C153" s="2">
        <v>3.5590000000000002</v>
      </c>
      <c r="D153" s="2">
        <v>3.5590000000000002</v>
      </c>
      <c r="E153" s="2">
        <v>268.85899999999998</v>
      </c>
      <c r="F153" s="2">
        <v>-41.26</v>
      </c>
      <c r="G153" s="2">
        <v>182.273</v>
      </c>
      <c r="H153" s="2">
        <v>40</v>
      </c>
      <c r="I153" s="2">
        <f>gain90[[#This Row],[Abs(Gain)'[dBi']]]*0.8</f>
        <v>2.8472000000000004</v>
      </c>
    </row>
    <row r="154" spans="1:9" x14ac:dyDescent="0.3">
      <c r="A154" s="2">
        <v>152</v>
      </c>
      <c r="B154" s="2">
        <v>90</v>
      </c>
      <c r="C154" s="2">
        <v>3.5779999999999998</v>
      </c>
      <c r="D154" s="2">
        <v>3.5779999999999998</v>
      </c>
      <c r="E154" s="2">
        <v>268.68599999999998</v>
      </c>
      <c r="F154" s="2">
        <v>-41.19</v>
      </c>
      <c r="G154" s="2">
        <v>181.809</v>
      </c>
      <c r="H154" s="2">
        <v>40</v>
      </c>
      <c r="I154" s="2">
        <f>gain90[[#This Row],[Abs(Gain)'[dBi']]]*0.8</f>
        <v>2.8624000000000001</v>
      </c>
    </row>
    <row r="155" spans="1:9" x14ac:dyDescent="0.3">
      <c r="A155" s="2">
        <v>153</v>
      </c>
      <c r="B155" s="2">
        <v>90</v>
      </c>
      <c r="C155" s="2">
        <v>3.5920000000000001</v>
      </c>
      <c r="D155" s="2">
        <v>3.5920000000000001</v>
      </c>
      <c r="E155" s="2">
        <v>268.50700000000001</v>
      </c>
      <c r="F155" s="2">
        <v>-41.12</v>
      </c>
      <c r="G155" s="2">
        <v>181.339</v>
      </c>
      <c r="H155" s="2">
        <v>40</v>
      </c>
      <c r="I155" s="2">
        <f>gain90[[#This Row],[Abs(Gain)'[dBi']]]*0.8</f>
        <v>2.8736000000000002</v>
      </c>
    </row>
    <row r="156" spans="1:9" x14ac:dyDescent="0.3">
      <c r="A156" s="2">
        <v>154</v>
      </c>
      <c r="B156" s="2">
        <v>90</v>
      </c>
      <c r="C156" s="2">
        <v>3.6</v>
      </c>
      <c r="D156" s="2">
        <v>3.6</v>
      </c>
      <c r="E156" s="2">
        <v>268.32400000000001</v>
      </c>
      <c r="F156" s="2">
        <v>-41.05</v>
      </c>
      <c r="G156" s="2">
        <v>180.86500000000001</v>
      </c>
      <c r="H156" s="2">
        <v>40</v>
      </c>
      <c r="I156" s="2">
        <f>gain90[[#This Row],[Abs(Gain)'[dBi']]]*0.8</f>
        <v>2.8800000000000003</v>
      </c>
    </row>
    <row r="157" spans="1:9" x14ac:dyDescent="0.3">
      <c r="A157" s="2">
        <v>155</v>
      </c>
      <c r="B157" s="2">
        <v>90</v>
      </c>
      <c r="C157" s="2">
        <v>3.6019999999999999</v>
      </c>
      <c r="D157" s="2">
        <v>3.6019999999999999</v>
      </c>
      <c r="E157" s="2">
        <v>268.13499999999999</v>
      </c>
      <c r="F157" s="2">
        <v>-40.98</v>
      </c>
      <c r="G157" s="2">
        <v>180.387</v>
      </c>
      <c r="H157" s="2">
        <v>40</v>
      </c>
      <c r="I157" s="2">
        <f>gain90[[#This Row],[Abs(Gain)'[dBi']]]*0.8</f>
        <v>2.8816000000000002</v>
      </c>
    </row>
    <row r="158" spans="1:9" x14ac:dyDescent="0.3">
      <c r="A158" s="2">
        <v>156</v>
      </c>
      <c r="B158" s="2">
        <v>90</v>
      </c>
      <c r="C158" s="2">
        <v>3.5979999999999999</v>
      </c>
      <c r="D158" s="2">
        <v>3.5979999999999999</v>
      </c>
      <c r="E158" s="2">
        <v>267.94099999999997</v>
      </c>
      <c r="F158" s="2">
        <v>-40.909999999999997</v>
      </c>
      <c r="G158" s="2">
        <v>179.90600000000001</v>
      </c>
      <c r="H158" s="2">
        <v>40</v>
      </c>
      <c r="I158" s="2">
        <f>gain90[[#This Row],[Abs(Gain)'[dBi']]]*0.8</f>
        <v>2.8784000000000001</v>
      </c>
    </row>
    <row r="159" spans="1:9" x14ac:dyDescent="0.3">
      <c r="A159" s="2">
        <v>157</v>
      </c>
      <c r="B159" s="2">
        <v>90</v>
      </c>
      <c r="C159" s="2">
        <v>3.589</v>
      </c>
      <c r="D159" s="2">
        <v>3.589</v>
      </c>
      <c r="E159" s="2">
        <v>267.74099999999999</v>
      </c>
      <c r="F159" s="2">
        <v>-40.83</v>
      </c>
      <c r="G159" s="2">
        <v>179.422</v>
      </c>
      <c r="H159" s="2">
        <v>40</v>
      </c>
      <c r="I159" s="2">
        <f>gain90[[#This Row],[Abs(Gain)'[dBi']]]*0.8</f>
        <v>2.8712</v>
      </c>
    </row>
    <row r="160" spans="1:9" x14ac:dyDescent="0.3">
      <c r="A160" s="2">
        <v>158</v>
      </c>
      <c r="B160" s="2">
        <v>90</v>
      </c>
      <c r="C160" s="2">
        <v>3.5739999999999998</v>
      </c>
      <c r="D160" s="2">
        <v>3.5739999999999998</v>
      </c>
      <c r="E160" s="2">
        <v>267.536</v>
      </c>
      <c r="F160" s="2">
        <v>-40.76</v>
      </c>
      <c r="G160" s="2">
        <v>178.93600000000001</v>
      </c>
      <c r="H160" s="2">
        <v>40</v>
      </c>
      <c r="I160" s="2">
        <f>gain90[[#This Row],[Abs(Gain)'[dBi']]]*0.8</f>
        <v>2.8592</v>
      </c>
    </row>
    <row r="161" spans="1:9" x14ac:dyDescent="0.3">
      <c r="A161" s="2">
        <v>159</v>
      </c>
      <c r="B161" s="2">
        <v>90</v>
      </c>
      <c r="C161" s="2">
        <v>3.5529999999999999</v>
      </c>
      <c r="D161" s="2">
        <v>3.5529999999999999</v>
      </c>
      <c r="E161" s="2">
        <v>267.32499999999999</v>
      </c>
      <c r="F161" s="2">
        <v>-40.69</v>
      </c>
      <c r="G161" s="2">
        <v>178.44900000000001</v>
      </c>
      <c r="H161" s="2">
        <v>40</v>
      </c>
      <c r="I161" s="2">
        <f>gain90[[#This Row],[Abs(Gain)'[dBi']]]*0.8</f>
        <v>2.8424</v>
      </c>
    </row>
    <row r="162" spans="1:9" x14ac:dyDescent="0.3">
      <c r="A162" s="2">
        <v>160</v>
      </c>
      <c r="B162" s="2">
        <v>90</v>
      </c>
      <c r="C162" s="2">
        <v>3.5270000000000001</v>
      </c>
      <c r="D162" s="2">
        <v>3.5270000000000001</v>
      </c>
      <c r="E162" s="2">
        <v>267.10899999999998</v>
      </c>
      <c r="F162" s="2">
        <v>-40.61</v>
      </c>
      <c r="G162" s="2">
        <v>177.96100000000001</v>
      </c>
      <c r="H162" s="2">
        <v>40</v>
      </c>
      <c r="I162" s="2">
        <f>gain90[[#This Row],[Abs(Gain)'[dBi']]]*0.8</f>
        <v>2.8216000000000001</v>
      </c>
    </row>
    <row r="163" spans="1:9" x14ac:dyDescent="0.3">
      <c r="A163" s="2">
        <v>161</v>
      </c>
      <c r="B163" s="2">
        <v>90</v>
      </c>
      <c r="C163" s="2">
        <v>3.4950000000000001</v>
      </c>
      <c r="D163" s="2">
        <v>3.4950000000000001</v>
      </c>
      <c r="E163" s="2">
        <v>266.887</v>
      </c>
      <c r="F163" s="2">
        <v>-40.54</v>
      </c>
      <c r="G163" s="2">
        <v>177.47300000000001</v>
      </c>
      <c r="H163" s="2">
        <v>40</v>
      </c>
      <c r="I163" s="2">
        <f>gain90[[#This Row],[Abs(Gain)'[dBi']]]*0.8</f>
        <v>2.7960000000000003</v>
      </c>
    </row>
    <row r="164" spans="1:9" x14ac:dyDescent="0.3">
      <c r="A164" s="2">
        <v>162</v>
      </c>
      <c r="B164" s="2">
        <v>90</v>
      </c>
      <c r="C164" s="2">
        <v>3.4569999999999999</v>
      </c>
      <c r="D164" s="2">
        <v>3.4569999999999999</v>
      </c>
      <c r="E164" s="2">
        <v>266.65899999999999</v>
      </c>
      <c r="F164" s="2">
        <v>-40.47</v>
      </c>
      <c r="G164" s="2">
        <v>176.98500000000001</v>
      </c>
      <c r="H164" s="2">
        <v>40</v>
      </c>
      <c r="I164" s="2">
        <f>gain90[[#This Row],[Abs(Gain)'[dBi']]]*0.8</f>
        <v>2.7656000000000001</v>
      </c>
    </row>
    <row r="165" spans="1:9" x14ac:dyDescent="0.3">
      <c r="A165" s="2">
        <v>163</v>
      </c>
      <c r="B165" s="2">
        <v>90</v>
      </c>
      <c r="C165" s="2">
        <v>3.4129999999999998</v>
      </c>
      <c r="D165" s="2">
        <v>3.4129999999999998</v>
      </c>
      <c r="E165" s="2">
        <v>266.42599999999999</v>
      </c>
      <c r="F165" s="2">
        <v>-40.39</v>
      </c>
      <c r="G165" s="2">
        <v>176.499</v>
      </c>
      <c r="H165" s="2">
        <v>40</v>
      </c>
      <c r="I165" s="2">
        <f>gain90[[#This Row],[Abs(Gain)'[dBi']]]*0.8</f>
        <v>2.7303999999999999</v>
      </c>
    </row>
    <row r="166" spans="1:9" x14ac:dyDescent="0.3">
      <c r="A166" s="2">
        <v>164</v>
      </c>
      <c r="B166" s="2">
        <v>90</v>
      </c>
      <c r="C166" s="2">
        <v>3.3639999999999999</v>
      </c>
      <c r="D166" s="2">
        <v>3.3639999999999999</v>
      </c>
      <c r="E166" s="2">
        <v>266.18599999999998</v>
      </c>
      <c r="F166" s="2">
        <v>-40.32</v>
      </c>
      <c r="G166" s="2">
        <v>176.01400000000001</v>
      </c>
      <c r="H166" s="2">
        <v>40</v>
      </c>
      <c r="I166" s="2">
        <f>gain90[[#This Row],[Abs(Gain)'[dBi']]]*0.8</f>
        <v>2.6912000000000003</v>
      </c>
    </row>
    <row r="167" spans="1:9" x14ac:dyDescent="0.3">
      <c r="A167" s="2">
        <v>165</v>
      </c>
      <c r="B167" s="2">
        <v>90</v>
      </c>
      <c r="C167" s="2">
        <v>3.3090000000000002</v>
      </c>
      <c r="D167" s="2">
        <v>3.3090000000000002</v>
      </c>
      <c r="E167" s="2">
        <v>265.94</v>
      </c>
      <c r="F167" s="2">
        <v>-40.25</v>
      </c>
      <c r="G167" s="2">
        <v>175.53100000000001</v>
      </c>
      <c r="H167" s="2">
        <v>40</v>
      </c>
      <c r="I167" s="2">
        <f>gain90[[#This Row],[Abs(Gain)'[dBi']]]*0.8</f>
        <v>2.6472000000000002</v>
      </c>
    </row>
    <row r="168" spans="1:9" x14ac:dyDescent="0.3">
      <c r="A168" s="2">
        <v>166</v>
      </c>
      <c r="B168" s="2">
        <v>90</v>
      </c>
      <c r="C168" s="2">
        <v>3.2480000000000002</v>
      </c>
      <c r="D168" s="2">
        <v>3.2480000000000002</v>
      </c>
      <c r="E168" s="2">
        <v>265.68799999999999</v>
      </c>
      <c r="F168" s="2">
        <v>-40.17</v>
      </c>
      <c r="G168" s="2">
        <v>175.05</v>
      </c>
      <c r="H168" s="2">
        <v>40</v>
      </c>
      <c r="I168" s="2">
        <f>gain90[[#This Row],[Abs(Gain)'[dBi']]]*0.8</f>
        <v>2.5984000000000003</v>
      </c>
    </row>
    <row r="169" spans="1:9" x14ac:dyDescent="0.3">
      <c r="A169" s="2">
        <v>167</v>
      </c>
      <c r="B169" s="2">
        <v>90</v>
      </c>
      <c r="C169" s="2">
        <v>3.181</v>
      </c>
      <c r="D169" s="2">
        <v>3.181</v>
      </c>
      <c r="E169" s="2">
        <v>265.42899999999997</v>
      </c>
      <c r="F169" s="2">
        <v>-40.1</v>
      </c>
      <c r="G169" s="2">
        <v>174.57300000000001</v>
      </c>
      <c r="H169" s="2">
        <v>40</v>
      </c>
      <c r="I169" s="2">
        <f>gain90[[#This Row],[Abs(Gain)'[dBi']]]*0.8</f>
        <v>2.5448000000000004</v>
      </c>
    </row>
    <row r="170" spans="1:9" x14ac:dyDescent="0.3">
      <c r="A170" s="2">
        <v>168</v>
      </c>
      <c r="B170" s="2">
        <v>90</v>
      </c>
      <c r="C170" s="2">
        <v>3.109</v>
      </c>
      <c r="D170" s="2">
        <v>3.109</v>
      </c>
      <c r="E170" s="2">
        <v>265.16300000000001</v>
      </c>
      <c r="F170" s="2">
        <v>-40.03</v>
      </c>
      <c r="G170" s="2">
        <v>174.09899999999999</v>
      </c>
      <c r="H170" s="2">
        <v>40</v>
      </c>
      <c r="I170" s="2">
        <f>gain90[[#This Row],[Abs(Gain)'[dBi']]]*0.8</f>
        <v>2.4872000000000001</v>
      </c>
    </row>
    <row r="171" spans="1:9" x14ac:dyDescent="0.3">
      <c r="A171" s="2">
        <v>169</v>
      </c>
      <c r="B171" s="2">
        <v>90</v>
      </c>
      <c r="C171" s="2">
        <v>3.03</v>
      </c>
      <c r="D171" s="2">
        <v>3.03</v>
      </c>
      <c r="E171" s="2">
        <v>264.89100000000002</v>
      </c>
      <c r="F171" s="2">
        <v>-39.950000000000003</v>
      </c>
      <c r="G171" s="2">
        <v>173.63</v>
      </c>
      <c r="H171" s="2">
        <v>40</v>
      </c>
      <c r="I171" s="2">
        <f>gain90[[#This Row],[Abs(Gain)'[dBi']]]*0.8</f>
        <v>2.4239999999999999</v>
      </c>
    </row>
    <row r="172" spans="1:9" x14ac:dyDescent="0.3">
      <c r="A172" s="2">
        <v>170</v>
      </c>
      <c r="B172" s="2">
        <v>90</v>
      </c>
      <c r="C172" s="2">
        <v>2.9460000000000002</v>
      </c>
      <c r="D172" s="2">
        <v>2.9460000000000002</v>
      </c>
      <c r="E172" s="2">
        <v>264.61200000000002</v>
      </c>
      <c r="F172" s="2">
        <v>-39.880000000000003</v>
      </c>
      <c r="G172" s="2">
        <v>173.16499999999999</v>
      </c>
      <c r="H172" s="2">
        <v>40</v>
      </c>
      <c r="I172" s="2">
        <f>gain90[[#This Row],[Abs(Gain)'[dBi']]]*0.8</f>
        <v>2.3568000000000002</v>
      </c>
    </row>
    <row r="173" spans="1:9" x14ac:dyDescent="0.3">
      <c r="A173" s="2">
        <v>171</v>
      </c>
      <c r="B173" s="2">
        <v>90</v>
      </c>
      <c r="C173" s="2">
        <v>2.8559999999999999</v>
      </c>
      <c r="D173" s="2">
        <v>2.8559999999999999</v>
      </c>
      <c r="E173" s="2">
        <v>264.32600000000002</v>
      </c>
      <c r="F173" s="2">
        <v>-39.81</v>
      </c>
      <c r="G173" s="2">
        <v>172.70500000000001</v>
      </c>
      <c r="H173" s="2">
        <v>40</v>
      </c>
      <c r="I173" s="2">
        <f>gain90[[#This Row],[Abs(Gain)'[dBi']]]*0.8</f>
        <v>2.2848000000000002</v>
      </c>
    </row>
    <row r="174" spans="1:9" x14ac:dyDescent="0.3">
      <c r="A174" s="2">
        <v>172</v>
      </c>
      <c r="B174" s="2">
        <v>90</v>
      </c>
      <c r="C174" s="2">
        <v>2.76</v>
      </c>
      <c r="D174" s="2">
        <v>2.7589999999999999</v>
      </c>
      <c r="E174" s="2">
        <v>264.03300000000002</v>
      </c>
      <c r="F174" s="2">
        <v>-39.74</v>
      </c>
      <c r="G174" s="2">
        <v>172.25</v>
      </c>
      <c r="H174" s="2">
        <v>40</v>
      </c>
      <c r="I174" s="2">
        <f>gain90[[#This Row],[Abs(Gain)'[dBi']]]*0.8</f>
        <v>2.2079999999999997</v>
      </c>
    </row>
    <row r="175" spans="1:9" x14ac:dyDescent="0.3">
      <c r="A175" s="2">
        <v>173</v>
      </c>
      <c r="B175" s="2">
        <v>90</v>
      </c>
      <c r="C175" s="2">
        <v>2.657</v>
      </c>
      <c r="D175" s="2">
        <v>2.657</v>
      </c>
      <c r="E175" s="2">
        <v>263.73200000000003</v>
      </c>
      <c r="F175" s="2">
        <v>-39.67</v>
      </c>
      <c r="G175" s="2">
        <v>171.80099999999999</v>
      </c>
      <c r="H175" s="2">
        <v>40</v>
      </c>
      <c r="I175" s="2">
        <f>gain90[[#This Row],[Abs(Gain)'[dBi']]]*0.8</f>
        <v>2.1255999999999999</v>
      </c>
    </row>
    <row r="176" spans="1:9" x14ac:dyDescent="0.3">
      <c r="A176" s="2">
        <v>174</v>
      </c>
      <c r="B176" s="2">
        <v>90</v>
      </c>
      <c r="C176" s="2">
        <v>2.5489999999999999</v>
      </c>
      <c r="D176" s="2">
        <v>2.5489999999999999</v>
      </c>
      <c r="E176" s="2">
        <v>263.423</v>
      </c>
      <c r="F176" s="2">
        <v>-39.6</v>
      </c>
      <c r="G176" s="2">
        <v>171.358</v>
      </c>
      <c r="H176" s="2">
        <v>40</v>
      </c>
      <c r="I176" s="2">
        <f>gain90[[#This Row],[Abs(Gain)'[dBi']]]*0.8</f>
        <v>2.0392000000000001</v>
      </c>
    </row>
    <row r="177" spans="1:9" x14ac:dyDescent="0.3">
      <c r="A177" s="2">
        <v>175</v>
      </c>
      <c r="B177" s="2">
        <v>90</v>
      </c>
      <c r="C177" s="2">
        <v>2.4350000000000001</v>
      </c>
      <c r="D177" s="2">
        <v>2.4340000000000002</v>
      </c>
      <c r="E177" s="2">
        <v>263.10700000000003</v>
      </c>
      <c r="F177" s="2">
        <v>-39.53</v>
      </c>
      <c r="G177" s="2">
        <v>170.922</v>
      </c>
      <c r="H177" s="2">
        <v>40</v>
      </c>
      <c r="I177" s="2">
        <f>gain90[[#This Row],[Abs(Gain)'[dBi']]]*0.8</f>
        <v>1.9480000000000002</v>
      </c>
    </row>
    <row r="178" spans="1:9" x14ac:dyDescent="0.3">
      <c r="A178" s="2">
        <v>176</v>
      </c>
      <c r="B178" s="2">
        <v>90</v>
      </c>
      <c r="C178" s="2">
        <v>2.3140000000000001</v>
      </c>
      <c r="D178" s="2">
        <v>2.3140000000000001</v>
      </c>
      <c r="E178" s="2">
        <v>262.78199999999998</v>
      </c>
      <c r="F178" s="2">
        <v>-39.47</v>
      </c>
      <c r="G178" s="2">
        <v>170.49199999999999</v>
      </c>
      <c r="H178" s="2">
        <v>40</v>
      </c>
      <c r="I178" s="2">
        <f>gain90[[#This Row],[Abs(Gain)'[dBi']]]*0.8</f>
        <v>1.8512000000000002</v>
      </c>
    </row>
    <row r="179" spans="1:9" x14ac:dyDescent="0.3">
      <c r="A179" s="2">
        <v>177</v>
      </c>
      <c r="B179" s="2">
        <v>90</v>
      </c>
      <c r="C179" s="2">
        <v>2.1869999999999998</v>
      </c>
      <c r="D179" s="2">
        <v>2.1869999999999998</v>
      </c>
      <c r="E179" s="2">
        <v>262.44900000000001</v>
      </c>
      <c r="F179" s="2">
        <v>-39.4</v>
      </c>
      <c r="G179" s="2">
        <v>170.07</v>
      </c>
      <c r="H179" s="2">
        <v>40</v>
      </c>
      <c r="I179" s="2">
        <f>gain90[[#This Row],[Abs(Gain)'[dBi']]]*0.8</f>
        <v>1.7496</v>
      </c>
    </row>
    <row r="180" spans="1:9" x14ac:dyDescent="0.3">
      <c r="A180" s="2">
        <v>178</v>
      </c>
      <c r="B180" s="2">
        <v>90</v>
      </c>
      <c r="C180" s="2">
        <v>2.0539999999999998</v>
      </c>
      <c r="D180" s="2">
        <v>2.0539999999999998</v>
      </c>
      <c r="E180" s="2">
        <v>262.108</v>
      </c>
      <c r="F180" s="2">
        <v>-39.340000000000003</v>
      </c>
      <c r="G180" s="2">
        <v>169.654</v>
      </c>
      <c r="H180" s="2">
        <v>40</v>
      </c>
      <c r="I180" s="2">
        <f>gain90[[#This Row],[Abs(Gain)'[dBi']]]*0.8</f>
        <v>1.6432</v>
      </c>
    </row>
    <row r="181" spans="1:9" x14ac:dyDescent="0.3">
      <c r="A181" s="2">
        <v>179</v>
      </c>
      <c r="B181" s="2">
        <v>90</v>
      </c>
      <c r="C181" s="2">
        <v>1.915</v>
      </c>
      <c r="D181" s="2">
        <v>1.9139999999999999</v>
      </c>
      <c r="E181" s="2">
        <v>261.75799999999998</v>
      </c>
      <c r="F181" s="2">
        <v>-39.270000000000003</v>
      </c>
      <c r="G181" s="2">
        <v>169.24700000000001</v>
      </c>
      <c r="H181" s="2">
        <v>40</v>
      </c>
      <c r="I181" s="2">
        <f>gain90[[#This Row],[Abs(Gain)'[dBi']]]*0.8</f>
        <v>1.532</v>
      </c>
    </row>
    <row r="182" spans="1:9" x14ac:dyDescent="0.3">
      <c r="A182" s="2">
        <v>180</v>
      </c>
      <c r="B182" s="2">
        <v>90</v>
      </c>
      <c r="C182" s="2">
        <v>1.7689999999999999</v>
      </c>
      <c r="D182" s="2">
        <v>1.7689999999999999</v>
      </c>
      <c r="E182" s="2">
        <v>261.39800000000002</v>
      </c>
      <c r="F182" s="2">
        <v>-39.21</v>
      </c>
      <c r="G182" s="2">
        <v>168.84800000000001</v>
      </c>
      <c r="H182" s="2">
        <v>40</v>
      </c>
      <c r="I182" s="2">
        <f>gain90[[#This Row],[Abs(Gain)'[dBi']]]*0.8</f>
        <v>1.4152</v>
      </c>
    </row>
    <row r="183" spans="1:9" x14ac:dyDescent="0.3">
      <c r="A183" s="2">
        <v>179</v>
      </c>
      <c r="B183" s="2">
        <v>270</v>
      </c>
      <c r="C183" s="2">
        <v>1.617</v>
      </c>
      <c r="D183" s="2">
        <v>1.6160000000000001</v>
      </c>
      <c r="E183" s="2">
        <v>81.028999999999996</v>
      </c>
      <c r="F183" s="2">
        <v>-39.15</v>
      </c>
      <c r="G183" s="2">
        <v>348.45600000000002</v>
      </c>
      <c r="H183" s="2">
        <v>40</v>
      </c>
      <c r="I183" s="2">
        <f>gain90[[#This Row],[Abs(Gain)'[dBi']]]*0.8</f>
        <v>1.2936000000000001</v>
      </c>
    </row>
    <row r="184" spans="1:9" x14ac:dyDescent="0.3">
      <c r="A184" s="2">
        <v>178</v>
      </c>
      <c r="B184" s="2">
        <v>270</v>
      </c>
      <c r="C184" s="2">
        <v>1.458</v>
      </c>
      <c r="D184" s="2">
        <v>1.458</v>
      </c>
      <c r="E184" s="2">
        <v>80.650000000000006</v>
      </c>
      <c r="F184" s="2">
        <v>-39.090000000000003</v>
      </c>
      <c r="G184" s="2">
        <v>348.072</v>
      </c>
      <c r="H184" s="2">
        <v>40</v>
      </c>
      <c r="I184" s="2">
        <f>gain90[[#This Row],[Abs(Gain)'[dBi']]]*0.8</f>
        <v>1.1664000000000001</v>
      </c>
    </row>
    <row r="185" spans="1:9" x14ac:dyDescent="0.3">
      <c r="A185" s="2">
        <v>177</v>
      </c>
      <c r="B185" s="2">
        <v>270</v>
      </c>
      <c r="C185" s="2">
        <v>1.2929999999999999</v>
      </c>
      <c r="D185" s="2">
        <v>1.2929999999999999</v>
      </c>
      <c r="E185" s="2">
        <v>80.260999999999996</v>
      </c>
      <c r="F185" s="2">
        <v>-39.03</v>
      </c>
      <c r="G185" s="2">
        <v>347.697</v>
      </c>
      <c r="H185" s="2">
        <v>40</v>
      </c>
      <c r="I185" s="2">
        <f>gain90[[#This Row],[Abs(Gain)'[dBi']]]*0.8</f>
        <v>1.0344</v>
      </c>
    </row>
    <row r="186" spans="1:9" x14ac:dyDescent="0.3">
      <c r="A186" s="2">
        <v>176</v>
      </c>
      <c r="B186" s="2">
        <v>270</v>
      </c>
      <c r="C186" s="2">
        <v>1.121</v>
      </c>
      <c r="D186" s="2">
        <v>1.121</v>
      </c>
      <c r="E186" s="2">
        <v>79.861000000000004</v>
      </c>
      <c r="F186" s="2">
        <v>-38.97</v>
      </c>
      <c r="G186" s="2">
        <v>347.33100000000002</v>
      </c>
      <c r="H186" s="2">
        <v>40</v>
      </c>
      <c r="I186" s="2">
        <f>gain90[[#This Row],[Abs(Gain)'[dBi']]]*0.8</f>
        <v>0.89680000000000004</v>
      </c>
    </row>
    <row r="187" spans="1:9" x14ac:dyDescent="0.3">
      <c r="A187" s="2">
        <v>175</v>
      </c>
      <c r="B187" s="2">
        <v>270</v>
      </c>
      <c r="C187" s="2">
        <v>0.94299999999999995</v>
      </c>
      <c r="D187" s="2">
        <v>0.94259999999999999</v>
      </c>
      <c r="E187" s="2">
        <v>79.45</v>
      </c>
      <c r="F187" s="2">
        <v>-38.92</v>
      </c>
      <c r="G187" s="2">
        <v>346.97300000000001</v>
      </c>
      <c r="H187" s="2">
        <v>39.869999999999997</v>
      </c>
      <c r="I187" s="2">
        <f>gain90[[#This Row],[Abs(Gain)'[dBi']]]*0.8</f>
        <v>0.75439999999999996</v>
      </c>
    </row>
    <row r="188" spans="1:9" x14ac:dyDescent="0.3">
      <c r="A188" s="2">
        <v>174</v>
      </c>
      <c r="B188" s="2">
        <v>270</v>
      </c>
      <c r="C188" s="2">
        <v>0.75790000000000002</v>
      </c>
      <c r="D188" s="2">
        <v>0.75739999999999996</v>
      </c>
      <c r="E188" s="2">
        <v>79.027000000000001</v>
      </c>
      <c r="F188" s="2">
        <v>-38.86</v>
      </c>
      <c r="G188" s="2">
        <v>346.62400000000002</v>
      </c>
      <c r="H188" s="2">
        <v>39.630000000000003</v>
      </c>
      <c r="I188" s="2">
        <f>gain90[[#This Row],[Abs(Gain)'[dBi']]]*0.8</f>
        <v>0.60632000000000008</v>
      </c>
    </row>
    <row r="189" spans="1:9" x14ac:dyDescent="0.3">
      <c r="A189" s="2">
        <v>173</v>
      </c>
      <c r="B189" s="2">
        <v>270</v>
      </c>
      <c r="C189" s="2">
        <v>0.56599999999999995</v>
      </c>
      <c r="D189" s="2">
        <v>0.5655</v>
      </c>
      <c r="E189" s="2">
        <v>78.593000000000004</v>
      </c>
      <c r="F189" s="2">
        <v>-38.81</v>
      </c>
      <c r="G189" s="2">
        <v>346.28399999999999</v>
      </c>
      <c r="H189" s="2">
        <v>39.380000000000003</v>
      </c>
      <c r="I189" s="2">
        <f>gain90[[#This Row],[Abs(Gain)'[dBi']]]*0.8</f>
        <v>0.45279999999999998</v>
      </c>
    </row>
    <row r="190" spans="1:9" x14ac:dyDescent="0.3">
      <c r="A190" s="2">
        <v>172</v>
      </c>
      <c r="B190" s="2">
        <v>270</v>
      </c>
      <c r="C190" s="2">
        <v>0.36730000000000002</v>
      </c>
      <c r="D190" s="2">
        <v>0.36670000000000003</v>
      </c>
      <c r="E190" s="2">
        <v>78.146000000000001</v>
      </c>
      <c r="F190" s="2">
        <v>-38.76</v>
      </c>
      <c r="G190" s="2">
        <v>345.95400000000001</v>
      </c>
      <c r="H190" s="2">
        <v>39.130000000000003</v>
      </c>
      <c r="I190" s="2">
        <f>gain90[[#This Row],[Abs(Gain)'[dBi']]]*0.8</f>
        <v>0.29384000000000005</v>
      </c>
    </row>
    <row r="191" spans="1:9" x14ac:dyDescent="0.3">
      <c r="A191" s="2">
        <v>171</v>
      </c>
      <c r="B191" s="2">
        <v>270</v>
      </c>
      <c r="C191" s="2">
        <v>0.16159999999999999</v>
      </c>
      <c r="D191" s="2">
        <v>0.161</v>
      </c>
      <c r="E191" s="2">
        <v>77.686000000000007</v>
      </c>
      <c r="F191" s="2">
        <v>-38.71</v>
      </c>
      <c r="G191" s="2">
        <v>345.63200000000001</v>
      </c>
      <c r="H191" s="2">
        <v>38.880000000000003</v>
      </c>
      <c r="I191" s="2">
        <f>gain90[[#This Row],[Abs(Gain)'[dBi']]]*0.8</f>
        <v>0.12928000000000001</v>
      </c>
    </row>
    <row r="192" spans="1:9" x14ac:dyDescent="0.3">
      <c r="A192" s="2">
        <v>170</v>
      </c>
      <c r="B192" s="2">
        <v>270</v>
      </c>
      <c r="C192" s="2">
        <v>-5.117E-2</v>
      </c>
      <c r="D192" s="2">
        <v>-5.1769999999999997E-2</v>
      </c>
      <c r="E192" s="2">
        <v>77.212000000000003</v>
      </c>
      <c r="F192" s="2">
        <v>-38.659999999999997</v>
      </c>
      <c r="G192" s="2">
        <v>345.32</v>
      </c>
      <c r="H192" s="2">
        <v>38.619999999999997</v>
      </c>
      <c r="I192" s="2">
        <f>gain90[[#This Row],[Abs(Gain)'[dBi']]]*0.8</f>
        <v>-4.0936E-2</v>
      </c>
    </row>
    <row r="193" spans="1:9" x14ac:dyDescent="0.3">
      <c r="A193" s="2">
        <v>169</v>
      </c>
      <c r="B193" s="2">
        <v>270</v>
      </c>
      <c r="C193" s="2">
        <v>-0.27100000000000002</v>
      </c>
      <c r="D193" s="2">
        <v>-0.27160000000000001</v>
      </c>
      <c r="E193" s="2">
        <v>76.724999999999994</v>
      </c>
      <c r="F193" s="2">
        <v>-38.619999999999997</v>
      </c>
      <c r="G193" s="2">
        <v>345.01799999999997</v>
      </c>
      <c r="H193" s="2">
        <v>38.35</v>
      </c>
      <c r="I193" s="2">
        <f>gain90[[#This Row],[Abs(Gain)'[dBi']]]*0.8</f>
        <v>-0.21680000000000002</v>
      </c>
    </row>
    <row r="194" spans="1:9" x14ac:dyDescent="0.3">
      <c r="A194" s="2">
        <v>168</v>
      </c>
      <c r="B194" s="2">
        <v>270</v>
      </c>
      <c r="C194" s="2">
        <v>-0.498</v>
      </c>
      <c r="D194" s="2">
        <v>-0.49869999999999998</v>
      </c>
      <c r="E194" s="2">
        <v>76.221999999999994</v>
      </c>
      <c r="F194" s="2">
        <v>-38.57</v>
      </c>
      <c r="G194" s="2">
        <v>344.72500000000002</v>
      </c>
      <c r="H194" s="2">
        <v>38.08</v>
      </c>
      <c r="I194" s="2">
        <f>gain90[[#This Row],[Abs(Gain)'[dBi']]]*0.8</f>
        <v>-0.39840000000000003</v>
      </c>
    </row>
    <row r="195" spans="1:9" x14ac:dyDescent="0.3">
      <c r="A195" s="2">
        <v>167</v>
      </c>
      <c r="B195" s="2">
        <v>270</v>
      </c>
      <c r="C195" s="2">
        <v>-0.73240000000000005</v>
      </c>
      <c r="D195" s="2">
        <v>-0.73309999999999997</v>
      </c>
      <c r="E195" s="2">
        <v>75.703999999999994</v>
      </c>
      <c r="F195" s="2">
        <v>-38.53</v>
      </c>
      <c r="G195" s="2">
        <v>344.44200000000001</v>
      </c>
      <c r="H195" s="2">
        <v>37.799999999999997</v>
      </c>
      <c r="I195" s="2">
        <f>gain90[[#This Row],[Abs(Gain)'[dBi']]]*0.8</f>
        <v>-0.58592000000000011</v>
      </c>
    </row>
    <row r="196" spans="1:9" x14ac:dyDescent="0.3">
      <c r="A196" s="2">
        <v>166</v>
      </c>
      <c r="B196" s="2">
        <v>270</v>
      </c>
      <c r="C196" s="2">
        <v>-0.97399999999999998</v>
      </c>
      <c r="D196" s="2">
        <v>-0.9748</v>
      </c>
      <c r="E196" s="2">
        <v>75.168999999999997</v>
      </c>
      <c r="F196" s="2">
        <v>-38.49</v>
      </c>
      <c r="G196" s="2">
        <v>344.16800000000001</v>
      </c>
      <c r="H196" s="2">
        <v>37.520000000000003</v>
      </c>
      <c r="I196" s="2">
        <f>gain90[[#This Row],[Abs(Gain)'[dBi']]]*0.8</f>
        <v>-0.7792</v>
      </c>
    </row>
    <row r="197" spans="1:9" x14ac:dyDescent="0.3">
      <c r="A197" s="2">
        <v>165</v>
      </c>
      <c r="B197" s="2">
        <v>270</v>
      </c>
      <c r="C197" s="2">
        <v>-1.2230000000000001</v>
      </c>
      <c r="D197" s="2">
        <v>-1.224</v>
      </c>
      <c r="E197" s="2">
        <v>74.617000000000004</v>
      </c>
      <c r="F197" s="2">
        <v>-38.450000000000003</v>
      </c>
      <c r="G197" s="2">
        <v>343.90300000000002</v>
      </c>
      <c r="H197" s="2">
        <v>37.229999999999997</v>
      </c>
      <c r="I197" s="2">
        <f>gain90[[#This Row],[Abs(Gain)'[dBi']]]*0.8</f>
        <v>-0.97840000000000016</v>
      </c>
    </row>
    <row r="198" spans="1:9" x14ac:dyDescent="0.3">
      <c r="A198" s="2">
        <v>164</v>
      </c>
      <c r="B198" s="2">
        <v>270</v>
      </c>
      <c r="C198" s="2">
        <v>-1.48</v>
      </c>
      <c r="D198" s="2">
        <v>-1.4810000000000001</v>
      </c>
      <c r="E198" s="2">
        <v>74.046999999999997</v>
      </c>
      <c r="F198" s="2">
        <v>-38.409999999999997</v>
      </c>
      <c r="G198" s="2">
        <v>343.649</v>
      </c>
      <c r="H198" s="2">
        <v>36.93</v>
      </c>
      <c r="I198" s="2">
        <f>gain90[[#This Row],[Abs(Gain)'[dBi']]]*0.8</f>
        <v>-1.1839999999999999</v>
      </c>
    </row>
    <row r="199" spans="1:9" x14ac:dyDescent="0.3">
      <c r="A199" s="2">
        <v>163</v>
      </c>
      <c r="B199" s="2">
        <v>270</v>
      </c>
      <c r="C199" s="2">
        <v>-1.744</v>
      </c>
      <c r="D199" s="2">
        <v>-1.7450000000000001</v>
      </c>
      <c r="E199" s="2">
        <v>73.457999999999998</v>
      </c>
      <c r="F199" s="2">
        <v>-38.380000000000003</v>
      </c>
      <c r="G199" s="2">
        <v>343.404</v>
      </c>
      <c r="H199" s="2">
        <v>36.630000000000003</v>
      </c>
      <c r="I199" s="2">
        <f>gain90[[#This Row],[Abs(Gain)'[dBi']]]*0.8</f>
        <v>-1.3952</v>
      </c>
    </row>
    <row r="200" spans="1:9" x14ac:dyDescent="0.3">
      <c r="A200" s="2">
        <v>162</v>
      </c>
      <c r="B200" s="2">
        <v>270</v>
      </c>
      <c r="C200" s="2">
        <v>-2.016</v>
      </c>
      <c r="D200" s="2">
        <v>-2.0169999999999999</v>
      </c>
      <c r="E200" s="2">
        <v>72.849000000000004</v>
      </c>
      <c r="F200" s="2">
        <v>-38.340000000000003</v>
      </c>
      <c r="G200" s="2">
        <v>343.16800000000001</v>
      </c>
      <c r="H200" s="2">
        <v>36.33</v>
      </c>
      <c r="I200" s="2">
        <f>gain90[[#This Row],[Abs(Gain)'[dBi']]]*0.8</f>
        <v>-1.6128</v>
      </c>
    </row>
    <row r="201" spans="1:9" x14ac:dyDescent="0.3">
      <c r="A201" s="2">
        <v>161</v>
      </c>
      <c r="B201" s="2">
        <v>270</v>
      </c>
      <c r="C201" s="2">
        <v>-2.2959999999999998</v>
      </c>
      <c r="D201" s="2">
        <v>-2.2970000000000002</v>
      </c>
      <c r="E201" s="2">
        <v>72.218000000000004</v>
      </c>
      <c r="F201" s="2">
        <v>-38.31</v>
      </c>
      <c r="G201" s="2">
        <v>342.94200000000001</v>
      </c>
      <c r="H201" s="2">
        <v>36.01</v>
      </c>
      <c r="I201" s="2">
        <f>gain90[[#This Row],[Abs(Gain)'[dBi']]]*0.8</f>
        <v>-1.8368</v>
      </c>
    </row>
    <row r="202" spans="1:9" x14ac:dyDescent="0.3">
      <c r="A202" s="2">
        <v>160</v>
      </c>
      <c r="B202" s="2">
        <v>270</v>
      </c>
      <c r="C202" s="2">
        <v>-2.5840000000000001</v>
      </c>
      <c r="D202" s="2">
        <v>-2.585</v>
      </c>
      <c r="E202" s="2">
        <v>71.564999999999998</v>
      </c>
      <c r="F202" s="2">
        <v>-38.28</v>
      </c>
      <c r="G202" s="2">
        <v>342.72500000000002</v>
      </c>
      <c r="H202" s="2">
        <v>35.700000000000003</v>
      </c>
      <c r="I202" s="2">
        <f>gain90[[#This Row],[Abs(Gain)'[dBi']]]*0.8</f>
        <v>-2.0672000000000001</v>
      </c>
    </row>
    <row r="203" spans="1:9" x14ac:dyDescent="0.3">
      <c r="A203" s="2">
        <v>159</v>
      </c>
      <c r="B203" s="2">
        <v>270</v>
      </c>
      <c r="C203" s="2">
        <v>-2.88</v>
      </c>
      <c r="D203" s="2">
        <v>-2.8809999999999998</v>
      </c>
      <c r="E203" s="2">
        <v>70.888999999999996</v>
      </c>
      <c r="F203" s="2">
        <v>-38.25</v>
      </c>
      <c r="G203" s="2">
        <v>342.51799999999997</v>
      </c>
      <c r="H203" s="2">
        <v>35.369999999999997</v>
      </c>
      <c r="I203" s="2">
        <f>gain90[[#This Row],[Abs(Gain)'[dBi']]]*0.8</f>
        <v>-2.3039999999999998</v>
      </c>
    </row>
    <row r="204" spans="1:9" x14ac:dyDescent="0.3">
      <c r="A204" s="2">
        <v>158</v>
      </c>
      <c r="B204" s="2">
        <v>270</v>
      </c>
      <c r="C204" s="2">
        <v>-3.1840000000000002</v>
      </c>
      <c r="D204" s="2">
        <v>-3.1850000000000001</v>
      </c>
      <c r="E204" s="2">
        <v>70.186999999999998</v>
      </c>
      <c r="F204" s="2">
        <v>-38.22</v>
      </c>
      <c r="G204" s="2">
        <v>342.32</v>
      </c>
      <c r="H204" s="2">
        <v>35.04</v>
      </c>
      <c r="I204" s="2">
        <f>gain90[[#This Row],[Abs(Gain)'[dBi']]]*0.8</f>
        <v>-2.5472000000000001</v>
      </c>
    </row>
    <row r="205" spans="1:9" x14ac:dyDescent="0.3">
      <c r="A205" s="2">
        <v>157</v>
      </c>
      <c r="B205" s="2">
        <v>270</v>
      </c>
      <c r="C205" s="2">
        <v>-3.496</v>
      </c>
      <c r="D205" s="2">
        <v>-3.4980000000000002</v>
      </c>
      <c r="E205" s="2">
        <v>69.457999999999998</v>
      </c>
      <c r="F205" s="2">
        <v>-38.200000000000003</v>
      </c>
      <c r="G205" s="2">
        <v>342.13099999999997</v>
      </c>
      <c r="H205" s="2">
        <v>34.71</v>
      </c>
      <c r="I205" s="2">
        <f>gain90[[#This Row],[Abs(Gain)'[dBi']]]*0.8</f>
        <v>-2.7968000000000002</v>
      </c>
    </row>
    <row r="206" spans="1:9" x14ac:dyDescent="0.3">
      <c r="A206" s="2">
        <v>156</v>
      </c>
      <c r="B206" s="2">
        <v>270</v>
      </c>
      <c r="C206" s="2">
        <v>-3.8170000000000002</v>
      </c>
      <c r="D206" s="2">
        <v>-3.8180000000000001</v>
      </c>
      <c r="E206" s="2">
        <v>68.701999999999998</v>
      </c>
      <c r="F206" s="2">
        <v>-38.17</v>
      </c>
      <c r="G206" s="2">
        <v>341.95100000000002</v>
      </c>
      <c r="H206" s="2">
        <v>34.369999999999997</v>
      </c>
      <c r="I206" s="2">
        <f>gain90[[#This Row],[Abs(Gain)'[dBi']]]*0.8</f>
        <v>-3.0536000000000003</v>
      </c>
    </row>
    <row r="207" spans="1:9" x14ac:dyDescent="0.3">
      <c r="A207" s="2">
        <v>155</v>
      </c>
      <c r="B207" s="2">
        <v>270</v>
      </c>
      <c r="C207" s="2">
        <v>-4.1459999999999999</v>
      </c>
      <c r="D207" s="2">
        <v>-4.1470000000000002</v>
      </c>
      <c r="E207" s="2">
        <v>67.915000000000006</v>
      </c>
      <c r="F207" s="2">
        <v>-38.15</v>
      </c>
      <c r="G207" s="2">
        <v>341.78100000000001</v>
      </c>
      <c r="H207" s="2">
        <v>34.020000000000003</v>
      </c>
      <c r="I207" s="2">
        <f>gain90[[#This Row],[Abs(Gain)'[dBi']]]*0.8</f>
        <v>-3.3168000000000002</v>
      </c>
    </row>
    <row r="208" spans="1:9" x14ac:dyDescent="0.3">
      <c r="A208" s="2">
        <v>154</v>
      </c>
      <c r="B208" s="2">
        <v>270</v>
      </c>
      <c r="C208" s="2">
        <v>-4.4829999999999997</v>
      </c>
      <c r="D208" s="2">
        <v>-4.4850000000000003</v>
      </c>
      <c r="E208" s="2">
        <v>67.096000000000004</v>
      </c>
      <c r="F208" s="2">
        <v>-38.130000000000003</v>
      </c>
      <c r="G208" s="2">
        <v>341.61900000000003</v>
      </c>
      <c r="H208" s="2">
        <v>33.67</v>
      </c>
      <c r="I208" s="2">
        <f>gain90[[#This Row],[Abs(Gain)'[dBi']]]*0.8</f>
        <v>-3.5863999999999998</v>
      </c>
    </row>
    <row r="209" spans="1:9" x14ac:dyDescent="0.3">
      <c r="A209" s="2">
        <v>153</v>
      </c>
      <c r="B209" s="2">
        <v>270</v>
      </c>
      <c r="C209" s="2">
        <v>-4.8289999999999997</v>
      </c>
      <c r="D209" s="2">
        <v>-4.8310000000000004</v>
      </c>
      <c r="E209" s="2">
        <v>66.244</v>
      </c>
      <c r="F209" s="2">
        <v>-38.11</v>
      </c>
      <c r="G209" s="2">
        <v>341.46600000000001</v>
      </c>
      <c r="H209" s="2">
        <v>33.31</v>
      </c>
      <c r="I209" s="2">
        <f>gain90[[#This Row],[Abs(Gain)'[dBi']]]*0.8</f>
        <v>-3.8632</v>
      </c>
    </row>
    <row r="210" spans="1:9" x14ac:dyDescent="0.3">
      <c r="A210" s="2">
        <v>152</v>
      </c>
      <c r="B210" s="2">
        <v>270</v>
      </c>
      <c r="C210" s="2">
        <v>-5.1840000000000002</v>
      </c>
      <c r="D210" s="2">
        <v>-5.1859999999999999</v>
      </c>
      <c r="E210" s="2">
        <v>65.355000000000004</v>
      </c>
      <c r="F210" s="2">
        <v>-38.090000000000003</v>
      </c>
      <c r="G210" s="2">
        <v>341.32100000000003</v>
      </c>
      <c r="H210" s="2">
        <v>32.950000000000003</v>
      </c>
      <c r="I210" s="2">
        <f>gain90[[#This Row],[Abs(Gain)'[dBi']]]*0.8</f>
        <v>-4.1472000000000007</v>
      </c>
    </row>
    <row r="211" spans="1:9" x14ac:dyDescent="0.3">
      <c r="A211" s="2">
        <v>151</v>
      </c>
      <c r="B211" s="2">
        <v>270</v>
      </c>
      <c r="C211" s="2">
        <v>-5.548</v>
      </c>
      <c r="D211" s="2">
        <v>-5.55</v>
      </c>
      <c r="E211" s="2">
        <v>64.427999999999997</v>
      </c>
      <c r="F211" s="2">
        <v>-38.07</v>
      </c>
      <c r="G211" s="2">
        <v>341.185</v>
      </c>
      <c r="H211" s="2">
        <v>32.58</v>
      </c>
      <c r="I211" s="2">
        <f>gain90[[#This Row],[Abs(Gain)'[dBi']]]*0.8</f>
        <v>-4.4384000000000006</v>
      </c>
    </row>
    <row r="212" spans="1:9" x14ac:dyDescent="0.3">
      <c r="A212" s="2">
        <v>150</v>
      </c>
      <c r="B212" s="2">
        <v>270</v>
      </c>
      <c r="C212" s="2">
        <v>-5.92</v>
      </c>
      <c r="D212" s="2">
        <v>-5.923</v>
      </c>
      <c r="E212" s="2">
        <v>63.46</v>
      </c>
      <c r="F212" s="2">
        <v>-38.06</v>
      </c>
      <c r="G212" s="2">
        <v>341.05700000000002</v>
      </c>
      <c r="H212" s="2">
        <v>32.21</v>
      </c>
      <c r="I212" s="2">
        <f>gain90[[#This Row],[Abs(Gain)'[dBi']]]*0.8</f>
        <v>-4.7359999999999998</v>
      </c>
    </row>
    <row r="213" spans="1:9" x14ac:dyDescent="0.3">
      <c r="A213" s="2">
        <v>149</v>
      </c>
      <c r="B213" s="2">
        <v>270</v>
      </c>
      <c r="C213" s="2">
        <v>-6.3010000000000002</v>
      </c>
      <c r="D213" s="2">
        <v>-6.3040000000000003</v>
      </c>
      <c r="E213" s="2">
        <v>62.447000000000003</v>
      </c>
      <c r="F213" s="2">
        <v>-38.04</v>
      </c>
      <c r="G213" s="2">
        <v>340.93799999999999</v>
      </c>
      <c r="H213" s="2">
        <v>31.83</v>
      </c>
      <c r="I213" s="2">
        <f>gain90[[#This Row],[Abs(Gain)'[dBi']]]*0.8</f>
        <v>-5.0408000000000008</v>
      </c>
    </row>
    <row r="214" spans="1:9" x14ac:dyDescent="0.3">
      <c r="A214" s="2">
        <v>148</v>
      </c>
      <c r="B214" s="2">
        <v>270</v>
      </c>
      <c r="C214" s="2">
        <v>-6.6909999999999998</v>
      </c>
      <c r="D214" s="2">
        <v>-6.6950000000000003</v>
      </c>
      <c r="E214" s="2">
        <v>61.387999999999998</v>
      </c>
      <c r="F214" s="2">
        <v>-38.03</v>
      </c>
      <c r="G214" s="2">
        <v>340.82499999999999</v>
      </c>
      <c r="H214" s="2">
        <v>31.45</v>
      </c>
      <c r="I214" s="2">
        <f>gain90[[#This Row],[Abs(Gain)'[dBi']]]*0.8</f>
        <v>-5.3528000000000002</v>
      </c>
    </row>
    <row r="215" spans="1:9" x14ac:dyDescent="0.3">
      <c r="A215" s="2">
        <v>147</v>
      </c>
      <c r="B215" s="2">
        <v>270</v>
      </c>
      <c r="C215" s="2">
        <v>-7.09</v>
      </c>
      <c r="D215" s="2">
        <v>-7.0940000000000003</v>
      </c>
      <c r="E215" s="2">
        <v>60.279000000000003</v>
      </c>
      <c r="F215" s="2">
        <v>-38.020000000000003</v>
      </c>
      <c r="G215" s="2">
        <v>340.721</v>
      </c>
      <c r="H215" s="2">
        <v>31.07</v>
      </c>
      <c r="I215" s="2">
        <f>gain90[[#This Row],[Abs(Gain)'[dBi']]]*0.8</f>
        <v>-5.6720000000000006</v>
      </c>
    </row>
    <row r="216" spans="1:9" x14ac:dyDescent="0.3">
      <c r="A216" s="2">
        <v>146</v>
      </c>
      <c r="B216" s="2">
        <v>270</v>
      </c>
      <c r="C216" s="2">
        <v>-7.4980000000000002</v>
      </c>
      <c r="D216" s="2">
        <v>-7.5019999999999998</v>
      </c>
      <c r="E216" s="2">
        <v>59.116999999999997</v>
      </c>
      <c r="F216" s="2">
        <v>-38.01</v>
      </c>
      <c r="G216" s="2">
        <v>340.62400000000002</v>
      </c>
      <c r="H216" s="2">
        <v>30.68</v>
      </c>
      <c r="I216" s="2">
        <f>gain90[[#This Row],[Abs(Gain)'[dBi']]]*0.8</f>
        <v>-5.9984000000000002</v>
      </c>
    </row>
    <row r="217" spans="1:9" x14ac:dyDescent="0.3">
      <c r="A217" s="2">
        <v>145</v>
      </c>
      <c r="B217" s="2">
        <v>270</v>
      </c>
      <c r="C217" s="2">
        <v>-7.915</v>
      </c>
      <c r="D217" s="2">
        <v>-7.9189999999999996</v>
      </c>
      <c r="E217" s="2">
        <v>57.896999999999998</v>
      </c>
      <c r="F217" s="2">
        <v>-38</v>
      </c>
      <c r="G217" s="2">
        <v>340.53399999999999</v>
      </c>
      <c r="H217" s="2">
        <v>30.29</v>
      </c>
      <c r="I217" s="2">
        <f>gain90[[#This Row],[Abs(Gain)'[dBi']]]*0.8</f>
        <v>-6.3320000000000007</v>
      </c>
    </row>
    <row r="218" spans="1:9" x14ac:dyDescent="0.3">
      <c r="A218" s="2">
        <v>144</v>
      </c>
      <c r="B218" s="2">
        <v>270</v>
      </c>
      <c r="C218" s="2">
        <v>-8.34</v>
      </c>
      <c r="D218" s="2">
        <v>-8.3450000000000006</v>
      </c>
      <c r="E218" s="2">
        <v>56.616999999999997</v>
      </c>
      <c r="F218" s="2">
        <v>-37.99</v>
      </c>
      <c r="G218" s="2">
        <v>340.45100000000002</v>
      </c>
      <c r="H218" s="2">
        <v>29.9</v>
      </c>
      <c r="I218" s="2">
        <f>gain90[[#This Row],[Abs(Gain)'[dBi']]]*0.8</f>
        <v>-6.6720000000000006</v>
      </c>
    </row>
    <row r="219" spans="1:9" x14ac:dyDescent="0.3">
      <c r="A219" s="2">
        <v>143</v>
      </c>
      <c r="B219" s="2">
        <v>270</v>
      </c>
      <c r="C219" s="2">
        <v>-8.7739999999999991</v>
      </c>
      <c r="D219" s="2">
        <v>-8.7789999999999999</v>
      </c>
      <c r="E219" s="2">
        <v>55.271000000000001</v>
      </c>
      <c r="F219" s="2">
        <v>-37.979999999999997</v>
      </c>
      <c r="G219" s="2">
        <v>340.37400000000002</v>
      </c>
      <c r="H219" s="2">
        <v>29.51</v>
      </c>
      <c r="I219" s="2">
        <f>gain90[[#This Row],[Abs(Gain)'[dBi']]]*0.8</f>
        <v>-7.0191999999999997</v>
      </c>
    </row>
    <row r="220" spans="1:9" x14ac:dyDescent="0.3">
      <c r="A220" s="2">
        <v>142</v>
      </c>
      <c r="B220" s="2">
        <v>270</v>
      </c>
      <c r="C220" s="2">
        <v>-9.2159999999999993</v>
      </c>
      <c r="D220" s="2">
        <v>-9.2210000000000001</v>
      </c>
      <c r="E220" s="2">
        <v>53.856000000000002</v>
      </c>
      <c r="F220" s="2">
        <v>-37.979999999999997</v>
      </c>
      <c r="G220" s="2">
        <v>340.30399999999997</v>
      </c>
      <c r="H220" s="2">
        <v>29.12</v>
      </c>
      <c r="I220" s="2">
        <f>gain90[[#This Row],[Abs(Gain)'[dBi']]]*0.8</f>
        <v>-7.3727999999999998</v>
      </c>
    </row>
    <row r="221" spans="1:9" x14ac:dyDescent="0.3">
      <c r="A221" s="2">
        <v>141</v>
      </c>
      <c r="B221" s="2">
        <v>270</v>
      </c>
      <c r="C221" s="2">
        <v>-9.6660000000000004</v>
      </c>
      <c r="D221" s="2">
        <v>-9.6720000000000006</v>
      </c>
      <c r="E221" s="2">
        <v>52.366999999999997</v>
      </c>
      <c r="F221" s="2">
        <v>-37.97</v>
      </c>
      <c r="G221" s="2">
        <v>340.24</v>
      </c>
      <c r="H221" s="2">
        <v>28.73</v>
      </c>
      <c r="I221" s="2">
        <f>gain90[[#This Row],[Abs(Gain)'[dBi']]]*0.8</f>
        <v>-7.732800000000001</v>
      </c>
    </row>
    <row r="222" spans="1:9" x14ac:dyDescent="0.3">
      <c r="A222" s="2">
        <v>140</v>
      </c>
      <c r="B222" s="2">
        <v>270</v>
      </c>
      <c r="C222" s="2">
        <v>-10.119999999999999</v>
      </c>
      <c r="D222" s="2">
        <v>-10.130000000000001</v>
      </c>
      <c r="E222" s="2">
        <v>50.798000000000002</v>
      </c>
      <c r="F222" s="2">
        <v>-37.97</v>
      </c>
      <c r="G222" s="2">
        <v>340.18099999999998</v>
      </c>
      <c r="H222" s="2">
        <v>28.34</v>
      </c>
      <c r="I222" s="2">
        <f>gain90[[#This Row],[Abs(Gain)'[dBi']]]*0.8</f>
        <v>-8.0960000000000001</v>
      </c>
    </row>
    <row r="223" spans="1:9" x14ac:dyDescent="0.3">
      <c r="A223" s="2">
        <v>139</v>
      </c>
      <c r="B223" s="2">
        <v>270</v>
      </c>
      <c r="C223" s="2">
        <v>-10.59</v>
      </c>
      <c r="D223" s="2">
        <v>-10.6</v>
      </c>
      <c r="E223" s="2">
        <v>49.146000000000001</v>
      </c>
      <c r="F223" s="2">
        <v>-37.96</v>
      </c>
      <c r="G223" s="2">
        <v>340.12799999999999</v>
      </c>
      <c r="H223" s="2">
        <v>27.96</v>
      </c>
      <c r="I223" s="2">
        <f>gain90[[#This Row],[Abs(Gain)'[dBi']]]*0.8</f>
        <v>-8.4719999999999995</v>
      </c>
    </row>
    <row r="224" spans="1:9" x14ac:dyDescent="0.3">
      <c r="A224" s="2">
        <v>138</v>
      </c>
      <c r="B224" s="2">
        <v>270</v>
      </c>
      <c r="C224" s="2">
        <v>-11.06</v>
      </c>
      <c r="D224" s="2">
        <v>-11.07</v>
      </c>
      <c r="E224" s="2">
        <v>47.405000000000001</v>
      </c>
      <c r="F224" s="2">
        <v>-37.96</v>
      </c>
      <c r="G224" s="2">
        <v>340.08</v>
      </c>
      <c r="H224" s="2">
        <v>27.59</v>
      </c>
      <c r="I224" s="2">
        <f>gain90[[#This Row],[Abs(Gain)'[dBi']]]*0.8</f>
        <v>-8.8480000000000008</v>
      </c>
    </row>
    <row r="225" spans="1:9" x14ac:dyDescent="0.3">
      <c r="A225" s="2">
        <v>137</v>
      </c>
      <c r="B225" s="2">
        <v>270</v>
      </c>
      <c r="C225" s="2">
        <v>-11.54</v>
      </c>
      <c r="D225" s="2">
        <v>-11.55</v>
      </c>
      <c r="E225" s="2">
        <v>45.569000000000003</v>
      </c>
      <c r="F225" s="2">
        <v>-37.96</v>
      </c>
      <c r="G225" s="2">
        <v>340.036</v>
      </c>
      <c r="H225" s="2">
        <v>27.23</v>
      </c>
      <c r="I225" s="2">
        <f>gain90[[#This Row],[Abs(Gain)'[dBi']]]*0.8</f>
        <v>-9.2319999999999993</v>
      </c>
    </row>
    <row r="226" spans="1:9" x14ac:dyDescent="0.3">
      <c r="A226" s="2">
        <v>136</v>
      </c>
      <c r="B226" s="2">
        <v>270</v>
      </c>
      <c r="C226" s="2">
        <v>-12.02</v>
      </c>
      <c r="D226" s="2">
        <v>-12.03</v>
      </c>
      <c r="E226" s="2">
        <v>43.634999999999998</v>
      </c>
      <c r="F226" s="2">
        <v>-37.96</v>
      </c>
      <c r="G226" s="2">
        <v>339.99700000000001</v>
      </c>
      <c r="H226" s="2">
        <v>26.88</v>
      </c>
      <c r="I226" s="2">
        <f>gain90[[#This Row],[Abs(Gain)'[dBi']]]*0.8</f>
        <v>-9.6159999999999997</v>
      </c>
    </row>
    <row r="227" spans="1:9" x14ac:dyDescent="0.3">
      <c r="A227" s="2">
        <v>135</v>
      </c>
      <c r="B227" s="2">
        <v>270</v>
      </c>
      <c r="C227" s="2">
        <v>-12.51</v>
      </c>
      <c r="D227" s="2">
        <v>-12.52</v>
      </c>
      <c r="E227" s="2">
        <v>41.597000000000001</v>
      </c>
      <c r="F227" s="2">
        <v>-37.96</v>
      </c>
      <c r="G227" s="2">
        <v>339.96199999999999</v>
      </c>
      <c r="H227" s="2">
        <v>26.55</v>
      </c>
      <c r="I227" s="2">
        <f>gain90[[#This Row],[Abs(Gain)'[dBi']]]*0.8</f>
        <v>-10.008000000000001</v>
      </c>
    </row>
    <row r="228" spans="1:9" x14ac:dyDescent="0.3">
      <c r="A228" s="2">
        <v>134</v>
      </c>
      <c r="B228" s="2">
        <v>270</v>
      </c>
      <c r="C228" s="2">
        <v>-13</v>
      </c>
      <c r="D228" s="2">
        <v>-13.01</v>
      </c>
      <c r="E228" s="2">
        <v>39.450000000000003</v>
      </c>
      <c r="F228" s="2">
        <v>-37.96</v>
      </c>
      <c r="G228" s="2">
        <v>339.93</v>
      </c>
      <c r="H228" s="2">
        <v>26.25</v>
      </c>
      <c r="I228" s="2">
        <f>gain90[[#This Row],[Abs(Gain)'[dBi']]]*0.8</f>
        <v>-10.4</v>
      </c>
    </row>
    <row r="229" spans="1:9" x14ac:dyDescent="0.3">
      <c r="A229" s="2">
        <v>133</v>
      </c>
      <c r="B229" s="2">
        <v>270</v>
      </c>
      <c r="C229" s="2">
        <v>-13.49</v>
      </c>
      <c r="D229" s="2">
        <v>-13.51</v>
      </c>
      <c r="E229" s="2">
        <v>37.191000000000003</v>
      </c>
      <c r="F229" s="2">
        <v>-37.96</v>
      </c>
      <c r="G229" s="2">
        <v>339.90100000000001</v>
      </c>
      <c r="H229" s="2">
        <v>25.96</v>
      </c>
      <c r="I229" s="2">
        <f>gain90[[#This Row],[Abs(Gain)'[dBi']]]*0.8</f>
        <v>-10.792000000000002</v>
      </c>
    </row>
    <row r="230" spans="1:9" x14ac:dyDescent="0.3">
      <c r="A230" s="2">
        <v>132</v>
      </c>
      <c r="B230" s="2">
        <v>270</v>
      </c>
      <c r="C230" s="2">
        <v>-13.98</v>
      </c>
      <c r="D230" s="2">
        <v>-14</v>
      </c>
      <c r="E230" s="2">
        <v>34.817</v>
      </c>
      <c r="F230" s="2">
        <v>-37.96</v>
      </c>
      <c r="G230" s="2">
        <v>339.87599999999998</v>
      </c>
      <c r="H230" s="2">
        <v>25.71</v>
      </c>
      <c r="I230" s="2">
        <f>gain90[[#This Row],[Abs(Gain)'[dBi']]]*0.8</f>
        <v>-11.184000000000001</v>
      </c>
    </row>
    <row r="231" spans="1:9" x14ac:dyDescent="0.3">
      <c r="A231" s="2">
        <v>131</v>
      </c>
      <c r="B231" s="2">
        <v>270</v>
      </c>
      <c r="C231" s="2">
        <v>-14.47</v>
      </c>
      <c r="D231" s="2">
        <v>-14.49</v>
      </c>
      <c r="E231" s="2">
        <v>32.325000000000003</v>
      </c>
      <c r="F231" s="2">
        <v>-37.96</v>
      </c>
      <c r="G231" s="2">
        <v>339.85199999999998</v>
      </c>
      <c r="H231" s="2">
        <v>25.5</v>
      </c>
      <c r="I231" s="2">
        <f>gain90[[#This Row],[Abs(Gain)'[dBi']]]*0.8</f>
        <v>-11.576000000000001</v>
      </c>
    </row>
    <row r="232" spans="1:9" x14ac:dyDescent="0.3">
      <c r="A232" s="2">
        <v>130</v>
      </c>
      <c r="B232" s="2">
        <v>270</v>
      </c>
      <c r="C232" s="2">
        <v>-14.96</v>
      </c>
      <c r="D232" s="2">
        <v>-14.98</v>
      </c>
      <c r="E232" s="2">
        <v>29.716000000000001</v>
      </c>
      <c r="F232" s="2">
        <v>-37.97</v>
      </c>
      <c r="G232" s="2">
        <v>339.83100000000002</v>
      </c>
      <c r="H232" s="2">
        <v>25.33</v>
      </c>
      <c r="I232" s="2">
        <f>gain90[[#This Row],[Abs(Gain)'[dBi']]]*0.8</f>
        <v>-11.968000000000002</v>
      </c>
    </row>
    <row r="233" spans="1:9" x14ac:dyDescent="0.3">
      <c r="A233" s="2">
        <v>129</v>
      </c>
      <c r="B233" s="2">
        <v>270</v>
      </c>
      <c r="C233" s="2">
        <v>-15.45</v>
      </c>
      <c r="D233" s="2">
        <v>-15.47</v>
      </c>
      <c r="E233" s="2">
        <v>26.991</v>
      </c>
      <c r="F233" s="2">
        <v>-37.97</v>
      </c>
      <c r="G233" s="2">
        <v>339.81099999999998</v>
      </c>
      <c r="H233" s="2">
        <v>25.21</v>
      </c>
      <c r="I233" s="2">
        <f>gain90[[#This Row],[Abs(Gain)'[dBi']]]*0.8</f>
        <v>-12.36</v>
      </c>
    </row>
    <row r="234" spans="1:9" x14ac:dyDescent="0.3">
      <c r="A234" s="2">
        <v>128</v>
      </c>
      <c r="B234" s="2">
        <v>270</v>
      </c>
      <c r="C234" s="2">
        <v>-15.92</v>
      </c>
      <c r="D234" s="2">
        <v>-15.95</v>
      </c>
      <c r="E234" s="2">
        <v>24.152999999999999</v>
      </c>
      <c r="F234" s="2">
        <v>-37.97</v>
      </c>
      <c r="G234" s="2">
        <v>339.79199999999997</v>
      </c>
      <c r="H234" s="2">
        <v>25.16</v>
      </c>
      <c r="I234" s="2">
        <f>gain90[[#This Row],[Abs(Gain)'[dBi']]]*0.8</f>
        <v>-12.736000000000001</v>
      </c>
    </row>
    <row r="235" spans="1:9" x14ac:dyDescent="0.3">
      <c r="A235" s="2">
        <v>127</v>
      </c>
      <c r="B235" s="2">
        <v>270</v>
      </c>
      <c r="C235" s="2">
        <v>-16.39</v>
      </c>
      <c r="D235" s="2">
        <v>-16.420000000000002</v>
      </c>
      <c r="E235" s="2">
        <v>21.207999999999998</v>
      </c>
      <c r="F235" s="2">
        <v>-37.979999999999997</v>
      </c>
      <c r="G235" s="2">
        <v>339.774</v>
      </c>
      <c r="H235" s="2">
        <v>25.17</v>
      </c>
      <c r="I235" s="2">
        <f>gain90[[#This Row],[Abs(Gain)'[dBi']]]*0.8</f>
        <v>-13.112000000000002</v>
      </c>
    </row>
    <row r="236" spans="1:9" x14ac:dyDescent="0.3">
      <c r="A236" s="2">
        <v>126</v>
      </c>
      <c r="B236" s="2">
        <v>270</v>
      </c>
      <c r="C236" s="2">
        <v>-16.850000000000001</v>
      </c>
      <c r="D236" s="2">
        <v>-16.89</v>
      </c>
      <c r="E236" s="2">
        <v>18.163</v>
      </c>
      <c r="F236" s="2">
        <v>-37.979999999999997</v>
      </c>
      <c r="G236" s="2">
        <v>339.75599999999997</v>
      </c>
      <c r="H236" s="2">
        <v>25.27</v>
      </c>
      <c r="I236" s="2">
        <f>gain90[[#This Row],[Abs(Gain)'[dBi']]]*0.8</f>
        <v>-13.480000000000002</v>
      </c>
    </row>
    <row r="237" spans="1:9" x14ac:dyDescent="0.3">
      <c r="A237" s="2">
        <v>125</v>
      </c>
      <c r="B237" s="2">
        <v>270</v>
      </c>
      <c r="C237" s="2">
        <v>-17.3</v>
      </c>
      <c r="D237" s="2">
        <v>-17.34</v>
      </c>
      <c r="E237" s="2">
        <v>15.03</v>
      </c>
      <c r="F237" s="2">
        <v>-37.979999999999997</v>
      </c>
      <c r="G237" s="2">
        <v>339.738</v>
      </c>
      <c r="H237" s="2">
        <v>25.46</v>
      </c>
      <c r="I237" s="2">
        <f>gain90[[#This Row],[Abs(Gain)'[dBi']]]*0.8</f>
        <v>-13.840000000000002</v>
      </c>
    </row>
    <row r="238" spans="1:9" x14ac:dyDescent="0.3">
      <c r="A238" s="2">
        <v>124</v>
      </c>
      <c r="B238" s="2">
        <v>270</v>
      </c>
      <c r="C238" s="2">
        <v>-17.73</v>
      </c>
      <c r="D238" s="2">
        <v>-17.77</v>
      </c>
      <c r="E238" s="2">
        <v>11.821999999999999</v>
      </c>
      <c r="F238" s="2">
        <v>-37.99</v>
      </c>
      <c r="G238" s="2">
        <v>339.72</v>
      </c>
      <c r="H238" s="2">
        <v>25.77</v>
      </c>
      <c r="I238" s="2">
        <f>gain90[[#This Row],[Abs(Gain)'[dBi']]]*0.8</f>
        <v>-14.184000000000001</v>
      </c>
    </row>
    <row r="239" spans="1:9" x14ac:dyDescent="0.3">
      <c r="A239" s="2">
        <v>123</v>
      </c>
      <c r="B239" s="2">
        <v>270</v>
      </c>
      <c r="C239" s="2">
        <v>-18.149999999999999</v>
      </c>
      <c r="D239" s="2">
        <v>-18.190000000000001</v>
      </c>
      <c r="E239" s="2">
        <v>8.5540000000000003</v>
      </c>
      <c r="F239" s="2">
        <v>-37.99</v>
      </c>
      <c r="G239" s="2">
        <v>339.7</v>
      </c>
      <c r="H239" s="2">
        <v>26.2</v>
      </c>
      <c r="I239" s="2">
        <f>gain90[[#This Row],[Abs(Gain)'[dBi']]]*0.8</f>
        <v>-14.52</v>
      </c>
    </row>
    <row r="240" spans="1:9" x14ac:dyDescent="0.3">
      <c r="A240" s="2">
        <v>122</v>
      </c>
      <c r="B240" s="2">
        <v>270</v>
      </c>
      <c r="C240" s="2">
        <v>-18.55</v>
      </c>
      <c r="D240" s="2">
        <v>-18.600000000000001</v>
      </c>
      <c r="E240" s="2">
        <v>5.2450000000000001</v>
      </c>
      <c r="F240" s="2">
        <v>-38</v>
      </c>
      <c r="G240" s="2">
        <v>339.67899999999997</v>
      </c>
      <c r="H240" s="2">
        <v>26.78</v>
      </c>
      <c r="I240" s="2">
        <f>gain90[[#This Row],[Abs(Gain)'[dBi']]]*0.8</f>
        <v>-14.840000000000002</v>
      </c>
    </row>
    <row r="241" spans="1:9" x14ac:dyDescent="0.3">
      <c r="A241" s="2">
        <v>121</v>
      </c>
      <c r="B241" s="2">
        <v>270</v>
      </c>
      <c r="C241" s="2">
        <v>-18.940000000000001</v>
      </c>
      <c r="D241" s="2">
        <v>-18.989999999999998</v>
      </c>
      <c r="E241" s="2">
        <v>1.9119999999999999</v>
      </c>
      <c r="F241" s="2">
        <v>-38</v>
      </c>
      <c r="G241" s="2">
        <v>339.65600000000001</v>
      </c>
      <c r="H241" s="2">
        <v>27.53</v>
      </c>
      <c r="I241" s="2">
        <f>gain90[[#This Row],[Abs(Gain)'[dBi']]]*0.8</f>
        <v>-15.152000000000001</v>
      </c>
    </row>
    <row r="242" spans="1:9" x14ac:dyDescent="0.3">
      <c r="A242" s="2">
        <v>120</v>
      </c>
      <c r="B242" s="2">
        <v>270</v>
      </c>
      <c r="C242" s="2">
        <v>-19.309999999999999</v>
      </c>
      <c r="D242" s="2">
        <v>-19.37</v>
      </c>
      <c r="E242" s="2">
        <v>358.57600000000002</v>
      </c>
      <c r="F242" s="2">
        <v>-38.01</v>
      </c>
      <c r="G242" s="2">
        <v>339.63099999999997</v>
      </c>
      <c r="H242" s="2">
        <v>28.51</v>
      </c>
      <c r="I242" s="2">
        <f>gain90[[#This Row],[Abs(Gain)'[dBi']]]*0.8</f>
        <v>-15.448</v>
      </c>
    </row>
    <row r="243" spans="1:9" x14ac:dyDescent="0.3">
      <c r="A243" s="2">
        <v>119</v>
      </c>
      <c r="B243" s="2">
        <v>270</v>
      </c>
      <c r="C243" s="2">
        <v>-19.670000000000002</v>
      </c>
      <c r="D243" s="2">
        <v>-19.739999999999998</v>
      </c>
      <c r="E243" s="2">
        <v>355.25599999999997</v>
      </c>
      <c r="F243" s="2">
        <v>-38.01</v>
      </c>
      <c r="G243" s="2">
        <v>339.60300000000001</v>
      </c>
      <c r="H243" s="2">
        <v>29.78</v>
      </c>
      <c r="I243" s="2">
        <f>gain90[[#This Row],[Abs(Gain)'[dBi']]]*0.8</f>
        <v>-15.736000000000002</v>
      </c>
    </row>
    <row r="244" spans="1:9" x14ac:dyDescent="0.3">
      <c r="A244" s="2">
        <v>118</v>
      </c>
      <c r="B244" s="2">
        <v>270</v>
      </c>
      <c r="C244" s="2">
        <v>-20.02</v>
      </c>
      <c r="D244" s="2">
        <v>-20.09</v>
      </c>
      <c r="E244" s="2">
        <v>351.96899999999999</v>
      </c>
      <c r="F244" s="2">
        <v>-38.020000000000003</v>
      </c>
      <c r="G244" s="2">
        <v>339.572</v>
      </c>
      <c r="H244" s="2">
        <v>31.43</v>
      </c>
      <c r="I244" s="2">
        <f>gain90[[#This Row],[Abs(Gain)'[dBi']]]*0.8</f>
        <v>-16.016000000000002</v>
      </c>
    </row>
    <row r="245" spans="1:9" x14ac:dyDescent="0.3">
      <c r="A245" s="2">
        <v>117</v>
      </c>
      <c r="B245" s="2">
        <v>270</v>
      </c>
      <c r="C245" s="2">
        <v>-20.350000000000001</v>
      </c>
      <c r="D245" s="2">
        <v>-20.43</v>
      </c>
      <c r="E245" s="2">
        <v>348.73399999999998</v>
      </c>
      <c r="F245" s="2">
        <v>-38.020000000000003</v>
      </c>
      <c r="G245" s="2">
        <v>339.53699999999998</v>
      </c>
      <c r="H245" s="2">
        <v>33.67</v>
      </c>
      <c r="I245" s="2">
        <f>gain90[[#This Row],[Abs(Gain)'[dBi']]]*0.8</f>
        <v>-16.28</v>
      </c>
    </row>
    <row r="246" spans="1:9" x14ac:dyDescent="0.3">
      <c r="A246" s="2">
        <v>116</v>
      </c>
      <c r="B246" s="2">
        <v>270</v>
      </c>
      <c r="C246" s="2">
        <v>-20.68</v>
      </c>
      <c r="D246" s="2">
        <v>-20.76</v>
      </c>
      <c r="E246" s="2">
        <v>345.56400000000002</v>
      </c>
      <c r="F246" s="2">
        <v>-38.03</v>
      </c>
      <c r="G246" s="2">
        <v>339.49799999999999</v>
      </c>
      <c r="H246" s="2">
        <v>36.950000000000003</v>
      </c>
      <c r="I246" s="2">
        <f>gain90[[#This Row],[Abs(Gain)'[dBi']]]*0.8</f>
        <v>-16.544</v>
      </c>
    </row>
    <row r="247" spans="1:9" x14ac:dyDescent="0.3">
      <c r="A247" s="2">
        <v>115</v>
      </c>
      <c r="B247" s="2">
        <v>270</v>
      </c>
      <c r="C247" s="2">
        <v>-21.01</v>
      </c>
      <c r="D247" s="2">
        <v>-21.09</v>
      </c>
      <c r="E247" s="2">
        <v>342.47199999999998</v>
      </c>
      <c r="F247" s="2">
        <v>-38.03</v>
      </c>
      <c r="G247" s="2">
        <v>339.45499999999998</v>
      </c>
      <c r="H247" s="2">
        <v>40</v>
      </c>
      <c r="I247" s="2">
        <f>gain90[[#This Row],[Abs(Gain)'[dBi']]]*0.8</f>
        <v>-16.808000000000003</v>
      </c>
    </row>
    <row r="248" spans="1:9" x14ac:dyDescent="0.3">
      <c r="A248" s="2">
        <v>114</v>
      </c>
      <c r="B248" s="2">
        <v>270</v>
      </c>
      <c r="C248" s="2">
        <v>-21.33</v>
      </c>
      <c r="D248" s="2">
        <v>-21.42</v>
      </c>
      <c r="E248" s="2">
        <v>339.46600000000001</v>
      </c>
      <c r="F248" s="2">
        <v>-38.04</v>
      </c>
      <c r="G248" s="2">
        <v>339.40699999999998</v>
      </c>
      <c r="H248" s="2">
        <v>40</v>
      </c>
      <c r="I248" s="2">
        <f>gain90[[#This Row],[Abs(Gain)'[dBi']]]*0.8</f>
        <v>-17.064</v>
      </c>
    </row>
    <row r="249" spans="1:9" x14ac:dyDescent="0.3">
      <c r="A249" s="2">
        <v>113</v>
      </c>
      <c r="B249" s="2">
        <v>270</v>
      </c>
      <c r="C249" s="2">
        <v>-21.65</v>
      </c>
      <c r="D249" s="2">
        <v>-21.75</v>
      </c>
      <c r="E249" s="2">
        <v>336.55200000000002</v>
      </c>
      <c r="F249" s="2">
        <v>-38.04</v>
      </c>
      <c r="G249" s="2">
        <v>339.35399999999998</v>
      </c>
      <c r="H249" s="2">
        <v>40</v>
      </c>
      <c r="I249" s="2">
        <f>gain90[[#This Row],[Abs(Gain)'[dBi']]]*0.8</f>
        <v>-17.32</v>
      </c>
    </row>
    <row r="250" spans="1:9" x14ac:dyDescent="0.3">
      <c r="A250" s="2">
        <v>112</v>
      </c>
      <c r="B250" s="2">
        <v>270</v>
      </c>
      <c r="C250" s="2">
        <v>-21.98</v>
      </c>
      <c r="D250" s="2">
        <v>-22.09</v>
      </c>
      <c r="E250" s="2">
        <v>333.73200000000003</v>
      </c>
      <c r="F250" s="2">
        <v>-38.049999999999997</v>
      </c>
      <c r="G250" s="2">
        <v>339.29599999999999</v>
      </c>
      <c r="H250" s="2">
        <v>36.44</v>
      </c>
      <c r="I250" s="2">
        <f>gain90[[#This Row],[Abs(Gain)'[dBi']]]*0.8</f>
        <v>-17.584</v>
      </c>
    </row>
    <row r="251" spans="1:9" x14ac:dyDescent="0.3">
      <c r="A251" s="2">
        <v>111</v>
      </c>
      <c r="B251" s="2">
        <v>270</v>
      </c>
      <c r="C251" s="2">
        <v>-22.32</v>
      </c>
      <c r="D251" s="2">
        <v>-22.44</v>
      </c>
      <c r="E251" s="2">
        <v>331.00700000000001</v>
      </c>
      <c r="F251" s="2">
        <v>-38.049999999999997</v>
      </c>
      <c r="G251" s="2">
        <v>339.23099999999999</v>
      </c>
      <c r="H251" s="2">
        <v>32.74</v>
      </c>
      <c r="I251" s="2">
        <f>gain90[[#This Row],[Abs(Gain)'[dBi']]]*0.8</f>
        <v>-17.856000000000002</v>
      </c>
    </row>
    <row r="252" spans="1:9" x14ac:dyDescent="0.3">
      <c r="A252" s="2">
        <v>110</v>
      </c>
      <c r="B252" s="2">
        <v>270</v>
      </c>
      <c r="C252" s="2">
        <v>-22.67</v>
      </c>
      <c r="D252" s="2">
        <v>-22.8</v>
      </c>
      <c r="E252" s="2">
        <v>328.37200000000001</v>
      </c>
      <c r="F252" s="2">
        <v>-38.06</v>
      </c>
      <c r="G252" s="2">
        <v>339.161</v>
      </c>
      <c r="H252" s="2">
        <v>30.06</v>
      </c>
      <c r="I252" s="2">
        <f>gain90[[#This Row],[Abs(Gain)'[dBi']]]*0.8</f>
        <v>-18.136000000000003</v>
      </c>
    </row>
    <row r="253" spans="1:9" x14ac:dyDescent="0.3">
      <c r="A253" s="2">
        <v>109</v>
      </c>
      <c r="B253" s="2">
        <v>270</v>
      </c>
      <c r="C253" s="2">
        <v>-23.05</v>
      </c>
      <c r="D253" s="2">
        <v>-23.19</v>
      </c>
      <c r="E253" s="2">
        <v>325.822</v>
      </c>
      <c r="F253" s="2">
        <v>-38.06</v>
      </c>
      <c r="G253" s="2">
        <v>339.084</v>
      </c>
      <c r="H253" s="2">
        <v>27.93</v>
      </c>
      <c r="I253" s="2">
        <f>gain90[[#This Row],[Abs(Gain)'[dBi']]]*0.8</f>
        <v>-18.440000000000001</v>
      </c>
    </row>
    <row r="254" spans="1:9" x14ac:dyDescent="0.3">
      <c r="A254" s="2">
        <v>108</v>
      </c>
      <c r="B254" s="2">
        <v>270</v>
      </c>
      <c r="C254" s="2">
        <v>-23.44</v>
      </c>
      <c r="D254" s="2">
        <v>-23.59</v>
      </c>
      <c r="E254" s="2">
        <v>323.34699999999998</v>
      </c>
      <c r="F254" s="2">
        <v>-38.07</v>
      </c>
      <c r="G254" s="2">
        <v>339</v>
      </c>
      <c r="H254" s="2">
        <v>26.14</v>
      </c>
      <c r="I254" s="2">
        <f>gain90[[#This Row],[Abs(Gain)'[dBi']]]*0.8</f>
        <v>-18.752000000000002</v>
      </c>
    </row>
    <row r="255" spans="1:9" x14ac:dyDescent="0.3">
      <c r="A255" s="2">
        <v>107</v>
      </c>
      <c r="B255" s="2">
        <v>270</v>
      </c>
      <c r="C255" s="2">
        <v>-23.86</v>
      </c>
      <c r="D255" s="2">
        <v>-24.03</v>
      </c>
      <c r="E255" s="2">
        <v>320.935</v>
      </c>
      <c r="F255" s="2">
        <v>-38.07</v>
      </c>
      <c r="G255" s="2">
        <v>338.90800000000002</v>
      </c>
      <c r="H255" s="2">
        <v>24.56</v>
      </c>
      <c r="I255" s="2">
        <f>gain90[[#This Row],[Abs(Gain)'[dBi']]]*0.8</f>
        <v>-19.088000000000001</v>
      </c>
    </row>
    <row r="256" spans="1:9" x14ac:dyDescent="0.3">
      <c r="A256" s="2">
        <v>106</v>
      </c>
      <c r="B256" s="2">
        <v>270</v>
      </c>
      <c r="C256" s="2">
        <v>-24.31</v>
      </c>
      <c r="D256" s="2">
        <v>-24.5</v>
      </c>
      <c r="E256" s="2">
        <v>318.56900000000002</v>
      </c>
      <c r="F256" s="2">
        <v>-38.08</v>
      </c>
      <c r="G256" s="2">
        <v>338.81</v>
      </c>
      <c r="H256" s="2">
        <v>23.13</v>
      </c>
      <c r="I256" s="2">
        <f>gain90[[#This Row],[Abs(Gain)'[dBi']]]*0.8</f>
        <v>-19.448</v>
      </c>
    </row>
    <row r="257" spans="1:9" x14ac:dyDescent="0.3">
      <c r="A257" s="2">
        <v>105</v>
      </c>
      <c r="B257" s="2">
        <v>270</v>
      </c>
      <c r="C257" s="2">
        <v>-24.8</v>
      </c>
      <c r="D257" s="2">
        <v>-25.01</v>
      </c>
      <c r="E257" s="2">
        <v>316.23</v>
      </c>
      <c r="F257" s="2">
        <v>-38.08</v>
      </c>
      <c r="G257" s="2">
        <v>338.70299999999997</v>
      </c>
      <c r="H257" s="2">
        <v>21.78</v>
      </c>
      <c r="I257" s="2">
        <f>gain90[[#This Row],[Abs(Gain)'[dBi']]]*0.8</f>
        <v>-19.840000000000003</v>
      </c>
    </row>
    <row r="258" spans="1:9" x14ac:dyDescent="0.3">
      <c r="A258" s="2">
        <v>104</v>
      </c>
      <c r="B258" s="2">
        <v>270</v>
      </c>
      <c r="C258" s="2">
        <v>-25.33</v>
      </c>
      <c r="D258" s="2">
        <v>-25.57</v>
      </c>
      <c r="E258" s="2">
        <v>313.89</v>
      </c>
      <c r="F258" s="2">
        <v>-38.08</v>
      </c>
      <c r="G258" s="2">
        <v>338.589</v>
      </c>
      <c r="H258" s="2">
        <v>20.49</v>
      </c>
      <c r="I258" s="2">
        <f>gain90[[#This Row],[Abs(Gain)'[dBi']]]*0.8</f>
        <v>-20.263999999999999</v>
      </c>
    </row>
    <row r="259" spans="1:9" x14ac:dyDescent="0.3">
      <c r="A259" s="2">
        <v>103</v>
      </c>
      <c r="B259" s="2">
        <v>270</v>
      </c>
      <c r="C259" s="2">
        <v>-25.92</v>
      </c>
      <c r="D259" s="2">
        <v>-26.19</v>
      </c>
      <c r="E259" s="2">
        <v>311.517</v>
      </c>
      <c r="F259" s="2">
        <v>-38.090000000000003</v>
      </c>
      <c r="G259" s="2">
        <v>338.46600000000001</v>
      </c>
      <c r="H259" s="2">
        <v>19.21</v>
      </c>
      <c r="I259" s="2">
        <f>gain90[[#This Row],[Abs(Gain)'[dBi']]]*0.8</f>
        <v>-20.736000000000004</v>
      </c>
    </row>
    <row r="260" spans="1:9" x14ac:dyDescent="0.3">
      <c r="A260" s="2">
        <v>102</v>
      </c>
      <c r="B260" s="2">
        <v>270</v>
      </c>
      <c r="C260" s="2">
        <v>-26.56</v>
      </c>
      <c r="D260" s="2">
        <v>-26.87</v>
      </c>
      <c r="E260" s="2">
        <v>309.06599999999997</v>
      </c>
      <c r="F260" s="2">
        <v>-38.090000000000003</v>
      </c>
      <c r="G260" s="2">
        <v>338.33499999999998</v>
      </c>
      <c r="H260" s="2">
        <v>17.93</v>
      </c>
      <c r="I260" s="2">
        <f>gain90[[#This Row],[Abs(Gain)'[dBi']]]*0.8</f>
        <v>-21.248000000000001</v>
      </c>
    </row>
    <row r="261" spans="1:9" x14ac:dyDescent="0.3">
      <c r="A261" s="2">
        <v>101</v>
      </c>
      <c r="B261" s="2">
        <v>270</v>
      </c>
      <c r="C261" s="2">
        <v>-27.26</v>
      </c>
      <c r="D261" s="2">
        <v>-27.63</v>
      </c>
      <c r="E261" s="2">
        <v>306.476</v>
      </c>
      <c r="F261" s="2">
        <v>-38.090000000000003</v>
      </c>
      <c r="G261" s="2">
        <v>338.19499999999999</v>
      </c>
      <c r="H261" s="2">
        <v>16.61</v>
      </c>
      <c r="I261" s="2">
        <f>gain90[[#This Row],[Abs(Gain)'[dBi']]]*0.8</f>
        <v>-21.808000000000003</v>
      </c>
    </row>
    <row r="262" spans="1:9" x14ac:dyDescent="0.3">
      <c r="A262" s="2">
        <v>100</v>
      </c>
      <c r="B262" s="2">
        <v>270</v>
      </c>
      <c r="C262" s="2">
        <v>-28.04</v>
      </c>
      <c r="D262" s="2">
        <v>-28.49</v>
      </c>
      <c r="E262" s="2">
        <v>303.661</v>
      </c>
      <c r="F262" s="2">
        <v>-38.1</v>
      </c>
      <c r="G262" s="2">
        <v>338.04599999999999</v>
      </c>
      <c r="H262" s="2">
        <v>15.22</v>
      </c>
      <c r="I262" s="2">
        <f>gain90[[#This Row],[Abs(Gain)'[dBi']]]*0.8</f>
        <v>-22.432000000000002</v>
      </c>
    </row>
    <row r="263" spans="1:9" x14ac:dyDescent="0.3">
      <c r="A263" s="2">
        <v>99</v>
      </c>
      <c r="B263" s="2">
        <v>270</v>
      </c>
      <c r="C263" s="2">
        <v>-28.9</v>
      </c>
      <c r="D263" s="2">
        <v>-29.45</v>
      </c>
      <c r="E263" s="2">
        <v>300.49400000000003</v>
      </c>
      <c r="F263" s="2">
        <v>-38.1</v>
      </c>
      <c r="G263" s="2">
        <v>337.88900000000001</v>
      </c>
      <c r="H263" s="2">
        <v>13.73</v>
      </c>
      <c r="I263" s="2">
        <f>gain90[[#This Row],[Abs(Gain)'[dBi']]]*0.8</f>
        <v>-23.12</v>
      </c>
    </row>
    <row r="264" spans="1:9" x14ac:dyDescent="0.3">
      <c r="A264" s="2">
        <v>98</v>
      </c>
      <c r="B264" s="2">
        <v>270</v>
      </c>
      <c r="C264" s="2">
        <v>-29.85</v>
      </c>
      <c r="D264" s="2">
        <v>-30.56</v>
      </c>
      <c r="E264" s="2">
        <v>296.78100000000001</v>
      </c>
      <c r="F264" s="2">
        <v>-38.1</v>
      </c>
      <c r="G264" s="2">
        <v>337.72199999999998</v>
      </c>
      <c r="H264" s="2">
        <v>12.1</v>
      </c>
      <c r="I264" s="2">
        <f>gain90[[#This Row],[Abs(Gain)'[dBi']]]*0.8</f>
        <v>-23.880000000000003</v>
      </c>
    </row>
    <row r="265" spans="1:9" x14ac:dyDescent="0.3">
      <c r="A265" s="2">
        <v>97</v>
      </c>
      <c r="B265" s="2">
        <v>270</v>
      </c>
      <c r="C265" s="2">
        <v>-30.91</v>
      </c>
      <c r="D265" s="2">
        <v>-31.82</v>
      </c>
      <c r="E265" s="2">
        <v>292.20800000000003</v>
      </c>
      <c r="F265" s="2">
        <v>-38.1</v>
      </c>
      <c r="G265" s="2">
        <v>337.54599999999999</v>
      </c>
      <c r="H265" s="2">
        <v>10.3</v>
      </c>
      <c r="I265" s="2">
        <f>gain90[[#This Row],[Abs(Gain)'[dBi']]]*0.8</f>
        <v>-24.728000000000002</v>
      </c>
    </row>
    <row r="266" spans="1:9" x14ac:dyDescent="0.3">
      <c r="A266" s="2">
        <v>96</v>
      </c>
      <c r="B266" s="2">
        <v>270</v>
      </c>
      <c r="C266" s="2">
        <v>-32.049999999999997</v>
      </c>
      <c r="D266" s="2">
        <v>-33.28</v>
      </c>
      <c r="E266" s="2">
        <v>286.24599999999998</v>
      </c>
      <c r="F266" s="2">
        <v>-38.1</v>
      </c>
      <c r="G266" s="2">
        <v>337.36099999999999</v>
      </c>
      <c r="H266" s="2">
        <v>8.2629999999999999</v>
      </c>
      <c r="I266" s="2">
        <f>gain90[[#This Row],[Abs(Gain)'[dBi']]]*0.8</f>
        <v>-25.64</v>
      </c>
    </row>
    <row r="267" spans="1:9" x14ac:dyDescent="0.3">
      <c r="A267" s="2">
        <v>95</v>
      </c>
      <c r="B267" s="2">
        <v>270</v>
      </c>
      <c r="C267" s="2">
        <v>-33.24</v>
      </c>
      <c r="D267" s="2">
        <v>-34.950000000000003</v>
      </c>
      <c r="E267" s="2">
        <v>277.971</v>
      </c>
      <c r="F267" s="2">
        <v>-38.11</v>
      </c>
      <c r="G267" s="2">
        <v>337.166</v>
      </c>
      <c r="H267" s="2">
        <v>5.9240000000000004</v>
      </c>
      <c r="I267" s="2">
        <f>gain90[[#This Row],[Abs(Gain)'[dBi']]]*0.8</f>
        <v>-26.592000000000002</v>
      </c>
    </row>
    <row r="268" spans="1:9" x14ac:dyDescent="0.3">
      <c r="A268" s="2">
        <v>94</v>
      </c>
      <c r="B268" s="2">
        <v>270</v>
      </c>
      <c r="C268" s="2">
        <v>-34.380000000000003</v>
      </c>
      <c r="D268" s="2">
        <v>-36.770000000000003</v>
      </c>
      <c r="E268" s="2">
        <v>265.798</v>
      </c>
      <c r="F268" s="2">
        <v>-38.11</v>
      </c>
      <c r="G268" s="2">
        <v>336.96199999999999</v>
      </c>
      <c r="H268" s="2">
        <v>3.2090000000000001</v>
      </c>
      <c r="I268" s="2">
        <f>gain90[[#This Row],[Abs(Gain)'[dBi']]]*0.8</f>
        <v>-27.504000000000005</v>
      </c>
    </row>
    <row r="269" spans="1:9" x14ac:dyDescent="0.3">
      <c r="A269" s="2">
        <v>93</v>
      </c>
      <c r="B269" s="2">
        <v>270</v>
      </c>
      <c r="C269" s="2">
        <v>-35.25</v>
      </c>
      <c r="D269" s="2">
        <v>-38.43</v>
      </c>
      <c r="E269" s="2">
        <v>247.613</v>
      </c>
      <c r="F269" s="2">
        <v>-38.11</v>
      </c>
      <c r="G269" s="2">
        <v>336.74799999999999</v>
      </c>
      <c r="H269" s="2">
        <v>0.34570000000000001</v>
      </c>
      <c r="I269" s="2">
        <f>gain90[[#This Row],[Abs(Gain)'[dBi']]]*0.8</f>
        <v>-28.200000000000003</v>
      </c>
    </row>
    <row r="270" spans="1:9" x14ac:dyDescent="0.3">
      <c r="A270" s="2">
        <v>92</v>
      </c>
      <c r="B270" s="2">
        <v>270</v>
      </c>
      <c r="C270" s="2">
        <v>-35.58</v>
      </c>
      <c r="D270" s="2">
        <v>-39.130000000000003</v>
      </c>
      <c r="E270" s="2">
        <v>223.40799999999999</v>
      </c>
      <c r="F270" s="2">
        <v>-38.11</v>
      </c>
      <c r="G270" s="2">
        <v>336.524</v>
      </c>
      <c r="H270" s="2">
        <v>3.7530000000000001</v>
      </c>
      <c r="I270" s="2">
        <f>gain90[[#This Row],[Abs(Gain)'[dBi']]]*0.8</f>
        <v>-28.463999999999999</v>
      </c>
    </row>
    <row r="271" spans="1:9" x14ac:dyDescent="0.3">
      <c r="A271" s="2">
        <v>91</v>
      </c>
      <c r="B271" s="2">
        <v>270</v>
      </c>
      <c r="C271" s="2">
        <v>-35.19</v>
      </c>
      <c r="D271" s="2">
        <v>-38.299999999999997</v>
      </c>
      <c r="E271" s="2">
        <v>199.334</v>
      </c>
      <c r="F271" s="2">
        <v>-38.11</v>
      </c>
      <c r="G271" s="2">
        <v>336.29199999999997</v>
      </c>
      <c r="H271" s="2">
        <v>8.0860000000000003</v>
      </c>
      <c r="I271" s="2">
        <f>gain90[[#This Row],[Abs(Gain)'[dBi']]]*0.8</f>
        <v>-28.152000000000001</v>
      </c>
    </row>
    <row r="272" spans="1:9" x14ac:dyDescent="0.3">
      <c r="A272" s="2">
        <v>90</v>
      </c>
      <c r="B272" s="2">
        <v>270</v>
      </c>
      <c r="C272" s="2">
        <v>-34.25</v>
      </c>
      <c r="D272" s="2">
        <v>-36.549999999999997</v>
      </c>
      <c r="E272" s="2">
        <v>181.46100000000001</v>
      </c>
      <c r="F272" s="2">
        <v>-38.1</v>
      </c>
      <c r="G272" s="2">
        <v>336.04899999999998</v>
      </c>
      <c r="H272" s="2">
        <v>13.09</v>
      </c>
      <c r="I272" s="2">
        <f>gain90[[#This Row],[Abs(Gain)'[dBi']]]*0.8</f>
        <v>-27.400000000000002</v>
      </c>
    </row>
    <row r="273" spans="1:9" x14ac:dyDescent="0.3">
      <c r="A273" s="2">
        <v>89</v>
      </c>
      <c r="B273" s="2">
        <v>270</v>
      </c>
      <c r="C273" s="2">
        <v>-33.020000000000003</v>
      </c>
      <c r="D273" s="2">
        <v>-34.630000000000003</v>
      </c>
      <c r="E273" s="2">
        <v>169.72399999999999</v>
      </c>
      <c r="F273" s="2">
        <v>-38.1</v>
      </c>
      <c r="G273" s="2">
        <v>335.798</v>
      </c>
      <c r="H273" s="2">
        <v>18.96</v>
      </c>
      <c r="I273" s="2">
        <f>gain90[[#This Row],[Abs(Gain)'[dBi']]]*0.8</f>
        <v>-26.416000000000004</v>
      </c>
    </row>
    <row r="274" spans="1:9" x14ac:dyDescent="0.3">
      <c r="A274" s="2">
        <v>88</v>
      </c>
      <c r="B274" s="2">
        <v>270</v>
      </c>
      <c r="C274" s="2">
        <v>-31.73</v>
      </c>
      <c r="D274" s="2">
        <v>-32.86</v>
      </c>
      <c r="E274" s="2">
        <v>161.97399999999999</v>
      </c>
      <c r="F274" s="2">
        <v>-38.1</v>
      </c>
      <c r="G274" s="2">
        <v>335.53699999999998</v>
      </c>
      <c r="H274" s="2">
        <v>26.5</v>
      </c>
      <c r="I274" s="2">
        <f>gain90[[#This Row],[Abs(Gain)'[dBi']]]*0.8</f>
        <v>-25.384</v>
      </c>
    </row>
    <row r="275" spans="1:9" x14ac:dyDescent="0.3">
      <c r="A275" s="2">
        <v>87</v>
      </c>
      <c r="B275" s="2">
        <v>270</v>
      </c>
      <c r="C275" s="2">
        <v>-30.48</v>
      </c>
      <c r="D275" s="2">
        <v>-31.31</v>
      </c>
      <c r="E275" s="2">
        <v>156.66200000000001</v>
      </c>
      <c r="F275" s="2">
        <v>-38.1</v>
      </c>
      <c r="G275" s="2">
        <v>335.267</v>
      </c>
      <c r="H275" s="2">
        <v>40</v>
      </c>
      <c r="I275" s="2">
        <f>gain90[[#This Row],[Abs(Gain)'[dBi']]]*0.8</f>
        <v>-24.384</v>
      </c>
    </row>
    <row r="276" spans="1:9" x14ac:dyDescent="0.3">
      <c r="A276" s="2">
        <v>86</v>
      </c>
      <c r="B276" s="2">
        <v>270</v>
      </c>
      <c r="C276" s="2">
        <v>-29.33</v>
      </c>
      <c r="D276" s="2">
        <v>-29.95</v>
      </c>
      <c r="E276" s="2">
        <v>152.87200000000001</v>
      </c>
      <c r="F276" s="2">
        <v>-38.090000000000003</v>
      </c>
      <c r="G276" s="2">
        <v>334.988</v>
      </c>
      <c r="H276" s="2">
        <v>38.04</v>
      </c>
      <c r="I276" s="2">
        <f>gain90[[#This Row],[Abs(Gain)'[dBi']]]*0.8</f>
        <v>-23.463999999999999</v>
      </c>
    </row>
    <row r="277" spans="1:9" x14ac:dyDescent="0.3">
      <c r="A277" s="2">
        <v>85</v>
      </c>
      <c r="B277" s="2">
        <v>270</v>
      </c>
      <c r="C277" s="2">
        <v>-28.27</v>
      </c>
      <c r="D277" s="2">
        <v>-28.75</v>
      </c>
      <c r="E277" s="2">
        <v>150.084</v>
      </c>
      <c r="F277" s="2">
        <v>-38.090000000000003</v>
      </c>
      <c r="G277" s="2">
        <v>334.7</v>
      </c>
      <c r="H277" s="2">
        <v>32.18</v>
      </c>
      <c r="I277" s="2">
        <f>gain90[[#This Row],[Abs(Gain)'[dBi']]]*0.8</f>
        <v>-22.616</v>
      </c>
    </row>
    <row r="278" spans="1:9" x14ac:dyDescent="0.3">
      <c r="A278" s="2">
        <v>84</v>
      </c>
      <c r="B278" s="2">
        <v>270</v>
      </c>
      <c r="C278" s="2">
        <v>-27.31</v>
      </c>
      <c r="D278" s="2">
        <v>-27.69</v>
      </c>
      <c r="E278" s="2">
        <v>147.988</v>
      </c>
      <c r="F278" s="2">
        <v>-38.090000000000003</v>
      </c>
      <c r="G278" s="2">
        <v>334.40300000000002</v>
      </c>
      <c r="H278" s="2">
        <v>30.18</v>
      </c>
      <c r="I278" s="2">
        <f>gain90[[#This Row],[Abs(Gain)'[dBi']]]*0.8</f>
        <v>-21.847999999999999</v>
      </c>
    </row>
    <row r="279" spans="1:9" x14ac:dyDescent="0.3">
      <c r="A279" s="2">
        <v>83</v>
      </c>
      <c r="B279" s="2">
        <v>270</v>
      </c>
      <c r="C279" s="2">
        <v>-26.43</v>
      </c>
      <c r="D279" s="2">
        <v>-26.74</v>
      </c>
      <c r="E279" s="2">
        <v>146.39699999999999</v>
      </c>
      <c r="F279" s="2">
        <v>-38.08</v>
      </c>
      <c r="G279" s="2">
        <v>334.09800000000001</v>
      </c>
      <c r="H279" s="2">
        <v>29.4</v>
      </c>
      <c r="I279" s="2">
        <f>gain90[[#This Row],[Abs(Gain)'[dBi']]]*0.8</f>
        <v>-21.144000000000002</v>
      </c>
    </row>
    <row r="280" spans="1:9" x14ac:dyDescent="0.3">
      <c r="A280" s="2">
        <v>82</v>
      </c>
      <c r="B280" s="2">
        <v>270</v>
      </c>
      <c r="C280" s="2">
        <v>-25.64</v>
      </c>
      <c r="D280" s="2">
        <v>-25.89</v>
      </c>
      <c r="E280" s="2">
        <v>145.18899999999999</v>
      </c>
      <c r="F280" s="2">
        <v>-38.08</v>
      </c>
      <c r="G280" s="2">
        <v>333.78399999999999</v>
      </c>
      <c r="H280" s="2">
        <v>29.19</v>
      </c>
      <c r="I280" s="2">
        <f>gain90[[#This Row],[Abs(Gain)'[dBi']]]*0.8</f>
        <v>-20.512</v>
      </c>
    </row>
    <row r="281" spans="1:9" x14ac:dyDescent="0.3">
      <c r="A281" s="2">
        <v>81</v>
      </c>
      <c r="B281" s="2">
        <v>270</v>
      </c>
      <c r="C281" s="2">
        <v>-24.91</v>
      </c>
      <c r="D281" s="2">
        <v>-25.12</v>
      </c>
      <c r="E281" s="2">
        <v>144.28200000000001</v>
      </c>
      <c r="F281" s="2">
        <v>-38.07</v>
      </c>
      <c r="G281" s="2">
        <v>333.46300000000002</v>
      </c>
      <c r="H281" s="2">
        <v>29.31</v>
      </c>
      <c r="I281" s="2">
        <f>gain90[[#This Row],[Abs(Gain)'[dBi']]]*0.8</f>
        <v>-19.928000000000001</v>
      </c>
    </row>
    <row r="282" spans="1:9" x14ac:dyDescent="0.3">
      <c r="A282" s="2">
        <v>80</v>
      </c>
      <c r="B282" s="2">
        <v>270</v>
      </c>
      <c r="C282" s="2">
        <v>-24.24</v>
      </c>
      <c r="D282" s="2">
        <v>-24.42</v>
      </c>
      <c r="E282" s="2">
        <v>143.62299999999999</v>
      </c>
      <c r="F282" s="2">
        <v>-38.06</v>
      </c>
      <c r="G282" s="2">
        <v>333.13299999999998</v>
      </c>
      <c r="H282" s="2">
        <v>29.64</v>
      </c>
      <c r="I282" s="2">
        <f>gain90[[#This Row],[Abs(Gain)'[dBi']]]*0.8</f>
        <v>-19.391999999999999</v>
      </c>
    </row>
    <row r="283" spans="1:9" x14ac:dyDescent="0.3">
      <c r="A283" s="2">
        <v>79</v>
      </c>
      <c r="B283" s="2">
        <v>270</v>
      </c>
      <c r="C283" s="2">
        <v>-23.62</v>
      </c>
      <c r="D283" s="2">
        <v>-23.78</v>
      </c>
      <c r="E283" s="2">
        <v>143.172</v>
      </c>
      <c r="F283" s="2">
        <v>-38.06</v>
      </c>
      <c r="G283" s="2">
        <v>332.79700000000003</v>
      </c>
      <c r="H283" s="2">
        <v>30.12</v>
      </c>
      <c r="I283" s="2">
        <f>gain90[[#This Row],[Abs(Gain)'[dBi']]]*0.8</f>
        <v>-18.896000000000001</v>
      </c>
    </row>
    <row r="284" spans="1:9" x14ac:dyDescent="0.3">
      <c r="A284" s="2">
        <v>78</v>
      </c>
      <c r="B284" s="2">
        <v>270</v>
      </c>
      <c r="C284" s="2">
        <v>-23.05</v>
      </c>
      <c r="D284" s="2">
        <v>-23.19</v>
      </c>
      <c r="E284" s="2">
        <v>142.90199999999999</v>
      </c>
      <c r="F284" s="2">
        <v>-38.049999999999997</v>
      </c>
      <c r="G284" s="2">
        <v>332.45299999999997</v>
      </c>
      <c r="H284" s="2">
        <v>30.73</v>
      </c>
      <c r="I284" s="2">
        <f>gain90[[#This Row],[Abs(Gain)'[dBi']]]*0.8</f>
        <v>-18.440000000000001</v>
      </c>
    </row>
    <row r="285" spans="1:9" x14ac:dyDescent="0.3">
      <c r="A285" s="2">
        <v>77</v>
      </c>
      <c r="B285" s="2">
        <v>270</v>
      </c>
      <c r="C285" s="2">
        <v>-22.53</v>
      </c>
      <c r="D285" s="2">
        <v>-22.65</v>
      </c>
      <c r="E285" s="2">
        <v>142.792</v>
      </c>
      <c r="F285" s="2">
        <v>-38.04</v>
      </c>
      <c r="G285" s="2">
        <v>332.10300000000001</v>
      </c>
      <c r="H285" s="2">
        <v>31.45</v>
      </c>
      <c r="I285" s="2">
        <f>gain90[[#This Row],[Abs(Gain)'[dBi']]]*0.8</f>
        <v>-18.024000000000001</v>
      </c>
    </row>
    <row r="286" spans="1:9" x14ac:dyDescent="0.3">
      <c r="A286" s="2">
        <v>76</v>
      </c>
      <c r="B286" s="2">
        <v>270</v>
      </c>
      <c r="C286" s="2">
        <v>-22.04</v>
      </c>
      <c r="D286" s="2">
        <v>-22.15</v>
      </c>
      <c r="E286" s="2">
        <v>142.828</v>
      </c>
      <c r="F286" s="2">
        <v>-38.03</v>
      </c>
      <c r="G286" s="2">
        <v>331.74599999999998</v>
      </c>
      <c r="H286" s="2">
        <v>32.29</v>
      </c>
      <c r="I286" s="2">
        <f>gain90[[#This Row],[Abs(Gain)'[dBi']]]*0.8</f>
        <v>-17.632000000000001</v>
      </c>
    </row>
    <row r="287" spans="1:9" x14ac:dyDescent="0.3">
      <c r="A287" s="2">
        <v>75</v>
      </c>
      <c r="B287" s="2">
        <v>270</v>
      </c>
      <c r="C287" s="2">
        <v>-21.59</v>
      </c>
      <c r="D287" s="2">
        <v>-21.69</v>
      </c>
      <c r="E287" s="2">
        <v>142.999</v>
      </c>
      <c r="F287" s="2">
        <v>-38.020000000000003</v>
      </c>
      <c r="G287" s="2">
        <v>331.38299999999998</v>
      </c>
      <c r="H287" s="2">
        <v>33.25</v>
      </c>
      <c r="I287" s="2">
        <f>gain90[[#This Row],[Abs(Gain)'[dBi']]]*0.8</f>
        <v>-17.272000000000002</v>
      </c>
    </row>
    <row r="288" spans="1:9" x14ac:dyDescent="0.3">
      <c r="A288" s="2">
        <v>74</v>
      </c>
      <c r="B288" s="2">
        <v>270</v>
      </c>
      <c r="C288" s="2">
        <v>-21.17</v>
      </c>
      <c r="D288" s="2">
        <v>-21.26</v>
      </c>
      <c r="E288" s="2">
        <v>143.298</v>
      </c>
      <c r="F288" s="2">
        <v>-38.01</v>
      </c>
      <c r="G288" s="2">
        <v>331.01499999999999</v>
      </c>
      <c r="H288" s="2">
        <v>34.369999999999997</v>
      </c>
      <c r="I288" s="2">
        <f>gain90[[#This Row],[Abs(Gain)'[dBi']]]*0.8</f>
        <v>-16.936000000000003</v>
      </c>
    </row>
    <row r="289" spans="1:9" x14ac:dyDescent="0.3">
      <c r="A289" s="2">
        <v>73</v>
      </c>
      <c r="B289" s="2">
        <v>270</v>
      </c>
      <c r="C289" s="2">
        <v>-20.78</v>
      </c>
      <c r="D289" s="2">
        <v>-20.86</v>
      </c>
      <c r="E289" s="2">
        <v>143.71899999999999</v>
      </c>
      <c r="F289" s="2">
        <v>-38</v>
      </c>
      <c r="G289" s="2">
        <v>330.642</v>
      </c>
      <c r="H289" s="2">
        <v>35.68</v>
      </c>
      <c r="I289" s="2">
        <f>gain90[[#This Row],[Abs(Gain)'[dBi']]]*0.8</f>
        <v>-16.624000000000002</v>
      </c>
    </row>
    <row r="290" spans="1:9" x14ac:dyDescent="0.3">
      <c r="A290" s="2">
        <v>72</v>
      </c>
      <c r="B290" s="2">
        <v>270</v>
      </c>
      <c r="C290" s="2">
        <v>-20.41</v>
      </c>
      <c r="D290" s="2">
        <v>-20.49</v>
      </c>
      <c r="E290" s="2">
        <v>144.25800000000001</v>
      </c>
      <c r="F290" s="2">
        <v>-37.979999999999997</v>
      </c>
      <c r="G290" s="2">
        <v>330.26400000000001</v>
      </c>
      <c r="H290" s="2">
        <v>37.25</v>
      </c>
      <c r="I290" s="2">
        <f>gain90[[#This Row],[Abs(Gain)'[dBi']]]*0.8</f>
        <v>-16.327999999999999</v>
      </c>
    </row>
    <row r="291" spans="1:9" x14ac:dyDescent="0.3">
      <c r="A291" s="2">
        <v>71</v>
      </c>
      <c r="B291" s="2">
        <v>270</v>
      </c>
      <c r="C291" s="2">
        <v>-20.07</v>
      </c>
      <c r="D291" s="2">
        <v>-20.14</v>
      </c>
      <c r="E291" s="2">
        <v>144.91300000000001</v>
      </c>
      <c r="F291" s="2">
        <v>-37.97</v>
      </c>
      <c r="G291" s="2">
        <v>329.88200000000001</v>
      </c>
      <c r="H291" s="2">
        <v>39.22</v>
      </c>
      <c r="I291" s="2">
        <f>gain90[[#This Row],[Abs(Gain)'[dBi']]]*0.8</f>
        <v>-16.056000000000001</v>
      </c>
    </row>
    <row r="292" spans="1:9" x14ac:dyDescent="0.3">
      <c r="A292" s="2">
        <v>70</v>
      </c>
      <c r="B292" s="2">
        <v>270</v>
      </c>
      <c r="C292" s="2">
        <v>-19.75</v>
      </c>
      <c r="D292" s="2">
        <v>-19.82</v>
      </c>
      <c r="E292" s="2">
        <v>145.68199999999999</v>
      </c>
      <c r="F292" s="2">
        <v>-37.96</v>
      </c>
      <c r="G292" s="2">
        <v>329.49599999999998</v>
      </c>
      <c r="H292" s="2">
        <v>40</v>
      </c>
      <c r="I292" s="2">
        <f>gain90[[#This Row],[Abs(Gain)'[dBi']]]*0.8</f>
        <v>-15.8</v>
      </c>
    </row>
    <row r="293" spans="1:9" x14ac:dyDescent="0.3">
      <c r="A293" s="2">
        <v>69</v>
      </c>
      <c r="B293" s="2">
        <v>270</v>
      </c>
      <c r="C293" s="2">
        <v>-19.45</v>
      </c>
      <c r="D293" s="2">
        <v>-19.510000000000002</v>
      </c>
      <c r="E293" s="2">
        <v>146.565</v>
      </c>
      <c r="F293" s="2">
        <v>-37.94</v>
      </c>
      <c r="G293" s="2">
        <v>329.10700000000003</v>
      </c>
      <c r="H293" s="2">
        <v>40</v>
      </c>
      <c r="I293" s="2">
        <f>gain90[[#This Row],[Abs(Gain)'[dBi']]]*0.8</f>
        <v>-15.56</v>
      </c>
    </row>
    <row r="294" spans="1:9" x14ac:dyDescent="0.3">
      <c r="A294" s="2">
        <v>68</v>
      </c>
      <c r="B294" s="2">
        <v>270</v>
      </c>
      <c r="C294" s="2">
        <v>-19.170000000000002</v>
      </c>
      <c r="D294" s="2">
        <v>-19.23</v>
      </c>
      <c r="E294" s="2">
        <v>147.56100000000001</v>
      </c>
      <c r="F294" s="2">
        <v>-37.93</v>
      </c>
      <c r="G294" s="2">
        <v>328.71600000000001</v>
      </c>
      <c r="H294" s="2">
        <v>40</v>
      </c>
      <c r="I294" s="2">
        <f>gain90[[#This Row],[Abs(Gain)'[dBi']]]*0.8</f>
        <v>-15.336000000000002</v>
      </c>
    </row>
    <row r="295" spans="1:9" x14ac:dyDescent="0.3">
      <c r="A295" s="2">
        <v>67</v>
      </c>
      <c r="B295" s="2">
        <v>270</v>
      </c>
      <c r="C295" s="2">
        <v>-18.899999999999999</v>
      </c>
      <c r="D295" s="2">
        <v>-18.96</v>
      </c>
      <c r="E295" s="2">
        <v>148.672</v>
      </c>
      <c r="F295" s="2">
        <v>-37.909999999999997</v>
      </c>
      <c r="G295" s="2">
        <v>328.322</v>
      </c>
      <c r="H295" s="2">
        <v>40</v>
      </c>
      <c r="I295" s="2">
        <f>gain90[[#This Row],[Abs(Gain)'[dBi']]]*0.8</f>
        <v>-15.12</v>
      </c>
    </row>
    <row r="296" spans="1:9" x14ac:dyDescent="0.3">
      <c r="A296" s="2">
        <v>66</v>
      </c>
      <c r="B296" s="2">
        <v>270</v>
      </c>
      <c r="C296" s="2">
        <v>-18.649999999999999</v>
      </c>
      <c r="D296" s="2">
        <v>-18.7</v>
      </c>
      <c r="E296" s="2">
        <v>149.89599999999999</v>
      </c>
      <c r="F296" s="2">
        <v>-37.89</v>
      </c>
      <c r="G296" s="2">
        <v>327.92700000000002</v>
      </c>
      <c r="H296" s="2">
        <v>40</v>
      </c>
      <c r="I296" s="2">
        <f>gain90[[#This Row],[Abs(Gain)'[dBi']]]*0.8</f>
        <v>-14.92</v>
      </c>
    </row>
    <row r="297" spans="1:9" x14ac:dyDescent="0.3">
      <c r="A297" s="2">
        <v>65</v>
      </c>
      <c r="B297" s="2">
        <v>270</v>
      </c>
      <c r="C297" s="2">
        <v>-18.399999999999999</v>
      </c>
      <c r="D297" s="2">
        <v>-18.45</v>
      </c>
      <c r="E297" s="2">
        <v>151.23500000000001</v>
      </c>
      <c r="F297" s="2">
        <v>-37.880000000000003</v>
      </c>
      <c r="G297" s="2">
        <v>327.53100000000001</v>
      </c>
      <c r="H297" s="2">
        <v>40</v>
      </c>
      <c r="I297" s="2">
        <f>gain90[[#This Row],[Abs(Gain)'[dBi']]]*0.8</f>
        <v>-14.719999999999999</v>
      </c>
    </row>
    <row r="298" spans="1:9" x14ac:dyDescent="0.3">
      <c r="A298" s="2">
        <v>64</v>
      </c>
      <c r="B298" s="2">
        <v>270</v>
      </c>
      <c r="C298" s="2">
        <v>-18.170000000000002</v>
      </c>
      <c r="D298" s="2">
        <v>-18.22</v>
      </c>
      <c r="E298" s="2">
        <v>152.68899999999999</v>
      </c>
      <c r="F298" s="2">
        <v>-37.86</v>
      </c>
      <c r="G298" s="2">
        <v>327.13499999999999</v>
      </c>
      <c r="H298" s="2">
        <v>40</v>
      </c>
      <c r="I298" s="2">
        <f>gain90[[#This Row],[Abs(Gain)'[dBi']]]*0.8</f>
        <v>-14.536000000000001</v>
      </c>
    </row>
    <row r="299" spans="1:9" x14ac:dyDescent="0.3">
      <c r="A299" s="2">
        <v>63</v>
      </c>
      <c r="B299" s="2">
        <v>270</v>
      </c>
      <c r="C299" s="2">
        <v>-17.940000000000001</v>
      </c>
      <c r="D299" s="2">
        <v>-17.989999999999998</v>
      </c>
      <c r="E299" s="2">
        <v>154.25800000000001</v>
      </c>
      <c r="F299" s="2">
        <v>-37.840000000000003</v>
      </c>
      <c r="G299" s="2">
        <v>326.73899999999998</v>
      </c>
      <c r="H299" s="2">
        <v>37.6</v>
      </c>
      <c r="I299" s="2">
        <f>gain90[[#This Row],[Abs(Gain)'[dBi']]]*0.8</f>
        <v>-14.352000000000002</v>
      </c>
    </row>
    <row r="300" spans="1:9" x14ac:dyDescent="0.3">
      <c r="A300" s="2">
        <v>62</v>
      </c>
      <c r="B300" s="2">
        <v>270</v>
      </c>
      <c r="C300" s="2">
        <v>-17.72</v>
      </c>
      <c r="D300" s="2">
        <v>-17.77</v>
      </c>
      <c r="E300" s="2">
        <v>155.94</v>
      </c>
      <c r="F300" s="2">
        <v>-37.82</v>
      </c>
      <c r="G300" s="2">
        <v>326.34399999999999</v>
      </c>
      <c r="H300" s="2">
        <v>35.700000000000003</v>
      </c>
      <c r="I300" s="2">
        <f>gain90[[#This Row],[Abs(Gain)'[dBi']]]*0.8</f>
        <v>-14.176</v>
      </c>
    </row>
    <row r="301" spans="1:9" x14ac:dyDescent="0.3">
      <c r="A301" s="2">
        <v>61</v>
      </c>
      <c r="B301" s="2">
        <v>270</v>
      </c>
      <c r="C301" s="2">
        <v>-17.510000000000002</v>
      </c>
      <c r="D301" s="2">
        <v>-17.55</v>
      </c>
      <c r="E301" s="2">
        <v>157.73500000000001</v>
      </c>
      <c r="F301" s="2">
        <v>-37.799999999999997</v>
      </c>
      <c r="G301" s="2">
        <v>325.95</v>
      </c>
      <c r="H301" s="2">
        <v>34.130000000000003</v>
      </c>
      <c r="I301" s="2">
        <f>gain90[[#This Row],[Abs(Gain)'[dBi']]]*0.8</f>
        <v>-14.008000000000003</v>
      </c>
    </row>
    <row r="302" spans="1:9" x14ac:dyDescent="0.3">
      <c r="A302" s="2">
        <v>60</v>
      </c>
      <c r="B302" s="2">
        <v>270</v>
      </c>
      <c r="C302" s="2">
        <v>-17.29</v>
      </c>
      <c r="D302" s="2">
        <v>-17.329999999999998</v>
      </c>
      <c r="E302" s="2">
        <v>159.63999999999999</v>
      </c>
      <c r="F302" s="2">
        <v>-37.78</v>
      </c>
      <c r="G302" s="2">
        <v>325.55700000000002</v>
      </c>
      <c r="H302" s="2">
        <v>32.799999999999997</v>
      </c>
      <c r="I302" s="2">
        <f>gain90[[#This Row],[Abs(Gain)'[dBi']]]*0.8</f>
        <v>-13.832000000000001</v>
      </c>
    </row>
    <row r="303" spans="1:9" x14ac:dyDescent="0.3">
      <c r="A303" s="2">
        <v>59</v>
      </c>
      <c r="B303" s="2">
        <v>270</v>
      </c>
      <c r="C303" s="2">
        <v>-17.07</v>
      </c>
      <c r="D303" s="2">
        <v>-17.11</v>
      </c>
      <c r="E303" s="2">
        <v>161.65199999999999</v>
      </c>
      <c r="F303" s="2">
        <v>-37.76</v>
      </c>
      <c r="G303" s="2">
        <v>325.16800000000001</v>
      </c>
      <c r="H303" s="2">
        <v>31.66</v>
      </c>
      <c r="I303" s="2">
        <f>gain90[[#This Row],[Abs(Gain)'[dBi']]]*0.8</f>
        <v>-13.656000000000001</v>
      </c>
    </row>
    <row r="304" spans="1:9" x14ac:dyDescent="0.3">
      <c r="A304" s="2">
        <v>58</v>
      </c>
      <c r="B304" s="2">
        <v>270</v>
      </c>
      <c r="C304" s="2">
        <v>-16.850000000000001</v>
      </c>
      <c r="D304" s="2">
        <v>-16.89</v>
      </c>
      <c r="E304" s="2">
        <v>163.76499999999999</v>
      </c>
      <c r="F304" s="2">
        <v>-37.74</v>
      </c>
      <c r="G304" s="2">
        <v>324.78100000000001</v>
      </c>
      <c r="H304" s="2">
        <v>30.66</v>
      </c>
      <c r="I304" s="2">
        <f>gain90[[#This Row],[Abs(Gain)'[dBi']]]*0.8</f>
        <v>-13.480000000000002</v>
      </c>
    </row>
    <row r="305" spans="1:9" x14ac:dyDescent="0.3">
      <c r="A305" s="2">
        <v>57</v>
      </c>
      <c r="B305" s="2">
        <v>270</v>
      </c>
      <c r="C305" s="2">
        <v>-16.63</v>
      </c>
      <c r="D305" s="2">
        <v>-16.66</v>
      </c>
      <c r="E305" s="2">
        <v>165.97300000000001</v>
      </c>
      <c r="F305" s="2">
        <v>-37.71</v>
      </c>
      <c r="G305" s="2">
        <v>324.399</v>
      </c>
      <c r="H305" s="2">
        <v>29.8</v>
      </c>
      <c r="I305" s="2">
        <f>gain90[[#This Row],[Abs(Gain)'[dBi']]]*0.8</f>
        <v>-13.304</v>
      </c>
    </row>
    <row r="306" spans="1:9" x14ac:dyDescent="0.3">
      <c r="A306" s="2">
        <v>56</v>
      </c>
      <c r="B306" s="2">
        <v>270</v>
      </c>
      <c r="C306" s="2">
        <v>-16.399999999999999</v>
      </c>
      <c r="D306" s="2">
        <v>-16.43</v>
      </c>
      <c r="E306" s="2">
        <v>168.268</v>
      </c>
      <c r="F306" s="2">
        <v>-37.69</v>
      </c>
      <c r="G306" s="2">
        <v>324.02</v>
      </c>
      <c r="H306" s="2">
        <v>29.04</v>
      </c>
      <c r="I306" s="2">
        <f>gain90[[#This Row],[Abs(Gain)'[dBi']]]*0.8</f>
        <v>-13.12</v>
      </c>
    </row>
    <row r="307" spans="1:9" x14ac:dyDescent="0.3">
      <c r="A307" s="2">
        <v>55</v>
      </c>
      <c r="B307" s="2">
        <v>270</v>
      </c>
      <c r="C307" s="2">
        <v>-16.16</v>
      </c>
      <c r="D307" s="2">
        <v>-16.190000000000001</v>
      </c>
      <c r="E307" s="2">
        <v>170.64099999999999</v>
      </c>
      <c r="F307" s="2">
        <v>-37.67</v>
      </c>
      <c r="G307" s="2">
        <v>323.64600000000002</v>
      </c>
      <c r="H307" s="2">
        <v>28.38</v>
      </c>
      <c r="I307" s="2">
        <f>gain90[[#This Row],[Abs(Gain)'[dBi']]]*0.8</f>
        <v>-12.928000000000001</v>
      </c>
    </row>
    <row r="308" spans="1:9" x14ac:dyDescent="0.3">
      <c r="A308" s="2">
        <v>54</v>
      </c>
      <c r="B308" s="2">
        <v>270</v>
      </c>
      <c r="C308" s="2">
        <v>-15.91</v>
      </c>
      <c r="D308" s="2">
        <v>-15.94</v>
      </c>
      <c r="E308" s="2">
        <v>173.08199999999999</v>
      </c>
      <c r="F308" s="2">
        <v>-37.64</v>
      </c>
      <c r="G308" s="2">
        <v>323.27800000000002</v>
      </c>
      <c r="H308" s="2">
        <v>27.82</v>
      </c>
      <c r="I308" s="2">
        <f>gain90[[#This Row],[Abs(Gain)'[dBi']]]*0.8</f>
        <v>-12.728000000000002</v>
      </c>
    </row>
    <row r="309" spans="1:9" x14ac:dyDescent="0.3">
      <c r="A309" s="2">
        <v>53</v>
      </c>
      <c r="B309" s="2">
        <v>270</v>
      </c>
      <c r="C309" s="2">
        <v>-15.65</v>
      </c>
      <c r="D309" s="2">
        <v>-15.68</v>
      </c>
      <c r="E309" s="2">
        <v>175.577</v>
      </c>
      <c r="F309" s="2">
        <v>-37.619999999999997</v>
      </c>
      <c r="G309" s="2">
        <v>322.916</v>
      </c>
      <c r="H309" s="2">
        <v>27.33</v>
      </c>
      <c r="I309" s="2">
        <f>gain90[[#This Row],[Abs(Gain)'[dBi']]]*0.8</f>
        <v>-12.520000000000001</v>
      </c>
    </row>
    <row r="310" spans="1:9" x14ac:dyDescent="0.3">
      <c r="A310" s="2">
        <v>52</v>
      </c>
      <c r="B310" s="2">
        <v>270</v>
      </c>
      <c r="C310" s="2">
        <v>-15.38</v>
      </c>
      <c r="D310" s="2">
        <v>-15.41</v>
      </c>
      <c r="E310" s="2">
        <v>178.113</v>
      </c>
      <c r="F310" s="2">
        <v>-37.6</v>
      </c>
      <c r="G310" s="2">
        <v>322.56</v>
      </c>
      <c r="H310" s="2">
        <v>26.93</v>
      </c>
      <c r="I310" s="2">
        <f>gain90[[#This Row],[Abs(Gain)'[dBi']]]*0.8</f>
        <v>-12.304000000000002</v>
      </c>
    </row>
    <row r="311" spans="1:9" x14ac:dyDescent="0.3">
      <c r="A311" s="2">
        <v>51</v>
      </c>
      <c r="B311" s="2">
        <v>270</v>
      </c>
      <c r="C311" s="2">
        <v>-15.1</v>
      </c>
      <c r="D311" s="2">
        <v>-15.12</v>
      </c>
      <c r="E311" s="2">
        <v>180.67699999999999</v>
      </c>
      <c r="F311" s="2">
        <v>-37.57</v>
      </c>
      <c r="G311" s="2">
        <v>322.21100000000001</v>
      </c>
      <c r="H311" s="2">
        <v>26.6</v>
      </c>
      <c r="I311" s="2">
        <f>gain90[[#This Row],[Abs(Gain)'[dBi']]]*0.8</f>
        <v>-12.08</v>
      </c>
    </row>
    <row r="312" spans="1:9" x14ac:dyDescent="0.3">
      <c r="A312" s="2">
        <v>50</v>
      </c>
      <c r="B312" s="2">
        <v>270</v>
      </c>
      <c r="C312" s="2">
        <v>-14.8</v>
      </c>
      <c r="D312" s="2">
        <v>-14.82</v>
      </c>
      <c r="E312" s="2">
        <v>183.25399999999999</v>
      </c>
      <c r="F312" s="2">
        <v>-37.549999999999997</v>
      </c>
      <c r="G312" s="2">
        <v>321.86900000000003</v>
      </c>
      <c r="H312" s="2">
        <v>26.34</v>
      </c>
      <c r="I312" s="2">
        <f>gain90[[#This Row],[Abs(Gain)'[dBi']]]*0.8</f>
        <v>-11.840000000000002</v>
      </c>
    </row>
    <row r="313" spans="1:9" x14ac:dyDescent="0.3">
      <c r="A313" s="2">
        <v>49</v>
      </c>
      <c r="B313" s="2">
        <v>270</v>
      </c>
      <c r="C313" s="2">
        <v>-14.49</v>
      </c>
      <c r="D313" s="2">
        <v>-14.51</v>
      </c>
      <c r="E313" s="2">
        <v>185.83</v>
      </c>
      <c r="F313" s="2">
        <v>-37.520000000000003</v>
      </c>
      <c r="G313" s="2">
        <v>321.536</v>
      </c>
      <c r="H313" s="2">
        <v>26.15</v>
      </c>
      <c r="I313" s="2">
        <f>gain90[[#This Row],[Abs(Gain)'[dBi']]]*0.8</f>
        <v>-11.592000000000001</v>
      </c>
    </row>
    <row r="314" spans="1:9" x14ac:dyDescent="0.3">
      <c r="A314" s="2">
        <v>48</v>
      </c>
      <c r="B314" s="2">
        <v>270</v>
      </c>
      <c r="C314" s="2">
        <v>-14.16</v>
      </c>
      <c r="D314" s="2">
        <v>-14.18</v>
      </c>
      <c r="E314" s="2">
        <v>188.39099999999999</v>
      </c>
      <c r="F314" s="2">
        <v>-37.5</v>
      </c>
      <c r="G314" s="2">
        <v>321.21100000000001</v>
      </c>
      <c r="H314" s="2">
        <v>26.03</v>
      </c>
      <c r="I314" s="2">
        <f>gain90[[#This Row],[Abs(Gain)'[dBi']]]*0.8</f>
        <v>-11.328000000000001</v>
      </c>
    </row>
    <row r="315" spans="1:9" x14ac:dyDescent="0.3">
      <c r="A315" s="2">
        <v>47</v>
      </c>
      <c r="B315" s="2">
        <v>270</v>
      </c>
      <c r="C315" s="2">
        <v>-13.82</v>
      </c>
      <c r="D315" s="2">
        <v>-13.84</v>
      </c>
      <c r="E315" s="2">
        <v>190.923</v>
      </c>
      <c r="F315" s="2">
        <v>-37.47</v>
      </c>
      <c r="G315" s="2">
        <v>320.89499999999998</v>
      </c>
      <c r="H315" s="2">
        <v>25.96</v>
      </c>
      <c r="I315" s="2">
        <f>gain90[[#This Row],[Abs(Gain)'[dBi']]]*0.8</f>
        <v>-11.056000000000001</v>
      </c>
    </row>
    <row r="316" spans="1:9" x14ac:dyDescent="0.3">
      <c r="A316" s="2">
        <v>46</v>
      </c>
      <c r="B316" s="2">
        <v>270</v>
      </c>
      <c r="C316" s="2">
        <v>-13.47</v>
      </c>
      <c r="D316" s="2">
        <v>-13.49</v>
      </c>
      <c r="E316" s="2">
        <v>193.41399999999999</v>
      </c>
      <c r="F316" s="2">
        <v>-37.450000000000003</v>
      </c>
      <c r="G316" s="2">
        <v>320.58800000000002</v>
      </c>
      <c r="H316" s="2">
        <v>25.94</v>
      </c>
      <c r="I316" s="2">
        <f>gain90[[#This Row],[Abs(Gain)'[dBi']]]*0.8</f>
        <v>-10.776000000000002</v>
      </c>
    </row>
    <row r="317" spans="1:9" x14ac:dyDescent="0.3">
      <c r="A317" s="2">
        <v>45</v>
      </c>
      <c r="B317" s="2">
        <v>270</v>
      </c>
      <c r="C317" s="2">
        <v>-13.11</v>
      </c>
      <c r="D317" s="2">
        <v>-13.13</v>
      </c>
      <c r="E317" s="2">
        <v>195.85499999999999</v>
      </c>
      <c r="F317" s="2">
        <v>-37.42</v>
      </c>
      <c r="G317" s="2">
        <v>320.291</v>
      </c>
      <c r="H317" s="2">
        <v>25.98</v>
      </c>
      <c r="I317" s="2">
        <f>gain90[[#This Row],[Abs(Gain)'[dBi']]]*0.8</f>
        <v>-10.488</v>
      </c>
    </row>
    <row r="318" spans="1:9" x14ac:dyDescent="0.3">
      <c r="A318" s="2">
        <v>44</v>
      </c>
      <c r="B318" s="2">
        <v>270</v>
      </c>
      <c r="C318" s="2">
        <v>-12.74</v>
      </c>
      <c r="D318" s="2">
        <v>-12.76</v>
      </c>
      <c r="E318" s="2">
        <v>198.23400000000001</v>
      </c>
      <c r="F318" s="2">
        <v>-37.4</v>
      </c>
      <c r="G318" s="2">
        <v>320.00400000000002</v>
      </c>
      <c r="H318" s="2">
        <v>26.06</v>
      </c>
      <c r="I318" s="2">
        <f>gain90[[#This Row],[Abs(Gain)'[dBi']]]*0.8</f>
        <v>-10.192</v>
      </c>
    </row>
    <row r="319" spans="1:9" x14ac:dyDescent="0.3">
      <c r="A319" s="2">
        <v>43</v>
      </c>
      <c r="B319" s="2">
        <v>270</v>
      </c>
      <c r="C319" s="2">
        <v>-12.36</v>
      </c>
      <c r="D319" s="2">
        <v>-12.38</v>
      </c>
      <c r="E319" s="2">
        <v>200.54599999999999</v>
      </c>
      <c r="F319" s="2">
        <v>-37.380000000000003</v>
      </c>
      <c r="G319" s="2">
        <v>319.72800000000001</v>
      </c>
      <c r="H319" s="2">
        <v>26.19</v>
      </c>
      <c r="I319" s="2">
        <f>gain90[[#This Row],[Abs(Gain)'[dBi']]]*0.8</f>
        <v>-9.8879999999999999</v>
      </c>
    </row>
    <row r="320" spans="1:9" x14ac:dyDescent="0.3">
      <c r="A320" s="2">
        <v>42</v>
      </c>
      <c r="B320" s="2">
        <v>270</v>
      </c>
      <c r="C320" s="2">
        <v>-11.98</v>
      </c>
      <c r="D320" s="2">
        <v>-11.99</v>
      </c>
      <c r="E320" s="2">
        <v>202.78299999999999</v>
      </c>
      <c r="F320" s="2">
        <v>-37.35</v>
      </c>
      <c r="G320" s="2">
        <v>319.46300000000002</v>
      </c>
      <c r="H320" s="2">
        <v>26.35</v>
      </c>
      <c r="I320" s="2">
        <f>gain90[[#This Row],[Abs(Gain)'[dBi']]]*0.8</f>
        <v>-9.5840000000000014</v>
      </c>
    </row>
    <row r="321" spans="1:9" x14ac:dyDescent="0.3">
      <c r="A321" s="2">
        <v>41</v>
      </c>
      <c r="B321" s="2">
        <v>270</v>
      </c>
      <c r="C321" s="2">
        <v>-11.58</v>
      </c>
      <c r="D321" s="2">
        <v>-11.6</v>
      </c>
      <c r="E321" s="2">
        <v>204.94200000000001</v>
      </c>
      <c r="F321" s="2">
        <v>-37.33</v>
      </c>
      <c r="G321" s="2">
        <v>319.209</v>
      </c>
      <c r="H321" s="2">
        <v>26.54</v>
      </c>
      <c r="I321" s="2">
        <f>gain90[[#This Row],[Abs(Gain)'[dBi']]]*0.8</f>
        <v>-9.2640000000000011</v>
      </c>
    </row>
    <row r="322" spans="1:9" x14ac:dyDescent="0.3">
      <c r="A322" s="2">
        <v>40</v>
      </c>
      <c r="B322" s="2">
        <v>270</v>
      </c>
      <c r="C322" s="2">
        <v>-11.19</v>
      </c>
      <c r="D322" s="2">
        <v>-11.2</v>
      </c>
      <c r="E322" s="2">
        <v>207.02</v>
      </c>
      <c r="F322" s="2">
        <v>-37.31</v>
      </c>
      <c r="G322" s="2">
        <v>318.96600000000001</v>
      </c>
      <c r="H322" s="2">
        <v>26.77</v>
      </c>
      <c r="I322" s="2">
        <f>gain90[[#This Row],[Abs(Gain)'[dBi']]]*0.8</f>
        <v>-8.952</v>
      </c>
    </row>
    <row r="323" spans="1:9" x14ac:dyDescent="0.3">
      <c r="A323" s="2">
        <v>39</v>
      </c>
      <c r="B323" s="2">
        <v>270</v>
      </c>
      <c r="C323" s="2">
        <v>-10.79</v>
      </c>
      <c r="D323" s="2">
        <v>-10.8</v>
      </c>
      <c r="E323" s="2">
        <v>209.01400000000001</v>
      </c>
      <c r="F323" s="2">
        <v>-37.29</v>
      </c>
      <c r="G323" s="2">
        <v>318.73599999999999</v>
      </c>
      <c r="H323" s="2">
        <v>27.02</v>
      </c>
      <c r="I323" s="2">
        <f>gain90[[#This Row],[Abs(Gain)'[dBi']]]*0.8</f>
        <v>-8.6319999999999997</v>
      </c>
    </row>
    <row r="324" spans="1:9" x14ac:dyDescent="0.3">
      <c r="A324" s="2">
        <v>38</v>
      </c>
      <c r="B324" s="2">
        <v>270</v>
      </c>
      <c r="C324" s="2">
        <v>-10.39</v>
      </c>
      <c r="D324" s="2">
        <v>-10.39</v>
      </c>
      <c r="E324" s="2">
        <v>210.92500000000001</v>
      </c>
      <c r="F324" s="2">
        <v>-37.270000000000003</v>
      </c>
      <c r="G324" s="2">
        <v>318.51799999999997</v>
      </c>
      <c r="H324" s="2">
        <v>27.29</v>
      </c>
      <c r="I324" s="2">
        <f>gain90[[#This Row],[Abs(Gain)'[dBi']]]*0.8</f>
        <v>-8.3120000000000012</v>
      </c>
    </row>
    <row r="325" spans="1:9" x14ac:dyDescent="0.3">
      <c r="A325" s="2">
        <v>37</v>
      </c>
      <c r="B325" s="2">
        <v>270</v>
      </c>
      <c r="C325" s="2">
        <v>-9.9830000000000005</v>
      </c>
      <c r="D325" s="2">
        <v>-9.9920000000000009</v>
      </c>
      <c r="E325" s="2">
        <v>212.75299999999999</v>
      </c>
      <c r="F325" s="2">
        <v>-37.25</v>
      </c>
      <c r="G325" s="2">
        <v>318.31200000000001</v>
      </c>
      <c r="H325" s="2">
        <v>27.58</v>
      </c>
      <c r="I325" s="2">
        <f>gain90[[#This Row],[Abs(Gain)'[dBi']]]*0.8</f>
        <v>-7.9864000000000006</v>
      </c>
    </row>
    <row r="326" spans="1:9" x14ac:dyDescent="0.3">
      <c r="A326" s="2">
        <v>36</v>
      </c>
      <c r="B326" s="2">
        <v>270</v>
      </c>
      <c r="C326" s="2">
        <v>-9.5820000000000007</v>
      </c>
      <c r="D326" s="2">
        <v>-9.5890000000000004</v>
      </c>
      <c r="E326" s="2">
        <v>214.5</v>
      </c>
      <c r="F326" s="2">
        <v>-37.229999999999997</v>
      </c>
      <c r="G326" s="2">
        <v>318.11900000000003</v>
      </c>
      <c r="H326" s="2">
        <v>27.89</v>
      </c>
      <c r="I326" s="2">
        <f>gain90[[#This Row],[Abs(Gain)'[dBi']]]*0.8</f>
        <v>-7.6656000000000013</v>
      </c>
    </row>
    <row r="327" spans="1:9" x14ac:dyDescent="0.3">
      <c r="A327" s="2">
        <v>35</v>
      </c>
      <c r="B327" s="2">
        <v>270</v>
      </c>
      <c r="C327" s="2">
        <v>-9.1820000000000004</v>
      </c>
      <c r="D327" s="2">
        <v>-9.1890000000000001</v>
      </c>
      <c r="E327" s="2">
        <v>216.166</v>
      </c>
      <c r="F327" s="2">
        <v>-37.21</v>
      </c>
      <c r="G327" s="2">
        <v>317.93900000000002</v>
      </c>
      <c r="H327" s="2">
        <v>28.21</v>
      </c>
      <c r="I327" s="2">
        <f>gain90[[#This Row],[Abs(Gain)'[dBi']]]*0.8</f>
        <v>-7.345600000000001</v>
      </c>
    </row>
    <row r="328" spans="1:9" x14ac:dyDescent="0.3">
      <c r="A328" s="2">
        <v>34</v>
      </c>
      <c r="B328" s="2">
        <v>270</v>
      </c>
      <c r="C328" s="2">
        <v>-8.7840000000000007</v>
      </c>
      <c r="D328" s="2">
        <v>-8.7910000000000004</v>
      </c>
      <c r="E328" s="2">
        <v>217.756</v>
      </c>
      <c r="F328" s="2">
        <v>-37.200000000000003</v>
      </c>
      <c r="G328" s="2">
        <v>317.77199999999999</v>
      </c>
      <c r="H328" s="2">
        <v>28.54</v>
      </c>
      <c r="I328" s="2">
        <f>gain90[[#This Row],[Abs(Gain)'[dBi']]]*0.8</f>
        <v>-7.0272000000000006</v>
      </c>
    </row>
    <row r="329" spans="1:9" x14ac:dyDescent="0.3">
      <c r="A329" s="2">
        <v>33</v>
      </c>
      <c r="B329" s="2">
        <v>270</v>
      </c>
      <c r="C329" s="2">
        <v>-8.39</v>
      </c>
      <c r="D329" s="2">
        <v>-8.3960000000000008</v>
      </c>
      <c r="E329" s="2">
        <v>219.27</v>
      </c>
      <c r="F329" s="2">
        <v>-37.18</v>
      </c>
      <c r="G329" s="2">
        <v>317.61900000000003</v>
      </c>
      <c r="H329" s="2">
        <v>28.88</v>
      </c>
      <c r="I329" s="2">
        <f>gain90[[#This Row],[Abs(Gain)'[dBi']]]*0.8</f>
        <v>-6.7120000000000006</v>
      </c>
    </row>
    <row r="330" spans="1:9" x14ac:dyDescent="0.3">
      <c r="A330" s="2">
        <v>32</v>
      </c>
      <c r="B330" s="2">
        <v>270</v>
      </c>
      <c r="C330" s="2">
        <v>-8</v>
      </c>
      <c r="D330" s="2">
        <v>-8.0050000000000008</v>
      </c>
      <c r="E330" s="2">
        <v>220.714</v>
      </c>
      <c r="F330" s="2">
        <v>-37.159999999999997</v>
      </c>
      <c r="G330" s="2">
        <v>317.47899999999998</v>
      </c>
      <c r="H330" s="2">
        <v>29.22</v>
      </c>
      <c r="I330" s="2">
        <f>gain90[[#This Row],[Abs(Gain)'[dBi']]]*0.8</f>
        <v>-6.4</v>
      </c>
    </row>
    <row r="331" spans="1:9" x14ac:dyDescent="0.3">
      <c r="A331" s="2">
        <v>31</v>
      </c>
      <c r="B331" s="2">
        <v>270</v>
      </c>
      <c r="C331" s="2">
        <v>-7.6139999999999999</v>
      </c>
      <c r="D331" s="2">
        <v>-7.6189999999999998</v>
      </c>
      <c r="E331" s="2">
        <v>222.09</v>
      </c>
      <c r="F331" s="2">
        <v>-37.15</v>
      </c>
      <c r="G331" s="2">
        <v>317.35199999999998</v>
      </c>
      <c r="H331" s="2">
        <v>29.57</v>
      </c>
      <c r="I331" s="2">
        <f>gain90[[#This Row],[Abs(Gain)'[dBi']]]*0.8</f>
        <v>-6.0912000000000006</v>
      </c>
    </row>
    <row r="332" spans="1:9" x14ac:dyDescent="0.3">
      <c r="A332" s="2">
        <v>30</v>
      </c>
      <c r="B332" s="2">
        <v>270</v>
      </c>
      <c r="C332" s="2">
        <v>-7.234</v>
      </c>
      <c r="D332" s="2">
        <v>-7.2380000000000004</v>
      </c>
      <c r="E332" s="2">
        <v>223.4</v>
      </c>
      <c r="F332" s="2">
        <v>-37.14</v>
      </c>
      <c r="G332" s="2">
        <v>317.24</v>
      </c>
      <c r="H332" s="2">
        <v>29.92</v>
      </c>
      <c r="I332" s="2">
        <f>gain90[[#This Row],[Abs(Gain)'[dBi']]]*0.8</f>
        <v>-5.7872000000000003</v>
      </c>
    </row>
    <row r="333" spans="1:9" x14ac:dyDescent="0.3">
      <c r="A333" s="2">
        <v>29</v>
      </c>
      <c r="B333" s="2">
        <v>270</v>
      </c>
      <c r="C333" s="2">
        <v>-6.859</v>
      </c>
      <c r="D333" s="2">
        <v>-6.8630000000000004</v>
      </c>
      <c r="E333" s="2">
        <v>224.649</v>
      </c>
      <c r="F333" s="2">
        <v>-37.130000000000003</v>
      </c>
      <c r="G333" s="2">
        <v>317.14100000000002</v>
      </c>
      <c r="H333" s="2">
        <v>30.27</v>
      </c>
      <c r="I333" s="2">
        <f>gain90[[#This Row],[Abs(Gain)'[dBi']]]*0.8</f>
        <v>-5.4872000000000005</v>
      </c>
    </row>
    <row r="334" spans="1:9" x14ac:dyDescent="0.3">
      <c r="A334" s="2">
        <v>28</v>
      </c>
      <c r="B334" s="2">
        <v>270</v>
      </c>
      <c r="C334" s="2">
        <v>-6.49</v>
      </c>
      <c r="D334" s="2">
        <v>-6.4939999999999998</v>
      </c>
      <c r="E334" s="2">
        <v>225.84</v>
      </c>
      <c r="F334" s="2">
        <v>-37.119999999999997</v>
      </c>
      <c r="G334" s="2">
        <v>317.05599999999998</v>
      </c>
      <c r="H334" s="2">
        <v>30.63</v>
      </c>
      <c r="I334" s="2">
        <f>gain90[[#This Row],[Abs(Gain)'[dBi']]]*0.8</f>
        <v>-5.1920000000000002</v>
      </c>
    </row>
    <row r="335" spans="1:9" x14ac:dyDescent="0.3">
      <c r="A335" s="2">
        <v>27</v>
      </c>
      <c r="B335" s="2">
        <v>270</v>
      </c>
      <c r="C335" s="2">
        <v>-6.1269999999999998</v>
      </c>
      <c r="D335" s="2">
        <v>-6.1310000000000002</v>
      </c>
      <c r="E335" s="2">
        <v>226.977</v>
      </c>
      <c r="F335" s="2">
        <v>-37.11</v>
      </c>
      <c r="G335" s="2">
        <v>316.98599999999999</v>
      </c>
      <c r="H335" s="2">
        <v>30.98</v>
      </c>
      <c r="I335" s="2">
        <f>gain90[[#This Row],[Abs(Gain)'[dBi']]]*0.8</f>
        <v>-4.9016000000000002</v>
      </c>
    </row>
    <row r="336" spans="1:9" x14ac:dyDescent="0.3">
      <c r="A336" s="2">
        <v>26</v>
      </c>
      <c r="B336" s="2">
        <v>270</v>
      </c>
      <c r="C336" s="2">
        <v>-5.7709999999999999</v>
      </c>
      <c r="D336" s="2">
        <v>-5.774</v>
      </c>
      <c r="E336" s="2">
        <v>228.06100000000001</v>
      </c>
      <c r="F336" s="2">
        <v>-37.1</v>
      </c>
      <c r="G336" s="2">
        <v>316.93</v>
      </c>
      <c r="H336" s="2">
        <v>31.33</v>
      </c>
      <c r="I336" s="2">
        <f>gain90[[#This Row],[Abs(Gain)'[dBi']]]*0.8</f>
        <v>-4.6168000000000005</v>
      </c>
    </row>
    <row r="337" spans="1:9" x14ac:dyDescent="0.3">
      <c r="A337" s="2">
        <v>25</v>
      </c>
      <c r="B337" s="2">
        <v>270</v>
      </c>
      <c r="C337" s="2">
        <v>-5.4219999999999997</v>
      </c>
      <c r="D337" s="2">
        <v>-5.4249999999999998</v>
      </c>
      <c r="E337" s="2">
        <v>229.09700000000001</v>
      </c>
      <c r="F337" s="2">
        <v>-37.1</v>
      </c>
      <c r="G337" s="2">
        <v>316.887</v>
      </c>
      <c r="H337" s="2">
        <v>31.68</v>
      </c>
      <c r="I337" s="2">
        <f>gain90[[#This Row],[Abs(Gain)'[dBi']]]*0.8</f>
        <v>-4.3376000000000001</v>
      </c>
    </row>
    <row r="338" spans="1:9" x14ac:dyDescent="0.3">
      <c r="A338" s="2">
        <v>24</v>
      </c>
      <c r="B338" s="2">
        <v>270</v>
      </c>
      <c r="C338" s="2">
        <v>-5.08</v>
      </c>
      <c r="D338" s="2">
        <v>-5.0819999999999999</v>
      </c>
      <c r="E338" s="2">
        <v>230.08699999999999</v>
      </c>
      <c r="F338" s="2">
        <v>-37.1</v>
      </c>
      <c r="G338" s="2">
        <v>316.86</v>
      </c>
      <c r="H338" s="2">
        <v>32.03</v>
      </c>
      <c r="I338" s="2">
        <f>gain90[[#This Row],[Abs(Gain)'[dBi']]]*0.8</f>
        <v>-4.0640000000000001</v>
      </c>
    </row>
    <row r="339" spans="1:9" x14ac:dyDescent="0.3">
      <c r="A339" s="2">
        <v>23</v>
      </c>
      <c r="B339" s="2">
        <v>270</v>
      </c>
      <c r="C339" s="2">
        <v>-4.7439999999999998</v>
      </c>
      <c r="D339" s="2">
        <v>-4.7469999999999999</v>
      </c>
      <c r="E339" s="2">
        <v>231.03299999999999</v>
      </c>
      <c r="F339" s="2">
        <v>-37.090000000000003</v>
      </c>
      <c r="G339" s="2">
        <v>316.846</v>
      </c>
      <c r="H339" s="2">
        <v>32.369999999999997</v>
      </c>
      <c r="I339" s="2">
        <f>gain90[[#This Row],[Abs(Gain)'[dBi']]]*0.8</f>
        <v>-3.7951999999999999</v>
      </c>
    </row>
    <row r="340" spans="1:9" x14ac:dyDescent="0.3">
      <c r="A340" s="2">
        <v>22</v>
      </c>
      <c r="B340" s="2">
        <v>270</v>
      </c>
      <c r="C340" s="2">
        <v>-4.4160000000000004</v>
      </c>
      <c r="D340" s="2">
        <v>-4.4189999999999996</v>
      </c>
      <c r="E340" s="2">
        <v>231.94</v>
      </c>
      <c r="F340" s="2">
        <v>-37.090000000000003</v>
      </c>
      <c r="G340" s="2">
        <v>316.84699999999998</v>
      </c>
      <c r="H340" s="2">
        <v>32.71</v>
      </c>
      <c r="I340" s="2">
        <f>gain90[[#This Row],[Abs(Gain)'[dBi']]]*0.8</f>
        <v>-3.5328000000000004</v>
      </c>
    </row>
    <row r="341" spans="1:9" x14ac:dyDescent="0.3">
      <c r="A341" s="2">
        <v>21</v>
      </c>
      <c r="B341" s="2">
        <v>270</v>
      </c>
      <c r="C341" s="2">
        <v>-4.0960000000000001</v>
      </c>
      <c r="D341" s="2">
        <v>-4.0979999999999999</v>
      </c>
      <c r="E341" s="2">
        <v>232.80799999999999</v>
      </c>
      <c r="F341" s="2">
        <v>-37.1</v>
      </c>
      <c r="G341" s="2">
        <v>316.863</v>
      </c>
      <c r="H341" s="2">
        <v>33.049999999999997</v>
      </c>
      <c r="I341" s="2">
        <f>gain90[[#This Row],[Abs(Gain)'[dBi']]]*0.8</f>
        <v>-3.2768000000000002</v>
      </c>
    </row>
    <row r="342" spans="1:9" x14ac:dyDescent="0.3">
      <c r="A342" s="2">
        <v>20</v>
      </c>
      <c r="B342" s="2">
        <v>270</v>
      </c>
      <c r="C342" s="2">
        <v>-3.782</v>
      </c>
      <c r="D342" s="2">
        <v>-3.7839999999999998</v>
      </c>
      <c r="E342" s="2">
        <v>233.64099999999999</v>
      </c>
      <c r="F342" s="2">
        <v>-37.1</v>
      </c>
      <c r="G342" s="2">
        <v>316.892</v>
      </c>
      <c r="H342" s="2">
        <v>33.380000000000003</v>
      </c>
      <c r="I342" s="2">
        <f>gain90[[#This Row],[Abs(Gain)'[dBi']]]*0.8</f>
        <v>-3.0256000000000003</v>
      </c>
    </row>
    <row r="343" spans="1:9" x14ac:dyDescent="0.3">
      <c r="A343" s="2">
        <v>19</v>
      </c>
      <c r="B343" s="2">
        <v>270</v>
      </c>
      <c r="C343" s="2">
        <v>-3.476</v>
      </c>
      <c r="D343" s="2">
        <v>-3.4780000000000002</v>
      </c>
      <c r="E343" s="2">
        <v>234.441</v>
      </c>
      <c r="F343" s="2">
        <v>-37.11</v>
      </c>
      <c r="G343" s="2">
        <v>316.93599999999998</v>
      </c>
      <c r="H343" s="2">
        <v>33.700000000000003</v>
      </c>
      <c r="I343" s="2">
        <f>gain90[[#This Row],[Abs(Gain)'[dBi']]]*0.8</f>
        <v>-2.7808000000000002</v>
      </c>
    </row>
    <row r="344" spans="1:9" x14ac:dyDescent="0.3">
      <c r="A344" s="2">
        <v>18</v>
      </c>
      <c r="B344" s="2">
        <v>270</v>
      </c>
      <c r="C344" s="2">
        <v>-3.1779999999999999</v>
      </c>
      <c r="D344" s="2">
        <v>-3.18</v>
      </c>
      <c r="E344" s="2">
        <v>235.209</v>
      </c>
      <c r="F344" s="2">
        <v>-37.11</v>
      </c>
      <c r="G344" s="2">
        <v>316.995</v>
      </c>
      <c r="H344" s="2">
        <v>34.020000000000003</v>
      </c>
      <c r="I344" s="2">
        <f>gain90[[#This Row],[Abs(Gain)'[dBi']]]*0.8</f>
        <v>-2.5424000000000002</v>
      </c>
    </row>
    <row r="345" spans="1:9" x14ac:dyDescent="0.3">
      <c r="A345" s="2">
        <v>17</v>
      </c>
      <c r="B345" s="2">
        <v>270</v>
      </c>
      <c r="C345" s="2">
        <v>-2.887</v>
      </c>
      <c r="D345" s="2">
        <v>-2.8879999999999999</v>
      </c>
      <c r="E345" s="2">
        <v>235.94800000000001</v>
      </c>
      <c r="F345" s="2">
        <v>-37.119999999999997</v>
      </c>
      <c r="G345" s="2">
        <v>317.06799999999998</v>
      </c>
      <c r="H345" s="2">
        <v>34.340000000000003</v>
      </c>
      <c r="I345" s="2">
        <f>gain90[[#This Row],[Abs(Gain)'[dBi']]]*0.8</f>
        <v>-2.3096000000000001</v>
      </c>
    </row>
    <row r="346" spans="1:9" x14ac:dyDescent="0.3">
      <c r="A346" s="2">
        <v>16</v>
      </c>
      <c r="B346" s="2">
        <v>270</v>
      </c>
      <c r="C346" s="2">
        <v>-2.6030000000000002</v>
      </c>
      <c r="D346" s="2">
        <v>-2.605</v>
      </c>
      <c r="E346" s="2">
        <v>236.65899999999999</v>
      </c>
      <c r="F346" s="2">
        <v>-37.130000000000003</v>
      </c>
      <c r="G346" s="2">
        <v>317.15499999999997</v>
      </c>
      <c r="H346" s="2">
        <v>34.65</v>
      </c>
      <c r="I346" s="2">
        <f>gain90[[#This Row],[Abs(Gain)'[dBi']]]*0.8</f>
        <v>-2.0824000000000003</v>
      </c>
    </row>
    <row r="347" spans="1:9" x14ac:dyDescent="0.3">
      <c r="A347" s="2">
        <v>15</v>
      </c>
      <c r="B347" s="2">
        <v>270</v>
      </c>
      <c r="C347" s="2">
        <v>-2.327</v>
      </c>
      <c r="D347" s="2">
        <v>-2.3279999999999998</v>
      </c>
      <c r="E347" s="2">
        <v>237.345</v>
      </c>
      <c r="F347" s="2">
        <v>-37.15</v>
      </c>
      <c r="G347" s="2">
        <v>317.25599999999997</v>
      </c>
      <c r="H347" s="2">
        <v>34.950000000000003</v>
      </c>
      <c r="I347" s="2">
        <f>gain90[[#This Row],[Abs(Gain)'[dBi']]]*0.8</f>
        <v>-1.8616000000000001</v>
      </c>
    </row>
    <row r="348" spans="1:9" x14ac:dyDescent="0.3">
      <c r="A348" s="2">
        <v>14</v>
      </c>
      <c r="B348" s="2">
        <v>270</v>
      </c>
      <c r="C348" s="2">
        <v>-2.0579999999999998</v>
      </c>
      <c r="D348" s="2">
        <v>-2.0590000000000002</v>
      </c>
      <c r="E348" s="2">
        <v>238.006</v>
      </c>
      <c r="F348" s="2">
        <v>-37.159999999999997</v>
      </c>
      <c r="G348" s="2">
        <v>317.37200000000001</v>
      </c>
      <c r="H348" s="2">
        <v>35.25</v>
      </c>
      <c r="I348" s="2">
        <f>gain90[[#This Row],[Abs(Gain)'[dBi']]]*0.8</f>
        <v>-1.6463999999999999</v>
      </c>
    </row>
    <row r="349" spans="1:9" x14ac:dyDescent="0.3">
      <c r="A349" s="2">
        <v>13</v>
      </c>
      <c r="B349" s="2">
        <v>270</v>
      </c>
      <c r="C349" s="2">
        <v>-1.796</v>
      </c>
      <c r="D349" s="2">
        <v>-1.7969999999999999</v>
      </c>
      <c r="E349" s="2">
        <v>238.64500000000001</v>
      </c>
      <c r="F349" s="2">
        <v>-37.18</v>
      </c>
      <c r="G349" s="2">
        <v>317.50099999999998</v>
      </c>
      <c r="H349" s="2">
        <v>35.549999999999997</v>
      </c>
      <c r="I349" s="2">
        <f>gain90[[#This Row],[Abs(Gain)'[dBi']]]*0.8</f>
        <v>-1.4368000000000001</v>
      </c>
    </row>
    <row r="350" spans="1:9" x14ac:dyDescent="0.3">
      <c r="A350" s="2">
        <v>12</v>
      </c>
      <c r="B350" s="2">
        <v>270</v>
      </c>
      <c r="C350" s="2">
        <v>-1.5409999999999999</v>
      </c>
      <c r="D350" s="2">
        <v>-1.5429999999999999</v>
      </c>
      <c r="E350" s="2">
        <v>239.262</v>
      </c>
      <c r="F350" s="2">
        <v>-37.200000000000003</v>
      </c>
      <c r="G350" s="2">
        <v>317.64499999999998</v>
      </c>
      <c r="H350" s="2">
        <v>35.83</v>
      </c>
      <c r="I350" s="2">
        <f>gain90[[#This Row],[Abs(Gain)'[dBi']]]*0.8</f>
        <v>-1.2328000000000001</v>
      </c>
    </row>
    <row r="351" spans="1:9" x14ac:dyDescent="0.3">
      <c r="A351" s="2">
        <v>11</v>
      </c>
      <c r="B351" s="2">
        <v>270</v>
      </c>
      <c r="C351" s="2">
        <v>-1.294</v>
      </c>
      <c r="D351" s="2">
        <v>-1.2949999999999999</v>
      </c>
      <c r="E351" s="2">
        <v>239.85900000000001</v>
      </c>
      <c r="F351" s="2">
        <v>-37.22</v>
      </c>
      <c r="G351" s="2">
        <v>317.803</v>
      </c>
      <c r="H351" s="2">
        <v>36.119999999999997</v>
      </c>
      <c r="I351" s="2">
        <f>gain90[[#This Row],[Abs(Gain)'[dBi']]]*0.8</f>
        <v>-1.0352000000000001</v>
      </c>
    </row>
    <row r="352" spans="1:9" x14ac:dyDescent="0.3">
      <c r="A352" s="2">
        <v>10</v>
      </c>
      <c r="B352" s="2">
        <v>270</v>
      </c>
      <c r="C352" s="2">
        <v>-1.054</v>
      </c>
      <c r="D352" s="2">
        <v>-1.0549999999999999</v>
      </c>
      <c r="E352" s="2">
        <v>240.43799999999999</v>
      </c>
      <c r="F352" s="2">
        <v>-37.24</v>
      </c>
      <c r="G352" s="2">
        <v>317.97500000000002</v>
      </c>
      <c r="H352" s="2">
        <v>36.39</v>
      </c>
      <c r="I352" s="2">
        <f>gain90[[#This Row],[Abs(Gain)'[dBi']]]*0.8</f>
        <v>-0.84320000000000006</v>
      </c>
    </row>
    <row r="353" spans="1:9" x14ac:dyDescent="0.3">
      <c r="A353" s="2">
        <v>9</v>
      </c>
      <c r="B353" s="2">
        <v>270</v>
      </c>
      <c r="C353" s="2">
        <v>-0.82140000000000002</v>
      </c>
      <c r="D353" s="2">
        <v>-0.82240000000000002</v>
      </c>
      <c r="E353" s="2">
        <v>240.999</v>
      </c>
      <c r="F353" s="2">
        <v>-37.270000000000003</v>
      </c>
      <c r="G353" s="2">
        <v>318.161</v>
      </c>
      <c r="H353" s="2">
        <v>36.659999999999997</v>
      </c>
      <c r="I353" s="2">
        <f>gain90[[#This Row],[Abs(Gain)'[dBi']]]*0.8</f>
        <v>-0.65712000000000004</v>
      </c>
    </row>
    <row r="354" spans="1:9" x14ac:dyDescent="0.3">
      <c r="A354" s="2">
        <v>8</v>
      </c>
      <c r="B354" s="2">
        <v>270</v>
      </c>
      <c r="C354" s="2">
        <v>-0.59560000000000002</v>
      </c>
      <c r="D354" s="2">
        <v>-0.59660000000000002</v>
      </c>
      <c r="E354" s="2">
        <v>241.54300000000001</v>
      </c>
      <c r="F354" s="2">
        <v>-37.29</v>
      </c>
      <c r="G354" s="2">
        <v>318.36</v>
      </c>
      <c r="H354" s="2">
        <v>36.93</v>
      </c>
      <c r="I354" s="2">
        <f>gain90[[#This Row],[Abs(Gain)'[dBi']]]*0.8</f>
        <v>-0.47648000000000001</v>
      </c>
    </row>
    <row r="355" spans="1:9" x14ac:dyDescent="0.3">
      <c r="A355" s="2">
        <v>7</v>
      </c>
      <c r="B355" s="2">
        <v>270</v>
      </c>
      <c r="C355" s="2">
        <v>-0.37690000000000001</v>
      </c>
      <c r="D355" s="2">
        <v>-0.37769999999999998</v>
      </c>
      <c r="E355" s="2">
        <v>242.071</v>
      </c>
      <c r="F355" s="2">
        <v>-37.32</v>
      </c>
      <c r="G355" s="2">
        <v>318.57299999999998</v>
      </c>
      <c r="H355" s="2">
        <v>37.19</v>
      </c>
      <c r="I355" s="2">
        <f>gain90[[#This Row],[Abs(Gain)'[dBi']]]*0.8</f>
        <v>-0.30152000000000001</v>
      </c>
    </row>
    <row r="356" spans="1:9" x14ac:dyDescent="0.3">
      <c r="A356" s="2">
        <v>6</v>
      </c>
      <c r="B356" s="2">
        <v>270</v>
      </c>
      <c r="C356" s="2">
        <v>-0.1651</v>
      </c>
      <c r="D356" s="2">
        <v>-0.16589999999999999</v>
      </c>
      <c r="E356" s="2">
        <v>242.58500000000001</v>
      </c>
      <c r="F356" s="2">
        <v>-37.35</v>
      </c>
      <c r="G356" s="2">
        <v>318.8</v>
      </c>
      <c r="H356" s="2">
        <v>37.44</v>
      </c>
      <c r="I356" s="2">
        <f>gain90[[#This Row],[Abs(Gain)'[dBi']]]*0.8</f>
        <v>-0.13208</v>
      </c>
    </row>
    <row r="357" spans="1:9" x14ac:dyDescent="0.3">
      <c r="A357" s="2">
        <v>5</v>
      </c>
      <c r="B357" s="2">
        <v>270</v>
      </c>
      <c r="C357" s="2">
        <v>3.977E-2</v>
      </c>
      <c r="D357" s="2">
        <v>3.8980000000000001E-2</v>
      </c>
      <c r="E357" s="2">
        <v>243.08500000000001</v>
      </c>
      <c r="F357" s="2">
        <v>-37.39</v>
      </c>
      <c r="G357" s="2">
        <v>319.04000000000002</v>
      </c>
      <c r="H357" s="2">
        <v>37.69</v>
      </c>
      <c r="I357" s="2">
        <f>gain90[[#This Row],[Abs(Gain)'[dBi']]]*0.8</f>
        <v>3.1816000000000004E-2</v>
      </c>
    </row>
    <row r="358" spans="1:9" x14ac:dyDescent="0.3">
      <c r="A358" s="2">
        <v>4</v>
      </c>
      <c r="B358" s="2">
        <v>270</v>
      </c>
      <c r="C358" s="2">
        <v>0.23780000000000001</v>
      </c>
      <c r="D358" s="2">
        <v>0.23699999999999999</v>
      </c>
      <c r="E358" s="2">
        <v>243.572</v>
      </c>
      <c r="F358" s="2">
        <v>-37.42</v>
      </c>
      <c r="G358" s="2">
        <v>319.29399999999998</v>
      </c>
      <c r="H358" s="2">
        <v>37.93</v>
      </c>
      <c r="I358" s="2">
        <f>gain90[[#This Row],[Abs(Gain)'[dBi']]]*0.8</f>
        <v>0.19024000000000002</v>
      </c>
    </row>
    <row r="359" spans="1:9" x14ac:dyDescent="0.3">
      <c r="A359" s="2">
        <v>3</v>
      </c>
      <c r="B359" s="2">
        <v>270</v>
      </c>
      <c r="C359" s="2">
        <v>0.4289</v>
      </c>
      <c r="D359" s="2">
        <v>0.42820000000000003</v>
      </c>
      <c r="E359" s="2">
        <v>244.047</v>
      </c>
      <c r="F359" s="2">
        <v>-37.46</v>
      </c>
      <c r="G359" s="2">
        <v>319.56099999999998</v>
      </c>
      <c r="H359" s="2">
        <v>38.17</v>
      </c>
      <c r="I359" s="2">
        <f>gain90[[#This Row],[Abs(Gain)'[dBi']]]*0.8</f>
        <v>0.34312000000000004</v>
      </c>
    </row>
    <row r="360" spans="1:9" x14ac:dyDescent="0.3">
      <c r="A360" s="2">
        <v>2</v>
      </c>
      <c r="B360" s="2">
        <v>270</v>
      </c>
      <c r="C360" s="2">
        <v>0.61339999999999995</v>
      </c>
      <c r="D360" s="2">
        <v>0.61270000000000002</v>
      </c>
      <c r="E360" s="2">
        <v>244.51</v>
      </c>
      <c r="F360" s="2">
        <v>-37.5</v>
      </c>
      <c r="G360" s="2">
        <v>319.84100000000001</v>
      </c>
      <c r="H360" s="2">
        <v>38.4</v>
      </c>
      <c r="I360" s="2">
        <f>gain90[[#This Row],[Abs(Gain)'[dBi']]]*0.8</f>
        <v>0.49071999999999999</v>
      </c>
    </row>
    <row r="361" spans="1:9" x14ac:dyDescent="0.3">
      <c r="A361" s="2">
        <v>1</v>
      </c>
      <c r="B361" s="2">
        <v>270</v>
      </c>
      <c r="C361" s="2">
        <v>0.79110000000000003</v>
      </c>
      <c r="D361" s="2">
        <v>0.79049999999999998</v>
      </c>
      <c r="E361" s="2">
        <v>244.96199999999999</v>
      </c>
      <c r="F361" s="2">
        <v>-37.54</v>
      </c>
      <c r="G361" s="2">
        <v>320.13400000000001</v>
      </c>
      <c r="H361" s="2">
        <v>38.619999999999997</v>
      </c>
      <c r="I361" s="2">
        <f>gain90[[#This Row],[Abs(Gain)'[dBi']]]*0.8</f>
        <v>0.63288000000000011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9DA0-3A4E-43E7-986C-923440F33477}">
  <sheetPr codeName="Sheet13"/>
  <dimension ref="A1:I361"/>
  <sheetViews>
    <sheetView workbookViewId="0">
      <selection activeCell="J7" sqref="J7"/>
    </sheetView>
  </sheetViews>
  <sheetFormatPr defaultRowHeight="14.4" x14ac:dyDescent="0.3"/>
  <cols>
    <col min="1" max="1" width="8.21875" style="2" bestFit="1" customWidth="1"/>
    <col min="2" max="2" width="9.21875" style="2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ht="28.8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0</v>
      </c>
      <c r="C2" s="2">
        <v>1.6160000000000001</v>
      </c>
      <c r="D2" s="2">
        <v>-59.07</v>
      </c>
      <c r="E2" s="2">
        <v>324.05</v>
      </c>
      <c r="F2" s="2">
        <v>1.6160000000000001</v>
      </c>
      <c r="G2" s="2">
        <v>93.174000000000007</v>
      </c>
      <c r="H2" s="2">
        <v>40</v>
      </c>
      <c r="I2" s="2">
        <f>Simulated_gain_polor_phi_0_y20[[#This Row],[Abs(Gain)'[dBi']]]*0.8</f>
        <v>1.2928000000000002</v>
      </c>
    </row>
    <row r="3" spans="1:9" x14ac:dyDescent="0.3">
      <c r="A3" s="2">
        <v>1</v>
      </c>
      <c r="B3" s="2">
        <v>0</v>
      </c>
      <c r="C3" s="2">
        <v>1.6160000000000001</v>
      </c>
      <c r="D3" s="2">
        <v>-69.23</v>
      </c>
      <c r="E3" s="2">
        <v>357.416</v>
      </c>
      <c r="F3" s="2">
        <v>1.6160000000000001</v>
      </c>
      <c r="G3" s="2">
        <v>93.177000000000007</v>
      </c>
      <c r="H3" s="2">
        <v>40</v>
      </c>
      <c r="I3" s="2">
        <f>Simulated_gain_polor_phi_0_y20[[#This Row],[Abs(Gain)'[dBi']]]*0.8</f>
        <v>1.2928000000000002</v>
      </c>
    </row>
    <row r="4" spans="1:9" x14ac:dyDescent="0.3">
      <c r="A4" s="2">
        <v>2</v>
      </c>
      <c r="B4" s="2">
        <v>0</v>
      </c>
      <c r="C4" s="2">
        <v>1.6140000000000001</v>
      </c>
      <c r="D4" s="2">
        <v>-63.65</v>
      </c>
      <c r="E4" s="2">
        <v>108.64700000000001</v>
      </c>
      <c r="F4" s="2">
        <v>1.6140000000000001</v>
      </c>
      <c r="G4" s="2">
        <v>93.186999999999998</v>
      </c>
      <c r="H4" s="2">
        <v>40</v>
      </c>
      <c r="I4" s="2">
        <f>Simulated_gain_polor_phi_0_y20[[#This Row],[Abs(Gain)'[dBi']]]*0.8</f>
        <v>1.2912000000000001</v>
      </c>
    </row>
    <row r="5" spans="1:9" x14ac:dyDescent="0.3">
      <c r="A5" s="2">
        <v>3</v>
      </c>
      <c r="B5" s="2">
        <v>0</v>
      </c>
      <c r="C5" s="2">
        <v>1.6120000000000001</v>
      </c>
      <c r="D5" s="2">
        <v>-56.62</v>
      </c>
      <c r="E5" s="2">
        <v>121.249</v>
      </c>
      <c r="F5" s="2">
        <v>1.6120000000000001</v>
      </c>
      <c r="G5" s="2">
        <v>93.203999999999994</v>
      </c>
      <c r="H5" s="2">
        <v>40</v>
      </c>
      <c r="I5" s="2">
        <f>Simulated_gain_polor_phi_0_y20[[#This Row],[Abs(Gain)'[dBi']]]*0.8</f>
        <v>1.2896000000000001</v>
      </c>
    </row>
    <row r="6" spans="1:9" x14ac:dyDescent="0.3">
      <c r="A6" s="2">
        <v>4</v>
      </c>
      <c r="B6" s="2">
        <v>0</v>
      </c>
      <c r="C6" s="2">
        <v>1.609</v>
      </c>
      <c r="D6" s="2">
        <v>-52.72</v>
      </c>
      <c r="E6" s="2">
        <v>124.791</v>
      </c>
      <c r="F6" s="2">
        <v>1.609</v>
      </c>
      <c r="G6" s="2">
        <v>93.227999999999994</v>
      </c>
      <c r="H6" s="2">
        <v>40</v>
      </c>
      <c r="I6" s="2">
        <f>Simulated_gain_polor_phi_0_y20[[#This Row],[Abs(Gain)'[dBi']]]*0.8</f>
        <v>1.2872000000000001</v>
      </c>
    </row>
    <row r="7" spans="1:9" x14ac:dyDescent="0.3">
      <c r="A7" s="2">
        <v>5</v>
      </c>
      <c r="B7" s="2">
        <v>0</v>
      </c>
      <c r="C7" s="2">
        <v>1.6060000000000001</v>
      </c>
      <c r="D7" s="2">
        <v>-50.02</v>
      </c>
      <c r="E7" s="2">
        <v>126.432</v>
      </c>
      <c r="F7" s="2">
        <v>1.6060000000000001</v>
      </c>
      <c r="G7" s="2">
        <v>93.257999999999996</v>
      </c>
      <c r="H7" s="2">
        <v>40</v>
      </c>
      <c r="I7" s="2">
        <f>Simulated_gain_polor_phi_0_y20[[#This Row],[Abs(Gain)'[dBi']]]*0.8</f>
        <v>1.2848000000000002</v>
      </c>
    </row>
    <row r="8" spans="1:9" x14ac:dyDescent="0.3">
      <c r="A8" s="2">
        <v>6</v>
      </c>
      <c r="B8" s="2">
        <v>0</v>
      </c>
      <c r="C8" s="2">
        <v>1.601</v>
      </c>
      <c r="D8" s="2">
        <v>-47.97</v>
      </c>
      <c r="E8" s="2">
        <v>127.37</v>
      </c>
      <c r="F8" s="2">
        <v>1.601</v>
      </c>
      <c r="G8" s="2">
        <v>93.296000000000006</v>
      </c>
      <c r="H8" s="2">
        <v>40</v>
      </c>
      <c r="I8" s="2">
        <f>Simulated_gain_polor_phi_0_y20[[#This Row],[Abs(Gain)'[dBi']]]*0.8</f>
        <v>1.2808000000000002</v>
      </c>
    </row>
    <row r="9" spans="1:9" x14ac:dyDescent="0.3">
      <c r="A9" s="2">
        <v>7</v>
      </c>
      <c r="B9" s="2">
        <v>0</v>
      </c>
      <c r="C9" s="2">
        <v>1.5960000000000001</v>
      </c>
      <c r="D9" s="2">
        <v>-46.31</v>
      </c>
      <c r="E9" s="2">
        <v>127.967</v>
      </c>
      <c r="F9" s="2">
        <v>1.5960000000000001</v>
      </c>
      <c r="G9" s="2">
        <v>93.34</v>
      </c>
      <c r="H9" s="2">
        <v>40</v>
      </c>
      <c r="I9" s="2">
        <f>Simulated_gain_polor_phi_0_y20[[#This Row],[Abs(Gain)'[dBi']]]*0.8</f>
        <v>1.2768000000000002</v>
      </c>
    </row>
    <row r="10" spans="1:9" x14ac:dyDescent="0.3">
      <c r="A10" s="2">
        <v>8</v>
      </c>
      <c r="B10" s="2">
        <v>0</v>
      </c>
      <c r="C10" s="2">
        <v>1.59</v>
      </c>
      <c r="D10" s="2">
        <v>-44.92</v>
      </c>
      <c r="E10" s="2">
        <v>128.375</v>
      </c>
      <c r="F10" s="2">
        <v>1.589</v>
      </c>
      <c r="G10" s="2">
        <v>93.391999999999996</v>
      </c>
      <c r="H10" s="2">
        <v>40</v>
      </c>
      <c r="I10" s="2">
        <f>Simulated_gain_polor_phi_0_y20[[#This Row],[Abs(Gain)'[dBi']]]*0.8</f>
        <v>1.2720000000000002</v>
      </c>
    </row>
    <row r="11" spans="1:9" x14ac:dyDescent="0.3">
      <c r="A11" s="2">
        <v>9</v>
      </c>
      <c r="B11" s="2">
        <v>0</v>
      </c>
      <c r="C11" s="2">
        <v>1.583</v>
      </c>
      <c r="D11" s="2">
        <v>-43.73</v>
      </c>
      <c r="E11" s="2">
        <v>128.66399999999999</v>
      </c>
      <c r="F11" s="2">
        <v>1.5820000000000001</v>
      </c>
      <c r="G11" s="2">
        <v>93.45</v>
      </c>
      <c r="H11" s="2">
        <v>40</v>
      </c>
      <c r="I11" s="2">
        <f>Simulated_gain_polor_phi_0_y20[[#This Row],[Abs(Gain)'[dBi']]]*0.8</f>
        <v>1.2664</v>
      </c>
    </row>
    <row r="12" spans="1:9" x14ac:dyDescent="0.3">
      <c r="A12" s="2">
        <v>10</v>
      </c>
      <c r="B12" s="2">
        <v>0</v>
      </c>
      <c r="C12" s="2">
        <v>1.575</v>
      </c>
      <c r="D12" s="2">
        <v>-42.68</v>
      </c>
      <c r="E12" s="2">
        <v>128.875</v>
      </c>
      <c r="F12" s="2">
        <v>1.575</v>
      </c>
      <c r="G12" s="2">
        <v>93.515000000000001</v>
      </c>
      <c r="H12" s="2">
        <v>40</v>
      </c>
      <c r="I12" s="2">
        <f>Simulated_gain_polor_phi_0_y20[[#This Row],[Abs(Gain)'[dBi']]]*0.8</f>
        <v>1.26</v>
      </c>
    </row>
    <row r="13" spans="1:9" x14ac:dyDescent="0.3">
      <c r="A13" s="2">
        <v>11</v>
      </c>
      <c r="B13" s="2">
        <v>0</v>
      </c>
      <c r="C13" s="2">
        <v>1.5660000000000001</v>
      </c>
      <c r="D13" s="2">
        <v>-41.75</v>
      </c>
      <c r="E13" s="2">
        <v>129.029</v>
      </c>
      <c r="F13" s="2">
        <v>1.5660000000000001</v>
      </c>
      <c r="G13" s="2">
        <v>93.585999999999999</v>
      </c>
      <c r="H13" s="2">
        <v>40</v>
      </c>
      <c r="I13" s="2">
        <f>Simulated_gain_polor_phi_0_y20[[#This Row],[Abs(Gain)'[dBi']]]*0.8</f>
        <v>1.2528000000000001</v>
      </c>
    </row>
    <row r="14" spans="1:9" x14ac:dyDescent="0.3">
      <c r="A14" s="2">
        <v>12</v>
      </c>
      <c r="B14" s="2">
        <v>0</v>
      </c>
      <c r="C14" s="2">
        <v>1.5569999999999999</v>
      </c>
      <c r="D14" s="2">
        <v>-40.909999999999997</v>
      </c>
      <c r="E14" s="2">
        <v>129.142</v>
      </c>
      <c r="F14" s="2">
        <v>1.5569999999999999</v>
      </c>
      <c r="G14" s="2">
        <v>93.665000000000006</v>
      </c>
      <c r="H14" s="2">
        <v>40</v>
      </c>
      <c r="I14" s="2">
        <f>Simulated_gain_polor_phi_0_y20[[#This Row],[Abs(Gain)'[dBi']]]*0.8</f>
        <v>1.2456</v>
      </c>
    </row>
    <row r="15" spans="1:9" x14ac:dyDescent="0.3">
      <c r="A15" s="2">
        <v>13</v>
      </c>
      <c r="B15" s="2">
        <v>0</v>
      </c>
      <c r="C15" s="2">
        <v>1.5469999999999999</v>
      </c>
      <c r="D15" s="2">
        <v>-40.15</v>
      </c>
      <c r="E15" s="2">
        <v>129.22200000000001</v>
      </c>
      <c r="F15" s="2">
        <v>1.5469999999999999</v>
      </c>
      <c r="G15" s="2">
        <v>93.748999999999995</v>
      </c>
      <c r="H15" s="2">
        <v>40</v>
      </c>
      <c r="I15" s="2">
        <f>Simulated_gain_polor_phi_0_y20[[#This Row],[Abs(Gain)'[dBi']]]*0.8</f>
        <v>1.2376</v>
      </c>
    </row>
    <row r="16" spans="1:9" x14ac:dyDescent="0.3">
      <c r="A16" s="2">
        <v>14</v>
      </c>
      <c r="B16" s="2">
        <v>0</v>
      </c>
      <c r="C16" s="2">
        <v>1.536</v>
      </c>
      <c r="D16" s="2">
        <v>-39.46</v>
      </c>
      <c r="E16" s="2">
        <v>129.27699999999999</v>
      </c>
      <c r="F16" s="2">
        <v>1.536</v>
      </c>
      <c r="G16" s="2">
        <v>93.840999999999994</v>
      </c>
      <c r="H16" s="2">
        <v>40</v>
      </c>
      <c r="I16" s="2">
        <f>Simulated_gain_polor_phi_0_y20[[#This Row],[Abs(Gain)'[dBi']]]*0.8</f>
        <v>1.2288000000000001</v>
      </c>
    </row>
    <row r="17" spans="1:9" x14ac:dyDescent="0.3">
      <c r="A17" s="2">
        <v>15</v>
      </c>
      <c r="B17" s="2">
        <v>0</v>
      </c>
      <c r="C17" s="2">
        <v>1.5249999999999999</v>
      </c>
      <c r="D17" s="2">
        <v>-38.82</v>
      </c>
      <c r="E17" s="2">
        <v>129.31100000000001</v>
      </c>
      <c r="F17" s="2">
        <v>1.5249999999999999</v>
      </c>
      <c r="G17" s="2">
        <v>93.938999999999993</v>
      </c>
      <c r="H17" s="2">
        <v>40</v>
      </c>
      <c r="I17" s="2">
        <f>Simulated_gain_polor_phi_0_y20[[#This Row],[Abs(Gain)'[dBi']]]*0.8</f>
        <v>1.22</v>
      </c>
    </row>
    <row r="18" spans="1:9" x14ac:dyDescent="0.3">
      <c r="A18" s="2">
        <v>16</v>
      </c>
      <c r="B18" s="2">
        <v>0</v>
      </c>
      <c r="C18" s="2">
        <v>1.5129999999999999</v>
      </c>
      <c r="D18" s="2">
        <v>-38.22</v>
      </c>
      <c r="E18" s="2">
        <v>129.327</v>
      </c>
      <c r="F18" s="2">
        <v>1.5129999999999999</v>
      </c>
      <c r="G18" s="2">
        <v>94.043000000000006</v>
      </c>
      <c r="H18" s="2">
        <v>40</v>
      </c>
      <c r="I18" s="2">
        <f>Simulated_gain_polor_phi_0_y20[[#This Row],[Abs(Gain)'[dBi']]]*0.8</f>
        <v>1.2103999999999999</v>
      </c>
    </row>
    <row r="19" spans="1:9" x14ac:dyDescent="0.3">
      <c r="A19" s="2">
        <v>17</v>
      </c>
      <c r="B19" s="2">
        <v>0</v>
      </c>
      <c r="C19" s="2">
        <v>1.5</v>
      </c>
      <c r="D19" s="2">
        <v>-37.67</v>
      </c>
      <c r="E19" s="2">
        <v>129.328</v>
      </c>
      <c r="F19" s="2">
        <v>1.5</v>
      </c>
      <c r="G19" s="2">
        <v>94.153999999999996</v>
      </c>
      <c r="H19" s="2">
        <v>40</v>
      </c>
      <c r="I19" s="2">
        <f>Simulated_gain_polor_phi_0_y20[[#This Row],[Abs(Gain)'[dBi']]]*0.8</f>
        <v>1.2000000000000002</v>
      </c>
    </row>
    <row r="20" spans="1:9" x14ac:dyDescent="0.3">
      <c r="A20" s="2">
        <v>18</v>
      </c>
      <c r="B20" s="2">
        <v>0</v>
      </c>
      <c r="C20" s="2">
        <v>1.4870000000000001</v>
      </c>
      <c r="D20" s="2">
        <v>-37.159999999999997</v>
      </c>
      <c r="E20" s="2">
        <v>129.315</v>
      </c>
      <c r="F20" s="2">
        <v>1.486</v>
      </c>
      <c r="G20" s="2">
        <v>94.271000000000001</v>
      </c>
      <c r="H20" s="2">
        <v>40</v>
      </c>
      <c r="I20" s="2">
        <f>Simulated_gain_polor_phi_0_y20[[#This Row],[Abs(Gain)'[dBi']]]*0.8</f>
        <v>1.1896000000000002</v>
      </c>
    </row>
    <row r="21" spans="1:9" x14ac:dyDescent="0.3">
      <c r="A21" s="2">
        <v>19</v>
      </c>
      <c r="B21" s="2">
        <v>0</v>
      </c>
      <c r="C21" s="2">
        <v>1.4730000000000001</v>
      </c>
      <c r="D21" s="2">
        <v>-36.67</v>
      </c>
      <c r="E21" s="2">
        <v>129.291</v>
      </c>
      <c r="F21" s="2">
        <v>1.472</v>
      </c>
      <c r="G21" s="2">
        <v>94.394000000000005</v>
      </c>
      <c r="H21" s="2">
        <v>40</v>
      </c>
      <c r="I21" s="2">
        <f>Simulated_gain_polor_phi_0_y20[[#This Row],[Abs(Gain)'[dBi']]]*0.8</f>
        <v>1.1784000000000001</v>
      </c>
    </row>
    <row r="22" spans="1:9" x14ac:dyDescent="0.3">
      <c r="A22" s="2">
        <v>20</v>
      </c>
      <c r="B22" s="2">
        <v>0</v>
      </c>
      <c r="C22" s="2">
        <v>1.458</v>
      </c>
      <c r="D22" s="2">
        <v>-36.22</v>
      </c>
      <c r="E22" s="2">
        <v>129.256</v>
      </c>
      <c r="F22" s="2">
        <v>1.4570000000000001</v>
      </c>
      <c r="G22" s="2">
        <v>94.522999999999996</v>
      </c>
      <c r="H22" s="2">
        <v>40</v>
      </c>
      <c r="I22" s="2">
        <f>Simulated_gain_polor_phi_0_y20[[#This Row],[Abs(Gain)'[dBi']]]*0.8</f>
        <v>1.1664000000000001</v>
      </c>
    </row>
    <row r="23" spans="1:9" x14ac:dyDescent="0.3">
      <c r="A23" s="2">
        <v>21</v>
      </c>
      <c r="B23" s="2">
        <v>0</v>
      </c>
      <c r="C23" s="2">
        <v>1.4430000000000001</v>
      </c>
      <c r="D23" s="2">
        <v>-35.79</v>
      </c>
      <c r="E23" s="2">
        <v>129.21100000000001</v>
      </c>
      <c r="F23" s="2">
        <v>1.4419999999999999</v>
      </c>
      <c r="G23" s="2">
        <v>94.658000000000001</v>
      </c>
      <c r="H23" s="2">
        <v>40</v>
      </c>
      <c r="I23" s="2">
        <f>Simulated_gain_polor_phi_0_y20[[#This Row],[Abs(Gain)'[dBi']]]*0.8</f>
        <v>1.1544000000000001</v>
      </c>
    </row>
    <row r="24" spans="1:9" x14ac:dyDescent="0.3">
      <c r="A24" s="2">
        <v>22</v>
      </c>
      <c r="B24" s="2">
        <v>0</v>
      </c>
      <c r="C24" s="2">
        <v>1.427</v>
      </c>
      <c r="D24" s="2">
        <v>-35.39</v>
      </c>
      <c r="E24" s="2">
        <v>129.15700000000001</v>
      </c>
      <c r="F24" s="2">
        <v>1.4259999999999999</v>
      </c>
      <c r="G24" s="2">
        <v>94.799000000000007</v>
      </c>
      <c r="H24" s="2">
        <v>40</v>
      </c>
      <c r="I24" s="2">
        <f>Simulated_gain_polor_phi_0_y20[[#This Row],[Abs(Gain)'[dBi']]]*0.8</f>
        <v>1.1416000000000002</v>
      </c>
    </row>
    <row r="25" spans="1:9" x14ac:dyDescent="0.3">
      <c r="A25" s="2">
        <v>23</v>
      </c>
      <c r="B25" s="2">
        <v>0</v>
      </c>
      <c r="C25" s="2">
        <v>1.411</v>
      </c>
      <c r="D25" s="2">
        <v>-35.01</v>
      </c>
      <c r="E25" s="2">
        <v>129.09399999999999</v>
      </c>
      <c r="F25" s="2">
        <v>1.41</v>
      </c>
      <c r="G25" s="2">
        <v>94.945999999999998</v>
      </c>
      <c r="H25" s="2">
        <v>40</v>
      </c>
      <c r="I25" s="2">
        <f>Simulated_gain_polor_phi_0_y20[[#This Row],[Abs(Gain)'[dBi']]]*0.8</f>
        <v>1.1288</v>
      </c>
    </row>
    <row r="26" spans="1:9" x14ac:dyDescent="0.3">
      <c r="A26" s="2">
        <v>24</v>
      </c>
      <c r="B26" s="2">
        <v>0</v>
      </c>
      <c r="C26" s="2">
        <v>1.3939999999999999</v>
      </c>
      <c r="D26" s="2">
        <v>-34.65</v>
      </c>
      <c r="E26" s="2">
        <v>129.023</v>
      </c>
      <c r="F26" s="2">
        <v>1.393</v>
      </c>
      <c r="G26" s="2">
        <v>95.099000000000004</v>
      </c>
      <c r="H26" s="2">
        <v>40</v>
      </c>
      <c r="I26" s="2">
        <f>Simulated_gain_polor_phi_0_y20[[#This Row],[Abs(Gain)'[dBi']]]*0.8</f>
        <v>1.1152</v>
      </c>
    </row>
    <row r="27" spans="1:9" x14ac:dyDescent="0.3">
      <c r="A27" s="2">
        <v>25</v>
      </c>
      <c r="B27" s="2">
        <v>0</v>
      </c>
      <c r="C27" s="2">
        <v>1.3759999999999999</v>
      </c>
      <c r="D27" s="2">
        <v>-34.299999999999997</v>
      </c>
      <c r="E27" s="2">
        <v>128.94399999999999</v>
      </c>
      <c r="F27" s="2">
        <v>1.375</v>
      </c>
      <c r="G27" s="2">
        <v>95.257000000000005</v>
      </c>
      <c r="H27" s="2">
        <v>40</v>
      </c>
      <c r="I27" s="2">
        <f>Simulated_gain_polor_phi_0_y20[[#This Row],[Abs(Gain)'[dBi']]]*0.8</f>
        <v>1.1008</v>
      </c>
    </row>
    <row r="28" spans="1:9" x14ac:dyDescent="0.3">
      <c r="A28" s="2">
        <v>26</v>
      </c>
      <c r="B28" s="2">
        <v>0</v>
      </c>
      <c r="C28" s="2">
        <v>1.359</v>
      </c>
      <c r="D28" s="2">
        <v>-33.97</v>
      </c>
      <c r="E28" s="2">
        <v>128.857</v>
      </c>
      <c r="F28" s="2">
        <v>1.357</v>
      </c>
      <c r="G28" s="2">
        <v>95.421000000000006</v>
      </c>
      <c r="H28" s="2">
        <v>40</v>
      </c>
      <c r="I28" s="2">
        <f>Simulated_gain_polor_phi_0_y20[[#This Row],[Abs(Gain)'[dBi']]]*0.8</f>
        <v>1.0871999999999999</v>
      </c>
    </row>
    <row r="29" spans="1:9" x14ac:dyDescent="0.3">
      <c r="A29" s="2">
        <v>27</v>
      </c>
      <c r="B29" s="2">
        <v>0</v>
      </c>
      <c r="C29" s="2">
        <v>1.34</v>
      </c>
      <c r="D29" s="2">
        <v>-33.659999999999997</v>
      </c>
      <c r="E29" s="2">
        <v>128.76400000000001</v>
      </c>
      <c r="F29" s="2">
        <v>1.339</v>
      </c>
      <c r="G29" s="2">
        <v>95.59</v>
      </c>
      <c r="H29" s="2">
        <v>40</v>
      </c>
      <c r="I29" s="2">
        <f>Simulated_gain_polor_phi_0_y20[[#This Row],[Abs(Gain)'[dBi']]]*0.8</f>
        <v>1.0720000000000001</v>
      </c>
    </row>
    <row r="30" spans="1:9" x14ac:dyDescent="0.3">
      <c r="A30" s="2">
        <v>28</v>
      </c>
      <c r="B30" s="2">
        <v>0</v>
      </c>
      <c r="C30" s="2">
        <v>1.3220000000000001</v>
      </c>
      <c r="D30" s="2">
        <v>-33.36</v>
      </c>
      <c r="E30" s="2">
        <v>128.66300000000001</v>
      </c>
      <c r="F30" s="2">
        <v>1.32</v>
      </c>
      <c r="G30" s="2">
        <v>95.763999999999996</v>
      </c>
      <c r="H30" s="2">
        <v>39.99</v>
      </c>
      <c r="I30" s="2">
        <f>Simulated_gain_polor_phi_0_y20[[#This Row],[Abs(Gain)'[dBi']]]*0.8</f>
        <v>1.0576000000000001</v>
      </c>
    </row>
    <row r="31" spans="1:9" x14ac:dyDescent="0.3">
      <c r="A31" s="2">
        <v>29</v>
      </c>
      <c r="B31" s="2">
        <v>0</v>
      </c>
      <c r="C31" s="2">
        <v>1.3029999999999999</v>
      </c>
      <c r="D31" s="2">
        <v>-33.08</v>
      </c>
      <c r="E31" s="2">
        <v>128.55500000000001</v>
      </c>
      <c r="F31" s="2">
        <v>1.3009999999999999</v>
      </c>
      <c r="G31" s="2">
        <v>95.944000000000003</v>
      </c>
      <c r="H31" s="2">
        <v>39.75</v>
      </c>
      <c r="I31" s="2">
        <f>Simulated_gain_polor_phi_0_y20[[#This Row],[Abs(Gain)'[dBi']]]*0.8</f>
        <v>1.0424</v>
      </c>
    </row>
    <row r="32" spans="1:9" x14ac:dyDescent="0.3">
      <c r="A32" s="2">
        <v>30</v>
      </c>
      <c r="B32" s="2">
        <v>0</v>
      </c>
      <c r="C32" s="2">
        <v>1.2829999999999999</v>
      </c>
      <c r="D32" s="2">
        <v>-32.81</v>
      </c>
      <c r="E32" s="2">
        <v>128.441</v>
      </c>
      <c r="F32" s="2">
        <v>1.282</v>
      </c>
      <c r="G32" s="2">
        <v>96.128</v>
      </c>
      <c r="H32" s="2">
        <v>39.53</v>
      </c>
      <c r="I32" s="2">
        <f>Simulated_gain_polor_phi_0_y20[[#This Row],[Abs(Gain)'[dBi']]]*0.8</f>
        <v>1.0264</v>
      </c>
    </row>
    <row r="33" spans="1:9" x14ac:dyDescent="0.3">
      <c r="A33" s="2">
        <v>31</v>
      </c>
      <c r="B33" s="2">
        <v>0</v>
      </c>
      <c r="C33" s="2">
        <v>1.264</v>
      </c>
      <c r="D33" s="2">
        <v>-32.549999999999997</v>
      </c>
      <c r="E33" s="2">
        <v>128.32</v>
      </c>
      <c r="F33" s="2">
        <v>1.262</v>
      </c>
      <c r="G33" s="2">
        <v>96.316999999999993</v>
      </c>
      <c r="H33" s="2">
        <v>39.33</v>
      </c>
      <c r="I33" s="2">
        <f>Simulated_gain_polor_phi_0_y20[[#This Row],[Abs(Gain)'[dBi']]]*0.8</f>
        <v>1.0112000000000001</v>
      </c>
    </row>
    <row r="34" spans="1:9" x14ac:dyDescent="0.3">
      <c r="A34" s="2">
        <v>32</v>
      </c>
      <c r="B34" s="2">
        <v>0</v>
      </c>
      <c r="C34" s="2">
        <v>1.244</v>
      </c>
      <c r="D34" s="2">
        <v>-32.299999999999997</v>
      </c>
      <c r="E34" s="2">
        <v>128.19200000000001</v>
      </c>
      <c r="F34" s="2">
        <v>1.242</v>
      </c>
      <c r="G34" s="2">
        <v>96.510999999999996</v>
      </c>
      <c r="H34" s="2">
        <v>39.14</v>
      </c>
      <c r="I34" s="2">
        <f>Simulated_gain_polor_phi_0_y20[[#This Row],[Abs(Gain)'[dBi']]]*0.8</f>
        <v>0.99520000000000008</v>
      </c>
    </row>
    <row r="35" spans="1:9" x14ac:dyDescent="0.3">
      <c r="A35" s="2">
        <v>33</v>
      </c>
      <c r="B35" s="2">
        <v>0</v>
      </c>
      <c r="C35" s="2">
        <v>1.2230000000000001</v>
      </c>
      <c r="D35" s="2">
        <v>-32.06</v>
      </c>
      <c r="E35" s="2">
        <v>128.05799999999999</v>
      </c>
      <c r="F35" s="2">
        <v>1.2210000000000001</v>
      </c>
      <c r="G35" s="2">
        <v>96.709000000000003</v>
      </c>
      <c r="H35" s="2">
        <v>38.96</v>
      </c>
      <c r="I35" s="2">
        <f>Simulated_gain_polor_phi_0_y20[[#This Row],[Abs(Gain)'[dBi']]]*0.8</f>
        <v>0.97840000000000016</v>
      </c>
    </row>
    <row r="36" spans="1:9" x14ac:dyDescent="0.3">
      <c r="A36" s="2">
        <v>34</v>
      </c>
      <c r="B36" s="2">
        <v>0</v>
      </c>
      <c r="C36" s="2">
        <v>1.2030000000000001</v>
      </c>
      <c r="D36" s="2">
        <v>-31.83</v>
      </c>
      <c r="E36" s="2">
        <v>127.917</v>
      </c>
      <c r="F36" s="2">
        <v>1.2010000000000001</v>
      </c>
      <c r="G36" s="2">
        <v>96.912000000000006</v>
      </c>
      <c r="H36" s="2">
        <v>38.799999999999997</v>
      </c>
      <c r="I36" s="2">
        <f>Simulated_gain_polor_phi_0_y20[[#This Row],[Abs(Gain)'[dBi']]]*0.8</f>
        <v>0.96240000000000014</v>
      </c>
    </row>
    <row r="37" spans="1:9" x14ac:dyDescent="0.3">
      <c r="A37" s="2">
        <v>35</v>
      </c>
      <c r="B37" s="2">
        <v>0</v>
      </c>
      <c r="C37" s="2">
        <v>1.1819999999999999</v>
      </c>
      <c r="D37" s="2">
        <v>-31.62</v>
      </c>
      <c r="E37" s="2">
        <v>127.77</v>
      </c>
      <c r="F37" s="2">
        <v>1.18</v>
      </c>
      <c r="G37" s="2">
        <v>97.119</v>
      </c>
      <c r="H37" s="2">
        <v>38.65</v>
      </c>
      <c r="I37" s="2">
        <f>Simulated_gain_polor_phi_0_y20[[#This Row],[Abs(Gain)'[dBi']]]*0.8</f>
        <v>0.9456</v>
      </c>
    </row>
    <row r="38" spans="1:9" x14ac:dyDescent="0.3">
      <c r="A38" s="2">
        <v>36</v>
      </c>
      <c r="B38" s="2">
        <v>0</v>
      </c>
      <c r="C38" s="2">
        <v>1.1619999999999999</v>
      </c>
      <c r="D38" s="2">
        <v>-31.41</v>
      </c>
      <c r="E38" s="2">
        <v>127.617</v>
      </c>
      <c r="F38" s="2">
        <v>1.159</v>
      </c>
      <c r="G38" s="2">
        <v>97.33</v>
      </c>
      <c r="H38" s="2">
        <v>38.51</v>
      </c>
      <c r="I38" s="2">
        <f>Simulated_gain_polor_phi_0_y20[[#This Row],[Abs(Gain)'[dBi']]]*0.8</f>
        <v>0.92959999999999998</v>
      </c>
    </row>
    <row r="39" spans="1:9" x14ac:dyDescent="0.3">
      <c r="A39" s="2">
        <v>37</v>
      </c>
      <c r="B39" s="2">
        <v>0</v>
      </c>
      <c r="C39" s="2">
        <v>1.141</v>
      </c>
      <c r="D39" s="2">
        <v>-31.2</v>
      </c>
      <c r="E39" s="2">
        <v>127.45699999999999</v>
      </c>
      <c r="F39" s="2">
        <v>1.1379999999999999</v>
      </c>
      <c r="G39" s="2">
        <v>97.545000000000002</v>
      </c>
      <c r="H39" s="2">
        <v>38.39</v>
      </c>
      <c r="I39" s="2">
        <f>Simulated_gain_polor_phi_0_y20[[#This Row],[Abs(Gain)'[dBi']]]*0.8</f>
        <v>0.91280000000000006</v>
      </c>
    </row>
    <row r="40" spans="1:9" x14ac:dyDescent="0.3">
      <c r="A40" s="2">
        <v>38</v>
      </c>
      <c r="B40" s="2">
        <v>0</v>
      </c>
      <c r="C40" s="2">
        <v>1.1200000000000001</v>
      </c>
      <c r="D40" s="2">
        <v>-31.01</v>
      </c>
      <c r="E40" s="2">
        <v>127.29</v>
      </c>
      <c r="F40" s="2">
        <v>1.117</v>
      </c>
      <c r="G40" s="2">
        <v>97.763999999999996</v>
      </c>
      <c r="H40" s="2">
        <v>38.28</v>
      </c>
      <c r="I40" s="2">
        <f>Simulated_gain_polor_phi_0_y20[[#This Row],[Abs(Gain)'[dBi']]]*0.8</f>
        <v>0.89600000000000013</v>
      </c>
    </row>
    <row r="41" spans="1:9" x14ac:dyDescent="0.3">
      <c r="A41" s="2">
        <v>39</v>
      </c>
      <c r="B41" s="2">
        <v>0</v>
      </c>
      <c r="C41" s="2">
        <v>1.099</v>
      </c>
      <c r="D41" s="2">
        <v>-30.82</v>
      </c>
      <c r="E41" s="2">
        <v>127.11799999999999</v>
      </c>
      <c r="F41" s="2">
        <v>1.0960000000000001</v>
      </c>
      <c r="G41" s="2">
        <v>97.986000000000004</v>
      </c>
      <c r="H41" s="2">
        <v>38.18</v>
      </c>
      <c r="I41" s="2">
        <f>Simulated_gain_polor_phi_0_y20[[#This Row],[Abs(Gain)'[dBi']]]*0.8</f>
        <v>0.87919999999999998</v>
      </c>
    </row>
    <row r="42" spans="1:9" x14ac:dyDescent="0.3">
      <c r="A42" s="2">
        <v>40</v>
      </c>
      <c r="B42" s="2">
        <v>0</v>
      </c>
      <c r="C42" s="2">
        <v>1.0780000000000001</v>
      </c>
      <c r="D42" s="2">
        <v>-30.64</v>
      </c>
      <c r="E42" s="2">
        <v>126.93899999999999</v>
      </c>
      <c r="F42" s="2">
        <v>1.075</v>
      </c>
      <c r="G42" s="2">
        <v>98.212000000000003</v>
      </c>
      <c r="H42" s="2">
        <v>38.090000000000003</v>
      </c>
      <c r="I42" s="2">
        <f>Simulated_gain_polor_phi_0_y20[[#This Row],[Abs(Gain)'[dBi']]]*0.8</f>
        <v>0.86240000000000006</v>
      </c>
    </row>
    <row r="43" spans="1:9" x14ac:dyDescent="0.3">
      <c r="A43" s="2">
        <v>41</v>
      </c>
      <c r="B43" s="2">
        <v>0</v>
      </c>
      <c r="C43" s="2">
        <v>1.0569999999999999</v>
      </c>
      <c r="D43" s="2">
        <v>-30.47</v>
      </c>
      <c r="E43" s="2">
        <v>126.753</v>
      </c>
      <c r="F43" s="2">
        <v>1.054</v>
      </c>
      <c r="G43" s="2">
        <v>98.441000000000003</v>
      </c>
      <c r="H43" s="2">
        <v>38.01</v>
      </c>
      <c r="I43" s="2">
        <f>Simulated_gain_polor_phi_0_y20[[#This Row],[Abs(Gain)'[dBi']]]*0.8</f>
        <v>0.84560000000000002</v>
      </c>
    </row>
    <row r="44" spans="1:9" x14ac:dyDescent="0.3">
      <c r="A44" s="2">
        <v>42</v>
      </c>
      <c r="B44" s="2">
        <v>0</v>
      </c>
      <c r="C44" s="2">
        <v>1.036</v>
      </c>
      <c r="D44" s="2">
        <v>-30.31</v>
      </c>
      <c r="E44" s="2">
        <v>126.56100000000001</v>
      </c>
      <c r="F44" s="2">
        <v>1.0329999999999999</v>
      </c>
      <c r="G44" s="2">
        <v>98.673000000000002</v>
      </c>
      <c r="H44" s="2">
        <v>37.94</v>
      </c>
      <c r="I44" s="2">
        <f>Simulated_gain_polor_phi_0_y20[[#This Row],[Abs(Gain)'[dBi']]]*0.8</f>
        <v>0.82880000000000009</v>
      </c>
    </row>
    <row r="45" spans="1:9" x14ac:dyDescent="0.3">
      <c r="A45" s="2">
        <v>43</v>
      </c>
      <c r="B45" s="2">
        <v>0</v>
      </c>
      <c r="C45" s="2">
        <v>1.0149999999999999</v>
      </c>
      <c r="D45" s="2">
        <v>-30.15</v>
      </c>
      <c r="E45" s="2">
        <v>126.363</v>
      </c>
      <c r="F45" s="2">
        <v>1.012</v>
      </c>
      <c r="G45" s="2">
        <v>98.908000000000001</v>
      </c>
      <c r="H45" s="2">
        <v>37.89</v>
      </c>
      <c r="I45" s="2">
        <f>Simulated_gain_polor_phi_0_y20[[#This Row],[Abs(Gain)'[dBi']]]*0.8</f>
        <v>0.81199999999999994</v>
      </c>
    </row>
    <row r="46" spans="1:9" x14ac:dyDescent="0.3">
      <c r="A46" s="2">
        <v>44</v>
      </c>
      <c r="B46" s="2">
        <v>0</v>
      </c>
      <c r="C46" s="2">
        <v>0.99450000000000005</v>
      </c>
      <c r="D46" s="2">
        <v>-30</v>
      </c>
      <c r="E46" s="2">
        <v>126.158</v>
      </c>
      <c r="F46" s="2">
        <v>0.99109999999999998</v>
      </c>
      <c r="G46" s="2">
        <v>99.144999999999996</v>
      </c>
      <c r="H46" s="2">
        <v>37.85</v>
      </c>
      <c r="I46" s="2">
        <f>Simulated_gain_polor_phi_0_y20[[#This Row],[Abs(Gain)'[dBi']]]*0.8</f>
        <v>0.79560000000000008</v>
      </c>
    </row>
    <row r="47" spans="1:9" x14ac:dyDescent="0.3">
      <c r="A47" s="2">
        <v>45</v>
      </c>
      <c r="B47" s="2">
        <v>0</v>
      </c>
      <c r="C47" s="2">
        <v>0.97409999999999997</v>
      </c>
      <c r="D47" s="2">
        <v>-29.85</v>
      </c>
      <c r="E47" s="2">
        <v>125.947</v>
      </c>
      <c r="F47" s="2">
        <v>0.97050000000000003</v>
      </c>
      <c r="G47" s="2">
        <v>99.385000000000005</v>
      </c>
      <c r="H47" s="2">
        <v>37.82</v>
      </c>
      <c r="I47" s="2">
        <f>Simulated_gain_polor_phi_0_y20[[#This Row],[Abs(Gain)'[dBi']]]*0.8</f>
        <v>0.77927999999999997</v>
      </c>
    </row>
    <row r="48" spans="1:9" x14ac:dyDescent="0.3">
      <c r="A48" s="2">
        <v>46</v>
      </c>
      <c r="B48" s="2">
        <v>0</v>
      </c>
      <c r="C48" s="2">
        <v>0.95379999999999998</v>
      </c>
      <c r="D48" s="2">
        <v>-29.71</v>
      </c>
      <c r="E48" s="2">
        <v>125.729</v>
      </c>
      <c r="F48" s="2">
        <v>0.95009999999999994</v>
      </c>
      <c r="G48" s="2">
        <v>99.626999999999995</v>
      </c>
      <c r="H48" s="2">
        <v>37.79</v>
      </c>
      <c r="I48" s="2">
        <f>Simulated_gain_polor_phi_0_y20[[#This Row],[Abs(Gain)'[dBi']]]*0.8</f>
        <v>0.76304000000000005</v>
      </c>
    </row>
    <row r="49" spans="1:9" x14ac:dyDescent="0.3">
      <c r="A49" s="2">
        <v>47</v>
      </c>
      <c r="B49" s="2">
        <v>0</v>
      </c>
      <c r="C49" s="2">
        <v>0.93389999999999995</v>
      </c>
      <c r="D49" s="2">
        <v>-29.57</v>
      </c>
      <c r="E49" s="2">
        <v>125.505</v>
      </c>
      <c r="F49" s="2">
        <v>0.93</v>
      </c>
      <c r="G49" s="2">
        <v>99.870999999999995</v>
      </c>
      <c r="H49" s="2">
        <v>37.78</v>
      </c>
      <c r="I49" s="2">
        <f>Simulated_gain_polor_phi_0_y20[[#This Row],[Abs(Gain)'[dBi']]]*0.8</f>
        <v>0.74712000000000001</v>
      </c>
    </row>
    <row r="50" spans="1:9" x14ac:dyDescent="0.3">
      <c r="A50" s="2">
        <v>48</v>
      </c>
      <c r="B50" s="2">
        <v>0</v>
      </c>
      <c r="C50" s="2">
        <v>0.91420000000000001</v>
      </c>
      <c r="D50" s="2">
        <v>-29.44</v>
      </c>
      <c r="E50" s="2">
        <v>125.274</v>
      </c>
      <c r="F50" s="2">
        <v>0.91020000000000001</v>
      </c>
      <c r="G50" s="2">
        <v>100.117</v>
      </c>
      <c r="H50" s="2">
        <v>37.79</v>
      </c>
      <c r="I50" s="2">
        <f>Simulated_gain_polor_phi_0_y20[[#This Row],[Abs(Gain)'[dBi']]]*0.8</f>
        <v>0.73136000000000001</v>
      </c>
    </row>
    <row r="51" spans="1:9" x14ac:dyDescent="0.3">
      <c r="A51" s="2">
        <v>49</v>
      </c>
      <c r="B51" s="2">
        <v>0</v>
      </c>
      <c r="C51" s="2">
        <v>0.89480000000000004</v>
      </c>
      <c r="D51" s="2">
        <v>-29.31</v>
      </c>
      <c r="E51" s="2">
        <v>125.03700000000001</v>
      </c>
      <c r="F51" s="2">
        <v>0.89070000000000005</v>
      </c>
      <c r="G51" s="2">
        <v>100.364</v>
      </c>
      <c r="H51" s="2">
        <v>37.799999999999997</v>
      </c>
      <c r="I51" s="2">
        <f>Simulated_gain_polor_phi_0_y20[[#This Row],[Abs(Gain)'[dBi']]]*0.8</f>
        <v>0.71584000000000003</v>
      </c>
    </row>
    <row r="52" spans="1:9" x14ac:dyDescent="0.3">
      <c r="A52" s="2">
        <v>50</v>
      </c>
      <c r="B52" s="2">
        <v>0</v>
      </c>
      <c r="C52" s="2">
        <v>0.87580000000000002</v>
      </c>
      <c r="D52" s="2">
        <v>-29.19</v>
      </c>
      <c r="E52" s="2">
        <v>124.794</v>
      </c>
      <c r="F52" s="2">
        <v>0.87160000000000004</v>
      </c>
      <c r="G52" s="2">
        <v>100.613</v>
      </c>
      <c r="H52" s="2">
        <v>37.82</v>
      </c>
      <c r="I52" s="2">
        <f>Simulated_gain_polor_phi_0_y20[[#This Row],[Abs(Gain)'[dBi']]]*0.8</f>
        <v>0.70064000000000004</v>
      </c>
    </row>
    <row r="53" spans="1:9" x14ac:dyDescent="0.3">
      <c r="A53" s="2">
        <v>51</v>
      </c>
      <c r="B53" s="2">
        <v>0</v>
      </c>
      <c r="C53" s="2">
        <v>0.85729999999999995</v>
      </c>
      <c r="D53" s="2">
        <v>-29.08</v>
      </c>
      <c r="E53" s="2">
        <v>124.54300000000001</v>
      </c>
      <c r="F53" s="2">
        <v>0.8528</v>
      </c>
      <c r="G53" s="2">
        <v>100.864</v>
      </c>
      <c r="H53" s="2">
        <v>37.86</v>
      </c>
      <c r="I53" s="2">
        <f>Simulated_gain_polor_phi_0_y20[[#This Row],[Abs(Gain)'[dBi']]]*0.8</f>
        <v>0.68584000000000001</v>
      </c>
    </row>
    <row r="54" spans="1:9" x14ac:dyDescent="0.3">
      <c r="A54" s="2">
        <v>52</v>
      </c>
      <c r="B54" s="2">
        <v>0</v>
      </c>
      <c r="C54" s="2">
        <v>0.83909999999999996</v>
      </c>
      <c r="D54" s="2">
        <v>-28.97</v>
      </c>
      <c r="E54" s="2">
        <v>124.28700000000001</v>
      </c>
      <c r="F54" s="2">
        <v>0.83460000000000001</v>
      </c>
      <c r="G54" s="2">
        <v>101.11499999999999</v>
      </c>
      <c r="H54" s="2">
        <v>37.909999999999997</v>
      </c>
      <c r="I54" s="2">
        <f>Simulated_gain_polor_phi_0_y20[[#This Row],[Abs(Gain)'[dBi']]]*0.8</f>
        <v>0.67127999999999999</v>
      </c>
    </row>
    <row r="55" spans="1:9" x14ac:dyDescent="0.3">
      <c r="A55" s="2">
        <v>53</v>
      </c>
      <c r="B55" s="2">
        <v>0</v>
      </c>
      <c r="C55" s="2">
        <v>0.82140000000000002</v>
      </c>
      <c r="D55" s="2">
        <v>-28.86</v>
      </c>
      <c r="E55" s="2">
        <v>124.024</v>
      </c>
      <c r="F55" s="2">
        <v>0.81679999999999997</v>
      </c>
      <c r="G55" s="2">
        <v>101.367</v>
      </c>
      <c r="H55" s="2">
        <v>37.97</v>
      </c>
      <c r="I55" s="2">
        <f>Simulated_gain_polor_phi_0_y20[[#This Row],[Abs(Gain)'[dBi']]]*0.8</f>
        <v>0.65712000000000004</v>
      </c>
    </row>
    <row r="56" spans="1:9" x14ac:dyDescent="0.3">
      <c r="A56" s="2">
        <v>54</v>
      </c>
      <c r="B56" s="2">
        <v>0</v>
      </c>
      <c r="C56" s="2">
        <v>0.80430000000000001</v>
      </c>
      <c r="D56" s="2">
        <v>-28.75</v>
      </c>
      <c r="E56" s="2">
        <v>123.754</v>
      </c>
      <c r="F56" s="2">
        <v>0.79949999999999999</v>
      </c>
      <c r="G56" s="2">
        <v>101.62</v>
      </c>
      <c r="H56" s="2">
        <v>38.04</v>
      </c>
      <c r="I56" s="2">
        <f>Simulated_gain_polor_phi_0_y20[[#This Row],[Abs(Gain)'[dBi']]]*0.8</f>
        <v>0.64344000000000001</v>
      </c>
    </row>
    <row r="57" spans="1:9" x14ac:dyDescent="0.3">
      <c r="A57" s="2">
        <v>55</v>
      </c>
      <c r="B57" s="2">
        <v>0</v>
      </c>
      <c r="C57" s="2">
        <v>0.78769999999999996</v>
      </c>
      <c r="D57" s="2">
        <v>-28.66</v>
      </c>
      <c r="E57" s="2">
        <v>123.477</v>
      </c>
      <c r="F57" s="2">
        <v>0.78280000000000005</v>
      </c>
      <c r="G57" s="2">
        <v>101.873</v>
      </c>
      <c r="H57" s="2">
        <v>38.130000000000003</v>
      </c>
      <c r="I57" s="2">
        <f>Simulated_gain_polor_phi_0_y20[[#This Row],[Abs(Gain)'[dBi']]]*0.8</f>
        <v>0.63016000000000005</v>
      </c>
    </row>
    <row r="58" spans="1:9" x14ac:dyDescent="0.3">
      <c r="A58" s="2">
        <v>56</v>
      </c>
      <c r="B58" s="2">
        <v>0</v>
      </c>
      <c r="C58" s="2">
        <v>0.77170000000000005</v>
      </c>
      <c r="D58" s="2">
        <v>-28.56</v>
      </c>
      <c r="E58" s="2">
        <v>123.19499999999999</v>
      </c>
      <c r="F58" s="2">
        <v>0.76659999999999995</v>
      </c>
      <c r="G58" s="2">
        <v>102.127</v>
      </c>
      <c r="H58" s="2">
        <v>38.22</v>
      </c>
      <c r="I58" s="2">
        <f>Simulated_gain_polor_phi_0_y20[[#This Row],[Abs(Gain)'[dBi']]]*0.8</f>
        <v>0.61736000000000013</v>
      </c>
    </row>
    <row r="59" spans="1:9" x14ac:dyDescent="0.3">
      <c r="A59" s="2">
        <v>57</v>
      </c>
      <c r="B59" s="2">
        <v>0</v>
      </c>
      <c r="C59" s="2">
        <v>0.75629999999999997</v>
      </c>
      <c r="D59" s="2">
        <v>-28.47</v>
      </c>
      <c r="E59" s="2">
        <v>122.905</v>
      </c>
      <c r="F59" s="2">
        <v>0.75109999999999999</v>
      </c>
      <c r="G59" s="2">
        <v>102.38</v>
      </c>
      <c r="H59" s="2">
        <v>38.33</v>
      </c>
      <c r="I59" s="2">
        <f>Simulated_gain_polor_phi_0_y20[[#This Row],[Abs(Gain)'[dBi']]]*0.8</f>
        <v>0.60504000000000002</v>
      </c>
    </row>
    <row r="60" spans="1:9" x14ac:dyDescent="0.3">
      <c r="A60" s="2">
        <v>58</v>
      </c>
      <c r="B60" s="2">
        <v>0</v>
      </c>
      <c r="C60" s="2">
        <v>0.74160000000000004</v>
      </c>
      <c r="D60" s="2">
        <v>-28.38</v>
      </c>
      <c r="E60" s="2">
        <v>122.61</v>
      </c>
      <c r="F60" s="2">
        <v>0.73619999999999997</v>
      </c>
      <c r="G60" s="2">
        <v>102.633</v>
      </c>
      <c r="H60" s="2">
        <v>38.46</v>
      </c>
      <c r="I60" s="2">
        <f>Simulated_gain_polor_phi_0_y20[[#This Row],[Abs(Gain)'[dBi']]]*0.8</f>
        <v>0.59328000000000003</v>
      </c>
    </row>
    <row r="61" spans="1:9" x14ac:dyDescent="0.3">
      <c r="A61" s="2">
        <v>59</v>
      </c>
      <c r="B61" s="2">
        <v>0</v>
      </c>
      <c r="C61" s="2">
        <v>0.72750000000000004</v>
      </c>
      <c r="D61" s="2">
        <v>-28.3</v>
      </c>
      <c r="E61" s="2">
        <v>122.307</v>
      </c>
      <c r="F61" s="2">
        <v>0.72209999999999996</v>
      </c>
      <c r="G61" s="2">
        <v>102.886</v>
      </c>
      <c r="H61" s="2">
        <v>38.590000000000003</v>
      </c>
      <c r="I61" s="2">
        <f>Simulated_gain_polor_phi_0_y20[[#This Row],[Abs(Gain)'[dBi']]]*0.8</f>
        <v>0.58200000000000007</v>
      </c>
    </row>
    <row r="62" spans="1:9" x14ac:dyDescent="0.3">
      <c r="A62" s="2">
        <v>60</v>
      </c>
      <c r="B62" s="2">
        <v>0</v>
      </c>
      <c r="C62" s="2">
        <v>0.71419999999999995</v>
      </c>
      <c r="D62" s="2">
        <v>-28.22</v>
      </c>
      <c r="E62" s="2">
        <v>121.999</v>
      </c>
      <c r="F62" s="2">
        <v>0.70860000000000001</v>
      </c>
      <c r="G62" s="2">
        <v>103.139</v>
      </c>
      <c r="H62" s="2">
        <v>38.74</v>
      </c>
      <c r="I62" s="2">
        <f>Simulated_gain_polor_phi_0_y20[[#This Row],[Abs(Gain)'[dBi']]]*0.8</f>
        <v>0.57135999999999998</v>
      </c>
    </row>
    <row r="63" spans="1:9" x14ac:dyDescent="0.3">
      <c r="A63" s="2">
        <v>61</v>
      </c>
      <c r="B63" s="2">
        <v>0</v>
      </c>
      <c r="C63" s="2">
        <v>0.7016</v>
      </c>
      <c r="D63" s="2">
        <v>-28.14</v>
      </c>
      <c r="E63" s="2">
        <v>121.68300000000001</v>
      </c>
      <c r="F63" s="2">
        <v>0.69589999999999996</v>
      </c>
      <c r="G63" s="2">
        <v>103.39</v>
      </c>
      <c r="H63" s="2">
        <v>38.909999999999997</v>
      </c>
      <c r="I63" s="2">
        <f>Simulated_gain_polor_phi_0_y20[[#This Row],[Abs(Gain)'[dBi']]]*0.8</f>
        <v>0.56128</v>
      </c>
    </row>
    <row r="64" spans="1:9" x14ac:dyDescent="0.3">
      <c r="A64" s="2">
        <v>62</v>
      </c>
      <c r="B64" s="2">
        <v>0</v>
      </c>
      <c r="C64" s="2">
        <v>0.68979999999999997</v>
      </c>
      <c r="D64" s="2">
        <v>-28.06</v>
      </c>
      <c r="E64" s="2">
        <v>121.36199999999999</v>
      </c>
      <c r="F64" s="2">
        <v>0.68400000000000005</v>
      </c>
      <c r="G64" s="2">
        <v>103.64100000000001</v>
      </c>
      <c r="H64" s="2">
        <v>39.090000000000003</v>
      </c>
      <c r="I64" s="2">
        <f>Simulated_gain_polor_phi_0_y20[[#This Row],[Abs(Gain)'[dBi']]]*0.8</f>
        <v>0.55184</v>
      </c>
    </row>
    <row r="65" spans="1:9" x14ac:dyDescent="0.3">
      <c r="A65" s="2">
        <v>63</v>
      </c>
      <c r="B65" s="2">
        <v>0</v>
      </c>
      <c r="C65" s="2">
        <v>0.67879999999999996</v>
      </c>
      <c r="D65" s="2">
        <v>-27.99</v>
      </c>
      <c r="E65" s="2">
        <v>121.03400000000001</v>
      </c>
      <c r="F65" s="2">
        <v>0.67290000000000005</v>
      </c>
      <c r="G65" s="2">
        <v>103.89</v>
      </c>
      <c r="H65" s="2">
        <v>39.29</v>
      </c>
      <c r="I65" s="2">
        <f>Simulated_gain_polor_phi_0_y20[[#This Row],[Abs(Gain)'[dBi']]]*0.8</f>
        <v>0.54303999999999997</v>
      </c>
    </row>
    <row r="66" spans="1:9" x14ac:dyDescent="0.3">
      <c r="A66" s="2">
        <v>64</v>
      </c>
      <c r="B66" s="2">
        <v>0</v>
      </c>
      <c r="C66" s="2">
        <v>0.66869999999999996</v>
      </c>
      <c r="D66" s="2">
        <v>-27.93</v>
      </c>
      <c r="E66" s="2">
        <v>120.7</v>
      </c>
      <c r="F66" s="2">
        <v>0.66269999999999996</v>
      </c>
      <c r="G66" s="2">
        <v>104.13800000000001</v>
      </c>
      <c r="H66" s="2">
        <v>39.5</v>
      </c>
      <c r="I66" s="2">
        <f>Simulated_gain_polor_phi_0_y20[[#This Row],[Abs(Gain)'[dBi']]]*0.8</f>
        <v>0.53495999999999999</v>
      </c>
    </row>
    <row r="67" spans="1:9" x14ac:dyDescent="0.3">
      <c r="A67" s="2">
        <v>65</v>
      </c>
      <c r="B67" s="2">
        <v>0</v>
      </c>
      <c r="C67" s="2">
        <v>0.65939999999999999</v>
      </c>
      <c r="D67" s="2">
        <v>-27.86</v>
      </c>
      <c r="E67" s="2">
        <v>120.36</v>
      </c>
      <c r="F67" s="2">
        <v>0.65329999999999999</v>
      </c>
      <c r="G67" s="2">
        <v>104.38500000000001</v>
      </c>
      <c r="H67" s="2">
        <v>39.729999999999997</v>
      </c>
      <c r="I67" s="2">
        <f>Simulated_gain_polor_phi_0_y20[[#This Row],[Abs(Gain)'[dBi']]]*0.8</f>
        <v>0.52751999999999999</v>
      </c>
    </row>
    <row r="68" spans="1:9" x14ac:dyDescent="0.3">
      <c r="A68" s="2">
        <v>66</v>
      </c>
      <c r="B68" s="2">
        <v>0</v>
      </c>
      <c r="C68" s="2">
        <v>0.65100000000000002</v>
      </c>
      <c r="D68" s="2">
        <v>-27.8</v>
      </c>
      <c r="E68" s="2">
        <v>120.01300000000001</v>
      </c>
      <c r="F68" s="2">
        <v>0.64480000000000004</v>
      </c>
      <c r="G68" s="2">
        <v>104.629</v>
      </c>
      <c r="H68" s="2">
        <v>39.979999999999997</v>
      </c>
      <c r="I68" s="2">
        <f>Simulated_gain_polor_phi_0_y20[[#This Row],[Abs(Gain)'[dBi']]]*0.8</f>
        <v>0.52080000000000004</v>
      </c>
    </row>
    <row r="69" spans="1:9" x14ac:dyDescent="0.3">
      <c r="A69" s="2">
        <v>67</v>
      </c>
      <c r="B69" s="2">
        <v>0</v>
      </c>
      <c r="C69" s="2">
        <v>0.64359999999999995</v>
      </c>
      <c r="D69" s="2">
        <v>-27.74</v>
      </c>
      <c r="E69" s="2">
        <v>119.661</v>
      </c>
      <c r="F69" s="2">
        <v>0.63729999999999998</v>
      </c>
      <c r="G69" s="2">
        <v>104.872</v>
      </c>
      <c r="H69" s="2">
        <v>40</v>
      </c>
      <c r="I69" s="2">
        <f>Simulated_gain_polor_phi_0_y20[[#This Row],[Abs(Gain)'[dBi']]]*0.8</f>
        <v>0.51488</v>
      </c>
    </row>
    <row r="70" spans="1:9" x14ac:dyDescent="0.3">
      <c r="A70" s="2">
        <v>68</v>
      </c>
      <c r="B70" s="2">
        <v>0</v>
      </c>
      <c r="C70" s="2">
        <v>0.6371</v>
      </c>
      <c r="D70" s="2">
        <v>-27.68</v>
      </c>
      <c r="E70" s="2">
        <v>119.30200000000001</v>
      </c>
      <c r="F70" s="2">
        <v>0.63070000000000004</v>
      </c>
      <c r="G70" s="2">
        <v>105.113</v>
      </c>
      <c r="H70" s="2">
        <v>40</v>
      </c>
      <c r="I70" s="2">
        <f>Simulated_gain_polor_phi_0_y20[[#This Row],[Abs(Gain)'[dBi']]]*0.8</f>
        <v>0.50968000000000002</v>
      </c>
    </row>
    <row r="71" spans="1:9" x14ac:dyDescent="0.3">
      <c r="A71" s="2">
        <v>69</v>
      </c>
      <c r="B71" s="2">
        <v>0</v>
      </c>
      <c r="C71" s="2">
        <v>0.63160000000000005</v>
      </c>
      <c r="D71" s="2">
        <v>-27.63</v>
      </c>
      <c r="E71" s="2">
        <v>118.938</v>
      </c>
      <c r="F71" s="2">
        <v>0.62509999999999999</v>
      </c>
      <c r="G71" s="2">
        <v>105.352</v>
      </c>
      <c r="H71" s="2">
        <v>40</v>
      </c>
      <c r="I71" s="2">
        <f>Simulated_gain_polor_phi_0_y20[[#This Row],[Abs(Gain)'[dBi']]]*0.8</f>
        <v>0.50528000000000006</v>
      </c>
    </row>
    <row r="72" spans="1:9" x14ac:dyDescent="0.3">
      <c r="A72" s="2">
        <v>70</v>
      </c>
      <c r="B72" s="2">
        <v>0</v>
      </c>
      <c r="C72" s="2">
        <v>0.62709999999999999</v>
      </c>
      <c r="D72" s="2">
        <v>-27.58</v>
      </c>
      <c r="E72" s="2">
        <v>118.568</v>
      </c>
      <c r="F72" s="2">
        <v>0.62050000000000005</v>
      </c>
      <c r="G72" s="2">
        <v>105.58799999999999</v>
      </c>
      <c r="H72" s="2">
        <v>40</v>
      </c>
      <c r="I72" s="2">
        <f>Simulated_gain_polor_phi_0_y20[[#This Row],[Abs(Gain)'[dBi']]]*0.8</f>
        <v>0.50168000000000001</v>
      </c>
    </row>
    <row r="73" spans="1:9" x14ac:dyDescent="0.3">
      <c r="A73" s="2">
        <v>71</v>
      </c>
      <c r="B73" s="2">
        <v>0</v>
      </c>
      <c r="C73" s="2">
        <v>0.62360000000000004</v>
      </c>
      <c r="D73" s="2">
        <v>-27.53</v>
      </c>
      <c r="E73" s="2">
        <v>118.19199999999999</v>
      </c>
      <c r="F73" s="2">
        <v>0.6169</v>
      </c>
      <c r="G73" s="2">
        <v>105.822</v>
      </c>
      <c r="H73" s="2">
        <v>40</v>
      </c>
      <c r="I73" s="2">
        <f>Simulated_gain_polor_phi_0_y20[[#This Row],[Abs(Gain)'[dBi']]]*0.8</f>
        <v>0.49888000000000005</v>
      </c>
    </row>
    <row r="74" spans="1:9" x14ac:dyDescent="0.3">
      <c r="A74" s="2">
        <v>72</v>
      </c>
      <c r="B74" s="2">
        <v>0</v>
      </c>
      <c r="C74" s="2">
        <v>0.62109999999999999</v>
      </c>
      <c r="D74" s="2">
        <v>-27.48</v>
      </c>
      <c r="E74" s="2">
        <v>117.81</v>
      </c>
      <c r="F74" s="2">
        <v>0.61439999999999995</v>
      </c>
      <c r="G74" s="2">
        <v>106.053</v>
      </c>
      <c r="H74" s="2">
        <v>40</v>
      </c>
      <c r="I74" s="2">
        <f>Simulated_gain_polor_phi_0_y20[[#This Row],[Abs(Gain)'[dBi']]]*0.8</f>
        <v>0.49687999999999999</v>
      </c>
    </row>
    <row r="75" spans="1:9" x14ac:dyDescent="0.3">
      <c r="A75" s="2">
        <v>73</v>
      </c>
      <c r="B75" s="2">
        <v>0</v>
      </c>
      <c r="C75" s="2">
        <v>0.61970000000000003</v>
      </c>
      <c r="D75" s="2">
        <v>-27.44</v>
      </c>
      <c r="E75" s="2">
        <v>117.423</v>
      </c>
      <c r="F75" s="2">
        <v>0.6129</v>
      </c>
      <c r="G75" s="2">
        <v>106.28100000000001</v>
      </c>
      <c r="H75" s="2">
        <v>40</v>
      </c>
      <c r="I75" s="2">
        <f>Simulated_gain_polor_phi_0_y20[[#This Row],[Abs(Gain)'[dBi']]]*0.8</f>
        <v>0.49576000000000003</v>
      </c>
    </row>
    <row r="76" spans="1:9" x14ac:dyDescent="0.3">
      <c r="A76" s="2">
        <v>74</v>
      </c>
      <c r="B76" s="2">
        <v>0</v>
      </c>
      <c r="C76" s="2">
        <v>0.61929999999999996</v>
      </c>
      <c r="D76" s="2">
        <v>-27.4</v>
      </c>
      <c r="E76" s="2">
        <v>117.03100000000001</v>
      </c>
      <c r="F76" s="2">
        <v>0.61250000000000004</v>
      </c>
      <c r="G76" s="2">
        <v>106.506</v>
      </c>
      <c r="H76" s="2">
        <v>40</v>
      </c>
      <c r="I76" s="2">
        <f>Simulated_gain_polor_phi_0_y20[[#This Row],[Abs(Gain)'[dBi']]]*0.8</f>
        <v>0.49543999999999999</v>
      </c>
    </row>
    <row r="77" spans="1:9" x14ac:dyDescent="0.3">
      <c r="A77" s="2">
        <v>75</v>
      </c>
      <c r="B77" s="2">
        <v>0</v>
      </c>
      <c r="C77" s="2">
        <v>0.62009999999999998</v>
      </c>
      <c r="D77" s="2">
        <v>-27.36</v>
      </c>
      <c r="E77" s="2">
        <v>116.633</v>
      </c>
      <c r="F77" s="2">
        <v>0.61319999999999997</v>
      </c>
      <c r="G77" s="2">
        <v>106.72799999999999</v>
      </c>
      <c r="H77" s="2">
        <v>40</v>
      </c>
      <c r="I77" s="2">
        <f>Simulated_gain_polor_phi_0_y20[[#This Row],[Abs(Gain)'[dBi']]]*0.8</f>
        <v>0.49608000000000002</v>
      </c>
    </row>
    <row r="78" spans="1:9" x14ac:dyDescent="0.3">
      <c r="A78" s="2">
        <v>76</v>
      </c>
      <c r="B78" s="2">
        <v>0</v>
      </c>
      <c r="C78" s="2">
        <v>0.622</v>
      </c>
      <c r="D78" s="2">
        <v>-27.32</v>
      </c>
      <c r="E78" s="2">
        <v>116.23099999999999</v>
      </c>
      <c r="F78" s="2">
        <v>0.61499999999999999</v>
      </c>
      <c r="G78" s="2">
        <v>106.947</v>
      </c>
      <c r="H78" s="2">
        <v>40</v>
      </c>
      <c r="I78" s="2">
        <f>Simulated_gain_polor_phi_0_y20[[#This Row],[Abs(Gain)'[dBi']]]*0.8</f>
        <v>0.49760000000000004</v>
      </c>
    </row>
    <row r="79" spans="1:9" x14ac:dyDescent="0.3">
      <c r="A79" s="2">
        <v>77</v>
      </c>
      <c r="B79" s="2">
        <v>0</v>
      </c>
      <c r="C79" s="2">
        <v>0.625</v>
      </c>
      <c r="D79" s="2">
        <v>-27.28</v>
      </c>
      <c r="E79" s="2">
        <v>115.82299999999999</v>
      </c>
      <c r="F79" s="2">
        <v>0.6179</v>
      </c>
      <c r="G79" s="2">
        <v>107.163</v>
      </c>
      <c r="H79" s="2">
        <v>40</v>
      </c>
      <c r="I79" s="2">
        <f>Simulated_gain_polor_phi_0_y20[[#This Row],[Abs(Gain)'[dBi']]]*0.8</f>
        <v>0.5</v>
      </c>
    </row>
    <row r="80" spans="1:9" x14ac:dyDescent="0.3">
      <c r="A80" s="2">
        <v>78</v>
      </c>
      <c r="B80" s="2">
        <v>0</v>
      </c>
      <c r="C80" s="2">
        <v>0.62909999999999999</v>
      </c>
      <c r="D80" s="2">
        <v>-27.25</v>
      </c>
      <c r="E80" s="2">
        <v>115.411</v>
      </c>
      <c r="F80" s="2">
        <v>0.622</v>
      </c>
      <c r="G80" s="2">
        <v>107.375</v>
      </c>
      <c r="H80" s="2">
        <v>40</v>
      </c>
      <c r="I80" s="2">
        <f>Simulated_gain_polor_phi_0_y20[[#This Row],[Abs(Gain)'[dBi']]]*0.8</f>
        <v>0.50328000000000006</v>
      </c>
    </row>
    <row r="81" spans="1:9" x14ac:dyDescent="0.3">
      <c r="A81" s="2">
        <v>79</v>
      </c>
      <c r="B81" s="2">
        <v>0</v>
      </c>
      <c r="C81" s="2">
        <v>0.63439999999999996</v>
      </c>
      <c r="D81" s="2">
        <v>-27.22</v>
      </c>
      <c r="E81" s="2">
        <v>114.994</v>
      </c>
      <c r="F81" s="2">
        <v>0.62719999999999998</v>
      </c>
      <c r="G81" s="2">
        <v>107.584</v>
      </c>
      <c r="H81" s="2">
        <v>40</v>
      </c>
      <c r="I81" s="2">
        <f>Simulated_gain_polor_phi_0_y20[[#This Row],[Abs(Gain)'[dBi']]]*0.8</f>
        <v>0.50751999999999997</v>
      </c>
    </row>
    <row r="82" spans="1:9" x14ac:dyDescent="0.3">
      <c r="A82" s="2">
        <v>80</v>
      </c>
      <c r="B82" s="2">
        <v>0</v>
      </c>
      <c r="C82" s="2">
        <v>0.64080000000000004</v>
      </c>
      <c r="D82" s="2">
        <v>-27.19</v>
      </c>
      <c r="E82" s="2">
        <v>114.57299999999999</v>
      </c>
      <c r="F82" s="2">
        <v>0.63360000000000005</v>
      </c>
      <c r="G82" s="2">
        <v>107.789</v>
      </c>
      <c r="H82" s="2">
        <v>40</v>
      </c>
      <c r="I82" s="2">
        <f>Simulated_gain_polor_phi_0_y20[[#This Row],[Abs(Gain)'[dBi']]]*0.8</f>
        <v>0.5126400000000001</v>
      </c>
    </row>
    <row r="83" spans="1:9" x14ac:dyDescent="0.3">
      <c r="A83" s="2">
        <v>81</v>
      </c>
      <c r="B83" s="2">
        <v>0</v>
      </c>
      <c r="C83" s="2">
        <v>0.64839999999999998</v>
      </c>
      <c r="D83" s="2">
        <v>-27.16</v>
      </c>
      <c r="E83" s="2">
        <v>114.148</v>
      </c>
      <c r="F83" s="2">
        <v>0.64119999999999999</v>
      </c>
      <c r="G83" s="2">
        <v>107.991</v>
      </c>
      <c r="H83" s="2">
        <v>40</v>
      </c>
      <c r="I83" s="2">
        <f>Simulated_gain_polor_phi_0_y20[[#This Row],[Abs(Gain)'[dBi']]]*0.8</f>
        <v>0.51871999999999996</v>
      </c>
    </row>
    <row r="84" spans="1:9" x14ac:dyDescent="0.3">
      <c r="A84" s="2">
        <v>82</v>
      </c>
      <c r="B84" s="2">
        <v>0</v>
      </c>
      <c r="C84" s="2">
        <v>0.65710000000000002</v>
      </c>
      <c r="D84" s="2">
        <v>-27.14</v>
      </c>
      <c r="E84" s="2">
        <v>113.71899999999999</v>
      </c>
      <c r="F84" s="2">
        <v>0.64990000000000003</v>
      </c>
      <c r="G84" s="2">
        <v>108.188</v>
      </c>
      <c r="H84" s="2">
        <v>40</v>
      </c>
      <c r="I84" s="2">
        <f>Simulated_gain_polor_phi_0_y20[[#This Row],[Abs(Gain)'[dBi']]]*0.8</f>
        <v>0.52568000000000004</v>
      </c>
    </row>
    <row r="85" spans="1:9" x14ac:dyDescent="0.3">
      <c r="A85" s="2">
        <v>83</v>
      </c>
      <c r="B85" s="2">
        <v>0</v>
      </c>
      <c r="C85" s="2">
        <v>0.66710000000000003</v>
      </c>
      <c r="D85" s="2">
        <v>-27.12</v>
      </c>
      <c r="E85" s="2">
        <v>113.286</v>
      </c>
      <c r="F85" s="2">
        <v>0.65980000000000005</v>
      </c>
      <c r="G85" s="2">
        <v>108.38200000000001</v>
      </c>
      <c r="H85" s="2">
        <v>40</v>
      </c>
      <c r="I85" s="2">
        <f>Simulated_gain_polor_phi_0_y20[[#This Row],[Abs(Gain)'[dBi']]]*0.8</f>
        <v>0.53368000000000004</v>
      </c>
    </row>
    <row r="86" spans="1:9" x14ac:dyDescent="0.3">
      <c r="A86" s="2">
        <v>84</v>
      </c>
      <c r="B86" s="2">
        <v>0</v>
      </c>
      <c r="C86" s="2">
        <v>0.67820000000000003</v>
      </c>
      <c r="D86" s="2">
        <v>-27.1</v>
      </c>
      <c r="E86" s="2">
        <v>112.849</v>
      </c>
      <c r="F86" s="2">
        <v>0.67090000000000005</v>
      </c>
      <c r="G86" s="2">
        <v>108.572</v>
      </c>
      <c r="H86" s="2">
        <v>40</v>
      </c>
      <c r="I86" s="2">
        <f>Simulated_gain_polor_phi_0_y20[[#This Row],[Abs(Gain)'[dBi']]]*0.8</f>
        <v>0.54256000000000004</v>
      </c>
    </row>
    <row r="87" spans="1:9" x14ac:dyDescent="0.3">
      <c r="A87" s="2">
        <v>85</v>
      </c>
      <c r="B87" s="2">
        <v>0</v>
      </c>
      <c r="C87" s="2">
        <v>0.69040000000000001</v>
      </c>
      <c r="D87" s="2">
        <v>-27.08</v>
      </c>
      <c r="E87" s="2">
        <v>112.40900000000001</v>
      </c>
      <c r="F87" s="2">
        <v>0.68320000000000003</v>
      </c>
      <c r="G87" s="2">
        <v>108.759</v>
      </c>
      <c r="H87" s="2">
        <v>40</v>
      </c>
      <c r="I87" s="2">
        <f>Simulated_gain_polor_phi_0_y20[[#This Row],[Abs(Gain)'[dBi']]]*0.8</f>
        <v>0.55232000000000003</v>
      </c>
    </row>
    <row r="88" spans="1:9" x14ac:dyDescent="0.3">
      <c r="A88" s="2">
        <v>86</v>
      </c>
      <c r="B88" s="2">
        <v>0</v>
      </c>
      <c r="C88" s="2">
        <v>0.70389999999999997</v>
      </c>
      <c r="D88" s="2">
        <v>-27.06</v>
      </c>
      <c r="E88" s="2">
        <v>111.96599999999999</v>
      </c>
      <c r="F88" s="2">
        <v>0.6966</v>
      </c>
      <c r="G88" s="2">
        <v>108.941</v>
      </c>
      <c r="H88" s="2">
        <v>40</v>
      </c>
      <c r="I88" s="2">
        <f>Simulated_gain_polor_phi_0_y20[[#This Row],[Abs(Gain)'[dBi']]]*0.8</f>
        <v>0.56311999999999995</v>
      </c>
    </row>
    <row r="89" spans="1:9" x14ac:dyDescent="0.3">
      <c r="A89" s="2">
        <v>87</v>
      </c>
      <c r="B89" s="2">
        <v>0</v>
      </c>
      <c r="C89" s="2">
        <v>0.71850000000000003</v>
      </c>
      <c r="D89" s="2">
        <v>-27.04</v>
      </c>
      <c r="E89" s="2">
        <v>111.521</v>
      </c>
      <c r="F89" s="2">
        <v>0.71130000000000004</v>
      </c>
      <c r="G89" s="2">
        <v>109.119</v>
      </c>
      <c r="H89" s="2">
        <v>40</v>
      </c>
      <c r="I89" s="2">
        <f>Simulated_gain_polor_phi_0_y20[[#This Row],[Abs(Gain)'[dBi']]]*0.8</f>
        <v>0.57480000000000009</v>
      </c>
    </row>
    <row r="90" spans="1:9" x14ac:dyDescent="0.3">
      <c r="A90" s="2">
        <v>88</v>
      </c>
      <c r="B90" s="2">
        <v>0</v>
      </c>
      <c r="C90" s="2">
        <v>0.73429999999999995</v>
      </c>
      <c r="D90" s="2">
        <v>-27.03</v>
      </c>
      <c r="E90" s="2">
        <v>111.072</v>
      </c>
      <c r="F90" s="2">
        <v>0.72709999999999997</v>
      </c>
      <c r="G90" s="2">
        <v>109.29300000000001</v>
      </c>
      <c r="H90" s="2">
        <v>40</v>
      </c>
      <c r="I90" s="2">
        <f>Simulated_gain_polor_phi_0_y20[[#This Row],[Abs(Gain)'[dBi']]]*0.8</f>
        <v>0.58743999999999996</v>
      </c>
    </row>
    <row r="91" spans="1:9" x14ac:dyDescent="0.3">
      <c r="A91" s="2">
        <v>89</v>
      </c>
      <c r="B91" s="2">
        <v>0</v>
      </c>
      <c r="C91" s="2">
        <v>0.75129999999999997</v>
      </c>
      <c r="D91" s="2">
        <v>-27.02</v>
      </c>
      <c r="E91" s="2">
        <v>110.621</v>
      </c>
      <c r="F91" s="2">
        <v>0.74399999999999999</v>
      </c>
      <c r="G91" s="2">
        <v>109.464</v>
      </c>
      <c r="H91" s="2">
        <v>40</v>
      </c>
      <c r="I91" s="2">
        <f>Simulated_gain_polor_phi_0_y20[[#This Row],[Abs(Gain)'[dBi']]]*0.8</f>
        <v>0.60104000000000002</v>
      </c>
    </row>
    <row r="92" spans="1:9" x14ac:dyDescent="0.3">
      <c r="A92" s="2">
        <v>90</v>
      </c>
      <c r="B92" s="2">
        <v>0</v>
      </c>
      <c r="C92" s="2">
        <v>0.76939999999999997</v>
      </c>
      <c r="D92" s="2">
        <v>-27</v>
      </c>
      <c r="E92" s="2">
        <v>110.16800000000001</v>
      </c>
      <c r="F92" s="2">
        <v>0.76219999999999999</v>
      </c>
      <c r="G92" s="2">
        <v>109.63</v>
      </c>
      <c r="H92" s="2">
        <v>40</v>
      </c>
      <c r="I92" s="2">
        <f>Simulated_gain_polor_phi_0_y20[[#This Row],[Abs(Gain)'[dBi']]]*0.8</f>
        <v>0.61552000000000007</v>
      </c>
    </row>
    <row r="93" spans="1:9" x14ac:dyDescent="0.3">
      <c r="A93" s="2">
        <v>91</v>
      </c>
      <c r="B93" s="2">
        <v>0</v>
      </c>
      <c r="C93" s="2">
        <v>0.78869999999999996</v>
      </c>
      <c r="D93" s="2">
        <v>-27</v>
      </c>
      <c r="E93" s="2">
        <v>109.714</v>
      </c>
      <c r="F93" s="2">
        <v>0.78149999999999997</v>
      </c>
      <c r="G93" s="2">
        <v>109.792</v>
      </c>
      <c r="H93" s="2">
        <v>40</v>
      </c>
      <c r="I93" s="2">
        <f>Simulated_gain_polor_phi_0_y20[[#This Row],[Abs(Gain)'[dBi']]]*0.8</f>
        <v>0.63095999999999997</v>
      </c>
    </row>
    <row r="94" spans="1:9" x14ac:dyDescent="0.3">
      <c r="A94" s="2">
        <v>92</v>
      </c>
      <c r="B94" s="2">
        <v>0</v>
      </c>
      <c r="C94" s="2">
        <v>0.80910000000000004</v>
      </c>
      <c r="D94" s="2">
        <v>-26.99</v>
      </c>
      <c r="E94" s="2">
        <v>109.25700000000001</v>
      </c>
      <c r="F94" s="2">
        <v>0.80189999999999995</v>
      </c>
      <c r="G94" s="2">
        <v>109.95099999999999</v>
      </c>
      <c r="H94" s="2">
        <v>40</v>
      </c>
      <c r="I94" s="2">
        <f>Simulated_gain_polor_phi_0_y20[[#This Row],[Abs(Gain)'[dBi']]]*0.8</f>
        <v>0.64728000000000008</v>
      </c>
    </row>
    <row r="95" spans="1:9" x14ac:dyDescent="0.3">
      <c r="A95" s="2">
        <v>93</v>
      </c>
      <c r="B95" s="2">
        <v>0</v>
      </c>
      <c r="C95" s="2">
        <v>0.83069999999999999</v>
      </c>
      <c r="D95" s="2">
        <v>-26.98</v>
      </c>
      <c r="E95" s="2">
        <v>108.79900000000001</v>
      </c>
      <c r="F95" s="2">
        <v>0.82350000000000001</v>
      </c>
      <c r="G95" s="2">
        <v>110.105</v>
      </c>
      <c r="H95" s="2">
        <v>40</v>
      </c>
      <c r="I95" s="2">
        <f>Simulated_gain_polor_phi_0_y20[[#This Row],[Abs(Gain)'[dBi']]]*0.8</f>
        <v>0.66456000000000004</v>
      </c>
    </row>
    <row r="96" spans="1:9" x14ac:dyDescent="0.3">
      <c r="A96" s="2">
        <v>94</v>
      </c>
      <c r="B96" s="2">
        <v>0</v>
      </c>
      <c r="C96" s="2">
        <v>0.85340000000000005</v>
      </c>
      <c r="D96" s="2">
        <v>-26.98</v>
      </c>
      <c r="E96" s="2">
        <v>108.34</v>
      </c>
      <c r="F96" s="2">
        <v>0.84619999999999995</v>
      </c>
      <c r="G96" s="2">
        <v>110.255</v>
      </c>
      <c r="H96" s="2">
        <v>40</v>
      </c>
      <c r="I96" s="2">
        <f>Simulated_gain_polor_phi_0_y20[[#This Row],[Abs(Gain)'[dBi']]]*0.8</f>
        <v>0.6827200000000001</v>
      </c>
    </row>
    <row r="97" spans="1:9" x14ac:dyDescent="0.3">
      <c r="A97" s="2">
        <v>95</v>
      </c>
      <c r="B97" s="2">
        <v>0</v>
      </c>
      <c r="C97" s="2">
        <v>0.87719999999999998</v>
      </c>
      <c r="D97" s="2">
        <v>-26.98</v>
      </c>
      <c r="E97" s="2">
        <v>107.88</v>
      </c>
      <c r="F97" s="2">
        <v>0.87</v>
      </c>
      <c r="G97" s="2">
        <v>110.401</v>
      </c>
      <c r="H97" s="2">
        <v>40</v>
      </c>
      <c r="I97" s="2">
        <f>Simulated_gain_polor_phi_0_y20[[#This Row],[Abs(Gain)'[dBi']]]*0.8</f>
        <v>0.70176000000000005</v>
      </c>
    </row>
    <row r="98" spans="1:9" x14ac:dyDescent="0.3">
      <c r="A98" s="2">
        <v>96</v>
      </c>
      <c r="B98" s="2">
        <v>0</v>
      </c>
      <c r="C98" s="2">
        <v>0.90200000000000002</v>
      </c>
      <c r="D98" s="2">
        <v>-26.98</v>
      </c>
      <c r="E98" s="2">
        <v>107.42</v>
      </c>
      <c r="F98" s="2">
        <v>0.89490000000000003</v>
      </c>
      <c r="G98" s="2">
        <v>110.544</v>
      </c>
      <c r="H98" s="2">
        <v>40</v>
      </c>
      <c r="I98" s="2">
        <f>Simulated_gain_polor_phi_0_y20[[#This Row],[Abs(Gain)'[dBi']]]*0.8</f>
        <v>0.72160000000000002</v>
      </c>
    </row>
    <row r="99" spans="1:9" x14ac:dyDescent="0.3">
      <c r="A99" s="2">
        <v>97</v>
      </c>
      <c r="B99" s="2">
        <v>0</v>
      </c>
      <c r="C99" s="2">
        <v>0.92800000000000005</v>
      </c>
      <c r="D99" s="2">
        <v>-26.98</v>
      </c>
      <c r="E99" s="2">
        <v>106.959</v>
      </c>
      <c r="F99" s="2">
        <v>0.92090000000000005</v>
      </c>
      <c r="G99" s="2">
        <v>110.682</v>
      </c>
      <c r="H99" s="2">
        <v>40</v>
      </c>
      <c r="I99" s="2">
        <f>Simulated_gain_polor_phi_0_y20[[#This Row],[Abs(Gain)'[dBi']]]*0.8</f>
        <v>0.74240000000000006</v>
      </c>
    </row>
    <row r="100" spans="1:9" x14ac:dyDescent="0.3">
      <c r="A100" s="2">
        <v>98</v>
      </c>
      <c r="B100" s="2">
        <v>0</v>
      </c>
      <c r="C100" s="2">
        <v>0.95499999999999996</v>
      </c>
      <c r="D100" s="2">
        <v>-26.98</v>
      </c>
      <c r="E100" s="2">
        <v>106.498</v>
      </c>
      <c r="F100" s="2">
        <v>0.94799999999999995</v>
      </c>
      <c r="G100" s="2">
        <v>110.81699999999999</v>
      </c>
      <c r="H100" s="2">
        <v>40</v>
      </c>
      <c r="I100" s="2">
        <f>Simulated_gain_polor_phi_0_y20[[#This Row],[Abs(Gain)'[dBi']]]*0.8</f>
        <v>0.76400000000000001</v>
      </c>
    </row>
    <row r="101" spans="1:9" x14ac:dyDescent="0.3">
      <c r="A101" s="2">
        <v>99</v>
      </c>
      <c r="B101" s="2">
        <v>0</v>
      </c>
      <c r="C101" s="2">
        <v>0.98299999999999998</v>
      </c>
      <c r="D101" s="2">
        <v>-26.99</v>
      </c>
      <c r="E101" s="2">
        <v>106.038</v>
      </c>
      <c r="F101" s="2">
        <v>0.97609999999999997</v>
      </c>
      <c r="G101" s="2">
        <v>110.94799999999999</v>
      </c>
      <c r="H101" s="2">
        <v>40</v>
      </c>
      <c r="I101" s="2">
        <f>Simulated_gain_polor_phi_0_y20[[#This Row],[Abs(Gain)'[dBi']]]*0.8</f>
        <v>0.78639999999999999</v>
      </c>
    </row>
    <row r="102" spans="1:9" x14ac:dyDescent="0.3">
      <c r="A102" s="2">
        <v>100</v>
      </c>
      <c r="B102" s="2">
        <v>0</v>
      </c>
      <c r="C102" s="2">
        <v>1.012</v>
      </c>
      <c r="D102" s="2">
        <v>-26.99</v>
      </c>
      <c r="E102" s="2">
        <v>105.578</v>
      </c>
      <c r="F102" s="2">
        <v>1.0049999999999999</v>
      </c>
      <c r="G102" s="2">
        <v>111.075</v>
      </c>
      <c r="H102" s="2">
        <v>40</v>
      </c>
      <c r="I102" s="2">
        <f>Simulated_gain_polor_phi_0_y20[[#This Row],[Abs(Gain)'[dBi']]]*0.8</f>
        <v>0.8096000000000001</v>
      </c>
    </row>
    <row r="103" spans="1:9" x14ac:dyDescent="0.3">
      <c r="A103" s="2">
        <v>101</v>
      </c>
      <c r="B103" s="2">
        <v>0</v>
      </c>
      <c r="C103" s="2">
        <v>1.042</v>
      </c>
      <c r="D103" s="2">
        <v>-27</v>
      </c>
      <c r="E103" s="2">
        <v>105.119</v>
      </c>
      <c r="F103" s="2">
        <v>1.0349999999999999</v>
      </c>
      <c r="G103" s="2">
        <v>111.199</v>
      </c>
      <c r="H103" s="2">
        <v>40</v>
      </c>
      <c r="I103" s="2">
        <f>Simulated_gain_polor_phi_0_y20[[#This Row],[Abs(Gain)'[dBi']]]*0.8</f>
        <v>0.83360000000000012</v>
      </c>
    </row>
    <row r="104" spans="1:9" x14ac:dyDescent="0.3">
      <c r="A104" s="2">
        <v>102</v>
      </c>
      <c r="B104" s="2">
        <v>0</v>
      </c>
      <c r="C104" s="2">
        <v>1.073</v>
      </c>
      <c r="D104" s="2">
        <v>-27.01</v>
      </c>
      <c r="E104" s="2">
        <v>104.661</v>
      </c>
      <c r="F104" s="2">
        <v>1.0660000000000001</v>
      </c>
      <c r="G104" s="2">
        <v>111.318</v>
      </c>
      <c r="H104" s="2">
        <v>40</v>
      </c>
      <c r="I104" s="2">
        <f>Simulated_gain_polor_phi_0_y20[[#This Row],[Abs(Gain)'[dBi']]]*0.8</f>
        <v>0.85840000000000005</v>
      </c>
    </row>
    <row r="105" spans="1:9" x14ac:dyDescent="0.3">
      <c r="A105" s="2">
        <v>103</v>
      </c>
      <c r="B105" s="2">
        <v>0</v>
      </c>
      <c r="C105" s="2">
        <v>1.105</v>
      </c>
      <c r="D105" s="2">
        <v>-27.03</v>
      </c>
      <c r="E105" s="2">
        <v>104.205</v>
      </c>
      <c r="F105" s="2">
        <v>1.0980000000000001</v>
      </c>
      <c r="G105" s="2">
        <v>111.435</v>
      </c>
      <c r="H105" s="2">
        <v>40</v>
      </c>
      <c r="I105" s="2">
        <f>Simulated_gain_polor_phi_0_y20[[#This Row],[Abs(Gain)'[dBi']]]*0.8</f>
        <v>0.88400000000000001</v>
      </c>
    </row>
    <row r="106" spans="1:9" x14ac:dyDescent="0.3">
      <c r="A106" s="2">
        <v>104</v>
      </c>
      <c r="B106" s="2">
        <v>0</v>
      </c>
      <c r="C106" s="2">
        <v>1.1379999999999999</v>
      </c>
      <c r="D106" s="2">
        <v>-27.04</v>
      </c>
      <c r="E106" s="2">
        <v>103.75</v>
      </c>
      <c r="F106" s="2">
        <v>1.131</v>
      </c>
      <c r="G106" s="2">
        <v>111.548</v>
      </c>
      <c r="H106" s="2">
        <v>40</v>
      </c>
      <c r="I106" s="2">
        <f>Simulated_gain_polor_phi_0_y20[[#This Row],[Abs(Gain)'[dBi']]]*0.8</f>
        <v>0.91039999999999999</v>
      </c>
    </row>
    <row r="107" spans="1:9" x14ac:dyDescent="0.3">
      <c r="A107" s="2">
        <v>105</v>
      </c>
      <c r="B107" s="2">
        <v>0</v>
      </c>
      <c r="C107" s="2">
        <v>1.1719999999999999</v>
      </c>
      <c r="D107" s="2">
        <v>-27.06</v>
      </c>
      <c r="E107" s="2">
        <v>103.297</v>
      </c>
      <c r="F107" s="2">
        <v>1.165</v>
      </c>
      <c r="G107" s="2">
        <v>111.657</v>
      </c>
      <c r="H107" s="2">
        <v>40</v>
      </c>
      <c r="I107" s="2">
        <f>Simulated_gain_polor_phi_0_y20[[#This Row],[Abs(Gain)'[dBi']]]*0.8</f>
        <v>0.93759999999999999</v>
      </c>
    </row>
    <row r="108" spans="1:9" x14ac:dyDescent="0.3">
      <c r="A108" s="2">
        <v>106</v>
      </c>
      <c r="B108" s="2">
        <v>0</v>
      </c>
      <c r="C108" s="2">
        <v>1.206</v>
      </c>
      <c r="D108" s="2">
        <v>-27.08</v>
      </c>
      <c r="E108" s="2">
        <v>102.846</v>
      </c>
      <c r="F108" s="2">
        <v>1.2</v>
      </c>
      <c r="G108" s="2">
        <v>111.76300000000001</v>
      </c>
      <c r="H108" s="2">
        <v>40</v>
      </c>
      <c r="I108" s="2">
        <f>Simulated_gain_polor_phi_0_y20[[#This Row],[Abs(Gain)'[dBi']]]*0.8</f>
        <v>0.96479999999999999</v>
      </c>
    </row>
    <row r="109" spans="1:9" x14ac:dyDescent="0.3">
      <c r="A109" s="2">
        <v>107</v>
      </c>
      <c r="B109" s="2">
        <v>0</v>
      </c>
      <c r="C109" s="2">
        <v>1.242</v>
      </c>
      <c r="D109" s="2">
        <v>-27.1</v>
      </c>
      <c r="E109" s="2">
        <v>102.39700000000001</v>
      </c>
      <c r="F109" s="2">
        <v>1.2350000000000001</v>
      </c>
      <c r="G109" s="2">
        <v>111.866</v>
      </c>
      <c r="H109" s="2">
        <v>40</v>
      </c>
      <c r="I109" s="2">
        <f>Simulated_gain_polor_phi_0_y20[[#This Row],[Abs(Gain)'[dBi']]]*0.8</f>
        <v>0.99360000000000004</v>
      </c>
    </row>
    <row r="110" spans="1:9" x14ac:dyDescent="0.3">
      <c r="A110" s="2">
        <v>108</v>
      </c>
      <c r="B110" s="2">
        <v>0</v>
      </c>
      <c r="C110" s="2">
        <v>1.278</v>
      </c>
      <c r="D110" s="2">
        <v>-27.12</v>
      </c>
      <c r="E110" s="2">
        <v>101.952</v>
      </c>
      <c r="F110" s="2">
        <v>1.2709999999999999</v>
      </c>
      <c r="G110" s="2">
        <v>111.96599999999999</v>
      </c>
      <c r="H110" s="2">
        <v>40</v>
      </c>
      <c r="I110" s="2">
        <f>Simulated_gain_polor_phi_0_y20[[#This Row],[Abs(Gain)'[dBi']]]*0.8</f>
        <v>1.0224</v>
      </c>
    </row>
    <row r="111" spans="1:9" x14ac:dyDescent="0.3">
      <c r="A111" s="2">
        <v>109</v>
      </c>
      <c r="B111" s="2">
        <v>0</v>
      </c>
      <c r="C111" s="2">
        <v>1.3149999999999999</v>
      </c>
      <c r="D111" s="2">
        <v>-27.14</v>
      </c>
      <c r="E111" s="2">
        <v>101.509</v>
      </c>
      <c r="F111" s="2">
        <v>1.3080000000000001</v>
      </c>
      <c r="G111" s="2">
        <v>112.062</v>
      </c>
      <c r="H111" s="2">
        <v>40</v>
      </c>
      <c r="I111" s="2">
        <f>Simulated_gain_polor_phi_0_y20[[#This Row],[Abs(Gain)'[dBi']]]*0.8</f>
        <v>1.052</v>
      </c>
    </row>
    <row r="112" spans="1:9" x14ac:dyDescent="0.3">
      <c r="A112" s="2">
        <v>110</v>
      </c>
      <c r="B112" s="2">
        <v>0</v>
      </c>
      <c r="C112" s="2">
        <v>1.3520000000000001</v>
      </c>
      <c r="D112" s="2">
        <v>-27.17</v>
      </c>
      <c r="E112" s="2">
        <v>101.069</v>
      </c>
      <c r="F112" s="2">
        <v>1.3460000000000001</v>
      </c>
      <c r="G112" s="2">
        <v>112.15600000000001</v>
      </c>
      <c r="H112" s="2">
        <v>40</v>
      </c>
      <c r="I112" s="2">
        <f>Simulated_gain_polor_phi_0_y20[[#This Row],[Abs(Gain)'[dBi']]]*0.8</f>
        <v>1.0816000000000001</v>
      </c>
    </row>
    <row r="113" spans="1:9" x14ac:dyDescent="0.3">
      <c r="A113" s="2">
        <v>111</v>
      </c>
      <c r="B113" s="2">
        <v>0</v>
      </c>
      <c r="C113" s="2">
        <v>1.391</v>
      </c>
      <c r="D113" s="2">
        <v>-27.2</v>
      </c>
      <c r="E113" s="2">
        <v>100.633</v>
      </c>
      <c r="F113" s="2">
        <v>1.385</v>
      </c>
      <c r="G113" s="2">
        <v>112.247</v>
      </c>
      <c r="H113" s="2">
        <v>40</v>
      </c>
      <c r="I113" s="2">
        <f>Simulated_gain_polor_phi_0_y20[[#This Row],[Abs(Gain)'[dBi']]]*0.8</f>
        <v>1.1128</v>
      </c>
    </row>
    <row r="114" spans="1:9" x14ac:dyDescent="0.3">
      <c r="A114" s="2">
        <v>112</v>
      </c>
      <c r="B114" s="2">
        <v>0</v>
      </c>
      <c r="C114" s="2">
        <v>1.43</v>
      </c>
      <c r="D114" s="2">
        <v>-27.23</v>
      </c>
      <c r="E114" s="2">
        <v>100.2</v>
      </c>
      <c r="F114" s="2">
        <v>1.4239999999999999</v>
      </c>
      <c r="G114" s="2">
        <v>112.33499999999999</v>
      </c>
      <c r="H114" s="2">
        <v>40</v>
      </c>
      <c r="I114" s="2">
        <f>Simulated_gain_polor_phi_0_y20[[#This Row],[Abs(Gain)'[dBi']]]*0.8</f>
        <v>1.1439999999999999</v>
      </c>
    </row>
    <row r="115" spans="1:9" x14ac:dyDescent="0.3">
      <c r="A115" s="2">
        <v>113</v>
      </c>
      <c r="B115" s="2">
        <v>0</v>
      </c>
      <c r="C115" s="2">
        <v>1.4690000000000001</v>
      </c>
      <c r="D115" s="2">
        <v>-27.26</v>
      </c>
      <c r="E115" s="2">
        <v>99.772000000000006</v>
      </c>
      <c r="F115" s="2">
        <v>1.464</v>
      </c>
      <c r="G115" s="2">
        <v>112.42</v>
      </c>
      <c r="H115" s="2">
        <v>40</v>
      </c>
      <c r="I115" s="2">
        <f>Simulated_gain_polor_phi_0_y20[[#This Row],[Abs(Gain)'[dBi']]]*0.8</f>
        <v>1.1752</v>
      </c>
    </row>
    <row r="116" spans="1:9" x14ac:dyDescent="0.3">
      <c r="A116" s="2">
        <v>114</v>
      </c>
      <c r="B116" s="2">
        <v>0</v>
      </c>
      <c r="C116" s="2">
        <v>1.51</v>
      </c>
      <c r="D116" s="2">
        <v>-27.3</v>
      </c>
      <c r="E116" s="2">
        <v>99.346999999999994</v>
      </c>
      <c r="F116" s="2">
        <v>1.504</v>
      </c>
      <c r="G116" s="2">
        <v>112.502</v>
      </c>
      <c r="H116" s="2">
        <v>40</v>
      </c>
      <c r="I116" s="2">
        <f>Simulated_gain_polor_phi_0_y20[[#This Row],[Abs(Gain)'[dBi']]]*0.8</f>
        <v>1.2080000000000002</v>
      </c>
    </row>
    <row r="117" spans="1:9" x14ac:dyDescent="0.3">
      <c r="A117" s="2">
        <v>115</v>
      </c>
      <c r="B117" s="2">
        <v>0</v>
      </c>
      <c r="C117" s="2">
        <v>1.55</v>
      </c>
      <c r="D117" s="2">
        <v>-27.34</v>
      </c>
      <c r="E117" s="2">
        <v>98.927000000000007</v>
      </c>
      <c r="F117" s="2">
        <v>1.5449999999999999</v>
      </c>
      <c r="G117" s="2">
        <v>112.58199999999999</v>
      </c>
      <c r="H117" s="2">
        <v>40</v>
      </c>
      <c r="I117" s="2">
        <f>Simulated_gain_polor_phi_0_y20[[#This Row],[Abs(Gain)'[dBi']]]*0.8</f>
        <v>1.2400000000000002</v>
      </c>
    </row>
    <row r="118" spans="1:9" x14ac:dyDescent="0.3">
      <c r="A118" s="2">
        <v>116</v>
      </c>
      <c r="B118" s="2">
        <v>0</v>
      </c>
      <c r="C118" s="2">
        <v>1.5920000000000001</v>
      </c>
      <c r="D118" s="2">
        <v>-27.38</v>
      </c>
      <c r="E118" s="2">
        <v>98.510999999999996</v>
      </c>
      <c r="F118" s="2">
        <v>1.5860000000000001</v>
      </c>
      <c r="G118" s="2">
        <v>112.66</v>
      </c>
      <c r="H118" s="2">
        <v>40</v>
      </c>
      <c r="I118" s="2">
        <f>Simulated_gain_polor_phi_0_y20[[#This Row],[Abs(Gain)'[dBi']]]*0.8</f>
        <v>1.2736000000000001</v>
      </c>
    </row>
    <row r="119" spans="1:9" x14ac:dyDescent="0.3">
      <c r="A119" s="2">
        <v>117</v>
      </c>
      <c r="B119" s="2">
        <v>0</v>
      </c>
      <c r="C119" s="2">
        <v>1.633</v>
      </c>
      <c r="D119" s="2">
        <v>-27.43</v>
      </c>
      <c r="E119" s="2">
        <v>98.1</v>
      </c>
      <c r="F119" s="2">
        <v>1.6279999999999999</v>
      </c>
      <c r="G119" s="2">
        <v>112.735</v>
      </c>
      <c r="H119" s="2">
        <v>40</v>
      </c>
      <c r="I119" s="2">
        <f>Simulated_gain_polor_phi_0_y20[[#This Row],[Abs(Gain)'[dBi']]]*0.8</f>
        <v>1.3064</v>
      </c>
    </row>
    <row r="120" spans="1:9" x14ac:dyDescent="0.3">
      <c r="A120" s="2">
        <v>118</v>
      </c>
      <c r="B120" s="2">
        <v>0</v>
      </c>
      <c r="C120" s="2">
        <v>1.6759999999999999</v>
      </c>
      <c r="D120" s="2">
        <v>-27.47</v>
      </c>
      <c r="E120" s="2">
        <v>97.692999999999998</v>
      </c>
      <c r="F120" s="2">
        <v>1.67</v>
      </c>
      <c r="G120" s="2">
        <v>112.80800000000001</v>
      </c>
      <c r="H120" s="2">
        <v>40</v>
      </c>
      <c r="I120" s="2">
        <f>Simulated_gain_polor_phi_0_y20[[#This Row],[Abs(Gain)'[dBi']]]*0.8</f>
        <v>1.3408</v>
      </c>
    </row>
    <row r="121" spans="1:9" x14ac:dyDescent="0.3">
      <c r="A121" s="2">
        <v>119</v>
      </c>
      <c r="B121" s="2">
        <v>0</v>
      </c>
      <c r="C121" s="2">
        <v>1.718</v>
      </c>
      <c r="D121" s="2">
        <v>-27.52</v>
      </c>
      <c r="E121" s="2">
        <v>97.292000000000002</v>
      </c>
      <c r="F121" s="2">
        <v>1.7130000000000001</v>
      </c>
      <c r="G121" s="2">
        <v>112.878</v>
      </c>
      <c r="H121" s="2">
        <v>40</v>
      </c>
      <c r="I121" s="2">
        <f>Simulated_gain_polor_phi_0_y20[[#This Row],[Abs(Gain)'[dBi']]]*0.8</f>
        <v>1.3744000000000001</v>
      </c>
    </row>
    <row r="122" spans="1:9" x14ac:dyDescent="0.3">
      <c r="A122" s="2">
        <v>120</v>
      </c>
      <c r="B122" s="2">
        <v>0</v>
      </c>
      <c r="C122" s="2">
        <v>1.7609999999999999</v>
      </c>
      <c r="D122" s="2">
        <v>-27.58</v>
      </c>
      <c r="E122" s="2">
        <v>96.896000000000001</v>
      </c>
      <c r="F122" s="2">
        <v>1.756</v>
      </c>
      <c r="G122" s="2">
        <v>112.946</v>
      </c>
      <c r="H122" s="2">
        <v>40</v>
      </c>
      <c r="I122" s="2">
        <f>Simulated_gain_polor_phi_0_y20[[#This Row],[Abs(Gain)'[dBi']]]*0.8</f>
        <v>1.4088000000000001</v>
      </c>
    </row>
    <row r="123" spans="1:9" x14ac:dyDescent="0.3">
      <c r="A123" s="2">
        <v>121</v>
      </c>
      <c r="B123" s="2">
        <v>0</v>
      </c>
      <c r="C123" s="2">
        <v>1.804</v>
      </c>
      <c r="D123" s="2">
        <v>-27.63</v>
      </c>
      <c r="E123" s="2">
        <v>96.506</v>
      </c>
      <c r="F123" s="2">
        <v>1.7989999999999999</v>
      </c>
      <c r="G123" s="2">
        <v>113.01300000000001</v>
      </c>
      <c r="H123" s="2">
        <v>40</v>
      </c>
      <c r="I123" s="2">
        <f>Simulated_gain_polor_phi_0_y20[[#This Row],[Abs(Gain)'[dBi']]]*0.8</f>
        <v>1.4432</v>
      </c>
    </row>
    <row r="124" spans="1:9" x14ac:dyDescent="0.3">
      <c r="A124" s="2">
        <v>122</v>
      </c>
      <c r="B124" s="2">
        <v>0</v>
      </c>
      <c r="C124" s="2">
        <v>1.8480000000000001</v>
      </c>
      <c r="D124" s="2">
        <v>-27.69</v>
      </c>
      <c r="E124" s="2">
        <v>96.120999999999995</v>
      </c>
      <c r="F124" s="2">
        <v>1.843</v>
      </c>
      <c r="G124" s="2">
        <v>113.077</v>
      </c>
      <c r="H124" s="2">
        <v>40</v>
      </c>
      <c r="I124" s="2">
        <f>Simulated_gain_polor_phi_0_y20[[#This Row],[Abs(Gain)'[dBi']]]*0.8</f>
        <v>1.4784000000000002</v>
      </c>
    </row>
    <row r="125" spans="1:9" x14ac:dyDescent="0.3">
      <c r="A125" s="2">
        <v>123</v>
      </c>
      <c r="B125" s="2">
        <v>0</v>
      </c>
      <c r="C125" s="2">
        <v>1.891</v>
      </c>
      <c r="D125" s="2">
        <v>-27.76</v>
      </c>
      <c r="E125" s="2">
        <v>95.742000000000004</v>
      </c>
      <c r="F125" s="2">
        <v>1.887</v>
      </c>
      <c r="G125" s="2">
        <v>113.139</v>
      </c>
      <c r="H125" s="2">
        <v>40</v>
      </c>
      <c r="I125" s="2">
        <f>Simulated_gain_polor_phi_0_y20[[#This Row],[Abs(Gain)'[dBi']]]*0.8</f>
        <v>1.5128000000000001</v>
      </c>
    </row>
    <row r="126" spans="1:9" x14ac:dyDescent="0.3">
      <c r="A126" s="2">
        <v>124</v>
      </c>
      <c r="B126" s="2">
        <v>0</v>
      </c>
      <c r="C126" s="2">
        <v>1.9350000000000001</v>
      </c>
      <c r="D126" s="2">
        <v>-27.82</v>
      </c>
      <c r="E126" s="2">
        <v>95.369</v>
      </c>
      <c r="F126" s="2">
        <v>1.931</v>
      </c>
      <c r="G126" s="2">
        <v>113.2</v>
      </c>
      <c r="H126" s="2">
        <v>40</v>
      </c>
      <c r="I126" s="2">
        <f>Simulated_gain_polor_phi_0_y20[[#This Row],[Abs(Gain)'[dBi']]]*0.8</f>
        <v>1.548</v>
      </c>
    </row>
    <row r="127" spans="1:9" x14ac:dyDescent="0.3">
      <c r="A127" s="2">
        <v>125</v>
      </c>
      <c r="B127" s="2">
        <v>0</v>
      </c>
      <c r="C127" s="2">
        <v>1.9790000000000001</v>
      </c>
      <c r="D127" s="2">
        <v>-27.89</v>
      </c>
      <c r="E127" s="2">
        <v>95.001999999999995</v>
      </c>
      <c r="F127" s="2">
        <v>1.9750000000000001</v>
      </c>
      <c r="G127" s="2">
        <v>113.258</v>
      </c>
      <c r="H127" s="2">
        <v>39.96</v>
      </c>
      <c r="I127" s="2">
        <f>Simulated_gain_polor_phi_0_y20[[#This Row],[Abs(Gain)'[dBi']]]*0.8</f>
        <v>1.5832000000000002</v>
      </c>
    </row>
    <row r="128" spans="1:9" x14ac:dyDescent="0.3">
      <c r="A128" s="2">
        <v>126</v>
      </c>
      <c r="B128" s="2">
        <v>0</v>
      </c>
      <c r="C128" s="2">
        <v>2.0230000000000001</v>
      </c>
      <c r="D128" s="2">
        <v>-27.97</v>
      </c>
      <c r="E128" s="2">
        <v>94.641000000000005</v>
      </c>
      <c r="F128" s="2">
        <v>2.0190000000000001</v>
      </c>
      <c r="G128" s="2">
        <v>113.315</v>
      </c>
      <c r="H128" s="2">
        <v>39.89</v>
      </c>
      <c r="I128" s="2">
        <f>Simulated_gain_polor_phi_0_y20[[#This Row],[Abs(Gain)'[dBi']]]*0.8</f>
        <v>1.6184000000000003</v>
      </c>
    </row>
    <row r="129" spans="1:9" x14ac:dyDescent="0.3">
      <c r="A129" s="2">
        <v>127</v>
      </c>
      <c r="B129" s="2">
        <v>0</v>
      </c>
      <c r="C129" s="2">
        <v>2.0670000000000002</v>
      </c>
      <c r="D129" s="2">
        <v>-28.05</v>
      </c>
      <c r="E129" s="2">
        <v>94.286000000000001</v>
      </c>
      <c r="F129" s="2">
        <v>2.0630000000000002</v>
      </c>
      <c r="G129" s="2">
        <v>113.37</v>
      </c>
      <c r="H129" s="2">
        <v>39.83</v>
      </c>
      <c r="I129" s="2">
        <f>Simulated_gain_polor_phi_0_y20[[#This Row],[Abs(Gain)'[dBi']]]*0.8</f>
        <v>1.6536000000000002</v>
      </c>
    </row>
    <row r="130" spans="1:9" x14ac:dyDescent="0.3">
      <c r="A130" s="2">
        <v>128</v>
      </c>
      <c r="B130" s="2">
        <v>0</v>
      </c>
      <c r="C130" s="2">
        <v>2.1120000000000001</v>
      </c>
      <c r="D130" s="2">
        <v>-28.13</v>
      </c>
      <c r="E130" s="2">
        <v>93.938000000000002</v>
      </c>
      <c r="F130" s="2">
        <v>2.1080000000000001</v>
      </c>
      <c r="G130" s="2">
        <v>113.42400000000001</v>
      </c>
      <c r="H130" s="2">
        <v>39.78</v>
      </c>
      <c r="I130" s="2">
        <f>Simulated_gain_polor_phi_0_y20[[#This Row],[Abs(Gain)'[dBi']]]*0.8</f>
        <v>1.6896000000000002</v>
      </c>
    </row>
    <row r="131" spans="1:9" x14ac:dyDescent="0.3">
      <c r="A131" s="2">
        <v>129</v>
      </c>
      <c r="B131" s="2">
        <v>0</v>
      </c>
      <c r="C131" s="2">
        <v>2.1560000000000001</v>
      </c>
      <c r="D131" s="2">
        <v>-28.21</v>
      </c>
      <c r="E131" s="2">
        <v>93.596000000000004</v>
      </c>
      <c r="F131" s="2">
        <v>2.1520000000000001</v>
      </c>
      <c r="G131" s="2">
        <v>113.476</v>
      </c>
      <c r="H131" s="2">
        <v>39.74</v>
      </c>
      <c r="I131" s="2">
        <f>Simulated_gain_polor_phi_0_y20[[#This Row],[Abs(Gain)'[dBi']]]*0.8</f>
        <v>1.7248000000000001</v>
      </c>
    </row>
    <row r="132" spans="1:9" x14ac:dyDescent="0.3">
      <c r="A132" s="2">
        <v>130</v>
      </c>
      <c r="B132" s="2">
        <v>0</v>
      </c>
      <c r="C132" s="2">
        <v>2.2000000000000002</v>
      </c>
      <c r="D132" s="2">
        <v>-28.31</v>
      </c>
      <c r="E132" s="2">
        <v>93.260999999999996</v>
      </c>
      <c r="F132" s="2">
        <v>2.1960000000000002</v>
      </c>
      <c r="G132" s="2">
        <v>113.527</v>
      </c>
      <c r="H132" s="2">
        <v>39.72</v>
      </c>
      <c r="I132" s="2">
        <f>Simulated_gain_polor_phi_0_y20[[#This Row],[Abs(Gain)'[dBi']]]*0.8</f>
        <v>1.7600000000000002</v>
      </c>
    </row>
    <row r="133" spans="1:9" x14ac:dyDescent="0.3">
      <c r="A133" s="2">
        <v>131</v>
      </c>
      <c r="B133" s="2">
        <v>0</v>
      </c>
      <c r="C133" s="2">
        <v>2.2440000000000002</v>
      </c>
      <c r="D133" s="2">
        <v>-28.4</v>
      </c>
      <c r="E133" s="2">
        <v>92.932000000000002</v>
      </c>
      <c r="F133" s="2">
        <v>2.2400000000000002</v>
      </c>
      <c r="G133" s="2">
        <v>113.57599999999999</v>
      </c>
      <c r="H133" s="2">
        <v>39.700000000000003</v>
      </c>
      <c r="I133" s="2">
        <f>Simulated_gain_polor_phi_0_y20[[#This Row],[Abs(Gain)'[dBi']]]*0.8</f>
        <v>1.7952000000000004</v>
      </c>
    </row>
    <row r="134" spans="1:9" x14ac:dyDescent="0.3">
      <c r="A134" s="2">
        <v>132</v>
      </c>
      <c r="B134" s="2">
        <v>0</v>
      </c>
      <c r="C134" s="2">
        <v>2.2879999999999998</v>
      </c>
      <c r="D134" s="2">
        <v>-28.5</v>
      </c>
      <c r="E134" s="2">
        <v>92.611000000000004</v>
      </c>
      <c r="F134" s="2">
        <v>2.2839999999999998</v>
      </c>
      <c r="G134" s="2">
        <v>113.624</v>
      </c>
      <c r="H134" s="2">
        <v>39.700000000000003</v>
      </c>
      <c r="I134" s="2">
        <f>Simulated_gain_polor_phi_0_y20[[#This Row],[Abs(Gain)'[dBi']]]*0.8</f>
        <v>1.8304</v>
      </c>
    </row>
    <row r="135" spans="1:9" x14ac:dyDescent="0.3">
      <c r="A135" s="2">
        <v>133</v>
      </c>
      <c r="B135" s="2">
        <v>0</v>
      </c>
      <c r="C135" s="2">
        <v>2.331</v>
      </c>
      <c r="D135" s="2">
        <v>-28.61</v>
      </c>
      <c r="E135" s="2">
        <v>92.296000000000006</v>
      </c>
      <c r="F135" s="2">
        <v>2.3279999999999998</v>
      </c>
      <c r="G135" s="2">
        <v>113.67</v>
      </c>
      <c r="H135" s="2">
        <v>39.71</v>
      </c>
      <c r="I135" s="2">
        <f>Simulated_gain_polor_phi_0_y20[[#This Row],[Abs(Gain)'[dBi']]]*0.8</f>
        <v>1.8648</v>
      </c>
    </row>
    <row r="136" spans="1:9" x14ac:dyDescent="0.3">
      <c r="A136" s="2">
        <v>134</v>
      </c>
      <c r="B136" s="2">
        <v>0</v>
      </c>
      <c r="C136" s="2">
        <v>2.375</v>
      </c>
      <c r="D136" s="2">
        <v>-28.71</v>
      </c>
      <c r="E136" s="2">
        <v>91.989000000000004</v>
      </c>
      <c r="F136" s="2">
        <v>2.371</v>
      </c>
      <c r="G136" s="2">
        <v>113.715</v>
      </c>
      <c r="H136" s="2">
        <v>39.72</v>
      </c>
      <c r="I136" s="2">
        <f>Simulated_gain_polor_phi_0_y20[[#This Row],[Abs(Gain)'[dBi']]]*0.8</f>
        <v>1.9000000000000001</v>
      </c>
    </row>
    <row r="137" spans="1:9" x14ac:dyDescent="0.3">
      <c r="A137" s="2">
        <v>135</v>
      </c>
      <c r="B137" s="2">
        <v>0</v>
      </c>
      <c r="C137" s="2">
        <v>2.4180000000000001</v>
      </c>
      <c r="D137" s="2">
        <v>-28.83</v>
      </c>
      <c r="E137" s="2">
        <v>91.688000000000002</v>
      </c>
      <c r="F137" s="2">
        <v>2.415</v>
      </c>
      <c r="G137" s="2">
        <v>113.759</v>
      </c>
      <c r="H137" s="2">
        <v>39.75</v>
      </c>
      <c r="I137" s="2">
        <f>Simulated_gain_polor_phi_0_y20[[#This Row],[Abs(Gain)'[dBi']]]*0.8</f>
        <v>1.9344000000000001</v>
      </c>
    </row>
    <row r="138" spans="1:9" x14ac:dyDescent="0.3">
      <c r="A138" s="2">
        <v>136</v>
      </c>
      <c r="B138" s="2">
        <v>0</v>
      </c>
      <c r="C138" s="2">
        <v>2.4609999999999999</v>
      </c>
      <c r="D138" s="2">
        <v>-28.95</v>
      </c>
      <c r="E138" s="2">
        <v>91.394999999999996</v>
      </c>
      <c r="F138" s="2">
        <v>2.4580000000000002</v>
      </c>
      <c r="G138" s="2">
        <v>113.80200000000001</v>
      </c>
      <c r="H138" s="2">
        <v>39.79</v>
      </c>
      <c r="I138" s="2">
        <f>Simulated_gain_polor_phi_0_y20[[#This Row],[Abs(Gain)'[dBi']]]*0.8</f>
        <v>1.9687999999999999</v>
      </c>
    </row>
    <row r="139" spans="1:9" x14ac:dyDescent="0.3">
      <c r="A139" s="2">
        <v>137</v>
      </c>
      <c r="B139" s="2">
        <v>0</v>
      </c>
      <c r="C139" s="2">
        <v>2.5030000000000001</v>
      </c>
      <c r="D139" s="2">
        <v>-29.08</v>
      </c>
      <c r="E139" s="2">
        <v>91.108999999999995</v>
      </c>
      <c r="F139" s="2">
        <v>2.5</v>
      </c>
      <c r="G139" s="2">
        <v>113.843</v>
      </c>
      <c r="H139" s="2">
        <v>39.840000000000003</v>
      </c>
      <c r="I139" s="2">
        <f>Simulated_gain_polor_phi_0_y20[[#This Row],[Abs(Gain)'[dBi']]]*0.8</f>
        <v>2.0024000000000002</v>
      </c>
    </row>
    <row r="140" spans="1:9" x14ac:dyDescent="0.3">
      <c r="A140" s="2">
        <v>138</v>
      </c>
      <c r="B140" s="2">
        <v>0</v>
      </c>
      <c r="C140" s="2">
        <v>2.5449999999999999</v>
      </c>
      <c r="D140" s="2">
        <v>-29.21</v>
      </c>
      <c r="E140" s="2">
        <v>90.83</v>
      </c>
      <c r="F140" s="2">
        <v>2.5419999999999998</v>
      </c>
      <c r="G140" s="2">
        <v>113.884</v>
      </c>
      <c r="H140" s="2">
        <v>39.9</v>
      </c>
      <c r="I140" s="2">
        <f>Simulated_gain_polor_phi_0_y20[[#This Row],[Abs(Gain)'[dBi']]]*0.8</f>
        <v>2.036</v>
      </c>
    </row>
    <row r="141" spans="1:9" x14ac:dyDescent="0.3">
      <c r="A141" s="2">
        <v>139</v>
      </c>
      <c r="B141" s="2">
        <v>0</v>
      </c>
      <c r="C141" s="2">
        <v>2.5870000000000002</v>
      </c>
      <c r="D141" s="2">
        <v>-29.35</v>
      </c>
      <c r="E141" s="2">
        <v>90.558999999999997</v>
      </c>
      <c r="F141" s="2">
        <v>2.5840000000000001</v>
      </c>
      <c r="G141" s="2">
        <v>113.923</v>
      </c>
      <c r="H141" s="2">
        <v>39.97</v>
      </c>
      <c r="I141" s="2">
        <f>Simulated_gain_polor_phi_0_y20[[#This Row],[Abs(Gain)'[dBi']]]*0.8</f>
        <v>2.0696000000000003</v>
      </c>
    </row>
    <row r="142" spans="1:9" x14ac:dyDescent="0.3">
      <c r="A142" s="2">
        <v>140</v>
      </c>
      <c r="B142" s="2">
        <v>0</v>
      </c>
      <c r="C142" s="2">
        <v>2.6280000000000001</v>
      </c>
      <c r="D142" s="2">
        <v>-29.49</v>
      </c>
      <c r="E142" s="2">
        <v>90.295000000000002</v>
      </c>
      <c r="F142" s="2">
        <v>2.625</v>
      </c>
      <c r="G142" s="2">
        <v>113.961</v>
      </c>
      <c r="H142" s="2">
        <v>40</v>
      </c>
      <c r="I142" s="2">
        <f>Simulated_gain_polor_phi_0_y20[[#This Row],[Abs(Gain)'[dBi']]]*0.8</f>
        <v>2.1024000000000003</v>
      </c>
    </row>
    <row r="143" spans="1:9" x14ac:dyDescent="0.3">
      <c r="A143" s="2">
        <v>141</v>
      </c>
      <c r="B143" s="2">
        <v>0</v>
      </c>
      <c r="C143" s="2">
        <v>2.669</v>
      </c>
      <c r="D143" s="2">
        <v>-29.64</v>
      </c>
      <c r="E143" s="2">
        <v>90.039000000000001</v>
      </c>
      <c r="F143" s="2">
        <v>2.6659999999999999</v>
      </c>
      <c r="G143" s="2">
        <v>113.998</v>
      </c>
      <c r="H143" s="2">
        <v>40</v>
      </c>
      <c r="I143" s="2">
        <f>Simulated_gain_polor_phi_0_y20[[#This Row],[Abs(Gain)'[dBi']]]*0.8</f>
        <v>2.1352000000000002</v>
      </c>
    </row>
    <row r="144" spans="1:9" x14ac:dyDescent="0.3">
      <c r="A144" s="2">
        <v>142</v>
      </c>
      <c r="B144" s="2">
        <v>0</v>
      </c>
      <c r="C144" s="2">
        <v>2.7090000000000001</v>
      </c>
      <c r="D144" s="2">
        <v>-29.8</v>
      </c>
      <c r="E144" s="2">
        <v>89.79</v>
      </c>
      <c r="F144" s="2">
        <v>2.706</v>
      </c>
      <c r="G144" s="2">
        <v>114.03400000000001</v>
      </c>
      <c r="H144" s="2">
        <v>40</v>
      </c>
      <c r="I144" s="2">
        <f>Simulated_gain_polor_phi_0_y20[[#This Row],[Abs(Gain)'[dBi']]]*0.8</f>
        <v>2.1672000000000002</v>
      </c>
    </row>
    <row r="145" spans="1:9" x14ac:dyDescent="0.3">
      <c r="A145" s="2">
        <v>143</v>
      </c>
      <c r="B145" s="2">
        <v>0</v>
      </c>
      <c r="C145" s="2">
        <v>2.7480000000000002</v>
      </c>
      <c r="D145" s="2">
        <v>-29.97</v>
      </c>
      <c r="E145" s="2">
        <v>89.549000000000007</v>
      </c>
      <c r="F145" s="2">
        <v>2.746</v>
      </c>
      <c r="G145" s="2">
        <v>114.07</v>
      </c>
      <c r="H145" s="2">
        <v>40</v>
      </c>
      <c r="I145" s="2">
        <f>Simulated_gain_polor_phi_0_y20[[#This Row],[Abs(Gain)'[dBi']]]*0.8</f>
        <v>2.1984000000000004</v>
      </c>
    </row>
    <row r="146" spans="1:9" x14ac:dyDescent="0.3">
      <c r="A146" s="2">
        <v>144</v>
      </c>
      <c r="B146" s="2">
        <v>0</v>
      </c>
      <c r="C146" s="2">
        <v>2.7869999999999999</v>
      </c>
      <c r="D146" s="2">
        <v>-30.14</v>
      </c>
      <c r="E146" s="2">
        <v>89.316000000000003</v>
      </c>
      <c r="F146" s="2">
        <v>2.7850000000000001</v>
      </c>
      <c r="G146" s="2">
        <v>114.104</v>
      </c>
      <c r="H146" s="2">
        <v>40</v>
      </c>
      <c r="I146" s="2">
        <f>Simulated_gain_polor_phi_0_y20[[#This Row],[Abs(Gain)'[dBi']]]*0.8</f>
        <v>2.2296</v>
      </c>
    </row>
    <row r="147" spans="1:9" x14ac:dyDescent="0.3">
      <c r="A147" s="2">
        <v>145</v>
      </c>
      <c r="B147" s="2">
        <v>0</v>
      </c>
      <c r="C147" s="2">
        <v>2.8260000000000001</v>
      </c>
      <c r="D147" s="2">
        <v>-30.33</v>
      </c>
      <c r="E147" s="2">
        <v>89.09</v>
      </c>
      <c r="F147" s="2">
        <v>2.8239999999999998</v>
      </c>
      <c r="G147" s="2">
        <v>114.137</v>
      </c>
      <c r="H147" s="2">
        <v>40</v>
      </c>
      <c r="I147" s="2">
        <f>Simulated_gain_polor_phi_0_y20[[#This Row],[Abs(Gain)'[dBi']]]*0.8</f>
        <v>2.2608000000000001</v>
      </c>
    </row>
    <row r="148" spans="1:9" x14ac:dyDescent="0.3">
      <c r="A148" s="2">
        <v>146</v>
      </c>
      <c r="B148" s="2">
        <v>0</v>
      </c>
      <c r="C148" s="2">
        <v>2.863</v>
      </c>
      <c r="D148" s="2">
        <v>-30.52</v>
      </c>
      <c r="E148" s="2">
        <v>88.873000000000005</v>
      </c>
      <c r="F148" s="2">
        <v>2.8610000000000002</v>
      </c>
      <c r="G148" s="2">
        <v>114.169</v>
      </c>
      <c r="H148" s="2">
        <v>40</v>
      </c>
      <c r="I148" s="2">
        <f>Simulated_gain_polor_phi_0_y20[[#This Row],[Abs(Gain)'[dBi']]]*0.8</f>
        <v>2.2904</v>
      </c>
    </row>
    <row r="149" spans="1:9" x14ac:dyDescent="0.3">
      <c r="A149" s="2">
        <v>147</v>
      </c>
      <c r="B149" s="2">
        <v>0</v>
      </c>
      <c r="C149" s="2">
        <v>2.9</v>
      </c>
      <c r="D149" s="2">
        <v>-30.72</v>
      </c>
      <c r="E149" s="2">
        <v>88.662999999999997</v>
      </c>
      <c r="F149" s="2">
        <v>2.8980000000000001</v>
      </c>
      <c r="G149" s="2">
        <v>114.2</v>
      </c>
      <c r="H149" s="2">
        <v>40</v>
      </c>
      <c r="I149" s="2">
        <f>Simulated_gain_polor_phi_0_y20[[#This Row],[Abs(Gain)'[dBi']]]*0.8</f>
        <v>2.3199999999999998</v>
      </c>
    </row>
    <row r="150" spans="1:9" x14ac:dyDescent="0.3">
      <c r="A150" s="2">
        <v>148</v>
      </c>
      <c r="B150" s="2">
        <v>0</v>
      </c>
      <c r="C150" s="2">
        <v>2.9359999999999999</v>
      </c>
      <c r="D150" s="2">
        <v>-30.93</v>
      </c>
      <c r="E150" s="2">
        <v>88.462000000000003</v>
      </c>
      <c r="F150" s="2">
        <v>2.9350000000000001</v>
      </c>
      <c r="G150" s="2">
        <v>114.23</v>
      </c>
      <c r="H150" s="2">
        <v>40</v>
      </c>
      <c r="I150" s="2">
        <f>Simulated_gain_polor_phi_0_y20[[#This Row],[Abs(Gain)'[dBi']]]*0.8</f>
        <v>2.3488000000000002</v>
      </c>
    </row>
    <row r="151" spans="1:9" x14ac:dyDescent="0.3">
      <c r="A151" s="2">
        <v>149</v>
      </c>
      <c r="B151" s="2">
        <v>0</v>
      </c>
      <c r="C151" s="2">
        <v>2.972</v>
      </c>
      <c r="D151" s="2">
        <v>-31.15</v>
      </c>
      <c r="E151" s="2">
        <v>88.269000000000005</v>
      </c>
      <c r="F151" s="2">
        <v>2.97</v>
      </c>
      <c r="G151" s="2">
        <v>114.26</v>
      </c>
      <c r="H151" s="2">
        <v>40</v>
      </c>
      <c r="I151" s="2">
        <f>Simulated_gain_polor_phi_0_y20[[#This Row],[Abs(Gain)'[dBi']]]*0.8</f>
        <v>2.3776000000000002</v>
      </c>
    </row>
    <row r="152" spans="1:9" x14ac:dyDescent="0.3">
      <c r="A152" s="2">
        <v>150</v>
      </c>
      <c r="B152" s="2">
        <v>0</v>
      </c>
      <c r="C152" s="2">
        <v>3.0059999999999998</v>
      </c>
      <c r="D152" s="2">
        <v>-31.38</v>
      </c>
      <c r="E152" s="2">
        <v>88.084000000000003</v>
      </c>
      <c r="F152" s="2">
        <v>3.0049999999999999</v>
      </c>
      <c r="G152" s="2">
        <v>114.288</v>
      </c>
      <c r="H152" s="2">
        <v>40</v>
      </c>
      <c r="I152" s="2">
        <f>Simulated_gain_polor_phi_0_y20[[#This Row],[Abs(Gain)'[dBi']]]*0.8</f>
        <v>2.4047999999999998</v>
      </c>
    </row>
    <row r="153" spans="1:9" x14ac:dyDescent="0.3">
      <c r="A153" s="2">
        <v>151</v>
      </c>
      <c r="B153" s="2">
        <v>0</v>
      </c>
      <c r="C153" s="2">
        <v>3.04</v>
      </c>
      <c r="D153" s="2">
        <v>-31.62</v>
      </c>
      <c r="E153" s="2">
        <v>87.906999999999996</v>
      </c>
      <c r="F153" s="2">
        <v>3.0390000000000001</v>
      </c>
      <c r="G153" s="2">
        <v>114.316</v>
      </c>
      <c r="H153" s="2">
        <v>40</v>
      </c>
      <c r="I153" s="2">
        <f>Simulated_gain_polor_phi_0_y20[[#This Row],[Abs(Gain)'[dBi']]]*0.8</f>
        <v>2.4320000000000004</v>
      </c>
    </row>
    <row r="154" spans="1:9" x14ac:dyDescent="0.3">
      <c r="A154" s="2">
        <v>152</v>
      </c>
      <c r="B154" s="2">
        <v>0</v>
      </c>
      <c r="C154" s="2">
        <v>3.073</v>
      </c>
      <c r="D154" s="2">
        <v>-31.87</v>
      </c>
      <c r="E154" s="2">
        <v>87.74</v>
      </c>
      <c r="F154" s="2">
        <v>3.0720000000000001</v>
      </c>
      <c r="G154" s="2">
        <v>114.343</v>
      </c>
      <c r="H154" s="2">
        <v>40</v>
      </c>
      <c r="I154" s="2">
        <f>Simulated_gain_polor_phi_0_y20[[#This Row],[Abs(Gain)'[dBi']]]*0.8</f>
        <v>2.4584000000000001</v>
      </c>
    </row>
    <row r="155" spans="1:9" x14ac:dyDescent="0.3">
      <c r="A155" s="2">
        <v>153</v>
      </c>
      <c r="B155" s="2">
        <v>0</v>
      </c>
      <c r="C155" s="2">
        <v>3.105</v>
      </c>
      <c r="D155" s="2">
        <v>-32.14</v>
      </c>
      <c r="E155" s="2">
        <v>87.581000000000003</v>
      </c>
      <c r="F155" s="2">
        <v>3.1040000000000001</v>
      </c>
      <c r="G155" s="2">
        <v>114.36799999999999</v>
      </c>
      <c r="H155" s="2">
        <v>40</v>
      </c>
      <c r="I155" s="2">
        <f>Simulated_gain_polor_phi_0_y20[[#This Row],[Abs(Gain)'[dBi']]]*0.8</f>
        <v>2.484</v>
      </c>
    </row>
    <row r="156" spans="1:9" x14ac:dyDescent="0.3">
      <c r="A156" s="2">
        <v>154</v>
      </c>
      <c r="B156" s="2">
        <v>0</v>
      </c>
      <c r="C156" s="2">
        <v>3.1360000000000001</v>
      </c>
      <c r="D156" s="2">
        <v>-32.42</v>
      </c>
      <c r="E156" s="2">
        <v>87.430999999999997</v>
      </c>
      <c r="F156" s="2">
        <v>3.1349999999999998</v>
      </c>
      <c r="G156" s="2">
        <v>114.393</v>
      </c>
      <c r="H156" s="2">
        <v>40</v>
      </c>
      <c r="I156" s="2">
        <f>Simulated_gain_polor_phi_0_y20[[#This Row],[Abs(Gain)'[dBi']]]*0.8</f>
        <v>2.5088000000000004</v>
      </c>
    </row>
    <row r="157" spans="1:9" x14ac:dyDescent="0.3">
      <c r="A157" s="2">
        <v>155</v>
      </c>
      <c r="B157" s="2">
        <v>0</v>
      </c>
      <c r="C157" s="2">
        <v>3.1659999999999999</v>
      </c>
      <c r="D157" s="2">
        <v>-32.71</v>
      </c>
      <c r="E157" s="2">
        <v>87.29</v>
      </c>
      <c r="F157" s="2">
        <v>3.165</v>
      </c>
      <c r="G157" s="2">
        <v>114.417</v>
      </c>
      <c r="H157" s="2">
        <v>40</v>
      </c>
      <c r="I157" s="2">
        <f>Simulated_gain_polor_phi_0_y20[[#This Row],[Abs(Gain)'[dBi']]]*0.8</f>
        <v>2.5327999999999999</v>
      </c>
    </row>
    <row r="158" spans="1:9" x14ac:dyDescent="0.3">
      <c r="A158" s="2">
        <v>156</v>
      </c>
      <c r="B158" s="2">
        <v>0</v>
      </c>
      <c r="C158" s="2">
        <v>3.1949999999999998</v>
      </c>
      <c r="D158" s="2">
        <v>-33.020000000000003</v>
      </c>
      <c r="E158" s="2">
        <v>87.159000000000006</v>
      </c>
      <c r="F158" s="2">
        <v>3.194</v>
      </c>
      <c r="G158" s="2">
        <v>114.44</v>
      </c>
      <c r="H158" s="2">
        <v>40</v>
      </c>
      <c r="I158" s="2">
        <f>Simulated_gain_polor_phi_0_y20[[#This Row],[Abs(Gain)'[dBi']]]*0.8</f>
        <v>2.556</v>
      </c>
    </row>
    <row r="159" spans="1:9" x14ac:dyDescent="0.3">
      <c r="A159" s="2">
        <v>157</v>
      </c>
      <c r="B159" s="2">
        <v>0</v>
      </c>
      <c r="C159" s="2">
        <v>3.2240000000000002</v>
      </c>
      <c r="D159" s="2">
        <v>-33.35</v>
      </c>
      <c r="E159" s="2">
        <v>87.037999999999997</v>
      </c>
      <c r="F159" s="2">
        <v>3.2229999999999999</v>
      </c>
      <c r="G159" s="2">
        <v>114.462</v>
      </c>
      <c r="H159" s="2">
        <v>40</v>
      </c>
      <c r="I159" s="2">
        <f>Simulated_gain_polor_phi_0_y20[[#This Row],[Abs(Gain)'[dBi']]]*0.8</f>
        <v>2.5792000000000002</v>
      </c>
    </row>
    <row r="160" spans="1:9" x14ac:dyDescent="0.3">
      <c r="A160" s="2">
        <v>158</v>
      </c>
      <c r="B160" s="2">
        <v>0</v>
      </c>
      <c r="C160" s="2">
        <v>3.2509999999999999</v>
      </c>
      <c r="D160" s="2">
        <v>-33.700000000000003</v>
      </c>
      <c r="E160" s="2">
        <v>86.927999999999997</v>
      </c>
      <c r="F160" s="2">
        <v>3.25</v>
      </c>
      <c r="G160" s="2">
        <v>114.483</v>
      </c>
      <c r="H160" s="2">
        <v>40</v>
      </c>
      <c r="I160" s="2">
        <f>Simulated_gain_polor_phi_0_y20[[#This Row],[Abs(Gain)'[dBi']]]*0.8</f>
        <v>2.6008</v>
      </c>
    </row>
    <row r="161" spans="1:9" x14ac:dyDescent="0.3">
      <c r="A161" s="2">
        <v>159</v>
      </c>
      <c r="B161" s="2">
        <v>0</v>
      </c>
      <c r="C161" s="2">
        <v>3.2770000000000001</v>
      </c>
      <c r="D161" s="2">
        <v>-34.06</v>
      </c>
      <c r="E161" s="2">
        <v>86.828000000000003</v>
      </c>
      <c r="F161" s="2">
        <v>3.2759999999999998</v>
      </c>
      <c r="G161" s="2">
        <v>114.504</v>
      </c>
      <c r="H161" s="2">
        <v>40</v>
      </c>
      <c r="I161" s="2">
        <f>Simulated_gain_polor_phi_0_y20[[#This Row],[Abs(Gain)'[dBi']]]*0.8</f>
        <v>2.6216000000000004</v>
      </c>
    </row>
    <row r="162" spans="1:9" x14ac:dyDescent="0.3">
      <c r="A162" s="2">
        <v>160</v>
      </c>
      <c r="B162" s="2">
        <v>0</v>
      </c>
      <c r="C162" s="2">
        <v>3.302</v>
      </c>
      <c r="D162" s="2">
        <v>-34.450000000000003</v>
      </c>
      <c r="E162" s="2">
        <v>86.739000000000004</v>
      </c>
      <c r="F162" s="2">
        <v>3.3010000000000002</v>
      </c>
      <c r="G162" s="2">
        <v>114.523</v>
      </c>
      <c r="H162" s="2">
        <v>40</v>
      </c>
      <c r="I162" s="2">
        <f>Simulated_gain_polor_phi_0_y20[[#This Row],[Abs(Gain)'[dBi']]]*0.8</f>
        <v>2.6416000000000004</v>
      </c>
    </row>
    <row r="163" spans="1:9" x14ac:dyDescent="0.3">
      <c r="A163" s="2">
        <v>161</v>
      </c>
      <c r="B163" s="2">
        <v>0</v>
      </c>
      <c r="C163" s="2">
        <v>3.3260000000000001</v>
      </c>
      <c r="D163" s="2">
        <v>-34.86</v>
      </c>
      <c r="E163" s="2">
        <v>86.662999999999997</v>
      </c>
      <c r="F163" s="2">
        <v>3.3250000000000002</v>
      </c>
      <c r="G163" s="2">
        <v>114.542</v>
      </c>
      <c r="H163" s="2">
        <v>40</v>
      </c>
      <c r="I163" s="2">
        <f>Simulated_gain_polor_phi_0_y20[[#This Row],[Abs(Gain)'[dBi']]]*0.8</f>
        <v>2.6608000000000001</v>
      </c>
    </row>
    <row r="164" spans="1:9" x14ac:dyDescent="0.3">
      <c r="A164" s="2">
        <v>162</v>
      </c>
      <c r="B164" s="2">
        <v>0</v>
      </c>
      <c r="C164" s="2">
        <v>3.3490000000000002</v>
      </c>
      <c r="D164" s="2">
        <v>-35.299999999999997</v>
      </c>
      <c r="E164" s="2">
        <v>86.6</v>
      </c>
      <c r="F164" s="2">
        <v>3.3479999999999999</v>
      </c>
      <c r="G164" s="2">
        <v>114.559</v>
      </c>
      <c r="H164" s="2">
        <v>40</v>
      </c>
      <c r="I164" s="2">
        <f>Simulated_gain_polor_phi_0_y20[[#This Row],[Abs(Gain)'[dBi']]]*0.8</f>
        <v>2.6792000000000002</v>
      </c>
    </row>
    <row r="165" spans="1:9" x14ac:dyDescent="0.3">
      <c r="A165" s="2">
        <v>163</v>
      </c>
      <c r="B165" s="2">
        <v>0</v>
      </c>
      <c r="C165" s="2">
        <v>3.37</v>
      </c>
      <c r="D165" s="2">
        <v>-35.76</v>
      </c>
      <c r="E165" s="2">
        <v>86.551000000000002</v>
      </c>
      <c r="F165" s="2">
        <v>3.37</v>
      </c>
      <c r="G165" s="2">
        <v>114.57599999999999</v>
      </c>
      <c r="H165" s="2">
        <v>40</v>
      </c>
      <c r="I165" s="2">
        <f>Simulated_gain_polor_phi_0_y20[[#This Row],[Abs(Gain)'[dBi']]]*0.8</f>
        <v>2.6960000000000002</v>
      </c>
    </row>
    <row r="166" spans="1:9" x14ac:dyDescent="0.3">
      <c r="A166" s="2">
        <v>164</v>
      </c>
      <c r="B166" s="2">
        <v>0</v>
      </c>
      <c r="C166" s="2">
        <v>3.391</v>
      </c>
      <c r="D166" s="2">
        <v>-36.26</v>
      </c>
      <c r="E166" s="2">
        <v>86.516999999999996</v>
      </c>
      <c r="F166" s="2">
        <v>3.39</v>
      </c>
      <c r="G166" s="2">
        <v>114.592</v>
      </c>
      <c r="H166" s="2">
        <v>40</v>
      </c>
      <c r="I166" s="2">
        <f>Simulated_gain_polor_phi_0_y20[[#This Row],[Abs(Gain)'[dBi']]]*0.8</f>
        <v>2.7128000000000001</v>
      </c>
    </row>
    <row r="167" spans="1:9" x14ac:dyDescent="0.3">
      <c r="A167" s="2">
        <v>165</v>
      </c>
      <c r="B167" s="2">
        <v>0</v>
      </c>
      <c r="C167" s="2">
        <v>3.41</v>
      </c>
      <c r="D167" s="2">
        <v>-36.79</v>
      </c>
      <c r="E167" s="2">
        <v>86.501000000000005</v>
      </c>
      <c r="F167" s="2">
        <v>3.41</v>
      </c>
      <c r="G167" s="2">
        <v>114.607</v>
      </c>
      <c r="H167" s="2">
        <v>40</v>
      </c>
      <c r="I167" s="2">
        <f>Simulated_gain_polor_phi_0_y20[[#This Row],[Abs(Gain)'[dBi']]]*0.8</f>
        <v>2.7280000000000002</v>
      </c>
    </row>
    <row r="168" spans="1:9" x14ac:dyDescent="0.3">
      <c r="A168" s="2">
        <v>166</v>
      </c>
      <c r="B168" s="2">
        <v>0</v>
      </c>
      <c r="C168" s="2">
        <v>3.4289999999999998</v>
      </c>
      <c r="D168" s="2">
        <v>-37.369999999999997</v>
      </c>
      <c r="E168" s="2">
        <v>86.504000000000005</v>
      </c>
      <c r="F168" s="2">
        <v>3.4279999999999999</v>
      </c>
      <c r="G168" s="2">
        <v>114.621</v>
      </c>
      <c r="H168" s="2">
        <v>40</v>
      </c>
      <c r="I168" s="2">
        <f>Simulated_gain_polor_phi_0_y20[[#This Row],[Abs(Gain)'[dBi']]]*0.8</f>
        <v>2.7431999999999999</v>
      </c>
    </row>
    <row r="169" spans="1:9" x14ac:dyDescent="0.3">
      <c r="A169" s="2">
        <v>167</v>
      </c>
      <c r="B169" s="2">
        <v>0</v>
      </c>
      <c r="C169" s="2">
        <v>3.4460000000000002</v>
      </c>
      <c r="D169" s="2">
        <v>-37.99</v>
      </c>
      <c r="E169" s="2">
        <v>86.53</v>
      </c>
      <c r="F169" s="2">
        <v>3.4449999999999998</v>
      </c>
      <c r="G169" s="2">
        <v>114.634</v>
      </c>
      <c r="H169" s="2">
        <v>40</v>
      </c>
      <c r="I169" s="2">
        <f>Simulated_gain_polor_phi_0_y20[[#This Row],[Abs(Gain)'[dBi']]]*0.8</f>
        <v>2.7568000000000001</v>
      </c>
    </row>
    <row r="170" spans="1:9" x14ac:dyDescent="0.3">
      <c r="A170" s="2">
        <v>168</v>
      </c>
      <c r="B170" s="2">
        <v>0</v>
      </c>
      <c r="C170" s="2">
        <v>3.4620000000000002</v>
      </c>
      <c r="D170" s="2">
        <v>-38.659999999999997</v>
      </c>
      <c r="E170" s="2">
        <v>86.581999999999994</v>
      </c>
      <c r="F170" s="2">
        <v>3.4609999999999999</v>
      </c>
      <c r="G170" s="2">
        <v>114.646</v>
      </c>
      <c r="H170" s="2">
        <v>40</v>
      </c>
      <c r="I170" s="2">
        <f>Simulated_gain_polor_phi_0_y20[[#This Row],[Abs(Gain)'[dBi']]]*0.8</f>
        <v>2.7696000000000005</v>
      </c>
    </row>
    <row r="171" spans="1:9" x14ac:dyDescent="0.3">
      <c r="A171" s="2">
        <v>169</v>
      </c>
      <c r="B171" s="2">
        <v>0</v>
      </c>
      <c r="C171" s="2">
        <v>3.476</v>
      </c>
      <c r="D171" s="2">
        <v>-39.4</v>
      </c>
      <c r="E171" s="2">
        <v>86.665999999999997</v>
      </c>
      <c r="F171" s="2">
        <v>3.476</v>
      </c>
      <c r="G171" s="2">
        <v>114.657</v>
      </c>
      <c r="H171" s="2">
        <v>40</v>
      </c>
      <c r="I171" s="2">
        <f>Simulated_gain_polor_phi_0_y20[[#This Row],[Abs(Gain)'[dBi']]]*0.8</f>
        <v>2.7808000000000002</v>
      </c>
    </row>
    <row r="172" spans="1:9" x14ac:dyDescent="0.3">
      <c r="A172" s="2">
        <v>170</v>
      </c>
      <c r="B172" s="2">
        <v>0</v>
      </c>
      <c r="C172" s="2">
        <v>3.49</v>
      </c>
      <c r="D172" s="2">
        <v>-40.22</v>
      </c>
      <c r="E172" s="2">
        <v>86.790999999999997</v>
      </c>
      <c r="F172" s="2">
        <v>3.4889999999999999</v>
      </c>
      <c r="G172" s="2">
        <v>114.667</v>
      </c>
      <c r="H172" s="2">
        <v>40</v>
      </c>
      <c r="I172" s="2">
        <f>Simulated_gain_polor_phi_0_y20[[#This Row],[Abs(Gain)'[dBi']]]*0.8</f>
        <v>2.7920000000000003</v>
      </c>
    </row>
    <row r="173" spans="1:9" x14ac:dyDescent="0.3">
      <c r="A173" s="2">
        <v>171</v>
      </c>
      <c r="B173" s="2">
        <v>0</v>
      </c>
      <c r="C173" s="2">
        <v>3.5019999999999998</v>
      </c>
      <c r="D173" s="2">
        <v>-41.12</v>
      </c>
      <c r="E173" s="2">
        <v>86.965000000000003</v>
      </c>
      <c r="F173" s="2">
        <v>3.5019999999999998</v>
      </c>
      <c r="G173" s="2">
        <v>114.676</v>
      </c>
      <c r="H173" s="2">
        <v>40</v>
      </c>
      <c r="I173" s="2">
        <f>Simulated_gain_polor_phi_0_y20[[#This Row],[Abs(Gain)'[dBi']]]*0.8</f>
        <v>2.8016000000000001</v>
      </c>
    </row>
    <row r="174" spans="1:9" x14ac:dyDescent="0.3">
      <c r="A174" s="2">
        <v>172</v>
      </c>
      <c r="B174" s="2">
        <v>0</v>
      </c>
      <c r="C174" s="2">
        <v>3.5129999999999999</v>
      </c>
      <c r="D174" s="2">
        <v>-42.13</v>
      </c>
      <c r="E174" s="2">
        <v>87.207999999999998</v>
      </c>
      <c r="F174" s="2">
        <v>3.5129999999999999</v>
      </c>
      <c r="G174" s="2">
        <v>114.684</v>
      </c>
      <c r="H174" s="2">
        <v>40</v>
      </c>
      <c r="I174" s="2">
        <f>Simulated_gain_polor_phi_0_y20[[#This Row],[Abs(Gain)'[dBi']]]*0.8</f>
        <v>2.8104</v>
      </c>
    </row>
    <row r="175" spans="1:9" x14ac:dyDescent="0.3">
      <c r="A175" s="2">
        <v>173</v>
      </c>
      <c r="B175" s="2">
        <v>0</v>
      </c>
      <c r="C175" s="2">
        <v>3.5219999999999998</v>
      </c>
      <c r="D175" s="2">
        <v>-43.29</v>
      </c>
      <c r="E175" s="2">
        <v>87.543999999999997</v>
      </c>
      <c r="F175" s="2">
        <v>3.5219999999999998</v>
      </c>
      <c r="G175" s="2">
        <v>114.691</v>
      </c>
      <c r="H175" s="2">
        <v>40</v>
      </c>
      <c r="I175" s="2">
        <f>Simulated_gain_polor_phi_0_y20[[#This Row],[Abs(Gain)'[dBi']]]*0.8</f>
        <v>2.8176000000000001</v>
      </c>
    </row>
    <row r="176" spans="1:9" x14ac:dyDescent="0.3">
      <c r="A176" s="2">
        <v>174</v>
      </c>
      <c r="B176" s="2">
        <v>0</v>
      </c>
      <c r="C176" s="2">
        <v>3.5310000000000001</v>
      </c>
      <c r="D176" s="2">
        <v>-44.62</v>
      </c>
      <c r="E176" s="2">
        <v>88.016999999999996</v>
      </c>
      <c r="F176" s="2">
        <v>3.5310000000000001</v>
      </c>
      <c r="G176" s="2">
        <v>114.69799999999999</v>
      </c>
      <c r="H176" s="2">
        <v>40</v>
      </c>
      <c r="I176" s="2">
        <f>Simulated_gain_polor_phi_0_y20[[#This Row],[Abs(Gain)'[dBi']]]*0.8</f>
        <v>2.8248000000000002</v>
      </c>
    </row>
    <row r="177" spans="1:9" x14ac:dyDescent="0.3">
      <c r="A177" s="2">
        <v>175</v>
      </c>
      <c r="B177" s="2">
        <v>0</v>
      </c>
      <c r="C177" s="2">
        <v>3.5379999999999998</v>
      </c>
      <c r="D177" s="2">
        <v>-46.21</v>
      </c>
      <c r="E177" s="2">
        <v>88.707999999999998</v>
      </c>
      <c r="F177" s="2">
        <v>3.5379999999999998</v>
      </c>
      <c r="G177" s="2">
        <v>114.703</v>
      </c>
      <c r="H177" s="2">
        <v>40</v>
      </c>
      <c r="I177" s="2">
        <f>Simulated_gain_polor_phi_0_y20[[#This Row],[Abs(Gain)'[dBi']]]*0.8</f>
        <v>2.8304</v>
      </c>
    </row>
    <row r="178" spans="1:9" x14ac:dyDescent="0.3">
      <c r="A178" s="2">
        <v>176</v>
      </c>
      <c r="B178" s="2">
        <v>0</v>
      </c>
      <c r="C178" s="2">
        <v>3.544</v>
      </c>
      <c r="D178" s="2">
        <v>-48.15</v>
      </c>
      <c r="E178" s="2">
        <v>89.774000000000001</v>
      </c>
      <c r="F178" s="2">
        <v>3.544</v>
      </c>
      <c r="G178" s="2">
        <v>114.708</v>
      </c>
      <c r="H178" s="2">
        <v>40</v>
      </c>
      <c r="I178" s="2">
        <f>Simulated_gain_polor_phi_0_y20[[#This Row],[Abs(Gain)'[dBi']]]*0.8</f>
        <v>2.8352000000000004</v>
      </c>
    </row>
    <row r="179" spans="1:9" x14ac:dyDescent="0.3">
      <c r="A179" s="2">
        <v>177</v>
      </c>
      <c r="B179" s="2">
        <v>0</v>
      </c>
      <c r="C179" s="2">
        <v>3.548</v>
      </c>
      <c r="D179" s="2">
        <v>-50.67</v>
      </c>
      <c r="E179" s="2">
        <v>91.587999999999994</v>
      </c>
      <c r="F179" s="2">
        <v>3.548</v>
      </c>
      <c r="G179" s="2">
        <v>114.711</v>
      </c>
      <c r="H179" s="2">
        <v>40</v>
      </c>
      <c r="I179" s="2">
        <f>Simulated_gain_polor_phi_0_y20[[#This Row],[Abs(Gain)'[dBi']]]*0.8</f>
        <v>2.8384</v>
      </c>
    </row>
    <row r="180" spans="1:9" x14ac:dyDescent="0.3">
      <c r="A180" s="2">
        <v>178</v>
      </c>
      <c r="B180" s="2">
        <v>0</v>
      </c>
      <c r="C180" s="2">
        <v>3.552</v>
      </c>
      <c r="D180" s="2">
        <v>-54.19</v>
      </c>
      <c r="E180" s="2">
        <v>95.265000000000001</v>
      </c>
      <c r="F180" s="2">
        <v>3.552</v>
      </c>
      <c r="G180" s="2">
        <v>114.71299999999999</v>
      </c>
      <c r="H180" s="2">
        <v>40</v>
      </c>
      <c r="I180" s="2">
        <f>Simulated_gain_polor_phi_0_y20[[#This Row],[Abs(Gain)'[dBi']]]*0.8</f>
        <v>2.8416000000000001</v>
      </c>
    </row>
    <row r="181" spans="1:9" x14ac:dyDescent="0.3">
      <c r="A181" s="2">
        <v>179</v>
      </c>
      <c r="B181" s="2">
        <v>0</v>
      </c>
      <c r="C181" s="2">
        <v>3.5539999999999998</v>
      </c>
      <c r="D181" s="2">
        <v>-60.03</v>
      </c>
      <c r="E181" s="2">
        <v>106.181</v>
      </c>
      <c r="F181" s="2">
        <v>3.5539999999999998</v>
      </c>
      <c r="G181" s="2">
        <v>114.715</v>
      </c>
      <c r="H181" s="2">
        <v>40</v>
      </c>
      <c r="I181" s="2">
        <f>Simulated_gain_polor_phi_0_y20[[#This Row],[Abs(Gain)'[dBi']]]*0.8</f>
        <v>2.8431999999999999</v>
      </c>
    </row>
    <row r="182" spans="1:9" x14ac:dyDescent="0.3">
      <c r="A182" s="2">
        <v>180</v>
      </c>
      <c r="B182" s="2">
        <v>0</v>
      </c>
      <c r="C182" s="2">
        <v>3.5539999999999998</v>
      </c>
      <c r="D182" s="2">
        <v>-68.44</v>
      </c>
      <c r="E182" s="2">
        <v>184.12299999999999</v>
      </c>
      <c r="F182" s="2">
        <v>3.5539999999999998</v>
      </c>
      <c r="G182" s="2">
        <v>114.715</v>
      </c>
      <c r="H182" s="2">
        <v>40</v>
      </c>
      <c r="I182" s="2">
        <f>Simulated_gain_polor_phi_0_y20[[#This Row],[Abs(Gain)'[dBi']]]*0.8</f>
        <v>2.8431999999999999</v>
      </c>
    </row>
    <row r="183" spans="1:9" x14ac:dyDescent="0.3">
      <c r="A183" s="2">
        <v>179</v>
      </c>
      <c r="B183" s="2">
        <v>180</v>
      </c>
      <c r="C183" s="2">
        <v>3.5539999999999998</v>
      </c>
      <c r="D183" s="2">
        <v>-59.02</v>
      </c>
      <c r="E183" s="2">
        <v>64.786000000000001</v>
      </c>
      <c r="F183" s="2">
        <v>3.5539999999999998</v>
      </c>
      <c r="G183" s="2">
        <v>294.71499999999997</v>
      </c>
      <c r="H183" s="2">
        <v>40</v>
      </c>
      <c r="I183" s="2">
        <f>Simulated_gain_polor_phi_0_y20[[#This Row],[Abs(Gain)'[dBi']]]*0.8</f>
        <v>2.8431999999999999</v>
      </c>
    </row>
    <row r="184" spans="1:9" x14ac:dyDescent="0.3">
      <c r="A184" s="2">
        <v>178</v>
      </c>
      <c r="B184" s="2">
        <v>180</v>
      </c>
      <c r="C184" s="2">
        <v>3.552</v>
      </c>
      <c r="D184" s="2">
        <v>-53.64</v>
      </c>
      <c r="E184" s="2">
        <v>73.918999999999997</v>
      </c>
      <c r="F184" s="2">
        <v>3.552</v>
      </c>
      <c r="G184" s="2">
        <v>294.71300000000002</v>
      </c>
      <c r="H184" s="2">
        <v>40</v>
      </c>
      <c r="I184" s="2">
        <f>Simulated_gain_polor_phi_0_y20[[#This Row],[Abs(Gain)'[dBi']]]*0.8</f>
        <v>2.8416000000000001</v>
      </c>
    </row>
    <row r="185" spans="1:9" x14ac:dyDescent="0.3">
      <c r="A185" s="2">
        <v>177</v>
      </c>
      <c r="B185" s="2">
        <v>180</v>
      </c>
      <c r="C185" s="2">
        <v>3.5489999999999999</v>
      </c>
      <c r="D185" s="2">
        <v>-50.3</v>
      </c>
      <c r="E185" s="2">
        <v>77.257000000000005</v>
      </c>
      <c r="F185" s="2">
        <v>3.5489999999999999</v>
      </c>
      <c r="G185" s="2">
        <v>294.71100000000001</v>
      </c>
      <c r="H185" s="2">
        <v>40</v>
      </c>
      <c r="I185" s="2">
        <f>Simulated_gain_polor_phi_0_y20[[#This Row],[Abs(Gain)'[dBi']]]*0.8</f>
        <v>2.8391999999999999</v>
      </c>
    </row>
    <row r="186" spans="1:9" x14ac:dyDescent="0.3">
      <c r="A186" s="2">
        <v>176</v>
      </c>
      <c r="B186" s="2">
        <v>180</v>
      </c>
      <c r="C186" s="2">
        <v>3.544</v>
      </c>
      <c r="D186" s="2">
        <v>-47.88</v>
      </c>
      <c r="E186" s="2">
        <v>78.984999999999999</v>
      </c>
      <c r="F186" s="2">
        <v>3.544</v>
      </c>
      <c r="G186" s="2">
        <v>294.70699999999999</v>
      </c>
      <c r="H186" s="2">
        <v>40</v>
      </c>
      <c r="I186" s="2">
        <f>Simulated_gain_polor_phi_0_y20[[#This Row],[Abs(Gain)'[dBi']]]*0.8</f>
        <v>2.8352000000000004</v>
      </c>
    </row>
    <row r="187" spans="1:9" x14ac:dyDescent="0.3">
      <c r="A187" s="2">
        <v>175</v>
      </c>
      <c r="B187" s="2">
        <v>180</v>
      </c>
      <c r="C187" s="2">
        <v>3.5390000000000001</v>
      </c>
      <c r="D187" s="2">
        <v>-45.99</v>
      </c>
      <c r="E187" s="2">
        <v>80.049000000000007</v>
      </c>
      <c r="F187" s="2">
        <v>3.5379999999999998</v>
      </c>
      <c r="G187" s="2">
        <v>294.70299999999997</v>
      </c>
      <c r="H187" s="2">
        <v>40</v>
      </c>
      <c r="I187" s="2">
        <f>Simulated_gain_polor_phi_0_y20[[#This Row],[Abs(Gain)'[dBi']]]*0.8</f>
        <v>2.8312000000000004</v>
      </c>
    </row>
    <row r="188" spans="1:9" x14ac:dyDescent="0.3">
      <c r="A188" s="2">
        <v>174</v>
      </c>
      <c r="B188" s="2">
        <v>180</v>
      </c>
      <c r="C188" s="2">
        <v>3.532</v>
      </c>
      <c r="D188" s="2">
        <v>-44.45</v>
      </c>
      <c r="E188" s="2">
        <v>80.778000000000006</v>
      </c>
      <c r="F188" s="2">
        <v>3.5310000000000001</v>
      </c>
      <c r="G188" s="2">
        <v>294.69799999999998</v>
      </c>
      <c r="H188" s="2">
        <v>40</v>
      </c>
      <c r="I188" s="2">
        <f>Simulated_gain_polor_phi_0_y20[[#This Row],[Abs(Gain)'[dBi']]]*0.8</f>
        <v>2.8256000000000001</v>
      </c>
    </row>
    <row r="189" spans="1:9" x14ac:dyDescent="0.3">
      <c r="A189" s="2">
        <v>173</v>
      </c>
      <c r="B189" s="2">
        <v>180</v>
      </c>
      <c r="C189" s="2">
        <v>3.5230000000000001</v>
      </c>
      <c r="D189" s="2">
        <v>-43.14</v>
      </c>
      <c r="E189" s="2">
        <v>81.316000000000003</v>
      </c>
      <c r="F189" s="2">
        <v>3.5230000000000001</v>
      </c>
      <c r="G189" s="2">
        <v>294.69099999999997</v>
      </c>
      <c r="H189" s="2">
        <v>40</v>
      </c>
      <c r="I189" s="2">
        <f>Simulated_gain_polor_phi_0_y20[[#This Row],[Abs(Gain)'[dBi']]]*0.8</f>
        <v>2.8184000000000005</v>
      </c>
    </row>
    <row r="190" spans="1:9" x14ac:dyDescent="0.3">
      <c r="A190" s="2">
        <v>172</v>
      </c>
      <c r="B190" s="2">
        <v>180</v>
      </c>
      <c r="C190" s="2">
        <v>3.5139999999999998</v>
      </c>
      <c r="D190" s="2">
        <v>-42.01</v>
      </c>
      <c r="E190" s="2">
        <v>81.736999999999995</v>
      </c>
      <c r="F190" s="2">
        <v>3.5139999999999998</v>
      </c>
      <c r="G190" s="2">
        <v>294.68400000000003</v>
      </c>
      <c r="H190" s="2">
        <v>40</v>
      </c>
      <c r="I190" s="2">
        <f>Simulated_gain_polor_phi_0_y20[[#This Row],[Abs(Gain)'[dBi']]]*0.8</f>
        <v>2.8111999999999999</v>
      </c>
    </row>
    <row r="191" spans="1:9" x14ac:dyDescent="0.3">
      <c r="A191" s="2">
        <v>171</v>
      </c>
      <c r="B191" s="2">
        <v>180</v>
      </c>
      <c r="C191" s="2">
        <v>3.5030000000000001</v>
      </c>
      <c r="D191" s="2">
        <v>-41.02</v>
      </c>
      <c r="E191" s="2">
        <v>82.081999999999994</v>
      </c>
      <c r="F191" s="2">
        <v>3.5030000000000001</v>
      </c>
      <c r="G191" s="2">
        <v>294.67599999999999</v>
      </c>
      <c r="H191" s="2">
        <v>40</v>
      </c>
      <c r="I191" s="2">
        <f>Simulated_gain_polor_phi_0_y20[[#This Row],[Abs(Gain)'[dBi']]]*0.8</f>
        <v>2.8024000000000004</v>
      </c>
    </row>
    <row r="192" spans="1:9" x14ac:dyDescent="0.3">
      <c r="A192" s="2">
        <v>170</v>
      </c>
      <c r="B192" s="2">
        <v>180</v>
      </c>
      <c r="C192" s="2">
        <v>3.4910000000000001</v>
      </c>
      <c r="D192" s="2">
        <v>-40.130000000000003</v>
      </c>
      <c r="E192" s="2">
        <v>82.375</v>
      </c>
      <c r="F192" s="2">
        <v>3.4910000000000001</v>
      </c>
      <c r="G192" s="2">
        <v>294.66699999999997</v>
      </c>
      <c r="H192" s="2">
        <v>40</v>
      </c>
      <c r="I192" s="2">
        <f>Simulated_gain_polor_phi_0_y20[[#This Row],[Abs(Gain)'[dBi']]]*0.8</f>
        <v>2.7928000000000002</v>
      </c>
    </row>
    <row r="193" spans="1:9" x14ac:dyDescent="0.3">
      <c r="A193" s="2">
        <v>169</v>
      </c>
      <c r="B193" s="2">
        <v>180</v>
      </c>
      <c r="C193" s="2">
        <v>3.4780000000000002</v>
      </c>
      <c r="D193" s="2">
        <v>-39.33</v>
      </c>
      <c r="E193" s="2">
        <v>82.631</v>
      </c>
      <c r="F193" s="2">
        <v>3.4769999999999999</v>
      </c>
      <c r="G193" s="2">
        <v>294.65699999999998</v>
      </c>
      <c r="H193" s="2">
        <v>40</v>
      </c>
      <c r="I193" s="2">
        <f>Simulated_gain_polor_phi_0_y20[[#This Row],[Abs(Gain)'[dBi']]]*0.8</f>
        <v>2.7824000000000004</v>
      </c>
    </row>
    <row r="194" spans="1:9" x14ac:dyDescent="0.3">
      <c r="A194" s="2">
        <v>168</v>
      </c>
      <c r="B194" s="2">
        <v>180</v>
      </c>
      <c r="C194" s="2">
        <v>3.4630000000000001</v>
      </c>
      <c r="D194" s="2">
        <v>-38.6</v>
      </c>
      <c r="E194" s="2">
        <v>82.863</v>
      </c>
      <c r="F194" s="2">
        <v>3.4630000000000001</v>
      </c>
      <c r="G194" s="2">
        <v>294.64499999999998</v>
      </c>
      <c r="H194" s="2">
        <v>40</v>
      </c>
      <c r="I194" s="2">
        <f>Simulated_gain_polor_phi_0_y20[[#This Row],[Abs(Gain)'[dBi']]]*0.8</f>
        <v>2.7704000000000004</v>
      </c>
    </row>
    <row r="195" spans="1:9" x14ac:dyDescent="0.3">
      <c r="A195" s="2">
        <v>167</v>
      </c>
      <c r="B195" s="2">
        <v>180</v>
      </c>
      <c r="C195" s="2">
        <v>3.4470000000000001</v>
      </c>
      <c r="D195" s="2">
        <v>-37.94</v>
      </c>
      <c r="E195" s="2">
        <v>83.075999999999993</v>
      </c>
      <c r="F195" s="2">
        <v>3.4470000000000001</v>
      </c>
      <c r="G195" s="2">
        <v>294.63299999999998</v>
      </c>
      <c r="H195" s="2">
        <v>40</v>
      </c>
      <c r="I195" s="2">
        <f>Simulated_gain_polor_phi_0_y20[[#This Row],[Abs(Gain)'[dBi']]]*0.8</f>
        <v>2.7576000000000001</v>
      </c>
    </row>
    <row r="196" spans="1:9" x14ac:dyDescent="0.3">
      <c r="A196" s="2">
        <v>166</v>
      </c>
      <c r="B196" s="2">
        <v>180</v>
      </c>
      <c r="C196" s="2">
        <v>3.43</v>
      </c>
      <c r="D196" s="2">
        <v>-37.32</v>
      </c>
      <c r="E196" s="2">
        <v>83.277000000000001</v>
      </c>
      <c r="F196" s="2">
        <v>3.43</v>
      </c>
      <c r="G196" s="2">
        <v>294.62</v>
      </c>
      <c r="H196" s="2">
        <v>40</v>
      </c>
      <c r="I196" s="2">
        <f>Simulated_gain_polor_phi_0_y20[[#This Row],[Abs(Gain)'[dBi']]]*0.8</f>
        <v>2.7440000000000002</v>
      </c>
    </row>
    <row r="197" spans="1:9" x14ac:dyDescent="0.3">
      <c r="A197" s="2">
        <v>165</v>
      </c>
      <c r="B197" s="2">
        <v>180</v>
      </c>
      <c r="C197" s="2">
        <v>3.4119999999999999</v>
      </c>
      <c r="D197" s="2">
        <v>-36.76</v>
      </c>
      <c r="E197" s="2">
        <v>83.468999999999994</v>
      </c>
      <c r="F197" s="2">
        <v>3.4119999999999999</v>
      </c>
      <c r="G197" s="2">
        <v>294.60700000000003</v>
      </c>
      <c r="H197" s="2">
        <v>40</v>
      </c>
      <c r="I197" s="2">
        <f>Simulated_gain_polor_phi_0_y20[[#This Row],[Abs(Gain)'[dBi']]]*0.8</f>
        <v>2.7296</v>
      </c>
    </row>
    <row r="198" spans="1:9" x14ac:dyDescent="0.3">
      <c r="A198" s="2">
        <v>164</v>
      </c>
      <c r="B198" s="2">
        <v>180</v>
      </c>
      <c r="C198" s="2">
        <v>3.3929999999999998</v>
      </c>
      <c r="D198" s="2">
        <v>-36.229999999999997</v>
      </c>
      <c r="E198" s="2">
        <v>83.655000000000001</v>
      </c>
      <c r="F198" s="2">
        <v>3.3919999999999999</v>
      </c>
      <c r="G198" s="2">
        <v>294.59199999999998</v>
      </c>
      <c r="H198" s="2">
        <v>40</v>
      </c>
      <c r="I198" s="2">
        <f>Simulated_gain_polor_phi_0_y20[[#This Row],[Abs(Gain)'[dBi']]]*0.8</f>
        <v>2.7143999999999999</v>
      </c>
    </row>
    <row r="199" spans="1:9" x14ac:dyDescent="0.3">
      <c r="A199" s="2">
        <v>163</v>
      </c>
      <c r="B199" s="2">
        <v>180</v>
      </c>
      <c r="C199" s="2">
        <v>3.3730000000000002</v>
      </c>
      <c r="D199" s="2">
        <v>-35.74</v>
      </c>
      <c r="E199" s="2">
        <v>83.837000000000003</v>
      </c>
      <c r="F199" s="2">
        <v>3.3719999999999999</v>
      </c>
      <c r="G199" s="2">
        <v>294.57600000000002</v>
      </c>
      <c r="H199" s="2">
        <v>40</v>
      </c>
      <c r="I199" s="2">
        <f>Simulated_gain_polor_phi_0_y20[[#This Row],[Abs(Gain)'[dBi']]]*0.8</f>
        <v>2.6984000000000004</v>
      </c>
    </row>
    <row r="200" spans="1:9" x14ac:dyDescent="0.3">
      <c r="A200" s="2">
        <v>162</v>
      </c>
      <c r="B200" s="2">
        <v>180</v>
      </c>
      <c r="C200" s="2">
        <v>3.351</v>
      </c>
      <c r="D200" s="2">
        <v>-35.28</v>
      </c>
      <c r="E200" s="2">
        <v>84.016999999999996</v>
      </c>
      <c r="F200" s="2">
        <v>3.35</v>
      </c>
      <c r="G200" s="2">
        <v>294.55900000000003</v>
      </c>
      <c r="H200" s="2">
        <v>40</v>
      </c>
      <c r="I200" s="2">
        <f>Simulated_gain_polor_phi_0_y20[[#This Row],[Abs(Gain)'[dBi']]]*0.8</f>
        <v>2.6808000000000001</v>
      </c>
    </row>
    <row r="201" spans="1:9" x14ac:dyDescent="0.3">
      <c r="A201" s="2">
        <v>161</v>
      </c>
      <c r="B201" s="2">
        <v>180</v>
      </c>
      <c r="C201" s="2">
        <v>3.3279999999999998</v>
      </c>
      <c r="D201" s="2">
        <v>-34.85</v>
      </c>
      <c r="E201" s="2">
        <v>84.197000000000003</v>
      </c>
      <c r="F201" s="2">
        <v>3.3279999999999998</v>
      </c>
      <c r="G201" s="2">
        <v>294.54199999999997</v>
      </c>
      <c r="H201" s="2">
        <v>40</v>
      </c>
      <c r="I201" s="2">
        <f>Simulated_gain_polor_phi_0_y20[[#This Row],[Abs(Gain)'[dBi']]]*0.8</f>
        <v>2.6623999999999999</v>
      </c>
    </row>
    <row r="202" spans="1:9" x14ac:dyDescent="0.3">
      <c r="A202" s="2">
        <v>160</v>
      </c>
      <c r="B202" s="2">
        <v>180</v>
      </c>
      <c r="C202" s="2">
        <v>3.3039999999999998</v>
      </c>
      <c r="D202" s="2">
        <v>-34.450000000000003</v>
      </c>
      <c r="E202" s="2">
        <v>84.378</v>
      </c>
      <c r="F202" s="2">
        <v>3.3039999999999998</v>
      </c>
      <c r="G202" s="2">
        <v>294.52300000000002</v>
      </c>
      <c r="H202" s="2">
        <v>40</v>
      </c>
      <c r="I202" s="2">
        <f>Simulated_gain_polor_phi_0_y20[[#This Row],[Abs(Gain)'[dBi']]]*0.8</f>
        <v>2.6432000000000002</v>
      </c>
    </row>
    <row r="203" spans="1:9" x14ac:dyDescent="0.3">
      <c r="A203" s="2">
        <v>159</v>
      </c>
      <c r="B203" s="2">
        <v>180</v>
      </c>
      <c r="C203" s="2">
        <v>3.2789999999999999</v>
      </c>
      <c r="D203" s="2">
        <v>-34.06</v>
      </c>
      <c r="E203" s="2">
        <v>84.56</v>
      </c>
      <c r="F203" s="2">
        <v>3.2789999999999999</v>
      </c>
      <c r="G203" s="2">
        <v>294.50400000000002</v>
      </c>
      <c r="H203" s="2">
        <v>40</v>
      </c>
      <c r="I203" s="2">
        <f>Simulated_gain_polor_phi_0_y20[[#This Row],[Abs(Gain)'[dBi']]]*0.8</f>
        <v>2.6232000000000002</v>
      </c>
    </row>
    <row r="204" spans="1:9" x14ac:dyDescent="0.3">
      <c r="A204" s="2">
        <v>158</v>
      </c>
      <c r="B204" s="2">
        <v>180</v>
      </c>
      <c r="C204" s="2">
        <v>3.2530000000000001</v>
      </c>
      <c r="D204" s="2">
        <v>-33.700000000000003</v>
      </c>
      <c r="E204" s="2">
        <v>84.745000000000005</v>
      </c>
      <c r="F204" s="2">
        <v>3.2530000000000001</v>
      </c>
      <c r="G204" s="2">
        <v>294.48399999999998</v>
      </c>
      <c r="H204" s="2">
        <v>40</v>
      </c>
      <c r="I204" s="2">
        <f>Simulated_gain_polor_phi_0_y20[[#This Row],[Abs(Gain)'[dBi']]]*0.8</f>
        <v>2.6024000000000003</v>
      </c>
    </row>
    <row r="205" spans="1:9" x14ac:dyDescent="0.3">
      <c r="A205" s="2">
        <v>157</v>
      </c>
      <c r="B205" s="2">
        <v>180</v>
      </c>
      <c r="C205" s="2">
        <v>3.226</v>
      </c>
      <c r="D205" s="2">
        <v>-33.36</v>
      </c>
      <c r="E205" s="2">
        <v>84.932000000000002</v>
      </c>
      <c r="F205" s="2">
        <v>3.2250000000000001</v>
      </c>
      <c r="G205" s="2">
        <v>294.46199999999999</v>
      </c>
      <c r="H205" s="2">
        <v>40</v>
      </c>
      <c r="I205" s="2">
        <f>Simulated_gain_polor_phi_0_y20[[#This Row],[Abs(Gain)'[dBi']]]*0.8</f>
        <v>2.5808</v>
      </c>
    </row>
    <row r="206" spans="1:9" x14ac:dyDescent="0.3">
      <c r="A206" s="2">
        <v>156</v>
      </c>
      <c r="B206" s="2">
        <v>180</v>
      </c>
      <c r="C206" s="2">
        <v>3.198</v>
      </c>
      <c r="D206" s="2">
        <v>-33.04</v>
      </c>
      <c r="E206" s="2">
        <v>85.123000000000005</v>
      </c>
      <c r="F206" s="2">
        <v>3.1970000000000001</v>
      </c>
      <c r="G206" s="2">
        <v>294.44</v>
      </c>
      <c r="H206" s="2">
        <v>40</v>
      </c>
      <c r="I206" s="2">
        <f>Simulated_gain_polor_phi_0_y20[[#This Row],[Abs(Gain)'[dBi']]]*0.8</f>
        <v>2.5584000000000002</v>
      </c>
    </row>
    <row r="207" spans="1:9" x14ac:dyDescent="0.3">
      <c r="A207" s="2">
        <v>155</v>
      </c>
      <c r="B207" s="2">
        <v>180</v>
      </c>
      <c r="C207" s="2">
        <v>3.169</v>
      </c>
      <c r="D207" s="2">
        <v>-32.74</v>
      </c>
      <c r="E207" s="2">
        <v>85.317999999999998</v>
      </c>
      <c r="F207" s="2">
        <v>3.1680000000000001</v>
      </c>
      <c r="G207" s="2">
        <v>294.41699999999997</v>
      </c>
      <c r="H207" s="2">
        <v>40</v>
      </c>
      <c r="I207" s="2">
        <f>Simulated_gain_polor_phi_0_y20[[#This Row],[Abs(Gain)'[dBi']]]*0.8</f>
        <v>2.5352000000000001</v>
      </c>
    </row>
    <row r="208" spans="1:9" x14ac:dyDescent="0.3">
      <c r="A208" s="2">
        <v>154</v>
      </c>
      <c r="B208" s="2">
        <v>180</v>
      </c>
      <c r="C208" s="2">
        <v>3.1389999999999998</v>
      </c>
      <c r="D208" s="2">
        <v>-32.450000000000003</v>
      </c>
      <c r="E208" s="2">
        <v>85.516999999999996</v>
      </c>
      <c r="F208" s="2">
        <v>3.1379999999999999</v>
      </c>
      <c r="G208" s="2">
        <v>294.39299999999997</v>
      </c>
      <c r="H208" s="2">
        <v>40</v>
      </c>
      <c r="I208" s="2">
        <f>Simulated_gain_polor_phi_0_y20[[#This Row],[Abs(Gain)'[dBi']]]*0.8</f>
        <v>2.5112000000000001</v>
      </c>
    </row>
    <row r="209" spans="1:9" x14ac:dyDescent="0.3">
      <c r="A209" s="2">
        <v>153</v>
      </c>
      <c r="B209" s="2">
        <v>180</v>
      </c>
      <c r="C209" s="2">
        <v>3.1080000000000001</v>
      </c>
      <c r="D209" s="2">
        <v>-32.17</v>
      </c>
      <c r="E209" s="2">
        <v>85.721000000000004</v>
      </c>
      <c r="F209" s="2">
        <v>3.1070000000000002</v>
      </c>
      <c r="G209" s="2">
        <v>294.36900000000003</v>
      </c>
      <c r="H209" s="2">
        <v>40</v>
      </c>
      <c r="I209" s="2">
        <f>Simulated_gain_polor_phi_0_y20[[#This Row],[Abs(Gain)'[dBi']]]*0.8</f>
        <v>2.4864000000000002</v>
      </c>
    </row>
    <row r="210" spans="1:9" x14ac:dyDescent="0.3">
      <c r="A210" s="2">
        <v>152</v>
      </c>
      <c r="B210" s="2">
        <v>180</v>
      </c>
      <c r="C210" s="2">
        <v>3.077</v>
      </c>
      <c r="D210" s="2">
        <v>-31.91</v>
      </c>
      <c r="E210" s="2">
        <v>85.93</v>
      </c>
      <c r="F210" s="2">
        <v>3.0750000000000002</v>
      </c>
      <c r="G210" s="2">
        <v>294.34300000000002</v>
      </c>
      <c r="H210" s="2">
        <v>40</v>
      </c>
      <c r="I210" s="2">
        <f>Simulated_gain_polor_phi_0_y20[[#This Row],[Abs(Gain)'[dBi']]]*0.8</f>
        <v>2.4616000000000002</v>
      </c>
    </row>
    <row r="211" spans="1:9" x14ac:dyDescent="0.3">
      <c r="A211" s="2">
        <v>151</v>
      </c>
      <c r="B211" s="2">
        <v>180</v>
      </c>
      <c r="C211" s="2">
        <v>3.044</v>
      </c>
      <c r="D211" s="2">
        <v>-31.66</v>
      </c>
      <c r="E211" s="2">
        <v>86.144000000000005</v>
      </c>
      <c r="F211" s="2">
        <v>3.0419999999999998</v>
      </c>
      <c r="G211" s="2">
        <v>294.31599999999997</v>
      </c>
      <c r="H211" s="2">
        <v>40</v>
      </c>
      <c r="I211" s="2">
        <f>Simulated_gain_polor_phi_0_y20[[#This Row],[Abs(Gain)'[dBi']]]*0.8</f>
        <v>2.4352</v>
      </c>
    </row>
    <row r="212" spans="1:9" x14ac:dyDescent="0.3">
      <c r="A212" s="2">
        <v>150</v>
      </c>
      <c r="B212" s="2">
        <v>180</v>
      </c>
      <c r="C212" s="2">
        <v>3.01</v>
      </c>
      <c r="D212" s="2">
        <v>-31.42</v>
      </c>
      <c r="E212" s="2">
        <v>86.363</v>
      </c>
      <c r="F212" s="2">
        <v>3.0089999999999999</v>
      </c>
      <c r="G212" s="2">
        <v>294.28899999999999</v>
      </c>
      <c r="H212" s="2">
        <v>40</v>
      </c>
      <c r="I212" s="2">
        <f>Simulated_gain_polor_phi_0_y20[[#This Row],[Abs(Gain)'[dBi']]]*0.8</f>
        <v>2.4079999999999999</v>
      </c>
    </row>
    <row r="213" spans="1:9" x14ac:dyDescent="0.3">
      <c r="A213" s="2">
        <v>149</v>
      </c>
      <c r="B213" s="2">
        <v>180</v>
      </c>
      <c r="C213" s="2">
        <v>2.976</v>
      </c>
      <c r="D213" s="2">
        <v>-31.19</v>
      </c>
      <c r="E213" s="2">
        <v>86.587999999999994</v>
      </c>
      <c r="F213" s="2">
        <v>2.9740000000000002</v>
      </c>
      <c r="G213" s="2">
        <v>294.26100000000002</v>
      </c>
      <c r="H213" s="2">
        <v>40</v>
      </c>
      <c r="I213" s="2">
        <f>Simulated_gain_polor_phi_0_y20[[#This Row],[Abs(Gain)'[dBi']]]*0.8</f>
        <v>2.3808000000000002</v>
      </c>
    </row>
    <row r="214" spans="1:9" x14ac:dyDescent="0.3">
      <c r="A214" s="2">
        <v>148</v>
      </c>
      <c r="B214" s="2">
        <v>180</v>
      </c>
      <c r="C214" s="2">
        <v>2.94</v>
      </c>
      <c r="D214" s="2">
        <v>-30.98</v>
      </c>
      <c r="E214" s="2">
        <v>86.819000000000003</v>
      </c>
      <c r="F214" s="2">
        <v>2.9390000000000001</v>
      </c>
      <c r="G214" s="2">
        <v>294.23099999999999</v>
      </c>
      <c r="H214" s="2">
        <v>40</v>
      </c>
      <c r="I214" s="2">
        <f>Simulated_gain_polor_phi_0_y20[[#This Row],[Abs(Gain)'[dBi']]]*0.8</f>
        <v>2.3519999999999999</v>
      </c>
    </row>
    <row r="215" spans="1:9" x14ac:dyDescent="0.3">
      <c r="A215" s="2">
        <v>147</v>
      </c>
      <c r="B215" s="2">
        <v>180</v>
      </c>
      <c r="C215" s="2">
        <v>2.9039999999999999</v>
      </c>
      <c r="D215" s="2">
        <v>-30.77</v>
      </c>
      <c r="E215" s="2">
        <v>87.055999999999997</v>
      </c>
      <c r="F215" s="2">
        <v>2.9020000000000001</v>
      </c>
      <c r="G215" s="2">
        <v>294.20100000000002</v>
      </c>
      <c r="H215" s="2">
        <v>40</v>
      </c>
      <c r="I215" s="2">
        <f>Simulated_gain_polor_phi_0_y20[[#This Row],[Abs(Gain)'[dBi']]]*0.8</f>
        <v>2.3231999999999999</v>
      </c>
    </row>
    <row r="216" spans="1:9" x14ac:dyDescent="0.3">
      <c r="A216" s="2">
        <v>146</v>
      </c>
      <c r="B216" s="2">
        <v>180</v>
      </c>
      <c r="C216" s="2">
        <v>2.867</v>
      </c>
      <c r="D216" s="2">
        <v>-30.58</v>
      </c>
      <c r="E216" s="2">
        <v>87.299000000000007</v>
      </c>
      <c r="F216" s="2">
        <v>2.8650000000000002</v>
      </c>
      <c r="G216" s="2">
        <v>294.17</v>
      </c>
      <c r="H216" s="2">
        <v>40</v>
      </c>
      <c r="I216" s="2">
        <f>Simulated_gain_polor_phi_0_y20[[#This Row],[Abs(Gain)'[dBi']]]*0.8</f>
        <v>2.2936000000000001</v>
      </c>
    </row>
    <row r="217" spans="1:9" x14ac:dyDescent="0.3">
      <c r="A217" s="2">
        <v>145</v>
      </c>
      <c r="B217" s="2">
        <v>180</v>
      </c>
      <c r="C217" s="2">
        <v>2.83</v>
      </c>
      <c r="D217" s="2">
        <v>-30.39</v>
      </c>
      <c r="E217" s="2">
        <v>87.548000000000002</v>
      </c>
      <c r="F217" s="2">
        <v>2.8279999999999998</v>
      </c>
      <c r="G217" s="2">
        <v>294.13799999999998</v>
      </c>
      <c r="H217" s="2">
        <v>40</v>
      </c>
      <c r="I217" s="2">
        <f>Simulated_gain_polor_phi_0_y20[[#This Row],[Abs(Gain)'[dBi']]]*0.8</f>
        <v>2.2640000000000002</v>
      </c>
    </row>
    <row r="218" spans="1:9" x14ac:dyDescent="0.3">
      <c r="A218" s="2">
        <v>144</v>
      </c>
      <c r="B218" s="2">
        <v>180</v>
      </c>
      <c r="C218" s="2">
        <v>2.7919999999999998</v>
      </c>
      <c r="D218" s="2">
        <v>-30.21</v>
      </c>
      <c r="E218" s="2">
        <v>87.802999999999997</v>
      </c>
      <c r="F218" s="2">
        <v>2.79</v>
      </c>
      <c r="G218" s="2">
        <v>294.10500000000002</v>
      </c>
      <c r="H218" s="2">
        <v>40</v>
      </c>
      <c r="I218" s="2">
        <f>Simulated_gain_polor_phi_0_y20[[#This Row],[Abs(Gain)'[dBi']]]*0.8</f>
        <v>2.2336</v>
      </c>
    </row>
    <row r="219" spans="1:9" x14ac:dyDescent="0.3">
      <c r="A219" s="2">
        <v>143</v>
      </c>
      <c r="B219" s="2">
        <v>180</v>
      </c>
      <c r="C219" s="2">
        <v>2.7530000000000001</v>
      </c>
      <c r="D219" s="2">
        <v>-30.04</v>
      </c>
      <c r="E219" s="2">
        <v>88.064999999999998</v>
      </c>
      <c r="F219" s="2">
        <v>2.7509999999999999</v>
      </c>
      <c r="G219" s="2">
        <v>294.07100000000003</v>
      </c>
      <c r="H219" s="2">
        <v>39.96</v>
      </c>
      <c r="I219" s="2">
        <f>Simulated_gain_polor_phi_0_y20[[#This Row],[Abs(Gain)'[dBi']]]*0.8</f>
        <v>2.2024000000000004</v>
      </c>
    </row>
    <row r="220" spans="1:9" x14ac:dyDescent="0.3">
      <c r="A220" s="2">
        <v>142</v>
      </c>
      <c r="B220" s="2">
        <v>180</v>
      </c>
      <c r="C220" s="2">
        <v>2.7130000000000001</v>
      </c>
      <c r="D220" s="2">
        <v>-29.88</v>
      </c>
      <c r="E220" s="2">
        <v>88.332999999999998</v>
      </c>
      <c r="F220" s="2">
        <v>2.7109999999999999</v>
      </c>
      <c r="G220" s="2">
        <v>294.036</v>
      </c>
      <c r="H220" s="2">
        <v>39.85</v>
      </c>
      <c r="I220" s="2">
        <f>Simulated_gain_polor_phi_0_y20[[#This Row],[Abs(Gain)'[dBi']]]*0.8</f>
        <v>2.1704000000000003</v>
      </c>
    </row>
    <row r="221" spans="1:9" x14ac:dyDescent="0.3">
      <c r="A221" s="2">
        <v>141</v>
      </c>
      <c r="B221" s="2">
        <v>180</v>
      </c>
      <c r="C221" s="2">
        <v>2.673</v>
      </c>
      <c r="D221" s="2">
        <v>-29.72</v>
      </c>
      <c r="E221" s="2">
        <v>88.608000000000004</v>
      </c>
      <c r="F221" s="2">
        <v>2.6709999999999998</v>
      </c>
      <c r="G221" s="2">
        <v>294</v>
      </c>
      <c r="H221" s="2">
        <v>39.75</v>
      </c>
      <c r="I221" s="2">
        <f>Simulated_gain_polor_phi_0_y20[[#This Row],[Abs(Gain)'[dBi']]]*0.8</f>
        <v>2.1384000000000003</v>
      </c>
    </row>
    <row r="222" spans="1:9" x14ac:dyDescent="0.3">
      <c r="A222" s="2">
        <v>140</v>
      </c>
      <c r="B222" s="2">
        <v>180</v>
      </c>
      <c r="C222" s="2">
        <v>2.633</v>
      </c>
      <c r="D222" s="2">
        <v>-29.57</v>
      </c>
      <c r="E222" s="2">
        <v>88.888999999999996</v>
      </c>
      <c r="F222" s="2">
        <v>2.63</v>
      </c>
      <c r="G222" s="2">
        <v>293.96300000000002</v>
      </c>
      <c r="H222" s="2">
        <v>39.659999999999997</v>
      </c>
      <c r="I222" s="2">
        <f>Simulated_gain_polor_phi_0_y20[[#This Row],[Abs(Gain)'[dBi']]]*0.8</f>
        <v>2.1064000000000003</v>
      </c>
    </row>
    <row r="223" spans="1:9" x14ac:dyDescent="0.3">
      <c r="A223" s="2">
        <v>139</v>
      </c>
      <c r="B223" s="2">
        <v>180</v>
      </c>
      <c r="C223" s="2">
        <v>2.5920000000000001</v>
      </c>
      <c r="D223" s="2">
        <v>-29.43</v>
      </c>
      <c r="E223" s="2">
        <v>89.177000000000007</v>
      </c>
      <c r="F223" s="2">
        <v>2.589</v>
      </c>
      <c r="G223" s="2">
        <v>293.92500000000001</v>
      </c>
      <c r="H223" s="2">
        <v>39.590000000000003</v>
      </c>
      <c r="I223" s="2">
        <f>Simulated_gain_polor_phi_0_y20[[#This Row],[Abs(Gain)'[dBi']]]*0.8</f>
        <v>2.0736000000000003</v>
      </c>
    </row>
    <row r="224" spans="1:9" x14ac:dyDescent="0.3">
      <c r="A224" s="2">
        <v>138</v>
      </c>
      <c r="B224" s="2">
        <v>180</v>
      </c>
      <c r="C224" s="2">
        <v>2.5499999999999998</v>
      </c>
      <c r="D224" s="2">
        <v>-29.3</v>
      </c>
      <c r="E224" s="2">
        <v>89.471999999999994</v>
      </c>
      <c r="F224" s="2">
        <v>2.5470000000000002</v>
      </c>
      <c r="G224" s="2">
        <v>293.88600000000002</v>
      </c>
      <c r="H224" s="2">
        <v>39.520000000000003</v>
      </c>
      <c r="I224" s="2">
        <f>Simulated_gain_polor_phi_0_y20[[#This Row],[Abs(Gain)'[dBi']]]*0.8</f>
        <v>2.04</v>
      </c>
    </row>
    <row r="225" spans="1:9" x14ac:dyDescent="0.3">
      <c r="A225" s="2">
        <v>137</v>
      </c>
      <c r="B225" s="2">
        <v>180</v>
      </c>
      <c r="C225" s="2">
        <v>2.508</v>
      </c>
      <c r="D225" s="2">
        <v>-29.17</v>
      </c>
      <c r="E225" s="2">
        <v>89.772999999999996</v>
      </c>
      <c r="F225" s="2">
        <v>2.5049999999999999</v>
      </c>
      <c r="G225" s="2">
        <v>293.846</v>
      </c>
      <c r="H225" s="2">
        <v>39.47</v>
      </c>
      <c r="I225" s="2">
        <f>Simulated_gain_polor_phi_0_y20[[#This Row],[Abs(Gain)'[dBi']]]*0.8</f>
        <v>2.0064000000000002</v>
      </c>
    </row>
    <row r="226" spans="1:9" x14ac:dyDescent="0.3">
      <c r="A226" s="2">
        <v>136</v>
      </c>
      <c r="B226" s="2">
        <v>180</v>
      </c>
      <c r="C226" s="2">
        <v>2.4660000000000002</v>
      </c>
      <c r="D226" s="2">
        <v>-29.04</v>
      </c>
      <c r="E226" s="2">
        <v>90.081000000000003</v>
      </c>
      <c r="F226" s="2">
        <v>2.4630000000000001</v>
      </c>
      <c r="G226" s="2">
        <v>293.80500000000001</v>
      </c>
      <c r="H226" s="2">
        <v>39.42</v>
      </c>
      <c r="I226" s="2">
        <f>Simulated_gain_polor_phi_0_y20[[#This Row],[Abs(Gain)'[dBi']]]*0.8</f>
        <v>1.9728000000000003</v>
      </c>
    </row>
    <row r="227" spans="1:9" x14ac:dyDescent="0.3">
      <c r="A227" s="2">
        <v>135</v>
      </c>
      <c r="B227" s="2">
        <v>180</v>
      </c>
      <c r="C227" s="2">
        <v>2.423</v>
      </c>
      <c r="D227" s="2">
        <v>-28.93</v>
      </c>
      <c r="E227" s="2">
        <v>90.396000000000001</v>
      </c>
      <c r="F227" s="2">
        <v>2.42</v>
      </c>
      <c r="G227" s="2">
        <v>293.762</v>
      </c>
      <c r="H227" s="2">
        <v>39.380000000000003</v>
      </c>
      <c r="I227" s="2">
        <f>Simulated_gain_polor_phi_0_y20[[#This Row],[Abs(Gain)'[dBi']]]*0.8</f>
        <v>1.9384000000000001</v>
      </c>
    </row>
    <row r="228" spans="1:9" x14ac:dyDescent="0.3">
      <c r="A228" s="2">
        <v>134</v>
      </c>
      <c r="B228" s="2">
        <v>180</v>
      </c>
      <c r="C228" s="2">
        <v>2.38</v>
      </c>
      <c r="D228" s="2">
        <v>-28.81</v>
      </c>
      <c r="E228" s="2">
        <v>90.716999999999999</v>
      </c>
      <c r="F228" s="2">
        <v>2.3769999999999998</v>
      </c>
      <c r="G228" s="2">
        <v>293.71800000000002</v>
      </c>
      <c r="H228" s="2">
        <v>39.36</v>
      </c>
      <c r="I228" s="2">
        <f>Simulated_gain_polor_phi_0_y20[[#This Row],[Abs(Gain)'[dBi']]]*0.8</f>
        <v>1.9039999999999999</v>
      </c>
    </row>
    <row r="229" spans="1:9" x14ac:dyDescent="0.3">
      <c r="A229" s="2">
        <v>133</v>
      </c>
      <c r="B229" s="2">
        <v>180</v>
      </c>
      <c r="C229" s="2">
        <v>2.3370000000000002</v>
      </c>
      <c r="D229" s="2">
        <v>-28.71</v>
      </c>
      <c r="E229" s="2">
        <v>91.045000000000002</v>
      </c>
      <c r="F229" s="2">
        <v>2.3330000000000002</v>
      </c>
      <c r="G229" s="2">
        <v>293.673</v>
      </c>
      <c r="H229" s="2">
        <v>39.340000000000003</v>
      </c>
      <c r="I229" s="2">
        <f>Simulated_gain_polor_phi_0_y20[[#This Row],[Abs(Gain)'[dBi']]]*0.8</f>
        <v>1.8696000000000002</v>
      </c>
    </row>
    <row r="230" spans="1:9" x14ac:dyDescent="0.3">
      <c r="A230" s="2">
        <v>132</v>
      </c>
      <c r="B230" s="2">
        <v>180</v>
      </c>
      <c r="C230" s="2">
        <v>2.2930000000000001</v>
      </c>
      <c r="D230" s="2">
        <v>-28.61</v>
      </c>
      <c r="E230" s="2">
        <v>91.38</v>
      </c>
      <c r="F230" s="2">
        <v>2.29</v>
      </c>
      <c r="G230" s="2">
        <v>293.62700000000001</v>
      </c>
      <c r="H230" s="2">
        <v>39.340000000000003</v>
      </c>
      <c r="I230" s="2">
        <f>Simulated_gain_polor_phi_0_y20[[#This Row],[Abs(Gain)'[dBi']]]*0.8</f>
        <v>1.8344000000000003</v>
      </c>
    </row>
    <row r="231" spans="1:9" x14ac:dyDescent="0.3">
      <c r="A231" s="2">
        <v>131</v>
      </c>
      <c r="B231" s="2">
        <v>180</v>
      </c>
      <c r="C231" s="2">
        <v>2.2490000000000001</v>
      </c>
      <c r="D231" s="2">
        <v>-28.51</v>
      </c>
      <c r="E231" s="2">
        <v>91.721999999999994</v>
      </c>
      <c r="F231" s="2">
        <v>2.246</v>
      </c>
      <c r="G231" s="2">
        <v>293.58</v>
      </c>
      <c r="H231" s="2">
        <v>39.340000000000003</v>
      </c>
      <c r="I231" s="2">
        <f>Simulated_gain_polor_phi_0_y20[[#This Row],[Abs(Gain)'[dBi']]]*0.8</f>
        <v>1.7992000000000001</v>
      </c>
    </row>
    <row r="232" spans="1:9" x14ac:dyDescent="0.3">
      <c r="A232" s="2">
        <v>130</v>
      </c>
      <c r="B232" s="2">
        <v>180</v>
      </c>
      <c r="C232" s="2">
        <v>2.206</v>
      </c>
      <c r="D232" s="2">
        <v>-28.42</v>
      </c>
      <c r="E232" s="2">
        <v>92.07</v>
      </c>
      <c r="F232" s="2">
        <v>2.202</v>
      </c>
      <c r="G232" s="2">
        <v>293.53100000000001</v>
      </c>
      <c r="H232" s="2">
        <v>39.36</v>
      </c>
      <c r="I232" s="2">
        <f>Simulated_gain_polor_phi_0_y20[[#This Row],[Abs(Gain)'[dBi']]]*0.8</f>
        <v>1.7648000000000001</v>
      </c>
    </row>
    <row r="233" spans="1:9" x14ac:dyDescent="0.3">
      <c r="A233" s="2">
        <v>129</v>
      </c>
      <c r="B233" s="2">
        <v>180</v>
      </c>
      <c r="C233" s="2">
        <v>2.1619999999999999</v>
      </c>
      <c r="D233" s="2">
        <v>-28.33</v>
      </c>
      <c r="E233" s="2">
        <v>92.424999999999997</v>
      </c>
      <c r="F233" s="2">
        <v>2.1579999999999999</v>
      </c>
      <c r="G233" s="2">
        <v>293.48</v>
      </c>
      <c r="H233" s="2">
        <v>39.380000000000003</v>
      </c>
      <c r="I233" s="2">
        <f>Simulated_gain_polor_phi_0_y20[[#This Row],[Abs(Gain)'[dBi']]]*0.8</f>
        <v>1.7296</v>
      </c>
    </row>
    <row r="234" spans="1:9" x14ac:dyDescent="0.3">
      <c r="A234" s="2">
        <v>128</v>
      </c>
      <c r="B234" s="2">
        <v>180</v>
      </c>
      <c r="C234" s="2">
        <v>2.1179999999999999</v>
      </c>
      <c r="D234" s="2">
        <v>-28.24</v>
      </c>
      <c r="E234" s="2">
        <v>92.786000000000001</v>
      </c>
      <c r="F234" s="2">
        <v>2.1139999999999999</v>
      </c>
      <c r="G234" s="2">
        <v>293.42899999999997</v>
      </c>
      <c r="H234" s="2">
        <v>39.42</v>
      </c>
      <c r="I234" s="2">
        <f>Simulated_gain_polor_phi_0_y20[[#This Row],[Abs(Gain)'[dBi']]]*0.8</f>
        <v>1.6943999999999999</v>
      </c>
    </row>
    <row r="235" spans="1:9" x14ac:dyDescent="0.3">
      <c r="A235" s="2">
        <v>127</v>
      </c>
      <c r="B235" s="2">
        <v>180</v>
      </c>
      <c r="C235" s="2">
        <v>2.073</v>
      </c>
      <c r="D235" s="2">
        <v>-28.16</v>
      </c>
      <c r="E235" s="2">
        <v>93.153999999999996</v>
      </c>
      <c r="F235" s="2">
        <v>2.069</v>
      </c>
      <c r="G235" s="2">
        <v>293.375</v>
      </c>
      <c r="H235" s="2">
        <v>39.47</v>
      </c>
      <c r="I235" s="2">
        <f>Simulated_gain_polor_phi_0_y20[[#This Row],[Abs(Gain)'[dBi']]]*0.8</f>
        <v>1.6584000000000001</v>
      </c>
    </row>
    <row r="236" spans="1:9" x14ac:dyDescent="0.3">
      <c r="A236" s="2">
        <v>126</v>
      </c>
      <c r="B236" s="2">
        <v>180</v>
      </c>
      <c r="C236" s="2">
        <v>2.0289999999999999</v>
      </c>
      <c r="D236" s="2">
        <v>-28.09</v>
      </c>
      <c r="E236" s="2">
        <v>93.528000000000006</v>
      </c>
      <c r="F236" s="2">
        <v>2.0249999999999999</v>
      </c>
      <c r="G236" s="2">
        <v>293.32</v>
      </c>
      <c r="H236" s="2">
        <v>39.53</v>
      </c>
      <c r="I236" s="2">
        <f>Simulated_gain_polor_phi_0_y20[[#This Row],[Abs(Gain)'[dBi']]]*0.8</f>
        <v>1.6232</v>
      </c>
    </row>
    <row r="237" spans="1:9" x14ac:dyDescent="0.3">
      <c r="A237" s="2">
        <v>125</v>
      </c>
      <c r="B237" s="2">
        <v>180</v>
      </c>
      <c r="C237" s="2">
        <v>1.9850000000000001</v>
      </c>
      <c r="D237" s="2">
        <v>-28.02</v>
      </c>
      <c r="E237" s="2">
        <v>93.909000000000006</v>
      </c>
      <c r="F237" s="2">
        <v>1.9810000000000001</v>
      </c>
      <c r="G237" s="2">
        <v>293.26400000000001</v>
      </c>
      <c r="H237" s="2">
        <v>39.6</v>
      </c>
      <c r="I237" s="2">
        <f>Simulated_gain_polor_phi_0_y20[[#This Row],[Abs(Gain)'[dBi']]]*0.8</f>
        <v>1.5880000000000001</v>
      </c>
    </row>
    <row r="238" spans="1:9" x14ac:dyDescent="0.3">
      <c r="A238" s="2">
        <v>124</v>
      </c>
      <c r="B238" s="2">
        <v>180</v>
      </c>
      <c r="C238" s="2">
        <v>1.9410000000000001</v>
      </c>
      <c r="D238" s="2">
        <v>-27.95</v>
      </c>
      <c r="E238" s="2">
        <v>94.296000000000006</v>
      </c>
      <c r="F238" s="2">
        <v>1.9370000000000001</v>
      </c>
      <c r="G238" s="2">
        <v>293.20499999999998</v>
      </c>
      <c r="H238" s="2">
        <v>39.68</v>
      </c>
      <c r="I238" s="2">
        <f>Simulated_gain_polor_phi_0_y20[[#This Row],[Abs(Gain)'[dBi']]]*0.8</f>
        <v>1.5528000000000002</v>
      </c>
    </row>
    <row r="239" spans="1:9" x14ac:dyDescent="0.3">
      <c r="A239" s="2">
        <v>123</v>
      </c>
      <c r="B239" s="2">
        <v>180</v>
      </c>
      <c r="C239" s="2">
        <v>1.8979999999999999</v>
      </c>
      <c r="D239" s="2">
        <v>-27.88</v>
      </c>
      <c r="E239" s="2">
        <v>94.688999999999993</v>
      </c>
      <c r="F239" s="2">
        <v>1.893</v>
      </c>
      <c r="G239" s="2">
        <v>293.14499999999998</v>
      </c>
      <c r="H239" s="2">
        <v>39.770000000000003</v>
      </c>
      <c r="I239" s="2">
        <f>Simulated_gain_polor_phi_0_y20[[#This Row],[Abs(Gain)'[dBi']]]*0.8</f>
        <v>1.5184</v>
      </c>
    </row>
    <row r="240" spans="1:9" x14ac:dyDescent="0.3">
      <c r="A240" s="2">
        <v>122</v>
      </c>
      <c r="B240" s="2">
        <v>180</v>
      </c>
      <c r="C240" s="2">
        <v>1.8540000000000001</v>
      </c>
      <c r="D240" s="2">
        <v>-27.82</v>
      </c>
      <c r="E240" s="2">
        <v>95.087000000000003</v>
      </c>
      <c r="F240" s="2">
        <v>1.849</v>
      </c>
      <c r="G240" s="2">
        <v>293.08300000000003</v>
      </c>
      <c r="H240" s="2">
        <v>39.880000000000003</v>
      </c>
      <c r="I240" s="2">
        <f>Simulated_gain_polor_phi_0_y20[[#This Row],[Abs(Gain)'[dBi']]]*0.8</f>
        <v>1.4832000000000001</v>
      </c>
    </row>
    <row r="241" spans="1:9" x14ac:dyDescent="0.3">
      <c r="A241" s="2">
        <v>121</v>
      </c>
      <c r="B241" s="2">
        <v>180</v>
      </c>
      <c r="C241" s="2">
        <v>1.8109999999999999</v>
      </c>
      <c r="D241" s="2">
        <v>-27.76</v>
      </c>
      <c r="E241" s="2">
        <v>95.492000000000004</v>
      </c>
      <c r="F241" s="2">
        <v>1.806</v>
      </c>
      <c r="G241" s="2">
        <v>293.01900000000001</v>
      </c>
      <c r="H241" s="2">
        <v>40</v>
      </c>
      <c r="I241" s="2">
        <f>Simulated_gain_polor_phi_0_y20[[#This Row],[Abs(Gain)'[dBi']]]*0.8</f>
        <v>1.4488000000000001</v>
      </c>
    </row>
    <row r="242" spans="1:9" x14ac:dyDescent="0.3">
      <c r="A242" s="2">
        <v>120</v>
      </c>
      <c r="B242" s="2">
        <v>180</v>
      </c>
      <c r="C242" s="2">
        <v>1.7669999999999999</v>
      </c>
      <c r="D242" s="2">
        <v>-27.71</v>
      </c>
      <c r="E242" s="2">
        <v>95.903000000000006</v>
      </c>
      <c r="F242" s="2">
        <v>1.7629999999999999</v>
      </c>
      <c r="G242" s="2">
        <v>292.95299999999997</v>
      </c>
      <c r="H242" s="2">
        <v>40</v>
      </c>
      <c r="I242" s="2">
        <f>Simulated_gain_polor_phi_0_y20[[#This Row],[Abs(Gain)'[dBi']]]*0.8</f>
        <v>1.4136</v>
      </c>
    </row>
    <row r="243" spans="1:9" x14ac:dyDescent="0.3">
      <c r="A243" s="2">
        <v>119</v>
      </c>
      <c r="B243" s="2">
        <v>180</v>
      </c>
      <c r="C243" s="2">
        <v>1.7250000000000001</v>
      </c>
      <c r="D243" s="2">
        <v>-27.66</v>
      </c>
      <c r="E243" s="2">
        <v>96.319000000000003</v>
      </c>
      <c r="F243" s="2">
        <v>1.72</v>
      </c>
      <c r="G243" s="2">
        <v>292.88499999999999</v>
      </c>
      <c r="H243" s="2">
        <v>40</v>
      </c>
      <c r="I243" s="2">
        <f>Simulated_gain_polor_phi_0_y20[[#This Row],[Abs(Gain)'[dBi']]]*0.8</f>
        <v>1.3800000000000001</v>
      </c>
    </row>
    <row r="244" spans="1:9" x14ac:dyDescent="0.3">
      <c r="A244" s="2">
        <v>118</v>
      </c>
      <c r="B244" s="2">
        <v>180</v>
      </c>
      <c r="C244" s="2">
        <v>1.6819999999999999</v>
      </c>
      <c r="D244" s="2">
        <v>-27.61</v>
      </c>
      <c r="E244" s="2">
        <v>96.74</v>
      </c>
      <c r="F244" s="2">
        <v>1.677</v>
      </c>
      <c r="G244" s="2">
        <v>292.815</v>
      </c>
      <c r="H244" s="2">
        <v>40</v>
      </c>
      <c r="I244" s="2">
        <f>Simulated_gain_polor_phi_0_y20[[#This Row],[Abs(Gain)'[dBi']]]*0.8</f>
        <v>1.3456000000000001</v>
      </c>
    </row>
    <row r="245" spans="1:9" x14ac:dyDescent="0.3">
      <c r="A245" s="2">
        <v>117</v>
      </c>
      <c r="B245" s="2">
        <v>180</v>
      </c>
      <c r="C245" s="2">
        <v>1.64</v>
      </c>
      <c r="D245" s="2">
        <v>-27.56</v>
      </c>
      <c r="E245" s="2">
        <v>97.167000000000002</v>
      </c>
      <c r="F245" s="2">
        <v>1.635</v>
      </c>
      <c r="G245" s="2">
        <v>292.74299999999999</v>
      </c>
      <c r="H245" s="2">
        <v>40</v>
      </c>
      <c r="I245" s="2">
        <f>Simulated_gain_polor_phi_0_y20[[#This Row],[Abs(Gain)'[dBi']]]*0.8</f>
        <v>1.3120000000000001</v>
      </c>
    </row>
    <row r="246" spans="1:9" x14ac:dyDescent="0.3">
      <c r="A246" s="2">
        <v>116</v>
      </c>
      <c r="B246" s="2">
        <v>180</v>
      </c>
      <c r="C246" s="2">
        <v>1.5980000000000001</v>
      </c>
      <c r="D246" s="2">
        <v>-27.52</v>
      </c>
      <c r="E246" s="2">
        <v>97.599000000000004</v>
      </c>
      <c r="F246" s="2">
        <v>1.593</v>
      </c>
      <c r="G246" s="2">
        <v>292.66800000000001</v>
      </c>
      <c r="H246" s="2">
        <v>40</v>
      </c>
      <c r="I246" s="2">
        <f>Simulated_gain_polor_phi_0_y20[[#This Row],[Abs(Gain)'[dBi']]]*0.8</f>
        <v>1.2784000000000002</v>
      </c>
    </row>
    <row r="247" spans="1:9" x14ac:dyDescent="0.3">
      <c r="A247" s="2">
        <v>115</v>
      </c>
      <c r="B247" s="2">
        <v>180</v>
      </c>
      <c r="C247" s="2">
        <v>1.5569999999999999</v>
      </c>
      <c r="D247" s="2">
        <v>-27.48</v>
      </c>
      <c r="E247" s="2">
        <v>98.036000000000001</v>
      </c>
      <c r="F247" s="2">
        <v>1.552</v>
      </c>
      <c r="G247" s="2">
        <v>292.59100000000001</v>
      </c>
      <c r="H247" s="2">
        <v>40</v>
      </c>
      <c r="I247" s="2">
        <f>Simulated_gain_polor_phi_0_y20[[#This Row],[Abs(Gain)'[dBi']]]*0.8</f>
        <v>1.2456</v>
      </c>
    </row>
    <row r="248" spans="1:9" x14ac:dyDescent="0.3">
      <c r="A248" s="2">
        <v>114</v>
      </c>
      <c r="B248" s="2">
        <v>180</v>
      </c>
      <c r="C248" s="2">
        <v>1.5169999999999999</v>
      </c>
      <c r="D248" s="2">
        <v>-27.44</v>
      </c>
      <c r="E248" s="2">
        <v>98.477000000000004</v>
      </c>
      <c r="F248" s="2">
        <v>1.5109999999999999</v>
      </c>
      <c r="G248" s="2">
        <v>292.51100000000002</v>
      </c>
      <c r="H248" s="2">
        <v>40</v>
      </c>
      <c r="I248" s="2">
        <f>Simulated_gain_polor_phi_0_y20[[#This Row],[Abs(Gain)'[dBi']]]*0.8</f>
        <v>1.2136</v>
      </c>
    </row>
    <row r="249" spans="1:9" x14ac:dyDescent="0.3">
      <c r="A249" s="2">
        <v>113</v>
      </c>
      <c r="B249" s="2">
        <v>180</v>
      </c>
      <c r="C249" s="2">
        <v>1.476</v>
      </c>
      <c r="D249" s="2">
        <v>-27.41</v>
      </c>
      <c r="E249" s="2">
        <v>98.924000000000007</v>
      </c>
      <c r="F249" s="2">
        <v>1.4710000000000001</v>
      </c>
      <c r="G249" s="2">
        <v>292.42899999999997</v>
      </c>
      <c r="H249" s="2">
        <v>40</v>
      </c>
      <c r="I249" s="2">
        <f>Simulated_gain_polor_phi_0_y20[[#This Row],[Abs(Gain)'[dBi']]]*0.8</f>
        <v>1.1808000000000001</v>
      </c>
    </row>
    <row r="250" spans="1:9" x14ac:dyDescent="0.3">
      <c r="A250" s="2">
        <v>112</v>
      </c>
      <c r="B250" s="2">
        <v>180</v>
      </c>
      <c r="C250" s="2">
        <v>1.4370000000000001</v>
      </c>
      <c r="D250" s="2">
        <v>-27.37</v>
      </c>
      <c r="E250" s="2">
        <v>99.373999999999995</v>
      </c>
      <c r="F250" s="2">
        <v>1.431</v>
      </c>
      <c r="G250" s="2">
        <v>292.34500000000003</v>
      </c>
      <c r="H250" s="2">
        <v>40</v>
      </c>
      <c r="I250" s="2">
        <f>Simulated_gain_polor_phi_0_y20[[#This Row],[Abs(Gain)'[dBi']]]*0.8</f>
        <v>1.1496000000000002</v>
      </c>
    </row>
    <row r="251" spans="1:9" x14ac:dyDescent="0.3">
      <c r="A251" s="2">
        <v>111</v>
      </c>
      <c r="B251" s="2">
        <v>180</v>
      </c>
      <c r="C251" s="2">
        <v>1.3979999999999999</v>
      </c>
      <c r="D251" s="2">
        <v>-27.34</v>
      </c>
      <c r="E251" s="2">
        <v>99.828999999999994</v>
      </c>
      <c r="F251" s="2">
        <v>1.3919999999999999</v>
      </c>
      <c r="G251" s="2">
        <v>292.25700000000001</v>
      </c>
      <c r="H251" s="2">
        <v>40</v>
      </c>
      <c r="I251" s="2">
        <f>Simulated_gain_polor_phi_0_y20[[#This Row],[Abs(Gain)'[dBi']]]*0.8</f>
        <v>1.1184000000000001</v>
      </c>
    </row>
    <row r="252" spans="1:9" x14ac:dyDescent="0.3">
      <c r="A252" s="2">
        <v>110</v>
      </c>
      <c r="B252" s="2">
        <v>180</v>
      </c>
      <c r="C252" s="2">
        <v>1.359</v>
      </c>
      <c r="D252" s="2">
        <v>-27.31</v>
      </c>
      <c r="E252" s="2">
        <v>100.28700000000001</v>
      </c>
      <c r="F252" s="2">
        <v>1.3540000000000001</v>
      </c>
      <c r="G252" s="2">
        <v>292.16699999999997</v>
      </c>
      <c r="H252" s="2">
        <v>40</v>
      </c>
      <c r="I252" s="2">
        <f>Simulated_gain_polor_phi_0_y20[[#This Row],[Abs(Gain)'[dBi']]]*0.8</f>
        <v>1.0871999999999999</v>
      </c>
    </row>
    <row r="253" spans="1:9" x14ac:dyDescent="0.3">
      <c r="A253" s="2">
        <v>109</v>
      </c>
      <c r="B253" s="2">
        <v>180</v>
      </c>
      <c r="C253" s="2">
        <v>1.3220000000000001</v>
      </c>
      <c r="D253" s="2">
        <v>-27.29</v>
      </c>
      <c r="E253" s="2">
        <v>100.749</v>
      </c>
      <c r="F253" s="2">
        <v>1.3160000000000001</v>
      </c>
      <c r="G253" s="2">
        <v>292.07299999999998</v>
      </c>
      <c r="H253" s="2">
        <v>40</v>
      </c>
      <c r="I253" s="2">
        <f>Simulated_gain_polor_phi_0_y20[[#This Row],[Abs(Gain)'[dBi']]]*0.8</f>
        <v>1.0576000000000001</v>
      </c>
    </row>
    <row r="254" spans="1:9" x14ac:dyDescent="0.3">
      <c r="A254" s="2">
        <v>108</v>
      </c>
      <c r="B254" s="2">
        <v>180</v>
      </c>
      <c r="C254" s="2">
        <v>1.2849999999999999</v>
      </c>
      <c r="D254" s="2">
        <v>-27.26</v>
      </c>
      <c r="E254" s="2">
        <v>101.215</v>
      </c>
      <c r="F254" s="2">
        <v>1.2789999999999999</v>
      </c>
      <c r="G254" s="2">
        <v>291.97699999999998</v>
      </c>
      <c r="H254" s="2">
        <v>40</v>
      </c>
      <c r="I254" s="2">
        <f>Simulated_gain_polor_phi_0_y20[[#This Row],[Abs(Gain)'[dBi']]]*0.8</f>
        <v>1.028</v>
      </c>
    </row>
    <row r="255" spans="1:9" x14ac:dyDescent="0.3">
      <c r="A255" s="2">
        <v>107</v>
      </c>
      <c r="B255" s="2">
        <v>180</v>
      </c>
      <c r="C255" s="2">
        <v>1.2490000000000001</v>
      </c>
      <c r="D255" s="2">
        <v>-27.24</v>
      </c>
      <c r="E255" s="2">
        <v>101.68300000000001</v>
      </c>
      <c r="F255" s="2">
        <v>1.2430000000000001</v>
      </c>
      <c r="G255" s="2">
        <v>291.87799999999999</v>
      </c>
      <c r="H255" s="2">
        <v>40</v>
      </c>
      <c r="I255" s="2">
        <f>Simulated_gain_polor_phi_0_y20[[#This Row],[Abs(Gain)'[dBi']]]*0.8</f>
        <v>0.99920000000000009</v>
      </c>
    </row>
    <row r="256" spans="1:9" x14ac:dyDescent="0.3">
      <c r="A256" s="2">
        <v>106</v>
      </c>
      <c r="B256" s="2">
        <v>180</v>
      </c>
      <c r="C256" s="2">
        <v>1.2130000000000001</v>
      </c>
      <c r="D256" s="2">
        <v>-27.22</v>
      </c>
      <c r="E256" s="2">
        <v>102.155</v>
      </c>
      <c r="F256" s="2">
        <v>1.2070000000000001</v>
      </c>
      <c r="G256" s="2">
        <v>291.77499999999998</v>
      </c>
      <c r="H256" s="2">
        <v>40</v>
      </c>
      <c r="I256" s="2">
        <f>Simulated_gain_polor_phi_0_y20[[#This Row],[Abs(Gain)'[dBi']]]*0.8</f>
        <v>0.97040000000000015</v>
      </c>
    </row>
    <row r="257" spans="1:9" x14ac:dyDescent="0.3">
      <c r="A257" s="2">
        <v>105</v>
      </c>
      <c r="B257" s="2">
        <v>180</v>
      </c>
      <c r="C257" s="2">
        <v>1.179</v>
      </c>
      <c r="D257" s="2">
        <v>-27.2</v>
      </c>
      <c r="E257" s="2">
        <v>102.629</v>
      </c>
      <c r="F257" s="2">
        <v>1.173</v>
      </c>
      <c r="G257" s="2">
        <v>291.67</v>
      </c>
      <c r="H257" s="2">
        <v>40</v>
      </c>
      <c r="I257" s="2">
        <f>Simulated_gain_polor_phi_0_y20[[#This Row],[Abs(Gain)'[dBi']]]*0.8</f>
        <v>0.94320000000000004</v>
      </c>
    </row>
    <row r="258" spans="1:9" x14ac:dyDescent="0.3">
      <c r="A258" s="2">
        <v>104</v>
      </c>
      <c r="B258" s="2">
        <v>180</v>
      </c>
      <c r="C258" s="2">
        <v>1.145</v>
      </c>
      <c r="D258" s="2">
        <v>-27.18</v>
      </c>
      <c r="E258" s="2">
        <v>103.10599999999999</v>
      </c>
      <c r="F258" s="2">
        <v>1.139</v>
      </c>
      <c r="G258" s="2">
        <v>291.56099999999998</v>
      </c>
      <c r="H258" s="2">
        <v>40</v>
      </c>
      <c r="I258" s="2">
        <f>Simulated_gain_polor_phi_0_y20[[#This Row],[Abs(Gain)'[dBi']]]*0.8</f>
        <v>0.91600000000000004</v>
      </c>
    </row>
    <row r="259" spans="1:9" x14ac:dyDescent="0.3">
      <c r="A259" s="2">
        <v>103</v>
      </c>
      <c r="B259" s="2">
        <v>180</v>
      </c>
      <c r="C259" s="2">
        <v>1.1120000000000001</v>
      </c>
      <c r="D259" s="2">
        <v>-27.17</v>
      </c>
      <c r="E259" s="2">
        <v>103.584</v>
      </c>
      <c r="F259" s="2">
        <v>1.1060000000000001</v>
      </c>
      <c r="G259" s="2">
        <v>291.44799999999998</v>
      </c>
      <c r="H259" s="2">
        <v>40</v>
      </c>
      <c r="I259" s="2">
        <f>Simulated_gain_polor_phi_0_y20[[#This Row],[Abs(Gain)'[dBi']]]*0.8</f>
        <v>0.88960000000000017</v>
      </c>
    </row>
    <row r="260" spans="1:9" x14ac:dyDescent="0.3">
      <c r="A260" s="2">
        <v>102</v>
      </c>
      <c r="B260" s="2">
        <v>180</v>
      </c>
      <c r="C260" s="2">
        <v>1.081</v>
      </c>
      <c r="D260" s="2">
        <v>-27.15</v>
      </c>
      <c r="E260" s="2">
        <v>104.065</v>
      </c>
      <c r="F260" s="2">
        <v>1.0740000000000001</v>
      </c>
      <c r="G260" s="2">
        <v>291.33199999999999</v>
      </c>
      <c r="H260" s="2">
        <v>40</v>
      </c>
      <c r="I260" s="2">
        <f>Simulated_gain_polor_phi_0_y20[[#This Row],[Abs(Gain)'[dBi']]]*0.8</f>
        <v>0.86480000000000001</v>
      </c>
    </row>
    <row r="261" spans="1:9" x14ac:dyDescent="0.3">
      <c r="A261" s="2">
        <v>101</v>
      </c>
      <c r="B261" s="2">
        <v>180</v>
      </c>
      <c r="C261" s="2">
        <v>1.05</v>
      </c>
      <c r="D261" s="2">
        <v>-27.14</v>
      </c>
      <c r="E261" s="2">
        <v>104.547</v>
      </c>
      <c r="F261" s="2">
        <v>1.0429999999999999</v>
      </c>
      <c r="G261" s="2">
        <v>291.21300000000002</v>
      </c>
      <c r="H261" s="2">
        <v>40</v>
      </c>
      <c r="I261" s="2">
        <f>Simulated_gain_polor_phi_0_y20[[#This Row],[Abs(Gain)'[dBi']]]*0.8</f>
        <v>0.84000000000000008</v>
      </c>
    </row>
    <row r="262" spans="1:9" x14ac:dyDescent="0.3">
      <c r="A262" s="2">
        <v>100</v>
      </c>
      <c r="B262" s="2">
        <v>180</v>
      </c>
      <c r="C262" s="2">
        <v>1.02</v>
      </c>
      <c r="D262" s="2">
        <v>-27.13</v>
      </c>
      <c r="E262" s="2">
        <v>105.03</v>
      </c>
      <c r="F262" s="2">
        <v>1.0129999999999999</v>
      </c>
      <c r="G262" s="2">
        <v>291.08999999999997</v>
      </c>
      <c r="H262" s="2">
        <v>40</v>
      </c>
      <c r="I262" s="2">
        <f>Simulated_gain_polor_phi_0_y20[[#This Row],[Abs(Gain)'[dBi']]]*0.8</f>
        <v>0.81600000000000006</v>
      </c>
    </row>
    <row r="263" spans="1:9" x14ac:dyDescent="0.3">
      <c r="A263" s="2">
        <v>99</v>
      </c>
      <c r="B263" s="2">
        <v>180</v>
      </c>
      <c r="C263" s="2">
        <v>0.99060000000000004</v>
      </c>
      <c r="D263" s="2">
        <v>-27.13</v>
      </c>
      <c r="E263" s="2">
        <v>105.514</v>
      </c>
      <c r="F263" s="2">
        <v>0.9839</v>
      </c>
      <c r="G263" s="2">
        <v>290.96300000000002</v>
      </c>
      <c r="H263" s="2">
        <v>40</v>
      </c>
      <c r="I263" s="2">
        <f>Simulated_gain_polor_phi_0_y20[[#This Row],[Abs(Gain)'[dBi']]]*0.8</f>
        <v>0.79248000000000007</v>
      </c>
    </row>
    <row r="264" spans="1:9" x14ac:dyDescent="0.3">
      <c r="A264" s="2">
        <v>98</v>
      </c>
      <c r="B264" s="2">
        <v>180</v>
      </c>
      <c r="C264" s="2">
        <v>0.96260000000000001</v>
      </c>
      <c r="D264" s="2">
        <v>-27.12</v>
      </c>
      <c r="E264" s="2">
        <v>105.999</v>
      </c>
      <c r="F264" s="2">
        <v>0.95579999999999998</v>
      </c>
      <c r="G264" s="2">
        <v>290.83300000000003</v>
      </c>
      <c r="H264" s="2">
        <v>40</v>
      </c>
      <c r="I264" s="2">
        <f>Simulated_gain_polor_phi_0_y20[[#This Row],[Abs(Gain)'[dBi']]]*0.8</f>
        <v>0.7700800000000001</v>
      </c>
    </row>
    <row r="265" spans="1:9" x14ac:dyDescent="0.3">
      <c r="A265" s="2">
        <v>97</v>
      </c>
      <c r="B265" s="2">
        <v>180</v>
      </c>
      <c r="C265" s="2">
        <v>0.93559999999999999</v>
      </c>
      <c r="D265" s="2">
        <v>-27.11</v>
      </c>
      <c r="E265" s="2">
        <v>106.485</v>
      </c>
      <c r="F265" s="2">
        <v>0.92879999999999996</v>
      </c>
      <c r="G265" s="2">
        <v>290.69900000000001</v>
      </c>
      <c r="H265" s="2">
        <v>40</v>
      </c>
      <c r="I265" s="2">
        <f>Simulated_gain_polor_phi_0_y20[[#This Row],[Abs(Gain)'[dBi']]]*0.8</f>
        <v>0.74848000000000003</v>
      </c>
    </row>
    <row r="266" spans="1:9" x14ac:dyDescent="0.3">
      <c r="A266" s="2">
        <v>96</v>
      </c>
      <c r="B266" s="2">
        <v>180</v>
      </c>
      <c r="C266" s="2">
        <v>0.90969999999999995</v>
      </c>
      <c r="D266" s="2">
        <v>-27.11</v>
      </c>
      <c r="E266" s="2">
        <v>106.97</v>
      </c>
      <c r="F266" s="2">
        <v>0.90280000000000005</v>
      </c>
      <c r="G266" s="2">
        <v>290.56099999999998</v>
      </c>
      <c r="H266" s="2">
        <v>40</v>
      </c>
      <c r="I266" s="2">
        <f>Simulated_gain_polor_phi_0_y20[[#This Row],[Abs(Gain)'[dBi']]]*0.8</f>
        <v>0.72775999999999996</v>
      </c>
    </row>
    <row r="267" spans="1:9" x14ac:dyDescent="0.3">
      <c r="A267" s="2">
        <v>95</v>
      </c>
      <c r="B267" s="2">
        <v>180</v>
      </c>
      <c r="C267" s="2">
        <v>0.88480000000000003</v>
      </c>
      <c r="D267" s="2">
        <v>-27.11</v>
      </c>
      <c r="E267" s="2">
        <v>107.455</v>
      </c>
      <c r="F267" s="2">
        <v>0.87790000000000001</v>
      </c>
      <c r="G267" s="2">
        <v>290.41899999999998</v>
      </c>
      <c r="H267" s="2">
        <v>40</v>
      </c>
      <c r="I267" s="2">
        <f>Simulated_gain_polor_phi_0_y20[[#This Row],[Abs(Gain)'[dBi']]]*0.8</f>
        <v>0.70784000000000002</v>
      </c>
    </row>
    <row r="268" spans="1:9" x14ac:dyDescent="0.3">
      <c r="A268" s="2">
        <v>94</v>
      </c>
      <c r="B268" s="2">
        <v>180</v>
      </c>
      <c r="C268" s="2">
        <v>0.86099999999999999</v>
      </c>
      <c r="D268" s="2">
        <v>-27.11</v>
      </c>
      <c r="E268" s="2">
        <v>107.94</v>
      </c>
      <c r="F268" s="2">
        <v>0.85409999999999997</v>
      </c>
      <c r="G268" s="2">
        <v>290.27300000000002</v>
      </c>
      <c r="H268" s="2">
        <v>40</v>
      </c>
      <c r="I268" s="2">
        <f>Simulated_gain_polor_phi_0_y20[[#This Row],[Abs(Gain)'[dBi']]]*0.8</f>
        <v>0.68880000000000008</v>
      </c>
    </row>
    <row r="269" spans="1:9" x14ac:dyDescent="0.3">
      <c r="A269" s="2">
        <v>93</v>
      </c>
      <c r="B269" s="2">
        <v>180</v>
      </c>
      <c r="C269" s="2">
        <v>0.83840000000000003</v>
      </c>
      <c r="D269" s="2">
        <v>-27.11</v>
      </c>
      <c r="E269" s="2">
        <v>108.42400000000001</v>
      </c>
      <c r="F269" s="2">
        <v>0.83140000000000003</v>
      </c>
      <c r="G269" s="2">
        <v>290.12299999999999</v>
      </c>
      <c r="H269" s="2">
        <v>40</v>
      </c>
      <c r="I269" s="2">
        <f>Simulated_gain_polor_phi_0_y20[[#This Row],[Abs(Gain)'[dBi']]]*0.8</f>
        <v>0.67072000000000009</v>
      </c>
    </row>
    <row r="270" spans="1:9" x14ac:dyDescent="0.3">
      <c r="A270" s="2">
        <v>92</v>
      </c>
      <c r="B270" s="2">
        <v>180</v>
      </c>
      <c r="C270" s="2">
        <v>0.81679999999999997</v>
      </c>
      <c r="D270" s="2">
        <v>-27.11</v>
      </c>
      <c r="E270" s="2">
        <v>108.907</v>
      </c>
      <c r="F270" s="2">
        <v>0.80979999999999996</v>
      </c>
      <c r="G270" s="2">
        <v>289.96899999999999</v>
      </c>
      <c r="H270" s="2">
        <v>40</v>
      </c>
      <c r="I270" s="2">
        <f>Simulated_gain_polor_phi_0_y20[[#This Row],[Abs(Gain)'[dBi']]]*0.8</f>
        <v>0.65344000000000002</v>
      </c>
    </row>
    <row r="271" spans="1:9" x14ac:dyDescent="0.3">
      <c r="A271" s="2">
        <v>91</v>
      </c>
      <c r="B271" s="2">
        <v>180</v>
      </c>
      <c r="C271" s="2">
        <v>0.7964</v>
      </c>
      <c r="D271" s="2">
        <v>-27.12</v>
      </c>
      <c r="E271" s="2">
        <v>109.38800000000001</v>
      </c>
      <c r="F271" s="2">
        <v>0.78939999999999999</v>
      </c>
      <c r="G271" s="2">
        <v>289.81200000000001</v>
      </c>
      <c r="H271" s="2">
        <v>40</v>
      </c>
      <c r="I271" s="2">
        <f>Simulated_gain_polor_phi_0_y20[[#This Row],[Abs(Gain)'[dBi']]]*0.8</f>
        <v>0.63712000000000002</v>
      </c>
    </row>
    <row r="272" spans="1:9" x14ac:dyDescent="0.3">
      <c r="A272" s="2">
        <v>90</v>
      </c>
      <c r="B272" s="2">
        <v>180</v>
      </c>
      <c r="C272" s="2">
        <v>0.77710000000000001</v>
      </c>
      <c r="D272" s="2">
        <v>-27.12</v>
      </c>
      <c r="E272" s="2">
        <v>109.86799999999999</v>
      </c>
      <c r="F272" s="2">
        <v>0.77</v>
      </c>
      <c r="G272" s="2">
        <v>289.64999999999998</v>
      </c>
      <c r="H272" s="2">
        <v>40</v>
      </c>
      <c r="I272" s="2">
        <f>Simulated_gain_polor_phi_0_y20[[#This Row],[Abs(Gain)'[dBi']]]*0.8</f>
        <v>0.62168000000000001</v>
      </c>
    </row>
    <row r="273" spans="1:9" x14ac:dyDescent="0.3">
      <c r="A273" s="2">
        <v>89</v>
      </c>
      <c r="B273" s="2">
        <v>180</v>
      </c>
      <c r="C273" s="2">
        <v>0.75900000000000001</v>
      </c>
      <c r="D273" s="2">
        <v>-27.13</v>
      </c>
      <c r="E273" s="2">
        <v>110.346</v>
      </c>
      <c r="F273" s="2">
        <v>0.75190000000000001</v>
      </c>
      <c r="G273" s="2">
        <v>289.48399999999998</v>
      </c>
      <c r="H273" s="2">
        <v>40</v>
      </c>
      <c r="I273" s="2">
        <f>Simulated_gain_polor_phi_0_y20[[#This Row],[Abs(Gain)'[dBi']]]*0.8</f>
        <v>0.60720000000000007</v>
      </c>
    </row>
    <row r="274" spans="1:9" x14ac:dyDescent="0.3">
      <c r="A274" s="2">
        <v>88</v>
      </c>
      <c r="B274" s="2">
        <v>180</v>
      </c>
      <c r="C274" s="2">
        <v>0.74199999999999999</v>
      </c>
      <c r="D274" s="2">
        <v>-27.14</v>
      </c>
      <c r="E274" s="2">
        <v>110.821</v>
      </c>
      <c r="F274" s="2">
        <v>0.7349</v>
      </c>
      <c r="G274" s="2">
        <v>289.31400000000002</v>
      </c>
      <c r="H274" s="2">
        <v>40</v>
      </c>
      <c r="I274" s="2">
        <f>Simulated_gain_polor_phi_0_y20[[#This Row],[Abs(Gain)'[dBi']]]*0.8</f>
        <v>0.59360000000000002</v>
      </c>
    </row>
    <row r="275" spans="1:9" x14ac:dyDescent="0.3">
      <c r="A275" s="2">
        <v>87</v>
      </c>
      <c r="B275" s="2">
        <v>180</v>
      </c>
      <c r="C275" s="2">
        <v>0.72619999999999996</v>
      </c>
      <c r="D275" s="2">
        <v>-27.15</v>
      </c>
      <c r="E275" s="2">
        <v>111.295</v>
      </c>
      <c r="F275" s="2">
        <v>0.71909999999999996</v>
      </c>
      <c r="G275" s="2">
        <v>289.14</v>
      </c>
      <c r="H275" s="2">
        <v>40</v>
      </c>
      <c r="I275" s="2">
        <f>Simulated_gain_polor_phi_0_y20[[#This Row],[Abs(Gain)'[dBi']]]*0.8</f>
        <v>0.58096000000000003</v>
      </c>
    </row>
    <row r="276" spans="1:9" x14ac:dyDescent="0.3">
      <c r="A276" s="2">
        <v>86</v>
      </c>
      <c r="B276" s="2">
        <v>180</v>
      </c>
      <c r="C276" s="2">
        <v>0.71150000000000002</v>
      </c>
      <c r="D276" s="2">
        <v>-27.16</v>
      </c>
      <c r="E276" s="2">
        <v>111.765</v>
      </c>
      <c r="F276" s="2">
        <v>0.70450000000000002</v>
      </c>
      <c r="G276" s="2">
        <v>288.96199999999999</v>
      </c>
      <c r="H276" s="2">
        <v>40</v>
      </c>
      <c r="I276" s="2">
        <f>Simulated_gain_polor_phi_0_y20[[#This Row],[Abs(Gain)'[dBi']]]*0.8</f>
        <v>0.56920000000000004</v>
      </c>
    </row>
    <row r="277" spans="1:9" x14ac:dyDescent="0.3">
      <c r="A277" s="2">
        <v>85</v>
      </c>
      <c r="B277" s="2">
        <v>180</v>
      </c>
      <c r="C277" s="2">
        <v>0.69810000000000005</v>
      </c>
      <c r="D277" s="2">
        <v>-27.18</v>
      </c>
      <c r="E277" s="2">
        <v>112.233</v>
      </c>
      <c r="F277" s="2">
        <v>0.69099999999999995</v>
      </c>
      <c r="G277" s="2">
        <v>288.77999999999997</v>
      </c>
      <c r="H277" s="2">
        <v>40</v>
      </c>
      <c r="I277" s="2">
        <f>Simulated_gain_polor_phi_0_y20[[#This Row],[Abs(Gain)'[dBi']]]*0.8</f>
        <v>0.55848000000000009</v>
      </c>
    </row>
    <row r="278" spans="1:9" x14ac:dyDescent="0.3">
      <c r="A278" s="2">
        <v>84</v>
      </c>
      <c r="B278" s="2">
        <v>180</v>
      </c>
      <c r="C278" s="2">
        <v>0.68579999999999997</v>
      </c>
      <c r="D278" s="2">
        <v>-27.19</v>
      </c>
      <c r="E278" s="2">
        <v>112.697</v>
      </c>
      <c r="F278" s="2">
        <v>0.67869999999999997</v>
      </c>
      <c r="G278" s="2">
        <v>288.59500000000003</v>
      </c>
      <c r="H278" s="2">
        <v>40</v>
      </c>
      <c r="I278" s="2">
        <f>Simulated_gain_polor_phi_0_y20[[#This Row],[Abs(Gain)'[dBi']]]*0.8</f>
        <v>0.54864000000000002</v>
      </c>
    </row>
    <row r="279" spans="1:9" x14ac:dyDescent="0.3">
      <c r="A279" s="2">
        <v>83</v>
      </c>
      <c r="B279" s="2">
        <v>180</v>
      </c>
      <c r="C279" s="2">
        <v>0.67459999999999998</v>
      </c>
      <c r="D279" s="2">
        <v>-27.21</v>
      </c>
      <c r="E279" s="2">
        <v>113.158</v>
      </c>
      <c r="F279" s="2">
        <v>0.66759999999999997</v>
      </c>
      <c r="G279" s="2">
        <v>288.40499999999997</v>
      </c>
      <c r="H279" s="2">
        <v>40</v>
      </c>
      <c r="I279" s="2">
        <f>Simulated_gain_polor_phi_0_y20[[#This Row],[Abs(Gain)'[dBi']]]*0.8</f>
        <v>0.53968000000000005</v>
      </c>
    </row>
    <row r="280" spans="1:9" x14ac:dyDescent="0.3">
      <c r="A280" s="2">
        <v>82</v>
      </c>
      <c r="B280" s="2">
        <v>180</v>
      </c>
      <c r="C280" s="2">
        <v>0.66469999999999996</v>
      </c>
      <c r="D280" s="2">
        <v>-27.23</v>
      </c>
      <c r="E280" s="2">
        <v>113.616</v>
      </c>
      <c r="F280" s="2">
        <v>0.65759999999999996</v>
      </c>
      <c r="G280" s="2">
        <v>288.21199999999999</v>
      </c>
      <c r="H280" s="2">
        <v>40</v>
      </c>
      <c r="I280" s="2">
        <f>Simulated_gain_polor_phi_0_y20[[#This Row],[Abs(Gain)'[dBi']]]*0.8</f>
        <v>0.53176000000000001</v>
      </c>
    </row>
    <row r="281" spans="1:9" x14ac:dyDescent="0.3">
      <c r="A281" s="2">
        <v>81</v>
      </c>
      <c r="B281" s="2">
        <v>180</v>
      </c>
      <c r="C281" s="2">
        <v>0.65590000000000004</v>
      </c>
      <c r="D281" s="2">
        <v>-27.25</v>
      </c>
      <c r="E281" s="2">
        <v>114.069</v>
      </c>
      <c r="F281" s="2">
        <v>0.64890000000000003</v>
      </c>
      <c r="G281" s="2">
        <v>288.01400000000001</v>
      </c>
      <c r="H281" s="2">
        <v>40</v>
      </c>
      <c r="I281" s="2">
        <f>Simulated_gain_polor_phi_0_y20[[#This Row],[Abs(Gain)'[dBi']]]*0.8</f>
        <v>0.52472000000000008</v>
      </c>
    </row>
    <row r="282" spans="1:9" x14ac:dyDescent="0.3">
      <c r="A282" s="2">
        <v>80</v>
      </c>
      <c r="B282" s="2">
        <v>180</v>
      </c>
      <c r="C282" s="2">
        <v>0.64829999999999999</v>
      </c>
      <c r="D282" s="2">
        <v>-27.27</v>
      </c>
      <c r="E282" s="2">
        <v>114.518</v>
      </c>
      <c r="F282" s="2">
        <v>0.64129999999999998</v>
      </c>
      <c r="G282" s="2">
        <v>287.81299999999999</v>
      </c>
      <c r="H282" s="2">
        <v>40</v>
      </c>
      <c r="I282" s="2">
        <f>Simulated_gain_polor_phi_0_y20[[#This Row],[Abs(Gain)'[dBi']]]*0.8</f>
        <v>0.51863999999999999</v>
      </c>
    </row>
    <row r="283" spans="1:9" x14ac:dyDescent="0.3">
      <c r="A283" s="2">
        <v>79</v>
      </c>
      <c r="B283" s="2">
        <v>180</v>
      </c>
      <c r="C283" s="2">
        <v>0.64180000000000004</v>
      </c>
      <c r="D283" s="2">
        <v>-27.29</v>
      </c>
      <c r="E283" s="2">
        <v>114.96299999999999</v>
      </c>
      <c r="F283" s="2">
        <v>0.63480000000000003</v>
      </c>
      <c r="G283" s="2">
        <v>287.608</v>
      </c>
      <c r="H283" s="2">
        <v>40</v>
      </c>
      <c r="I283" s="2">
        <f>Simulated_gain_polor_phi_0_y20[[#This Row],[Abs(Gain)'[dBi']]]*0.8</f>
        <v>0.51344000000000001</v>
      </c>
    </row>
    <row r="284" spans="1:9" x14ac:dyDescent="0.3">
      <c r="A284" s="2">
        <v>78</v>
      </c>
      <c r="B284" s="2">
        <v>180</v>
      </c>
      <c r="C284" s="2">
        <v>0.63649999999999995</v>
      </c>
      <c r="D284" s="2">
        <v>-27.32</v>
      </c>
      <c r="E284" s="2">
        <v>115.404</v>
      </c>
      <c r="F284" s="2">
        <v>0.62960000000000005</v>
      </c>
      <c r="G284" s="2">
        <v>287.39999999999998</v>
      </c>
      <c r="H284" s="2">
        <v>40</v>
      </c>
      <c r="I284" s="2">
        <f>Simulated_gain_polor_phi_0_y20[[#This Row],[Abs(Gain)'[dBi']]]*0.8</f>
        <v>0.50919999999999999</v>
      </c>
    </row>
    <row r="285" spans="1:9" x14ac:dyDescent="0.3">
      <c r="A285" s="2">
        <v>77</v>
      </c>
      <c r="B285" s="2">
        <v>180</v>
      </c>
      <c r="C285" s="2">
        <v>0.63239999999999996</v>
      </c>
      <c r="D285" s="2">
        <v>-27.35</v>
      </c>
      <c r="E285" s="2">
        <v>115.839</v>
      </c>
      <c r="F285" s="2">
        <v>0.62539999999999996</v>
      </c>
      <c r="G285" s="2">
        <v>287.18799999999999</v>
      </c>
      <c r="H285" s="2">
        <v>40</v>
      </c>
      <c r="I285" s="2">
        <f>Simulated_gain_polor_phi_0_y20[[#This Row],[Abs(Gain)'[dBi']]]*0.8</f>
        <v>0.50592000000000004</v>
      </c>
    </row>
    <row r="286" spans="1:9" x14ac:dyDescent="0.3">
      <c r="A286" s="2">
        <v>76</v>
      </c>
      <c r="B286" s="2">
        <v>180</v>
      </c>
      <c r="C286" s="2">
        <v>0.62929999999999997</v>
      </c>
      <c r="D286" s="2">
        <v>-27.38</v>
      </c>
      <c r="E286" s="2">
        <v>116.27</v>
      </c>
      <c r="F286" s="2">
        <v>0.62239999999999995</v>
      </c>
      <c r="G286" s="2">
        <v>286.97300000000001</v>
      </c>
      <c r="H286" s="2">
        <v>40</v>
      </c>
      <c r="I286" s="2">
        <f>Simulated_gain_polor_phi_0_y20[[#This Row],[Abs(Gain)'[dBi']]]*0.8</f>
        <v>0.50344</v>
      </c>
    </row>
    <row r="287" spans="1:9" x14ac:dyDescent="0.3">
      <c r="A287" s="2">
        <v>75</v>
      </c>
      <c r="B287" s="2">
        <v>180</v>
      </c>
      <c r="C287" s="2">
        <v>0.62739999999999996</v>
      </c>
      <c r="D287" s="2">
        <v>-27.41</v>
      </c>
      <c r="E287" s="2">
        <v>116.696</v>
      </c>
      <c r="F287" s="2">
        <v>0.62060000000000004</v>
      </c>
      <c r="G287" s="2">
        <v>286.75400000000002</v>
      </c>
      <c r="H287" s="2">
        <v>40</v>
      </c>
      <c r="I287" s="2">
        <f>Simulated_gain_polor_phi_0_y20[[#This Row],[Abs(Gain)'[dBi']]]*0.8</f>
        <v>0.50192000000000003</v>
      </c>
    </row>
    <row r="288" spans="1:9" x14ac:dyDescent="0.3">
      <c r="A288" s="2">
        <v>74</v>
      </c>
      <c r="B288" s="2">
        <v>180</v>
      </c>
      <c r="C288" s="2">
        <v>0.62660000000000005</v>
      </c>
      <c r="D288" s="2">
        <v>-27.44</v>
      </c>
      <c r="E288" s="2">
        <v>117.116</v>
      </c>
      <c r="F288" s="2">
        <v>0.61980000000000002</v>
      </c>
      <c r="G288" s="2">
        <v>286.53199999999998</v>
      </c>
      <c r="H288" s="2">
        <v>40</v>
      </c>
      <c r="I288" s="2">
        <f>Simulated_gain_polor_phi_0_y20[[#This Row],[Abs(Gain)'[dBi']]]*0.8</f>
        <v>0.50128000000000006</v>
      </c>
    </row>
    <row r="289" spans="1:9" x14ac:dyDescent="0.3">
      <c r="A289" s="2">
        <v>73</v>
      </c>
      <c r="B289" s="2">
        <v>180</v>
      </c>
      <c r="C289" s="2">
        <v>0.62690000000000001</v>
      </c>
      <c r="D289" s="2">
        <v>-27.48</v>
      </c>
      <c r="E289" s="2">
        <v>117.53100000000001</v>
      </c>
      <c r="F289" s="2">
        <v>0.62009999999999998</v>
      </c>
      <c r="G289" s="2">
        <v>286.30700000000002</v>
      </c>
      <c r="H289" s="2">
        <v>40</v>
      </c>
      <c r="I289" s="2">
        <f>Simulated_gain_polor_phi_0_y20[[#This Row],[Abs(Gain)'[dBi']]]*0.8</f>
        <v>0.50152000000000008</v>
      </c>
    </row>
    <row r="290" spans="1:9" x14ac:dyDescent="0.3">
      <c r="A290" s="2">
        <v>72</v>
      </c>
      <c r="B290" s="2">
        <v>180</v>
      </c>
      <c r="C290" s="2">
        <v>0.62819999999999998</v>
      </c>
      <c r="D290" s="2">
        <v>-27.51</v>
      </c>
      <c r="E290" s="2">
        <v>117.941</v>
      </c>
      <c r="F290" s="2">
        <v>0.62150000000000005</v>
      </c>
      <c r="G290" s="2">
        <v>286.08</v>
      </c>
      <c r="H290" s="2">
        <v>40</v>
      </c>
      <c r="I290" s="2">
        <f>Simulated_gain_polor_phi_0_y20[[#This Row],[Abs(Gain)'[dBi']]]*0.8</f>
        <v>0.50256000000000001</v>
      </c>
    </row>
    <row r="291" spans="1:9" x14ac:dyDescent="0.3">
      <c r="A291" s="2">
        <v>71</v>
      </c>
      <c r="B291" s="2">
        <v>180</v>
      </c>
      <c r="C291" s="2">
        <v>0.63060000000000005</v>
      </c>
      <c r="D291" s="2">
        <v>-27.55</v>
      </c>
      <c r="E291" s="2">
        <v>118.345</v>
      </c>
      <c r="F291" s="2">
        <v>0.624</v>
      </c>
      <c r="G291" s="2">
        <v>285.84899999999999</v>
      </c>
      <c r="H291" s="2">
        <v>40</v>
      </c>
      <c r="I291" s="2">
        <f>Simulated_gain_polor_phi_0_y20[[#This Row],[Abs(Gain)'[dBi']]]*0.8</f>
        <v>0.50448000000000004</v>
      </c>
    </row>
    <row r="292" spans="1:9" x14ac:dyDescent="0.3">
      <c r="A292" s="2">
        <v>70</v>
      </c>
      <c r="B292" s="2">
        <v>180</v>
      </c>
      <c r="C292" s="2">
        <v>0.6341</v>
      </c>
      <c r="D292" s="2">
        <v>-27.59</v>
      </c>
      <c r="E292" s="2">
        <v>118.74299999999999</v>
      </c>
      <c r="F292" s="2">
        <v>0.62749999999999995</v>
      </c>
      <c r="G292" s="2">
        <v>285.61599999999999</v>
      </c>
      <c r="H292" s="2">
        <v>40</v>
      </c>
      <c r="I292" s="2">
        <f>Simulated_gain_polor_phi_0_y20[[#This Row],[Abs(Gain)'[dBi']]]*0.8</f>
        <v>0.50728000000000006</v>
      </c>
    </row>
    <row r="293" spans="1:9" x14ac:dyDescent="0.3">
      <c r="A293" s="2">
        <v>69</v>
      </c>
      <c r="B293" s="2">
        <v>180</v>
      </c>
      <c r="C293" s="2">
        <v>0.63849999999999996</v>
      </c>
      <c r="D293" s="2">
        <v>-27.64</v>
      </c>
      <c r="E293" s="2">
        <v>119.13500000000001</v>
      </c>
      <c r="F293" s="2">
        <v>0.6321</v>
      </c>
      <c r="G293" s="2">
        <v>285.38</v>
      </c>
      <c r="H293" s="2">
        <v>40</v>
      </c>
      <c r="I293" s="2">
        <f>Simulated_gain_polor_phi_0_y20[[#This Row],[Abs(Gain)'[dBi']]]*0.8</f>
        <v>0.51080000000000003</v>
      </c>
    </row>
    <row r="294" spans="1:9" x14ac:dyDescent="0.3">
      <c r="A294" s="2">
        <v>68</v>
      </c>
      <c r="B294" s="2">
        <v>180</v>
      </c>
      <c r="C294" s="2">
        <v>0.64400000000000002</v>
      </c>
      <c r="D294" s="2">
        <v>-27.68</v>
      </c>
      <c r="E294" s="2">
        <v>119.521</v>
      </c>
      <c r="F294" s="2">
        <v>0.63759999999999994</v>
      </c>
      <c r="G294" s="2">
        <v>285.14100000000002</v>
      </c>
      <c r="H294" s="2">
        <v>40</v>
      </c>
      <c r="I294" s="2">
        <f>Simulated_gain_polor_phi_0_y20[[#This Row],[Abs(Gain)'[dBi']]]*0.8</f>
        <v>0.51519999999999999</v>
      </c>
    </row>
    <row r="295" spans="1:9" x14ac:dyDescent="0.3">
      <c r="A295" s="2">
        <v>67</v>
      </c>
      <c r="B295" s="2">
        <v>180</v>
      </c>
      <c r="C295" s="2">
        <v>0.65039999999999998</v>
      </c>
      <c r="D295" s="2">
        <v>-27.73</v>
      </c>
      <c r="E295" s="2">
        <v>119.901</v>
      </c>
      <c r="F295" s="2">
        <v>0.64410000000000001</v>
      </c>
      <c r="G295" s="2">
        <v>284.90100000000001</v>
      </c>
      <c r="H295" s="2">
        <v>40</v>
      </c>
      <c r="I295" s="2">
        <f>Simulated_gain_polor_phi_0_y20[[#This Row],[Abs(Gain)'[dBi']]]*0.8</f>
        <v>0.52032</v>
      </c>
    </row>
    <row r="296" spans="1:9" x14ac:dyDescent="0.3">
      <c r="A296" s="2">
        <v>66</v>
      </c>
      <c r="B296" s="2">
        <v>180</v>
      </c>
      <c r="C296" s="2">
        <v>0.65780000000000005</v>
      </c>
      <c r="D296" s="2">
        <v>-27.78</v>
      </c>
      <c r="E296" s="2">
        <v>120.27500000000001</v>
      </c>
      <c r="F296" s="2">
        <v>0.65159999999999996</v>
      </c>
      <c r="G296" s="2">
        <v>284.65800000000002</v>
      </c>
      <c r="H296" s="2">
        <v>39.85</v>
      </c>
      <c r="I296" s="2">
        <f>Simulated_gain_polor_phi_0_y20[[#This Row],[Abs(Gain)'[dBi']]]*0.8</f>
        <v>0.52624000000000004</v>
      </c>
    </row>
    <row r="297" spans="1:9" x14ac:dyDescent="0.3">
      <c r="A297" s="2">
        <v>65</v>
      </c>
      <c r="B297" s="2">
        <v>180</v>
      </c>
      <c r="C297" s="2">
        <v>0.66610000000000003</v>
      </c>
      <c r="D297" s="2">
        <v>-27.84</v>
      </c>
      <c r="E297" s="2">
        <v>120.643</v>
      </c>
      <c r="F297" s="2">
        <v>0.65990000000000004</v>
      </c>
      <c r="G297" s="2">
        <v>284.41399999999999</v>
      </c>
      <c r="H297" s="2">
        <v>39.58</v>
      </c>
      <c r="I297" s="2">
        <f>Simulated_gain_polor_phi_0_y20[[#This Row],[Abs(Gain)'[dBi']]]*0.8</f>
        <v>0.53288000000000002</v>
      </c>
    </row>
    <row r="298" spans="1:9" x14ac:dyDescent="0.3">
      <c r="A298" s="2">
        <v>64</v>
      </c>
      <c r="B298" s="2">
        <v>180</v>
      </c>
      <c r="C298" s="2">
        <v>0.67530000000000001</v>
      </c>
      <c r="D298" s="2">
        <v>-27.89</v>
      </c>
      <c r="E298" s="2">
        <v>121.004</v>
      </c>
      <c r="F298" s="2">
        <v>0.66920000000000002</v>
      </c>
      <c r="G298" s="2">
        <v>284.16699999999997</v>
      </c>
      <c r="H298" s="2">
        <v>39.340000000000003</v>
      </c>
      <c r="I298" s="2">
        <f>Simulated_gain_polor_phi_0_y20[[#This Row],[Abs(Gain)'[dBi']]]*0.8</f>
        <v>0.54024000000000005</v>
      </c>
    </row>
    <row r="299" spans="1:9" x14ac:dyDescent="0.3">
      <c r="A299" s="2">
        <v>63</v>
      </c>
      <c r="B299" s="2">
        <v>180</v>
      </c>
      <c r="C299" s="2">
        <v>0.68530000000000002</v>
      </c>
      <c r="D299" s="2">
        <v>-27.95</v>
      </c>
      <c r="E299" s="2">
        <v>121.35899999999999</v>
      </c>
      <c r="F299" s="2">
        <v>0.6794</v>
      </c>
      <c r="G299" s="2">
        <v>283.91899999999998</v>
      </c>
      <c r="H299" s="2">
        <v>39.11</v>
      </c>
      <c r="I299" s="2">
        <f>Simulated_gain_polor_phi_0_y20[[#This Row],[Abs(Gain)'[dBi']]]*0.8</f>
        <v>0.54824000000000006</v>
      </c>
    </row>
    <row r="300" spans="1:9" x14ac:dyDescent="0.3">
      <c r="A300" s="2">
        <v>62</v>
      </c>
      <c r="B300" s="2">
        <v>180</v>
      </c>
      <c r="C300" s="2">
        <v>0.69620000000000004</v>
      </c>
      <c r="D300" s="2">
        <v>-28.02</v>
      </c>
      <c r="E300" s="2">
        <v>121.708</v>
      </c>
      <c r="F300" s="2">
        <v>0.69040000000000001</v>
      </c>
      <c r="G300" s="2">
        <v>283.67</v>
      </c>
      <c r="H300" s="2">
        <v>38.9</v>
      </c>
      <c r="I300" s="2">
        <f>Simulated_gain_polor_phi_0_y20[[#This Row],[Abs(Gain)'[dBi']]]*0.8</f>
        <v>0.55696000000000001</v>
      </c>
    </row>
    <row r="301" spans="1:9" x14ac:dyDescent="0.3">
      <c r="A301" s="2">
        <v>61</v>
      </c>
      <c r="B301" s="2">
        <v>180</v>
      </c>
      <c r="C301" s="2">
        <v>0.70789999999999997</v>
      </c>
      <c r="D301" s="2">
        <v>-28.08</v>
      </c>
      <c r="E301" s="2">
        <v>122.05</v>
      </c>
      <c r="F301" s="2">
        <v>0.70220000000000005</v>
      </c>
      <c r="G301" s="2">
        <v>283.42</v>
      </c>
      <c r="H301" s="2">
        <v>38.700000000000003</v>
      </c>
      <c r="I301" s="2">
        <f>Simulated_gain_polor_phi_0_y20[[#This Row],[Abs(Gain)'[dBi']]]*0.8</f>
        <v>0.56632000000000005</v>
      </c>
    </row>
    <row r="302" spans="1:9" x14ac:dyDescent="0.3">
      <c r="A302" s="2">
        <v>60</v>
      </c>
      <c r="B302" s="2">
        <v>180</v>
      </c>
      <c r="C302" s="2">
        <v>0.72040000000000004</v>
      </c>
      <c r="D302" s="2">
        <v>-28.15</v>
      </c>
      <c r="E302" s="2">
        <v>122.38500000000001</v>
      </c>
      <c r="F302" s="2">
        <v>0.71479999999999999</v>
      </c>
      <c r="G302" s="2">
        <v>283.16899999999998</v>
      </c>
      <c r="H302" s="2">
        <v>38.520000000000003</v>
      </c>
      <c r="I302" s="2">
        <f>Simulated_gain_polor_phi_0_y20[[#This Row],[Abs(Gain)'[dBi']]]*0.8</f>
        <v>0.57632000000000005</v>
      </c>
    </row>
    <row r="303" spans="1:9" x14ac:dyDescent="0.3">
      <c r="A303" s="2">
        <v>59</v>
      </c>
      <c r="B303" s="2">
        <v>180</v>
      </c>
      <c r="C303" s="2">
        <v>0.73370000000000002</v>
      </c>
      <c r="D303" s="2">
        <v>-28.22</v>
      </c>
      <c r="E303" s="2">
        <v>122.715</v>
      </c>
      <c r="F303" s="2">
        <v>0.72809999999999997</v>
      </c>
      <c r="G303" s="2">
        <v>282.916</v>
      </c>
      <c r="H303" s="2">
        <v>38.36</v>
      </c>
      <c r="I303" s="2">
        <f>Simulated_gain_polor_phi_0_y20[[#This Row],[Abs(Gain)'[dBi']]]*0.8</f>
        <v>0.58696000000000004</v>
      </c>
    </row>
    <row r="304" spans="1:9" x14ac:dyDescent="0.3">
      <c r="A304" s="2">
        <v>58</v>
      </c>
      <c r="B304" s="2">
        <v>180</v>
      </c>
      <c r="C304" s="2">
        <v>0.74760000000000004</v>
      </c>
      <c r="D304" s="2">
        <v>-28.29</v>
      </c>
      <c r="E304" s="2">
        <v>123.03700000000001</v>
      </c>
      <c r="F304" s="2">
        <v>0.74219999999999997</v>
      </c>
      <c r="G304" s="2">
        <v>282.66399999999999</v>
      </c>
      <c r="H304" s="2">
        <v>38.21</v>
      </c>
      <c r="I304" s="2">
        <f>Simulated_gain_polor_phi_0_y20[[#This Row],[Abs(Gain)'[dBi']]]*0.8</f>
        <v>0.59808000000000006</v>
      </c>
    </row>
    <row r="305" spans="1:9" x14ac:dyDescent="0.3">
      <c r="A305" s="2">
        <v>57</v>
      </c>
      <c r="B305" s="2">
        <v>180</v>
      </c>
      <c r="C305" s="2">
        <v>0.76229999999999998</v>
      </c>
      <c r="D305" s="2">
        <v>-28.37</v>
      </c>
      <c r="E305" s="2">
        <v>123.35299999999999</v>
      </c>
      <c r="F305" s="2">
        <v>0.75690000000000002</v>
      </c>
      <c r="G305" s="2">
        <v>282.41000000000003</v>
      </c>
      <c r="H305" s="2">
        <v>38.07</v>
      </c>
      <c r="I305" s="2">
        <f>Simulated_gain_polor_phi_0_y20[[#This Row],[Abs(Gain)'[dBi']]]*0.8</f>
        <v>0.60984000000000005</v>
      </c>
    </row>
    <row r="306" spans="1:9" x14ac:dyDescent="0.3">
      <c r="A306" s="2">
        <v>56</v>
      </c>
      <c r="B306" s="2">
        <v>180</v>
      </c>
      <c r="C306" s="2">
        <v>0.77749999999999997</v>
      </c>
      <c r="D306" s="2">
        <v>-28.45</v>
      </c>
      <c r="E306" s="2">
        <v>123.663</v>
      </c>
      <c r="F306" s="2">
        <v>0.77239999999999998</v>
      </c>
      <c r="G306" s="2">
        <v>282.15699999999998</v>
      </c>
      <c r="H306" s="2">
        <v>37.950000000000003</v>
      </c>
      <c r="I306" s="2">
        <f>Simulated_gain_polor_phi_0_y20[[#This Row],[Abs(Gain)'[dBi']]]*0.8</f>
        <v>0.622</v>
      </c>
    </row>
    <row r="307" spans="1:9" x14ac:dyDescent="0.3">
      <c r="A307" s="2">
        <v>55</v>
      </c>
      <c r="B307" s="2">
        <v>180</v>
      </c>
      <c r="C307" s="2">
        <v>0.79349999999999998</v>
      </c>
      <c r="D307" s="2">
        <v>-28.53</v>
      </c>
      <c r="E307" s="2">
        <v>123.96599999999999</v>
      </c>
      <c r="F307" s="2">
        <v>0.78839999999999999</v>
      </c>
      <c r="G307" s="2">
        <v>281.90300000000002</v>
      </c>
      <c r="H307" s="2">
        <v>37.840000000000003</v>
      </c>
      <c r="I307" s="2">
        <f>Simulated_gain_polor_phi_0_y20[[#This Row],[Abs(Gain)'[dBi']]]*0.8</f>
        <v>0.63480000000000003</v>
      </c>
    </row>
    <row r="308" spans="1:9" x14ac:dyDescent="0.3">
      <c r="A308" s="2">
        <v>54</v>
      </c>
      <c r="B308" s="2">
        <v>180</v>
      </c>
      <c r="C308" s="2">
        <v>0.81</v>
      </c>
      <c r="D308" s="2">
        <v>-28.62</v>
      </c>
      <c r="E308" s="2">
        <v>124.26300000000001</v>
      </c>
      <c r="F308" s="2">
        <v>0.80500000000000005</v>
      </c>
      <c r="G308" s="2">
        <v>281.64999999999998</v>
      </c>
      <c r="H308" s="2">
        <v>37.74</v>
      </c>
      <c r="I308" s="2">
        <f>Simulated_gain_polor_phi_0_y20[[#This Row],[Abs(Gain)'[dBi']]]*0.8</f>
        <v>0.64800000000000013</v>
      </c>
    </row>
    <row r="309" spans="1:9" x14ac:dyDescent="0.3">
      <c r="A309" s="2">
        <v>53</v>
      </c>
      <c r="B309" s="2">
        <v>180</v>
      </c>
      <c r="C309" s="2">
        <v>0.82699999999999996</v>
      </c>
      <c r="D309" s="2">
        <v>-28.71</v>
      </c>
      <c r="E309" s="2">
        <v>124.553</v>
      </c>
      <c r="F309" s="2">
        <v>0.82220000000000004</v>
      </c>
      <c r="G309" s="2">
        <v>281.39699999999999</v>
      </c>
      <c r="H309" s="2">
        <v>37.65</v>
      </c>
      <c r="I309" s="2">
        <f>Simulated_gain_polor_phi_0_y20[[#This Row],[Abs(Gain)'[dBi']]]*0.8</f>
        <v>0.66159999999999997</v>
      </c>
    </row>
    <row r="310" spans="1:9" x14ac:dyDescent="0.3">
      <c r="A310" s="2">
        <v>52</v>
      </c>
      <c r="B310" s="2">
        <v>180</v>
      </c>
      <c r="C310" s="2">
        <v>0.84460000000000002</v>
      </c>
      <c r="D310" s="2">
        <v>-28.81</v>
      </c>
      <c r="E310" s="2">
        <v>124.837</v>
      </c>
      <c r="F310" s="2">
        <v>0.83989999999999998</v>
      </c>
      <c r="G310" s="2">
        <v>281.14499999999998</v>
      </c>
      <c r="H310" s="2">
        <v>37.58</v>
      </c>
      <c r="I310" s="2">
        <f>Simulated_gain_polor_phi_0_y20[[#This Row],[Abs(Gain)'[dBi']]]*0.8</f>
        <v>0.67568000000000006</v>
      </c>
    </row>
    <row r="311" spans="1:9" x14ac:dyDescent="0.3">
      <c r="A311" s="2">
        <v>51</v>
      </c>
      <c r="B311" s="2">
        <v>180</v>
      </c>
      <c r="C311" s="2">
        <v>0.86260000000000003</v>
      </c>
      <c r="D311" s="2">
        <v>-28.91</v>
      </c>
      <c r="E311" s="2">
        <v>125.114</v>
      </c>
      <c r="F311" s="2">
        <v>0.85799999999999998</v>
      </c>
      <c r="G311" s="2">
        <v>280.89400000000001</v>
      </c>
      <c r="H311" s="2">
        <v>37.51</v>
      </c>
      <c r="I311" s="2">
        <f>Simulated_gain_polor_phi_0_y20[[#This Row],[Abs(Gain)'[dBi']]]*0.8</f>
        <v>0.69008000000000003</v>
      </c>
    </row>
    <row r="312" spans="1:9" x14ac:dyDescent="0.3">
      <c r="A312" s="2">
        <v>50</v>
      </c>
      <c r="B312" s="2">
        <v>180</v>
      </c>
      <c r="C312" s="2">
        <v>0.88109999999999999</v>
      </c>
      <c r="D312" s="2">
        <v>-29.01</v>
      </c>
      <c r="E312" s="2">
        <v>125.38500000000001</v>
      </c>
      <c r="F312" s="2">
        <v>0.87660000000000005</v>
      </c>
      <c r="G312" s="2">
        <v>280.64299999999997</v>
      </c>
      <c r="H312" s="2">
        <v>37.46</v>
      </c>
      <c r="I312" s="2">
        <f>Simulated_gain_polor_phi_0_y20[[#This Row],[Abs(Gain)'[dBi']]]*0.8</f>
        <v>0.70488000000000006</v>
      </c>
    </row>
    <row r="313" spans="1:9" x14ac:dyDescent="0.3">
      <c r="A313" s="2">
        <v>49</v>
      </c>
      <c r="B313" s="2">
        <v>180</v>
      </c>
      <c r="C313" s="2">
        <v>0.9</v>
      </c>
      <c r="D313" s="2">
        <v>-29.12</v>
      </c>
      <c r="E313" s="2">
        <v>125.649</v>
      </c>
      <c r="F313" s="2">
        <v>0.89559999999999995</v>
      </c>
      <c r="G313" s="2">
        <v>280.39400000000001</v>
      </c>
      <c r="H313" s="2">
        <v>37.42</v>
      </c>
      <c r="I313" s="2">
        <f>Simulated_gain_polor_phi_0_y20[[#This Row],[Abs(Gain)'[dBi']]]*0.8</f>
        <v>0.72000000000000008</v>
      </c>
    </row>
    <row r="314" spans="1:9" x14ac:dyDescent="0.3">
      <c r="A314" s="2">
        <v>48</v>
      </c>
      <c r="B314" s="2">
        <v>180</v>
      </c>
      <c r="C314" s="2">
        <v>0.91920000000000002</v>
      </c>
      <c r="D314" s="2">
        <v>-29.23</v>
      </c>
      <c r="E314" s="2">
        <v>125.908</v>
      </c>
      <c r="F314" s="2">
        <v>0.91500000000000004</v>
      </c>
      <c r="G314" s="2">
        <v>280.14699999999999</v>
      </c>
      <c r="H314" s="2">
        <v>37.39</v>
      </c>
      <c r="I314" s="2">
        <f>Simulated_gain_polor_phi_0_y20[[#This Row],[Abs(Gain)'[dBi']]]*0.8</f>
        <v>0.73536000000000001</v>
      </c>
    </row>
    <row r="315" spans="1:9" x14ac:dyDescent="0.3">
      <c r="A315" s="2">
        <v>47</v>
      </c>
      <c r="B315" s="2">
        <v>180</v>
      </c>
      <c r="C315" s="2">
        <v>0.93879999999999997</v>
      </c>
      <c r="D315" s="2">
        <v>-29.35</v>
      </c>
      <c r="E315" s="2">
        <v>126.16</v>
      </c>
      <c r="F315" s="2">
        <v>0.93469999999999998</v>
      </c>
      <c r="G315" s="2">
        <v>279.89999999999998</v>
      </c>
      <c r="H315" s="2">
        <v>37.369999999999997</v>
      </c>
      <c r="I315" s="2">
        <f>Simulated_gain_polor_phi_0_y20[[#This Row],[Abs(Gain)'[dBi']]]*0.8</f>
        <v>0.75104000000000004</v>
      </c>
    </row>
    <row r="316" spans="1:9" x14ac:dyDescent="0.3">
      <c r="A316" s="2">
        <v>46</v>
      </c>
      <c r="B316" s="2">
        <v>180</v>
      </c>
      <c r="C316" s="2">
        <v>0.9587</v>
      </c>
      <c r="D316" s="2">
        <v>-29.47</v>
      </c>
      <c r="E316" s="2">
        <v>126.40600000000001</v>
      </c>
      <c r="F316" s="2">
        <v>0.95469999999999999</v>
      </c>
      <c r="G316" s="2">
        <v>279.65600000000001</v>
      </c>
      <c r="H316" s="2">
        <v>37.36</v>
      </c>
      <c r="I316" s="2">
        <f>Simulated_gain_polor_phi_0_y20[[#This Row],[Abs(Gain)'[dBi']]]*0.8</f>
        <v>0.76696000000000009</v>
      </c>
    </row>
    <row r="317" spans="1:9" x14ac:dyDescent="0.3">
      <c r="A317" s="2">
        <v>45</v>
      </c>
      <c r="B317" s="2">
        <v>180</v>
      </c>
      <c r="C317" s="2">
        <v>0.9788</v>
      </c>
      <c r="D317" s="2">
        <v>-29.59</v>
      </c>
      <c r="E317" s="2">
        <v>126.646</v>
      </c>
      <c r="F317" s="2">
        <v>0.97499999999999998</v>
      </c>
      <c r="G317" s="2">
        <v>279.41399999999999</v>
      </c>
      <c r="H317" s="2">
        <v>37.36</v>
      </c>
      <c r="I317" s="2">
        <f>Simulated_gain_polor_phi_0_y20[[#This Row],[Abs(Gain)'[dBi']]]*0.8</f>
        <v>0.78304000000000007</v>
      </c>
    </row>
    <row r="318" spans="1:9" x14ac:dyDescent="0.3">
      <c r="A318" s="2">
        <v>44</v>
      </c>
      <c r="B318" s="2">
        <v>180</v>
      </c>
      <c r="C318" s="2">
        <v>0.99909999999999999</v>
      </c>
      <c r="D318" s="2">
        <v>-29.72</v>
      </c>
      <c r="E318" s="2">
        <v>126.88</v>
      </c>
      <c r="F318" s="2">
        <v>0.99539999999999995</v>
      </c>
      <c r="G318" s="2">
        <v>279.17399999999998</v>
      </c>
      <c r="H318" s="2">
        <v>37.380000000000003</v>
      </c>
      <c r="I318" s="2">
        <f>Simulated_gain_polor_phi_0_y20[[#This Row],[Abs(Gain)'[dBi']]]*0.8</f>
        <v>0.79927999999999999</v>
      </c>
    </row>
    <row r="319" spans="1:9" x14ac:dyDescent="0.3">
      <c r="A319" s="2">
        <v>43</v>
      </c>
      <c r="B319" s="2">
        <v>180</v>
      </c>
      <c r="C319" s="2">
        <v>1.02</v>
      </c>
      <c r="D319" s="2">
        <v>-29.86</v>
      </c>
      <c r="E319" s="2">
        <v>127.107</v>
      </c>
      <c r="F319" s="2">
        <v>1.016</v>
      </c>
      <c r="G319" s="2">
        <v>278.93599999999998</v>
      </c>
      <c r="H319" s="2">
        <v>37.4</v>
      </c>
      <c r="I319" s="2">
        <f>Simulated_gain_polor_phi_0_y20[[#This Row],[Abs(Gain)'[dBi']]]*0.8</f>
        <v>0.81600000000000006</v>
      </c>
    </row>
    <row r="320" spans="1:9" x14ac:dyDescent="0.3">
      <c r="A320" s="2">
        <v>42</v>
      </c>
      <c r="B320" s="2">
        <v>180</v>
      </c>
      <c r="C320" s="2">
        <v>1.04</v>
      </c>
      <c r="D320" s="2">
        <v>-30</v>
      </c>
      <c r="E320" s="2">
        <v>127.33</v>
      </c>
      <c r="F320" s="2">
        <v>1.0369999999999999</v>
      </c>
      <c r="G320" s="2">
        <v>278.70100000000002</v>
      </c>
      <c r="H320" s="2">
        <v>37.44</v>
      </c>
      <c r="I320" s="2">
        <f>Simulated_gain_polor_phi_0_y20[[#This Row],[Abs(Gain)'[dBi']]]*0.8</f>
        <v>0.83200000000000007</v>
      </c>
    </row>
    <row r="321" spans="1:9" x14ac:dyDescent="0.3">
      <c r="A321" s="2">
        <v>41</v>
      </c>
      <c r="B321" s="2">
        <v>180</v>
      </c>
      <c r="C321" s="2">
        <v>1.0609999999999999</v>
      </c>
      <c r="D321" s="2">
        <v>-30.15</v>
      </c>
      <c r="E321" s="2">
        <v>127.54600000000001</v>
      </c>
      <c r="F321" s="2">
        <v>1.0580000000000001</v>
      </c>
      <c r="G321" s="2">
        <v>278.46899999999999</v>
      </c>
      <c r="H321" s="2">
        <v>37.479999999999997</v>
      </c>
      <c r="I321" s="2">
        <f>Simulated_gain_polor_phi_0_y20[[#This Row],[Abs(Gain)'[dBi']]]*0.8</f>
        <v>0.8488</v>
      </c>
    </row>
    <row r="322" spans="1:9" x14ac:dyDescent="0.3">
      <c r="A322" s="2">
        <v>40</v>
      </c>
      <c r="B322" s="2">
        <v>180</v>
      </c>
      <c r="C322" s="2">
        <v>1.0820000000000001</v>
      </c>
      <c r="D322" s="2">
        <v>-30.3</v>
      </c>
      <c r="E322" s="2">
        <v>127.756</v>
      </c>
      <c r="F322" s="2">
        <v>1.079</v>
      </c>
      <c r="G322" s="2">
        <v>278.24</v>
      </c>
      <c r="H322" s="2">
        <v>37.54</v>
      </c>
      <c r="I322" s="2">
        <f>Simulated_gain_polor_phi_0_y20[[#This Row],[Abs(Gain)'[dBi']]]*0.8</f>
        <v>0.86560000000000015</v>
      </c>
    </row>
    <row r="323" spans="1:9" x14ac:dyDescent="0.3">
      <c r="A323" s="2">
        <v>39</v>
      </c>
      <c r="B323" s="2">
        <v>180</v>
      </c>
      <c r="C323" s="2">
        <v>1.103</v>
      </c>
      <c r="D323" s="2">
        <v>-30.46</v>
      </c>
      <c r="E323" s="2">
        <v>127.961</v>
      </c>
      <c r="F323" s="2">
        <v>1.1000000000000001</v>
      </c>
      <c r="G323" s="2">
        <v>278.01400000000001</v>
      </c>
      <c r="H323" s="2">
        <v>37.6</v>
      </c>
      <c r="I323" s="2">
        <f>Simulated_gain_polor_phi_0_y20[[#This Row],[Abs(Gain)'[dBi']]]*0.8</f>
        <v>0.88240000000000007</v>
      </c>
    </row>
    <row r="324" spans="1:9" x14ac:dyDescent="0.3">
      <c r="A324" s="2">
        <v>38</v>
      </c>
      <c r="B324" s="2">
        <v>180</v>
      </c>
      <c r="C324" s="2">
        <v>1.1240000000000001</v>
      </c>
      <c r="D324" s="2">
        <v>-30.63</v>
      </c>
      <c r="E324" s="2">
        <v>128.161</v>
      </c>
      <c r="F324" s="2">
        <v>1.121</v>
      </c>
      <c r="G324" s="2">
        <v>277.791</v>
      </c>
      <c r="H324" s="2">
        <v>37.68</v>
      </c>
      <c r="I324" s="2">
        <f>Simulated_gain_polor_phi_0_y20[[#This Row],[Abs(Gain)'[dBi']]]*0.8</f>
        <v>0.89920000000000011</v>
      </c>
    </row>
    <row r="325" spans="1:9" x14ac:dyDescent="0.3">
      <c r="A325" s="2">
        <v>37</v>
      </c>
      <c r="B325" s="2">
        <v>180</v>
      </c>
      <c r="C325" s="2">
        <v>1.145</v>
      </c>
      <c r="D325" s="2">
        <v>-30.8</v>
      </c>
      <c r="E325" s="2">
        <v>128.35499999999999</v>
      </c>
      <c r="F325" s="2">
        <v>1.1419999999999999</v>
      </c>
      <c r="G325" s="2">
        <v>277.572</v>
      </c>
      <c r="H325" s="2">
        <v>37.770000000000003</v>
      </c>
      <c r="I325" s="2">
        <f>Simulated_gain_polor_phi_0_y20[[#This Row],[Abs(Gain)'[dBi']]]*0.8</f>
        <v>0.91600000000000004</v>
      </c>
    </row>
    <row r="326" spans="1:9" x14ac:dyDescent="0.3">
      <c r="A326" s="2">
        <v>36</v>
      </c>
      <c r="B326" s="2">
        <v>180</v>
      </c>
      <c r="C326" s="2">
        <v>1.165</v>
      </c>
      <c r="D326" s="2">
        <v>-30.98</v>
      </c>
      <c r="E326" s="2">
        <v>128.54400000000001</v>
      </c>
      <c r="F326" s="2">
        <v>1.163</v>
      </c>
      <c r="G326" s="2">
        <v>277.35700000000003</v>
      </c>
      <c r="H326" s="2">
        <v>37.869999999999997</v>
      </c>
      <c r="I326" s="2">
        <f>Simulated_gain_polor_phi_0_y20[[#This Row],[Abs(Gain)'[dBi']]]*0.8</f>
        <v>0.93200000000000005</v>
      </c>
    </row>
    <row r="327" spans="1:9" x14ac:dyDescent="0.3">
      <c r="A327" s="2">
        <v>35</v>
      </c>
      <c r="B327" s="2">
        <v>180</v>
      </c>
      <c r="C327" s="2">
        <v>1.1859999999999999</v>
      </c>
      <c r="D327" s="2">
        <v>-31.17</v>
      </c>
      <c r="E327" s="2">
        <v>128.727</v>
      </c>
      <c r="F327" s="2">
        <v>1.1830000000000001</v>
      </c>
      <c r="G327" s="2">
        <v>277.14499999999998</v>
      </c>
      <c r="H327" s="2">
        <v>37.979999999999997</v>
      </c>
      <c r="I327" s="2">
        <f>Simulated_gain_polor_phi_0_y20[[#This Row],[Abs(Gain)'[dBi']]]*0.8</f>
        <v>0.94879999999999998</v>
      </c>
    </row>
    <row r="328" spans="1:9" x14ac:dyDescent="0.3">
      <c r="A328" s="2">
        <v>34</v>
      </c>
      <c r="B328" s="2">
        <v>180</v>
      </c>
      <c r="C328" s="2">
        <v>1.206</v>
      </c>
      <c r="D328" s="2">
        <v>-31.37</v>
      </c>
      <c r="E328" s="2">
        <v>128.90600000000001</v>
      </c>
      <c r="F328" s="2">
        <v>1.204</v>
      </c>
      <c r="G328" s="2">
        <v>276.93700000000001</v>
      </c>
      <c r="H328" s="2">
        <v>38.1</v>
      </c>
      <c r="I328" s="2">
        <f>Simulated_gain_polor_phi_0_y20[[#This Row],[Abs(Gain)'[dBi']]]*0.8</f>
        <v>0.96479999999999999</v>
      </c>
    </row>
    <row r="329" spans="1:9" x14ac:dyDescent="0.3">
      <c r="A329" s="2">
        <v>33</v>
      </c>
      <c r="B329" s="2">
        <v>180</v>
      </c>
      <c r="C329" s="2">
        <v>1.2270000000000001</v>
      </c>
      <c r="D329" s="2">
        <v>-31.57</v>
      </c>
      <c r="E329" s="2">
        <v>129.07900000000001</v>
      </c>
      <c r="F329" s="2">
        <v>1.224</v>
      </c>
      <c r="G329" s="2">
        <v>276.73399999999998</v>
      </c>
      <c r="H329" s="2">
        <v>38.229999999999997</v>
      </c>
      <c r="I329" s="2">
        <f>Simulated_gain_polor_phi_0_y20[[#This Row],[Abs(Gain)'[dBi']]]*0.8</f>
        <v>0.98160000000000014</v>
      </c>
    </row>
    <row r="330" spans="1:9" x14ac:dyDescent="0.3">
      <c r="A330" s="2">
        <v>32</v>
      </c>
      <c r="B330" s="2">
        <v>180</v>
      </c>
      <c r="C330" s="2">
        <v>1.2470000000000001</v>
      </c>
      <c r="D330" s="2">
        <v>-31.78</v>
      </c>
      <c r="E330" s="2">
        <v>129.24799999999999</v>
      </c>
      <c r="F330" s="2">
        <v>1.2450000000000001</v>
      </c>
      <c r="G330" s="2">
        <v>276.53500000000003</v>
      </c>
      <c r="H330" s="2">
        <v>38.369999999999997</v>
      </c>
      <c r="I330" s="2">
        <f>Simulated_gain_polor_phi_0_y20[[#This Row],[Abs(Gain)'[dBi']]]*0.8</f>
        <v>0.99760000000000015</v>
      </c>
    </row>
    <row r="331" spans="1:9" x14ac:dyDescent="0.3">
      <c r="A331" s="2">
        <v>31</v>
      </c>
      <c r="B331" s="2">
        <v>180</v>
      </c>
      <c r="C331" s="2">
        <v>1.2669999999999999</v>
      </c>
      <c r="D331" s="2">
        <v>-32</v>
      </c>
      <c r="E331" s="2">
        <v>129.41200000000001</v>
      </c>
      <c r="F331" s="2">
        <v>1.2649999999999999</v>
      </c>
      <c r="G331" s="2">
        <v>276.34100000000001</v>
      </c>
      <c r="H331" s="2">
        <v>38.53</v>
      </c>
      <c r="I331" s="2">
        <f>Simulated_gain_polor_phi_0_y20[[#This Row],[Abs(Gain)'[dBi']]]*0.8</f>
        <v>1.0136000000000001</v>
      </c>
    </row>
    <row r="332" spans="1:9" x14ac:dyDescent="0.3">
      <c r="A332" s="2">
        <v>30</v>
      </c>
      <c r="B332" s="2">
        <v>180</v>
      </c>
      <c r="C332" s="2">
        <v>1.286</v>
      </c>
      <c r="D332" s="2">
        <v>-32.229999999999997</v>
      </c>
      <c r="E332" s="2">
        <v>129.572</v>
      </c>
      <c r="F332" s="2">
        <v>1.284</v>
      </c>
      <c r="G332" s="2">
        <v>276.15100000000001</v>
      </c>
      <c r="H332" s="2">
        <v>38.700000000000003</v>
      </c>
      <c r="I332" s="2">
        <f>Simulated_gain_polor_phi_0_y20[[#This Row],[Abs(Gain)'[dBi']]]*0.8</f>
        <v>1.0288000000000002</v>
      </c>
    </row>
    <row r="333" spans="1:9" x14ac:dyDescent="0.3">
      <c r="A333" s="2">
        <v>29</v>
      </c>
      <c r="B333" s="2">
        <v>180</v>
      </c>
      <c r="C333" s="2">
        <v>1.306</v>
      </c>
      <c r="D333" s="2">
        <v>-32.47</v>
      </c>
      <c r="E333" s="2">
        <v>129.72800000000001</v>
      </c>
      <c r="F333" s="2">
        <v>1.304</v>
      </c>
      <c r="G333" s="2">
        <v>275.96600000000001</v>
      </c>
      <c r="H333" s="2">
        <v>38.880000000000003</v>
      </c>
      <c r="I333" s="2">
        <f>Simulated_gain_polor_phi_0_y20[[#This Row],[Abs(Gain)'[dBi']]]*0.8</f>
        <v>1.0448000000000002</v>
      </c>
    </row>
    <row r="334" spans="1:9" x14ac:dyDescent="0.3">
      <c r="A334" s="2">
        <v>28</v>
      </c>
      <c r="B334" s="2">
        <v>180</v>
      </c>
      <c r="C334" s="2">
        <v>1.325</v>
      </c>
      <c r="D334" s="2">
        <v>-32.72</v>
      </c>
      <c r="E334" s="2">
        <v>129.87899999999999</v>
      </c>
      <c r="F334" s="2">
        <v>1.323</v>
      </c>
      <c r="G334" s="2">
        <v>275.786</v>
      </c>
      <c r="H334" s="2">
        <v>39.08</v>
      </c>
      <c r="I334" s="2">
        <f>Simulated_gain_polor_phi_0_y20[[#This Row],[Abs(Gain)'[dBi']]]*0.8</f>
        <v>1.06</v>
      </c>
    </row>
    <row r="335" spans="1:9" x14ac:dyDescent="0.3">
      <c r="A335" s="2">
        <v>27</v>
      </c>
      <c r="B335" s="2">
        <v>180</v>
      </c>
      <c r="C335" s="2">
        <v>1.343</v>
      </c>
      <c r="D335" s="2">
        <v>-32.99</v>
      </c>
      <c r="E335" s="2">
        <v>130.02600000000001</v>
      </c>
      <c r="F335" s="2">
        <v>1.341</v>
      </c>
      <c r="G335" s="2">
        <v>275.61099999999999</v>
      </c>
      <c r="H335" s="2">
        <v>39.29</v>
      </c>
      <c r="I335" s="2">
        <f>Simulated_gain_polor_phi_0_y20[[#This Row],[Abs(Gain)'[dBi']]]*0.8</f>
        <v>1.0744</v>
      </c>
    </row>
    <row r="336" spans="1:9" x14ac:dyDescent="0.3">
      <c r="A336" s="2">
        <v>26</v>
      </c>
      <c r="B336" s="2">
        <v>180</v>
      </c>
      <c r="C336" s="2">
        <v>1.361</v>
      </c>
      <c r="D336" s="2">
        <v>-33.26</v>
      </c>
      <c r="E336" s="2">
        <v>130.16999999999999</v>
      </c>
      <c r="F336" s="2">
        <v>1.36</v>
      </c>
      <c r="G336" s="2">
        <v>275.44099999999997</v>
      </c>
      <c r="H336" s="2">
        <v>39.51</v>
      </c>
      <c r="I336" s="2">
        <f>Simulated_gain_polor_phi_0_y20[[#This Row],[Abs(Gain)'[dBi']]]*0.8</f>
        <v>1.0888</v>
      </c>
    </row>
    <row r="337" spans="1:9" x14ac:dyDescent="0.3">
      <c r="A337" s="2">
        <v>25</v>
      </c>
      <c r="B337" s="2">
        <v>180</v>
      </c>
      <c r="C337" s="2">
        <v>1.379</v>
      </c>
      <c r="D337" s="2">
        <v>-33.549999999999997</v>
      </c>
      <c r="E337" s="2">
        <v>130.31</v>
      </c>
      <c r="F337" s="2">
        <v>1.3779999999999999</v>
      </c>
      <c r="G337" s="2">
        <v>275.27699999999999</v>
      </c>
      <c r="H337" s="2">
        <v>39.75</v>
      </c>
      <c r="I337" s="2">
        <f>Simulated_gain_polor_phi_0_y20[[#This Row],[Abs(Gain)'[dBi']]]*0.8</f>
        <v>1.1032</v>
      </c>
    </row>
    <row r="338" spans="1:9" x14ac:dyDescent="0.3">
      <c r="A338" s="2">
        <v>24</v>
      </c>
      <c r="B338" s="2">
        <v>180</v>
      </c>
      <c r="C338" s="2">
        <v>1.3959999999999999</v>
      </c>
      <c r="D338" s="2">
        <v>-33.85</v>
      </c>
      <c r="E338" s="2">
        <v>130.447</v>
      </c>
      <c r="F338" s="2">
        <v>1.395</v>
      </c>
      <c r="G338" s="2">
        <v>275.11799999999999</v>
      </c>
      <c r="H338" s="2">
        <v>40</v>
      </c>
      <c r="I338" s="2">
        <f>Simulated_gain_polor_phi_0_y20[[#This Row],[Abs(Gain)'[dBi']]]*0.8</f>
        <v>1.1168</v>
      </c>
    </row>
    <row r="339" spans="1:9" x14ac:dyDescent="0.3">
      <c r="A339" s="2">
        <v>23</v>
      </c>
      <c r="B339" s="2">
        <v>180</v>
      </c>
      <c r="C339" s="2">
        <v>1.413</v>
      </c>
      <c r="D339" s="2">
        <v>-34.17</v>
      </c>
      <c r="E339" s="2">
        <v>130.58000000000001</v>
      </c>
      <c r="F339" s="2">
        <v>1.4119999999999999</v>
      </c>
      <c r="G339" s="2">
        <v>274.96499999999997</v>
      </c>
      <c r="H339" s="2">
        <v>40</v>
      </c>
      <c r="I339" s="2">
        <f>Simulated_gain_polor_phi_0_y20[[#This Row],[Abs(Gain)'[dBi']]]*0.8</f>
        <v>1.1304000000000001</v>
      </c>
    </row>
    <row r="340" spans="1:9" x14ac:dyDescent="0.3">
      <c r="A340" s="2">
        <v>22</v>
      </c>
      <c r="B340" s="2">
        <v>180</v>
      </c>
      <c r="C340" s="2">
        <v>1.429</v>
      </c>
      <c r="D340" s="2">
        <v>-34.5</v>
      </c>
      <c r="E340" s="2">
        <v>130.71199999999999</v>
      </c>
      <c r="F340" s="2">
        <v>1.4279999999999999</v>
      </c>
      <c r="G340" s="2">
        <v>274.81700000000001</v>
      </c>
      <c r="H340" s="2">
        <v>40</v>
      </c>
      <c r="I340" s="2">
        <f>Simulated_gain_polor_phi_0_y20[[#This Row],[Abs(Gain)'[dBi']]]*0.8</f>
        <v>1.1432</v>
      </c>
    </row>
    <row r="341" spans="1:9" x14ac:dyDescent="0.3">
      <c r="A341" s="2">
        <v>21</v>
      </c>
      <c r="B341" s="2">
        <v>180</v>
      </c>
      <c r="C341" s="2">
        <v>1.4450000000000001</v>
      </c>
      <c r="D341" s="2">
        <v>-34.85</v>
      </c>
      <c r="E341" s="2">
        <v>130.84100000000001</v>
      </c>
      <c r="F341" s="2">
        <v>1.444</v>
      </c>
      <c r="G341" s="2">
        <v>274.67500000000001</v>
      </c>
      <c r="H341" s="2">
        <v>40</v>
      </c>
      <c r="I341" s="2">
        <f>Simulated_gain_polor_phi_0_y20[[#This Row],[Abs(Gain)'[dBi']]]*0.8</f>
        <v>1.1560000000000001</v>
      </c>
    </row>
    <row r="342" spans="1:9" x14ac:dyDescent="0.3">
      <c r="A342" s="2">
        <v>20</v>
      </c>
      <c r="B342" s="2">
        <v>180</v>
      </c>
      <c r="C342" s="2">
        <v>1.46</v>
      </c>
      <c r="D342" s="2">
        <v>-35.22</v>
      </c>
      <c r="E342" s="2">
        <v>130.96799999999999</v>
      </c>
      <c r="F342" s="2">
        <v>1.4590000000000001</v>
      </c>
      <c r="G342" s="2">
        <v>274.53899999999999</v>
      </c>
      <c r="H342" s="2">
        <v>40</v>
      </c>
      <c r="I342" s="2">
        <f>Simulated_gain_polor_phi_0_y20[[#This Row],[Abs(Gain)'[dBi']]]*0.8</f>
        <v>1.1679999999999999</v>
      </c>
    </row>
    <row r="343" spans="1:9" x14ac:dyDescent="0.3">
      <c r="A343" s="2">
        <v>19</v>
      </c>
      <c r="B343" s="2">
        <v>180</v>
      </c>
      <c r="C343" s="2">
        <v>1.4750000000000001</v>
      </c>
      <c r="D343" s="2">
        <v>-35.61</v>
      </c>
      <c r="E343" s="2">
        <v>131.09399999999999</v>
      </c>
      <c r="F343" s="2">
        <v>1.474</v>
      </c>
      <c r="G343" s="2">
        <v>274.40899999999999</v>
      </c>
      <c r="H343" s="2">
        <v>40</v>
      </c>
      <c r="I343" s="2">
        <f>Simulated_gain_polor_phi_0_y20[[#This Row],[Abs(Gain)'[dBi']]]*0.8</f>
        <v>1.1800000000000002</v>
      </c>
    </row>
    <row r="344" spans="1:9" x14ac:dyDescent="0.3">
      <c r="A344" s="2">
        <v>18</v>
      </c>
      <c r="B344" s="2">
        <v>180</v>
      </c>
      <c r="C344" s="2">
        <v>1.4890000000000001</v>
      </c>
      <c r="D344" s="2">
        <v>-36.020000000000003</v>
      </c>
      <c r="E344" s="2">
        <v>131.21899999999999</v>
      </c>
      <c r="F344" s="2">
        <v>1.488</v>
      </c>
      <c r="G344" s="2">
        <v>274.286</v>
      </c>
      <c r="H344" s="2">
        <v>40</v>
      </c>
      <c r="I344" s="2">
        <f>Simulated_gain_polor_phi_0_y20[[#This Row],[Abs(Gain)'[dBi']]]*0.8</f>
        <v>1.1912</v>
      </c>
    </row>
    <row r="345" spans="1:9" x14ac:dyDescent="0.3">
      <c r="A345" s="2">
        <v>17</v>
      </c>
      <c r="B345" s="2">
        <v>180</v>
      </c>
      <c r="C345" s="2">
        <v>1.502</v>
      </c>
      <c r="D345" s="2">
        <v>-36.46</v>
      </c>
      <c r="E345" s="2">
        <v>131.34399999999999</v>
      </c>
      <c r="F345" s="2">
        <v>1.5009999999999999</v>
      </c>
      <c r="G345" s="2">
        <v>274.16800000000001</v>
      </c>
      <c r="H345" s="2">
        <v>40</v>
      </c>
      <c r="I345" s="2">
        <f>Simulated_gain_polor_phi_0_y20[[#This Row],[Abs(Gain)'[dBi']]]*0.8</f>
        <v>1.2016</v>
      </c>
    </row>
    <row r="346" spans="1:9" x14ac:dyDescent="0.3">
      <c r="A346" s="2">
        <v>16</v>
      </c>
      <c r="B346" s="2">
        <v>180</v>
      </c>
      <c r="C346" s="2">
        <v>1.5149999999999999</v>
      </c>
      <c r="D346" s="2">
        <v>-36.92</v>
      </c>
      <c r="E346" s="2">
        <v>131.47</v>
      </c>
      <c r="F346" s="2">
        <v>1.514</v>
      </c>
      <c r="G346" s="2">
        <v>274.05599999999998</v>
      </c>
      <c r="H346" s="2">
        <v>40</v>
      </c>
      <c r="I346" s="2">
        <f>Simulated_gain_polor_phi_0_y20[[#This Row],[Abs(Gain)'[dBi']]]*0.8</f>
        <v>1.212</v>
      </c>
    </row>
    <row r="347" spans="1:9" x14ac:dyDescent="0.3">
      <c r="A347" s="2">
        <v>15</v>
      </c>
      <c r="B347" s="2">
        <v>180</v>
      </c>
      <c r="C347" s="2">
        <v>1.5269999999999999</v>
      </c>
      <c r="D347" s="2">
        <v>-37.409999999999997</v>
      </c>
      <c r="E347" s="2">
        <v>131.59800000000001</v>
      </c>
      <c r="F347" s="2">
        <v>1.526</v>
      </c>
      <c r="G347" s="2">
        <v>273.95100000000002</v>
      </c>
      <c r="H347" s="2">
        <v>40</v>
      </c>
      <c r="I347" s="2">
        <f>Simulated_gain_polor_phi_0_y20[[#This Row],[Abs(Gain)'[dBi']]]*0.8</f>
        <v>1.2216</v>
      </c>
    </row>
    <row r="348" spans="1:9" x14ac:dyDescent="0.3">
      <c r="A348" s="2">
        <v>14</v>
      </c>
      <c r="B348" s="2">
        <v>180</v>
      </c>
      <c r="C348" s="2">
        <v>1.538</v>
      </c>
      <c r="D348" s="2">
        <v>-37.94</v>
      </c>
      <c r="E348" s="2">
        <v>131.72900000000001</v>
      </c>
      <c r="F348" s="2">
        <v>1.5369999999999999</v>
      </c>
      <c r="G348" s="2">
        <v>273.85300000000001</v>
      </c>
      <c r="H348" s="2">
        <v>40</v>
      </c>
      <c r="I348" s="2">
        <f>Simulated_gain_polor_phi_0_y20[[#This Row],[Abs(Gain)'[dBi']]]*0.8</f>
        <v>1.2304000000000002</v>
      </c>
    </row>
    <row r="349" spans="1:9" x14ac:dyDescent="0.3">
      <c r="A349" s="2">
        <v>13</v>
      </c>
      <c r="B349" s="2">
        <v>180</v>
      </c>
      <c r="C349" s="2">
        <v>1.548</v>
      </c>
      <c r="D349" s="2">
        <v>-38.51</v>
      </c>
      <c r="E349" s="2">
        <v>131.86500000000001</v>
      </c>
      <c r="F349" s="2">
        <v>1.548</v>
      </c>
      <c r="G349" s="2">
        <v>273.76</v>
      </c>
      <c r="H349" s="2">
        <v>40</v>
      </c>
      <c r="I349" s="2">
        <f>Simulated_gain_polor_phi_0_y20[[#This Row],[Abs(Gain)'[dBi']]]*0.8</f>
        <v>1.2384000000000002</v>
      </c>
    </row>
    <row r="350" spans="1:9" x14ac:dyDescent="0.3">
      <c r="A350" s="2">
        <v>12</v>
      </c>
      <c r="B350" s="2">
        <v>180</v>
      </c>
      <c r="C350" s="2">
        <v>1.5580000000000001</v>
      </c>
      <c r="D350" s="2">
        <v>-39.119999999999997</v>
      </c>
      <c r="E350" s="2">
        <v>132.00899999999999</v>
      </c>
      <c r="F350" s="2">
        <v>1.5580000000000001</v>
      </c>
      <c r="G350" s="2">
        <v>273.67500000000001</v>
      </c>
      <c r="H350" s="2">
        <v>40</v>
      </c>
      <c r="I350" s="2">
        <f>Simulated_gain_polor_phi_0_y20[[#This Row],[Abs(Gain)'[dBi']]]*0.8</f>
        <v>1.2464000000000002</v>
      </c>
    </row>
    <row r="351" spans="1:9" x14ac:dyDescent="0.3">
      <c r="A351" s="2">
        <v>11</v>
      </c>
      <c r="B351" s="2">
        <v>180</v>
      </c>
      <c r="C351" s="2">
        <v>1.5669999999999999</v>
      </c>
      <c r="D351" s="2">
        <v>-39.78</v>
      </c>
      <c r="E351" s="2">
        <v>132.16200000000001</v>
      </c>
      <c r="F351" s="2">
        <v>1.5669999999999999</v>
      </c>
      <c r="G351" s="2">
        <v>273.596</v>
      </c>
      <c r="H351" s="2">
        <v>40</v>
      </c>
      <c r="I351" s="2">
        <f>Simulated_gain_polor_phi_0_y20[[#This Row],[Abs(Gain)'[dBi']]]*0.8</f>
        <v>1.2536</v>
      </c>
    </row>
    <row r="352" spans="1:9" x14ac:dyDescent="0.3">
      <c r="A352" s="2">
        <v>10</v>
      </c>
      <c r="B352" s="2">
        <v>180</v>
      </c>
      <c r="C352" s="2">
        <v>1.5760000000000001</v>
      </c>
      <c r="D352" s="2">
        <v>-40.5</v>
      </c>
      <c r="E352" s="2">
        <v>132.33000000000001</v>
      </c>
      <c r="F352" s="2">
        <v>1.5760000000000001</v>
      </c>
      <c r="G352" s="2">
        <v>273.52300000000002</v>
      </c>
      <c r="H352" s="2">
        <v>40</v>
      </c>
      <c r="I352" s="2">
        <f>Simulated_gain_polor_phi_0_y20[[#This Row],[Abs(Gain)'[dBi']]]*0.8</f>
        <v>1.2608000000000001</v>
      </c>
    </row>
    <row r="353" spans="1:9" x14ac:dyDescent="0.3">
      <c r="A353" s="2">
        <v>9</v>
      </c>
      <c r="B353" s="2">
        <v>180</v>
      </c>
      <c r="C353" s="2">
        <v>1.583</v>
      </c>
      <c r="D353" s="2">
        <v>-41.29</v>
      </c>
      <c r="E353" s="2">
        <v>132.517</v>
      </c>
      <c r="F353" s="2">
        <v>1.583</v>
      </c>
      <c r="G353" s="2">
        <v>273.45800000000003</v>
      </c>
      <c r="H353" s="2">
        <v>40</v>
      </c>
      <c r="I353" s="2">
        <f>Simulated_gain_polor_phi_0_y20[[#This Row],[Abs(Gain)'[dBi']]]*0.8</f>
        <v>1.2664</v>
      </c>
    </row>
    <row r="354" spans="1:9" x14ac:dyDescent="0.3">
      <c r="A354" s="2">
        <v>8</v>
      </c>
      <c r="B354" s="2">
        <v>180</v>
      </c>
      <c r="C354" s="2">
        <v>1.59</v>
      </c>
      <c r="D354" s="2">
        <v>-42.16</v>
      </c>
      <c r="E354" s="2">
        <v>132.73099999999999</v>
      </c>
      <c r="F354" s="2">
        <v>1.59</v>
      </c>
      <c r="G354" s="2">
        <v>273.399</v>
      </c>
      <c r="H354" s="2">
        <v>40</v>
      </c>
      <c r="I354" s="2">
        <f>Simulated_gain_polor_phi_0_y20[[#This Row],[Abs(Gain)'[dBi']]]*0.8</f>
        <v>1.2720000000000002</v>
      </c>
    </row>
    <row r="355" spans="1:9" x14ac:dyDescent="0.3">
      <c r="A355" s="2">
        <v>7</v>
      </c>
      <c r="B355" s="2">
        <v>180</v>
      </c>
      <c r="C355" s="2">
        <v>1.5960000000000001</v>
      </c>
      <c r="D355" s="2">
        <v>-43.14</v>
      </c>
      <c r="E355" s="2">
        <v>132.983</v>
      </c>
      <c r="F355" s="2">
        <v>1.5960000000000001</v>
      </c>
      <c r="G355" s="2">
        <v>273.34699999999998</v>
      </c>
      <c r="H355" s="2">
        <v>40</v>
      </c>
      <c r="I355" s="2">
        <f>Simulated_gain_polor_phi_0_y20[[#This Row],[Abs(Gain)'[dBi']]]*0.8</f>
        <v>1.2768000000000002</v>
      </c>
    </row>
    <row r="356" spans="1:9" x14ac:dyDescent="0.3">
      <c r="A356" s="2">
        <v>6</v>
      </c>
      <c r="B356" s="2">
        <v>180</v>
      </c>
      <c r="C356" s="2">
        <v>1.6020000000000001</v>
      </c>
      <c r="D356" s="2">
        <v>-44.24</v>
      </c>
      <c r="E356" s="2">
        <v>133.292</v>
      </c>
      <c r="F356" s="2">
        <v>1.601</v>
      </c>
      <c r="G356" s="2">
        <v>273.30099999999999</v>
      </c>
      <c r="H356" s="2">
        <v>40</v>
      </c>
      <c r="I356" s="2">
        <f>Simulated_gain_polor_phi_0_y20[[#This Row],[Abs(Gain)'[dBi']]]*0.8</f>
        <v>1.2816000000000001</v>
      </c>
    </row>
    <row r="357" spans="1:9" x14ac:dyDescent="0.3">
      <c r="A357" s="2">
        <v>5</v>
      </c>
      <c r="B357" s="2">
        <v>180</v>
      </c>
      <c r="C357" s="2">
        <v>1.6060000000000001</v>
      </c>
      <c r="D357" s="2">
        <v>-45.51</v>
      </c>
      <c r="E357" s="2">
        <v>133.685</v>
      </c>
      <c r="F357" s="2">
        <v>1.6060000000000001</v>
      </c>
      <c r="G357" s="2">
        <v>273.26299999999998</v>
      </c>
      <c r="H357" s="2">
        <v>40</v>
      </c>
      <c r="I357" s="2">
        <f>Simulated_gain_polor_phi_0_y20[[#This Row],[Abs(Gain)'[dBi']]]*0.8</f>
        <v>1.2848000000000002</v>
      </c>
    </row>
    <row r="358" spans="1:9" x14ac:dyDescent="0.3">
      <c r="A358" s="2">
        <v>4</v>
      </c>
      <c r="B358" s="2">
        <v>180</v>
      </c>
      <c r="C358" s="2">
        <v>1.61</v>
      </c>
      <c r="D358" s="2">
        <v>-47.01</v>
      </c>
      <c r="E358" s="2">
        <v>134.215</v>
      </c>
      <c r="F358" s="2">
        <v>1.61</v>
      </c>
      <c r="G358" s="2">
        <v>273.23099999999999</v>
      </c>
      <c r="H358" s="2">
        <v>40</v>
      </c>
      <c r="I358" s="2">
        <f>Simulated_gain_polor_phi_0_y20[[#This Row],[Abs(Gain)'[dBi']]]*0.8</f>
        <v>1.2880000000000003</v>
      </c>
    </row>
    <row r="359" spans="1:9" x14ac:dyDescent="0.3">
      <c r="A359" s="2">
        <v>3</v>
      </c>
      <c r="B359" s="2">
        <v>180</v>
      </c>
      <c r="C359" s="2">
        <v>1.613</v>
      </c>
      <c r="D359" s="2">
        <v>-48.81</v>
      </c>
      <c r="E359" s="2">
        <v>134.977</v>
      </c>
      <c r="F359" s="2">
        <v>1.613</v>
      </c>
      <c r="G359" s="2">
        <v>273.20600000000002</v>
      </c>
      <c r="H359" s="2">
        <v>40</v>
      </c>
      <c r="I359" s="2">
        <f>Simulated_gain_polor_phi_0_y20[[#This Row],[Abs(Gain)'[dBi']]]*0.8</f>
        <v>1.2904</v>
      </c>
    </row>
    <row r="360" spans="1:9" x14ac:dyDescent="0.3">
      <c r="A360" s="2">
        <v>2</v>
      </c>
      <c r="B360" s="2">
        <v>180</v>
      </c>
      <c r="C360" s="2">
        <v>1.615</v>
      </c>
      <c r="D360" s="2">
        <v>-51.1</v>
      </c>
      <c r="E360" s="2">
        <v>136.18799999999999</v>
      </c>
      <c r="F360" s="2">
        <v>1.615</v>
      </c>
      <c r="G360" s="2">
        <v>273.18900000000002</v>
      </c>
      <c r="H360" s="2">
        <v>40</v>
      </c>
      <c r="I360" s="2">
        <f>Simulated_gain_polor_phi_0_y20[[#This Row],[Abs(Gain)'[dBi']]]*0.8</f>
        <v>1.292</v>
      </c>
    </row>
    <row r="361" spans="1:9" x14ac:dyDescent="0.3">
      <c r="A361" s="2">
        <v>1</v>
      </c>
      <c r="B361" s="2">
        <v>180</v>
      </c>
      <c r="C361" s="2">
        <v>1.6160000000000001</v>
      </c>
      <c r="D361" s="2">
        <v>-54.22</v>
      </c>
      <c r="E361" s="2">
        <v>138.43299999999999</v>
      </c>
      <c r="F361" s="2">
        <v>1.6160000000000001</v>
      </c>
      <c r="G361" s="2">
        <v>273.178</v>
      </c>
      <c r="H361" s="2">
        <v>40</v>
      </c>
      <c r="I361" s="2">
        <f>Simulated_gain_polor_phi_0_y20[[#This Row],[Abs(Gain)'[dBi']]]*0.8</f>
        <v>1.2928000000000002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FAB3-22CA-49B1-B222-FF4D9A7A56E1}">
  <sheetPr codeName="Sheet14"/>
  <dimension ref="A1:I361"/>
  <sheetViews>
    <sheetView workbookViewId="0">
      <selection activeCell="I1" sqref="I1:I1048576"/>
    </sheetView>
  </sheetViews>
  <sheetFormatPr defaultRowHeight="14.4" x14ac:dyDescent="0.3"/>
  <cols>
    <col min="1" max="1" width="13" style="2" bestFit="1" customWidth="1"/>
    <col min="2" max="2" width="10.88671875" style="2" bestFit="1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0</v>
      </c>
      <c r="C2" s="2">
        <v>2.2959999999999998</v>
      </c>
      <c r="D2" s="2">
        <v>-51.29</v>
      </c>
      <c r="E2" s="2">
        <v>347.49799999999999</v>
      </c>
      <c r="F2" s="2">
        <v>2.2959999999999998</v>
      </c>
      <c r="G2" s="2">
        <v>94.777000000000001</v>
      </c>
      <c r="H2" s="2">
        <v>40</v>
      </c>
      <c r="I2" s="2">
        <f>gain40_0[[#This Row],[Abs(Gain)'[dBi']]]*0.8</f>
        <v>1.8368</v>
      </c>
    </row>
    <row r="3" spans="1:9" x14ac:dyDescent="0.3">
      <c r="A3" s="2">
        <v>1</v>
      </c>
      <c r="B3" s="2">
        <v>0</v>
      </c>
      <c r="C3" s="2">
        <v>2.2949999999999999</v>
      </c>
      <c r="D3" s="2">
        <v>-53.68</v>
      </c>
      <c r="E3" s="2">
        <v>356.47800000000001</v>
      </c>
      <c r="F3" s="2">
        <v>2.2949999999999999</v>
      </c>
      <c r="G3" s="2">
        <v>94.778999999999996</v>
      </c>
      <c r="H3" s="2">
        <v>40</v>
      </c>
      <c r="I3" s="2">
        <f>gain40_0[[#This Row],[Abs(Gain)'[dBi']]]*0.8</f>
        <v>1.8360000000000001</v>
      </c>
    </row>
    <row r="4" spans="1:9" x14ac:dyDescent="0.3">
      <c r="A4" s="2">
        <v>2</v>
      </c>
      <c r="B4" s="2">
        <v>0</v>
      </c>
      <c r="C4" s="2">
        <v>2.2930000000000001</v>
      </c>
      <c r="D4" s="2">
        <v>-56.44</v>
      </c>
      <c r="E4" s="2">
        <v>12.865</v>
      </c>
      <c r="F4" s="2">
        <v>2.2930000000000001</v>
      </c>
      <c r="G4" s="2">
        <v>94.787999999999997</v>
      </c>
      <c r="H4" s="2">
        <v>40</v>
      </c>
      <c r="I4" s="2">
        <f>gain40_0[[#This Row],[Abs(Gain)'[dBi']]]*0.8</f>
        <v>1.8344000000000003</v>
      </c>
    </row>
    <row r="5" spans="1:9" x14ac:dyDescent="0.3">
      <c r="A5" s="2">
        <v>3</v>
      </c>
      <c r="B5" s="2">
        <v>0</v>
      </c>
      <c r="C5" s="2">
        <v>2.29</v>
      </c>
      <c r="D5" s="2">
        <v>-58.54</v>
      </c>
      <c r="E5" s="2">
        <v>42.46</v>
      </c>
      <c r="F5" s="2">
        <v>2.29</v>
      </c>
      <c r="G5" s="2">
        <v>94.804000000000002</v>
      </c>
      <c r="H5" s="2">
        <v>40</v>
      </c>
      <c r="I5" s="2">
        <f>gain40_0[[#This Row],[Abs(Gain)'[dBi']]]*0.8</f>
        <v>1.8320000000000001</v>
      </c>
    </row>
    <row r="6" spans="1:9" x14ac:dyDescent="0.3">
      <c r="A6" s="2">
        <v>4</v>
      </c>
      <c r="B6" s="2">
        <v>0</v>
      </c>
      <c r="C6" s="2">
        <v>2.286</v>
      </c>
      <c r="D6" s="2">
        <v>-57.78</v>
      </c>
      <c r="E6" s="2">
        <v>77.661000000000001</v>
      </c>
      <c r="F6" s="2">
        <v>2.286</v>
      </c>
      <c r="G6" s="2">
        <v>94.826999999999998</v>
      </c>
      <c r="H6" s="2">
        <v>40</v>
      </c>
      <c r="I6" s="2">
        <f>gain40_0[[#This Row],[Abs(Gain)'[dBi']]]*0.8</f>
        <v>1.8288000000000002</v>
      </c>
    </row>
    <row r="7" spans="1:9" x14ac:dyDescent="0.3">
      <c r="A7" s="2">
        <v>5</v>
      </c>
      <c r="B7" s="2">
        <v>0</v>
      </c>
      <c r="C7" s="2">
        <v>2.2799999999999998</v>
      </c>
      <c r="D7" s="2">
        <v>-55.13</v>
      </c>
      <c r="E7" s="2">
        <v>100.521</v>
      </c>
      <c r="F7" s="2">
        <v>2.2799999999999998</v>
      </c>
      <c r="G7" s="2">
        <v>94.856999999999999</v>
      </c>
      <c r="H7" s="2">
        <v>40</v>
      </c>
      <c r="I7" s="2">
        <f>gain40_0[[#This Row],[Abs(Gain)'[dBi']]]*0.8</f>
        <v>1.8239999999999998</v>
      </c>
    </row>
    <row r="8" spans="1:9" x14ac:dyDescent="0.3">
      <c r="A8" s="2">
        <v>6</v>
      </c>
      <c r="B8" s="2">
        <v>0</v>
      </c>
      <c r="C8" s="2">
        <v>2.274</v>
      </c>
      <c r="D8" s="2">
        <v>-52.51</v>
      </c>
      <c r="E8" s="2">
        <v>112.714</v>
      </c>
      <c r="F8" s="2">
        <v>2.274</v>
      </c>
      <c r="G8" s="2">
        <v>94.893000000000001</v>
      </c>
      <c r="H8" s="2">
        <v>40</v>
      </c>
      <c r="I8" s="2">
        <f>gain40_0[[#This Row],[Abs(Gain)'[dBi']]]*0.8</f>
        <v>1.8192000000000002</v>
      </c>
    </row>
    <row r="9" spans="1:9" x14ac:dyDescent="0.3">
      <c r="A9" s="2">
        <v>7</v>
      </c>
      <c r="B9" s="2">
        <v>0</v>
      </c>
      <c r="C9" s="2">
        <v>2.266</v>
      </c>
      <c r="D9" s="2">
        <v>-50.33</v>
      </c>
      <c r="E9" s="2">
        <v>119.67</v>
      </c>
      <c r="F9" s="2">
        <v>2.266</v>
      </c>
      <c r="G9" s="2">
        <v>94.936000000000007</v>
      </c>
      <c r="H9" s="2">
        <v>40</v>
      </c>
      <c r="I9" s="2">
        <f>gain40_0[[#This Row],[Abs(Gain)'[dBi']]]*0.8</f>
        <v>1.8128000000000002</v>
      </c>
    </row>
    <row r="10" spans="1:9" x14ac:dyDescent="0.3">
      <c r="A10" s="2">
        <v>8</v>
      </c>
      <c r="B10" s="2">
        <v>0</v>
      </c>
      <c r="C10" s="2">
        <v>2.2570000000000001</v>
      </c>
      <c r="D10" s="2">
        <v>-48.52</v>
      </c>
      <c r="E10" s="2">
        <v>124.035</v>
      </c>
      <c r="F10" s="2">
        <v>2.2570000000000001</v>
      </c>
      <c r="G10" s="2">
        <v>94.986000000000004</v>
      </c>
      <c r="H10" s="2">
        <v>40</v>
      </c>
      <c r="I10" s="2">
        <f>gain40_0[[#This Row],[Abs(Gain)'[dBi']]]*0.8</f>
        <v>1.8056000000000001</v>
      </c>
    </row>
    <row r="11" spans="1:9" x14ac:dyDescent="0.3">
      <c r="A11" s="2">
        <v>9</v>
      </c>
      <c r="B11" s="2">
        <v>0</v>
      </c>
      <c r="C11" s="2">
        <v>2.246</v>
      </c>
      <c r="D11" s="2">
        <v>-47</v>
      </c>
      <c r="E11" s="2">
        <v>126.988</v>
      </c>
      <c r="F11" s="2">
        <v>2.246</v>
      </c>
      <c r="G11" s="2">
        <v>95.042000000000002</v>
      </c>
      <c r="H11" s="2">
        <v>40</v>
      </c>
      <c r="I11" s="2">
        <f>gain40_0[[#This Row],[Abs(Gain)'[dBi']]]*0.8</f>
        <v>1.7968000000000002</v>
      </c>
    </row>
    <row r="12" spans="1:9" x14ac:dyDescent="0.3">
      <c r="A12" s="2">
        <v>10</v>
      </c>
      <c r="B12" s="2">
        <v>0</v>
      </c>
      <c r="C12" s="2">
        <v>2.2349999999999999</v>
      </c>
      <c r="D12" s="2">
        <v>-45.7</v>
      </c>
      <c r="E12" s="2">
        <v>129.101</v>
      </c>
      <c r="F12" s="2">
        <v>2.2349999999999999</v>
      </c>
      <c r="G12" s="2">
        <v>95.105000000000004</v>
      </c>
      <c r="H12" s="2">
        <v>40</v>
      </c>
      <c r="I12" s="2">
        <f>gain40_0[[#This Row],[Abs(Gain)'[dBi']]]*0.8</f>
        <v>1.788</v>
      </c>
    </row>
    <row r="13" spans="1:9" x14ac:dyDescent="0.3">
      <c r="A13" s="2">
        <v>11</v>
      </c>
      <c r="B13" s="2">
        <v>0</v>
      </c>
      <c r="C13" s="2">
        <v>2.222</v>
      </c>
      <c r="D13" s="2">
        <v>-44.57</v>
      </c>
      <c r="E13" s="2">
        <v>130.67699999999999</v>
      </c>
      <c r="F13" s="2">
        <v>2.222</v>
      </c>
      <c r="G13" s="2">
        <v>95.174999999999997</v>
      </c>
      <c r="H13" s="2">
        <v>40</v>
      </c>
      <c r="I13" s="2">
        <f>gain40_0[[#This Row],[Abs(Gain)'[dBi']]]*0.8</f>
        <v>1.7776000000000001</v>
      </c>
    </row>
    <row r="14" spans="1:9" x14ac:dyDescent="0.3">
      <c r="A14" s="2">
        <v>12</v>
      </c>
      <c r="B14" s="2">
        <v>0</v>
      </c>
      <c r="C14" s="2">
        <v>2.2090000000000001</v>
      </c>
      <c r="D14" s="2">
        <v>-43.57</v>
      </c>
      <c r="E14" s="2">
        <v>131.88900000000001</v>
      </c>
      <c r="F14" s="2">
        <v>2.2090000000000001</v>
      </c>
      <c r="G14" s="2">
        <v>95.251000000000005</v>
      </c>
      <c r="H14" s="2">
        <v>40</v>
      </c>
      <c r="I14" s="2">
        <f>gain40_0[[#This Row],[Abs(Gain)'[dBi']]]*0.8</f>
        <v>1.7672000000000001</v>
      </c>
    </row>
    <row r="15" spans="1:9" x14ac:dyDescent="0.3">
      <c r="A15" s="2">
        <v>13</v>
      </c>
      <c r="B15" s="2">
        <v>0</v>
      </c>
      <c r="C15" s="2">
        <v>2.194</v>
      </c>
      <c r="D15" s="2">
        <v>-42.67</v>
      </c>
      <c r="E15" s="2">
        <v>132.84399999999999</v>
      </c>
      <c r="F15" s="2">
        <v>2.194</v>
      </c>
      <c r="G15" s="2">
        <v>95.334000000000003</v>
      </c>
      <c r="H15" s="2">
        <v>40</v>
      </c>
      <c r="I15" s="2">
        <f>gain40_0[[#This Row],[Abs(Gain)'[dBi']]]*0.8</f>
        <v>1.7552000000000001</v>
      </c>
    </row>
    <row r="16" spans="1:9" x14ac:dyDescent="0.3">
      <c r="A16" s="2">
        <v>14</v>
      </c>
      <c r="B16" s="2">
        <v>0</v>
      </c>
      <c r="C16" s="2">
        <v>2.1779999999999999</v>
      </c>
      <c r="D16" s="2">
        <v>-41.86</v>
      </c>
      <c r="E16" s="2">
        <v>133.60900000000001</v>
      </c>
      <c r="F16" s="2">
        <v>2.1779999999999999</v>
      </c>
      <c r="G16" s="2">
        <v>95.424000000000007</v>
      </c>
      <c r="H16" s="2">
        <v>40</v>
      </c>
      <c r="I16" s="2">
        <f>gain40_0[[#This Row],[Abs(Gain)'[dBi']]]*0.8</f>
        <v>1.7423999999999999</v>
      </c>
    </row>
    <row r="17" spans="1:9" x14ac:dyDescent="0.3">
      <c r="A17" s="2">
        <v>15</v>
      </c>
      <c r="B17" s="2">
        <v>0</v>
      </c>
      <c r="C17" s="2">
        <v>2.161</v>
      </c>
      <c r="D17" s="2">
        <v>-41.12</v>
      </c>
      <c r="E17" s="2">
        <v>134.232</v>
      </c>
      <c r="F17" s="2">
        <v>2.161</v>
      </c>
      <c r="G17" s="2">
        <v>95.519000000000005</v>
      </c>
      <c r="H17" s="2">
        <v>40</v>
      </c>
      <c r="I17" s="2">
        <f>gain40_0[[#This Row],[Abs(Gain)'[dBi']]]*0.8</f>
        <v>1.7288000000000001</v>
      </c>
    </row>
    <row r="18" spans="1:9" x14ac:dyDescent="0.3">
      <c r="A18" s="2">
        <v>16</v>
      </c>
      <c r="B18" s="2">
        <v>0</v>
      </c>
      <c r="C18" s="2">
        <v>2.1429999999999998</v>
      </c>
      <c r="D18" s="2">
        <v>-40.450000000000003</v>
      </c>
      <c r="E18" s="2">
        <v>134.74299999999999</v>
      </c>
      <c r="F18" s="2">
        <v>2.1429999999999998</v>
      </c>
      <c r="G18" s="2">
        <v>95.622</v>
      </c>
      <c r="H18" s="2">
        <v>40</v>
      </c>
      <c r="I18" s="2">
        <f>gain40_0[[#This Row],[Abs(Gain)'[dBi']]]*0.8</f>
        <v>1.7143999999999999</v>
      </c>
    </row>
    <row r="19" spans="1:9" x14ac:dyDescent="0.3">
      <c r="A19" s="2">
        <v>17</v>
      </c>
      <c r="B19" s="2">
        <v>0</v>
      </c>
      <c r="C19" s="2">
        <v>2.1240000000000001</v>
      </c>
      <c r="D19" s="2">
        <v>-39.83</v>
      </c>
      <c r="E19" s="2">
        <v>135.16499999999999</v>
      </c>
      <c r="F19" s="2">
        <v>2.1240000000000001</v>
      </c>
      <c r="G19" s="2">
        <v>95.73</v>
      </c>
      <c r="H19" s="2">
        <v>40</v>
      </c>
      <c r="I19" s="2">
        <f>gain40_0[[#This Row],[Abs(Gain)'[dBi']]]*0.8</f>
        <v>1.6992000000000003</v>
      </c>
    </row>
    <row r="20" spans="1:9" x14ac:dyDescent="0.3">
      <c r="A20" s="2">
        <v>18</v>
      </c>
      <c r="B20" s="2">
        <v>0</v>
      </c>
      <c r="C20" s="2">
        <v>2.1040000000000001</v>
      </c>
      <c r="D20" s="2">
        <v>-39.25</v>
      </c>
      <c r="E20" s="2">
        <v>135.51499999999999</v>
      </c>
      <c r="F20" s="2">
        <v>2.1040000000000001</v>
      </c>
      <c r="G20" s="2">
        <v>95.844999999999999</v>
      </c>
      <c r="H20" s="2">
        <v>40</v>
      </c>
      <c r="I20" s="2">
        <f>gain40_0[[#This Row],[Abs(Gain)'[dBi']]]*0.8</f>
        <v>1.6832000000000003</v>
      </c>
    </row>
    <row r="21" spans="1:9" x14ac:dyDescent="0.3">
      <c r="A21" s="2">
        <v>19</v>
      </c>
      <c r="B21" s="2">
        <v>0</v>
      </c>
      <c r="C21" s="2">
        <v>2.0830000000000002</v>
      </c>
      <c r="D21" s="2">
        <v>-38.72</v>
      </c>
      <c r="E21" s="2">
        <v>135.80500000000001</v>
      </c>
      <c r="F21" s="2">
        <v>2.0830000000000002</v>
      </c>
      <c r="G21" s="2">
        <v>95.965999999999994</v>
      </c>
      <c r="H21" s="2">
        <v>40</v>
      </c>
      <c r="I21" s="2">
        <f>gain40_0[[#This Row],[Abs(Gain)'[dBi']]]*0.8</f>
        <v>1.6664000000000003</v>
      </c>
    </row>
    <row r="22" spans="1:9" x14ac:dyDescent="0.3">
      <c r="A22" s="2">
        <v>20</v>
      </c>
      <c r="B22" s="2">
        <v>0</v>
      </c>
      <c r="C22" s="2">
        <v>2.0609999999999999</v>
      </c>
      <c r="D22" s="2">
        <v>-38.22</v>
      </c>
      <c r="E22" s="2">
        <v>136.04499999999999</v>
      </c>
      <c r="F22" s="2">
        <v>2.0609999999999999</v>
      </c>
      <c r="G22" s="2">
        <v>96.093000000000004</v>
      </c>
      <c r="H22" s="2">
        <v>40</v>
      </c>
      <c r="I22" s="2">
        <f>gain40_0[[#This Row],[Abs(Gain)'[dBi']]]*0.8</f>
        <v>1.6488</v>
      </c>
    </row>
    <row r="23" spans="1:9" x14ac:dyDescent="0.3">
      <c r="A23" s="2">
        <v>21</v>
      </c>
      <c r="B23" s="2">
        <v>0</v>
      </c>
      <c r="C23" s="2">
        <v>2.0379999999999998</v>
      </c>
      <c r="D23" s="2">
        <v>-37.75</v>
      </c>
      <c r="E23" s="2">
        <v>136.24299999999999</v>
      </c>
      <c r="F23" s="2">
        <v>2.0379999999999998</v>
      </c>
      <c r="G23" s="2">
        <v>96.225999999999999</v>
      </c>
      <c r="H23" s="2">
        <v>40</v>
      </c>
      <c r="I23" s="2">
        <f>gain40_0[[#This Row],[Abs(Gain)'[dBi']]]*0.8</f>
        <v>1.6303999999999998</v>
      </c>
    </row>
    <row r="24" spans="1:9" x14ac:dyDescent="0.3">
      <c r="A24" s="2">
        <v>22</v>
      </c>
      <c r="B24" s="2">
        <v>0</v>
      </c>
      <c r="C24" s="2">
        <v>2.0139999999999998</v>
      </c>
      <c r="D24" s="2">
        <v>-37.31</v>
      </c>
      <c r="E24" s="2">
        <v>136.404</v>
      </c>
      <c r="F24" s="2">
        <v>2.0139999999999998</v>
      </c>
      <c r="G24" s="2">
        <v>96.364999999999995</v>
      </c>
      <c r="H24" s="2">
        <v>40</v>
      </c>
      <c r="I24" s="2">
        <f>gain40_0[[#This Row],[Abs(Gain)'[dBi']]]*0.8</f>
        <v>1.6112</v>
      </c>
    </row>
    <row r="25" spans="1:9" x14ac:dyDescent="0.3">
      <c r="A25" s="2">
        <v>23</v>
      </c>
      <c r="B25" s="2">
        <v>0</v>
      </c>
      <c r="C25" s="2">
        <v>1.9890000000000001</v>
      </c>
      <c r="D25" s="2">
        <v>-36.9</v>
      </c>
      <c r="E25" s="2">
        <v>136.53200000000001</v>
      </c>
      <c r="F25" s="2">
        <v>1.9890000000000001</v>
      </c>
      <c r="G25" s="2">
        <v>96.51</v>
      </c>
      <c r="H25" s="2">
        <v>40</v>
      </c>
      <c r="I25" s="2">
        <f>gain40_0[[#This Row],[Abs(Gain)'[dBi']]]*0.8</f>
        <v>1.5912000000000002</v>
      </c>
    </row>
    <row r="26" spans="1:9" x14ac:dyDescent="0.3">
      <c r="A26" s="2">
        <v>24</v>
      </c>
      <c r="B26" s="2">
        <v>0</v>
      </c>
      <c r="C26" s="2">
        <v>1.964</v>
      </c>
      <c r="D26" s="2">
        <v>-36.520000000000003</v>
      </c>
      <c r="E26" s="2">
        <v>136.63200000000001</v>
      </c>
      <c r="F26" s="2">
        <v>1.9630000000000001</v>
      </c>
      <c r="G26" s="2">
        <v>96.661000000000001</v>
      </c>
      <c r="H26" s="2">
        <v>40</v>
      </c>
      <c r="I26" s="2">
        <f>gain40_0[[#This Row],[Abs(Gain)'[dBi']]]*0.8</f>
        <v>1.5712000000000002</v>
      </c>
    </row>
    <row r="27" spans="1:9" x14ac:dyDescent="0.3">
      <c r="A27" s="2">
        <v>25</v>
      </c>
      <c r="B27" s="2">
        <v>0</v>
      </c>
      <c r="C27" s="2">
        <v>1.9379999999999999</v>
      </c>
      <c r="D27" s="2">
        <v>-36.15</v>
      </c>
      <c r="E27" s="2">
        <v>136.70699999999999</v>
      </c>
      <c r="F27" s="2">
        <v>1.9370000000000001</v>
      </c>
      <c r="G27" s="2">
        <v>96.816999999999993</v>
      </c>
      <c r="H27" s="2">
        <v>40</v>
      </c>
      <c r="I27" s="2">
        <f>gain40_0[[#This Row],[Abs(Gain)'[dBi']]]*0.8</f>
        <v>1.5504</v>
      </c>
    </row>
    <row r="28" spans="1:9" x14ac:dyDescent="0.3">
      <c r="A28" s="2">
        <v>26</v>
      </c>
      <c r="B28" s="2">
        <v>0</v>
      </c>
      <c r="C28" s="2">
        <v>1.91</v>
      </c>
      <c r="D28" s="2">
        <v>-35.799999999999997</v>
      </c>
      <c r="E28" s="2">
        <v>136.75899999999999</v>
      </c>
      <c r="F28" s="2">
        <v>1.91</v>
      </c>
      <c r="G28" s="2">
        <v>96.978999999999999</v>
      </c>
      <c r="H28" s="2">
        <v>40</v>
      </c>
      <c r="I28" s="2">
        <f>gain40_0[[#This Row],[Abs(Gain)'[dBi']]]*0.8</f>
        <v>1.528</v>
      </c>
    </row>
    <row r="29" spans="1:9" x14ac:dyDescent="0.3">
      <c r="A29" s="2">
        <v>27</v>
      </c>
      <c r="B29" s="2">
        <v>0</v>
      </c>
      <c r="C29" s="2">
        <v>1.8819999999999999</v>
      </c>
      <c r="D29" s="2">
        <v>-35.479999999999997</v>
      </c>
      <c r="E29" s="2">
        <v>136.78899999999999</v>
      </c>
      <c r="F29" s="2">
        <v>1.8819999999999999</v>
      </c>
      <c r="G29" s="2">
        <v>97.146000000000001</v>
      </c>
      <c r="H29" s="2">
        <v>40</v>
      </c>
      <c r="I29" s="2">
        <f>gain40_0[[#This Row],[Abs(Gain)'[dBi']]]*0.8</f>
        <v>1.5056</v>
      </c>
    </row>
    <row r="30" spans="1:9" x14ac:dyDescent="0.3">
      <c r="A30" s="2">
        <v>28</v>
      </c>
      <c r="B30" s="2">
        <v>0</v>
      </c>
      <c r="C30" s="2">
        <v>1.8540000000000001</v>
      </c>
      <c r="D30" s="2">
        <v>-35.159999999999997</v>
      </c>
      <c r="E30" s="2">
        <v>136.80000000000001</v>
      </c>
      <c r="F30" s="2">
        <v>1.853</v>
      </c>
      <c r="G30" s="2">
        <v>97.319000000000003</v>
      </c>
      <c r="H30" s="2">
        <v>40</v>
      </c>
      <c r="I30" s="2">
        <f>gain40_0[[#This Row],[Abs(Gain)'[dBi']]]*0.8</f>
        <v>1.4832000000000001</v>
      </c>
    </row>
    <row r="31" spans="1:9" x14ac:dyDescent="0.3">
      <c r="A31" s="2">
        <v>29</v>
      </c>
      <c r="B31" s="2">
        <v>0</v>
      </c>
      <c r="C31" s="2">
        <v>1.825</v>
      </c>
      <c r="D31" s="2">
        <v>-34.869999999999997</v>
      </c>
      <c r="E31" s="2">
        <v>136.79400000000001</v>
      </c>
      <c r="F31" s="2">
        <v>1.8240000000000001</v>
      </c>
      <c r="G31" s="2">
        <v>97.497</v>
      </c>
      <c r="H31" s="2">
        <v>40</v>
      </c>
      <c r="I31" s="2">
        <f>gain40_0[[#This Row],[Abs(Gain)'[dBi']]]*0.8</f>
        <v>1.46</v>
      </c>
    </row>
    <row r="32" spans="1:9" x14ac:dyDescent="0.3">
      <c r="A32" s="2">
        <v>30</v>
      </c>
      <c r="B32" s="2">
        <v>0</v>
      </c>
      <c r="C32" s="2">
        <v>1.7949999999999999</v>
      </c>
      <c r="D32" s="2">
        <v>-34.590000000000003</v>
      </c>
      <c r="E32" s="2">
        <v>136.77099999999999</v>
      </c>
      <c r="F32" s="2">
        <v>1.794</v>
      </c>
      <c r="G32" s="2">
        <v>97.680999999999997</v>
      </c>
      <c r="H32" s="2">
        <v>40</v>
      </c>
      <c r="I32" s="2">
        <f>gain40_0[[#This Row],[Abs(Gain)'[dBi']]]*0.8</f>
        <v>1.4359999999999999</v>
      </c>
    </row>
    <row r="33" spans="1:9" x14ac:dyDescent="0.3">
      <c r="A33" s="2">
        <v>31</v>
      </c>
      <c r="B33" s="2">
        <v>0</v>
      </c>
      <c r="C33" s="2">
        <v>1.764</v>
      </c>
      <c r="D33" s="2">
        <v>-34.32</v>
      </c>
      <c r="E33" s="2">
        <v>136.732</v>
      </c>
      <c r="F33" s="2">
        <v>1.7629999999999999</v>
      </c>
      <c r="G33" s="2">
        <v>97.869</v>
      </c>
      <c r="H33" s="2">
        <v>40</v>
      </c>
      <c r="I33" s="2">
        <f>gain40_0[[#This Row],[Abs(Gain)'[dBi']]]*0.8</f>
        <v>1.4112</v>
      </c>
    </row>
    <row r="34" spans="1:9" x14ac:dyDescent="0.3">
      <c r="A34" s="2">
        <v>32</v>
      </c>
      <c r="B34" s="2">
        <v>0</v>
      </c>
      <c r="C34" s="2">
        <v>1.7330000000000001</v>
      </c>
      <c r="D34" s="2">
        <v>-34.07</v>
      </c>
      <c r="E34" s="2">
        <v>136.678</v>
      </c>
      <c r="F34" s="2">
        <v>1.732</v>
      </c>
      <c r="G34" s="2">
        <v>98.061999999999998</v>
      </c>
      <c r="H34" s="2">
        <v>39.9</v>
      </c>
      <c r="I34" s="2">
        <f>gain40_0[[#This Row],[Abs(Gain)'[dBi']]]*0.8</f>
        <v>1.3864000000000001</v>
      </c>
    </row>
    <row r="35" spans="1:9" x14ac:dyDescent="0.3">
      <c r="A35" s="2">
        <v>33</v>
      </c>
      <c r="B35" s="2">
        <v>0</v>
      </c>
      <c r="C35" s="2">
        <v>1.702</v>
      </c>
      <c r="D35" s="2">
        <v>-33.83</v>
      </c>
      <c r="E35" s="2">
        <v>136.61000000000001</v>
      </c>
      <c r="F35" s="2">
        <v>1.7</v>
      </c>
      <c r="G35" s="2">
        <v>98.259</v>
      </c>
      <c r="H35" s="2">
        <v>39.67</v>
      </c>
      <c r="I35" s="2">
        <f>gain40_0[[#This Row],[Abs(Gain)'[dBi']]]*0.8</f>
        <v>1.3616000000000001</v>
      </c>
    </row>
    <row r="36" spans="1:9" x14ac:dyDescent="0.3">
      <c r="A36" s="2">
        <v>34</v>
      </c>
      <c r="B36" s="2">
        <v>0</v>
      </c>
      <c r="C36" s="2">
        <v>1.669</v>
      </c>
      <c r="D36" s="2">
        <v>-33.6</v>
      </c>
      <c r="E36" s="2">
        <v>136.529</v>
      </c>
      <c r="F36" s="2">
        <v>1.6679999999999999</v>
      </c>
      <c r="G36" s="2">
        <v>98.462000000000003</v>
      </c>
      <c r="H36" s="2">
        <v>39.47</v>
      </c>
      <c r="I36" s="2">
        <f>gain40_0[[#This Row],[Abs(Gain)'[dBi']]]*0.8</f>
        <v>1.3352000000000002</v>
      </c>
    </row>
    <row r="37" spans="1:9" x14ac:dyDescent="0.3">
      <c r="A37" s="2">
        <v>35</v>
      </c>
      <c r="B37" s="2">
        <v>0</v>
      </c>
      <c r="C37" s="2">
        <v>1.637</v>
      </c>
      <c r="D37" s="2">
        <v>-33.380000000000003</v>
      </c>
      <c r="E37" s="2">
        <v>136.435</v>
      </c>
      <c r="F37" s="2">
        <v>1.6359999999999999</v>
      </c>
      <c r="G37" s="2">
        <v>98.668999999999997</v>
      </c>
      <c r="H37" s="2">
        <v>39.270000000000003</v>
      </c>
      <c r="I37" s="2">
        <f>gain40_0[[#This Row],[Abs(Gain)'[dBi']]]*0.8</f>
        <v>1.3096000000000001</v>
      </c>
    </row>
    <row r="38" spans="1:9" x14ac:dyDescent="0.3">
      <c r="A38" s="2">
        <v>36</v>
      </c>
      <c r="B38" s="2">
        <v>0</v>
      </c>
      <c r="C38" s="2">
        <v>1.6040000000000001</v>
      </c>
      <c r="D38" s="2">
        <v>-33.17</v>
      </c>
      <c r="E38" s="2">
        <v>136.328</v>
      </c>
      <c r="F38" s="2">
        <v>1.603</v>
      </c>
      <c r="G38" s="2">
        <v>98.88</v>
      </c>
      <c r="H38" s="2">
        <v>39.090000000000003</v>
      </c>
      <c r="I38" s="2">
        <f>gain40_0[[#This Row],[Abs(Gain)'[dBi']]]*0.8</f>
        <v>1.2832000000000001</v>
      </c>
    </row>
    <row r="39" spans="1:9" x14ac:dyDescent="0.3">
      <c r="A39" s="2">
        <v>37</v>
      </c>
      <c r="B39" s="2">
        <v>0</v>
      </c>
      <c r="C39" s="2">
        <v>1.571</v>
      </c>
      <c r="D39" s="2">
        <v>-32.97</v>
      </c>
      <c r="E39" s="2">
        <v>136.209</v>
      </c>
      <c r="F39" s="2">
        <v>1.569</v>
      </c>
      <c r="G39" s="2">
        <v>99.094999999999999</v>
      </c>
      <c r="H39" s="2">
        <v>38.93</v>
      </c>
      <c r="I39" s="2">
        <f>gain40_0[[#This Row],[Abs(Gain)'[dBi']]]*0.8</f>
        <v>1.2568000000000001</v>
      </c>
    </row>
    <row r="40" spans="1:9" x14ac:dyDescent="0.3">
      <c r="A40" s="2">
        <v>38</v>
      </c>
      <c r="B40" s="2">
        <v>0</v>
      </c>
      <c r="C40" s="2">
        <v>1.5369999999999999</v>
      </c>
      <c r="D40" s="2">
        <v>-32.78</v>
      </c>
      <c r="E40" s="2">
        <v>136.078</v>
      </c>
      <c r="F40" s="2">
        <v>1.536</v>
      </c>
      <c r="G40" s="2">
        <v>99.313999999999993</v>
      </c>
      <c r="H40" s="2">
        <v>38.770000000000003</v>
      </c>
      <c r="I40" s="2">
        <f>gain40_0[[#This Row],[Abs(Gain)'[dBi']]]*0.8</f>
        <v>1.2296</v>
      </c>
    </row>
    <row r="41" spans="1:9" x14ac:dyDescent="0.3">
      <c r="A41" s="2">
        <v>39</v>
      </c>
      <c r="B41" s="2">
        <v>0</v>
      </c>
      <c r="C41" s="2">
        <v>1.504</v>
      </c>
      <c r="D41" s="2">
        <v>-32.6</v>
      </c>
      <c r="E41" s="2">
        <v>135.935</v>
      </c>
      <c r="F41" s="2">
        <v>1.502</v>
      </c>
      <c r="G41" s="2">
        <v>99.537000000000006</v>
      </c>
      <c r="H41" s="2">
        <v>38.630000000000003</v>
      </c>
      <c r="I41" s="2">
        <f>gain40_0[[#This Row],[Abs(Gain)'[dBi']]]*0.8</f>
        <v>1.2032</v>
      </c>
    </row>
    <row r="42" spans="1:9" x14ac:dyDescent="0.3">
      <c r="A42" s="2">
        <v>40</v>
      </c>
      <c r="B42" s="2">
        <v>0</v>
      </c>
      <c r="C42" s="2">
        <v>1.47</v>
      </c>
      <c r="D42" s="2">
        <v>-32.42</v>
      </c>
      <c r="E42" s="2">
        <v>135.78100000000001</v>
      </c>
      <c r="F42" s="2">
        <v>1.468</v>
      </c>
      <c r="G42" s="2">
        <v>99.763000000000005</v>
      </c>
      <c r="H42" s="2">
        <v>38.5</v>
      </c>
      <c r="I42" s="2">
        <f>gain40_0[[#This Row],[Abs(Gain)'[dBi']]]*0.8</f>
        <v>1.1759999999999999</v>
      </c>
    </row>
    <row r="43" spans="1:9" x14ac:dyDescent="0.3">
      <c r="A43" s="2">
        <v>41</v>
      </c>
      <c r="B43" s="2">
        <v>0</v>
      </c>
      <c r="C43" s="2">
        <v>1.4359999999999999</v>
      </c>
      <c r="D43" s="2">
        <v>-32.26</v>
      </c>
      <c r="E43" s="2">
        <v>135.61500000000001</v>
      </c>
      <c r="F43" s="2">
        <v>1.4339999999999999</v>
      </c>
      <c r="G43" s="2">
        <v>99.992999999999995</v>
      </c>
      <c r="H43" s="2">
        <v>38.39</v>
      </c>
      <c r="I43" s="2">
        <f>gain40_0[[#This Row],[Abs(Gain)'[dBi']]]*0.8</f>
        <v>1.1488</v>
      </c>
    </row>
    <row r="44" spans="1:9" x14ac:dyDescent="0.3">
      <c r="A44" s="2">
        <v>42</v>
      </c>
      <c r="B44" s="2">
        <v>0</v>
      </c>
      <c r="C44" s="2">
        <v>1.401</v>
      </c>
      <c r="D44" s="2">
        <v>-32.1</v>
      </c>
      <c r="E44" s="2">
        <v>135.43899999999999</v>
      </c>
      <c r="F44" s="2">
        <v>1.399</v>
      </c>
      <c r="G44" s="2">
        <v>100.227</v>
      </c>
      <c r="H44" s="2">
        <v>38.28</v>
      </c>
      <c r="I44" s="2">
        <f>gain40_0[[#This Row],[Abs(Gain)'[dBi']]]*0.8</f>
        <v>1.1208</v>
      </c>
    </row>
    <row r="45" spans="1:9" x14ac:dyDescent="0.3">
      <c r="A45" s="2">
        <v>43</v>
      </c>
      <c r="B45" s="2">
        <v>0</v>
      </c>
      <c r="C45" s="2">
        <v>1.367</v>
      </c>
      <c r="D45" s="2">
        <v>-31.95</v>
      </c>
      <c r="E45" s="2">
        <v>135.251</v>
      </c>
      <c r="F45" s="2">
        <v>1.365</v>
      </c>
      <c r="G45" s="2">
        <v>100.46299999999999</v>
      </c>
      <c r="H45" s="2">
        <v>38.19</v>
      </c>
      <c r="I45" s="2">
        <f>gain40_0[[#This Row],[Abs(Gain)'[dBi']]]*0.8</f>
        <v>1.0936000000000001</v>
      </c>
    </row>
    <row r="46" spans="1:9" x14ac:dyDescent="0.3">
      <c r="A46" s="2">
        <v>44</v>
      </c>
      <c r="B46" s="2">
        <v>0</v>
      </c>
      <c r="C46" s="2">
        <v>1.333</v>
      </c>
      <c r="D46" s="2">
        <v>-31.8</v>
      </c>
      <c r="E46" s="2">
        <v>135.053</v>
      </c>
      <c r="F46" s="2">
        <v>1.331</v>
      </c>
      <c r="G46" s="2">
        <v>100.702</v>
      </c>
      <c r="H46" s="2">
        <v>38.11</v>
      </c>
      <c r="I46" s="2">
        <f>gain40_0[[#This Row],[Abs(Gain)'[dBi']]]*0.8</f>
        <v>1.0664</v>
      </c>
    </row>
    <row r="47" spans="1:9" x14ac:dyDescent="0.3">
      <c r="A47" s="2">
        <v>45</v>
      </c>
      <c r="B47" s="2">
        <v>0</v>
      </c>
      <c r="C47" s="2">
        <v>1.2989999999999999</v>
      </c>
      <c r="D47" s="2">
        <v>-31.67</v>
      </c>
      <c r="E47" s="2">
        <v>134.84399999999999</v>
      </c>
      <c r="F47" s="2">
        <v>1.296</v>
      </c>
      <c r="G47" s="2">
        <v>100.944</v>
      </c>
      <c r="H47" s="2">
        <v>38.04</v>
      </c>
      <c r="I47" s="2">
        <f>gain40_0[[#This Row],[Abs(Gain)'[dBi']]]*0.8</f>
        <v>1.0391999999999999</v>
      </c>
    </row>
    <row r="48" spans="1:9" x14ac:dyDescent="0.3">
      <c r="A48" s="2">
        <v>46</v>
      </c>
      <c r="B48" s="2">
        <v>0</v>
      </c>
      <c r="C48" s="2">
        <v>1.264</v>
      </c>
      <c r="D48" s="2">
        <v>-31.54</v>
      </c>
      <c r="E48" s="2">
        <v>134.62299999999999</v>
      </c>
      <c r="F48" s="2">
        <v>1.262</v>
      </c>
      <c r="G48" s="2">
        <v>101.188</v>
      </c>
      <c r="H48" s="2">
        <v>37.979999999999997</v>
      </c>
      <c r="I48" s="2">
        <f>gain40_0[[#This Row],[Abs(Gain)'[dBi']]]*0.8</f>
        <v>1.0112000000000001</v>
      </c>
    </row>
    <row r="49" spans="1:9" x14ac:dyDescent="0.3">
      <c r="A49" s="2">
        <v>47</v>
      </c>
      <c r="B49" s="2">
        <v>0</v>
      </c>
      <c r="C49" s="2">
        <v>1.23</v>
      </c>
      <c r="D49" s="2">
        <v>-31.41</v>
      </c>
      <c r="E49" s="2">
        <v>134.393</v>
      </c>
      <c r="F49" s="2">
        <v>1.228</v>
      </c>
      <c r="G49" s="2">
        <v>101.435</v>
      </c>
      <c r="H49" s="2">
        <v>37.93</v>
      </c>
      <c r="I49" s="2">
        <f>gain40_0[[#This Row],[Abs(Gain)'[dBi']]]*0.8</f>
        <v>0.98399999999999999</v>
      </c>
    </row>
    <row r="50" spans="1:9" x14ac:dyDescent="0.3">
      <c r="A50" s="2">
        <v>48</v>
      </c>
      <c r="B50" s="2">
        <v>0</v>
      </c>
      <c r="C50" s="2">
        <v>1.1970000000000001</v>
      </c>
      <c r="D50" s="2">
        <v>-31.29</v>
      </c>
      <c r="E50" s="2">
        <v>134.15100000000001</v>
      </c>
      <c r="F50" s="2">
        <v>1.194</v>
      </c>
      <c r="G50" s="2">
        <v>101.684</v>
      </c>
      <c r="H50" s="2">
        <v>37.89</v>
      </c>
      <c r="I50" s="2">
        <f>gain40_0[[#This Row],[Abs(Gain)'[dBi']]]*0.8</f>
        <v>0.95760000000000012</v>
      </c>
    </row>
    <row r="51" spans="1:9" x14ac:dyDescent="0.3">
      <c r="A51" s="2">
        <v>49</v>
      </c>
      <c r="B51" s="2">
        <v>0</v>
      </c>
      <c r="C51" s="2">
        <v>1.163</v>
      </c>
      <c r="D51" s="2">
        <v>-31.18</v>
      </c>
      <c r="E51" s="2">
        <v>133.899</v>
      </c>
      <c r="F51" s="2">
        <v>1.1599999999999999</v>
      </c>
      <c r="G51" s="2">
        <v>101.934</v>
      </c>
      <c r="H51" s="2">
        <v>37.869999999999997</v>
      </c>
      <c r="I51" s="2">
        <f>gain40_0[[#This Row],[Abs(Gain)'[dBi']]]*0.8</f>
        <v>0.93040000000000012</v>
      </c>
    </row>
    <row r="52" spans="1:9" x14ac:dyDescent="0.3">
      <c r="A52" s="2">
        <v>50</v>
      </c>
      <c r="B52" s="2">
        <v>0</v>
      </c>
      <c r="C52" s="2">
        <v>1.1299999999999999</v>
      </c>
      <c r="D52" s="2">
        <v>-31.07</v>
      </c>
      <c r="E52" s="2">
        <v>133.636</v>
      </c>
      <c r="F52" s="2">
        <v>1.127</v>
      </c>
      <c r="G52" s="2">
        <v>102.18600000000001</v>
      </c>
      <c r="H52" s="2">
        <v>37.85</v>
      </c>
      <c r="I52" s="2">
        <f>gain40_0[[#This Row],[Abs(Gain)'[dBi']]]*0.8</f>
        <v>0.90399999999999991</v>
      </c>
    </row>
    <row r="53" spans="1:9" x14ac:dyDescent="0.3">
      <c r="A53" s="2">
        <v>51</v>
      </c>
      <c r="B53" s="2">
        <v>0</v>
      </c>
      <c r="C53" s="2">
        <v>1.097</v>
      </c>
      <c r="D53" s="2">
        <v>-30.97</v>
      </c>
      <c r="E53" s="2">
        <v>133.36199999999999</v>
      </c>
      <c r="F53" s="2">
        <v>1.0940000000000001</v>
      </c>
      <c r="G53" s="2">
        <v>102.44</v>
      </c>
      <c r="H53" s="2">
        <v>37.85</v>
      </c>
      <c r="I53" s="2">
        <f>gain40_0[[#This Row],[Abs(Gain)'[dBi']]]*0.8</f>
        <v>0.87760000000000005</v>
      </c>
    </row>
    <row r="54" spans="1:9" x14ac:dyDescent="0.3">
      <c r="A54" s="2">
        <v>52</v>
      </c>
      <c r="B54" s="2">
        <v>0</v>
      </c>
      <c r="C54" s="2">
        <v>1.0640000000000001</v>
      </c>
      <c r="D54" s="2">
        <v>-30.87</v>
      </c>
      <c r="E54" s="2">
        <v>133.078</v>
      </c>
      <c r="F54" s="2">
        <v>1.0609999999999999</v>
      </c>
      <c r="G54" s="2">
        <v>102.694</v>
      </c>
      <c r="H54" s="2">
        <v>37.86</v>
      </c>
      <c r="I54" s="2">
        <f>gain40_0[[#This Row],[Abs(Gain)'[dBi']]]*0.8</f>
        <v>0.85120000000000007</v>
      </c>
    </row>
    <row r="55" spans="1:9" x14ac:dyDescent="0.3">
      <c r="A55" s="2">
        <v>53</v>
      </c>
      <c r="B55" s="2">
        <v>0</v>
      </c>
      <c r="C55" s="2">
        <v>1.032</v>
      </c>
      <c r="D55" s="2">
        <v>-30.78</v>
      </c>
      <c r="E55" s="2">
        <v>132.78200000000001</v>
      </c>
      <c r="F55" s="2">
        <v>1.0289999999999999</v>
      </c>
      <c r="G55" s="2">
        <v>102.95</v>
      </c>
      <c r="H55" s="2">
        <v>37.880000000000003</v>
      </c>
      <c r="I55" s="2">
        <f>gain40_0[[#This Row],[Abs(Gain)'[dBi']]]*0.8</f>
        <v>0.82560000000000011</v>
      </c>
    </row>
    <row r="56" spans="1:9" x14ac:dyDescent="0.3">
      <c r="A56" s="2">
        <v>54</v>
      </c>
      <c r="B56" s="2">
        <v>0</v>
      </c>
      <c r="C56" s="2">
        <v>1</v>
      </c>
      <c r="D56" s="2">
        <v>-30.69</v>
      </c>
      <c r="E56" s="2">
        <v>132.477</v>
      </c>
      <c r="F56" s="2">
        <v>0.99719999999999998</v>
      </c>
      <c r="G56" s="2">
        <v>103.206</v>
      </c>
      <c r="H56" s="2">
        <v>37.909999999999997</v>
      </c>
      <c r="I56" s="2">
        <f>gain40_0[[#This Row],[Abs(Gain)'[dBi']]]*0.8</f>
        <v>0.8</v>
      </c>
    </row>
    <row r="57" spans="1:9" x14ac:dyDescent="0.3">
      <c r="A57" s="2">
        <v>55</v>
      </c>
      <c r="B57" s="2">
        <v>0</v>
      </c>
      <c r="C57" s="2">
        <v>0.96899999999999997</v>
      </c>
      <c r="D57" s="2">
        <v>-30.61</v>
      </c>
      <c r="E57" s="2">
        <v>132.16</v>
      </c>
      <c r="F57" s="2">
        <v>0.96599999999999997</v>
      </c>
      <c r="G57" s="2">
        <v>103.46299999999999</v>
      </c>
      <c r="H57" s="2">
        <v>37.950000000000003</v>
      </c>
      <c r="I57" s="2">
        <f>gain40_0[[#This Row],[Abs(Gain)'[dBi']]]*0.8</f>
        <v>0.7752</v>
      </c>
    </row>
    <row r="58" spans="1:9" x14ac:dyDescent="0.3">
      <c r="A58" s="2">
        <v>56</v>
      </c>
      <c r="B58" s="2">
        <v>0</v>
      </c>
      <c r="C58" s="2">
        <v>0.93840000000000001</v>
      </c>
      <c r="D58" s="2">
        <v>-30.53</v>
      </c>
      <c r="E58" s="2">
        <v>131.833</v>
      </c>
      <c r="F58" s="2">
        <v>0.93530000000000002</v>
      </c>
      <c r="G58" s="2">
        <v>103.72</v>
      </c>
      <c r="H58" s="2">
        <v>38.01</v>
      </c>
      <c r="I58" s="2">
        <f>gain40_0[[#This Row],[Abs(Gain)'[dBi']]]*0.8</f>
        <v>0.75072000000000005</v>
      </c>
    </row>
    <row r="59" spans="1:9" x14ac:dyDescent="0.3">
      <c r="A59" s="2">
        <v>57</v>
      </c>
      <c r="B59" s="2">
        <v>0</v>
      </c>
      <c r="C59" s="2">
        <v>0.90849999999999997</v>
      </c>
      <c r="D59" s="2">
        <v>-30.46</v>
      </c>
      <c r="E59" s="2">
        <v>131.495</v>
      </c>
      <c r="F59" s="2">
        <v>0.90529999999999999</v>
      </c>
      <c r="G59" s="2">
        <v>103.977</v>
      </c>
      <c r="H59" s="2">
        <v>38.07</v>
      </c>
      <c r="I59" s="2">
        <f>gain40_0[[#This Row],[Abs(Gain)'[dBi']]]*0.8</f>
        <v>0.7268</v>
      </c>
    </row>
    <row r="60" spans="1:9" x14ac:dyDescent="0.3">
      <c r="A60" s="2">
        <v>58</v>
      </c>
      <c r="B60" s="2">
        <v>0</v>
      </c>
      <c r="C60" s="2">
        <v>0.87919999999999998</v>
      </c>
      <c r="D60" s="2">
        <v>-30.39</v>
      </c>
      <c r="E60" s="2">
        <v>131.14599999999999</v>
      </c>
      <c r="F60" s="2">
        <v>0.876</v>
      </c>
      <c r="G60" s="2">
        <v>104.23399999999999</v>
      </c>
      <c r="H60" s="2">
        <v>38.15</v>
      </c>
      <c r="I60" s="2">
        <f>gain40_0[[#This Row],[Abs(Gain)'[dBi']]]*0.8</f>
        <v>0.70335999999999999</v>
      </c>
    </row>
    <row r="61" spans="1:9" x14ac:dyDescent="0.3">
      <c r="A61" s="2">
        <v>59</v>
      </c>
      <c r="B61" s="2">
        <v>0</v>
      </c>
      <c r="C61" s="2">
        <v>0.85070000000000001</v>
      </c>
      <c r="D61" s="2">
        <v>-30.32</v>
      </c>
      <c r="E61" s="2">
        <v>130.786</v>
      </c>
      <c r="F61" s="2">
        <v>0.84730000000000005</v>
      </c>
      <c r="G61" s="2">
        <v>104.491</v>
      </c>
      <c r="H61" s="2">
        <v>38.24</v>
      </c>
      <c r="I61" s="2">
        <f>gain40_0[[#This Row],[Abs(Gain)'[dBi']]]*0.8</f>
        <v>0.68056000000000005</v>
      </c>
    </row>
    <row r="62" spans="1:9" x14ac:dyDescent="0.3">
      <c r="A62" s="2">
        <v>60</v>
      </c>
      <c r="B62" s="2">
        <v>0</v>
      </c>
      <c r="C62" s="2">
        <v>0.82289999999999996</v>
      </c>
      <c r="D62" s="2">
        <v>-30.26</v>
      </c>
      <c r="E62" s="2">
        <v>130.416</v>
      </c>
      <c r="F62" s="2">
        <v>0.81950000000000001</v>
      </c>
      <c r="G62" s="2">
        <v>104.747</v>
      </c>
      <c r="H62" s="2">
        <v>38.35</v>
      </c>
      <c r="I62" s="2">
        <f>gain40_0[[#This Row],[Abs(Gain)'[dBi']]]*0.8</f>
        <v>0.65832000000000002</v>
      </c>
    </row>
    <row r="63" spans="1:9" x14ac:dyDescent="0.3">
      <c r="A63" s="2">
        <v>61</v>
      </c>
      <c r="B63" s="2">
        <v>0</v>
      </c>
      <c r="C63" s="2">
        <v>0.79590000000000005</v>
      </c>
      <c r="D63" s="2">
        <v>-30.2</v>
      </c>
      <c r="E63" s="2">
        <v>130.03399999999999</v>
      </c>
      <c r="F63" s="2">
        <v>0.79249999999999998</v>
      </c>
      <c r="G63" s="2">
        <v>105.002</v>
      </c>
      <c r="H63" s="2">
        <v>38.47</v>
      </c>
      <c r="I63" s="2">
        <f>gain40_0[[#This Row],[Abs(Gain)'[dBi']]]*0.8</f>
        <v>0.63672000000000006</v>
      </c>
    </row>
    <row r="64" spans="1:9" x14ac:dyDescent="0.3">
      <c r="A64" s="2">
        <v>62</v>
      </c>
      <c r="B64" s="2">
        <v>0</v>
      </c>
      <c r="C64" s="2">
        <v>0.76980000000000004</v>
      </c>
      <c r="D64" s="2">
        <v>-30.14</v>
      </c>
      <c r="E64" s="2">
        <v>129.643</v>
      </c>
      <c r="F64" s="2">
        <v>0.76629999999999998</v>
      </c>
      <c r="G64" s="2">
        <v>105.255</v>
      </c>
      <c r="H64" s="2">
        <v>38.6</v>
      </c>
      <c r="I64" s="2">
        <f>gain40_0[[#This Row],[Abs(Gain)'[dBi']]]*0.8</f>
        <v>0.61584000000000005</v>
      </c>
    </row>
    <row r="65" spans="1:9" x14ac:dyDescent="0.3">
      <c r="A65" s="2">
        <v>63</v>
      </c>
      <c r="B65" s="2">
        <v>0</v>
      </c>
      <c r="C65" s="2">
        <v>0.74470000000000003</v>
      </c>
      <c r="D65" s="2">
        <v>-30.09</v>
      </c>
      <c r="E65" s="2">
        <v>129.24</v>
      </c>
      <c r="F65" s="2">
        <v>0.74109999999999998</v>
      </c>
      <c r="G65" s="2">
        <v>105.508</v>
      </c>
      <c r="H65" s="2">
        <v>38.74</v>
      </c>
      <c r="I65" s="2">
        <f>gain40_0[[#This Row],[Abs(Gain)'[dBi']]]*0.8</f>
        <v>0.59576000000000007</v>
      </c>
    </row>
    <row r="66" spans="1:9" x14ac:dyDescent="0.3">
      <c r="A66" s="2">
        <v>64</v>
      </c>
      <c r="B66" s="2">
        <v>0</v>
      </c>
      <c r="C66" s="2">
        <v>0.72040000000000004</v>
      </c>
      <c r="D66" s="2">
        <v>-30.04</v>
      </c>
      <c r="E66" s="2">
        <v>128.82599999999999</v>
      </c>
      <c r="F66" s="2">
        <v>0.71679999999999999</v>
      </c>
      <c r="G66" s="2">
        <v>105.758</v>
      </c>
      <c r="H66" s="2">
        <v>38.9</v>
      </c>
      <c r="I66" s="2">
        <f>gain40_0[[#This Row],[Abs(Gain)'[dBi']]]*0.8</f>
        <v>0.57632000000000005</v>
      </c>
    </row>
    <row r="67" spans="1:9" x14ac:dyDescent="0.3">
      <c r="A67" s="2">
        <v>65</v>
      </c>
      <c r="B67" s="2">
        <v>0</v>
      </c>
      <c r="C67" s="2">
        <v>0.69720000000000004</v>
      </c>
      <c r="D67" s="2">
        <v>-29.99</v>
      </c>
      <c r="E67" s="2">
        <v>128.40199999999999</v>
      </c>
      <c r="F67" s="2">
        <v>0.69350000000000001</v>
      </c>
      <c r="G67" s="2">
        <v>106.00700000000001</v>
      </c>
      <c r="H67" s="2">
        <v>39.08</v>
      </c>
      <c r="I67" s="2">
        <f>gain40_0[[#This Row],[Abs(Gain)'[dBi']]]*0.8</f>
        <v>0.55776000000000003</v>
      </c>
    </row>
    <row r="68" spans="1:9" x14ac:dyDescent="0.3">
      <c r="A68" s="2">
        <v>66</v>
      </c>
      <c r="B68" s="2">
        <v>0</v>
      </c>
      <c r="C68" s="2">
        <v>0.67490000000000006</v>
      </c>
      <c r="D68" s="2">
        <v>-29.95</v>
      </c>
      <c r="E68" s="2">
        <v>127.967</v>
      </c>
      <c r="F68" s="2">
        <v>0.67120000000000002</v>
      </c>
      <c r="G68" s="2">
        <v>106.254</v>
      </c>
      <c r="H68" s="2">
        <v>39.270000000000003</v>
      </c>
      <c r="I68" s="2">
        <f>gain40_0[[#This Row],[Abs(Gain)'[dBi']]]*0.8</f>
        <v>0.53992000000000007</v>
      </c>
    </row>
    <row r="69" spans="1:9" x14ac:dyDescent="0.3">
      <c r="A69" s="2">
        <v>67</v>
      </c>
      <c r="B69" s="2">
        <v>0</v>
      </c>
      <c r="C69" s="2">
        <v>0.65380000000000005</v>
      </c>
      <c r="D69" s="2">
        <v>-29.91</v>
      </c>
      <c r="E69" s="2">
        <v>127.52200000000001</v>
      </c>
      <c r="F69" s="2">
        <v>0.65</v>
      </c>
      <c r="G69" s="2">
        <v>106.499</v>
      </c>
      <c r="H69" s="2">
        <v>39.47</v>
      </c>
      <c r="I69" s="2">
        <f>gain40_0[[#This Row],[Abs(Gain)'[dBi']]]*0.8</f>
        <v>0.52304000000000006</v>
      </c>
    </row>
    <row r="70" spans="1:9" x14ac:dyDescent="0.3">
      <c r="A70" s="2">
        <v>68</v>
      </c>
      <c r="B70" s="2">
        <v>0</v>
      </c>
      <c r="C70" s="2">
        <v>0.63380000000000003</v>
      </c>
      <c r="D70" s="2">
        <v>-29.87</v>
      </c>
      <c r="E70" s="2">
        <v>127.066</v>
      </c>
      <c r="F70" s="2">
        <v>0.62990000000000002</v>
      </c>
      <c r="G70" s="2">
        <v>106.741</v>
      </c>
      <c r="H70" s="2">
        <v>39.700000000000003</v>
      </c>
      <c r="I70" s="2">
        <f>gain40_0[[#This Row],[Abs(Gain)'[dBi']]]*0.8</f>
        <v>0.50704000000000005</v>
      </c>
    </row>
    <row r="71" spans="1:9" x14ac:dyDescent="0.3">
      <c r="A71" s="2">
        <v>69</v>
      </c>
      <c r="B71" s="2">
        <v>0</v>
      </c>
      <c r="C71" s="2">
        <v>0.6149</v>
      </c>
      <c r="D71" s="2">
        <v>-29.84</v>
      </c>
      <c r="E71" s="2">
        <v>126.6</v>
      </c>
      <c r="F71" s="2">
        <v>0.6109</v>
      </c>
      <c r="G71" s="2">
        <v>106.98</v>
      </c>
      <c r="H71" s="2">
        <v>39.94</v>
      </c>
      <c r="I71" s="2">
        <f>gain40_0[[#This Row],[Abs(Gain)'[dBi']]]*0.8</f>
        <v>0.49192000000000002</v>
      </c>
    </row>
    <row r="72" spans="1:9" x14ac:dyDescent="0.3">
      <c r="A72" s="2">
        <v>70</v>
      </c>
      <c r="B72" s="2">
        <v>0</v>
      </c>
      <c r="C72" s="2">
        <v>0.59709999999999996</v>
      </c>
      <c r="D72" s="2">
        <v>-29.81</v>
      </c>
      <c r="E72" s="2">
        <v>126.123</v>
      </c>
      <c r="F72" s="2">
        <v>0.59319999999999995</v>
      </c>
      <c r="G72" s="2">
        <v>107.217</v>
      </c>
      <c r="H72" s="2">
        <v>40</v>
      </c>
      <c r="I72" s="2">
        <f>gain40_0[[#This Row],[Abs(Gain)'[dBi']]]*0.8</f>
        <v>0.47767999999999999</v>
      </c>
    </row>
    <row r="73" spans="1:9" x14ac:dyDescent="0.3">
      <c r="A73" s="2">
        <v>71</v>
      </c>
      <c r="B73" s="2">
        <v>0</v>
      </c>
      <c r="C73" s="2">
        <v>0.5806</v>
      </c>
      <c r="D73" s="2">
        <v>-29.78</v>
      </c>
      <c r="E73" s="2">
        <v>125.636</v>
      </c>
      <c r="F73" s="2">
        <v>0.5766</v>
      </c>
      <c r="G73" s="2">
        <v>107.45</v>
      </c>
      <c r="H73" s="2">
        <v>40</v>
      </c>
      <c r="I73" s="2">
        <f>gain40_0[[#This Row],[Abs(Gain)'[dBi']]]*0.8</f>
        <v>0.46448</v>
      </c>
    </row>
    <row r="74" spans="1:9" x14ac:dyDescent="0.3">
      <c r="A74" s="2">
        <v>72</v>
      </c>
      <c r="B74" s="2">
        <v>0</v>
      </c>
      <c r="C74" s="2">
        <v>0.56540000000000001</v>
      </c>
      <c r="D74" s="2">
        <v>-29.75</v>
      </c>
      <c r="E74" s="2">
        <v>125.139</v>
      </c>
      <c r="F74" s="2">
        <v>0.56130000000000002</v>
      </c>
      <c r="G74" s="2">
        <v>107.68</v>
      </c>
      <c r="H74" s="2">
        <v>40</v>
      </c>
      <c r="I74" s="2">
        <f>gain40_0[[#This Row],[Abs(Gain)'[dBi']]]*0.8</f>
        <v>0.45232000000000006</v>
      </c>
    </row>
    <row r="75" spans="1:9" x14ac:dyDescent="0.3">
      <c r="A75" s="2">
        <v>73</v>
      </c>
      <c r="B75" s="2">
        <v>0</v>
      </c>
      <c r="C75" s="2">
        <v>0.5514</v>
      </c>
      <c r="D75" s="2">
        <v>-29.73</v>
      </c>
      <c r="E75" s="2">
        <v>124.63200000000001</v>
      </c>
      <c r="F75" s="2">
        <v>0.54730000000000001</v>
      </c>
      <c r="G75" s="2">
        <v>107.907</v>
      </c>
      <c r="H75" s="2">
        <v>40</v>
      </c>
      <c r="I75" s="2">
        <f>gain40_0[[#This Row],[Abs(Gain)'[dBi']]]*0.8</f>
        <v>0.44112000000000001</v>
      </c>
    </row>
    <row r="76" spans="1:9" x14ac:dyDescent="0.3">
      <c r="A76" s="2">
        <v>74</v>
      </c>
      <c r="B76" s="2">
        <v>0</v>
      </c>
      <c r="C76" s="2">
        <v>0.53869999999999996</v>
      </c>
      <c r="D76" s="2">
        <v>-29.7</v>
      </c>
      <c r="E76" s="2">
        <v>124.11499999999999</v>
      </c>
      <c r="F76" s="2">
        <v>0.53459999999999996</v>
      </c>
      <c r="G76" s="2">
        <v>108.13</v>
      </c>
      <c r="H76" s="2">
        <v>40</v>
      </c>
      <c r="I76" s="2">
        <f>gain40_0[[#This Row],[Abs(Gain)'[dBi']]]*0.8</f>
        <v>0.43096000000000001</v>
      </c>
    </row>
    <row r="77" spans="1:9" x14ac:dyDescent="0.3">
      <c r="A77" s="2">
        <v>75</v>
      </c>
      <c r="B77" s="2">
        <v>0</v>
      </c>
      <c r="C77" s="2">
        <v>0.52739999999999998</v>
      </c>
      <c r="D77" s="2">
        <v>-29.68</v>
      </c>
      <c r="E77" s="2">
        <v>123.58799999999999</v>
      </c>
      <c r="F77" s="2">
        <v>0.5232</v>
      </c>
      <c r="G77" s="2">
        <v>108.349</v>
      </c>
      <c r="H77" s="2">
        <v>40</v>
      </c>
      <c r="I77" s="2">
        <f>gain40_0[[#This Row],[Abs(Gain)'[dBi']]]*0.8</f>
        <v>0.42192000000000002</v>
      </c>
    </row>
    <row r="78" spans="1:9" x14ac:dyDescent="0.3">
      <c r="A78" s="2">
        <v>76</v>
      </c>
      <c r="B78" s="2">
        <v>0</v>
      </c>
      <c r="C78" s="2">
        <v>0.51739999999999997</v>
      </c>
      <c r="D78" s="2">
        <v>-29.66</v>
      </c>
      <c r="E78" s="2">
        <v>123.05200000000001</v>
      </c>
      <c r="F78" s="2">
        <v>0.51319999999999999</v>
      </c>
      <c r="G78" s="2">
        <v>108.56399999999999</v>
      </c>
      <c r="H78" s="2">
        <v>40</v>
      </c>
      <c r="I78" s="2">
        <f>gain40_0[[#This Row],[Abs(Gain)'[dBi']]]*0.8</f>
        <v>0.41392000000000001</v>
      </c>
    </row>
    <row r="79" spans="1:9" x14ac:dyDescent="0.3">
      <c r="A79" s="2">
        <v>77</v>
      </c>
      <c r="B79" s="2">
        <v>0</v>
      </c>
      <c r="C79" s="2">
        <v>0.50880000000000003</v>
      </c>
      <c r="D79" s="2">
        <v>-29.65</v>
      </c>
      <c r="E79" s="2">
        <v>122.50700000000001</v>
      </c>
      <c r="F79" s="2">
        <v>0.50460000000000005</v>
      </c>
      <c r="G79" s="2">
        <v>108.77500000000001</v>
      </c>
      <c r="H79" s="2">
        <v>40</v>
      </c>
      <c r="I79" s="2">
        <f>gain40_0[[#This Row],[Abs(Gain)'[dBi']]]*0.8</f>
        <v>0.40704000000000007</v>
      </c>
    </row>
    <row r="80" spans="1:9" x14ac:dyDescent="0.3">
      <c r="A80" s="2">
        <v>78</v>
      </c>
      <c r="B80" s="2">
        <v>0</v>
      </c>
      <c r="C80" s="2">
        <v>0.50160000000000005</v>
      </c>
      <c r="D80" s="2">
        <v>-29.63</v>
      </c>
      <c r="E80" s="2">
        <v>121.952</v>
      </c>
      <c r="F80" s="2">
        <v>0.49740000000000001</v>
      </c>
      <c r="G80" s="2">
        <v>108.982</v>
      </c>
      <c r="H80" s="2">
        <v>40</v>
      </c>
      <c r="I80" s="2">
        <f>gain40_0[[#This Row],[Abs(Gain)'[dBi']]]*0.8</f>
        <v>0.40128000000000008</v>
      </c>
    </row>
    <row r="81" spans="1:9" x14ac:dyDescent="0.3">
      <c r="A81" s="2">
        <v>79</v>
      </c>
      <c r="B81" s="2">
        <v>0</v>
      </c>
      <c r="C81" s="2">
        <v>0.49580000000000002</v>
      </c>
      <c r="D81" s="2">
        <v>-29.62</v>
      </c>
      <c r="E81" s="2">
        <v>121.389</v>
      </c>
      <c r="F81" s="2">
        <v>0.49159999999999998</v>
      </c>
      <c r="G81" s="2">
        <v>109.185</v>
      </c>
      <c r="H81" s="2">
        <v>40</v>
      </c>
      <c r="I81" s="2">
        <f>gain40_0[[#This Row],[Abs(Gain)'[dBi']]]*0.8</f>
        <v>0.39664000000000005</v>
      </c>
    </row>
    <row r="82" spans="1:9" x14ac:dyDescent="0.3">
      <c r="A82" s="2">
        <v>80</v>
      </c>
      <c r="B82" s="2">
        <v>0</v>
      </c>
      <c r="C82" s="2">
        <v>0.49149999999999999</v>
      </c>
      <c r="D82" s="2">
        <v>-29.61</v>
      </c>
      <c r="E82" s="2">
        <v>120.818</v>
      </c>
      <c r="F82" s="2">
        <v>0.48720000000000002</v>
      </c>
      <c r="G82" s="2">
        <v>109.38200000000001</v>
      </c>
      <c r="H82" s="2">
        <v>40</v>
      </c>
      <c r="I82" s="2">
        <f>gain40_0[[#This Row],[Abs(Gain)'[dBi']]]*0.8</f>
        <v>0.39319999999999999</v>
      </c>
    </row>
    <row r="83" spans="1:9" x14ac:dyDescent="0.3">
      <c r="A83" s="2">
        <v>81</v>
      </c>
      <c r="B83" s="2">
        <v>0</v>
      </c>
      <c r="C83" s="2">
        <v>0.48859999999999998</v>
      </c>
      <c r="D83" s="2">
        <v>-29.6</v>
      </c>
      <c r="E83" s="2">
        <v>120.238</v>
      </c>
      <c r="F83" s="2">
        <v>0.48430000000000001</v>
      </c>
      <c r="G83" s="2">
        <v>109.575</v>
      </c>
      <c r="H83" s="2">
        <v>40</v>
      </c>
      <c r="I83" s="2">
        <f>gain40_0[[#This Row],[Abs(Gain)'[dBi']]]*0.8</f>
        <v>0.39088000000000001</v>
      </c>
    </row>
    <row r="84" spans="1:9" x14ac:dyDescent="0.3">
      <c r="A84" s="2">
        <v>82</v>
      </c>
      <c r="B84" s="2">
        <v>0</v>
      </c>
      <c r="C84" s="2">
        <v>0.48720000000000002</v>
      </c>
      <c r="D84" s="2">
        <v>-29.59</v>
      </c>
      <c r="E84" s="2">
        <v>119.65</v>
      </c>
      <c r="F84" s="2">
        <v>0.4829</v>
      </c>
      <c r="G84" s="2">
        <v>109.764</v>
      </c>
      <c r="H84" s="2">
        <v>40</v>
      </c>
      <c r="I84" s="2">
        <f>gain40_0[[#This Row],[Abs(Gain)'[dBi']]]*0.8</f>
        <v>0.38976000000000005</v>
      </c>
    </row>
    <row r="85" spans="1:9" x14ac:dyDescent="0.3">
      <c r="A85" s="2">
        <v>83</v>
      </c>
      <c r="B85" s="2">
        <v>0</v>
      </c>
      <c r="C85" s="2">
        <v>0.48730000000000001</v>
      </c>
      <c r="D85" s="2">
        <v>-29.58</v>
      </c>
      <c r="E85" s="2">
        <v>119.05500000000001</v>
      </c>
      <c r="F85" s="2">
        <v>0.48299999999999998</v>
      </c>
      <c r="G85" s="2">
        <v>109.947</v>
      </c>
      <c r="H85" s="2">
        <v>40</v>
      </c>
      <c r="I85" s="2">
        <f>gain40_0[[#This Row],[Abs(Gain)'[dBi']]]*0.8</f>
        <v>0.38984000000000002</v>
      </c>
    </row>
    <row r="86" spans="1:9" x14ac:dyDescent="0.3">
      <c r="A86" s="2">
        <v>84</v>
      </c>
      <c r="B86" s="2">
        <v>0</v>
      </c>
      <c r="C86" s="2">
        <v>0.4889</v>
      </c>
      <c r="D86" s="2">
        <v>-29.58</v>
      </c>
      <c r="E86" s="2">
        <v>118.452</v>
      </c>
      <c r="F86" s="2">
        <v>0.48459999999999998</v>
      </c>
      <c r="G86" s="2">
        <v>110.126</v>
      </c>
      <c r="H86" s="2">
        <v>40</v>
      </c>
      <c r="I86" s="2">
        <f>gain40_0[[#This Row],[Abs(Gain)'[dBi']]]*0.8</f>
        <v>0.39112000000000002</v>
      </c>
    </row>
    <row r="87" spans="1:9" x14ac:dyDescent="0.3">
      <c r="A87" s="2">
        <v>85</v>
      </c>
      <c r="B87" s="2">
        <v>0</v>
      </c>
      <c r="C87" s="2">
        <v>0.4919</v>
      </c>
      <c r="D87" s="2">
        <v>-29.57</v>
      </c>
      <c r="E87" s="2">
        <v>117.843</v>
      </c>
      <c r="F87" s="2">
        <v>0.48759999999999998</v>
      </c>
      <c r="G87" s="2">
        <v>110.3</v>
      </c>
      <c r="H87" s="2">
        <v>40</v>
      </c>
      <c r="I87" s="2">
        <f>gain40_0[[#This Row],[Abs(Gain)'[dBi']]]*0.8</f>
        <v>0.39352000000000004</v>
      </c>
    </row>
    <row r="88" spans="1:9" x14ac:dyDescent="0.3">
      <c r="A88" s="2">
        <v>86</v>
      </c>
      <c r="B88" s="2">
        <v>0</v>
      </c>
      <c r="C88" s="2">
        <v>0.4965</v>
      </c>
      <c r="D88" s="2">
        <v>-29.57</v>
      </c>
      <c r="E88" s="2">
        <v>117.227</v>
      </c>
      <c r="F88" s="2">
        <v>0.49220000000000003</v>
      </c>
      <c r="G88" s="2">
        <v>110.468</v>
      </c>
      <c r="H88" s="2">
        <v>40</v>
      </c>
      <c r="I88" s="2">
        <f>gain40_0[[#This Row],[Abs(Gain)'[dBi']]]*0.8</f>
        <v>0.3972</v>
      </c>
    </row>
    <row r="89" spans="1:9" x14ac:dyDescent="0.3">
      <c r="A89" s="2">
        <v>87</v>
      </c>
      <c r="B89" s="2">
        <v>0</v>
      </c>
      <c r="C89" s="2">
        <v>0.50260000000000005</v>
      </c>
      <c r="D89" s="2">
        <v>-29.57</v>
      </c>
      <c r="E89" s="2">
        <v>116.605</v>
      </c>
      <c r="F89" s="2">
        <v>0.49830000000000002</v>
      </c>
      <c r="G89" s="2">
        <v>110.63200000000001</v>
      </c>
      <c r="H89" s="2">
        <v>40</v>
      </c>
      <c r="I89" s="2">
        <f>gain40_0[[#This Row],[Abs(Gain)'[dBi']]]*0.8</f>
        <v>0.40208000000000005</v>
      </c>
    </row>
    <row r="90" spans="1:9" x14ac:dyDescent="0.3">
      <c r="A90" s="2">
        <v>88</v>
      </c>
      <c r="B90" s="2">
        <v>0</v>
      </c>
      <c r="C90" s="2">
        <v>0.51019999999999999</v>
      </c>
      <c r="D90" s="2">
        <v>-29.57</v>
      </c>
      <c r="E90" s="2">
        <v>115.977</v>
      </c>
      <c r="F90" s="2">
        <v>0.50590000000000002</v>
      </c>
      <c r="G90" s="2">
        <v>110.79</v>
      </c>
      <c r="H90" s="2">
        <v>40</v>
      </c>
      <c r="I90" s="2">
        <f>gain40_0[[#This Row],[Abs(Gain)'[dBi']]]*0.8</f>
        <v>0.40816000000000002</v>
      </c>
    </row>
    <row r="91" spans="1:9" x14ac:dyDescent="0.3">
      <c r="A91" s="2">
        <v>89</v>
      </c>
      <c r="B91" s="2">
        <v>0</v>
      </c>
      <c r="C91" s="2">
        <v>0.51929999999999998</v>
      </c>
      <c r="D91" s="2">
        <v>-29.57</v>
      </c>
      <c r="E91" s="2">
        <v>115.34399999999999</v>
      </c>
      <c r="F91" s="2">
        <v>0.5151</v>
      </c>
      <c r="G91" s="2">
        <v>110.943</v>
      </c>
      <c r="H91" s="2">
        <v>40</v>
      </c>
      <c r="I91" s="2">
        <f>gain40_0[[#This Row],[Abs(Gain)'[dBi']]]*0.8</f>
        <v>0.41544000000000003</v>
      </c>
    </row>
    <row r="92" spans="1:9" x14ac:dyDescent="0.3">
      <c r="A92" s="2">
        <v>90</v>
      </c>
      <c r="B92" s="2">
        <v>0</v>
      </c>
      <c r="C92" s="2">
        <v>0.53</v>
      </c>
      <c r="D92" s="2">
        <v>-29.57</v>
      </c>
      <c r="E92" s="2">
        <v>114.706</v>
      </c>
      <c r="F92" s="2">
        <v>0.52569999999999995</v>
      </c>
      <c r="G92" s="2">
        <v>111.09099999999999</v>
      </c>
      <c r="H92" s="2">
        <v>40</v>
      </c>
      <c r="I92" s="2">
        <f>gain40_0[[#This Row],[Abs(Gain)'[dBi']]]*0.8</f>
        <v>0.42400000000000004</v>
      </c>
    </row>
    <row r="93" spans="1:9" x14ac:dyDescent="0.3">
      <c r="A93" s="2">
        <v>91</v>
      </c>
      <c r="B93" s="2">
        <v>0</v>
      </c>
      <c r="C93" s="2">
        <v>0.54210000000000003</v>
      </c>
      <c r="D93" s="2">
        <v>-29.57</v>
      </c>
      <c r="E93" s="2">
        <v>114.063</v>
      </c>
      <c r="F93" s="2">
        <v>0.53790000000000004</v>
      </c>
      <c r="G93" s="2">
        <v>111.233</v>
      </c>
      <c r="H93" s="2">
        <v>40</v>
      </c>
      <c r="I93" s="2">
        <f>gain40_0[[#This Row],[Abs(Gain)'[dBi']]]*0.8</f>
        <v>0.43368000000000007</v>
      </c>
    </row>
    <row r="94" spans="1:9" x14ac:dyDescent="0.3">
      <c r="A94" s="2">
        <v>92</v>
      </c>
      <c r="B94" s="2">
        <v>0</v>
      </c>
      <c r="C94" s="2">
        <v>0.55569999999999997</v>
      </c>
      <c r="D94" s="2">
        <v>-29.57</v>
      </c>
      <c r="E94" s="2">
        <v>113.417</v>
      </c>
      <c r="F94" s="2">
        <v>0.55149999999999999</v>
      </c>
      <c r="G94" s="2">
        <v>111.371</v>
      </c>
      <c r="H94" s="2">
        <v>40</v>
      </c>
      <c r="I94" s="2">
        <f>gain40_0[[#This Row],[Abs(Gain)'[dBi']]]*0.8</f>
        <v>0.44456000000000001</v>
      </c>
    </row>
    <row r="95" spans="1:9" x14ac:dyDescent="0.3">
      <c r="A95" s="2">
        <v>93</v>
      </c>
      <c r="B95" s="2">
        <v>0</v>
      </c>
      <c r="C95" s="2">
        <v>0.57089999999999996</v>
      </c>
      <c r="D95" s="2">
        <v>-29.58</v>
      </c>
      <c r="E95" s="2">
        <v>112.767</v>
      </c>
      <c r="F95" s="2">
        <v>0.56669999999999998</v>
      </c>
      <c r="G95" s="2">
        <v>111.503</v>
      </c>
      <c r="H95" s="2">
        <v>40</v>
      </c>
      <c r="I95" s="2">
        <f>gain40_0[[#This Row],[Abs(Gain)'[dBi']]]*0.8</f>
        <v>0.45672000000000001</v>
      </c>
    </row>
    <row r="96" spans="1:9" x14ac:dyDescent="0.3">
      <c r="A96" s="2">
        <v>94</v>
      </c>
      <c r="B96" s="2">
        <v>0</v>
      </c>
      <c r="C96" s="2">
        <v>0.58750000000000002</v>
      </c>
      <c r="D96" s="2">
        <v>-29.58</v>
      </c>
      <c r="E96" s="2">
        <v>112.114</v>
      </c>
      <c r="F96" s="2">
        <v>0.58330000000000004</v>
      </c>
      <c r="G96" s="2">
        <v>111.63</v>
      </c>
      <c r="H96" s="2">
        <v>40</v>
      </c>
      <c r="I96" s="2">
        <f>gain40_0[[#This Row],[Abs(Gain)'[dBi']]]*0.8</f>
        <v>0.47000000000000003</v>
      </c>
    </row>
    <row r="97" spans="1:9" x14ac:dyDescent="0.3">
      <c r="A97" s="2">
        <v>95</v>
      </c>
      <c r="B97" s="2">
        <v>0</v>
      </c>
      <c r="C97" s="2">
        <v>0.60550000000000004</v>
      </c>
      <c r="D97" s="2">
        <v>-29.59</v>
      </c>
      <c r="E97" s="2">
        <v>111.459</v>
      </c>
      <c r="F97" s="2">
        <v>0.60140000000000005</v>
      </c>
      <c r="G97" s="2">
        <v>111.752</v>
      </c>
      <c r="H97" s="2">
        <v>40</v>
      </c>
      <c r="I97" s="2">
        <f>gain40_0[[#This Row],[Abs(Gain)'[dBi']]]*0.8</f>
        <v>0.48440000000000005</v>
      </c>
    </row>
    <row r="98" spans="1:9" x14ac:dyDescent="0.3">
      <c r="A98" s="2">
        <v>96</v>
      </c>
      <c r="B98" s="2">
        <v>0</v>
      </c>
      <c r="C98" s="2">
        <v>0.62509999999999999</v>
      </c>
      <c r="D98" s="2">
        <v>-29.6</v>
      </c>
      <c r="E98" s="2">
        <v>110.80200000000001</v>
      </c>
      <c r="F98" s="2">
        <v>0.62090000000000001</v>
      </c>
      <c r="G98" s="2">
        <v>111.869</v>
      </c>
      <c r="H98" s="2">
        <v>40</v>
      </c>
      <c r="I98" s="2">
        <f>gain40_0[[#This Row],[Abs(Gain)'[dBi']]]*0.8</f>
        <v>0.50007999999999997</v>
      </c>
    </row>
    <row r="99" spans="1:9" x14ac:dyDescent="0.3">
      <c r="A99" s="2">
        <v>97</v>
      </c>
      <c r="B99" s="2">
        <v>0</v>
      </c>
      <c r="C99" s="2">
        <v>0.64600000000000002</v>
      </c>
      <c r="D99" s="2">
        <v>-29.61</v>
      </c>
      <c r="E99" s="2">
        <v>110.143</v>
      </c>
      <c r="F99" s="2">
        <v>0.64190000000000003</v>
      </c>
      <c r="G99" s="2">
        <v>111.98</v>
      </c>
      <c r="H99" s="2">
        <v>40</v>
      </c>
      <c r="I99" s="2">
        <f>gain40_0[[#This Row],[Abs(Gain)'[dBi']]]*0.8</f>
        <v>0.51680000000000004</v>
      </c>
    </row>
    <row r="100" spans="1:9" x14ac:dyDescent="0.3">
      <c r="A100" s="2">
        <v>98</v>
      </c>
      <c r="B100" s="2">
        <v>0</v>
      </c>
      <c r="C100" s="2">
        <v>0.66839999999999999</v>
      </c>
      <c r="D100" s="2">
        <v>-29.62</v>
      </c>
      <c r="E100" s="2">
        <v>109.48399999999999</v>
      </c>
      <c r="F100" s="2">
        <v>0.6643</v>
      </c>
      <c r="G100" s="2">
        <v>112.087</v>
      </c>
      <c r="H100" s="2">
        <v>40</v>
      </c>
      <c r="I100" s="2">
        <f>gain40_0[[#This Row],[Abs(Gain)'[dBi']]]*0.8</f>
        <v>0.53471999999999997</v>
      </c>
    </row>
    <row r="101" spans="1:9" x14ac:dyDescent="0.3">
      <c r="A101" s="2">
        <v>99</v>
      </c>
      <c r="B101" s="2">
        <v>0</v>
      </c>
      <c r="C101" s="2">
        <v>0.69210000000000005</v>
      </c>
      <c r="D101" s="2">
        <v>-29.63</v>
      </c>
      <c r="E101" s="2">
        <v>108.824</v>
      </c>
      <c r="F101" s="2">
        <v>0.68810000000000004</v>
      </c>
      <c r="G101" s="2">
        <v>112.18899999999999</v>
      </c>
      <c r="H101" s="2">
        <v>40</v>
      </c>
      <c r="I101" s="2">
        <f>gain40_0[[#This Row],[Abs(Gain)'[dBi']]]*0.8</f>
        <v>0.55368000000000006</v>
      </c>
    </row>
    <row r="102" spans="1:9" x14ac:dyDescent="0.3">
      <c r="A102" s="2">
        <v>100</v>
      </c>
      <c r="B102" s="2">
        <v>0</v>
      </c>
      <c r="C102" s="2">
        <v>0.71730000000000005</v>
      </c>
      <c r="D102" s="2">
        <v>-29.64</v>
      </c>
      <c r="E102" s="2">
        <v>108.164</v>
      </c>
      <c r="F102" s="2">
        <v>0.71330000000000005</v>
      </c>
      <c r="G102" s="2">
        <v>112.286</v>
      </c>
      <c r="H102" s="2">
        <v>40</v>
      </c>
      <c r="I102" s="2">
        <f>gain40_0[[#This Row],[Abs(Gain)'[dBi']]]*0.8</f>
        <v>0.57384000000000002</v>
      </c>
    </row>
    <row r="103" spans="1:9" x14ac:dyDescent="0.3">
      <c r="A103" s="2">
        <v>101</v>
      </c>
      <c r="B103" s="2">
        <v>0</v>
      </c>
      <c r="C103" s="2">
        <v>0.74370000000000003</v>
      </c>
      <c r="D103" s="2">
        <v>-29.65</v>
      </c>
      <c r="E103" s="2">
        <v>107.505</v>
      </c>
      <c r="F103" s="2">
        <v>0.73980000000000001</v>
      </c>
      <c r="G103" s="2">
        <v>112.378</v>
      </c>
      <c r="H103" s="2">
        <v>40</v>
      </c>
      <c r="I103" s="2">
        <f>gain40_0[[#This Row],[Abs(Gain)'[dBi']]]*0.8</f>
        <v>0.59496000000000004</v>
      </c>
    </row>
    <row r="104" spans="1:9" x14ac:dyDescent="0.3">
      <c r="A104" s="2">
        <v>102</v>
      </c>
      <c r="B104" s="2">
        <v>0</v>
      </c>
      <c r="C104" s="2">
        <v>0.77149999999999996</v>
      </c>
      <c r="D104" s="2">
        <v>-29.67</v>
      </c>
      <c r="E104" s="2">
        <v>106.84699999999999</v>
      </c>
      <c r="F104" s="2">
        <v>0.76759999999999995</v>
      </c>
      <c r="G104" s="2">
        <v>112.46599999999999</v>
      </c>
      <c r="H104" s="2">
        <v>40</v>
      </c>
      <c r="I104" s="2">
        <f>gain40_0[[#This Row],[Abs(Gain)'[dBi']]]*0.8</f>
        <v>0.61719999999999997</v>
      </c>
    </row>
    <row r="105" spans="1:9" x14ac:dyDescent="0.3">
      <c r="A105" s="2">
        <v>103</v>
      </c>
      <c r="B105" s="2">
        <v>0</v>
      </c>
      <c r="C105" s="2">
        <v>0.80059999999999998</v>
      </c>
      <c r="D105" s="2">
        <v>-29.68</v>
      </c>
      <c r="E105" s="2">
        <v>106.19</v>
      </c>
      <c r="F105" s="2">
        <v>0.79669999999999996</v>
      </c>
      <c r="G105" s="2">
        <v>112.54900000000001</v>
      </c>
      <c r="H105" s="2">
        <v>40</v>
      </c>
      <c r="I105" s="2">
        <f>gain40_0[[#This Row],[Abs(Gain)'[dBi']]]*0.8</f>
        <v>0.64048000000000005</v>
      </c>
    </row>
    <row r="106" spans="1:9" x14ac:dyDescent="0.3">
      <c r="A106" s="2">
        <v>104</v>
      </c>
      <c r="B106" s="2">
        <v>0</v>
      </c>
      <c r="C106" s="2">
        <v>0.83089999999999997</v>
      </c>
      <c r="D106" s="2">
        <v>-29.7</v>
      </c>
      <c r="E106" s="2">
        <v>105.536</v>
      </c>
      <c r="F106" s="2">
        <v>0.82709999999999995</v>
      </c>
      <c r="G106" s="2">
        <v>112.628</v>
      </c>
      <c r="H106" s="2">
        <v>40</v>
      </c>
      <c r="I106" s="2">
        <f>gain40_0[[#This Row],[Abs(Gain)'[dBi']]]*0.8</f>
        <v>0.66471999999999998</v>
      </c>
    </row>
    <row r="107" spans="1:9" x14ac:dyDescent="0.3">
      <c r="A107" s="2">
        <v>105</v>
      </c>
      <c r="B107" s="2">
        <v>0</v>
      </c>
      <c r="C107" s="2">
        <v>0.86250000000000004</v>
      </c>
      <c r="D107" s="2">
        <v>-29.72</v>
      </c>
      <c r="E107" s="2">
        <v>104.88500000000001</v>
      </c>
      <c r="F107" s="2">
        <v>0.85870000000000002</v>
      </c>
      <c r="G107" s="2">
        <v>112.702</v>
      </c>
      <c r="H107" s="2">
        <v>40</v>
      </c>
      <c r="I107" s="2">
        <f>gain40_0[[#This Row],[Abs(Gain)'[dBi']]]*0.8</f>
        <v>0.69000000000000006</v>
      </c>
    </row>
    <row r="108" spans="1:9" x14ac:dyDescent="0.3">
      <c r="A108" s="2">
        <v>106</v>
      </c>
      <c r="B108" s="2">
        <v>0</v>
      </c>
      <c r="C108" s="2">
        <v>0.8952</v>
      </c>
      <c r="D108" s="2">
        <v>-29.74</v>
      </c>
      <c r="E108" s="2">
        <v>104.23699999999999</v>
      </c>
      <c r="F108" s="2">
        <v>0.89139999999999997</v>
      </c>
      <c r="G108" s="2">
        <v>112.77200000000001</v>
      </c>
      <c r="H108" s="2">
        <v>40</v>
      </c>
      <c r="I108" s="2">
        <f>gain40_0[[#This Row],[Abs(Gain)'[dBi']]]*0.8</f>
        <v>0.71616000000000002</v>
      </c>
    </row>
    <row r="109" spans="1:9" x14ac:dyDescent="0.3">
      <c r="A109" s="2">
        <v>107</v>
      </c>
      <c r="B109" s="2">
        <v>0</v>
      </c>
      <c r="C109" s="2">
        <v>0.92910000000000004</v>
      </c>
      <c r="D109" s="2">
        <v>-29.76</v>
      </c>
      <c r="E109" s="2">
        <v>103.592</v>
      </c>
      <c r="F109" s="2">
        <v>0.9254</v>
      </c>
      <c r="G109" s="2">
        <v>112.83799999999999</v>
      </c>
      <c r="H109" s="2">
        <v>40</v>
      </c>
      <c r="I109" s="2">
        <f>gain40_0[[#This Row],[Abs(Gain)'[dBi']]]*0.8</f>
        <v>0.74328000000000005</v>
      </c>
    </row>
    <row r="110" spans="1:9" x14ac:dyDescent="0.3">
      <c r="A110" s="2">
        <v>108</v>
      </c>
      <c r="B110" s="2">
        <v>0</v>
      </c>
      <c r="C110" s="2">
        <v>0.96409999999999996</v>
      </c>
      <c r="D110" s="2">
        <v>-29.78</v>
      </c>
      <c r="E110" s="2">
        <v>102.952</v>
      </c>
      <c r="F110" s="2">
        <v>0.96040000000000003</v>
      </c>
      <c r="G110" s="2">
        <v>112.9</v>
      </c>
      <c r="H110" s="2">
        <v>40</v>
      </c>
      <c r="I110" s="2">
        <f>gain40_0[[#This Row],[Abs(Gain)'[dBi']]]*0.8</f>
        <v>0.77127999999999997</v>
      </c>
    </row>
    <row r="111" spans="1:9" x14ac:dyDescent="0.3">
      <c r="A111" s="2">
        <v>109</v>
      </c>
      <c r="B111" s="2">
        <v>0</v>
      </c>
      <c r="C111" s="2">
        <v>1</v>
      </c>
      <c r="D111" s="2">
        <v>-29.8</v>
      </c>
      <c r="E111" s="2">
        <v>102.316</v>
      </c>
      <c r="F111" s="2">
        <v>0.99660000000000004</v>
      </c>
      <c r="G111" s="2">
        <v>112.958</v>
      </c>
      <c r="H111" s="2">
        <v>40</v>
      </c>
      <c r="I111" s="2">
        <f>gain40_0[[#This Row],[Abs(Gain)'[dBi']]]*0.8</f>
        <v>0.8</v>
      </c>
    </row>
    <row r="112" spans="1:9" x14ac:dyDescent="0.3">
      <c r="A112" s="2">
        <v>110</v>
      </c>
      <c r="B112" s="2">
        <v>0</v>
      </c>
      <c r="C112" s="2">
        <v>1.0369999999999999</v>
      </c>
      <c r="D112" s="2">
        <v>-29.83</v>
      </c>
      <c r="E112" s="2">
        <v>101.685</v>
      </c>
      <c r="F112" s="2">
        <v>1.034</v>
      </c>
      <c r="G112" s="2">
        <v>113.012</v>
      </c>
      <c r="H112" s="2">
        <v>40</v>
      </c>
      <c r="I112" s="2">
        <f>gain40_0[[#This Row],[Abs(Gain)'[dBi']]]*0.8</f>
        <v>0.8296</v>
      </c>
    </row>
    <row r="113" spans="1:9" x14ac:dyDescent="0.3">
      <c r="A113" s="2">
        <v>111</v>
      </c>
      <c r="B113" s="2">
        <v>0</v>
      </c>
      <c r="C113" s="2">
        <v>1.075</v>
      </c>
      <c r="D113" s="2">
        <v>-29.85</v>
      </c>
      <c r="E113" s="2">
        <v>101.06</v>
      </c>
      <c r="F113" s="2">
        <v>1.0720000000000001</v>
      </c>
      <c r="G113" s="2">
        <v>113.063</v>
      </c>
      <c r="H113" s="2">
        <v>40</v>
      </c>
      <c r="I113" s="2">
        <f>gain40_0[[#This Row],[Abs(Gain)'[dBi']]]*0.8</f>
        <v>0.86</v>
      </c>
    </row>
    <row r="114" spans="1:9" x14ac:dyDescent="0.3">
      <c r="A114" s="2">
        <v>112</v>
      </c>
      <c r="B114" s="2">
        <v>0</v>
      </c>
      <c r="C114" s="2">
        <v>1.115</v>
      </c>
      <c r="D114" s="2">
        <v>-29.88</v>
      </c>
      <c r="E114" s="2">
        <v>100.441</v>
      </c>
      <c r="F114" s="2">
        <v>1.111</v>
      </c>
      <c r="G114" s="2">
        <v>113.11</v>
      </c>
      <c r="H114" s="2">
        <v>40</v>
      </c>
      <c r="I114" s="2">
        <f>gain40_0[[#This Row],[Abs(Gain)'[dBi']]]*0.8</f>
        <v>0.89200000000000002</v>
      </c>
    </row>
    <row r="115" spans="1:9" x14ac:dyDescent="0.3">
      <c r="A115" s="2">
        <v>113</v>
      </c>
      <c r="B115" s="2">
        <v>0</v>
      </c>
      <c r="C115" s="2">
        <v>1.1539999999999999</v>
      </c>
      <c r="D115" s="2">
        <v>-29.91</v>
      </c>
      <c r="E115" s="2">
        <v>99.828000000000003</v>
      </c>
      <c r="F115" s="2">
        <v>1.151</v>
      </c>
      <c r="G115" s="2">
        <v>113.154</v>
      </c>
      <c r="H115" s="2">
        <v>40</v>
      </c>
      <c r="I115" s="2">
        <f>gain40_0[[#This Row],[Abs(Gain)'[dBi']]]*0.8</f>
        <v>0.92320000000000002</v>
      </c>
    </row>
    <row r="116" spans="1:9" x14ac:dyDescent="0.3">
      <c r="A116" s="2">
        <v>114</v>
      </c>
      <c r="B116" s="2">
        <v>0</v>
      </c>
      <c r="C116" s="2">
        <v>1.1950000000000001</v>
      </c>
      <c r="D116" s="2">
        <v>-29.94</v>
      </c>
      <c r="E116" s="2">
        <v>99.221999999999994</v>
      </c>
      <c r="F116" s="2">
        <v>1.1919999999999999</v>
      </c>
      <c r="G116" s="2">
        <v>113.19499999999999</v>
      </c>
      <c r="H116" s="2">
        <v>40</v>
      </c>
      <c r="I116" s="2">
        <f>gain40_0[[#This Row],[Abs(Gain)'[dBi']]]*0.8</f>
        <v>0.95600000000000007</v>
      </c>
    </row>
    <row r="117" spans="1:9" x14ac:dyDescent="0.3">
      <c r="A117" s="2">
        <v>115</v>
      </c>
      <c r="B117" s="2">
        <v>0</v>
      </c>
      <c r="C117" s="2">
        <v>1.2370000000000001</v>
      </c>
      <c r="D117" s="2">
        <v>-29.98</v>
      </c>
      <c r="E117" s="2">
        <v>98.623999999999995</v>
      </c>
      <c r="F117" s="2">
        <v>1.234</v>
      </c>
      <c r="G117" s="2">
        <v>113.233</v>
      </c>
      <c r="H117" s="2">
        <v>40</v>
      </c>
      <c r="I117" s="2">
        <f>gain40_0[[#This Row],[Abs(Gain)'[dBi']]]*0.8</f>
        <v>0.98960000000000015</v>
      </c>
    </row>
    <row r="118" spans="1:9" x14ac:dyDescent="0.3">
      <c r="A118" s="2">
        <v>116</v>
      </c>
      <c r="B118" s="2">
        <v>0</v>
      </c>
      <c r="C118" s="2">
        <v>1.2789999999999999</v>
      </c>
      <c r="D118" s="2">
        <v>-30.01</v>
      </c>
      <c r="E118" s="2">
        <v>98.031999999999996</v>
      </c>
      <c r="F118" s="2">
        <v>1.276</v>
      </c>
      <c r="G118" s="2">
        <v>113.267</v>
      </c>
      <c r="H118" s="2">
        <v>40</v>
      </c>
      <c r="I118" s="2">
        <f>gain40_0[[#This Row],[Abs(Gain)'[dBi']]]*0.8</f>
        <v>1.0231999999999999</v>
      </c>
    </row>
    <row r="119" spans="1:9" x14ac:dyDescent="0.3">
      <c r="A119" s="2">
        <v>117</v>
      </c>
      <c r="B119" s="2">
        <v>0</v>
      </c>
      <c r="C119" s="2">
        <v>1.323</v>
      </c>
      <c r="D119" s="2">
        <v>-30.05</v>
      </c>
      <c r="E119" s="2">
        <v>97.448999999999998</v>
      </c>
      <c r="F119" s="2">
        <v>1.319</v>
      </c>
      <c r="G119" s="2">
        <v>113.29900000000001</v>
      </c>
      <c r="H119" s="2">
        <v>40</v>
      </c>
      <c r="I119" s="2">
        <f>gain40_0[[#This Row],[Abs(Gain)'[dBi']]]*0.8</f>
        <v>1.0584</v>
      </c>
    </row>
    <row r="120" spans="1:9" x14ac:dyDescent="0.3">
      <c r="A120" s="2">
        <v>118</v>
      </c>
      <c r="B120" s="2">
        <v>0</v>
      </c>
      <c r="C120" s="2">
        <v>1.3660000000000001</v>
      </c>
      <c r="D120" s="2">
        <v>-30.09</v>
      </c>
      <c r="E120" s="2">
        <v>96.873999999999995</v>
      </c>
      <c r="F120" s="2">
        <v>1.363</v>
      </c>
      <c r="G120" s="2">
        <v>113.328</v>
      </c>
      <c r="H120" s="2">
        <v>40</v>
      </c>
      <c r="I120" s="2">
        <f>gain40_0[[#This Row],[Abs(Gain)'[dBi']]]*0.8</f>
        <v>1.0928000000000002</v>
      </c>
    </row>
    <row r="121" spans="1:9" x14ac:dyDescent="0.3">
      <c r="A121" s="2">
        <v>119</v>
      </c>
      <c r="B121" s="2">
        <v>0</v>
      </c>
      <c r="C121" s="2">
        <v>1.411</v>
      </c>
      <c r="D121" s="2">
        <v>-30.14</v>
      </c>
      <c r="E121" s="2">
        <v>96.307000000000002</v>
      </c>
      <c r="F121" s="2">
        <v>1.4079999999999999</v>
      </c>
      <c r="G121" s="2">
        <v>113.355</v>
      </c>
      <c r="H121" s="2">
        <v>40</v>
      </c>
      <c r="I121" s="2">
        <f>gain40_0[[#This Row],[Abs(Gain)'[dBi']]]*0.8</f>
        <v>1.1288</v>
      </c>
    </row>
    <row r="122" spans="1:9" x14ac:dyDescent="0.3">
      <c r="A122" s="2">
        <v>120</v>
      </c>
      <c r="B122" s="2">
        <v>0</v>
      </c>
      <c r="C122" s="2">
        <v>1.456</v>
      </c>
      <c r="D122" s="2">
        <v>-30.18</v>
      </c>
      <c r="E122" s="2">
        <v>95.75</v>
      </c>
      <c r="F122" s="2">
        <v>1.4530000000000001</v>
      </c>
      <c r="G122" s="2">
        <v>113.379</v>
      </c>
      <c r="H122" s="2">
        <v>40</v>
      </c>
      <c r="I122" s="2">
        <f>gain40_0[[#This Row],[Abs(Gain)'[dBi']]]*0.8</f>
        <v>1.1648000000000001</v>
      </c>
    </row>
    <row r="123" spans="1:9" x14ac:dyDescent="0.3">
      <c r="A123" s="2">
        <v>121</v>
      </c>
      <c r="B123" s="2">
        <v>0</v>
      </c>
      <c r="C123" s="2">
        <v>1.502</v>
      </c>
      <c r="D123" s="2">
        <v>-30.23</v>
      </c>
      <c r="E123" s="2">
        <v>95.200999999999993</v>
      </c>
      <c r="F123" s="2">
        <v>1.4990000000000001</v>
      </c>
      <c r="G123" s="2">
        <v>113.401</v>
      </c>
      <c r="H123" s="2">
        <v>40</v>
      </c>
      <c r="I123" s="2">
        <f>gain40_0[[#This Row],[Abs(Gain)'[dBi']]]*0.8</f>
        <v>1.2016</v>
      </c>
    </row>
    <row r="124" spans="1:9" x14ac:dyDescent="0.3">
      <c r="A124" s="2">
        <v>122</v>
      </c>
      <c r="B124" s="2">
        <v>0</v>
      </c>
      <c r="C124" s="2">
        <v>1.548</v>
      </c>
      <c r="D124" s="2">
        <v>-30.28</v>
      </c>
      <c r="E124" s="2">
        <v>94.662000000000006</v>
      </c>
      <c r="F124" s="2">
        <v>1.5449999999999999</v>
      </c>
      <c r="G124" s="2">
        <v>113.42100000000001</v>
      </c>
      <c r="H124" s="2">
        <v>40</v>
      </c>
      <c r="I124" s="2">
        <f>gain40_0[[#This Row],[Abs(Gain)'[dBi']]]*0.8</f>
        <v>1.2384000000000002</v>
      </c>
    </row>
    <row r="125" spans="1:9" x14ac:dyDescent="0.3">
      <c r="A125" s="2">
        <v>123</v>
      </c>
      <c r="B125" s="2">
        <v>0</v>
      </c>
      <c r="C125" s="2">
        <v>1.5940000000000001</v>
      </c>
      <c r="D125" s="2">
        <v>-30.34</v>
      </c>
      <c r="E125" s="2">
        <v>94.132999999999996</v>
      </c>
      <c r="F125" s="2">
        <v>1.591</v>
      </c>
      <c r="G125" s="2">
        <v>113.43899999999999</v>
      </c>
      <c r="H125" s="2">
        <v>40</v>
      </c>
      <c r="I125" s="2">
        <f>gain40_0[[#This Row],[Abs(Gain)'[dBi']]]*0.8</f>
        <v>1.2752000000000001</v>
      </c>
    </row>
    <row r="126" spans="1:9" x14ac:dyDescent="0.3">
      <c r="A126" s="2">
        <v>124</v>
      </c>
      <c r="B126" s="2">
        <v>0</v>
      </c>
      <c r="C126" s="2">
        <v>1.641</v>
      </c>
      <c r="D126" s="2">
        <v>-30.39</v>
      </c>
      <c r="E126" s="2">
        <v>93.613</v>
      </c>
      <c r="F126" s="2">
        <v>1.6379999999999999</v>
      </c>
      <c r="G126" s="2">
        <v>113.455</v>
      </c>
      <c r="H126" s="2">
        <v>40</v>
      </c>
      <c r="I126" s="2">
        <f>gain40_0[[#This Row],[Abs(Gain)'[dBi']]]*0.8</f>
        <v>1.3128000000000002</v>
      </c>
    </row>
    <row r="127" spans="1:9" x14ac:dyDescent="0.3">
      <c r="A127" s="2">
        <v>125</v>
      </c>
      <c r="B127" s="2">
        <v>0</v>
      </c>
      <c r="C127" s="2">
        <v>1.6879999999999999</v>
      </c>
      <c r="D127" s="2">
        <v>-30.46</v>
      </c>
      <c r="E127" s="2">
        <v>93.103999999999999</v>
      </c>
      <c r="F127" s="2">
        <v>1.6850000000000001</v>
      </c>
      <c r="G127" s="2">
        <v>113.46899999999999</v>
      </c>
      <c r="H127" s="2">
        <v>40</v>
      </c>
      <c r="I127" s="2">
        <f>gain40_0[[#This Row],[Abs(Gain)'[dBi']]]*0.8</f>
        <v>1.3504</v>
      </c>
    </row>
    <row r="128" spans="1:9" x14ac:dyDescent="0.3">
      <c r="A128" s="2">
        <v>126</v>
      </c>
      <c r="B128" s="2">
        <v>0</v>
      </c>
      <c r="C128" s="2">
        <v>1.7350000000000001</v>
      </c>
      <c r="D128" s="2">
        <v>-30.52</v>
      </c>
      <c r="E128" s="2">
        <v>92.603999999999999</v>
      </c>
      <c r="F128" s="2">
        <v>1.7330000000000001</v>
      </c>
      <c r="G128" s="2">
        <v>113.482</v>
      </c>
      <c r="H128" s="2">
        <v>40</v>
      </c>
      <c r="I128" s="2">
        <f>gain40_0[[#This Row],[Abs(Gain)'[dBi']]]*0.8</f>
        <v>1.3880000000000001</v>
      </c>
    </row>
    <row r="129" spans="1:9" x14ac:dyDescent="0.3">
      <c r="A129" s="2">
        <v>127</v>
      </c>
      <c r="B129" s="2">
        <v>0</v>
      </c>
      <c r="C129" s="2">
        <v>1.7829999999999999</v>
      </c>
      <c r="D129" s="2">
        <v>-30.59</v>
      </c>
      <c r="E129" s="2">
        <v>92.116</v>
      </c>
      <c r="F129" s="2">
        <v>1.7809999999999999</v>
      </c>
      <c r="G129" s="2">
        <v>113.492</v>
      </c>
      <c r="H129" s="2">
        <v>40</v>
      </c>
      <c r="I129" s="2">
        <f>gain40_0[[#This Row],[Abs(Gain)'[dBi']]]*0.8</f>
        <v>1.4264000000000001</v>
      </c>
    </row>
    <row r="130" spans="1:9" x14ac:dyDescent="0.3">
      <c r="A130" s="2">
        <v>128</v>
      </c>
      <c r="B130" s="2">
        <v>0</v>
      </c>
      <c r="C130" s="2">
        <v>1.831</v>
      </c>
      <c r="D130" s="2">
        <v>-30.66</v>
      </c>
      <c r="E130" s="2">
        <v>91.638000000000005</v>
      </c>
      <c r="F130" s="2">
        <v>1.8280000000000001</v>
      </c>
      <c r="G130" s="2">
        <v>113.502</v>
      </c>
      <c r="H130" s="2">
        <v>40</v>
      </c>
      <c r="I130" s="2">
        <f>gain40_0[[#This Row],[Abs(Gain)'[dBi']]]*0.8</f>
        <v>1.4648000000000001</v>
      </c>
    </row>
    <row r="131" spans="1:9" x14ac:dyDescent="0.3">
      <c r="A131" s="2">
        <v>129</v>
      </c>
      <c r="B131" s="2">
        <v>0</v>
      </c>
      <c r="C131" s="2">
        <v>1.879</v>
      </c>
      <c r="D131" s="2">
        <v>-30.74</v>
      </c>
      <c r="E131" s="2">
        <v>91.171000000000006</v>
      </c>
      <c r="F131" s="2">
        <v>1.8759999999999999</v>
      </c>
      <c r="G131" s="2">
        <v>113.51</v>
      </c>
      <c r="H131" s="2">
        <v>40</v>
      </c>
      <c r="I131" s="2">
        <f>gain40_0[[#This Row],[Abs(Gain)'[dBi']]]*0.8</f>
        <v>1.5032000000000001</v>
      </c>
    </row>
    <row r="132" spans="1:9" x14ac:dyDescent="0.3">
      <c r="A132" s="2">
        <v>130</v>
      </c>
      <c r="B132" s="2">
        <v>0</v>
      </c>
      <c r="C132" s="2">
        <v>1.927</v>
      </c>
      <c r="D132" s="2">
        <v>-30.82</v>
      </c>
      <c r="E132" s="2">
        <v>90.715000000000003</v>
      </c>
      <c r="F132" s="2">
        <v>1.9239999999999999</v>
      </c>
      <c r="G132" s="2">
        <v>113.517</v>
      </c>
      <c r="H132" s="2">
        <v>40</v>
      </c>
      <c r="I132" s="2">
        <f>gain40_0[[#This Row],[Abs(Gain)'[dBi']]]*0.8</f>
        <v>1.5416000000000001</v>
      </c>
    </row>
    <row r="133" spans="1:9" x14ac:dyDescent="0.3">
      <c r="A133" s="2">
        <v>131</v>
      </c>
      <c r="B133" s="2">
        <v>0</v>
      </c>
      <c r="C133" s="2">
        <v>1.9750000000000001</v>
      </c>
      <c r="D133" s="2">
        <v>-30.9</v>
      </c>
      <c r="E133" s="2">
        <v>90.27</v>
      </c>
      <c r="F133" s="2">
        <v>1.972</v>
      </c>
      <c r="G133" s="2">
        <v>113.523</v>
      </c>
      <c r="H133" s="2">
        <v>40</v>
      </c>
      <c r="I133" s="2">
        <f>gain40_0[[#This Row],[Abs(Gain)'[dBi']]]*0.8</f>
        <v>1.58</v>
      </c>
    </row>
    <row r="134" spans="1:9" x14ac:dyDescent="0.3">
      <c r="A134" s="2">
        <v>132</v>
      </c>
      <c r="B134" s="2">
        <v>0</v>
      </c>
      <c r="C134" s="2">
        <v>2.0230000000000001</v>
      </c>
      <c r="D134" s="2">
        <v>-30.99</v>
      </c>
      <c r="E134" s="2">
        <v>89.837000000000003</v>
      </c>
      <c r="F134" s="2">
        <v>2.02</v>
      </c>
      <c r="G134" s="2">
        <v>113.527</v>
      </c>
      <c r="H134" s="2">
        <v>40</v>
      </c>
      <c r="I134" s="2">
        <f>gain40_0[[#This Row],[Abs(Gain)'[dBi']]]*0.8</f>
        <v>1.6184000000000003</v>
      </c>
    </row>
    <row r="135" spans="1:9" x14ac:dyDescent="0.3">
      <c r="A135" s="2">
        <v>133</v>
      </c>
      <c r="B135" s="2">
        <v>0</v>
      </c>
      <c r="C135" s="2">
        <v>2.0699999999999998</v>
      </c>
      <c r="D135" s="2">
        <v>-31.08</v>
      </c>
      <c r="E135" s="2">
        <v>89.415000000000006</v>
      </c>
      <c r="F135" s="2">
        <v>2.0680000000000001</v>
      </c>
      <c r="G135" s="2">
        <v>113.53100000000001</v>
      </c>
      <c r="H135" s="2">
        <v>40</v>
      </c>
      <c r="I135" s="2">
        <f>gain40_0[[#This Row],[Abs(Gain)'[dBi']]]*0.8</f>
        <v>1.6559999999999999</v>
      </c>
    </row>
    <row r="136" spans="1:9" x14ac:dyDescent="0.3">
      <c r="A136" s="2">
        <v>134</v>
      </c>
      <c r="B136" s="2">
        <v>0</v>
      </c>
      <c r="C136" s="2">
        <v>2.1179999999999999</v>
      </c>
      <c r="D136" s="2">
        <v>-31.18</v>
      </c>
      <c r="E136" s="2">
        <v>89.004999999999995</v>
      </c>
      <c r="F136" s="2">
        <v>2.1160000000000001</v>
      </c>
      <c r="G136" s="2">
        <v>113.53400000000001</v>
      </c>
      <c r="H136" s="2">
        <v>40</v>
      </c>
      <c r="I136" s="2">
        <f>gain40_0[[#This Row],[Abs(Gain)'[dBi']]]*0.8</f>
        <v>1.6943999999999999</v>
      </c>
    </row>
    <row r="137" spans="1:9" x14ac:dyDescent="0.3">
      <c r="A137" s="2">
        <v>135</v>
      </c>
      <c r="B137" s="2">
        <v>0</v>
      </c>
      <c r="C137" s="2">
        <v>2.1659999999999999</v>
      </c>
      <c r="D137" s="2">
        <v>-31.29</v>
      </c>
      <c r="E137" s="2">
        <v>88.605999999999995</v>
      </c>
      <c r="F137" s="2">
        <v>2.1640000000000001</v>
      </c>
      <c r="G137" s="2">
        <v>113.536</v>
      </c>
      <c r="H137" s="2">
        <v>40</v>
      </c>
      <c r="I137" s="2">
        <f>gain40_0[[#This Row],[Abs(Gain)'[dBi']]]*0.8</f>
        <v>1.7328000000000001</v>
      </c>
    </row>
    <row r="138" spans="1:9" x14ac:dyDescent="0.3">
      <c r="A138" s="2">
        <v>136</v>
      </c>
      <c r="B138" s="2">
        <v>0</v>
      </c>
      <c r="C138" s="2">
        <v>2.2130000000000001</v>
      </c>
      <c r="D138" s="2">
        <v>-31.4</v>
      </c>
      <c r="E138" s="2">
        <v>88.218999999999994</v>
      </c>
      <c r="F138" s="2">
        <v>2.2109999999999999</v>
      </c>
      <c r="G138" s="2">
        <v>113.53700000000001</v>
      </c>
      <c r="H138" s="2">
        <v>40</v>
      </c>
      <c r="I138" s="2">
        <f>gain40_0[[#This Row],[Abs(Gain)'[dBi']]]*0.8</f>
        <v>1.7704000000000002</v>
      </c>
    </row>
    <row r="139" spans="1:9" x14ac:dyDescent="0.3">
      <c r="A139" s="2">
        <v>137</v>
      </c>
      <c r="B139" s="2">
        <v>0</v>
      </c>
      <c r="C139" s="2">
        <v>2.2599999999999998</v>
      </c>
      <c r="D139" s="2">
        <v>-31.51</v>
      </c>
      <c r="E139" s="2">
        <v>87.844999999999999</v>
      </c>
      <c r="F139" s="2">
        <v>2.258</v>
      </c>
      <c r="G139" s="2">
        <v>113.538</v>
      </c>
      <c r="H139" s="2">
        <v>40</v>
      </c>
      <c r="I139" s="2">
        <f>gain40_0[[#This Row],[Abs(Gain)'[dBi']]]*0.8</f>
        <v>1.8079999999999998</v>
      </c>
    </row>
    <row r="140" spans="1:9" x14ac:dyDescent="0.3">
      <c r="A140" s="2">
        <v>138</v>
      </c>
      <c r="B140" s="2">
        <v>0</v>
      </c>
      <c r="C140" s="2">
        <v>2.306</v>
      </c>
      <c r="D140" s="2">
        <v>-31.63</v>
      </c>
      <c r="E140" s="2">
        <v>87.481999999999999</v>
      </c>
      <c r="F140" s="2">
        <v>2.3050000000000002</v>
      </c>
      <c r="G140" s="2">
        <v>113.538</v>
      </c>
      <c r="H140" s="2">
        <v>40</v>
      </c>
      <c r="I140" s="2">
        <f>gain40_0[[#This Row],[Abs(Gain)'[dBi']]]*0.8</f>
        <v>1.8448000000000002</v>
      </c>
    </row>
    <row r="141" spans="1:9" x14ac:dyDescent="0.3">
      <c r="A141" s="2">
        <v>139</v>
      </c>
      <c r="B141" s="2">
        <v>0</v>
      </c>
      <c r="C141" s="2">
        <v>2.3519999999999999</v>
      </c>
      <c r="D141" s="2">
        <v>-31.76</v>
      </c>
      <c r="E141" s="2">
        <v>87.132000000000005</v>
      </c>
      <c r="F141" s="2">
        <v>2.351</v>
      </c>
      <c r="G141" s="2">
        <v>113.53700000000001</v>
      </c>
      <c r="H141" s="2">
        <v>40</v>
      </c>
      <c r="I141" s="2">
        <f>gain40_0[[#This Row],[Abs(Gain)'[dBi']]]*0.8</f>
        <v>1.8815999999999999</v>
      </c>
    </row>
    <row r="142" spans="1:9" x14ac:dyDescent="0.3">
      <c r="A142" s="2">
        <v>140</v>
      </c>
      <c r="B142" s="2">
        <v>0</v>
      </c>
      <c r="C142" s="2">
        <v>2.3980000000000001</v>
      </c>
      <c r="D142" s="2">
        <v>-31.9</v>
      </c>
      <c r="E142" s="2">
        <v>86.793999999999997</v>
      </c>
      <c r="F142" s="2">
        <v>2.3969999999999998</v>
      </c>
      <c r="G142" s="2">
        <v>113.536</v>
      </c>
      <c r="H142" s="2">
        <v>40</v>
      </c>
      <c r="I142" s="2">
        <f>gain40_0[[#This Row],[Abs(Gain)'[dBi']]]*0.8</f>
        <v>1.9184000000000001</v>
      </c>
    </row>
    <row r="143" spans="1:9" x14ac:dyDescent="0.3">
      <c r="A143" s="2">
        <v>141</v>
      </c>
      <c r="B143" s="2">
        <v>0</v>
      </c>
      <c r="C143" s="2">
        <v>2.4430000000000001</v>
      </c>
      <c r="D143" s="2">
        <v>-32.04</v>
      </c>
      <c r="E143" s="2">
        <v>86.468999999999994</v>
      </c>
      <c r="F143" s="2">
        <v>2.4420000000000002</v>
      </c>
      <c r="G143" s="2">
        <v>113.535</v>
      </c>
      <c r="H143" s="2">
        <v>40</v>
      </c>
      <c r="I143" s="2">
        <f>gain40_0[[#This Row],[Abs(Gain)'[dBi']]]*0.8</f>
        <v>1.9544000000000001</v>
      </c>
    </row>
    <row r="144" spans="1:9" x14ac:dyDescent="0.3">
      <c r="A144" s="2">
        <v>142</v>
      </c>
      <c r="B144" s="2">
        <v>0</v>
      </c>
      <c r="C144" s="2">
        <v>2.488</v>
      </c>
      <c r="D144" s="2">
        <v>-32.19</v>
      </c>
      <c r="E144" s="2">
        <v>86.156000000000006</v>
      </c>
      <c r="F144" s="2">
        <v>2.4870000000000001</v>
      </c>
      <c r="G144" s="2">
        <v>113.533</v>
      </c>
      <c r="H144" s="2">
        <v>40</v>
      </c>
      <c r="I144" s="2">
        <f>gain40_0[[#This Row],[Abs(Gain)'[dBi']]]*0.8</f>
        <v>1.9904000000000002</v>
      </c>
    </row>
    <row r="145" spans="1:9" x14ac:dyDescent="0.3">
      <c r="A145" s="2">
        <v>143</v>
      </c>
      <c r="B145" s="2">
        <v>0</v>
      </c>
      <c r="C145" s="2">
        <v>2.532</v>
      </c>
      <c r="D145" s="2">
        <v>-32.340000000000003</v>
      </c>
      <c r="E145" s="2">
        <v>85.855999999999995</v>
      </c>
      <c r="F145" s="2">
        <v>2.5310000000000001</v>
      </c>
      <c r="G145" s="2">
        <v>113.53100000000001</v>
      </c>
      <c r="H145" s="2">
        <v>40</v>
      </c>
      <c r="I145" s="2">
        <f>gain40_0[[#This Row],[Abs(Gain)'[dBi']]]*0.8</f>
        <v>2.0256000000000003</v>
      </c>
    </row>
    <row r="146" spans="1:9" x14ac:dyDescent="0.3">
      <c r="A146" s="2">
        <v>144</v>
      </c>
      <c r="B146" s="2">
        <v>0</v>
      </c>
      <c r="C146" s="2">
        <v>2.5760000000000001</v>
      </c>
      <c r="D146" s="2">
        <v>-32.51</v>
      </c>
      <c r="E146" s="2">
        <v>85.569000000000003</v>
      </c>
      <c r="F146" s="2">
        <v>2.5739999999999998</v>
      </c>
      <c r="G146" s="2">
        <v>113.529</v>
      </c>
      <c r="H146" s="2">
        <v>40</v>
      </c>
      <c r="I146" s="2">
        <f>gain40_0[[#This Row],[Abs(Gain)'[dBi']]]*0.8</f>
        <v>2.0608</v>
      </c>
    </row>
    <row r="147" spans="1:9" x14ac:dyDescent="0.3">
      <c r="A147" s="2">
        <v>145</v>
      </c>
      <c r="B147" s="2">
        <v>0</v>
      </c>
      <c r="C147" s="2">
        <v>2.6190000000000002</v>
      </c>
      <c r="D147" s="2">
        <v>-32.68</v>
      </c>
      <c r="E147" s="2">
        <v>85.296000000000006</v>
      </c>
      <c r="F147" s="2">
        <v>2.617</v>
      </c>
      <c r="G147" s="2">
        <v>113.526</v>
      </c>
      <c r="H147" s="2">
        <v>40</v>
      </c>
      <c r="I147" s="2">
        <f>gain40_0[[#This Row],[Abs(Gain)'[dBi']]]*0.8</f>
        <v>2.0952000000000002</v>
      </c>
    </row>
    <row r="148" spans="1:9" x14ac:dyDescent="0.3">
      <c r="A148" s="2">
        <v>146</v>
      </c>
      <c r="B148" s="2">
        <v>0</v>
      </c>
      <c r="C148" s="2">
        <v>2.661</v>
      </c>
      <c r="D148" s="2">
        <v>-32.86</v>
      </c>
      <c r="E148" s="2">
        <v>85.036000000000001</v>
      </c>
      <c r="F148" s="2">
        <v>2.66</v>
      </c>
      <c r="G148" s="2">
        <v>113.524</v>
      </c>
      <c r="H148" s="2">
        <v>40</v>
      </c>
      <c r="I148" s="2">
        <f>gain40_0[[#This Row],[Abs(Gain)'[dBi']]]*0.8</f>
        <v>2.1288</v>
      </c>
    </row>
    <row r="149" spans="1:9" x14ac:dyDescent="0.3">
      <c r="A149" s="2">
        <v>147</v>
      </c>
      <c r="B149" s="2">
        <v>0</v>
      </c>
      <c r="C149" s="2">
        <v>2.702</v>
      </c>
      <c r="D149" s="2">
        <v>-33.049999999999997</v>
      </c>
      <c r="E149" s="2">
        <v>84.79</v>
      </c>
      <c r="F149" s="2">
        <v>2.7010000000000001</v>
      </c>
      <c r="G149" s="2">
        <v>113.521</v>
      </c>
      <c r="H149" s="2">
        <v>40</v>
      </c>
      <c r="I149" s="2">
        <f>gain40_0[[#This Row],[Abs(Gain)'[dBi']]]*0.8</f>
        <v>2.1616</v>
      </c>
    </row>
    <row r="150" spans="1:9" x14ac:dyDescent="0.3">
      <c r="A150" s="2">
        <v>148</v>
      </c>
      <c r="B150" s="2">
        <v>0</v>
      </c>
      <c r="C150" s="2">
        <v>2.7429999999999999</v>
      </c>
      <c r="D150" s="2">
        <v>-33.25</v>
      </c>
      <c r="E150" s="2">
        <v>84.557000000000002</v>
      </c>
      <c r="F150" s="2">
        <v>2.742</v>
      </c>
      <c r="G150" s="2">
        <v>113.518</v>
      </c>
      <c r="H150" s="2">
        <v>40</v>
      </c>
      <c r="I150" s="2">
        <f>gain40_0[[#This Row],[Abs(Gain)'[dBi']]]*0.8</f>
        <v>2.1943999999999999</v>
      </c>
    </row>
    <row r="151" spans="1:9" x14ac:dyDescent="0.3">
      <c r="A151" s="2">
        <v>149</v>
      </c>
      <c r="B151" s="2">
        <v>0</v>
      </c>
      <c r="C151" s="2">
        <v>2.7829999999999999</v>
      </c>
      <c r="D151" s="2">
        <v>-33.46</v>
      </c>
      <c r="E151" s="2">
        <v>84.34</v>
      </c>
      <c r="F151" s="2">
        <v>2.7810000000000001</v>
      </c>
      <c r="G151" s="2">
        <v>113.515</v>
      </c>
      <c r="H151" s="2">
        <v>40</v>
      </c>
      <c r="I151" s="2">
        <f>gain40_0[[#This Row],[Abs(Gain)'[dBi']]]*0.8</f>
        <v>2.2263999999999999</v>
      </c>
    </row>
    <row r="152" spans="1:9" x14ac:dyDescent="0.3">
      <c r="A152" s="2">
        <v>150</v>
      </c>
      <c r="B152" s="2">
        <v>0</v>
      </c>
      <c r="C152" s="2">
        <v>2.8210000000000002</v>
      </c>
      <c r="D152" s="2">
        <v>-33.68</v>
      </c>
      <c r="E152" s="2">
        <v>84.137</v>
      </c>
      <c r="F152" s="2">
        <v>2.82</v>
      </c>
      <c r="G152" s="2">
        <v>113.512</v>
      </c>
      <c r="H152" s="2">
        <v>40</v>
      </c>
      <c r="I152" s="2">
        <f>gain40_0[[#This Row],[Abs(Gain)'[dBi']]]*0.8</f>
        <v>2.2568000000000001</v>
      </c>
    </row>
    <row r="153" spans="1:9" x14ac:dyDescent="0.3">
      <c r="A153" s="2">
        <v>151</v>
      </c>
      <c r="B153" s="2">
        <v>0</v>
      </c>
      <c r="C153" s="2">
        <v>2.859</v>
      </c>
      <c r="D153" s="2">
        <v>-33.909999999999997</v>
      </c>
      <c r="E153" s="2">
        <v>83.948999999999998</v>
      </c>
      <c r="F153" s="2">
        <v>2.8580000000000001</v>
      </c>
      <c r="G153" s="2">
        <v>113.509</v>
      </c>
      <c r="H153" s="2">
        <v>40</v>
      </c>
      <c r="I153" s="2">
        <f>gain40_0[[#This Row],[Abs(Gain)'[dBi']]]*0.8</f>
        <v>2.2871999999999999</v>
      </c>
    </row>
    <row r="154" spans="1:9" x14ac:dyDescent="0.3">
      <c r="A154" s="2">
        <v>152</v>
      </c>
      <c r="B154" s="2">
        <v>0</v>
      </c>
      <c r="C154" s="2">
        <v>2.8959999999999999</v>
      </c>
      <c r="D154" s="2">
        <v>-34.159999999999997</v>
      </c>
      <c r="E154" s="2">
        <v>83.777000000000001</v>
      </c>
      <c r="F154" s="2">
        <v>2.8959999999999999</v>
      </c>
      <c r="G154" s="2">
        <v>113.506</v>
      </c>
      <c r="H154" s="2">
        <v>40</v>
      </c>
      <c r="I154" s="2">
        <f>gain40_0[[#This Row],[Abs(Gain)'[dBi']]]*0.8</f>
        <v>2.3168000000000002</v>
      </c>
    </row>
    <row r="155" spans="1:9" x14ac:dyDescent="0.3">
      <c r="A155" s="2">
        <v>153</v>
      </c>
      <c r="B155" s="2">
        <v>0</v>
      </c>
      <c r="C155" s="2">
        <v>2.9319999999999999</v>
      </c>
      <c r="D155" s="2">
        <v>-34.42</v>
      </c>
      <c r="E155" s="2">
        <v>83.620999999999995</v>
      </c>
      <c r="F155" s="2">
        <v>2.9319999999999999</v>
      </c>
      <c r="G155" s="2">
        <v>113.503</v>
      </c>
      <c r="H155" s="2">
        <v>40</v>
      </c>
      <c r="I155" s="2">
        <f>gain40_0[[#This Row],[Abs(Gain)'[dBi']]]*0.8</f>
        <v>2.3456000000000001</v>
      </c>
    </row>
    <row r="156" spans="1:9" x14ac:dyDescent="0.3">
      <c r="A156" s="2">
        <v>154</v>
      </c>
      <c r="B156" s="2">
        <v>0</v>
      </c>
      <c r="C156" s="2">
        <v>2.968</v>
      </c>
      <c r="D156" s="2">
        <v>-34.69</v>
      </c>
      <c r="E156" s="2">
        <v>83.483000000000004</v>
      </c>
      <c r="F156" s="2">
        <v>2.9670000000000001</v>
      </c>
      <c r="G156" s="2">
        <v>113.5</v>
      </c>
      <c r="H156" s="2">
        <v>40</v>
      </c>
      <c r="I156" s="2">
        <f>gain40_0[[#This Row],[Abs(Gain)'[dBi']]]*0.8</f>
        <v>2.3744000000000001</v>
      </c>
    </row>
    <row r="157" spans="1:9" x14ac:dyDescent="0.3">
      <c r="A157" s="2">
        <v>155</v>
      </c>
      <c r="B157" s="2">
        <v>0</v>
      </c>
      <c r="C157" s="2">
        <v>3.0019999999999998</v>
      </c>
      <c r="D157" s="2">
        <v>-34.979999999999997</v>
      </c>
      <c r="E157" s="2">
        <v>83.361999999999995</v>
      </c>
      <c r="F157" s="2">
        <v>3.0009999999999999</v>
      </c>
      <c r="G157" s="2">
        <v>113.497</v>
      </c>
      <c r="H157" s="2">
        <v>40</v>
      </c>
      <c r="I157" s="2">
        <f>gain40_0[[#This Row],[Abs(Gain)'[dBi']]]*0.8</f>
        <v>2.4016000000000002</v>
      </c>
    </row>
    <row r="158" spans="1:9" x14ac:dyDescent="0.3">
      <c r="A158" s="2">
        <v>156</v>
      </c>
      <c r="B158" s="2">
        <v>0</v>
      </c>
      <c r="C158" s="2">
        <v>3.0339999999999998</v>
      </c>
      <c r="D158" s="2">
        <v>-35.28</v>
      </c>
      <c r="E158" s="2">
        <v>83.26</v>
      </c>
      <c r="F158" s="2">
        <v>3.0339999999999998</v>
      </c>
      <c r="G158" s="2">
        <v>113.494</v>
      </c>
      <c r="H158" s="2">
        <v>40</v>
      </c>
      <c r="I158" s="2">
        <f>gain40_0[[#This Row],[Abs(Gain)'[dBi']]]*0.8</f>
        <v>2.4272</v>
      </c>
    </row>
    <row r="159" spans="1:9" x14ac:dyDescent="0.3">
      <c r="A159" s="2">
        <v>157</v>
      </c>
      <c r="B159" s="2">
        <v>0</v>
      </c>
      <c r="C159" s="2">
        <v>3.0659999999999998</v>
      </c>
      <c r="D159" s="2">
        <v>-35.6</v>
      </c>
      <c r="E159" s="2">
        <v>83.177999999999997</v>
      </c>
      <c r="F159" s="2">
        <v>3.0659999999999998</v>
      </c>
      <c r="G159" s="2">
        <v>113.491</v>
      </c>
      <c r="H159" s="2">
        <v>40</v>
      </c>
      <c r="I159" s="2">
        <f>gain40_0[[#This Row],[Abs(Gain)'[dBi']]]*0.8</f>
        <v>2.4527999999999999</v>
      </c>
    </row>
    <row r="160" spans="1:9" x14ac:dyDescent="0.3">
      <c r="A160" s="2">
        <v>158</v>
      </c>
      <c r="B160" s="2">
        <v>0</v>
      </c>
      <c r="C160" s="2">
        <v>3.097</v>
      </c>
      <c r="D160" s="2">
        <v>-35.94</v>
      </c>
      <c r="E160" s="2">
        <v>83.117999999999995</v>
      </c>
      <c r="F160" s="2">
        <v>3.0960000000000001</v>
      </c>
      <c r="G160" s="2">
        <v>113.488</v>
      </c>
      <c r="H160" s="2">
        <v>40</v>
      </c>
      <c r="I160" s="2">
        <f>gain40_0[[#This Row],[Abs(Gain)'[dBi']]]*0.8</f>
        <v>2.4776000000000002</v>
      </c>
    </row>
    <row r="161" spans="1:9" x14ac:dyDescent="0.3">
      <c r="A161" s="2">
        <v>159</v>
      </c>
      <c r="B161" s="2">
        <v>0</v>
      </c>
      <c r="C161" s="2">
        <v>3.1259999999999999</v>
      </c>
      <c r="D161" s="2">
        <v>-36.299999999999997</v>
      </c>
      <c r="E161" s="2">
        <v>83.081000000000003</v>
      </c>
      <c r="F161" s="2">
        <v>3.1259999999999999</v>
      </c>
      <c r="G161" s="2">
        <v>113.486</v>
      </c>
      <c r="H161" s="2">
        <v>40</v>
      </c>
      <c r="I161" s="2">
        <f>gain40_0[[#This Row],[Abs(Gain)'[dBi']]]*0.8</f>
        <v>2.5007999999999999</v>
      </c>
    </row>
    <row r="162" spans="1:9" x14ac:dyDescent="0.3">
      <c r="A162" s="2">
        <v>160</v>
      </c>
      <c r="B162" s="2">
        <v>0</v>
      </c>
      <c r="C162" s="2">
        <v>3.1549999999999998</v>
      </c>
      <c r="D162" s="2">
        <v>-36.68</v>
      </c>
      <c r="E162" s="2">
        <v>83.069000000000003</v>
      </c>
      <c r="F162" s="2">
        <v>3.1539999999999999</v>
      </c>
      <c r="G162" s="2">
        <v>113.483</v>
      </c>
      <c r="H162" s="2">
        <v>40</v>
      </c>
      <c r="I162" s="2">
        <f>gain40_0[[#This Row],[Abs(Gain)'[dBi']]]*0.8</f>
        <v>2.524</v>
      </c>
    </row>
    <row r="163" spans="1:9" x14ac:dyDescent="0.3">
      <c r="A163" s="2">
        <v>161</v>
      </c>
      <c r="B163" s="2">
        <v>0</v>
      </c>
      <c r="C163" s="2">
        <v>3.1819999999999999</v>
      </c>
      <c r="D163" s="2">
        <v>-37.08</v>
      </c>
      <c r="E163" s="2">
        <v>83.084999999999994</v>
      </c>
      <c r="F163" s="2">
        <v>3.181</v>
      </c>
      <c r="G163" s="2">
        <v>113.48099999999999</v>
      </c>
      <c r="H163" s="2">
        <v>40</v>
      </c>
      <c r="I163" s="2">
        <f>gain40_0[[#This Row],[Abs(Gain)'[dBi']]]*0.8</f>
        <v>2.5456000000000003</v>
      </c>
    </row>
    <row r="164" spans="1:9" x14ac:dyDescent="0.3">
      <c r="A164" s="2">
        <v>162</v>
      </c>
      <c r="B164" s="2">
        <v>0</v>
      </c>
      <c r="C164" s="2">
        <v>3.2080000000000002</v>
      </c>
      <c r="D164" s="2">
        <v>-37.51</v>
      </c>
      <c r="E164" s="2">
        <v>83.132000000000005</v>
      </c>
      <c r="F164" s="2">
        <v>3.2069999999999999</v>
      </c>
      <c r="G164" s="2">
        <v>113.479</v>
      </c>
      <c r="H164" s="2">
        <v>40</v>
      </c>
      <c r="I164" s="2">
        <f>gain40_0[[#This Row],[Abs(Gain)'[dBi']]]*0.8</f>
        <v>2.5664000000000002</v>
      </c>
    </row>
    <row r="165" spans="1:9" x14ac:dyDescent="0.3">
      <c r="A165" s="2">
        <v>163</v>
      </c>
      <c r="B165" s="2">
        <v>0</v>
      </c>
      <c r="C165" s="2">
        <v>3.2320000000000002</v>
      </c>
      <c r="D165" s="2">
        <v>-37.97</v>
      </c>
      <c r="E165" s="2">
        <v>83.212999999999994</v>
      </c>
      <c r="F165" s="2">
        <v>3.2320000000000002</v>
      </c>
      <c r="G165" s="2">
        <v>113.477</v>
      </c>
      <c r="H165" s="2">
        <v>40</v>
      </c>
      <c r="I165" s="2">
        <f>gain40_0[[#This Row],[Abs(Gain)'[dBi']]]*0.8</f>
        <v>2.5856000000000003</v>
      </c>
    </row>
    <row r="166" spans="1:9" x14ac:dyDescent="0.3">
      <c r="A166" s="2">
        <v>164</v>
      </c>
      <c r="B166" s="2">
        <v>0</v>
      </c>
      <c r="C166" s="2">
        <v>3.2559999999999998</v>
      </c>
      <c r="D166" s="2">
        <v>-38.47</v>
      </c>
      <c r="E166" s="2">
        <v>83.334000000000003</v>
      </c>
      <c r="F166" s="2">
        <v>3.2549999999999999</v>
      </c>
      <c r="G166" s="2">
        <v>113.47499999999999</v>
      </c>
      <c r="H166" s="2">
        <v>40</v>
      </c>
      <c r="I166" s="2">
        <f>gain40_0[[#This Row],[Abs(Gain)'[dBi']]]*0.8</f>
        <v>2.6048</v>
      </c>
    </row>
    <row r="167" spans="1:9" x14ac:dyDescent="0.3">
      <c r="A167" s="2">
        <v>165</v>
      </c>
      <c r="B167" s="2">
        <v>0</v>
      </c>
      <c r="C167" s="2">
        <v>3.278</v>
      </c>
      <c r="D167" s="2">
        <v>-38.99</v>
      </c>
      <c r="E167" s="2">
        <v>83.498999999999995</v>
      </c>
      <c r="F167" s="2">
        <v>3.2770000000000001</v>
      </c>
      <c r="G167" s="2">
        <v>113.473</v>
      </c>
      <c r="H167" s="2">
        <v>40</v>
      </c>
      <c r="I167" s="2">
        <f>gain40_0[[#This Row],[Abs(Gain)'[dBi']]]*0.8</f>
        <v>2.6224000000000003</v>
      </c>
    </row>
    <row r="168" spans="1:9" x14ac:dyDescent="0.3">
      <c r="A168" s="2">
        <v>166</v>
      </c>
      <c r="B168" s="2">
        <v>0</v>
      </c>
      <c r="C168" s="2">
        <v>3.298</v>
      </c>
      <c r="D168" s="2">
        <v>-39.56</v>
      </c>
      <c r="E168" s="2">
        <v>83.718000000000004</v>
      </c>
      <c r="F168" s="2">
        <v>3.298</v>
      </c>
      <c r="G168" s="2">
        <v>113.471</v>
      </c>
      <c r="H168" s="2">
        <v>40</v>
      </c>
      <c r="I168" s="2">
        <f>gain40_0[[#This Row],[Abs(Gain)'[dBi']]]*0.8</f>
        <v>2.6384000000000003</v>
      </c>
    </row>
    <row r="169" spans="1:9" x14ac:dyDescent="0.3">
      <c r="A169" s="2">
        <v>167</v>
      </c>
      <c r="B169" s="2">
        <v>0</v>
      </c>
      <c r="C169" s="2">
        <v>3.3180000000000001</v>
      </c>
      <c r="D169" s="2">
        <v>-40.18</v>
      </c>
      <c r="E169" s="2">
        <v>84</v>
      </c>
      <c r="F169" s="2">
        <v>3.3170000000000002</v>
      </c>
      <c r="G169" s="2">
        <v>113.47</v>
      </c>
      <c r="H169" s="2">
        <v>40</v>
      </c>
      <c r="I169" s="2">
        <f>gain40_0[[#This Row],[Abs(Gain)'[dBi']]]*0.8</f>
        <v>2.6544000000000003</v>
      </c>
    </row>
    <row r="170" spans="1:9" x14ac:dyDescent="0.3">
      <c r="A170" s="2">
        <v>168</v>
      </c>
      <c r="B170" s="2">
        <v>0</v>
      </c>
      <c r="C170" s="2">
        <v>3.3359999999999999</v>
      </c>
      <c r="D170" s="2">
        <v>-40.85</v>
      </c>
      <c r="E170" s="2">
        <v>84.358999999999995</v>
      </c>
      <c r="F170" s="2">
        <v>3.335</v>
      </c>
      <c r="G170" s="2">
        <v>113.46899999999999</v>
      </c>
      <c r="H170" s="2">
        <v>40</v>
      </c>
      <c r="I170" s="2">
        <f>gain40_0[[#This Row],[Abs(Gain)'[dBi']]]*0.8</f>
        <v>2.6688000000000001</v>
      </c>
    </row>
    <row r="171" spans="1:9" x14ac:dyDescent="0.3">
      <c r="A171" s="2">
        <v>169</v>
      </c>
      <c r="B171" s="2">
        <v>0</v>
      </c>
      <c r="C171" s="2">
        <v>3.3519999999999999</v>
      </c>
      <c r="D171" s="2">
        <v>-41.58</v>
      </c>
      <c r="E171" s="2">
        <v>84.813000000000002</v>
      </c>
      <c r="F171" s="2">
        <v>3.3519999999999999</v>
      </c>
      <c r="G171" s="2">
        <v>113.467</v>
      </c>
      <c r="H171" s="2">
        <v>40</v>
      </c>
      <c r="I171" s="2">
        <f>gain40_0[[#This Row],[Abs(Gain)'[dBi']]]*0.8</f>
        <v>2.6816</v>
      </c>
    </row>
    <row r="172" spans="1:9" x14ac:dyDescent="0.3">
      <c r="A172" s="2">
        <v>170</v>
      </c>
      <c r="B172" s="2">
        <v>0</v>
      </c>
      <c r="C172" s="2">
        <v>3.367</v>
      </c>
      <c r="D172" s="2">
        <v>-42.39</v>
      </c>
      <c r="E172" s="2">
        <v>85.388000000000005</v>
      </c>
      <c r="F172" s="2">
        <v>3.367</v>
      </c>
      <c r="G172" s="2">
        <v>113.46599999999999</v>
      </c>
      <c r="H172" s="2">
        <v>40</v>
      </c>
      <c r="I172" s="2">
        <f>gain40_0[[#This Row],[Abs(Gain)'[dBi']]]*0.8</f>
        <v>2.6936</v>
      </c>
    </row>
    <row r="173" spans="1:9" x14ac:dyDescent="0.3">
      <c r="A173" s="2">
        <v>171</v>
      </c>
      <c r="B173" s="2">
        <v>0</v>
      </c>
      <c r="C173" s="2">
        <v>3.3809999999999998</v>
      </c>
      <c r="D173" s="2">
        <v>-43.28</v>
      </c>
      <c r="E173" s="2">
        <v>86.122</v>
      </c>
      <c r="F173" s="2">
        <v>3.3809999999999998</v>
      </c>
      <c r="G173" s="2">
        <v>113.465</v>
      </c>
      <c r="H173" s="2">
        <v>40</v>
      </c>
      <c r="I173" s="2">
        <f>gain40_0[[#This Row],[Abs(Gain)'[dBi']]]*0.8</f>
        <v>2.7048000000000001</v>
      </c>
    </row>
    <row r="174" spans="1:9" x14ac:dyDescent="0.3">
      <c r="A174" s="2">
        <v>172</v>
      </c>
      <c r="B174" s="2">
        <v>0</v>
      </c>
      <c r="C174" s="2">
        <v>3.3940000000000001</v>
      </c>
      <c r="D174" s="2">
        <v>-44.29</v>
      </c>
      <c r="E174" s="2">
        <v>87.069000000000003</v>
      </c>
      <c r="F174" s="2">
        <v>3.3929999999999998</v>
      </c>
      <c r="G174" s="2">
        <v>113.465</v>
      </c>
      <c r="H174" s="2">
        <v>40</v>
      </c>
      <c r="I174" s="2">
        <f>gain40_0[[#This Row],[Abs(Gain)'[dBi']]]*0.8</f>
        <v>2.7152000000000003</v>
      </c>
    </row>
    <row r="175" spans="1:9" x14ac:dyDescent="0.3">
      <c r="A175" s="2">
        <v>173</v>
      </c>
      <c r="B175" s="2">
        <v>0</v>
      </c>
      <c r="C175" s="2">
        <v>3.4049999999999998</v>
      </c>
      <c r="D175" s="2">
        <v>-45.42</v>
      </c>
      <c r="E175" s="2">
        <v>88.317999999999998</v>
      </c>
      <c r="F175" s="2">
        <v>3.4039999999999999</v>
      </c>
      <c r="G175" s="2">
        <v>113.464</v>
      </c>
      <c r="H175" s="2">
        <v>40</v>
      </c>
      <c r="I175" s="2">
        <f>gain40_0[[#This Row],[Abs(Gain)'[dBi']]]*0.8</f>
        <v>2.7240000000000002</v>
      </c>
    </row>
    <row r="176" spans="1:9" x14ac:dyDescent="0.3">
      <c r="A176" s="2">
        <v>174</v>
      </c>
      <c r="B176" s="2">
        <v>0</v>
      </c>
      <c r="C176" s="2">
        <v>3.4140000000000001</v>
      </c>
      <c r="D176" s="2">
        <v>-46.73</v>
      </c>
      <c r="E176" s="2">
        <v>90.01</v>
      </c>
      <c r="F176" s="2">
        <v>3.4140000000000001</v>
      </c>
      <c r="G176" s="2">
        <v>113.46299999999999</v>
      </c>
      <c r="H176" s="2">
        <v>40</v>
      </c>
      <c r="I176" s="2">
        <f>gain40_0[[#This Row],[Abs(Gain)'[dBi']]]*0.8</f>
        <v>2.7312000000000003</v>
      </c>
    </row>
    <row r="177" spans="1:9" x14ac:dyDescent="0.3">
      <c r="A177" s="2">
        <v>175</v>
      </c>
      <c r="B177" s="2">
        <v>0</v>
      </c>
      <c r="C177" s="2">
        <v>3.4220000000000002</v>
      </c>
      <c r="D177" s="2">
        <v>-48.26</v>
      </c>
      <c r="E177" s="2">
        <v>92.397000000000006</v>
      </c>
      <c r="F177" s="2">
        <v>3.4220000000000002</v>
      </c>
      <c r="G177" s="2">
        <v>113.46299999999999</v>
      </c>
      <c r="H177" s="2">
        <v>40</v>
      </c>
      <c r="I177" s="2">
        <f>gain40_0[[#This Row],[Abs(Gain)'[dBi']]]*0.8</f>
        <v>2.7376000000000005</v>
      </c>
    </row>
    <row r="178" spans="1:9" x14ac:dyDescent="0.3">
      <c r="A178" s="2">
        <v>176</v>
      </c>
      <c r="B178" s="2">
        <v>0</v>
      </c>
      <c r="C178" s="2">
        <v>3.4289999999999998</v>
      </c>
      <c r="D178" s="2">
        <v>-50.1</v>
      </c>
      <c r="E178" s="2">
        <v>95.962000000000003</v>
      </c>
      <c r="F178" s="2">
        <v>3.4289999999999998</v>
      </c>
      <c r="G178" s="2">
        <v>113.46299999999999</v>
      </c>
      <c r="H178" s="2">
        <v>40</v>
      </c>
      <c r="I178" s="2">
        <f>gain40_0[[#This Row],[Abs(Gain)'[dBi']]]*0.8</f>
        <v>2.7431999999999999</v>
      </c>
    </row>
    <row r="179" spans="1:9" x14ac:dyDescent="0.3">
      <c r="A179" s="2">
        <v>177</v>
      </c>
      <c r="B179" s="2">
        <v>0</v>
      </c>
      <c r="C179" s="2">
        <v>3.4340000000000002</v>
      </c>
      <c r="D179" s="2">
        <v>-52.38</v>
      </c>
      <c r="E179" s="2">
        <v>101.744</v>
      </c>
      <c r="F179" s="2">
        <v>3.4340000000000002</v>
      </c>
      <c r="G179" s="2">
        <v>113.46299999999999</v>
      </c>
      <c r="H179" s="2">
        <v>40</v>
      </c>
      <c r="I179" s="2">
        <f>gain40_0[[#This Row],[Abs(Gain)'[dBi']]]*0.8</f>
        <v>2.7472000000000003</v>
      </c>
    </row>
    <row r="180" spans="1:9" x14ac:dyDescent="0.3">
      <c r="A180" s="2">
        <v>178</v>
      </c>
      <c r="B180" s="2">
        <v>0</v>
      </c>
      <c r="C180" s="2">
        <v>3.4369999999999998</v>
      </c>
      <c r="D180" s="2">
        <v>-55.25</v>
      </c>
      <c r="E180" s="2">
        <v>112.29300000000001</v>
      </c>
      <c r="F180" s="2">
        <v>3.4369999999999998</v>
      </c>
      <c r="G180" s="2">
        <v>113.46299999999999</v>
      </c>
      <c r="H180" s="2">
        <v>40</v>
      </c>
      <c r="I180" s="2">
        <f>gain40_0[[#This Row],[Abs(Gain)'[dBi']]]*0.8</f>
        <v>2.7496</v>
      </c>
    </row>
    <row r="181" spans="1:9" x14ac:dyDescent="0.3">
      <c r="A181" s="2">
        <v>179</v>
      </c>
      <c r="B181" s="2">
        <v>0</v>
      </c>
      <c r="C181" s="2">
        <v>3.44</v>
      </c>
      <c r="D181" s="2">
        <v>-58.58</v>
      </c>
      <c r="E181" s="2">
        <v>134.303</v>
      </c>
      <c r="F181" s="2">
        <v>3.44</v>
      </c>
      <c r="G181" s="2">
        <v>113.46299999999999</v>
      </c>
      <c r="H181" s="2">
        <v>40</v>
      </c>
      <c r="I181" s="2">
        <f>gain40_0[[#This Row],[Abs(Gain)'[dBi']]]*0.8</f>
        <v>2.7520000000000002</v>
      </c>
    </row>
    <row r="182" spans="1:9" x14ac:dyDescent="0.3">
      <c r="A182" s="2">
        <v>180</v>
      </c>
      <c r="B182" s="2">
        <v>0</v>
      </c>
      <c r="C182" s="2">
        <v>3.44</v>
      </c>
      <c r="D182" s="2">
        <v>-60.05</v>
      </c>
      <c r="E182" s="2">
        <v>175.042</v>
      </c>
      <c r="F182" s="2">
        <v>3.44</v>
      </c>
      <c r="G182" s="2">
        <v>113.464</v>
      </c>
      <c r="H182" s="2">
        <v>40</v>
      </c>
      <c r="I182" s="2">
        <f>gain40_0[[#This Row],[Abs(Gain)'[dBi']]]*0.8</f>
        <v>2.7520000000000002</v>
      </c>
    </row>
    <row r="183" spans="1:9" x14ac:dyDescent="0.3">
      <c r="A183" s="2">
        <v>179</v>
      </c>
      <c r="B183" s="2">
        <v>180</v>
      </c>
      <c r="C183" s="2">
        <v>3.44</v>
      </c>
      <c r="D183" s="2">
        <v>-57.47</v>
      </c>
      <c r="E183" s="2">
        <v>30.077999999999999</v>
      </c>
      <c r="F183" s="2">
        <v>3.44</v>
      </c>
      <c r="G183" s="2">
        <v>293.464</v>
      </c>
      <c r="H183" s="2">
        <v>40</v>
      </c>
      <c r="I183" s="2">
        <f>gain40_0[[#This Row],[Abs(Gain)'[dBi']]]*0.8</f>
        <v>2.7520000000000002</v>
      </c>
    </row>
    <row r="184" spans="1:9" x14ac:dyDescent="0.3">
      <c r="A184" s="2">
        <v>178</v>
      </c>
      <c r="B184" s="2">
        <v>180</v>
      </c>
      <c r="C184" s="2">
        <v>3.4369999999999998</v>
      </c>
      <c r="D184" s="2">
        <v>-54.22</v>
      </c>
      <c r="E184" s="2">
        <v>47.12</v>
      </c>
      <c r="F184" s="2">
        <v>3.4369999999999998</v>
      </c>
      <c r="G184" s="2">
        <v>293.46499999999997</v>
      </c>
      <c r="H184" s="2">
        <v>40</v>
      </c>
      <c r="I184" s="2">
        <f>gain40_0[[#This Row],[Abs(Gain)'[dBi']]]*0.8</f>
        <v>2.7496</v>
      </c>
    </row>
    <row r="185" spans="1:9" x14ac:dyDescent="0.3">
      <c r="A185" s="2">
        <v>177</v>
      </c>
      <c r="B185" s="2">
        <v>180</v>
      </c>
      <c r="C185" s="2">
        <v>3.4340000000000002</v>
      </c>
      <c r="D185" s="2">
        <v>-51.57</v>
      </c>
      <c r="E185" s="2">
        <v>55.655999999999999</v>
      </c>
      <c r="F185" s="2">
        <v>3.4340000000000002</v>
      </c>
      <c r="G185" s="2">
        <v>293.46600000000001</v>
      </c>
      <c r="H185" s="2">
        <v>40</v>
      </c>
      <c r="I185" s="2">
        <f>gain40_0[[#This Row],[Abs(Gain)'[dBi']]]*0.8</f>
        <v>2.7472000000000003</v>
      </c>
    </row>
    <row r="186" spans="1:9" x14ac:dyDescent="0.3">
      <c r="A186" s="2">
        <v>176</v>
      </c>
      <c r="B186" s="2">
        <v>180</v>
      </c>
      <c r="C186" s="2">
        <v>3.4289999999999998</v>
      </c>
      <c r="D186" s="2">
        <v>-49.46</v>
      </c>
      <c r="E186" s="2">
        <v>60.581000000000003</v>
      </c>
      <c r="F186" s="2">
        <v>3.4289999999999998</v>
      </c>
      <c r="G186" s="2">
        <v>293.46699999999998</v>
      </c>
      <c r="H186" s="2">
        <v>40</v>
      </c>
      <c r="I186" s="2">
        <f>gain40_0[[#This Row],[Abs(Gain)'[dBi']]]*0.8</f>
        <v>2.7431999999999999</v>
      </c>
    </row>
    <row r="187" spans="1:9" x14ac:dyDescent="0.3">
      <c r="A187" s="2">
        <v>175</v>
      </c>
      <c r="B187" s="2">
        <v>180</v>
      </c>
      <c r="C187" s="2">
        <v>3.4220000000000002</v>
      </c>
      <c r="D187" s="2">
        <v>-47.73</v>
      </c>
      <c r="E187" s="2">
        <v>63.755000000000003</v>
      </c>
      <c r="F187" s="2">
        <v>3.4220000000000002</v>
      </c>
      <c r="G187" s="2">
        <v>293.46800000000002</v>
      </c>
      <c r="H187" s="2">
        <v>40</v>
      </c>
      <c r="I187" s="2">
        <f>gain40_0[[#This Row],[Abs(Gain)'[dBi']]]*0.8</f>
        <v>2.7376000000000005</v>
      </c>
    </row>
    <row r="188" spans="1:9" x14ac:dyDescent="0.3">
      <c r="A188" s="2">
        <v>174</v>
      </c>
      <c r="B188" s="2">
        <v>180</v>
      </c>
      <c r="C188" s="2">
        <v>3.4140000000000001</v>
      </c>
      <c r="D188" s="2">
        <v>-46.28</v>
      </c>
      <c r="E188" s="2">
        <v>65.968000000000004</v>
      </c>
      <c r="F188" s="2">
        <v>3.4140000000000001</v>
      </c>
      <c r="G188" s="2">
        <v>293.47000000000003</v>
      </c>
      <c r="H188" s="2">
        <v>40</v>
      </c>
      <c r="I188" s="2">
        <f>gain40_0[[#This Row],[Abs(Gain)'[dBi']]]*0.8</f>
        <v>2.7312000000000003</v>
      </c>
    </row>
    <row r="189" spans="1:9" x14ac:dyDescent="0.3">
      <c r="A189" s="2">
        <v>173</v>
      </c>
      <c r="B189" s="2">
        <v>180</v>
      </c>
      <c r="C189" s="2">
        <v>3.4049999999999998</v>
      </c>
      <c r="D189" s="2">
        <v>-45.04</v>
      </c>
      <c r="E189" s="2">
        <v>67.605999999999995</v>
      </c>
      <c r="F189" s="2">
        <v>3.4039999999999999</v>
      </c>
      <c r="G189" s="2">
        <v>293.471</v>
      </c>
      <c r="H189" s="2">
        <v>40</v>
      </c>
      <c r="I189" s="2">
        <f>gain40_0[[#This Row],[Abs(Gain)'[dBi']]]*0.8</f>
        <v>2.7240000000000002</v>
      </c>
    </row>
    <row r="190" spans="1:9" x14ac:dyDescent="0.3">
      <c r="A190" s="2">
        <v>172</v>
      </c>
      <c r="B190" s="2">
        <v>180</v>
      </c>
      <c r="C190" s="2">
        <v>3.3940000000000001</v>
      </c>
      <c r="D190" s="2">
        <v>-43.96</v>
      </c>
      <c r="E190" s="2">
        <v>68.873000000000005</v>
      </c>
      <c r="F190" s="2">
        <v>3.3929999999999998</v>
      </c>
      <c r="G190" s="2">
        <v>293.47300000000001</v>
      </c>
      <c r="H190" s="2">
        <v>40</v>
      </c>
      <c r="I190" s="2">
        <f>gain40_0[[#This Row],[Abs(Gain)'[dBi']]]*0.8</f>
        <v>2.7152000000000003</v>
      </c>
    </row>
    <row r="191" spans="1:9" x14ac:dyDescent="0.3">
      <c r="A191" s="2">
        <v>171</v>
      </c>
      <c r="B191" s="2">
        <v>180</v>
      </c>
      <c r="C191" s="2">
        <v>3.3809999999999998</v>
      </c>
      <c r="D191" s="2">
        <v>-43</v>
      </c>
      <c r="E191" s="2">
        <v>69.891000000000005</v>
      </c>
      <c r="F191" s="2">
        <v>3.3809999999999998</v>
      </c>
      <c r="G191" s="2">
        <v>293.47399999999999</v>
      </c>
      <c r="H191" s="2">
        <v>40</v>
      </c>
      <c r="I191" s="2">
        <f>gain40_0[[#This Row],[Abs(Gain)'[dBi']]]*0.8</f>
        <v>2.7048000000000001</v>
      </c>
    </row>
    <row r="192" spans="1:9" x14ac:dyDescent="0.3">
      <c r="A192" s="2">
        <v>170</v>
      </c>
      <c r="B192" s="2">
        <v>180</v>
      </c>
      <c r="C192" s="2">
        <v>3.367</v>
      </c>
      <c r="D192" s="2">
        <v>-42.14</v>
      </c>
      <c r="E192" s="2">
        <v>70.733000000000004</v>
      </c>
      <c r="F192" s="2">
        <v>3.367</v>
      </c>
      <c r="G192" s="2">
        <v>293.476</v>
      </c>
      <c r="H192" s="2">
        <v>40</v>
      </c>
      <c r="I192" s="2">
        <f>gain40_0[[#This Row],[Abs(Gain)'[dBi']]]*0.8</f>
        <v>2.6936</v>
      </c>
    </row>
    <row r="193" spans="1:9" x14ac:dyDescent="0.3">
      <c r="A193" s="2">
        <v>169</v>
      </c>
      <c r="B193" s="2">
        <v>180</v>
      </c>
      <c r="C193" s="2">
        <v>3.3519999999999999</v>
      </c>
      <c r="D193" s="2">
        <v>-41.36</v>
      </c>
      <c r="E193" s="2">
        <v>71.448999999999998</v>
      </c>
      <c r="F193" s="2">
        <v>3.3519999999999999</v>
      </c>
      <c r="G193" s="2">
        <v>293.47800000000001</v>
      </c>
      <c r="H193" s="2">
        <v>40</v>
      </c>
      <c r="I193" s="2">
        <f>gain40_0[[#This Row],[Abs(Gain)'[dBi']]]*0.8</f>
        <v>2.6816</v>
      </c>
    </row>
    <row r="194" spans="1:9" x14ac:dyDescent="0.3">
      <c r="A194" s="2">
        <v>168</v>
      </c>
      <c r="B194" s="2">
        <v>180</v>
      </c>
      <c r="C194" s="2">
        <v>3.3359999999999999</v>
      </c>
      <c r="D194" s="2">
        <v>-40.65</v>
      </c>
      <c r="E194" s="2">
        <v>72.070999999999998</v>
      </c>
      <c r="F194" s="2">
        <v>3.335</v>
      </c>
      <c r="G194" s="2">
        <v>293.48099999999999</v>
      </c>
      <c r="H194" s="2">
        <v>40</v>
      </c>
      <c r="I194" s="2">
        <f>gain40_0[[#This Row],[Abs(Gain)'[dBi']]]*0.8</f>
        <v>2.6688000000000001</v>
      </c>
    </row>
    <row r="195" spans="1:9" x14ac:dyDescent="0.3">
      <c r="A195" s="2">
        <v>167</v>
      </c>
      <c r="B195" s="2">
        <v>180</v>
      </c>
      <c r="C195" s="2">
        <v>3.3180000000000001</v>
      </c>
      <c r="D195" s="2">
        <v>-40.01</v>
      </c>
      <c r="E195" s="2">
        <v>72.623000000000005</v>
      </c>
      <c r="F195" s="2">
        <v>3.3180000000000001</v>
      </c>
      <c r="G195" s="2">
        <v>293.483</v>
      </c>
      <c r="H195" s="2">
        <v>40</v>
      </c>
      <c r="I195" s="2">
        <f>gain40_0[[#This Row],[Abs(Gain)'[dBi']]]*0.8</f>
        <v>2.6544000000000003</v>
      </c>
    </row>
    <row r="196" spans="1:9" x14ac:dyDescent="0.3">
      <c r="A196" s="2">
        <v>166</v>
      </c>
      <c r="B196" s="2">
        <v>180</v>
      </c>
      <c r="C196" s="2">
        <v>3.298</v>
      </c>
      <c r="D196" s="2">
        <v>-39.409999999999997</v>
      </c>
      <c r="E196" s="2">
        <v>73.12</v>
      </c>
      <c r="F196" s="2">
        <v>3.298</v>
      </c>
      <c r="G196" s="2">
        <v>293.48500000000001</v>
      </c>
      <c r="H196" s="2">
        <v>40</v>
      </c>
      <c r="I196" s="2">
        <f>gain40_0[[#This Row],[Abs(Gain)'[dBi']]]*0.8</f>
        <v>2.6384000000000003</v>
      </c>
    </row>
    <row r="197" spans="1:9" x14ac:dyDescent="0.3">
      <c r="A197" s="2">
        <v>165</v>
      </c>
      <c r="B197" s="2">
        <v>180</v>
      </c>
      <c r="C197" s="2">
        <v>3.278</v>
      </c>
      <c r="D197" s="2">
        <v>-38.86</v>
      </c>
      <c r="E197" s="2">
        <v>73.575999999999993</v>
      </c>
      <c r="F197" s="2">
        <v>3.2770000000000001</v>
      </c>
      <c r="G197" s="2">
        <v>293.488</v>
      </c>
      <c r="H197" s="2">
        <v>40</v>
      </c>
      <c r="I197" s="2">
        <f>gain40_0[[#This Row],[Abs(Gain)'[dBi']]]*0.8</f>
        <v>2.6224000000000003</v>
      </c>
    </row>
    <row r="198" spans="1:9" x14ac:dyDescent="0.3">
      <c r="A198" s="2">
        <v>164</v>
      </c>
      <c r="B198" s="2">
        <v>180</v>
      </c>
      <c r="C198" s="2">
        <v>3.2559999999999998</v>
      </c>
      <c r="D198" s="2">
        <v>-38.340000000000003</v>
      </c>
      <c r="E198" s="2">
        <v>74</v>
      </c>
      <c r="F198" s="2">
        <v>3.2549999999999999</v>
      </c>
      <c r="G198" s="2">
        <v>293.49099999999999</v>
      </c>
      <c r="H198" s="2">
        <v>40</v>
      </c>
      <c r="I198" s="2">
        <f>gain40_0[[#This Row],[Abs(Gain)'[dBi']]]*0.8</f>
        <v>2.6048</v>
      </c>
    </row>
    <row r="199" spans="1:9" x14ac:dyDescent="0.3">
      <c r="A199" s="2">
        <v>163</v>
      </c>
      <c r="B199" s="2">
        <v>180</v>
      </c>
      <c r="C199" s="2">
        <v>3.2320000000000002</v>
      </c>
      <c r="D199" s="2">
        <v>-37.86</v>
      </c>
      <c r="E199" s="2">
        <v>74.399000000000001</v>
      </c>
      <c r="F199" s="2">
        <v>3.2320000000000002</v>
      </c>
      <c r="G199" s="2">
        <v>293.49400000000003</v>
      </c>
      <c r="H199" s="2">
        <v>40</v>
      </c>
      <c r="I199" s="2">
        <f>gain40_0[[#This Row],[Abs(Gain)'[dBi']]]*0.8</f>
        <v>2.5856000000000003</v>
      </c>
    </row>
    <row r="200" spans="1:9" x14ac:dyDescent="0.3">
      <c r="A200" s="2">
        <v>162</v>
      </c>
      <c r="B200" s="2">
        <v>180</v>
      </c>
      <c r="C200" s="2">
        <v>3.2080000000000002</v>
      </c>
      <c r="D200" s="2">
        <v>-37.42</v>
      </c>
      <c r="E200" s="2">
        <v>74.778999999999996</v>
      </c>
      <c r="F200" s="2">
        <v>3.2069999999999999</v>
      </c>
      <c r="G200" s="2">
        <v>293.49700000000001</v>
      </c>
      <c r="H200" s="2">
        <v>40</v>
      </c>
      <c r="I200" s="2">
        <f>gain40_0[[#This Row],[Abs(Gain)'[dBi']]]*0.8</f>
        <v>2.5664000000000002</v>
      </c>
    </row>
    <row r="201" spans="1:9" x14ac:dyDescent="0.3">
      <c r="A201" s="2">
        <v>161</v>
      </c>
      <c r="B201" s="2">
        <v>180</v>
      </c>
      <c r="C201" s="2">
        <v>3.1819999999999999</v>
      </c>
      <c r="D201" s="2">
        <v>-37</v>
      </c>
      <c r="E201" s="2">
        <v>75.144000000000005</v>
      </c>
      <c r="F201" s="2">
        <v>3.1819999999999999</v>
      </c>
      <c r="G201" s="2">
        <v>293.5</v>
      </c>
      <c r="H201" s="2">
        <v>40</v>
      </c>
      <c r="I201" s="2">
        <f>gain40_0[[#This Row],[Abs(Gain)'[dBi']]]*0.8</f>
        <v>2.5456000000000003</v>
      </c>
    </row>
    <row r="202" spans="1:9" x14ac:dyDescent="0.3">
      <c r="A202" s="2">
        <v>160</v>
      </c>
      <c r="B202" s="2">
        <v>180</v>
      </c>
      <c r="C202" s="2">
        <v>3.1549999999999998</v>
      </c>
      <c r="D202" s="2">
        <v>-36.6</v>
      </c>
      <c r="E202" s="2">
        <v>75.498000000000005</v>
      </c>
      <c r="F202" s="2">
        <v>3.1539999999999999</v>
      </c>
      <c r="G202" s="2">
        <v>293.50299999999999</v>
      </c>
      <c r="H202" s="2">
        <v>40</v>
      </c>
      <c r="I202" s="2">
        <f>gain40_0[[#This Row],[Abs(Gain)'[dBi']]]*0.8</f>
        <v>2.524</v>
      </c>
    </row>
    <row r="203" spans="1:9" x14ac:dyDescent="0.3">
      <c r="A203" s="2">
        <v>159</v>
      </c>
      <c r="B203" s="2">
        <v>180</v>
      </c>
      <c r="C203" s="2">
        <v>3.1269999999999998</v>
      </c>
      <c r="D203" s="2">
        <v>-36.229999999999997</v>
      </c>
      <c r="E203" s="2">
        <v>75.843999999999994</v>
      </c>
      <c r="F203" s="2">
        <v>3.1259999999999999</v>
      </c>
      <c r="G203" s="2">
        <v>293.50700000000001</v>
      </c>
      <c r="H203" s="2">
        <v>40</v>
      </c>
      <c r="I203" s="2">
        <f>gain40_0[[#This Row],[Abs(Gain)'[dBi']]]*0.8</f>
        <v>2.5015999999999998</v>
      </c>
    </row>
    <row r="204" spans="1:9" x14ac:dyDescent="0.3">
      <c r="A204" s="2">
        <v>158</v>
      </c>
      <c r="B204" s="2">
        <v>180</v>
      </c>
      <c r="C204" s="2">
        <v>3.097</v>
      </c>
      <c r="D204" s="2">
        <v>-35.89</v>
      </c>
      <c r="E204" s="2">
        <v>76.183999999999997</v>
      </c>
      <c r="F204" s="2">
        <v>3.097</v>
      </c>
      <c r="G204" s="2">
        <v>293.51</v>
      </c>
      <c r="H204" s="2">
        <v>40</v>
      </c>
      <c r="I204" s="2">
        <f>gain40_0[[#This Row],[Abs(Gain)'[dBi']]]*0.8</f>
        <v>2.4776000000000002</v>
      </c>
    </row>
    <row r="205" spans="1:9" x14ac:dyDescent="0.3">
      <c r="A205" s="2">
        <v>157</v>
      </c>
      <c r="B205" s="2">
        <v>180</v>
      </c>
      <c r="C205" s="2">
        <v>3.0659999999999998</v>
      </c>
      <c r="D205" s="2">
        <v>-35.56</v>
      </c>
      <c r="E205" s="2">
        <v>76.521000000000001</v>
      </c>
      <c r="F205" s="2">
        <v>3.0659999999999998</v>
      </c>
      <c r="G205" s="2">
        <v>293.51400000000001</v>
      </c>
      <c r="H205" s="2">
        <v>40</v>
      </c>
      <c r="I205" s="2">
        <f>gain40_0[[#This Row],[Abs(Gain)'[dBi']]]*0.8</f>
        <v>2.4527999999999999</v>
      </c>
    </row>
    <row r="206" spans="1:9" x14ac:dyDescent="0.3">
      <c r="A206" s="2">
        <v>156</v>
      </c>
      <c r="B206" s="2">
        <v>180</v>
      </c>
      <c r="C206" s="2">
        <v>3.0350000000000001</v>
      </c>
      <c r="D206" s="2">
        <v>-35.25</v>
      </c>
      <c r="E206" s="2">
        <v>76.855999999999995</v>
      </c>
      <c r="F206" s="2">
        <v>3.0339999999999998</v>
      </c>
      <c r="G206" s="2">
        <v>293.51799999999997</v>
      </c>
      <c r="H206" s="2">
        <v>40</v>
      </c>
      <c r="I206" s="2">
        <f>gain40_0[[#This Row],[Abs(Gain)'[dBi']]]*0.8</f>
        <v>2.4280000000000004</v>
      </c>
    </row>
    <row r="207" spans="1:9" x14ac:dyDescent="0.3">
      <c r="A207" s="2">
        <v>155</v>
      </c>
      <c r="B207" s="2">
        <v>180</v>
      </c>
      <c r="C207" s="2">
        <v>3.0019999999999998</v>
      </c>
      <c r="D207" s="2">
        <v>-34.950000000000003</v>
      </c>
      <c r="E207" s="2">
        <v>77.191000000000003</v>
      </c>
      <c r="F207" s="2">
        <v>3.0009999999999999</v>
      </c>
      <c r="G207" s="2">
        <v>293.52199999999999</v>
      </c>
      <c r="H207" s="2">
        <v>40</v>
      </c>
      <c r="I207" s="2">
        <f>gain40_0[[#This Row],[Abs(Gain)'[dBi']]]*0.8</f>
        <v>2.4016000000000002</v>
      </c>
    </row>
    <row r="208" spans="1:9" x14ac:dyDescent="0.3">
      <c r="A208" s="2">
        <v>154</v>
      </c>
      <c r="B208" s="2">
        <v>180</v>
      </c>
      <c r="C208" s="2">
        <v>2.968</v>
      </c>
      <c r="D208" s="2">
        <v>-34.67</v>
      </c>
      <c r="E208" s="2">
        <v>77.525999999999996</v>
      </c>
      <c r="F208" s="2">
        <v>2.9670000000000001</v>
      </c>
      <c r="G208" s="2">
        <v>293.52600000000001</v>
      </c>
      <c r="H208" s="2">
        <v>40</v>
      </c>
      <c r="I208" s="2">
        <f>gain40_0[[#This Row],[Abs(Gain)'[dBi']]]*0.8</f>
        <v>2.3744000000000001</v>
      </c>
    </row>
    <row r="209" spans="1:9" x14ac:dyDescent="0.3">
      <c r="A209" s="2">
        <v>153</v>
      </c>
      <c r="B209" s="2">
        <v>180</v>
      </c>
      <c r="C209" s="2">
        <v>2.9329999999999998</v>
      </c>
      <c r="D209" s="2">
        <v>-34.409999999999997</v>
      </c>
      <c r="E209" s="2">
        <v>77.864000000000004</v>
      </c>
      <c r="F209" s="2">
        <v>2.9319999999999999</v>
      </c>
      <c r="G209" s="2">
        <v>293.52999999999997</v>
      </c>
      <c r="H209" s="2">
        <v>40</v>
      </c>
      <c r="I209" s="2">
        <f>gain40_0[[#This Row],[Abs(Gain)'[dBi']]]*0.8</f>
        <v>2.3464</v>
      </c>
    </row>
    <row r="210" spans="1:9" x14ac:dyDescent="0.3">
      <c r="A210" s="2">
        <v>152</v>
      </c>
      <c r="B210" s="2">
        <v>180</v>
      </c>
      <c r="C210" s="2">
        <v>2.8969999999999998</v>
      </c>
      <c r="D210" s="2">
        <v>-34.159999999999997</v>
      </c>
      <c r="E210" s="2">
        <v>78.204999999999998</v>
      </c>
      <c r="F210" s="2">
        <v>2.8959999999999999</v>
      </c>
      <c r="G210" s="2">
        <v>293.53399999999999</v>
      </c>
      <c r="H210" s="2">
        <v>40</v>
      </c>
      <c r="I210" s="2">
        <f>gain40_0[[#This Row],[Abs(Gain)'[dBi']]]*0.8</f>
        <v>2.3176000000000001</v>
      </c>
    </row>
    <row r="211" spans="1:9" x14ac:dyDescent="0.3">
      <c r="A211" s="2">
        <v>151</v>
      </c>
      <c r="B211" s="2">
        <v>180</v>
      </c>
      <c r="C211" s="2">
        <v>2.86</v>
      </c>
      <c r="D211" s="2">
        <v>-33.92</v>
      </c>
      <c r="E211" s="2">
        <v>78.55</v>
      </c>
      <c r="F211" s="2">
        <v>2.859</v>
      </c>
      <c r="G211" s="2">
        <v>293.53800000000001</v>
      </c>
      <c r="H211" s="2">
        <v>40</v>
      </c>
      <c r="I211" s="2">
        <f>gain40_0[[#This Row],[Abs(Gain)'[dBi']]]*0.8</f>
        <v>2.2879999999999998</v>
      </c>
    </row>
    <row r="212" spans="1:9" x14ac:dyDescent="0.3">
      <c r="A212" s="2">
        <v>150</v>
      </c>
      <c r="B212" s="2">
        <v>180</v>
      </c>
      <c r="C212" s="2">
        <v>2.8220000000000001</v>
      </c>
      <c r="D212" s="2">
        <v>-33.69</v>
      </c>
      <c r="E212" s="2">
        <v>78.899000000000001</v>
      </c>
      <c r="F212" s="2">
        <v>2.8210000000000002</v>
      </c>
      <c r="G212" s="2">
        <v>293.54199999999997</v>
      </c>
      <c r="H212" s="2">
        <v>40</v>
      </c>
      <c r="I212" s="2">
        <f>gain40_0[[#This Row],[Abs(Gain)'[dBi']]]*0.8</f>
        <v>2.2576000000000001</v>
      </c>
    </row>
    <row r="213" spans="1:9" x14ac:dyDescent="0.3">
      <c r="A213" s="2">
        <v>149</v>
      </c>
      <c r="B213" s="2">
        <v>180</v>
      </c>
      <c r="C213" s="2">
        <v>2.7829999999999999</v>
      </c>
      <c r="D213" s="2">
        <v>-33.479999999999997</v>
      </c>
      <c r="E213" s="2">
        <v>79.254000000000005</v>
      </c>
      <c r="F213" s="2">
        <v>2.782</v>
      </c>
      <c r="G213" s="2">
        <v>293.54599999999999</v>
      </c>
      <c r="H213" s="2">
        <v>40</v>
      </c>
      <c r="I213" s="2">
        <f>gain40_0[[#This Row],[Abs(Gain)'[dBi']]]*0.8</f>
        <v>2.2263999999999999</v>
      </c>
    </row>
    <row r="214" spans="1:9" x14ac:dyDescent="0.3">
      <c r="A214" s="2">
        <v>148</v>
      </c>
      <c r="B214" s="2">
        <v>180</v>
      </c>
      <c r="C214" s="2">
        <v>2.7429999999999999</v>
      </c>
      <c r="D214" s="2">
        <v>-33.28</v>
      </c>
      <c r="E214" s="2">
        <v>79.614000000000004</v>
      </c>
      <c r="F214" s="2">
        <v>2.742</v>
      </c>
      <c r="G214" s="2">
        <v>293.55</v>
      </c>
      <c r="H214" s="2">
        <v>40</v>
      </c>
      <c r="I214" s="2">
        <f>gain40_0[[#This Row],[Abs(Gain)'[dBi']]]*0.8</f>
        <v>2.1943999999999999</v>
      </c>
    </row>
    <row r="215" spans="1:9" x14ac:dyDescent="0.3">
      <c r="A215" s="2">
        <v>147</v>
      </c>
      <c r="B215" s="2">
        <v>180</v>
      </c>
      <c r="C215" s="2">
        <v>2.7029999999999998</v>
      </c>
      <c r="D215" s="2">
        <v>-33.08</v>
      </c>
      <c r="E215" s="2">
        <v>79.980999999999995</v>
      </c>
      <c r="F215" s="2">
        <v>2.702</v>
      </c>
      <c r="G215" s="2">
        <v>293.55399999999997</v>
      </c>
      <c r="H215" s="2">
        <v>40</v>
      </c>
      <c r="I215" s="2">
        <f>gain40_0[[#This Row],[Abs(Gain)'[dBi']]]*0.8</f>
        <v>2.1623999999999999</v>
      </c>
    </row>
    <row r="216" spans="1:9" x14ac:dyDescent="0.3">
      <c r="A216" s="2">
        <v>146</v>
      </c>
      <c r="B216" s="2">
        <v>180</v>
      </c>
      <c r="C216" s="2">
        <v>2.661</v>
      </c>
      <c r="D216" s="2">
        <v>-32.9</v>
      </c>
      <c r="E216" s="2">
        <v>80.355000000000004</v>
      </c>
      <c r="F216" s="2">
        <v>2.66</v>
      </c>
      <c r="G216" s="2">
        <v>293.55700000000002</v>
      </c>
      <c r="H216" s="2">
        <v>40</v>
      </c>
      <c r="I216" s="2">
        <f>gain40_0[[#This Row],[Abs(Gain)'[dBi']]]*0.8</f>
        <v>2.1288</v>
      </c>
    </row>
    <row r="217" spans="1:9" x14ac:dyDescent="0.3">
      <c r="A217" s="2">
        <v>145</v>
      </c>
      <c r="B217" s="2">
        <v>180</v>
      </c>
      <c r="C217" s="2">
        <v>2.6190000000000002</v>
      </c>
      <c r="D217" s="2">
        <v>-32.729999999999997</v>
      </c>
      <c r="E217" s="2">
        <v>80.736000000000004</v>
      </c>
      <c r="F217" s="2">
        <v>2.6179999999999999</v>
      </c>
      <c r="G217" s="2">
        <v>293.56099999999998</v>
      </c>
      <c r="H217" s="2">
        <v>40</v>
      </c>
      <c r="I217" s="2">
        <f>gain40_0[[#This Row],[Abs(Gain)'[dBi']]]*0.8</f>
        <v>2.0952000000000002</v>
      </c>
    </row>
    <row r="218" spans="1:9" x14ac:dyDescent="0.3">
      <c r="A218" s="2">
        <v>144</v>
      </c>
      <c r="B218" s="2">
        <v>180</v>
      </c>
      <c r="C218" s="2">
        <v>2.577</v>
      </c>
      <c r="D218" s="2">
        <v>-32.56</v>
      </c>
      <c r="E218" s="2">
        <v>81.123999999999995</v>
      </c>
      <c r="F218" s="2">
        <v>2.5750000000000002</v>
      </c>
      <c r="G218" s="2">
        <v>293.56400000000002</v>
      </c>
      <c r="H218" s="2">
        <v>40</v>
      </c>
      <c r="I218" s="2">
        <f>gain40_0[[#This Row],[Abs(Gain)'[dBi']]]*0.8</f>
        <v>2.0615999999999999</v>
      </c>
    </row>
    <row r="219" spans="1:9" x14ac:dyDescent="0.3">
      <c r="A219" s="2">
        <v>143</v>
      </c>
      <c r="B219" s="2">
        <v>180</v>
      </c>
      <c r="C219" s="2">
        <v>2.5329999999999999</v>
      </c>
      <c r="D219" s="2">
        <v>-32.4</v>
      </c>
      <c r="E219" s="2">
        <v>81.521000000000001</v>
      </c>
      <c r="F219" s="2">
        <v>2.532</v>
      </c>
      <c r="G219" s="2">
        <v>293.56799999999998</v>
      </c>
      <c r="H219" s="2">
        <v>40</v>
      </c>
      <c r="I219" s="2">
        <f>gain40_0[[#This Row],[Abs(Gain)'[dBi']]]*0.8</f>
        <v>2.0264000000000002</v>
      </c>
    </row>
    <row r="220" spans="1:9" x14ac:dyDescent="0.3">
      <c r="A220" s="2">
        <v>142</v>
      </c>
      <c r="B220" s="2">
        <v>180</v>
      </c>
      <c r="C220" s="2">
        <v>2.4889999999999999</v>
      </c>
      <c r="D220" s="2">
        <v>-32.25</v>
      </c>
      <c r="E220" s="2">
        <v>81.926000000000002</v>
      </c>
      <c r="F220" s="2">
        <v>2.488</v>
      </c>
      <c r="G220" s="2">
        <v>293.57100000000003</v>
      </c>
      <c r="H220" s="2">
        <v>40</v>
      </c>
      <c r="I220" s="2">
        <f>gain40_0[[#This Row],[Abs(Gain)'[dBi']]]*0.8</f>
        <v>1.9912000000000001</v>
      </c>
    </row>
    <row r="221" spans="1:9" x14ac:dyDescent="0.3">
      <c r="A221" s="2">
        <v>141</v>
      </c>
      <c r="B221" s="2">
        <v>180</v>
      </c>
      <c r="C221" s="2">
        <v>2.444</v>
      </c>
      <c r="D221" s="2">
        <v>-32.11</v>
      </c>
      <c r="E221" s="2">
        <v>82.34</v>
      </c>
      <c r="F221" s="2">
        <v>2.4430000000000001</v>
      </c>
      <c r="G221" s="2">
        <v>293.57299999999998</v>
      </c>
      <c r="H221" s="2">
        <v>40</v>
      </c>
      <c r="I221" s="2">
        <f>gain40_0[[#This Row],[Abs(Gain)'[dBi']]]*0.8</f>
        <v>1.9552</v>
      </c>
    </row>
    <row r="222" spans="1:9" x14ac:dyDescent="0.3">
      <c r="A222" s="2">
        <v>140</v>
      </c>
      <c r="B222" s="2">
        <v>180</v>
      </c>
      <c r="C222" s="2">
        <v>2.399</v>
      </c>
      <c r="D222" s="2">
        <v>-31.97</v>
      </c>
      <c r="E222" s="2">
        <v>82.763000000000005</v>
      </c>
      <c r="F222" s="2">
        <v>2.3980000000000001</v>
      </c>
      <c r="G222" s="2">
        <v>293.57499999999999</v>
      </c>
      <c r="H222" s="2">
        <v>40</v>
      </c>
      <c r="I222" s="2">
        <f>gain40_0[[#This Row],[Abs(Gain)'[dBi']]]*0.8</f>
        <v>1.9192</v>
      </c>
    </row>
    <row r="223" spans="1:9" x14ac:dyDescent="0.3">
      <c r="A223" s="2">
        <v>139</v>
      </c>
      <c r="B223" s="2">
        <v>180</v>
      </c>
      <c r="C223" s="2">
        <v>2.3540000000000001</v>
      </c>
      <c r="D223" s="2">
        <v>-31.84</v>
      </c>
      <c r="E223" s="2">
        <v>83.194999999999993</v>
      </c>
      <c r="F223" s="2">
        <v>2.3519999999999999</v>
      </c>
      <c r="G223" s="2">
        <v>293.577</v>
      </c>
      <c r="H223" s="2">
        <v>40</v>
      </c>
      <c r="I223" s="2">
        <f>gain40_0[[#This Row],[Abs(Gain)'[dBi']]]*0.8</f>
        <v>1.8832000000000002</v>
      </c>
    </row>
    <row r="224" spans="1:9" x14ac:dyDescent="0.3">
      <c r="A224" s="2">
        <v>138</v>
      </c>
      <c r="B224" s="2">
        <v>180</v>
      </c>
      <c r="C224" s="2">
        <v>2.3079999999999998</v>
      </c>
      <c r="D224" s="2">
        <v>-31.72</v>
      </c>
      <c r="E224" s="2">
        <v>83.635999999999996</v>
      </c>
      <c r="F224" s="2">
        <v>2.306</v>
      </c>
      <c r="G224" s="2">
        <v>293.57900000000001</v>
      </c>
      <c r="H224" s="2">
        <v>40</v>
      </c>
      <c r="I224" s="2">
        <f>gain40_0[[#This Row],[Abs(Gain)'[dBi']]]*0.8</f>
        <v>1.8464</v>
      </c>
    </row>
    <row r="225" spans="1:9" x14ac:dyDescent="0.3">
      <c r="A225" s="2">
        <v>137</v>
      </c>
      <c r="B225" s="2">
        <v>180</v>
      </c>
      <c r="C225" s="2">
        <v>2.2610000000000001</v>
      </c>
      <c r="D225" s="2">
        <v>-31.61</v>
      </c>
      <c r="E225" s="2">
        <v>84.087999999999994</v>
      </c>
      <c r="F225" s="2">
        <v>2.2589999999999999</v>
      </c>
      <c r="G225" s="2">
        <v>293.58</v>
      </c>
      <c r="H225" s="2">
        <v>40</v>
      </c>
      <c r="I225" s="2">
        <f>gain40_0[[#This Row],[Abs(Gain)'[dBi']]]*0.8</f>
        <v>1.8088000000000002</v>
      </c>
    </row>
    <row r="226" spans="1:9" x14ac:dyDescent="0.3">
      <c r="A226" s="2">
        <v>136</v>
      </c>
      <c r="B226" s="2">
        <v>180</v>
      </c>
      <c r="C226" s="2">
        <v>2.214</v>
      </c>
      <c r="D226" s="2">
        <v>-31.5</v>
      </c>
      <c r="E226" s="2">
        <v>84.548000000000002</v>
      </c>
      <c r="F226" s="2">
        <v>2.2120000000000002</v>
      </c>
      <c r="G226" s="2">
        <v>293.58</v>
      </c>
      <c r="H226" s="2">
        <v>39.99</v>
      </c>
      <c r="I226" s="2">
        <f>gain40_0[[#This Row],[Abs(Gain)'[dBi']]]*0.8</f>
        <v>1.7712000000000001</v>
      </c>
    </row>
    <row r="227" spans="1:9" x14ac:dyDescent="0.3">
      <c r="A227" s="2">
        <v>135</v>
      </c>
      <c r="B227" s="2">
        <v>180</v>
      </c>
      <c r="C227" s="2">
        <v>2.1669999999999998</v>
      </c>
      <c r="D227" s="2">
        <v>-31.39</v>
      </c>
      <c r="E227" s="2">
        <v>85.019000000000005</v>
      </c>
      <c r="F227" s="2">
        <v>2.165</v>
      </c>
      <c r="G227" s="2">
        <v>293.58</v>
      </c>
      <c r="H227" s="2">
        <v>39.97</v>
      </c>
      <c r="I227" s="2">
        <f>gain40_0[[#This Row],[Abs(Gain)'[dBi']]]*0.8</f>
        <v>1.7336</v>
      </c>
    </row>
    <row r="228" spans="1:9" x14ac:dyDescent="0.3">
      <c r="A228" s="2">
        <v>134</v>
      </c>
      <c r="B228" s="2">
        <v>180</v>
      </c>
      <c r="C228" s="2">
        <v>2.12</v>
      </c>
      <c r="D228" s="2">
        <v>-31.29</v>
      </c>
      <c r="E228" s="2">
        <v>85.5</v>
      </c>
      <c r="F228" s="2">
        <v>2.1179999999999999</v>
      </c>
      <c r="G228" s="2">
        <v>293.57799999999997</v>
      </c>
      <c r="H228" s="2">
        <v>39.96</v>
      </c>
      <c r="I228" s="2">
        <f>gain40_0[[#This Row],[Abs(Gain)'[dBi']]]*0.8</f>
        <v>1.6960000000000002</v>
      </c>
    </row>
    <row r="229" spans="1:9" x14ac:dyDescent="0.3">
      <c r="A229" s="2">
        <v>133</v>
      </c>
      <c r="B229" s="2">
        <v>180</v>
      </c>
      <c r="C229" s="2">
        <v>2.0720000000000001</v>
      </c>
      <c r="D229" s="2">
        <v>-31.2</v>
      </c>
      <c r="E229" s="2">
        <v>85.991</v>
      </c>
      <c r="F229" s="2">
        <v>2.0699999999999998</v>
      </c>
      <c r="G229" s="2">
        <v>293.577</v>
      </c>
      <c r="H229" s="2">
        <v>39.96</v>
      </c>
      <c r="I229" s="2">
        <f>gain40_0[[#This Row],[Abs(Gain)'[dBi']]]*0.8</f>
        <v>1.6576000000000002</v>
      </c>
    </row>
    <row r="230" spans="1:9" x14ac:dyDescent="0.3">
      <c r="A230" s="2">
        <v>132</v>
      </c>
      <c r="B230" s="2">
        <v>180</v>
      </c>
      <c r="C230" s="2">
        <v>2.024</v>
      </c>
      <c r="D230" s="2">
        <v>-31.11</v>
      </c>
      <c r="E230" s="2">
        <v>86.492000000000004</v>
      </c>
      <c r="F230" s="2">
        <v>2.0219999999999998</v>
      </c>
      <c r="G230" s="2">
        <v>293.57400000000001</v>
      </c>
      <c r="H230" s="2">
        <v>39.97</v>
      </c>
      <c r="I230" s="2">
        <f>gain40_0[[#This Row],[Abs(Gain)'[dBi']]]*0.8</f>
        <v>1.6192000000000002</v>
      </c>
    </row>
    <row r="231" spans="1:9" x14ac:dyDescent="0.3">
      <c r="A231" s="2">
        <v>131</v>
      </c>
      <c r="B231" s="2">
        <v>180</v>
      </c>
      <c r="C231" s="2">
        <v>1.9770000000000001</v>
      </c>
      <c r="D231" s="2">
        <v>-31.02</v>
      </c>
      <c r="E231" s="2">
        <v>87.004000000000005</v>
      </c>
      <c r="F231" s="2">
        <v>1.974</v>
      </c>
      <c r="G231" s="2">
        <v>293.57</v>
      </c>
      <c r="H231" s="2">
        <v>39.99</v>
      </c>
      <c r="I231" s="2">
        <f>gain40_0[[#This Row],[Abs(Gain)'[dBi']]]*0.8</f>
        <v>1.5816000000000001</v>
      </c>
    </row>
    <row r="232" spans="1:9" x14ac:dyDescent="0.3">
      <c r="A232" s="2">
        <v>130</v>
      </c>
      <c r="B232" s="2">
        <v>180</v>
      </c>
      <c r="C232" s="2">
        <v>1.929</v>
      </c>
      <c r="D232" s="2">
        <v>-30.94</v>
      </c>
      <c r="E232" s="2">
        <v>87.525999999999996</v>
      </c>
      <c r="F232" s="2">
        <v>1.927</v>
      </c>
      <c r="G232" s="2">
        <v>293.565</v>
      </c>
      <c r="H232" s="2">
        <v>40</v>
      </c>
      <c r="I232" s="2">
        <f>gain40_0[[#This Row],[Abs(Gain)'[dBi']]]*0.8</f>
        <v>1.5432000000000001</v>
      </c>
    </row>
    <row r="233" spans="1:9" x14ac:dyDescent="0.3">
      <c r="A233" s="2">
        <v>129</v>
      </c>
      <c r="B233" s="2">
        <v>180</v>
      </c>
      <c r="C233" s="2">
        <v>1.881</v>
      </c>
      <c r="D233" s="2">
        <v>-30.87</v>
      </c>
      <c r="E233" s="2">
        <v>88.058999999999997</v>
      </c>
      <c r="F233" s="2">
        <v>1.879</v>
      </c>
      <c r="G233" s="2">
        <v>293.55900000000003</v>
      </c>
      <c r="H233" s="2">
        <v>40</v>
      </c>
      <c r="I233" s="2">
        <f>gain40_0[[#This Row],[Abs(Gain)'[dBi']]]*0.8</f>
        <v>1.5048000000000001</v>
      </c>
    </row>
    <row r="234" spans="1:9" x14ac:dyDescent="0.3">
      <c r="A234" s="2">
        <v>128</v>
      </c>
      <c r="B234" s="2">
        <v>180</v>
      </c>
      <c r="C234" s="2">
        <v>1.833</v>
      </c>
      <c r="D234" s="2">
        <v>-30.8</v>
      </c>
      <c r="E234" s="2">
        <v>88.602000000000004</v>
      </c>
      <c r="F234" s="2">
        <v>1.831</v>
      </c>
      <c r="G234" s="2">
        <v>293.55200000000002</v>
      </c>
      <c r="H234" s="2">
        <v>40</v>
      </c>
      <c r="I234" s="2">
        <f>gain40_0[[#This Row],[Abs(Gain)'[dBi']]]*0.8</f>
        <v>1.4664000000000001</v>
      </c>
    </row>
    <row r="235" spans="1:9" x14ac:dyDescent="0.3">
      <c r="A235" s="2">
        <v>127</v>
      </c>
      <c r="B235" s="2">
        <v>180</v>
      </c>
      <c r="C235" s="2">
        <v>1.786</v>
      </c>
      <c r="D235" s="2">
        <v>-30.73</v>
      </c>
      <c r="E235" s="2">
        <v>89.155000000000001</v>
      </c>
      <c r="F235" s="2">
        <v>1.7829999999999999</v>
      </c>
      <c r="G235" s="2">
        <v>293.54300000000001</v>
      </c>
      <c r="H235" s="2">
        <v>40</v>
      </c>
      <c r="I235" s="2">
        <f>gain40_0[[#This Row],[Abs(Gain)'[dBi']]]*0.8</f>
        <v>1.4288000000000001</v>
      </c>
    </row>
    <row r="236" spans="1:9" x14ac:dyDescent="0.3">
      <c r="A236" s="2">
        <v>126</v>
      </c>
      <c r="B236" s="2">
        <v>180</v>
      </c>
      <c r="C236" s="2">
        <v>1.738</v>
      </c>
      <c r="D236" s="2">
        <v>-30.66</v>
      </c>
      <c r="E236" s="2">
        <v>89.718999999999994</v>
      </c>
      <c r="F236" s="2">
        <v>1.736</v>
      </c>
      <c r="G236" s="2">
        <v>293.53300000000002</v>
      </c>
      <c r="H236" s="2">
        <v>40</v>
      </c>
      <c r="I236" s="2">
        <f>gain40_0[[#This Row],[Abs(Gain)'[dBi']]]*0.8</f>
        <v>1.3904000000000001</v>
      </c>
    </row>
    <row r="237" spans="1:9" x14ac:dyDescent="0.3">
      <c r="A237" s="2">
        <v>125</v>
      </c>
      <c r="B237" s="2">
        <v>180</v>
      </c>
      <c r="C237" s="2">
        <v>1.6910000000000001</v>
      </c>
      <c r="D237" s="2">
        <v>-30.6</v>
      </c>
      <c r="E237" s="2">
        <v>90.293000000000006</v>
      </c>
      <c r="F237" s="2">
        <v>1.6879999999999999</v>
      </c>
      <c r="G237" s="2">
        <v>293.52100000000002</v>
      </c>
      <c r="H237" s="2">
        <v>40</v>
      </c>
      <c r="I237" s="2">
        <f>gain40_0[[#This Row],[Abs(Gain)'[dBi']]]*0.8</f>
        <v>1.3528000000000002</v>
      </c>
    </row>
    <row r="238" spans="1:9" x14ac:dyDescent="0.3">
      <c r="A238" s="2">
        <v>124</v>
      </c>
      <c r="B238" s="2">
        <v>180</v>
      </c>
      <c r="C238" s="2">
        <v>1.6439999999999999</v>
      </c>
      <c r="D238" s="2">
        <v>-30.55</v>
      </c>
      <c r="E238" s="2">
        <v>90.876999999999995</v>
      </c>
      <c r="F238" s="2">
        <v>1.641</v>
      </c>
      <c r="G238" s="2">
        <v>293.50799999999998</v>
      </c>
      <c r="H238" s="2">
        <v>40</v>
      </c>
      <c r="I238" s="2">
        <f>gain40_0[[#This Row],[Abs(Gain)'[dBi']]]*0.8</f>
        <v>1.3151999999999999</v>
      </c>
    </row>
    <row r="239" spans="1:9" x14ac:dyDescent="0.3">
      <c r="A239" s="2">
        <v>123</v>
      </c>
      <c r="B239" s="2">
        <v>180</v>
      </c>
      <c r="C239" s="2">
        <v>1.597</v>
      </c>
      <c r="D239" s="2">
        <v>-30.49</v>
      </c>
      <c r="E239" s="2">
        <v>91.471999999999994</v>
      </c>
      <c r="F239" s="2">
        <v>1.5940000000000001</v>
      </c>
      <c r="G239" s="2">
        <v>293.49299999999999</v>
      </c>
      <c r="H239" s="2">
        <v>40</v>
      </c>
      <c r="I239" s="2">
        <f>gain40_0[[#This Row],[Abs(Gain)'[dBi']]]*0.8</f>
        <v>1.2776000000000001</v>
      </c>
    </row>
    <row r="240" spans="1:9" x14ac:dyDescent="0.3">
      <c r="A240" s="2">
        <v>122</v>
      </c>
      <c r="B240" s="2">
        <v>180</v>
      </c>
      <c r="C240" s="2">
        <v>1.5509999999999999</v>
      </c>
      <c r="D240" s="2">
        <v>-30.44</v>
      </c>
      <c r="E240" s="2">
        <v>92.075999999999993</v>
      </c>
      <c r="F240" s="2">
        <v>1.548</v>
      </c>
      <c r="G240" s="2">
        <v>293.476</v>
      </c>
      <c r="H240" s="2">
        <v>40</v>
      </c>
      <c r="I240" s="2">
        <f>gain40_0[[#This Row],[Abs(Gain)'[dBi']]]*0.8</f>
        <v>1.2408000000000001</v>
      </c>
    </row>
    <row r="241" spans="1:9" x14ac:dyDescent="0.3">
      <c r="A241" s="2">
        <v>121</v>
      </c>
      <c r="B241" s="2">
        <v>180</v>
      </c>
      <c r="C241" s="2">
        <v>1.5049999999999999</v>
      </c>
      <c r="D241" s="2">
        <v>-30.39</v>
      </c>
      <c r="E241" s="2">
        <v>92.691000000000003</v>
      </c>
      <c r="F241" s="2">
        <v>1.502</v>
      </c>
      <c r="G241" s="2">
        <v>293.45699999999999</v>
      </c>
      <c r="H241" s="2">
        <v>40</v>
      </c>
      <c r="I241" s="2">
        <f>gain40_0[[#This Row],[Abs(Gain)'[dBi']]]*0.8</f>
        <v>1.204</v>
      </c>
    </row>
    <row r="242" spans="1:9" x14ac:dyDescent="0.3">
      <c r="A242" s="2">
        <v>120</v>
      </c>
      <c r="B242" s="2">
        <v>180</v>
      </c>
      <c r="C242" s="2">
        <v>1.4590000000000001</v>
      </c>
      <c r="D242" s="2">
        <v>-30.35</v>
      </c>
      <c r="E242" s="2">
        <v>93.314999999999998</v>
      </c>
      <c r="F242" s="2">
        <v>1.4570000000000001</v>
      </c>
      <c r="G242" s="2">
        <v>293.43599999999998</v>
      </c>
      <c r="H242" s="2">
        <v>40</v>
      </c>
      <c r="I242" s="2">
        <f>gain40_0[[#This Row],[Abs(Gain)'[dBi']]]*0.8</f>
        <v>1.1672</v>
      </c>
    </row>
    <row r="243" spans="1:9" x14ac:dyDescent="0.3">
      <c r="A243" s="2">
        <v>119</v>
      </c>
      <c r="B243" s="2">
        <v>180</v>
      </c>
      <c r="C243" s="2">
        <v>1.4139999999999999</v>
      </c>
      <c r="D243" s="2">
        <v>-30.3</v>
      </c>
      <c r="E243" s="2">
        <v>93.948999999999998</v>
      </c>
      <c r="F243" s="2">
        <v>1.4119999999999999</v>
      </c>
      <c r="G243" s="2">
        <v>293.41199999999998</v>
      </c>
      <c r="H243" s="2">
        <v>40</v>
      </c>
      <c r="I243" s="2">
        <f>gain40_0[[#This Row],[Abs(Gain)'[dBi']]]*0.8</f>
        <v>1.1312</v>
      </c>
    </row>
    <row r="244" spans="1:9" x14ac:dyDescent="0.3">
      <c r="A244" s="2">
        <v>118</v>
      </c>
      <c r="B244" s="2">
        <v>180</v>
      </c>
      <c r="C244" s="2">
        <v>1.37</v>
      </c>
      <c r="D244" s="2">
        <v>-30.26</v>
      </c>
      <c r="E244" s="2">
        <v>94.591999999999999</v>
      </c>
      <c r="F244" s="2">
        <v>1.367</v>
      </c>
      <c r="G244" s="2">
        <v>293.38600000000002</v>
      </c>
      <c r="H244" s="2">
        <v>40</v>
      </c>
      <c r="I244" s="2">
        <f>gain40_0[[#This Row],[Abs(Gain)'[dBi']]]*0.8</f>
        <v>1.0960000000000001</v>
      </c>
    </row>
    <row r="245" spans="1:9" x14ac:dyDescent="0.3">
      <c r="A245" s="2">
        <v>117</v>
      </c>
      <c r="B245" s="2">
        <v>180</v>
      </c>
      <c r="C245" s="2">
        <v>1.3260000000000001</v>
      </c>
      <c r="D245" s="2">
        <v>-30.22</v>
      </c>
      <c r="E245" s="2">
        <v>95.244</v>
      </c>
      <c r="F245" s="2">
        <v>1.323</v>
      </c>
      <c r="G245" s="2">
        <v>293.358</v>
      </c>
      <c r="H245" s="2">
        <v>40</v>
      </c>
      <c r="I245" s="2">
        <f>gain40_0[[#This Row],[Abs(Gain)'[dBi']]]*0.8</f>
        <v>1.0608000000000002</v>
      </c>
    </row>
    <row r="246" spans="1:9" x14ac:dyDescent="0.3">
      <c r="A246" s="2">
        <v>116</v>
      </c>
      <c r="B246" s="2">
        <v>180</v>
      </c>
      <c r="C246" s="2">
        <v>1.2829999999999999</v>
      </c>
      <c r="D246" s="2">
        <v>-30.19</v>
      </c>
      <c r="E246" s="2">
        <v>95.905000000000001</v>
      </c>
      <c r="F246" s="2">
        <v>1.28</v>
      </c>
      <c r="G246" s="2">
        <v>293.32600000000002</v>
      </c>
      <c r="H246" s="2">
        <v>40</v>
      </c>
      <c r="I246" s="2">
        <f>gain40_0[[#This Row],[Abs(Gain)'[dBi']]]*0.8</f>
        <v>1.0264</v>
      </c>
    </row>
    <row r="247" spans="1:9" x14ac:dyDescent="0.3">
      <c r="A247" s="2">
        <v>115</v>
      </c>
      <c r="B247" s="2">
        <v>180</v>
      </c>
      <c r="C247" s="2">
        <v>1.2410000000000001</v>
      </c>
      <c r="D247" s="2">
        <v>-30.15</v>
      </c>
      <c r="E247" s="2">
        <v>96.573999999999998</v>
      </c>
      <c r="F247" s="2">
        <v>1.238</v>
      </c>
      <c r="G247" s="2">
        <v>293.29300000000001</v>
      </c>
      <c r="H247" s="2">
        <v>40</v>
      </c>
      <c r="I247" s="2">
        <f>gain40_0[[#This Row],[Abs(Gain)'[dBi']]]*0.8</f>
        <v>0.99280000000000013</v>
      </c>
    </row>
    <row r="248" spans="1:9" x14ac:dyDescent="0.3">
      <c r="A248" s="2">
        <v>114</v>
      </c>
      <c r="B248" s="2">
        <v>180</v>
      </c>
      <c r="C248" s="2">
        <v>1.2</v>
      </c>
      <c r="D248" s="2">
        <v>-30.12</v>
      </c>
      <c r="E248" s="2">
        <v>97.251000000000005</v>
      </c>
      <c r="F248" s="2">
        <v>1.196</v>
      </c>
      <c r="G248" s="2">
        <v>293.25599999999997</v>
      </c>
      <c r="H248" s="2">
        <v>40</v>
      </c>
      <c r="I248" s="2">
        <f>gain40_0[[#This Row],[Abs(Gain)'[dBi']]]*0.8</f>
        <v>0.96</v>
      </c>
    </row>
    <row r="249" spans="1:9" x14ac:dyDescent="0.3">
      <c r="A249" s="2">
        <v>113</v>
      </c>
      <c r="B249" s="2">
        <v>180</v>
      </c>
      <c r="C249" s="2">
        <v>1.159</v>
      </c>
      <c r="D249" s="2">
        <v>-30.09</v>
      </c>
      <c r="E249" s="2">
        <v>97.936000000000007</v>
      </c>
      <c r="F249" s="2">
        <v>1.1559999999999999</v>
      </c>
      <c r="G249" s="2">
        <v>293.21600000000001</v>
      </c>
      <c r="H249" s="2">
        <v>40</v>
      </c>
      <c r="I249" s="2">
        <f>gain40_0[[#This Row],[Abs(Gain)'[dBi']]]*0.8</f>
        <v>0.92720000000000002</v>
      </c>
    </row>
    <row r="250" spans="1:9" x14ac:dyDescent="0.3">
      <c r="A250" s="2">
        <v>112</v>
      </c>
      <c r="B250" s="2">
        <v>180</v>
      </c>
      <c r="C250" s="2">
        <v>1.119</v>
      </c>
      <c r="D250" s="2">
        <v>-30.06</v>
      </c>
      <c r="E250" s="2">
        <v>98.629000000000005</v>
      </c>
      <c r="F250" s="2">
        <v>1.1160000000000001</v>
      </c>
      <c r="G250" s="2">
        <v>293.17200000000003</v>
      </c>
      <c r="H250" s="2">
        <v>40</v>
      </c>
      <c r="I250" s="2">
        <f>gain40_0[[#This Row],[Abs(Gain)'[dBi']]]*0.8</f>
        <v>0.8952</v>
      </c>
    </row>
    <row r="251" spans="1:9" x14ac:dyDescent="0.3">
      <c r="A251" s="2">
        <v>111</v>
      </c>
      <c r="B251" s="2">
        <v>180</v>
      </c>
      <c r="C251" s="2">
        <v>1.08</v>
      </c>
      <c r="D251" s="2">
        <v>-30.03</v>
      </c>
      <c r="E251" s="2">
        <v>99.328999999999994</v>
      </c>
      <c r="F251" s="2">
        <v>1.077</v>
      </c>
      <c r="G251" s="2">
        <v>293.12599999999998</v>
      </c>
      <c r="H251" s="2">
        <v>40</v>
      </c>
      <c r="I251" s="2">
        <f>gain40_0[[#This Row],[Abs(Gain)'[dBi']]]*0.8</f>
        <v>0.8640000000000001</v>
      </c>
    </row>
    <row r="252" spans="1:9" x14ac:dyDescent="0.3">
      <c r="A252" s="2">
        <v>110</v>
      </c>
      <c r="B252" s="2">
        <v>180</v>
      </c>
      <c r="C252" s="2">
        <v>1.042</v>
      </c>
      <c r="D252" s="2">
        <v>-30</v>
      </c>
      <c r="E252" s="2">
        <v>100.035</v>
      </c>
      <c r="F252" s="2">
        <v>1.0389999999999999</v>
      </c>
      <c r="G252" s="2">
        <v>293.07600000000002</v>
      </c>
      <c r="H252" s="2">
        <v>40</v>
      </c>
      <c r="I252" s="2">
        <f>gain40_0[[#This Row],[Abs(Gain)'[dBi']]]*0.8</f>
        <v>0.83360000000000012</v>
      </c>
    </row>
    <row r="253" spans="1:9" x14ac:dyDescent="0.3">
      <c r="A253" s="2">
        <v>109</v>
      </c>
      <c r="B253" s="2">
        <v>180</v>
      </c>
      <c r="C253" s="2">
        <v>1.0049999999999999</v>
      </c>
      <c r="D253" s="2">
        <v>-29.98</v>
      </c>
      <c r="E253" s="2">
        <v>100.747</v>
      </c>
      <c r="F253" s="2">
        <v>1.002</v>
      </c>
      <c r="G253" s="2">
        <v>293.02199999999999</v>
      </c>
      <c r="H253" s="2">
        <v>40</v>
      </c>
      <c r="I253" s="2">
        <f>gain40_0[[#This Row],[Abs(Gain)'[dBi']]]*0.8</f>
        <v>0.80399999999999994</v>
      </c>
    </row>
    <row r="254" spans="1:9" x14ac:dyDescent="0.3">
      <c r="A254" s="2">
        <v>108</v>
      </c>
      <c r="B254" s="2">
        <v>180</v>
      </c>
      <c r="C254" s="2">
        <v>0.96930000000000005</v>
      </c>
      <c r="D254" s="2">
        <v>-29.95</v>
      </c>
      <c r="E254" s="2">
        <v>101.465</v>
      </c>
      <c r="F254" s="2">
        <v>0.96579999999999999</v>
      </c>
      <c r="G254" s="2">
        <v>292.96499999999997</v>
      </c>
      <c r="H254" s="2">
        <v>40</v>
      </c>
      <c r="I254" s="2">
        <f>gain40_0[[#This Row],[Abs(Gain)'[dBi']]]*0.8</f>
        <v>0.77544000000000013</v>
      </c>
    </row>
    <row r="255" spans="1:9" x14ac:dyDescent="0.3">
      <c r="A255" s="2">
        <v>107</v>
      </c>
      <c r="B255" s="2">
        <v>180</v>
      </c>
      <c r="C255" s="2">
        <v>0.9345</v>
      </c>
      <c r="D255" s="2">
        <v>-29.93</v>
      </c>
      <c r="E255" s="2">
        <v>102.188</v>
      </c>
      <c r="F255" s="2">
        <v>0.93089999999999995</v>
      </c>
      <c r="G255" s="2">
        <v>292.904</v>
      </c>
      <c r="H255" s="2">
        <v>40</v>
      </c>
      <c r="I255" s="2">
        <f>gain40_0[[#This Row],[Abs(Gain)'[dBi']]]*0.8</f>
        <v>0.74760000000000004</v>
      </c>
    </row>
    <row r="256" spans="1:9" x14ac:dyDescent="0.3">
      <c r="A256" s="2">
        <v>106</v>
      </c>
      <c r="B256" s="2">
        <v>180</v>
      </c>
      <c r="C256" s="2">
        <v>0.90080000000000005</v>
      </c>
      <c r="D256" s="2">
        <v>-29.91</v>
      </c>
      <c r="E256" s="2">
        <v>102.916</v>
      </c>
      <c r="F256" s="2">
        <v>0.8972</v>
      </c>
      <c r="G256" s="2">
        <v>292.83800000000002</v>
      </c>
      <c r="H256" s="2">
        <v>40</v>
      </c>
      <c r="I256" s="2">
        <f>gain40_0[[#This Row],[Abs(Gain)'[dBi']]]*0.8</f>
        <v>0.72064000000000006</v>
      </c>
    </row>
    <row r="257" spans="1:9" x14ac:dyDescent="0.3">
      <c r="A257" s="2">
        <v>105</v>
      </c>
      <c r="B257" s="2">
        <v>180</v>
      </c>
      <c r="C257" s="2">
        <v>0.86819999999999997</v>
      </c>
      <c r="D257" s="2">
        <v>-29.89</v>
      </c>
      <c r="E257" s="2">
        <v>103.648</v>
      </c>
      <c r="F257" s="2">
        <v>0.86450000000000005</v>
      </c>
      <c r="G257" s="2">
        <v>292.76900000000001</v>
      </c>
      <c r="H257" s="2">
        <v>40</v>
      </c>
      <c r="I257" s="2">
        <f>gain40_0[[#This Row],[Abs(Gain)'[dBi']]]*0.8</f>
        <v>0.69456000000000007</v>
      </c>
    </row>
    <row r="258" spans="1:9" x14ac:dyDescent="0.3">
      <c r="A258" s="2">
        <v>104</v>
      </c>
      <c r="B258" s="2">
        <v>180</v>
      </c>
      <c r="C258" s="2">
        <v>0.83679999999999999</v>
      </c>
      <c r="D258" s="2">
        <v>-29.87</v>
      </c>
      <c r="E258" s="2">
        <v>104.384</v>
      </c>
      <c r="F258" s="2">
        <v>0.83309999999999995</v>
      </c>
      <c r="G258" s="2">
        <v>292.69499999999999</v>
      </c>
      <c r="H258" s="2">
        <v>40</v>
      </c>
      <c r="I258" s="2">
        <f>gain40_0[[#This Row],[Abs(Gain)'[dBi']]]*0.8</f>
        <v>0.66944000000000004</v>
      </c>
    </row>
    <row r="259" spans="1:9" x14ac:dyDescent="0.3">
      <c r="A259" s="2">
        <v>103</v>
      </c>
      <c r="B259" s="2">
        <v>180</v>
      </c>
      <c r="C259" s="2">
        <v>0.80659999999999998</v>
      </c>
      <c r="D259" s="2">
        <v>-29.85</v>
      </c>
      <c r="E259" s="2">
        <v>105.123</v>
      </c>
      <c r="F259" s="2">
        <v>0.80289999999999995</v>
      </c>
      <c r="G259" s="2">
        <v>292.61700000000002</v>
      </c>
      <c r="H259" s="2">
        <v>40</v>
      </c>
      <c r="I259" s="2">
        <f>gain40_0[[#This Row],[Abs(Gain)'[dBi']]]*0.8</f>
        <v>0.64528000000000008</v>
      </c>
    </row>
    <row r="260" spans="1:9" x14ac:dyDescent="0.3">
      <c r="A260" s="2">
        <v>102</v>
      </c>
      <c r="B260" s="2">
        <v>180</v>
      </c>
      <c r="C260" s="2">
        <v>0.77769999999999995</v>
      </c>
      <c r="D260" s="2">
        <v>-29.83</v>
      </c>
      <c r="E260" s="2">
        <v>105.864</v>
      </c>
      <c r="F260" s="2">
        <v>0.77390000000000003</v>
      </c>
      <c r="G260" s="2">
        <v>292.53500000000003</v>
      </c>
      <c r="H260" s="2">
        <v>40</v>
      </c>
      <c r="I260" s="2">
        <f>gain40_0[[#This Row],[Abs(Gain)'[dBi']]]*0.8</f>
        <v>0.62216000000000005</v>
      </c>
    </row>
    <row r="261" spans="1:9" x14ac:dyDescent="0.3">
      <c r="A261" s="2">
        <v>101</v>
      </c>
      <c r="B261" s="2">
        <v>180</v>
      </c>
      <c r="C261" s="2">
        <v>0.75009999999999999</v>
      </c>
      <c r="D261" s="2">
        <v>-29.81</v>
      </c>
      <c r="E261" s="2">
        <v>106.608</v>
      </c>
      <c r="F261" s="2">
        <v>0.74619999999999997</v>
      </c>
      <c r="G261" s="2">
        <v>292.44799999999998</v>
      </c>
      <c r="H261" s="2">
        <v>40</v>
      </c>
      <c r="I261" s="2">
        <f>gain40_0[[#This Row],[Abs(Gain)'[dBi']]]*0.8</f>
        <v>0.60008000000000006</v>
      </c>
    </row>
    <row r="262" spans="1:9" x14ac:dyDescent="0.3">
      <c r="A262" s="2">
        <v>100</v>
      </c>
      <c r="B262" s="2">
        <v>180</v>
      </c>
      <c r="C262" s="2">
        <v>0.72370000000000001</v>
      </c>
      <c r="D262" s="2">
        <v>-29.79</v>
      </c>
      <c r="E262" s="2">
        <v>107.352</v>
      </c>
      <c r="F262" s="2">
        <v>0.71989999999999998</v>
      </c>
      <c r="G262" s="2">
        <v>292.35599999999999</v>
      </c>
      <c r="H262" s="2">
        <v>40</v>
      </c>
      <c r="I262" s="2">
        <f>gain40_0[[#This Row],[Abs(Gain)'[dBi']]]*0.8</f>
        <v>0.57896000000000003</v>
      </c>
    </row>
    <row r="263" spans="1:9" x14ac:dyDescent="0.3">
      <c r="A263" s="2">
        <v>99</v>
      </c>
      <c r="B263" s="2">
        <v>180</v>
      </c>
      <c r="C263" s="2">
        <v>0.69879999999999998</v>
      </c>
      <c r="D263" s="2">
        <v>-29.77</v>
      </c>
      <c r="E263" s="2">
        <v>108.098</v>
      </c>
      <c r="F263" s="2">
        <v>0.69489999999999996</v>
      </c>
      <c r="G263" s="2">
        <v>292.25900000000001</v>
      </c>
      <c r="H263" s="2">
        <v>40</v>
      </c>
      <c r="I263" s="2">
        <f>gain40_0[[#This Row],[Abs(Gain)'[dBi']]]*0.8</f>
        <v>0.55903999999999998</v>
      </c>
    </row>
    <row r="264" spans="1:9" x14ac:dyDescent="0.3">
      <c r="A264" s="2">
        <v>98</v>
      </c>
      <c r="B264" s="2">
        <v>180</v>
      </c>
      <c r="C264" s="2">
        <v>0.67520000000000002</v>
      </c>
      <c r="D264" s="2">
        <v>-29.76</v>
      </c>
      <c r="E264" s="2">
        <v>108.84399999999999</v>
      </c>
      <c r="F264" s="2">
        <v>0.67120000000000002</v>
      </c>
      <c r="G264" s="2">
        <v>292.15800000000002</v>
      </c>
      <c r="H264" s="2">
        <v>40</v>
      </c>
      <c r="I264" s="2">
        <f>gain40_0[[#This Row],[Abs(Gain)'[dBi']]]*0.8</f>
        <v>0.54016000000000008</v>
      </c>
    </row>
    <row r="265" spans="1:9" x14ac:dyDescent="0.3">
      <c r="A265" s="2">
        <v>97</v>
      </c>
      <c r="B265" s="2">
        <v>180</v>
      </c>
      <c r="C265" s="2">
        <v>0.65290000000000004</v>
      </c>
      <c r="D265" s="2">
        <v>-29.74</v>
      </c>
      <c r="E265" s="2">
        <v>109.589</v>
      </c>
      <c r="F265" s="2">
        <v>0.64900000000000002</v>
      </c>
      <c r="G265" s="2">
        <v>292.05200000000002</v>
      </c>
      <c r="H265" s="2">
        <v>40</v>
      </c>
      <c r="I265" s="2">
        <f>gain40_0[[#This Row],[Abs(Gain)'[dBi']]]*0.8</f>
        <v>0.52232000000000001</v>
      </c>
    </row>
    <row r="266" spans="1:9" x14ac:dyDescent="0.3">
      <c r="A266" s="2">
        <v>96</v>
      </c>
      <c r="B266" s="2">
        <v>180</v>
      </c>
      <c r="C266" s="2">
        <v>0.6321</v>
      </c>
      <c r="D266" s="2">
        <v>-29.73</v>
      </c>
      <c r="E266" s="2">
        <v>110.334</v>
      </c>
      <c r="F266" s="2">
        <v>0.62809999999999999</v>
      </c>
      <c r="G266" s="2">
        <v>291.94099999999997</v>
      </c>
      <c r="H266" s="2">
        <v>40</v>
      </c>
      <c r="I266" s="2">
        <f>gain40_0[[#This Row],[Abs(Gain)'[dBi']]]*0.8</f>
        <v>0.50568000000000002</v>
      </c>
    </row>
    <row r="267" spans="1:9" x14ac:dyDescent="0.3">
      <c r="A267" s="2">
        <v>95</v>
      </c>
      <c r="B267" s="2">
        <v>180</v>
      </c>
      <c r="C267" s="2">
        <v>0.61270000000000002</v>
      </c>
      <c r="D267" s="2">
        <v>-29.71</v>
      </c>
      <c r="E267" s="2">
        <v>111.077</v>
      </c>
      <c r="F267" s="2">
        <v>0.60870000000000002</v>
      </c>
      <c r="G267" s="2">
        <v>291.82400000000001</v>
      </c>
      <c r="H267" s="2">
        <v>40</v>
      </c>
      <c r="I267" s="2">
        <f>gain40_0[[#This Row],[Abs(Gain)'[dBi']]]*0.8</f>
        <v>0.49016000000000004</v>
      </c>
    </row>
    <row r="268" spans="1:9" x14ac:dyDescent="0.3">
      <c r="A268" s="2">
        <v>94</v>
      </c>
      <c r="B268" s="2">
        <v>180</v>
      </c>
      <c r="C268" s="2">
        <v>0.5948</v>
      </c>
      <c r="D268" s="2">
        <v>-29.7</v>
      </c>
      <c r="E268" s="2">
        <v>111.818</v>
      </c>
      <c r="F268" s="2">
        <v>0.5907</v>
      </c>
      <c r="G268" s="2">
        <v>291.70299999999997</v>
      </c>
      <c r="H268" s="2">
        <v>40</v>
      </c>
      <c r="I268" s="2">
        <f>gain40_0[[#This Row],[Abs(Gain)'[dBi']]]*0.8</f>
        <v>0.47584000000000004</v>
      </c>
    </row>
    <row r="269" spans="1:9" x14ac:dyDescent="0.3">
      <c r="A269" s="2">
        <v>93</v>
      </c>
      <c r="B269" s="2">
        <v>180</v>
      </c>
      <c r="C269" s="2">
        <v>0.57830000000000004</v>
      </c>
      <c r="D269" s="2">
        <v>-29.68</v>
      </c>
      <c r="E269" s="2">
        <v>112.556</v>
      </c>
      <c r="F269" s="2">
        <v>0.57420000000000004</v>
      </c>
      <c r="G269" s="2">
        <v>291.57600000000002</v>
      </c>
      <c r="H269" s="2">
        <v>40</v>
      </c>
      <c r="I269" s="2">
        <f>gain40_0[[#This Row],[Abs(Gain)'[dBi']]]*0.8</f>
        <v>0.46264000000000005</v>
      </c>
    </row>
    <row r="270" spans="1:9" x14ac:dyDescent="0.3">
      <c r="A270" s="2">
        <v>92</v>
      </c>
      <c r="B270" s="2">
        <v>180</v>
      </c>
      <c r="C270" s="2">
        <v>0.56330000000000002</v>
      </c>
      <c r="D270" s="2">
        <v>-29.67</v>
      </c>
      <c r="E270" s="2">
        <v>113.292</v>
      </c>
      <c r="F270" s="2">
        <v>0.55920000000000003</v>
      </c>
      <c r="G270" s="2">
        <v>291.44499999999999</v>
      </c>
      <c r="H270" s="2">
        <v>40</v>
      </c>
      <c r="I270" s="2">
        <f>gain40_0[[#This Row],[Abs(Gain)'[dBi']]]*0.8</f>
        <v>0.45064000000000004</v>
      </c>
    </row>
    <row r="271" spans="1:9" x14ac:dyDescent="0.3">
      <c r="A271" s="2">
        <v>91</v>
      </c>
      <c r="B271" s="2">
        <v>180</v>
      </c>
      <c r="C271" s="2">
        <v>0.54979999999999996</v>
      </c>
      <c r="D271" s="2">
        <v>-29.66</v>
      </c>
      <c r="E271" s="2">
        <v>114.023</v>
      </c>
      <c r="F271" s="2">
        <v>0.54569999999999996</v>
      </c>
      <c r="G271" s="2">
        <v>291.30799999999999</v>
      </c>
      <c r="H271" s="2">
        <v>40</v>
      </c>
      <c r="I271" s="2">
        <f>gain40_0[[#This Row],[Abs(Gain)'[dBi']]]*0.8</f>
        <v>0.43984000000000001</v>
      </c>
    </row>
    <row r="272" spans="1:9" x14ac:dyDescent="0.3">
      <c r="A272" s="2">
        <v>90</v>
      </c>
      <c r="B272" s="2">
        <v>180</v>
      </c>
      <c r="C272" s="2">
        <v>0.53779999999999994</v>
      </c>
      <c r="D272" s="2">
        <v>-29.65</v>
      </c>
      <c r="E272" s="2">
        <v>114.75</v>
      </c>
      <c r="F272" s="2">
        <v>0.53359999999999996</v>
      </c>
      <c r="G272" s="2">
        <v>291.166</v>
      </c>
      <c r="H272" s="2">
        <v>40</v>
      </c>
      <c r="I272" s="2">
        <f>gain40_0[[#This Row],[Abs(Gain)'[dBi']]]*0.8</f>
        <v>0.43023999999999996</v>
      </c>
    </row>
    <row r="273" spans="1:9" x14ac:dyDescent="0.3">
      <c r="A273" s="2">
        <v>89</v>
      </c>
      <c r="B273" s="2">
        <v>180</v>
      </c>
      <c r="C273" s="2">
        <v>0.52729999999999999</v>
      </c>
      <c r="D273" s="2">
        <v>-29.63</v>
      </c>
      <c r="E273" s="2">
        <v>115.47199999999999</v>
      </c>
      <c r="F273" s="2">
        <v>0.52310000000000001</v>
      </c>
      <c r="G273" s="2">
        <v>291.01799999999997</v>
      </c>
      <c r="H273" s="2">
        <v>40</v>
      </c>
      <c r="I273" s="2">
        <f>gain40_0[[#This Row],[Abs(Gain)'[dBi']]]*0.8</f>
        <v>0.42183999999999999</v>
      </c>
    </row>
    <row r="274" spans="1:9" x14ac:dyDescent="0.3">
      <c r="A274" s="2">
        <v>88</v>
      </c>
      <c r="B274" s="2">
        <v>180</v>
      </c>
      <c r="C274" s="2">
        <v>0.51829999999999998</v>
      </c>
      <c r="D274" s="2">
        <v>-29.62</v>
      </c>
      <c r="E274" s="2">
        <v>116.18899999999999</v>
      </c>
      <c r="F274" s="2">
        <v>0.5141</v>
      </c>
      <c r="G274" s="2">
        <v>290.86599999999999</v>
      </c>
      <c r="H274" s="2">
        <v>40</v>
      </c>
      <c r="I274" s="2">
        <f>gain40_0[[#This Row],[Abs(Gain)'[dBi']]]*0.8</f>
        <v>0.41464000000000001</v>
      </c>
    </row>
    <row r="275" spans="1:9" x14ac:dyDescent="0.3">
      <c r="A275" s="2">
        <v>87</v>
      </c>
      <c r="B275" s="2">
        <v>180</v>
      </c>
      <c r="C275" s="2">
        <v>0.51080000000000003</v>
      </c>
      <c r="D275" s="2">
        <v>-29.61</v>
      </c>
      <c r="E275" s="2">
        <v>116.901</v>
      </c>
      <c r="F275" s="2">
        <v>0.50649999999999995</v>
      </c>
      <c r="G275" s="2">
        <v>290.70800000000003</v>
      </c>
      <c r="H275" s="2">
        <v>40</v>
      </c>
      <c r="I275" s="2">
        <f>gain40_0[[#This Row],[Abs(Gain)'[dBi']]]*0.8</f>
        <v>0.40864000000000006</v>
      </c>
    </row>
    <row r="276" spans="1:9" x14ac:dyDescent="0.3">
      <c r="A276" s="2">
        <v>86</v>
      </c>
      <c r="B276" s="2">
        <v>180</v>
      </c>
      <c r="C276" s="2">
        <v>0.50480000000000003</v>
      </c>
      <c r="D276" s="2">
        <v>-29.6</v>
      </c>
      <c r="E276" s="2">
        <v>117.60599999999999</v>
      </c>
      <c r="F276" s="2">
        <v>0.50049999999999994</v>
      </c>
      <c r="G276" s="2">
        <v>290.54500000000002</v>
      </c>
      <c r="H276" s="2">
        <v>40</v>
      </c>
      <c r="I276" s="2">
        <f>gain40_0[[#This Row],[Abs(Gain)'[dBi']]]*0.8</f>
        <v>0.40384000000000003</v>
      </c>
    </row>
    <row r="277" spans="1:9" x14ac:dyDescent="0.3">
      <c r="A277" s="2">
        <v>85</v>
      </c>
      <c r="B277" s="2">
        <v>180</v>
      </c>
      <c r="C277" s="2">
        <v>0.50029999999999997</v>
      </c>
      <c r="D277" s="2">
        <v>-29.6</v>
      </c>
      <c r="E277" s="2">
        <v>118.304</v>
      </c>
      <c r="F277" s="2">
        <v>0.496</v>
      </c>
      <c r="G277" s="2">
        <v>290.37700000000001</v>
      </c>
      <c r="H277" s="2">
        <v>40</v>
      </c>
      <c r="I277" s="2">
        <f>gain40_0[[#This Row],[Abs(Gain)'[dBi']]]*0.8</f>
        <v>0.40023999999999998</v>
      </c>
    </row>
    <row r="278" spans="1:9" x14ac:dyDescent="0.3">
      <c r="A278" s="2">
        <v>84</v>
      </c>
      <c r="B278" s="2">
        <v>180</v>
      </c>
      <c r="C278" s="2">
        <v>0.49730000000000002</v>
      </c>
      <c r="D278" s="2">
        <v>-29.59</v>
      </c>
      <c r="E278" s="2">
        <v>118.995</v>
      </c>
      <c r="F278" s="2">
        <v>0.49299999999999999</v>
      </c>
      <c r="G278" s="2">
        <v>290.20400000000001</v>
      </c>
      <c r="H278" s="2">
        <v>40</v>
      </c>
      <c r="I278" s="2">
        <f>gain40_0[[#This Row],[Abs(Gain)'[dBi']]]*0.8</f>
        <v>0.39784000000000003</v>
      </c>
    </row>
    <row r="279" spans="1:9" x14ac:dyDescent="0.3">
      <c r="A279" s="2">
        <v>83</v>
      </c>
      <c r="B279" s="2">
        <v>180</v>
      </c>
      <c r="C279" s="2">
        <v>0.49580000000000002</v>
      </c>
      <c r="D279" s="2">
        <v>-29.58</v>
      </c>
      <c r="E279" s="2">
        <v>119.679</v>
      </c>
      <c r="F279" s="2">
        <v>0.49149999999999999</v>
      </c>
      <c r="G279" s="2">
        <v>290.02600000000001</v>
      </c>
      <c r="H279" s="2">
        <v>40</v>
      </c>
      <c r="I279" s="2">
        <f>gain40_0[[#This Row],[Abs(Gain)'[dBi']]]*0.8</f>
        <v>0.39664000000000005</v>
      </c>
    </row>
    <row r="280" spans="1:9" x14ac:dyDescent="0.3">
      <c r="A280" s="2">
        <v>82</v>
      </c>
      <c r="B280" s="2">
        <v>180</v>
      </c>
      <c r="C280" s="2">
        <v>0.49580000000000002</v>
      </c>
      <c r="D280" s="2">
        <v>-29.57</v>
      </c>
      <c r="E280" s="2">
        <v>120.355</v>
      </c>
      <c r="F280" s="2">
        <v>0.49149999999999999</v>
      </c>
      <c r="G280" s="2">
        <v>289.84199999999998</v>
      </c>
      <c r="H280" s="2">
        <v>40</v>
      </c>
      <c r="I280" s="2">
        <f>gain40_0[[#This Row],[Abs(Gain)'[dBi']]]*0.8</f>
        <v>0.39664000000000005</v>
      </c>
    </row>
    <row r="281" spans="1:9" x14ac:dyDescent="0.3">
      <c r="A281" s="2">
        <v>81</v>
      </c>
      <c r="B281" s="2">
        <v>180</v>
      </c>
      <c r="C281" s="2">
        <v>0.49719999999999998</v>
      </c>
      <c r="D281" s="2">
        <v>-29.57</v>
      </c>
      <c r="E281" s="2">
        <v>121.02200000000001</v>
      </c>
      <c r="F281" s="2">
        <v>0.49299999999999999</v>
      </c>
      <c r="G281" s="2">
        <v>289.654</v>
      </c>
      <c r="H281" s="2">
        <v>40</v>
      </c>
      <c r="I281" s="2">
        <f>gain40_0[[#This Row],[Abs(Gain)'[dBi']]]*0.8</f>
        <v>0.39776</v>
      </c>
    </row>
    <row r="282" spans="1:9" x14ac:dyDescent="0.3">
      <c r="A282" s="2">
        <v>80</v>
      </c>
      <c r="B282" s="2">
        <v>180</v>
      </c>
      <c r="C282" s="2">
        <v>0.50019999999999998</v>
      </c>
      <c r="D282" s="2">
        <v>-29.57</v>
      </c>
      <c r="E282" s="2">
        <v>121.681</v>
      </c>
      <c r="F282" s="2">
        <v>0.49590000000000001</v>
      </c>
      <c r="G282" s="2">
        <v>289.46199999999999</v>
      </c>
      <c r="H282" s="2">
        <v>40</v>
      </c>
      <c r="I282" s="2">
        <f>gain40_0[[#This Row],[Abs(Gain)'[dBi']]]*0.8</f>
        <v>0.40016000000000002</v>
      </c>
    </row>
    <row r="283" spans="1:9" x14ac:dyDescent="0.3">
      <c r="A283" s="2">
        <v>79</v>
      </c>
      <c r="B283" s="2">
        <v>180</v>
      </c>
      <c r="C283" s="2">
        <v>0.50460000000000005</v>
      </c>
      <c r="D283" s="2">
        <v>-29.56</v>
      </c>
      <c r="E283" s="2">
        <v>122.33199999999999</v>
      </c>
      <c r="F283" s="2">
        <v>0.50029999999999997</v>
      </c>
      <c r="G283" s="2">
        <v>289.26400000000001</v>
      </c>
      <c r="H283" s="2">
        <v>40</v>
      </c>
      <c r="I283" s="2">
        <f>gain40_0[[#This Row],[Abs(Gain)'[dBi']]]*0.8</f>
        <v>0.40368000000000004</v>
      </c>
    </row>
    <row r="284" spans="1:9" x14ac:dyDescent="0.3">
      <c r="A284" s="2">
        <v>78</v>
      </c>
      <c r="B284" s="2">
        <v>180</v>
      </c>
      <c r="C284" s="2">
        <v>0.51039999999999996</v>
      </c>
      <c r="D284" s="2">
        <v>-29.56</v>
      </c>
      <c r="E284" s="2">
        <v>122.973</v>
      </c>
      <c r="F284" s="2">
        <v>0.50609999999999999</v>
      </c>
      <c r="G284" s="2">
        <v>289.06200000000001</v>
      </c>
      <c r="H284" s="2">
        <v>40</v>
      </c>
      <c r="I284" s="2">
        <f>gain40_0[[#This Row],[Abs(Gain)'[dBi']]]*0.8</f>
        <v>0.40832000000000002</v>
      </c>
    </row>
    <row r="285" spans="1:9" x14ac:dyDescent="0.3">
      <c r="A285" s="2">
        <v>77</v>
      </c>
      <c r="B285" s="2">
        <v>180</v>
      </c>
      <c r="C285" s="2">
        <v>0.51759999999999995</v>
      </c>
      <c r="D285" s="2">
        <v>-29.56</v>
      </c>
      <c r="E285" s="2">
        <v>123.604</v>
      </c>
      <c r="F285" s="2">
        <v>0.51339999999999997</v>
      </c>
      <c r="G285" s="2">
        <v>288.85599999999999</v>
      </c>
      <c r="H285" s="2">
        <v>40</v>
      </c>
      <c r="I285" s="2">
        <f>gain40_0[[#This Row],[Abs(Gain)'[dBi']]]*0.8</f>
        <v>0.41408</v>
      </c>
    </row>
    <row r="286" spans="1:9" x14ac:dyDescent="0.3">
      <c r="A286" s="2">
        <v>76</v>
      </c>
      <c r="B286" s="2">
        <v>180</v>
      </c>
      <c r="C286" s="2">
        <v>0.52629999999999999</v>
      </c>
      <c r="D286" s="2">
        <v>-29.56</v>
      </c>
      <c r="E286" s="2">
        <v>124.226</v>
      </c>
      <c r="F286" s="2">
        <v>0.52200000000000002</v>
      </c>
      <c r="G286" s="2">
        <v>288.64499999999998</v>
      </c>
      <c r="H286" s="2">
        <v>40</v>
      </c>
      <c r="I286" s="2">
        <f>gain40_0[[#This Row],[Abs(Gain)'[dBi']]]*0.8</f>
        <v>0.42104000000000003</v>
      </c>
    </row>
    <row r="287" spans="1:9" x14ac:dyDescent="0.3">
      <c r="A287" s="2">
        <v>75</v>
      </c>
      <c r="B287" s="2">
        <v>180</v>
      </c>
      <c r="C287" s="2">
        <v>0.5363</v>
      </c>
      <c r="D287" s="2">
        <v>-29.56</v>
      </c>
      <c r="E287" s="2">
        <v>124.83799999999999</v>
      </c>
      <c r="F287" s="2">
        <v>0.53200000000000003</v>
      </c>
      <c r="G287" s="2">
        <v>288.43</v>
      </c>
      <c r="H287" s="2">
        <v>40</v>
      </c>
      <c r="I287" s="2">
        <f>gain40_0[[#This Row],[Abs(Gain)'[dBi']]]*0.8</f>
        <v>0.42904000000000003</v>
      </c>
    </row>
    <row r="288" spans="1:9" x14ac:dyDescent="0.3">
      <c r="A288" s="2">
        <v>74</v>
      </c>
      <c r="B288" s="2">
        <v>180</v>
      </c>
      <c r="C288" s="2">
        <v>0.54759999999999998</v>
      </c>
      <c r="D288" s="2">
        <v>-29.57</v>
      </c>
      <c r="E288" s="2">
        <v>125.441</v>
      </c>
      <c r="F288" s="2">
        <v>0.54339999999999999</v>
      </c>
      <c r="G288" s="2">
        <v>288.21100000000001</v>
      </c>
      <c r="H288" s="2">
        <v>40</v>
      </c>
      <c r="I288" s="2">
        <f>gain40_0[[#This Row],[Abs(Gain)'[dBi']]]*0.8</f>
        <v>0.43808000000000002</v>
      </c>
    </row>
    <row r="289" spans="1:9" x14ac:dyDescent="0.3">
      <c r="A289" s="2">
        <v>73</v>
      </c>
      <c r="B289" s="2">
        <v>180</v>
      </c>
      <c r="C289" s="2">
        <v>0.56030000000000002</v>
      </c>
      <c r="D289" s="2">
        <v>-29.57</v>
      </c>
      <c r="E289" s="2">
        <v>126.033</v>
      </c>
      <c r="F289" s="2">
        <v>0.55610000000000004</v>
      </c>
      <c r="G289" s="2">
        <v>287.988</v>
      </c>
      <c r="H289" s="2">
        <v>40</v>
      </c>
      <c r="I289" s="2">
        <f>gain40_0[[#This Row],[Abs(Gain)'[dBi']]]*0.8</f>
        <v>0.44824000000000003</v>
      </c>
    </row>
    <row r="290" spans="1:9" x14ac:dyDescent="0.3">
      <c r="A290" s="2">
        <v>72</v>
      </c>
      <c r="B290" s="2">
        <v>180</v>
      </c>
      <c r="C290" s="2">
        <v>0.57430000000000003</v>
      </c>
      <c r="D290" s="2">
        <v>-29.58</v>
      </c>
      <c r="E290" s="2">
        <v>126.614</v>
      </c>
      <c r="F290" s="2">
        <v>0.57010000000000005</v>
      </c>
      <c r="G290" s="2">
        <v>287.762</v>
      </c>
      <c r="H290" s="2">
        <v>39.97</v>
      </c>
      <c r="I290" s="2">
        <f>gain40_0[[#This Row],[Abs(Gain)'[dBi']]]*0.8</f>
        <v>0.45944000000000007</v>
      </c>
    </row>
    <row r="291" spans="1:9" x14ac:dyDescent="0.3">
      <c r="A291" s="2">
        <v>71</v>
      </c>
      <c r="B291" s="2">
        <v>180</v>
      </c>
      <c r="C291" s="2">
        <v>0.58960000000000001</v>
      </c>
      <c r="D291" s="2">
        <v>-29.59</v>
      </c>
      <c r="E291" s="2">
        <v>127.18600000000001</v>
      </c>
      <c r="F291" s="2">
        <v>0.58540000000000003</v>
      </c>
      <c r="G291" s="2">
        <v>287.53199999999998</v>
      </c>
      <c r="H291" s="2">
        <v>39.65</v>
      </c>
      <c r="I291" s="2">
        <f>gain40_0[[#This Row],[Abs(Gain)'[dBi']]]*0.8</f>
        <v>0.47168000000000004</v>
      </c>
    </row>
    <row r="292" spans="1:9" x14ac:dyDescent="0.3">
      <c r="A292" s="2">
        <v>70</v>
      </c>
      <c r="B292" s="2">
        <v>180</v>
      </c>
      <c r="C292" s="2">
        <v>0.60609999999999997</v>
      </c>
      <c r="D292" s="2">
        <v>-29.6</v>
      </c>
      <c r="E292" s="2">
        <v>127.747</v>
      </c>
      <c r="F292" s="2">
        <v>0.60189999999999999</v>
      </c>
      <c r="G292" s="2">
        <v>287.298</v>
      </c>
      <c r="H292" s="2">
        <v>39.35</v>
      </c>
      <c r="I292" s="2">
        <f>gain40_0[[#This Row],[Abs(Gain)'[dBi']]]*0.8</f>
        <v>0.48487999999999998</v>
      </c>
    </row>
    <row r="293" spans="1:9" x14ac:dyDescent="0.3">
      <c r="A293" s="2">
        <v>69</v>
      </c>
      <c r="B293" s="2">
        <v>180</v>
      </c>
      <c r="C293" s="2">
        <v>0.62380000000000002</v>
      </c>
      <c r="D293" s="2">
        <v>-29.61</v>
      </c>
      <c r="E293" s="2">
        <v>128.297</v>
      </c>
      <c r="F293" s="2">
        <v>0.61970000000000003</v>
      </c>
      <c r="G293" s="2">
        <v>287.06200000000001</v>
      </c>
      <c r="H293" s="2">
        <v>39.06</v>
      </c>
      <c r="I293" s="2">
        <f>gain40_0[[#This Row],[Abs(Gain)'[dBi']]]*0.8</f>
        <v>0.49904000000000004</v>
      </c>
    </row>
    <row r="294" spans="1:9" x14ac:dyDescent="0.3">
      <c r="A294" s="2">
        <v>68</v>
      </c>
      <c r="B294" s="2">
        <v>180</v>
      </c>
      <c r="C294" s="2">
        <v>0.64270000000000005</v>
      </c>
      <c r="D294" s="2">
        <v>-29.63</v>
      </c>
      <c r="E294" s="2">
        <v>128.83699999999999</v>
      </c>
      <c r="F294" s="2">
        <v>0.63859999999999995</v>
      </c>
      <c r="G294" s="2">
        <v>286.82299999999998</v>
      </c>
      <c r="H294" s="2">
        <v>38.799999999999997</v>
      </c>
      <c r="I294" s="2">
        <f>gain40_0[[#This Row],[Abs(Gain)'[dBi']]]*0.8</f>
        <v>0.51416000000000006</v>
      </c>
    </row>
    <row r="295" spans="1:9" x14ac:dyDescent="0.3">
      <c r="A295" s="2">
        <v>67</v>
      </c>
      <c r="B295" s="2">
        <v>180</v>
      </c>
      <c r="C295" s="2">
        <v>0.66269999999999996</v>
      </c>
      <c r="D295" s="2">
        <v>-29.65</v>
      </c>
      <c r="E295" s="2">
        <v>129.36600000000001</v>
      </c>
      <c r="F295" s="2">
        <v>0.65859999999999996</v>
      </c>
      <c r="G295" s="2">
        <v>286.58</v>
      </c>
      <c r="H295" s="2">
        <v>38.549999999999997</v>
      </c>
      <c r="I295" s="2">
        <f>gain40_0[[#This Row],[Abs(Gain)'[dBi']]]*0.8</f>
        <v>0.53015999999999996</v>
      </c>
    </row>
    <row r="296" spans="1:9" x14ac:dyDescent="0.3">
      <c r="A296" s="2">
        <v>66</v>
      </c>
      <c r="B296" s="2">
        <v>180</v>
      </c>
      <c r="C296" s="2">
        <v>0.68379999999999996</v>
      </c>
      <c r="D296" s="2">
        <v>-29.67</v>
      </c>
      <c r="E296" s="2">
        <v>129.88399999999999</v>
      </c>
      <c r="F296" s="2">
        <v>0.67979999999999996</v>
      </c>
      <c r="G296" s="2">
        <v>286.33600000000001</v>
      </c>
      <c r="H296" s="2">
        <v>38.32</v>
      </c>
      <c r="I296" s="2">
        <f>gain40_0[[#This Row],[Abs(Gain)'[dBi']]]*0.8</f>
        <v>0.54703999999999997</v>
      </c>
    </row>
    <row r="297" spans="1:9" x14ac:dyDescent="0.3">
      <c r="A297" s="2">
        <v>65</v>
      </c>
      <c r="B297" s="2">
        <v>180</v>
      </c>
      <c r="C297" s="2">
        <v>0.70599999999999996</v>
      </c>
      <c r="D297" s="2">
        <v>-29.69</v>
      </c>
      <c r="E297" s="2">
        <v>130.392</v>
      </c>
      <c r="F297" s="2">
        <v>0.70199999999999996</v>
      </c>
      <c r="G297" s="2">
        <v>286.089</v>
      </c>
      <c r="H297" s="2">
        <v>38.11</v>
      </c>
      <c r="I297" s="2">
        <f>gain40_0[[#This Row],[Abs(Gain)'[dBi']]]*0.8</f>
        <v>0.56479999999999997</v>
      </c>
    </row>
    <row r="298" spans="1:9" x14ac:dyDescent="0.3">
      <c r="A298" s="2">
        <v>64</v>
      </c>
      <c r="B298" s="2">
        <v>180</v>
      </c>
      <c r="C298" s="2">
        <v>0.72919999999999996</v>
      </c>
      <c r="D298" s="2">
        <v>-29.71</v>
      </c>
      <c r="E298" s="2">
        <v>130.88999999999999</v>
      </c>
      <c r="F298" s="2">
        <v>0.72519999999999996</v>
      </c>
      <c r="G298" s="2">
        <v>285.83999999999997</v>
      </c>
      <c r="H298" s="2">
        <v>37.909999999999997</v>
      </c>
      <c r="I298" s="2">
        <f>gain40_0[[#This Row],[Abs(Gain)'[dBi']]]*0.8</f>
        <v>0.58335999999999999</v>
      </c>
    </row>
    <row r="299" spans="1:9" x14ac:dyDescent="0.3">
      <c r="A299" s="2">
        <v>63</v>
      </c>
      <c r="B299" s="2">
        <v>180</v>
      </c>
      <c r="C299" s="2">
        <v>0.75339999999999996</v>
      </c>
      <c r="D299" s="2">
        <v>-29.74</v>
      </c>
      <c r="E299" s="2">
        <v>131.376</v>
      </c>
      <c r="F299" s="2">
        <v>0.74950000000000006</v>
      </c>
      <c r="G299" s="2">
        <v>285.589</v>
      </c>
      <c r="H299" s="2">
        <v>37.729999999999997</v>
      </c>
      <c r="I299" s="2">
        <f>gain40_0[[#This Row],[Abs(Gain)'[dBi']]]*0.8</f>
        <v>0.60272000000000003</v>
      </c>
    </row>
    <row r="300" spans="1:9" x14ac:dyDescent="0.3">
      <c r="A300" s="2">
        <v>62</v>
      </c>
      <c r="B300" s="2">
        <v>180</v>
      </c>
      <c r="C300" s="2">
        <v>0.77849999999999997</v>
      </c>
      <c r="D300" s="2">
        <v>-29.77</v>
      </c>
      <c r="E300" s="2">
        <v>131.85300000000001</v>
      </c>
      <c r="F300" s="2">
        <v>0.77470000000000006</v>
      </c>
      <c r="G300" s="2">
        <v>285.33600000000001</v>
      </c>
      <c r="H300" s="2">
        <v>37.56</v>
      </c>
      <c r="I300" s="2">
        <f>gain40_0[[#This Row],[Abs(Gain)'[dBi']]]*0.8</f>
        <v>0.62280000000000002</v>
      </c>
    </row>
    <row r="301" spans="1:9" x14ac:dyDescent="0.3">
      <c r="A301" s="2">
        <v>61</v>
      </c>
      <c r="B301" s="2">
        <v>180</v>
      </c>
      <c r="C301" s="2">
        <v>0.80449999999999999</v>
      </c>
      <c r="D301" s="2">
        <v>-29.8</v>
      </c>
      <c r="E301" s="2">
        <v>132.31899999999999</v>
      </c>
      <c r="F301" s="2">
        <v>0.80069999999999997</v>
      </c>
      <c r="G301" s="2">
        <v>285.08300000000003</v>
      </c>
      <c r="H301" s="2">
        <v>37.4</v>
      </c>
      <c r="I301" s="2">
        <f>gain40_0[[#This Row],[Abs(Gain)'[dBi']]]*0.8</f>
        <v>0.64360000000000006</v>
      </c>
    </row>
    <row r="302" spans="1:9" x14ac:dyDescent="0.3">
      <c r="A302" s="2">
        <v>60</v>
      </c>
      <c r="B302" s="2">
        <v>180</v>
      </c>
      <c r="C302" s="2">
        <v>0.83140000000000003</v>
      </c>
      <c r="D302" s="2">
        <v>-29.84</v>
      </c>
      <c r="E302" s="2">
        <v>132.77500000000001</v>
      </c>
      <c r="F302" s="2">
        <v>0.82769999999999999</v>
      </c>
      <c r="G302" s="2">
        <v>284.827</v>
      </c>
      <c r="H302" s="2">
        <v>37.25</v>
      </c>
      <c r="I302" s="2">
        <f>gain40_0[[#This Row],[Abs(Gain)'[dBi']]]*0.8</f>
        <v>0.66512000000000004</v>
      </c>
    </row>
    <row r="303" spans="1:9" x14ac:dyDescent="0.3">
      <c r="A303" s="2">
        <v>59</v>
      </c>
      <c r="B303" s="2">
        <v>180</v>
      </c>
      <c r="C303" s="2">
        <v>0.85909999999999997</v>
      </c>
      <c r="D303" s="2">
        <v>-29.88</v>
      </c>
      <c r="E303" s="2">
        <v>133.22</v>
      </c>
      <c r="F303" s="2">
        <v>0.85540000000000005</v>
      </c>
      <c r="G303" s="2">
        <v>284.57100000000003</v>
      </c>
      <c r="H303" s="2">
        <v>37.119999999999997</v>
      </c>
      <c r="I303" s="2">
        <f>gain40_0[[#This Row],[Abs(Gain)'[dBi']]]*0.8</f>
        <v>0.68728</v>
      </c>
    </row>
    <row r="304" spans="1:9" x14ac:dyDescent="0.3">
      <c r="A304" s="2">
        <v>58</v>
      </c>
      <c r="B304" s="2">
        <v>180</v>
      </c>
      <c r="C304" s="2">
        <v>0.88759999999999994</v>
      </c>
      <c r="D304" s="2">
        <v>-29.92</v>
      </c>
      <c r="E304" s="2">
        <v>133.655</v>
      </c>
      <c r="F304" s="2">
        <v>0.88390000000000002</v>
      </c>
      <c r="G304" s="2">
        <v>284.315</v>
      </c>
      <c r="H304" s="2">
        <v>37</v>
      </c>
      <c r="I304" s="2">
        <f>gain40_0[[#This Row],[Abs(Gain)'[dBi']]]*0.8</f>
        <v>0.71008000000000004</v>
      </c>
    </row>
    <row r="305" spans="1:9" x14ac:dyDescent="0.3">
      <c r="A305" s="2">
        <v>57</v>
      </c>
      <c r="B305" s="2">
        <v>180</v>
      </c>
      <c r="C305" s="2">
        <v>0.91669999999999996</v>
      </c>
      <c r="D305" s="2">
        <v>-29.96</v>
      </c>
      <c r="E305" s="2">
        <v>134.08099999999999</v>
      </c>
      <c r="F305" s="2">
        <v>0.91320000000000001</v>
      </c>
      <c r="G305" s="2">
        <v>284.05700000000002</v>
      </c>
      <c r="H305" s="2">
        <v>36.9</v>
      </c>
      <c r="I305" s="2">
        <f>gain40_0[[#This Row],[Abs(Gain)'[dBi']]]*0.8</f>
        <v>0.73336000000000001</v>
      </c>
    </row>
    <row r="306" spans="1:9" x14ac:dyDescent="0.3">
      <c r="A306" s="2">
        <v>56</v>
      </c>
      <c r="B306" s="2">
        <v>180</v>
      </c>
      <c r="C306" s="2">
        <v>0.9466</v>
      </c>
      <c r="D306" s="2">
        <v>-30.01</v>
      </c>
      <c r="E306" s="2">
        <v>134.49700000000001</v>
      </c>
      <c r="F306" s="2">
        <v>0.94310000000000005</v>
      </c>
      <c r="G306" s="2">
        <v>283.8</v>
      </c>
      <c r="H306" s="2">
        <v>36.799999999999997</v>
      </c>
      <c r="I306" s="2">
        <f>gain40_0[[#This Row],[Abs(Gain)'[dBi']]]*0.8</f>
        <v>0.75728000000000006</v>
      </c>
    </row>
    <row r="307" spans="1:9" x14ac:dyDescent="0.3">
      <c r="A307" s="2">
        <v>55</v>
      </c>
      <c r="B307" s="2">
        <v>180</v>
      </c>
      <c r="C307" s="2">
        <v>0.97709999999999997</v>
      </c>
      <c r="D307" s="2">
        <v>-30.06</v>
      </c>
      <c r="E307" s="2">
        <v>134.90299999999999</v>
      </c>
      <c r="F307" s="2">
        <v>0.97360000000000002</v>
      </c>
      <c r="G307" s="2">
        <v>283.54199999999997</v>
      </c>
      <c r="H307" s="2">
        <v>36.72</v>
      </c>
      <c r="I307" s="2">
        <f>gain40_0[[#This Row],[Abs(Gain)'[dBi']]]*0.8</f>
        <v>0.78168000000000004</v>
      </c>
    </row>
    <row r="308" spans="1:9" x14ac:dyDescent="0.3">
      <c r="A308" s="2">
        <v>54</v>
      </c>
      <c r="B308" s="2">
        <v>180</v>
      </c>
      <c r="C308" s="2">
        <v>1.008</v>
      </c>
      <c r="D308" s="2">
        <v>-30.12</v>
      </c>
      <c r="E308" s="2">
        <v>135.29900000000001</v>
      </c>
      <c r="F308" s="2">
        <v>1.0049999999999999</v>
      </c>
      <c r="G308" s="2">
        <v>283.28500000000003</v>
      </c>
      <c r="H308" s="2">
        <v>36.64</v>
      </c>
      <c r="I308" s="2">
        <f>gain40_0[[#This Row],[Abs(Gain)'[dBi']]]*0.8</f>
        <v>0.80640000000000001</v>
      </c>
    </row>
    <row r="309" spans="1:9" x14ac:dyDescent="0.3">
      <c r="A309" s="2">
        <v>53</v>
      </c>
      <c r="B309" s="2">
        <v>180</v>
      </c>
      <c r="C309" s="2">
        <v>1.04</v>
      </c>
      <c r="D309" s="2">
        <v>-30.18</v>
      </c>
      <c r="E309" s="2">
        <v>135.68700000000001</v>
      </c>
      <c r="F309" s="2">
        <v>1.036</v>
      </c>
      <c r="G309" s="2">
        <v>283.02800000000002</v>
      </c>
      <c r="H309" s="2">
        <v>36.58</v>
      </c>
      <c r="I309" s="2">
        <f>gain40_0[[#This Row],[Abs(Gain)'[dBi']]]*0.8</f>
        <v>0.83200000000000007</v>
      </c>
    </row>
    <row r="310" spans="1:9" x14ac:dyDescent="0.3">
      <c r="A310" s="2">
        <v>52</v>
      </c>
      <c r="B310" s="2">
        <v>180</v>
      </c>
      <c r="C310" s="2">
        <v>1.0720000000000001</v>
      </c>
      <c r="D310" s="2">
        <v>-30.24</v>
      </c>
      <c r="E310" s="2">
        <v>136.065</v>
      </c>
      <c r="F310" s="2">
        <v>1.069</v>
      </c>
      <c r="G310" s="2">
        <v>282.77199999999999</v>
      </c>
      <c r="H310" s="2">
        <v>36.520000000000003</v>
      </c>
      <c r="I310" s="2">
        <f>gain40_0[[#This Row],[Abs(Gain)'[dBi']]]*0.8</f>
        <v>0.85760000000000014</v>
      </c>
    </row>
    <row r="311" spans="1:9" x14ac:dyDescent="0.3">
      <c r="A311" s="2">
        <v>51</v>
      </c>
      <c r="B311" s="2">
        <v>180</v>
      </c>
      <c r="C311" s="2">
        <v>1.1040000000000001</v>
      </c>
      <c r="D311" s="2">
        <v>-30.31</v>
      </c>
      <c r="E311" s="2">
        <v>136.434</v>
      </c>
      <c r="F311" s="2">
        <v>1.101</v>
      </c>
      <c r="G311" s="2">
        <v>282.517</v>
      </c>
      <c r="H311" s="2">
        <v>36.479999999999997</v>
      </c>
      <c r="I311" s="2">
        <f>gain40_0[[#This Row],[Abs(Gain)'[dBi']]]*0.8</f>
        <v>0.8832000000000001</v>
      </c>
    </row>
    <row r="312" spans="1:9" x14ac:dyDescent="0.3">
      <c r="A312" s="2">
        <v>50</v>
      </c>
      <c r="B312" s="2">
        <v>180</v>
      </c>
      <c r="C312" s="2">
        <v>1.137</v>
      </c>
      <c r="D312" s="2">
        <v>-30.38</v>
      </c>
      <c r="E312" s="2">
        <v>136.79499999999999</v>
      </c>
      <c r="F312" s="2">
        <v>1.1339999999999999</v>
      </c>
      <c r="G312" s="2">
        <v>282.262</v>
      </c>
      <c r="H312" s="2">
        <v>36.450000000000003</v>
      </c>
      <c r="I312" s="2">
        <f>gain40_0[[#This Row],[Abs(Gain)'[dBi']]]*0.8</f>
        <v>0.90960000000000008</v>
      </c>
    </row>
    <row r="313" spans="1:9" x14ac:dyDescent="0.3">
      <c r="A313" s="2">
        <v>49</v>
      </c>
      <c r="B313" s="2">
        <v>180</v>
      </c>
      <c r="C313" s="2">
        <v>1.17</v>
      </c>
      <c r="D313" s="2">
        <v>-30.46</v>
      </c>
      <c r="E313" s="2">
        <v>137.14699999999999</v>
      </c>
      <c r="F313" s="2">
        <v>1.167</v>
      </c>
      <c r="G313" s="2">
        <v>282.01</v>
      </c>
      <c r="H313" s="2">
        <v>36.43</v>
      </c>
      <c r="I313" s="2">
        <f>gain40_0[[#This Row],[Abs(Gain)'[dBi']]]*0.8</f>
        <v>0.93599999999999994</v>
      </c>
    </row>
    <row r="314" spans="1:9" x14ac:dyDescent="0.3">
      <c r="A314" s="2">
        <v>48</v>
      </c>
      <c r="B314" s="2">
        <v>180</v>
      </c>
      <c r="C314" s="2">
        <v>1.204</v>
      </c>
      <c r="D314" s="2">
        <v>-30.54</v>
      </c>
      <c r="E314" s="2">
        <v>137.49</v>
      </c>
      <c r="F314" s="2">
        <v>1.2010000000000001</v>
      </c>
      <c r="G314" s="2">
        <v>281.75799999999998</v>
      </c>
      <c r="H314" s="2">
        <v>36.409999999999997</v>
      </c>
      <c r="I314" s="2">
        <f>gain40_0[[#This Row],[Abs(Gain)'[dBi']]]*0.8</f>
        <v>0.96320000000000006</v>
      </c>
    </row>
    <row r="315" spans="1:9" x14ac:dyDescent="0.3">
      <c r="A315" s="2">
        <v>47</v>
      </c>
      <c r="B315" s="2">
        <v>180</v>
      </c>
      <c r="C315" s="2">
        <v>1.238</v>
      </c>
      <c r="D315" s="2">
        <v>-30.62</v>
      </c>
      <c r="E315" s="2">
        <v>137.82599999999999</v>
      </c>
      <c r="F315" s="2">
        <v>1.2350000000000001</v>
      </c>
      <c r="G315" s="2">
        <v>281.50900000000001</v>
      </c>
      <c r="H315" s="2">
        <v>36.409999999999997</v>
      </c>
      <c r="I315" s="2">
        <f>gain40_0[[#This Row],[Abs(Gain)'[dBi']]]*0.8</f>
        <v>0.99040000000000006</v>
      </c>
    </row>
    <row r="316" spans="1:9" x14ac:dyDescent="0.3">
      <c r="A316" s="2">
        <v>46</v>
      </c>
      <c r="B316" s="2">
        <v>180</v>
      </c>
      <c r="C316" s="2">
        <v>1.2709999999999999</v>
      </c>
      <c r="D316" s="2">
        <v>-30.71</v>
      </c>
      <c r="E316" s="2">
        <v>138.154</v>
      </c>
      <c r="F316" s="2">
        <v>1.2689999999999999</v>
      </c>
      <c r="G316" s="2">
        <v>281.262</v>
      </c>
      <c r="H316" s="2">
        <v>36.42</v>
      </c>
      <c r="I316" s="2">
        <f>gain40_0[[#This Row],[Abs(Gain)'[dBi']]]*0.8</f>
        <v>1.0167999999999999</v>
      </c>
    </row>
    <row r="317" spans="1:9" x14ac:dyDescent="0.3">
      <c r="A317" s="2">
        <v>45</v>
      </c>
      <c r="B317" s="2">
        <v>180</v>
      </c>
      <c r="C317" s="2">
        <v>1.3049999999999999</v>
      </c>
      <c r="D317" s="2">
        <v>-30.81</v>
      </c>
      <c r="E317" s="2">
        <v>138.47399999999999</v>
      </c>
      <c r="F317" s="2">
        <v>1.3029999999999999</v>
      </c>
      <c r="G317" s="2">
        <v>281.01600000000002</v>
      </c>
      <c r="H317" s="2">
        <v>36.43</v>
      </c>
      <c r="I317" s="2">
        <f>gain40_0[[#This Row],[Abs(Gain)'[dBi']]]*0.8</f>
        <v>1.044</v>
      </c>
    </row>
    <row r="318" spans="1:9" x14ac:dyDescent="0.3">
      <c r="A318" s="2">
        <v>44</v>
      </c>
      <c r="B318" s="2">
        <v>180</v>
      </c>
      <c r="C318" s="2">
        <v>1.34</v>
      </c>
      <c r="D318" s="2">
        <v>-30.9</v>
      </c>
      <c r="E318" s="2">
        <v>138.78700000000001</v>
      </c>
      <c r="F318" s="2">
        <v>1.337</v>
      </c>
      <c r="G318" s="2">
        <v>280.774</v>
      </c>
      <c r="H318" s="2">
        <v>36.46</v>
      </c>
      <c r="I318" s="2">
        <f>gain40_0[[#This Row],[Abs(Gain)'[dBi']]]*0.8</f>
        <v>1.0720000000000001</v>
      </c>
    </row>
    <row r="319" spans="1:9" x14ac:dyDescent="0.3">
      <c r="A319" s="2">
        <v>43</v>
      </c>
      <c r="B319" s="2">
        <v>180</v>
      </c>
      <c r="C319" s="2">
        <v>1.3740000000000001</v>
      </c>
      <c r="D319" s="2">
        <v>-31.01</v>
      </c>
      <c r="E319" s="2">
        <v>139.09200000000001</v>
      </c>
      <c r="F319" s="2">
        <v>1.371</v>
      </c>
      <c r="G319" s="2">
        <v>280.53399999999999</v>
      </c>
      <c r="H319" s="2">
        <v>36.49</v>
      </c>
      <c r="I319" s="2">
        <f>gain40_0[[#This Row],[Abs(Gain)'[dBi']]]*0.8</f>
        <v>1.0992000000000002</v>
      </c>
    </row>
    <row r="320" spans="1:9" x14ac:dyDescent="0.3">
      <c r="A320" s="2">
        <v>42</v>
      </c>
      <c r="B320" s="2">
        <v>180</v>
      </c>
      <c r="C320" s="2">
        <v>1.4079999999999999</v>
      </c>
      <c r="D320" s="2">
        <v>-31.12</v>
      </c>
      <c r="E320" s="2">
        <v>139.39099999999999</v>
      </c>
      <c r="F320" s="2">
        <v>1.405</v>
      </c>
      <c r="G320" s="2">
        <v>280.29599999999999</v>
      </c>
      <c r="H320" s="2">
        <v>36.53</v>
      </c>
      <c r="I320" s="2">
        <f>gain40_0[[#This Row],[Abs(Gain)'[dBi']]]*0.8</f>
        <v>1.1264000000000001</v>
      </c>
    </row>
    <row r="321" spans="1:9" x14ac:dyDescent="0.3">
      <c r="A321" s="2">
        <v>41</v>
      </c>
      <c r="B321" s="2">
        <v>180</v>
      </c>
      <c r="C321" s="2">
        <v>1.4419999999999999</v>
      </c>
      <c r="D321" s="2">
        <v>-31.24</v>
      </c>
      <c r="E321" s="2">
        <v>139.68299999999999</v>
      </c>
      <c r="F321" s="2">
        <v>1.44</v>
      </c>
      <c r="G321" s="2">
        <v>280.06200000000001</v>
      </c>
      <c r="H321" s="2">
        <v>36.590000000000003</v>
      </c>
      <c r="I321" s="2">
        <f>gain40_0[[#This Row],[Abs(Gain)'[dBi']]]*0.8</f>
        <v>1.1536</v>
      </c>
    </row>
    <row r="322" spans="1:9" x14ac:dyDescent="0.3">
      <c r="A322" s="2">
        <v>40</v>
      </c>
      <c r="B322" s="2">
        <v>180</v>
      </c>
      <c r="C322" s="2">
        <v>1.476</v>
      </c>
      <c r="D322" s="2">
        <v>-31.36</v>
      </c>
      <c r="E322" s="2">
        <v>139.96899999999999</v>
      </c>
      <c r="F322" s="2">
        <v>1.474</v>
      </c>
      <c r="G322" s="2">
        <v>279.83100000000002</v>
      </c>
      <c r="H322" s="2">
        <v>36.65</v>
      </c>
      <c r="I322" s="2">
        <f>gain40_0[[#This Row],[Abs(Gain)'[dBi']]]*0.8</f>
        <v>1.1808000000000001</v>
      </c>
    </row>
    <row r="323" spans="1:9" x14ac:dyDescent="0.3">
      <c r="A323" s="2">
        <v>39</v>
      </c>
      <c r="B323" s="2">
        <v>180</v>
      </c>
      <c r="C323" s="2">
        <v>1.51</v>
      </c>
      <c r="D323" s="2">
        <v>-31.49</v>
      </c>
      <c r="E323" s="2">
        <v>140.249</v>
      </c>
      <c r="F323" s="2">
        <v>1.508</v>
      </c>
      <c r="G323" s="2">
        <v>279.60300000000001</v>
      </c>
      <c r="H323" s="2">
        <v>36.72</v>
      </c>
      <c r="I323" s="2">
        <f>gain40_0[[#This Row],[Abs(Gain)'[dBi']]]*0.8</f>
        <v>1.2080000000000002</v>
      </c>
    </row>
    <row r="324" spans="1:9" x14ac:dyDescent="0.3">
      <c r="A324" s="2">
        <v>38</v>
      </c>
      <c r="B324" s="2">
        <v>180</v>
      </c>
      <c r="C324" s="2">
        <v>1.5429999999999999</v>
      </c>
      <c r="D324" s="2">
        <v>-31.62</v>
      </c>
      <c r="E324" s="2">
        <v>140.524</v>
      </c>
      <c r="F324" s="2">
        <v>1.5409999999999999</v>
      </c>
      <c r="G324" s="2">
        <v>279.37900000000002</v>
      </c>
      <c r="H324" s="2">
        <v>36.799999999999997</v>
      </c>
      <c r="I324" s="2">
        <f>gain40_0[[#This Row],[Abs(Gain)'[dBi']]]*0.8</f>
        <v>1.2343999999999999</v>
      </c>
    </row>
    <row r="325" spans="1:9" x14ac:dyDescent="0.3">
      <c r="A325" s="2">
        <v>37</v>
      </c>
      <c r="B325" s="2">
        <v>180</v>
      </c>
      <c r="C325" s="2">
        <v>1.577</v>
      </c>
      <c r="D325" s="2">
        <v>-31.76</v>
      </c>
      <c r="E325" s="2">
        <v>140.79300000000001</v>
      </c>
      <c r="F325" s="2">
        <v>1.575</v>
      </c>
      <c r="G325" s="2">
        <v>279.15899999999999</v>
      </c>
      <c r="H325" s="2">
        <v>36.89</v>
      </c>
      <c r="I325" s="2">
        <f>gain40_0[[#This Row],[Abs(Gain)'[dBi']]]*0.8</f>
        <v>1.2616000000000001</v>
      </c>
    </row>
    <row r="326" spans="1:9" x14ac:dyDescent="0.3">
      <c r="A326" s="2">
        <v>36</v>
      </c>
      <c r="B326" s="2">
        <v>180</v>
      </c>
      <c r="C326" s="2">
        <v>1.61</v>
      </c>
      <c r="D326" s="2">
        <v>-31.91</v>
      </c>
      <c r="E326" s="2">
        <v>141.05699999999999</v>
      </c>
      <c r="F326" s="2">
        <v>1.6080000000000001</v>
      </c>
      <c r="G326" s="2">
        <v>278.94200000000001</v>
      </c>
      <c r="H326" s="2">
        <v>36.99</v>
      </c>
      <c r="I326" s="2">
        <f>gain40_0[[#This Row],[Abs(Gain)'[dBi']]]*0.8</f>
        <v>1.2880000000000003</v>
      </c>
    </row>
    <row r="327" spans="1:9" x14ac:dyDescent="0.3">
      <c r="A327" s="2">
        <v>35</v>
      </c>
      <c r="B327" s="2">
        <v>180</v>
      </c>
      <c r="C327" s="2">
        <v>1.6419999999999999</v>
      </c>
      <c r="D327" s="2">
        <v>-32.07</v>
      </c>
      <c r="E327" s="2">
        <v>141.316</v>
      </c>
      <c r="F327" s="2">
        <v>1.641</v>
      </c>
      <c r="G327" s="2">
        <v>278.73</v>
      </c>
      <c r="H327" s="2">
        <v>37.1</v>
      </c>
      <c r="I327" s="2">
        <f>gain40_0[[#This Row],[Abs(Gain)'[dBi']]]*0.8</f>
        <v>1.3136000000000001</v>
      </c>
    </row>
    <row r="328" spans="1:9" x14ac:dyDescent="0.3">
      <c r="A328" s="2">
        <v>34</v>
      </c>
      <c r="B328" s="2">
        <v>180</v>
      </c>
      <c r="C328" s="2">
        <v>1.675</v>
      </c>
      <c r="D328" s="2">
        <v>-32.229999999999997</v>
      </c>
      <c r="E328" s="2">
        <v>141.572</v>
      </c>
      <c r="F328" s="2">
        <v>1.673</v>
      </c>
      <c r="G328" s="2">
        <v>278.52199999999999</v>
      </c>
      <c r="H328" s="2">
        <v>37.22</v>
      </c>
      <c r="I328" s="2">
        <f>gain40_0[[#This Row],[Abs(Gain)'[dBi']]]*0.8</f>
        <v>1.34</v>
      </c>
    </row>
    <row r="329" spans="1:9" x14ac:dyDescent="0.3">
      <c r="A329" s="2">
        <v>33</v>
      </c>
      <c r="B329" s="2">
        <v>180</v>
      </c>
      <c r="C329" s="2">
        <v>1.7070000000000001</v>
      </c>
      <c r="D329" s="2">
        <v>-32.4</v>
      </c>
      <c r="E329" s="2">
        <v>141.82300000000001</v>
      </c>
      <c r="F329" s="2">
        <v>1.7050000000000001</v>
      </c>
      <c r="G329" s="2">
        <v>278.31799999999998</v>
      </c>
      <c r="H329" s="2">
        <v>37.35</v>
      </c>
      <c r="I329" s="2">
        <f>gain40_0[[#This Row],[Abs(Gain)'[dBi']]]*0.8</f>
        <v>1.3656000000000001</v>
      </c>
    </row>
    <row r="330" spans="1:9" x14ac:dyDescent="0.3">
      <c r="A330" s="2">
        <v>32</v>
      </c>
      <c r="B330" s="2">
        <v>180</v>
      </c>
      <c r="C330" s="2">
        <v>1.738</v>
      </c>
      <c r="D330" s="2">
        <v>-32.58</v>
      </c>
      <c r="E330" s="2">
        <v>142.071</v>
      </c>
      <c r="F330" s="2">
        <v>1.736</v>
      </c>
      <c r="G330" s="2">
        <v>278.11900000000003</v>
      </c>
      <c r="H330" s="2">
        <v>37.49</v>
      </c>
      <c r="I330" s="2">
        <f>gain40_0[[#This Row],[Abs(Gain)'[dBi']]]*0.8</f>
        <v>1.3904000000000001</v>
      </c>
    </row>
    <row r="331" spans="1:9" x14ac:dyDescent="0.3">
      <c r="A331" s="2">
        <v>31</v>
      </c>
      <c r="B331" s="2">
        <v>180</v>
      </c>
      <c r="C331" s="2">
        <v>1.7689999999999999</v>
      </c>
      <c r="D331" s="2">
        <v>-32.770000000000003</v>
      </c>
      <c r="E331" s="2">
        <v>142.316</v>
      </c>
      <c r="F331" s="2">
        <v>1.7669999999999999</v>
      </c>
      <c r="G331" s="2">
        <v>277.92500000000001</v>
      </c>
      <c r="H331" s="2">
        <v>37.64</v>
      </c>
      <c r="I331" s="2">
        <f>gain40_0[[#This Row],[Abs(Gain)'[dBi']]]*0.8</f>
        <v>1.4152</v>
      </c>
    </row>
    <row r="332" spans="1:9" x14ac:dyDescent="0.3">
      <c r="A332" s="2">
        <v>30</v>
      </c>
      <c r="B332" s="2">
        <v>180</v>
      </c>
      <c r="C332" s="2">
        <v>1.7989999999999999</v>
      </c>
      <c r="D332" s="2">
        <v>-32.96</v>
      </c>
      <c r="E332" s="2">
        <v>142.559</v>
      </c>
      <c r="F332" s="2">
        <v>1.798</v>
      </c>
      <c r="G332" s="2">
        <v>277.73500000000001</v>
      </c>
      <c r="H332" s="2">
        <v>37.799999999999997</v>
      </c>
      <c r="I332" s="2">
        <f>gain40_0[[#This Row],[Abs(Gain)'[dBi']]]*0.8</f>
        <v>1.4392</v>
      </c>
    </row>
    <row r="333" spans="1:9" x14ac:dyDescent="0.3">
      <c r="A333" s="2">
        <v>29</v>
      </c>
      <c r="B333" s="2">
        <v>180</v>
      </c>
      <c r="C333" s="2">
        <v>1.829</v>
      </c>
      <c r="D333" s="2">
        <v>-33.17</v>
      </c>
      <c r="E333" s="2">
        <v>142.79900000000001</v>
      </c>
      <c r="F333" s="2">
        <v>1.8280000000000001</v>
      </c>
      <c r="G333" s="2">
        <v>277.55</v>
      </c>
      <c r="H333" s="2">
        <v>37.97</v>
      </c>
      <c r="I333" s="2">
        <f>gain40_0[[#This Row],[Abs(Gain)'[dBi']]]*0.8</f>
        <v>1.4632000000000001</v>
      </c>
    </row>
    <row r="334" spans="1:9" x14ac:dyDescent="0.3">
      <c r="A334" s="2">
        <v>28</v>
      </c>
      <c r="B334" s="2">
        <v>180</v>
      </c>
      <c r="C334" s="2">
        <v>1.8580000000000001</v>
      </c>
      <c r="D334" s="2">
        <v>-33.380000000000003</v>
      </c>
      <c r="E334" s="2">
        <v>143.03899999999999</v>
      </c>
      <c r="F334" s="2">
        <v>1.857</v>
      </c>
      <c r="G334" s="2">
        <v>277.37099999999998</v>
      </c>
      <c r="H334" s="2">
        <v>38.15</v>
      </c>
      <c r="I334" s="2">
        <f>gain40_0[[#This Row],[Abs(Gain)'[dBi']]]*0.8</f>
        <v>1.4864000000000002</v>
      </c>
    </row>
    <row r="335" spans="1:9" x14ac:dyDescent="0.3">
      <c r="A335" s="2">
        <v>27</v>
      </c>
      <c r="B335" s="2">
        <v>180</v>
      </c>
      <c r="C335" s="2">
        <v>1.887</v>
      </c>
      <c r="D335" s="2">
        <v>-33.61</v>
      </c>
      <c r="E335" s="2">
        <v>143.27699999999999</v>
      </c>
      <c r="F335" s="2">
        <v>1.885</v>
      </c>
      <c r="G335" s="2">
        <v>277.197</v>
      </c>
      <c r="H335" s="2">
        <v>38.35</v>
      </c>
      <c r="I335" s="2">
        <f>gain40_0[[#This Row],[Abs(Gain)'[dBi']]]*0.8</f>
        <v>1.5096000000000001</v>
      </c>
    </row>
    <row r="336" spans="1:9" x14ac:dyDescent="0.3">
      <c r="A336" s="2">
        <v>26</v>
      </c>
      <c r="B336" s="2">
        <v>180</v>
      </c>
      <c r="C336" s="2">
        <v>1.9139999999999999</v>
      </c>
      <c r="D336" s="2">
        <v>-33.85</v>
      </c>
      <c r="E336" s="2">
        <v>143.51599999999999</v>
      </c>
      <c r="F336" s="2">
        <v>1.913</v>
      </c>
      <c r="G336" s="2">
        <v>277.02800000000002</v>
      </c>
      <c r="H336" s="2">
        <v>38.549999999999997</v>
      </c>
      <c r="I336" s="2">
        <f>gain40_0[[#This Row],[Abs(Gain)'[dBi']]]*0.8</f>
        <v>1.5312000000000001</v>
      </c>
    </row>
    <row r="337" spans="1:9" x14ac:dyDescent="0.3">
      <c r="A337" s="2">
        <v>25</v>
      </c>
      <c r="B337" s="2">
        <v>180</v>
      </c>
      <c r="C337" s="2">
        <v>1.9410000000000001</v>
      </c>
      <c r="D337" s="2">
        <v>-34.1</v>
      </c>
      <c r="E337" s="2">
        <v>143.756</v>
      </c>
      <c r="F337" s="2">
        <v>1.94</v>
      </c>
      <c r="G337" s="2">
        <v>276.86399999999998</v>
      </c>
      <c r="H337" s="2">
        <v>38.770000000000003</v>
      </c>
      <c r="I337" s="2">
        <f>gain40_0[[#This Row],[Abs(Gain)'[dBi']]]*0.8</f>
        <v>1.5528000000000002</v>
      </c>
    </row>
    <row r="338" spans="1:9" x14ac:dyDescent="0.3">
      <c r="A338" s="2">
        <v>24</v>
      </c>
      <c r="B338" s="2">
        <v>180</v>
      </c>
      <c r="C338" s="2">
        <v>1.968</v>
      </c>
      <c r="D338" s="2">
        <v>-34.36</v>
      </c>
      <c r="E338" s="2">
        <v>143.99700000000001</v>
      </c>
      <c r="F338" s="2">
        <v>1.9670000000000001</v>
      </c>
      <c r="G338" s="2">
        <v>276.70600000000002</v>
      </c>
      <c r="H338" s="2">
        <v>39.01</v>
      </c>
      <c r="I338" s="2">
        <f>gain40_0[[#This Row],[Abs(Gain)'[dBi']]]*0.8</f>
        <v>1.5744</v>
      </c>
    </row>
    <row r="339" spans="1:9" x14ac:dyDescent="0.3">
      <c r="A339" s="2">
        <v>23</v>
      </c>
      <c r="B339" s="2">
        <v>180</v>
      </c>
      <c r="C339" s="2">
        <v>1.9930000000000001</v>
      </c>
      <c r="D339" s="2">
        <v>-34.64</v>
      </c>
      <c r="E339" s="2">
        <v>144.24100000000001</v>
      </c>
      <c r="F339" s="2">
        <v>1.992</v>
      </c>
      <c r="G339" s="2">
        <v>276.55399999999997</v>
      </c>
      <c r="H339" s="2">
        <v>39.25</v>
      </c>
      <c r="I339" s="2">
        <f>gain40_0[[#This Row],[Abs(Gain)'[dBi']]]*0.8</f>
        <v>1.5944000000000003</v>
      </c>
    </row>
    <row r="340" spans="1:9" x14ac:dyDescent="0.3">
      <c r="A340" s="2">
        <v>22</v>
      </c>
      <c r="B340" s="2">
        <v>180</v>
      </c>
      <c r="C340" s="2">
        <v>2.0179999999999998</v>
      </c>
      <c r="D340" s="2">
        <v>-34.93</v>
      </c>
      <c r="E340" s="2">
        <v>144.489</v>
      </c>
      <c r="F340" s="2">
        <v>2.0169999999999999</v>
      </c>
      <c r="G340" s="2">
        <v>276.40699999999998</v>
      </c>
      <c r="H340" s="2">
        <v>39.51</v>
      </c>
      <c r="I340" s="2">
        <f>gain40_0[[#This Row],[Abs(Gain)'[dBi']]]*0.8</f>
        <v>1.6143999999999998</v>
      </c>
    </row>
    <row r="341" spans="1:9" x14ac:dyDescent="0.3">
      <c r="A341" s="2">
        <v>21</v>
      </c>
      <c r="B341" s="2">
        <v>180</v>
      </c>
      <c r="C341" s="2">
        <v>2.0409999999999999</v>
      </c>
      <c r="D341" s="2">
        <v>-35.229999999999997</v>
      </c>
      <c r="E341" s="2">
        <v>144.74199999999999</v>
      </c>
      <c r="F341" s="2">
        <v>2.04</v>
      </c>
      <c r="G341" s="2">
        <v>276.26600000000002</v>
      </c>
      <c r="H341" s="2">
        <v>39.79</v>
      </c>
      <c r="I341" s="2">
        <f>gain40_0[[#This Row],[Abs(Gain)'[dBi']]]*0.8</f>
        <v>1.6328</v>
      </c>
    </row>
    <row r="342" spans="1:9" x14ac:dyDescent="0.3">
      <c r="A342" s="2">
        <v>20</v>
      </c>
      <c r="B342" s="2">
        <v>180</v>
      </c>
      <c r="C342" s="2">
        <v>2.0640000000000001</v>
      </c>
      <c r="D342" s="2">
        <v>-35.549999999999997</v>
      </c>
      <c r="E342" s="2">
        <v>145.001</v>
      </c>
      <c r="F342" s="2">
        <v>2.0630000000000002</v>
      </c>
      <c r="G342" s="2">
        <v>276.13099999999997</v>
      </c>
      <c r="H342" s="2">
        <v>40</v>
      </c>
      <c r="I342" s="2">
        <f>gain40_0[[#This Row],[Abs(Gain)'[dBi']]]*0.8</f>
        <v>1.6512000000000002</v>
      </c>
    </row>
    <row r="343" spans="1:9" x14ac:dyDescent="0.3">
      <c r="A343" s="2">
        <v>19</v>
      </c>
      <c r="B343" s="2">
        <v>180</v>
      </c>
      <c r="C343" s="2">
        <v>2.0859999999999999</v>
      </c>
      <c r="D343" s="2">
        <v>-35.89</v>
      </c>
      <c r="E343" s="2">
        <v>145.26900000000001</v>
      </c>
      <c r="F343" s="2">
        <v>2.085</v>
      </c>
      <c r="G343" s="2">
        <v>276.00200000000001</v>
      </c>
      <c r="H343" s="2">
        <v>40</v>
      </c>
      <c r="I343" s="2">
        <f>gain40_0[[#This Row],[Abs(Gain)'[dBi']]]*0.8</f>
        <v>1.6688000000000001</v>
      </c>
    </row>
    <row r="344" spans="1:9" x14ac:dyDescent="0.3">
      <c r="A344" s="2">
        <v>18</v>
      </c>
      <c r="B344" s="2">
        <v>180</v>
      </c>
      <c r="C344" s="2">
        <v>2.1070000000000002</v>
      </c>
      <c r="D344" s="2">
        <v>-36.25</v>
      </c>
      <c r="E344" s="2">
        <v>145.548</v>
      </c>
      <c r="F344" s="2">
        <v>2.1059999999999999</v>
      </c>
      <c r="G344" s="2">
        <v>275.88</v>
      </c>
      <c r="H344" s="2">
        <v>40</v>
      </c>
      <c r="I344" s="2">
        <f>gain40_0[[#This Row],[Abs(Gain)'[dBi']]]*0.8</f>
        <v>1.6856000000000002</v>
      </c>
    </row>
    <row r="345" spans="1:9" x14ac:dyDescent="0.3">
      <c r="A345" s="2">
        <v>17</v>
      </c>
      <c r="B345" s="2">
        <v>180</v>
      </c>
      <c r="C345" s="2">
        <v>2.1269999999999998</v>
      </c>
      <c r="D345" s="2">
        <v>-36.630000000000003</v>
      </c>
      <c r="E345" s="2">
        <v>145.839</v>
      </c>
      <c r="F345" s="2">
        <v>2.1259999999999999</v>
      </c>
      <c r="G345" s="2">
        <v>275.76299999999998</v>
      </c>
      <c r="H345" s="2">
        <v>40</v>
      </c>
      <c r="I345" s="2">
        <f>gain40_0[[#This Row],[Abs(Gain)'[dBi']]]*0.8</f>
        <v>1.7016</v>
      </c>
    </row>
    <row r="346" spans="1:9" x14ac:dyDescent="0.3">
      <c r="A346" s="2">
        <v>16</v>
      </c>
      <c r="B346" s="2">
        <v>180</v>
      </c>
      <c r="C346" s="2">
        <v>2.1459999999999999</v>
      </c>
      <c r="D346" s="2">
        <v>-37.03</v>
      </c>
      <c r="E346" s="2">
        <v>146.14599999999999</v>
      </c>
      <c r="F346" s="2">
        <v>2.145</v>
      </c>
      <c r="G346" s="2">
        <v>275.65300000000002</v>
      </c>
      <c r="H346" s="2">
        <v>40</v>
      </c>
      <c r="I346" s="2">
        <f>gain40_0[[#This Row],[Abs(Gain)'[dBi']]]*0.8</f>
        <v>1.7168000000000001</v>
      </c>
    </row>
    <row r="347" spans="1:9" x14ac:dyDescent="0.3">
      <c r="A347" s="2">
        <v>15</v>
      </c>
      <c r="B347" s="2">
        <v>180</v>
      </c>
      <c r="C347" s="2">
        <v>2.1629999999999998</v>
      </c>
      <c r="D347" s="2">
        <v>-37.46</v>
      </c>
      <c r="E347" s="2">
        <v>146.47200000000001</v>
      </c>
      <c r="F347" s="2">
        <v>2.1629999999999998</v>
      </c>
      <c r="G347" s="2">
        <v>275.54899999999998</v>
      </c>
      <c r="H347" s="2">
        <v>40</v>
      </c>
      <c r="I347" s="2">
        <f>gain40_0[[#This Row],[Abs(Gain)'[dBi']]]*0.8</f>
        <v>1.7303999999999999</v>
      </c>
    </row>
    <row r="348" spans="1:9" x14ac:dyDescent="0.3">
      <c r="A348" s="2">
        <v>14</v>
      </c>
      <c r="B348" s="2">
        <v>180</v>
      </c>
      <c r="C348" s="2">
        <v>2.1800000000000002</v>
      </c>
      <c r="D348" s="2">
        <v>-37.909999999999997</v>
      </c>
      <c r="E348" s="2">
        <v>146.822</v>
      </c>
      <c r="F348" s="2">
        <v>2.1800000000000002</v>
      </c>
      <c r="G348" s="2">
        <v>275.45100000000002</v>
      </c>
      <c r="H348" s="2">
        <v>40</v>
      </c>
      <c r="I348" s="2">
        <f>gain40_0[[#This Row],[Abs(Gain)'[dBi']]]*0.8</f>
        <v>1.7440000000000002</v>
      </c>
    </row>
    <row r="349" spans="1:9" x14ac:dyDescent="0.3">
      <c r="A349" s="2">
        <v>13</v>
      </c>
      <c r="B349" s="2">
        <v>180</v>
      </c>
      <c r="C349" s="2">
        <v>2.1960000000000002</v>
      </c>
      <c r="D349" s="2">
        <v>-38.4</v>
      </c>
      <c r="E349" s="2">
        <v>147.20099999999999</v>
      </c>
      <c r="F349" s="2">
        <v>2.1960000000000002</v>
      </c>
      <c r="G349" s="2">
        <v>275.36</v>
      </c>
      <c r="H349" s="2">
        <v>40</v>
      </c>
      <c r="I349" s="2">
        <f>gain40_0[[#This Row],[Abs(Gain)'[dBi']]]*0.8</f>
        <v>1.7568000000000001</v>
      </c>
    </row>
    <row r="350" spans="1:9" x14ac:dyDescent="0.3">
      <c r="A350" s="2">
        <v>12</v>
      </c>
      <c r="B350" s="2">
        <v>180</v>
      </c>
      <c r="C350" s="2">
        <v>2.2109999999999999</v>
      </c>
      <c r="D350" s="2">
        <v>-38.909999999999997</v>
      </c>
      <c r="E350" s="2">
        <v>147.61500000000001</v>
      </c>
      <c r="F350" s="2">
        <v>2.21</v>
      </c>
      <c r="G350" s="2">
        <v>275.27499999999998</v>
      </c>
      <c r="H350" s="2">
        <v>40</v>
      </c>
      <c r="I350" s="2">
        <f>gain40_0[[#This Row],[Abs(Gain)'[dBi']]]*0.8</f>
        <v>1.7687999999999999</v>
      </c>
    </row>
    <row r="351" spans="1:9" x14ac:dyDescent="0.3">
      <c r="A351" s="2">
        <v>11</v>
      </c>
      <c r="B351" s="2">
        <v>180</v>
      </c>
      <c r="C351" s="2">
        <v>2.2240000000000002</v>
      </c>
      <c r="D351" s="2">
        <v>-39.47</v>
      </c>
      <c r="E351" s="2">
        <v>148.07300000000001</v>
      </c>
      <c r="F351" s="2">
        <v>2.2240000000000002</v>
      </c>
      <c r="G351" s="2">
        <v>275.197</v>
      </c>
      <c r="H351" s="2">
        <v>40</v>
      </c>
      <c r="I351" s="2">
        <f>gain40_0[[#This Row],[Abs(Gain)'[dBi']]]*0.8</f>
        <v>1.7792000000000003</v>
      </c>
    </row>
    <row r="352" spans="1:9" x14ac:dyDescent="0.3">
      <c r="A352" s="2">
        <v>10</v>
      </c>
      <c r="B352" s="2">
        <v>180</v>
      </c>
      <c r="C352" s="2">
        <v>2.2370000000000001</v>
      </c>
      <c r="D352" s="2">
        <v>-40.07</v>
      </c>
      <c r="E352" s="2">
        <v>148.58600000000001</v>
      </c>
      <c r="F352" s="2">
        <v>2.2360000000000002</v>
      </c>
      <c r="G352" s="2">
        <v>275.125</v>
      </c>
      <c r="H352" s="2">
        <v>40</v>
      </c>
      <c r="I352" s="2">
        <f>gain40_0[[#This Row],[Abs(Gain)'[dBi']]]*0.8</f>
        <v>1.7896000000000001</v>
      </c>
    </row>
    <row r="353" spans="1:9" x14ac:dyDescent="0.3">
      <c r="A353" s="2">
        <v>9</v>
      </c>
      <c r="B353" s="2">
        <v>180</v>
      </c>
      <c r="C353" s="2">
        <v>2.2480000000000002</v>
      </c>
      <c r="D353" s="2">
        <v>-40.72</v>
      </c>
      <c r="E353" s="2">
        <v>149.16800000000001</v>
      </c>
      <c r="F353" s="2">
        <v>2.2480000000000002</v>
      </c>
      <c r="G353" s="2">
        <v>275.06</v>
      </c>
      <c r="H353" s="2">
        <v>40</v>
      </c>
      <c r="I353" s="2">
        <f>gain40_0[[#This Row],[Abs(Gain)'[dBi']]]*0.8</f>
        <v>1.7984000000000002</v>
      </c>
    </row>
    <row r="354" spans="1:9" x14ac:dyDescent="0.3">
      <c r="A354" s="2">
        <v>8</v>
      </c>
      <c r="B354" s="2">
        <v>180</v>
      </c>
      <c r="C354" s="2">
        <v>2.258</v>
      </c>
      <c r="D354" s="2">
        <v>-41.42</v>
      </c>
      <c r="E354" s="2">
        <v>149.839</v>
      </c>
      <c r="F354" s="2">
        <v>2.258</v>
      </c>
      <c r="G354" s="2">
        <v>275.00200000000001</v>
      </c>
      <c r="H354" s="2">
        <v>40</v>
      </c>
      <c r="I354" s="2">
        <f>gain40_0[[#This Row],[Abs(Gain)'[dBi']]]*0.8</f>
        <v>1.8064</v>
      </c>
    </row>
    <row r="355" spans="1:9" x14ac:dyDescent="0.3">
      <c r="A355" s="2">
        <v>7</v>
      </c>
      <c r="B355" s="2">
        <v>180</v>
      </c>
      <c r="C355" s="2">
        <v>2.2669999999999999</v>
      </c>
      <c r="D355" s="2">
        <v>-42.2</v>
      </c>
      <c r="E355" s="2">
        <v>150.625</v>
      </c>
      <c r="F355" s="2">
        <v>2.2669999999999999</v>
      </c>
      <c r="G355" s="2">
        <v>274.95</v>
      </c>
      <c r="H355" s="2">
        <v>40</v>
      </c>
      <c r="I355" s="2">
        <f>gain40_0[[#This Row],[Abs(Gain)'[dBi']]]*0.8</f>
        <v>1.8136000000000001</v>
      </c>
    </row>
    <row r="356" spans="1:9" x14ac:dyDescent="0.3">
      <c r="A356" s="2">
        <v>6</v>
      </c>
      <c r="B356" s="2">
        <v>180</v>
      </c>
      <c r="C356" s="2">
        <v>2.2749999999999999</v>
      </c>
      <c r="D356" s="2">
        <v>-43.05</v>
      </c>
      <c r="E356" s="2">
        <v>151.56399999999999</v>
      </c>
      <c r="F356" s="2">
        <v>2.274</v>
      </c>
      <c r="G356" s="2">
        <v>274.90499999999997</v>
      </c>
      <c r="H356" s="2">
        <v>40</v>
      </c>
      <c r="I356" s="2">
        <f>gain40_0[[#This Row],[Abs(Gain)'[dBi']]]*0.8</f>
        <v>1.82</v>
      </c>
    </row>
    <row r="357" spans="1:9" x14ac:dyDescent="0.3">
      <c r="A357" s="2">
        <v>5</v>
      </c>
      <c r="B357" s="2">
        <v>180</v>
      </c>
      <c r="C357" s="2">
        <v>2.2810000000000001</v>
      </c>
      <c r="D357" s="2">
        <v>-44</v>
      </c>
      <c r="E357" s="2">
        <v>152.71100000000001</v>
      </c>
      <c r="F357" s="2">
        <v>2.2810000000000001</v>
      </c>
      <c r="G357" s="2">
        <v>274.86599999999999</v>
      </c>
      <c r="H357" s="2">
        <v>40</v>
      </c>
      <c r="I357" s="2">
        <f>gain40_0[[#This Row],[Abs(Gain)'[dBi']]]*0.8</f>
        <v>1.8248000000000002</v>
      </c>
    </row>
    <row r="358" spans="1:9" x14ac:dyDescent="0.3">
      <c r="A358" s="2">
        <v>4</v>
      </c>
      <c r="B358" s="2">
        <v>180</v>
      </c>
      <c r="C358" s="2">
        <v>2.286</v>
      </c>
      <c r="D358" s="2">
        <v>-45.06</v>
      </c>
      <c r="E358" s="2">
        <v>154.15</v>
      </c>
      <c r="F358" s="2">
        <v>2.286</v>
      </c>
      <c r="G358" s="2">
        <v>274.83499999999998</v>
      </c>
      <c r="H358" s="2">
        <v>40</v>
      </c>
      <c r="I358" s="2">
        <f>gain40_0[[#This Row],[Abs(Gain)'[dBi']]]*0.8</f>
        <v>1.8288000000000002</v>
      </c>
    </row>
    <row r="359" spans="1:9" x14ac:dyDescent="0.3">
      <c r="A359" s="2">
        <v>3</v>
      </c>
      <c r="B359" s="2">
        <v>180</v>
      </c>
      <c r="C359" s="2">
        <v>2.2909999999999999</v>
      </c>
      <c r="D359" s="2">
        <v>-46.27</v>
      </c>
      <c r="E359" s="2">
        <v>156.01300000000001</v>
      </c>
      <c r="F359" s="2">
        <v>2.2909999999999999</v>
      </c>
      <c r="G359" s="2">
        <v>274.81</v>
      </c>
      <c r="H359" s="2">
        <v>40</v>
      </c>
      <c r="I359" s="2">
        <f>gain40_0[[#This Row],[Abs(Gain)'[dBi']]]*0.8</f>
        <v>1.8328</v>
      </c>
    </row>
    <row r="360" spans="1:9" x14ac:dyDescent="0.3">
      <c r="A360" s="2">
        <v>2</v>
      </c>
      <c r="B360" s="2">
        <v>180</v>
      </c>
      <c r="C360" s="2">
        <v>2.294</v>
      </c>
      <c r="D360" s="2">
        <v>-47.67</v>
      </c>
      <c r="E360" s="2">
        <v>158.52500000000001</v>
      </c>
      <c r="F360" s="2">
        <v>2.294</v>
      </c>
      <c r="G360" s="2">
        <v>274.79199999999997</v>
      </c>
      <c r="H360" s="2">
        <v>40</v>
      </c>
      <c r="I360" s="2">
        <f>gain40_0[[#This Row],[Abs(Gain)'[dBi']]]*0.8</f>
        <v>1.8352000000000002</v>
      </c>
    </row>
    <row r="361" spans="1:9" x14ac:dyDescent="0.3">
      <c r="A361" s="2">
        <v>1</v>
      </c>
      <c r="B361" s="2">
        <v>180</v>
      </c>
      <c r="C361" s="2">
        <v>2.2949999999999999</v>
      </c>
      <c r="D361" s="2">
        <v>-49.32</v>
      </c>
      <c r="E361" s="2">
        <v>162.08799999999999</v>
      </c>
      <c r="F361" s="2">
        <v>2.2949999999999999</v>
      </c>
      <c r="G361" s="2">
        <v>274.78100000000001</v>
      </c>
      <c r="H361" s="2">
        <v>40</v>
      </c>
      <c r="I361" s="2">
        <f>gain40_0[[#This Row],[Abs(Gain)'[dBi']]]*0.8</f>
        <v>1.8360000000000001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2167-F9C8-4643-9FC3-5D7CC511E9D4}">
  <sheetPr codeName="Sheet15"/>
  <dimension ref="A1:I361"/>
  <sheetViews>
    <sheetView workbookViewId="0">
      <selection activeCell="L22" sqref="L22"/>
    </sheetView>
  </sheetViews>
  <sheetFormatPr defaultRowHeight="14.4" x14ac:dyDescent="0.3"/>
  <cols>
    <col min="1" max="1" width="13" style="2" bestFit="1" customWidth="1"/>
    <col min="2" max="2" width="10.88671875" style="2" bestFit="1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0</v>
      </c>
      <c r="C2" s="2">
        <v>2.57</v>
      </c>
      <c r="D2" s="2">
        <v>-49.95</v>
      </c>
      <c r="E2" s="2">
        <v>357.12</v>
      </c>
      <c r="F2" s="2">
        <v>2.57</v>
      </c>
      <c r="G2" s="2">
        <v>94.195999999999998</v>
      </c>
      <c r="H2" s="2">
        <v>40</v>
      </c>
      <c r="I2" s="2">
        <f>Gainy80_0[[#This Row],[Abs(Gain)'[dBi']]]*0.83</f>
        <v>2.1330999999999998</v>
      </c>
    </row>
    <row r="3" spans="1:9" x14ac:dyDescent="0.3">
      <c r="A3" s="2">
        <v>1</v>
      </c>
      <c r="B3" s="2">
        <v>0</v>
      </c>
      <c r="C3" s="2">
        <v>2.569</v>
      </c>
      <c r="D3" s="2">
        <v>-51.76</v>
      </c>
      <c r="E3" s="2">
        <v>4.7389999999999999</v>
      </c>
      <c r="F3" s="2">
        <v>2.569</v>
      </c>
      <c r="G3" s="2">
        <v>94.198999999999998</v>
      </c>
      <c r="H3" s="2">
        <v>40</v>
      </c>
      <c r="I3" s="2">
        <f>Gainy80_0[[#This Row],[Abs(Gain)'[dBi']]]*0.83</f>
        <v>2.1322699999999997</v>
      </c>
    </row>
    <row r="4" spans="1:9" x14ac:dyDescent="0.3">
      <c r="A4" s="2">
        <v>2</v>
      </c>
      <c r="B4" s="2">
        <v>0</v>
      </c>
      <c r="C4" s="2">
        <v>2.5670000000000002</v>
      </c>
      <c r="D4" s="2">
        <v>-53.76</v>
      </c>
      <c r="E4" s="2">
        <v>16.605</v>
      </c>
      <c r="F4" s="2">
        <v>2.5670000000000002</v>
      </c>
      <c r="G4" s="2">
        <v>94.207999999999998</v>
      </c>
      <c r="H4" s="2">
        <v>40</v>
      </c>
      <c r="I4" s="2">
        <f>Gainy80_0[[#This Row],[Abs(Gain)'[dBi']]]*0.83</f>
        <v>2.1306099999999999</v>
      </c>
    </row>
    <row r="5" spans="1:9" x14ac:dyDescent="0.3">
      <c r="A5" s="2">
        <v>3</v>
      </c>
      <c r="B5" s="2">
        <v>0</v>
      </c>
      <c r="C5" s="2">
        <v>2.5630000000000002</v>
      </c>
      <c r="D5" s="2">
        <v>-55.58</v>
      </c>
      <c r="E5" s="2">
        <v>35.204999999999998</v>
      </c>
      <c r="F5" s="2">
        <v>2.5630000000000002</v>
      </c>
      <c r="G5" s="2">
        <v>94.224000000000004</v>
      </c>
      <c r="H5" s="2">
        <v>40</v>
      </c>
      <c r="I5" s="2">
        <f>Gainy80_0[[#This Row],[Abs(Gain)'[dBi']]]*0.83</f>
        <v>2.1272899999999999</v>
      </c>
    </row>
    <row r="6" spans="1:9" x14ac:dyDescent="0.3">
      <c r="A6" s="2">
        <v>4</v>
      </c>
      <c r="B6" s="2">
        <v>0</v>
      </c>
      <c r="C6" s="2">
        <v>2.5579999999999998</v>
      </c>
      <c r="D6" s="2">
        <v>-56.31</v>
      </c>
      <c r="E6" s="2">
        <v>60.512999999999998</v>
      </c>
      <c r="F6" s="2">
        <v>2.5579999999999998</v>
      </c>
      <c r="G6" s="2">
        <v>94.247</v>
      </c>
      <c r="H6" s="2">
        <v>40</v>
      </c>
      <c r="I6" s="2">
        <f>Gainy80_0[[#This Row],[Abs(Gain)'[dBi']]]*0.83</f>
        <v>2.1231399999999998</v>
      </c>
    </row>
    <row r="7" spans="1:9" x14ac:dyDescent="0.3">
      <c r="A7" s="2">
        <v>5</v>
      </c>
      <c r="B7" s="2">
        <v>0</v>
      </c>
      <c r="C7" s="2">
        <v>2.552</v>
      </c>
      <c r="D7" s="2">
        <v>-55.34</v>
      </c>
      <c r="E7" s="2">
        <v>85.055000000000007</v>
      </c>
      <c r="F7" s="2">
        <v>2.552</v>
      </c>
      <c r="G7" s="2">
        <v>94.277000000000001</v>
      </c>
      <c r="H7" s="2">
        <v>40</v>
      </c>
      <c r="I7" s="2">
        <f>Gainy80_0[[#This Row],[Abs(Gain)'[dBi']]]*0.83</f>
        <v>2.11816</v>
      </c>
    </row>
    <row r="8" spans="1:9" x14ac:dyDescent="0.3">
      <c r="A8" s="2">
        <v>6</v>
      </c>
      <c r="B8" s="2">
        <v>0</v>
      </c>
      <c r="C8" s="2">
        <v>2.544</v>
      </c>
      <c r="D8" s="2">
        <v>-53.45</v>
      </c>
      <c r="E8" s="2">
        <v>102.417</v>
      </c>
      <c r="F8" s="2">
        <v>2.544</v>
      </c>
      <c r="G8" s="2">
        <v>94.313999999999993</v>
      </c>
      <c r="H8" s="2">
        <v>40</v>
      </c>
      <c r="I8" s="2">
        <f>Gainy80_0[[#This Row],[Abs(Gain)'[dBi']]]*0.83</f>
        <v>2.1115200000000001</v>
      </c>
    </row>
    <row r="9" spans="1:9" x14ac:dyDescent="0.3">
      <c r="A9" s="2">
        <v>7</v>
      </c>
      <c r="B9" s="2">
        <v>0</v>
      </c>
      <c r="C9" s="2">
        <v>2.5350000000000001</v>
      </c>
      <c r="D9" s="2">
        <v>-51.48</v>
      </c>
      <c r="E9" s="2">
        <v>113.41800000000001</v>
      </c>
      <c r="F9" s="2">
        <v>2.5350000000000001</v>
      </c>
      <c r="G9" s="2">
        <v>94.358000000000004</v>
      </c>
      <c r="H9" s="2">
        <v>40</v>
      </c>
      <c r="I9" s="2">
        <f>Gainy80_0[[#This Row],[Abs(Gain)'[dBi']]]*0.83</f>
        <v>2.10405</v>
      </c>
    </row>
    <row r="10" spans="1:9" x14ac:dyDescent="0.3">
      <c r="A10" s="2">
        <v>8</v>
      </c>
      <c r="B10" s="2">
        <v>0</v>
      </c>
      <c r="C10" s="2">
        <v>2.524</v>
      </c>
      <c r="D10" s="2">
        <v>-49.71</v>
      </c>
      <c r="E10" s="2">
        <v>120.51300000000001</v>
      </c>
      <c r="F10" s="2">
        <v>2.524</v>
      </c>
      <c r="G10" s="2">
        <v>94.409000000000006</v>
      </c>
      <c r="H10" s="2">
        <v>40</v>
      </c>
      <c r="I10" s="2">
        <f>Gainy80_0[[#This Row],[Abs(Gain)'[dBi']]]*0.83</f>
        <v>2.0949200000000001</v>
      </c>
    </row>
    <row r="11" spans="1:9" x14ac:dyDescent="0.3">
      <c r="A11" s="2">
        <v>9</v>
      </c>
      <c r="B11" s="2">
        <v>0</v>
      </c>
      <c r="C11" s="2">
        <v>2.512</v>
      </c>
      <c r="D11" s="2">
        <v>-48.17</v>
      </c>
      <c r="E11" s="2">
        <v>125.32299999999999</v>
      </c>
      <c r="F11" s="2">
        <v>2.512</v>
      </c>
      <c r="G11" s="2">
        <v>94.465999999999994</v>
      </c>
      <c r="H11" s="2">
        <v>40</v>
      </c>
      <c r="I11" s="2">
        <f>Gainy80_0[[#This Row],[Abs(Gain)'[dBi']]]*0.83</f>
        <v>2.0849599999999997</v>
      </c>
    </row>
    <row r="12" spans="1:9" x14ac:dyDescent="0.3">
      <c r="A12" s="2">
        <v>10</v>
      </c>
      <c r="B12" s="2">
        <v>0</v>
      </c>
      <c r="C12" s="2">
        <v>2.4990000000000001</v>
      </c>
      <c r="D12" s="2">
        <v>-46.83</v>
      </c>
      <c r="E12" s="2">
        <v>128.74600000000001</v>
      </c>
      <c r="F12" s="2">
        <v>2.4990000000000001</v>
      </c>
      <c r="G12" s="2">
        <v>94.531000000000006</v>
      </c>
      <c r="H12" s="2">
        <v>40</v>
      </c>
      <c r="I12" s="2">
        <f>Gainy80_0[[#This Row],[Abs(Gain)'[dBi']]]*0.83</f>
        <v>2.0741700000000001</v>
      </c>
    </row>
    <row r="13" spans="1:9" x14ac:dyDescent="0.3">
      <c r="A13" s="2">
        <v>11</v>
      </c>
      <c r="B13" s="2">
        <v>0</v>
      </c>
      <c r="C13" s="2">
        <v>2.4849999999999999</v>
      </c>
      <c r="D13" s="2">
        <v>-45.65</v>
      </c>
      <c r="E13" s="2">
        <v>131.28200000000001</v>
      </c>
      <c r="F13" s="2">
        <v>2.4849999999999999</v>
      </c>
      <c r="G13" s="2">
        <v>94.602000000000004</v>
      </c>
      <c r="H13" s="2">
        <v>40</v>
      </c>
      <c r="I13" s="2">
        <f>Gainy80_0[[#This Row],[Abs(Gain)'[dBi']]]*0.83</f>
        <v>2.0625499999999999</v>
      </c>
    </row>
    <row r="14" spans="1:9" x14ac:dyDescent="0.3">
      <c r="A14" s="2">
        <v>12</v>
      </c>
      <c r="B14" s="2">
        <v>0</v>
      </c>
      <c r="C14" s="2">
        <v>2.4689999999999999</v>
      </c>
      <c r="D14" s="2">
        <v>-44.61</v>
      </c>
      <c r="E14" s="2">
        <v>133.22399999999999</v>
      </c>
      <c r="F14" s="2">
        <v>2.4689999999999999</v>
      </c>
      <c r="G14" s="2">
        <v>94.68</v>
      </c>
      <c r="H14" s="2">
        <v>40</v>
      </c>
      <c r="I14" s="2">
        <f>Gainy80_0[[#This Row],[Abs(Gain)'[dBi']]]*0.83</f>
        <v>2.0492699999999999</v>
      </c>
    </row>
    <row r="15" spans="1:9" x14ac:dyDescent="0.3">
      <c r="A15" s="2">
        <v>13</v>
      </c>
      <c r="B15" s="2">
        <v>0</v>
      </c>
      <c r="C15" s="2">
        <v>2.452</v>
      </c>
      <c r="D15" s="2">
        <v>-43.68</v>
      </c>
      <c r="E15" s="2">
        <v>134.75</v>
      </c>
      <c r="F15" s="2">
        <v>2.4510000000000001</v>
      </c>
      <c r="G15" s="2">
        <v>94.763999999999996</v>
      </c>
      <c r="H15" s="2">
        <v>40</v>
      </c>
      <c r="I15" s="2">
        <f>Gainy80_0[[#This Row],[Abs(Gain)'[dBi']]]*0.83</f>
        <v>2.0351599999999999</v>
      </c>
    </row>
    <row r="16" spans="1:9" x14ac:dyDescent="0.3">
      <c r="A16" s="2">
        <v>14</v>
      </c>
      <c r="B16" s="2">
        <v>0</v>
      </c>
      <c r="C16" s="2">
        <v>2.4329999999999998</v>
      </c>
      <c r="D16" s="2">
        <v>-42.84</v>
      </c>
      <c r="E16" s="2">
        <v>135.97300000000001</v>
      </c>
      <c r="F16" s="2">
        <v>2.4329999999999998</v>
      </c>
      <c r="G16" s="2">
        <v>94.855999999999995</v>
      </c>
      <c r="H16" s="2">
        <v>40</v>
      </c>
      <c r="I16" s="2">
        <f>Gainy80_0[[#This Row],[Abs(Gain)'[dBi']]]*0.83</f>
        <v>2.0193899999999996</v>
      </c>
    </row>
    <row r="17" spans="1:9" x14ac:dyDescent="0.3">
      <c r="A17" s="2">
        <v>15</v>
      </c>
      <c r="B17" s="2">
        <v>0</v>
      </c>
      <c r="C17" s="2">
        <v>2.4129999999999998</v>
      </c>
      <c r="D17" s="2">
        <v>-42.08</v>
      </c>
      <c r="E17" s="2">
        <v>136.96899999999999</v>
      </c>
      <c r="F17" s="2">
        <v>2.4129999999999998</v>
      </c>
      <c r="G17" s="2">
        <v>94.953999999999994</v>
      </c>
      <c r="H17" s="2">
        <v>40</v>
      </c>
      <c r="I17" s="2">
        <f>Gainy80_0[[#This Row],[Abs(Gain)'[dBi']]]*0.83</f>
        <v>2.0027899999999996</v>
      </c>
    </row>
    <row r="18" spans="1:9" x14ac:dyDescent="0.3">
      <c r="A18" s="2">
        <v>16</v>
      </c>
      <c r="B18" s="2">
        <v>0</v>
      </c>
      <c r="C18" s="2">
        <v>2.3919999999999999</v>
      </c>
      <c r="D18" s="2">
        <v>-41.38</v>
      </c>
      <c r="E18" s="2">
        <v>137.792</v>
      </c>
      <c r="F18" s="2">
        <v>2.3919999999999999</v>
      </c>
      <c r="G18" s="2">
        <v>95.058000000000007</v>
      </c>
      <c r="H18" s="2">
        <v>40</v>
      </c>
      <c r="I18" s="2">
        <f>Gainy80_0[[#This Row],[Abs(Gain)'[dBi']]]*0.83</f>
        <v>1.9853599999999998</v>
      </c>
    </row>
    <row r="19" spans="1:9" x14ac:dyDescent="0.3">
      <c r="A19" s="2">
        <v>17</v>
      </c>
      <c r="B19" s="2">
        <v>0</v>
      </c>
      <c r="C19" s="2">
        <v>2.37</v>
      </c>
      <c r="D19" s="2">
        <v>-40.75</v>
      </c>
      <c r="E19" s="2">
        <v>138.47800000000001</v>
      </c>
      <c r="F19" s="2">
        <v>2.37</v>
      </c>
      <c r="G19" s="2">
        <v>95.168999999999997</v>
      </c>
      <c r="H19" s="2">
        <v>40</v>
      </c>
      <c r="I19" s="2">
        <f>Gainy80_0[[#This Row],[Abs(Gain)'[dBi']]]*0.83</f>
        <v>1.9671000000000001</v>
      </c>
    </row>
    <row r="20" spans="1:9" x14ac:dyDescent="0.3">
      <c r="A20" s="2">
        <v>18</v>
      </c>
      <c r="B20" s="2">
        <v>0</v>
      </c>
      <c r="C20" s="2">
        <v>2.347</v>
      </c>
      <c r="D20" s="2">
        <v>-40.159999999999997</v>
      </c>
      <c r="E20" s="2">
        <v>139.054</v>
      </c>
      <c r="F20" s="2">
        <v>2.347</v>
      </c>
      <c r="G20" s="2">
        <v>95.287000000000006</v>
      </c>
      <c r="H20" s="2">
        <v>40</v>
      </c>
      <c r="I20" s="2">
        <f>Gainy80_0[[#This Row],[Abs(Gain)'[dBi']]]*0.83</f>
        <v>1.9480099999999998</v>
      </c>
    </row>
    <row r="21" spans="1:9" x14ac:dyDescent="0.3">
      <c r="A21" s="2">
        <v>19</v>
      </c>
      <c r="B21" s="2">
        <v>0</v>
      </c>
      <c r="C21" s="2">
        <v>2.3220000000000001</v>
      </c>
      <c r="D21" s="2">
        <v>-39.61</v>
      </c>
      <c r="E21" s="2">
        <v>139.54</v>
      </c>
      <c r="F21" s="2">
        <v>2.3220000000000001</v>
      </c>
      <c r="G21" s="2">
        <v>95.411000000000001</v>
      </c>
      <c r="H21" s="2">
        <v>40</v>
      </c>
      <c r="I21" s="2">
        <f>Gainy80_0[[#This Row],[Abs(Gain)'[dBi']]]*0.83</f>
        <v>1.92726</v>
      </c>
    </row>
    <row r="22" spans="1:9" x14ac:dyDescent="0.3">
      <c r="A22" s="2">
        <v>20</v>
      </c>
      <c r="B22" s="2">
        <v>0</v>
      </c>
      <c r="C22" s="2">
        <v>2.2970000000000002</v>
      </c>
      <c r="D22" s="2">
        <v>-39.1</v>
      </c>
      <c r="E22" s="2">
        <v>139.953</v>
      </c>
      <c r="F22" s="2">
        <v>2.2959999999999998</v>
      </c>
      <c r="G22" s="2">
        <v>95.540999999999997</v>
      </c>
      <c r="H22" s="2">
        <v>40</v>
      </c>
      <c r="I22" s="2">
        <f>Gainy80_0[[#This Row],[Abs(Gain)'[dBi']]]*0.83</f>
        <v>1.9065099999999999</v>
      </c>
    </row>
    <row r="23" spans="1:9" x14ac:dyDescent="0.3">
      <c r="A23" s="2">
        <v>21</v>
      </c>
      <c r="B23" s="2">
        <v>0</v>
      </c>
      <c r="C23" s="2">
        <v>2.27</v>
      </c>
      <c r="D23" s="2">
        <v>-38.619999999999997</v>
      </c>
      <c r="E23" s="2">
        <v>140.303</v>
      </c>
      <c r="F23" s="2">
        <v>2.27</v>
      </c>
      <c r="G23" s="2">
        <v>95.677000000000007</v>
      </c>
      <c r="H23" s="2">
        <v>40</v>
      </c>
      <c r="I23" s="2">
        <f>Gainy80_0[[#This Row],[Abs(Gain)'[dBi']]]*0.83</f>
        <v>1.8840999999999999</v>
      </c>
    </row>
    <row r="24" spans="1:9" x14ac:dyDescent="0.3">
      <c r="A24" s="2">
        <v>22</v>
      </c>
      <c r="B24" s="2">
        <v>0</v>
      </c>
      <c r="C24" s="2">
        <v>2.242</v>
      </c>
      <c r="D24" s="2">
        <v>-38.18</v>
      </c>
      <c r="E24" s="2">
        <v>140.59899999999999</v>
      </c>
      <c r="F24" s="2">
        <v>2.242</v>
      </c>
      <c r="G24" s="2">
        <v>95.82</v>
      </c>
      <c r="H24" s="2">
        <v>40</v>
      </c>
      <c r="I24" s="2">
        <f>Gainy80_0[[#This Row],[Abs(Gain)'[dBi']]]*0.83</f>
        <v>1.86086</v>
      </c>
    </row>
    <row r="25" spans="1:9" x14ac:dyDescent="0.3">
      <c r="A25" s="2">
        <v>23</v>
      </c>
      <c r="B25" s="2">
        <v>0</v>
      </c>
      <c r="C25" s="2">
        <v>2.2130000000000001</v>
      </c>
      <c r="D25" s="2">
        <v>-37.76</v>
      </c>
      <c r="E25" s="2">
        <v>140.85</v>
      </c>
      <c r="F25" s="2">
        <v>2.2130000000000001</v>
      </c>
      <c r="G25" s="2">
        <v>95.968999999999994</v>
      </c>
      <c r="H25" s="2">
        <v>40</v>
      </c>
      <c r="I25" s="2">
        <f>Gainy80_0[[#This Row],[Abs(Gain)'[dBi']]]*0.83</f>
        <v>1.8367899999999999</v>
      </c>
    </row>
    <row r="26" spans="1:9" x14ac:dyDescent="0.3">
      <c r="A26" s="2">
        <v>24</v>
      </c>
      <c r="B26" s="2">
        <v>0</v>
      </c>
      <c r="C26" s="2">
        <v>2.1840000000000002</v>
      </c>
      <c r="D26" s="2">
        <v>-37.369999999999997</v>
      </c>
      <c r="E26" s="2">
        <v>141.06</v>
      </c>
      <c r="F26" s="2">
        <v>2.1829999999999998</v>
      </c>
      <c r="G26" s="2">
        <v>96.123999999999995</v>
      </c>
      <c r="H26" s="2">
        <v>40</v>
      </c>
      <c r="I26" s="2">
        <f>Gainy80_0[[#This Row],[Abs(Gain)'[dBi']]]*0.83</f>
        <v>1.8127200000000001</v>
      </c>
    </row>
    <row r="27" spans="1:9" x14ac:dyDescent="0.3">
      <c r="A27" s="2">
        <v>25</v>
      </c>
      <c r="B27" s="2">
        <v>0</v>
      </c>
      <c r="C27" s="2">
        <v>2.153</v>
      </c>
      <c r="D27" s="2">
        <v>-37</v>
      </c>
      <c r="E27" s="2">
        <v>141.23500000000001</v>
      </c>
      <c r="F27" s="2">
        <v>2.1520000000000001</v>
      </c>
      <c r="G27" s="2">
        <v>96.284999999999997</v>
      </c>
      <c r="H27" s="2">
        <v>40</v>
      </c>
      <c r="I27" s="2">
        <f>Gainy80_0[[#This Row],[Abs(Gain)'[dBi']]]*0.83</f>
        <v>1.7869899999999999</v>
      </c>
    </row>
    <row r="28" spans="1:9" x14ac:dyDescent="0.3">
      <c r="A28" s="2">
        <v>26</v>
      </c>
      <c r="B28" s="2">
        <v>0</v>
      </c>
      <c r="C28" s="2">
        <v>2.121</v>
      </c>
      <c r="D28" s="2">
        <v>-36.659999999999997</v>
      </c>
      <c r="E28" s="2">
        <v>141.37899999999999</v>
      </c>
      <c r="F28" s="2">
        <v>2.12</v>
      </c>
      <c r="G28" s="2">
        <v>96.451999999999998</v>
      </c>
      <c r="H28" s="2">
        <v>40</v>
      </c>
      <c r="I28" s="2">
        <f>Gainy80_0[[#This Row],[Abs(Gain)'[dBi']]]*0.83</f>
        <v>1.7604299999999999</v>
      </c>
    </row>
    <row r="29" spans="1:9" x14ac:dyDescent="0.3">
      <c r="A29" s="2">
        <v>27</v>
      </c>
      <c r="B29" s="2">
        <v>0</v>
      </c>
      <c r="C29" s="2">
        <v>2.0880000000000001</v>
      </c>
      <c r="D29" s="2">
        <v>-36.33</v>
      </c>
      <c r="E29" s="2">
        <v>141.494</v>
      </c>
      <c r="F29" s="2">
        <v>2.0880000000000001</v>
      </c>
      <c r="G29" s="2">
        <v>96.623999999999995</v>
      </c>
      <c r="H29" s="2">
        <v>40</v>
      </c>
      <c r="I29" s="2">
        <f>Gainy80_0[[#This Row],[Abs(Gain)'[dBi']]]*0.83</f>
        <v>1.7330399999999999</v>
      </c>
    </row>
    <row r="30" spans="1:9" x14ac:dyDescent="0.3">
      <c r="A30" s="2">
        <v>28</v>
      </c>
      <c r="B30" s="2">
        <v>0</v>
      </c>
      <c r="C30" s="2">
        <v>2.0550000000000002</v>
      </c>
      <c r="D30" s="2">
        <v>-36.020000000000003</v>
      </c>
      <c r="E30" s="2">
        <v>141.584</v>
      </c>
      <c r="F30" s="2">
        <v>2.0539999999999998</v>
      </c>
      <c r="G30" s="2">
        <v>96.802000000000007</v>
      </c>
      <c r="H30" s="2">
        <v>40</v>
      </c>
      <c r="I30" s="2">
        <f>Gainy80_0[[#This Row],[Abs(Gain)'[dBi']]]*0.83</f>
        <v>1.7056500000000001</v>
      </c>
    </row>
    <row r="31" spans="1:9" x14ac:dyDescent="0.3">
      <c r="A31" s="2">
        <v>29</v>
      </c>
      <c r="B31" s="2">
        <v>0</v>
      </c>
      <c r="C31" s="2">
        <v>2.02</v>
      </c>
      <c r="D31" s="2">
        <v>-35.729999999999997</v>
      </c>
      <c r="E31" s="2">
        <v>141.65</v>
      </c>
      <c r="F31" s="2">
        <v>2.02</v>
      </c>
      <c r="G31" s="2">
        <v>96.986000000000004</v>
      </c>
      <c r="H31" s="2">
        <v>40</v>
      </c>
      <c r="I31" s="2">
        <f>Gainy80_0[[#This Row],[Abs(Gain)'[dBi']]]*0.83</f>
        <v>1.6765999999999999</v>
      </c>
    </row>
    <row r="32" spans="1:9" x14ac:dyDescent="0.3">
      <c r="A32" s="2">
        <v>30</v>
      </c>
      <c r="B32" s="2">
        <v>0</v>
      </c>
      <c r="C32" s="2">
        <v>1.9850000000000001</v>
      </c>
      <c r="D32" s="2">
        <v>-35.450000000000003</v>
      </c>
      <c r="E32" s="2">
        <v>141.69399999999999</v>
      </c>
      <c r="F32" s="2">
        <v>1.984</v>
      </c>
      <c r="G32" s="2">
        <v>97.174999999999997</v>
      </c>
      <c r="H32" s="2">
        <v>40</v>
      </c>
      <c r="I32" s="2">
        <f>Gainy80_0[[#This Row],[Abs(Gain)'[dBi']]]*0.83</f>
        <v>1.6475500000000001</v>
      </c>
    </row>
    <row r="33" spans="1:9" x14ac:dyDescent="0.3">
      <c r="A33" s="2">
        <v>31</v>
      </c>
      <c r="B33" s="2">
        <v>0</v>
      </c>
      <c r="C33" s="2">
        <v>1.9490000000000001</v>
      </c>
      <c r="D33" s="2">
        <v>-35.19</v>
      </c>
      <c r="E33" s="2">
        <v>141.71899999999999</v>
      </c>
      <c r="F33" s="2">
        <v>1.9490000000000001</v>
      </c>
      <c r="G33" s="2">
        <v>97.369</v>
      </c>
      <c r="H33" s="2">
        <v>40</v>
      </c>
      <c r="I33" s="2">
        <f>Gainy80_0[[#This Row],[Abs(Gain)'[dBi']]]*0.83</f>
        <v>1.6176699999999999</v>
      </c>
    </row>
    <row r="34" spans="1:9" x14ac:dyDescent="0.3">
      <c r="A34" s="2">
        <v>32</v>
      </c>
      <c r="B34" s="2">
        <v>0</v>
      </c>
      <c r="C34" s="2">
        <v>1.913</v>
      </c>
      <c r="D34" s="2">
        <v>-34.94</v>
      </c>
      <c r="E34" s="2">
        <v>141.72399999999999</v>
      </c>
      <c r="F34" s="2">
        <v>1.9119999999999999</v>
      </c>
      <c r="G34" s="2">
        <v>97.569000000000003</v>
      </c>
      <c r="H34" s="2">
        <v>39.99</v>
      </c>
      <c r="I34" s="2">
        <f>Gainy80_0[[#This Row],[Abs(Gain)'[dBi']]]*0.83</f>
        <v>1.58779</v>
      </c>
    </row>
    <row r="35" spans="1:9" x14ac:dyDescent="0.3">
      <c r="A35" s="2">
        <v>33</v>
      </c>
      <c r="B35" s="2">
        <v>0</v>
      </c>
      <c r="C35" s="2">
        <v>1.8759999999999999</v>
      </c>
      <c r="D35" s="2">
        <v>-34.700000000000003</v>
      </c>
      <c r="E35" s="2">
        <v>141.71199999999999</v>
      </c>
      <c r="F35" s="2">
        <v>1.875</v>
      </c>
      <c r="G35" s="2">
        <v>97.774000000000001</v>
      </c>
      <c r="H35" s="2">
        <v>39.75</v>
      </c>
      <c r="I35" s="2">
        <f>Gainy80_0[[#This Row],[Abs(Gain)'[dBi']]]*0.83</f>
        <v>1.5570799999999998</v>
      </c>
    </row>
    <row r="36" spans="1:9" x14ac:dyDescent="0.3">
      <c r="A36" s="2">
        <v>34</v>
      </c>
      <c r="B36" s="2">
        <v>0</v>
      </c>
      <c r="C36" s="2">
        <v>1.8380000000000001</v>
      </c>
      <c r="D36" s="2">
        <v>-34.479999999999997</v>
      </c>
      <c r="E36" s="2">
        <v>141.68299999999999</v>
      </c>
      <c r="F36" s="2">
        <v>1.837</v>
      </c>
      <c r="G36" s="2">
        <v>97.983000000000004</v>
      </c>
      <c r="H36" s="2">
        <v>39.53</v>
      </c>
      <c r="I36" s="2">
        <f>Gainy80_0[[#This Row],[Abs(Gain)'[dBi']]]*0.83</f>
        <v>1.5255399999999999</v>
      </c>
    </row>
    <row r="37" spans="1:9" x14ac:dyDescent="0.3">
      <c r="A37" s="2">
        <v>35</v>
      </c>
      <c r="B37" s="2">
        <v>0</v>
      </c>
      <c r="C37" s="2">
        <v>1.7989999999999999</v>
      </c>
      <c r="D37" s="2">
        <v>-34.270000000000003</v>
      </c>
      <c r="E37" s="2">
        <v>141.637</v>
      </c>
      <c r="F37" s="2">
        <v>1.798</v>
      </c>
      <c r="G37" s="2">
        <v>98.197999999999993</v>
      </c>
      <c r="H37" s="2">
        <v>39.32</v>
      </c>
      <c r="I37" s="2">
        <f>Gainy80_0[[#This Row],[Abs(Gain)'[dBi']]]*0.83</f>
        <v>1.4931699999999999</v>
      </c>
    </row>
    <row r="38" spans="1:9" x14ac:dyDescent="0.3">
      <c r="A38" s="2">
        <v>36</v>
      </c>
      <c r="B38" s="2">
        <v>0</v>
      </c>
      <c r="C38" s="2">
        <v>1.7609999999999999</v>
      </c>
      <c r="D38" s="2">
        <v>-34.07</v>
      </c>
      <c r="E38" s="2">
        <v>141.577</v>
      </c>
      <c r="F38" s="2">
        <v>1.7589999999999999</v>
      </c>
      <c r="G38" s="2">
        <v>98.417000000000002</v>
      </c>
      <c r="H38" s="2">
        <v>39.119999999999997</v>
      </c>
      <c r="I38" s="2">
        <f>Gainy80_0[[#This Row],[Abs(Gain)'[dBi']]]*0.83</f>
        <v>1.4616299999999998</v>
      </c>
    </row>
    <row r="39" spans="1:9" x14ac:dyDescent="0.3">
      <c r="A39" s="2">
        <v>37</v>
      </c>
      <c r="B39" s="2">
        <v>0</v>
      </c>
      <c r="C39" s="2">
        <v>1.7210000000000001</v>
      </c>
      <c r="D39" s="2">
        <v>-33.869999999999997</v>
      </c>
      <c r="E39" s="2">
        <v>141.501</v>
      </c>
      <c r="F39" s="2">
        <v>1.72</v>
      </c>
      <c r="G39" s="2">
        <v>98.64</v>
      </c>
      <c r="H39" s="2">
        <v>38.94</v>
      </c>
      <c r="I39" s="2">
        <f>Gainy80_0[[#This Row],[Abs(Gain)'[dBi']]]*0.83</f>
        <v>1.4284300000000001</v>
      </c>
    </row>
    <row r="40" spans="1:9" x14ac:dyDescent="0.3">
      <c r="A40" s="2">
        <v>38</v>
      </c>
      <c r="B40" s="2">
        <v>0</v>
      </c>
      <c r="C40" s="2">
        <v>1.6819999999999999</v>
      </c>
      <c r="D40" s="2">
        <v>-33.69</v>
      </c>
      <c r="E40" s="2">
        <v>141.411</v>
      </c>
      <c r="F40" s="2">
        <v>1.68</v>
      </c>
      <c r="G40" s="2">
        <v>98.867999999999995</v>
      </c>
      <c r="H40" s="2">
        <v>38.770000000000003</v>
      </c>
      <c r="I40" s="2">
        <f>Gainy80_0[[#This Row],[Abs(Gain)'[dBi']]]*0.83</f>
        <v>1.3960599999999999</v>
      </c>
    </row>
    <row r="41" spans="1:9" x14ac:dyDescent="0.3">
      <c r="A41" s="2">
        <v>39</v>
      </c>
      <c r="B41" s="2">
        <v>0</v>
      </c>
      <c r="C41" s="2">
        <v>1.641</v>
      </c>
      <c r="D41" s="2">
        <v>-33.520000000000003</v>
      </c>
      <c r="E41" s="2">
        <v>141.30799999999999</v>
      </c>
      <c r="F41" s="2">
        <v>1.64</v>
      </c>
      <c r="G41" s="2">
        <v>99.1</v>
      </c>
      <c r="H41" s="2">
        <v>38.619999999999997</v>
      </c>
      <c r="I41" s="2">
        <f>Gainy80_0[[#This Row],[Abs(Gain)'[dBi']]]*0.83</f>
        <v>1.3620299999999999</v>
      </c>
    </row>
    <row r="42" spans="1:9" x14ac:dyDescent="0.3">
      <c r="A42" s="2">
        <v>40</v>
      </c>
      <c r="B42" s="2">
        <v>0</v>
      </c>
      <c r="C42" s="2">
        <v>1.601</v>
      </c>
      <c r="D42" s="2">
        <v>-33.36</v>
      </c>
      <c r="E42" s="2">
        <v>141.19</v>
      </c>
      <c r="F42" s="2">
        <v>1.6</v>
      </c>
      <c r="G42" s="2">
        <v>99.335999999999999</v>
      </c>
      <c r="H42" s="2">
        <v>38.47</v>
      </c>
      <c r="I42" s="2">
        <f>Gainy80_0[[#This Row],[Abs(Gain)'[dBi']]]*0.83</f>
        <v>1.32883</v>
      </c>
    </row>
    <row r="43" spans="1:9" x14ac:dyDescent="0.3">
      <c r="A43" s="2">
        <v>41</v>
      </c>
      <c r="B43" s="2">
        <v>0</v>
      </c>
      <c r="C43" s="2">
        <v>1.56</v>
      </c>
      <c r="D43" s="2">
        <v>-33.21</v>
      </c>
      <c r="E43" s="2">
        <v>141.059</v>
      </c>
      <c r="F43" s="2">
        <v>1.5589999999999999</v>
      </c>
      <c r="G43" s="2">
        <v>99.575000000000003</v>
      </c>
      <c r="H43" s="2">
        <v>38.340000000000003</v>
      </c>
      <c r="I43" s="2">
        <f>Gainy80_0[[#This Row],[Abs(Gain)'[dBi']]]*0.83</f>
        <v>1.2948</v>
      </c>
    </row>
    <row r="44" spans="1:9" x14ac:dyDescent="0.3">
      <c r="A44" s="2">
        <v>42</v>
      </c>
      <c r="B44" s="2">
        <v>0</v>
      </c>
      <c r="C44" s="2">
        <v>1.52</v>
      </c>
      <c r="D44" s="2">
        <v>-33.06</v>
      </c>
      <c r="E44" s="2">
        <v>140.91499999999999</v>
      </c>
      <c r="F44" s="2">
        <v>1.518</v>
      </c>
      <c r="G44" s="2">
        <v>99.817999999999998</v>
      </c>
      <c r="H44" s="2">
        <v>38.22</v>
      </c>
      <c r="I44" s="2">
        <f>Gainy80_0[[#This Row],[Abs(Gain)'[dBi']]]*0.83</f>
        <v>1.2616000000000001</v>
      </c>
    </row>
    <row r="45" spans="1:9" x14ac:dyDescent="0.3">
      <c r="A45" s="2">
        <v>43</v>
      </c>
      <c r="B45" s="2">
        <v>0</v>
      </c>
      <c r="C45" s="2">
        <v>1.4790000000000001</v>
      </c>
      <c r="D45" s="2">
        <v>-32.92</v>
      </c>
      <c r="E45" s="2">
        <v>140.75800000000001</v>
      </c>
      <c r="F45" s="2">
        <v>1.4770000000000001</v>
      </c>
      <c r="G45" s="2">
        <v>100.065</v>
      </c>
      <c r="H45" s="2">
        <v>38.119999999999997</v>
      </c>
      <c r="I45" s="2">
        <f>Gainy80_0[[#This Row],[Abs(Gain)'[dBi']]]*0.83</f>
        <v>1.2275700000000001</v>
      </c>
    </row>
    <row r="46" spans="1:9" x14ac:dyDescent="0.3">
      <c r="A46" s="2">
        <v>44</v>
      </c>
      <c r="B46" s="2">
        <v>0</v>
      </c>
      <c r="C46" s="2">
        <v>1.4379999999999999</v>
      </c>
      <c r="D46" s="2">
        <v>-32.79</v>
      </c>
      <c r="E46" s="2">
        <v>140.58799999999999</v>
      </c>
      <c r="F46" s="2">
        <v>1.4359999999999999</v>
      </c>
      <c r="G46" s="2">
        <v>100.315</v>
      </c>
      <c r="H46" s="2">
        <v>38.020000000000003</v>
      </c>
      <c r="I46" s="2">
        <f>Gainy80_0[[#This Row],[Abs(Gain)'[dBi']]]*0.83</f>
        <v>1.1935399999999998</v>
      </c>
    </row>
    <row r="47" spans="1:9" x14ac:dyDescent="0.3">
      <c r="A47" s="2">
        <v>45</v>
      </c>
      <c r="B47" s="2">
        <v>0</v>
      </c>
      <c r="C47" s="2">
        <v>1.3959999999999999</v>
      </c>
      <c r="D47" s="2">
        <v>-32.67</v>
      </c>
      <c r="E47" s="2">
        <v>140.405</v>
      </c>
      <c r="F47" s="2">
        <v>1.395</v>
      </c>
      <c r="G47" s="2">
        <v>100.568</v>
      </c>
      <c r="H47" s="2">
        <v>37.93</v>
      </c>
      <c r="I47" s="2">
        <f>Gainy80_0[[#This Row],[Abs(Gain)'[dBi']]]*0.83</f>
        <v>1.1586799999999999</v>
      </c>
    </row>
    <row r="48" spans="1:9" x14ac:dyDescent="0.3">
      <c r="A48" s="2">
        <v>46</v>
      </c>
      <c r="B48" s="2">
        <v>0</v>
      </c>
      <c r="C48" s="2">
        <v>1.355</v>
      </c>
      <c r="D48" s="2">
        <v>-32.549999999999997</v>
      </c>
      <c r="E48" s="2">
        <v>140.209</v>
      </c>
      <c r="F48" s="2">
        <v>1.3540000000000001</v>
      </c>
      <c r="G48" s="2">
        <v>100.82299999999999</v>
      </c>
      <c r="H48" s="2">
        <v>37.86</v>
      </c>
      <c r="I48" s="2">
        <f>Gainy80_0[[#This Row],[Abs(Gain)'[dBi']]]*0.83</f>
        <v>1.1246499999999999</v>
      </c>
    </row>
    <row r="49" spans="1:9" x14ac:dyDescent="0.3">
      <c r="A49" s="2">
        <v>47</v>
      </c>
      <c r="B49" s="2">
        <v>0</v>
      </c>
      <c r="C49" s="2">
        <v>1.3140000000000001</v>
      </c>
      <c r="D49" s="2">
        <v>-32.44</v>
      </c>
      <c r="E49" s="2">
        <v>140.001</v>
      </c>
      <c r="F49" s="2">
        <v>1.3129999999999999</v>
      </c>
      <c r="G49" s="2">
        <v>101.08199999999999</v>
      </c>
      <c r="H49" s="2">
        <v>37.79</v>
      </c>
      <c r="I49" s="2">
        <f>Gainy80_0[[#This Row],[Abs(Gain)'[dBi']]]*0.83</f>
        <v>1.0906199999999999</v>
      </c>
    </row>
    <row r="50" spans="1:9" x14ac:dyDescent="0.3">
      <c r="A50" s="2">
        <v>48</v>
      </c>
      <c r="B50" s="2">
        <v>0</v>
      </c>
      <c r="C50" s="2">
        <v>1.2729999999999999</v>
      </c>
      <c r="D50" s="2">
        <v>-32.340000000000003</v>
      </c>
      <c r="E50" s="2">
        <v>139.779</v>
      </c>
      <c r="F50" s="2">
        <v>1.272</v>
      </c>
      <c r="G50" s="2">
        <v>101.342</v>
      </c>
      <c r="H50" s="2">
        <v>37.74</v>
      </c>
      <c r="I50" s="2">
        <f>Gainy80_0[[#This Row],[Abs(Gain)'[dBi']]]*0.83</f>
        <v>1.0565899999999999</v>
      </c>
    </row>
    <row r="51" spans="1:9" x14ac:dyDescent="0.3">
      <c r="A51" s="2">
        <v>49</v>
      </c>
      <c r="B51" s="2">
        <v>0</v>
      </c>
      <c r="C51" s="2">
        <v>1.2330000000000001</v>
      </c>
      <c r="D51" s="2">
        <v>-32.24</v>
      </c>
      <c r="E51" s="2">
        <v>139.54499999999999</v>
      </c>
      <c r="F51" s="2">
        <v>1.2310000000000001</v>
      </c>
      <c r="G51" s="2">
        <v>101.605</v>
      </c>
      <c r="H51" s="2">
        <v>37.700000000000003</v>
      </c>
      <c r="I51" s="2">
        <f>Gainy80_0[[#This Row],[Abs(Gain)'[dBi']]]*0.83</f>
        <v>1.02339</v>
      </c>
    </row>
    <row r="52" spans="1:9" x14ac:dyDescent="0.3">
      <c r="A52" s="2">
        <v>50</v>
      </c>
      <c r="B52" s="2">
        <v>0</v>
      </c>
      <c r="C52" s="2">
        <v>1.1919999999999999</v>
      </c>
      <c r="D52" s="2">
        <v>-32.15</v>
      </c>
      <c r="E52" s="2">
        <v>139.29900000000001</v>
      </c>
      <c r="F52" s="2">
        <v>1.19</v>
      </c>
      <c r="G52" s="2">
        <v>101.869</v>
      </c>
      <c r="H52" s="2">
        <v>37.67</v>
      </c>
      <c r="I52" s="2">
        <f>Gainy80_0[[#This Row],[Abs(Gain)'[dBi']]]*0.83</f>
        <v>0.98935999999999991</v>
      </c>
    </row>
    <row r="53" spans="1:9" x14ac:dyDescent="0.3">
      <c r="A53" s="2">
        <v>51</v>
      </c>
      <c r="B53" s="2">
        <v>0</v>
      </c>
      <c r="C53" s="2">
        <v>1.1519999999999999</v>
      </c>
      <c r="D53" s="2">
        <v>-32.07</v>
      </c>
      <c r="E53" s="2">
        <v>139.03899999999999</v>
      </c>
      <c r="F53" s="2">
        <v>1.1499999999999999</v>
      </c>
      <c r="G53" s="2">
        <v>102.13500000000001</v>
      </c>
      <c r="H53" s="2">
        <v>37.65</v>
      </c>
      <c r="I53" s="2">
        <f>Gainy80_0[[#This Row],[Abs(Gain)'[dBi']]]*0.83</f>
        <v>0.9561599999999999</v>
      </c>
    </row>
    <row r="54" spans="1:9" x14ac:dyDescent="0.3">
      <c r="A54" s="2">
        <v>52</v>
      </c>
      <c r="B54" s="2">
        <v>0</v>
      </c>
      <c r="C54" s="2">
        <v>1.1120000000000001</v>
      </c>
      <c r="D54" s="2">
        <v>-31.99</v>
      </c>
      <c r="E54" s="2">
        <v>138.76599999999999</v>
      </c>
      <c r="F54" s="2">
        <v>1.1100000000000001</v>
      </c>
      <c r="G54" s="2">
        <v>102.40300000000001</v>
      </c>
      <c r="H54" s="2">
        <v>37.64</v>
      </c>
      <c r="I54" s="2">
        <f>Gainy80_0[[#This Row],[Abs(Gain)'[dBi']]]*0.83</f>
        <v>0.92296</v>
      </c>
    </row>
    <row r="55" spans="1:9" x14ac:dyDescent="0.3">
      <c r="A55" s="2">
        <v>53</v>
      </c>
      <c r="B55" s="2">
        <v>0</v>
      </c>
      <c r="C55" s="2">
        <v>1.073</v>
      </c>
      <c r="D55" s="2">
        <v>-31.91</v>
      </c>
      <c r="E55" s="2">
        <v>138.48099999999999</v>
      </c>
      <c r="F55" s="2">
        <v>1.071</v>
      </c>
      <c r="G55" s="2">
        <v>102.672</v>
      </c>
      <c r="H55" s="2">
        <v>37.64</v>
      </c>
      <c r="I55" s="2">
        <f>Gainy80_0[[#This Row],[Abs(Gain)'[dBi']]]*0.83</f>
        <v>0.89058999999999988</v>
      </c>
    </row>
    <row r="56" spans="1:9" x14ac:dyDescent="0.3">
      <c r="A56" s="2">
        <v>54</v>
      </c>
      <c r="B56" s="2">
        <v>0</v>
      </c>
      <c r="C56" s="2">
        <v>1.034</v>
      </c>
      <c r="D56" s="2">
        <v>-31.84</v>
      </c>
      <c r="E56" s="2">
        <v>138.18199999999999</v>
      </c>
      <c r="F56" s="2">
        <v>1.032</v>
      </c>
      <c r="G56" s="2">
        <v>102.941</v>
      </c>
      <c r="H56" s="2">
        <v>37.659999999999997</v>
      </c>
      <c r="I56" s="2">
        <f>Gainy80_0[[#This Row],[Abs(Gain)'[dBi']]]*0.83</f>
        <v>0.85821999999999998</v>
      </c>
    </row>
    <row r="57" spans="1:9" x14ac:dyDescent="0.3">
      <c r="A57" s="2">
        <v>55</v>
      </c>
      <c r="B57" s="2">
        <v>0</v>
      </c>
      <c r="C57" s="2">
        <v>0.99570000000000003</v>
      </c>
      <c r="D57" s="2">
        <v>-31.78</v>
      </c>
      <c r="E57" s="2">
        <v>137.87</v>
      </c>
      <c r="F57" s="2">
        <v>0.99339999999999995</v>
      </c>
      <c r="G57" s="2">
        <v>103.212</v>
      </c>
      <c r="H57" s="2">
        <v>37.68</v>
      </c>
      <c r="I57" s="2">
        <f>Gainy80_0[[#This Row],[Abs(Gain)'[dBi']]]*0.83</f>
        <v>0.82643100000000003</v>
      </c>
    </row>
    <row r="58" spans="1:9" x14ac:dyDescent="0.3">
      <c r="A58" s="2">
        <v>56</v>
      </c>
      <c r="B58" s="2">
        <v>0</v>
      </c>
      <c r="C58" s="2">
        <v>0.95789999999999997</v>
      </c>
      <c r="D58" s="2">
        <v>-31.72</v>
      </c>
      <c r="E58" s="2">
        <v>137.54499999999999</v>
      </c>
      <c r="F58" s="2">
        <v>0.95550000000000002</v>
      </c>
      <c r="G58" s="2">
        <v>103.482</v>
      </c>
      <c r="H58" s="2">
        <v>37.72</v>
      </c>
      <c r="I58" s="2">
        <f>Gainy80_0[[#This Row],[Abs(Gain)'[dBi']]]*0.83</f>
        <v>0.7950569999999999</v>
      </c>
    </row>
    <row r="59" spans="1:9" x14ac:dyDescent="0.3">
      <c r="A59" s="2">
        <v>57</v>
      </c>
      <c r="B59" s="2">
        <v>0</v>
      </c>
      <c r="C59" s="2">
        <v>0.92069999999999996</v>
      </c>
      <c r="D59" s="2">
        <v>-31.67</v>
      </c>
      <c r="E59" s="2">
        <v>137.20599999999999</v>
      </c>
      <c r="F59" s="2">
        <v>0.91830000000000001</v>
      </c>
      <c r="G59" s="2">
        <v>103.753</v>
      </c>
      <c r="H59" s="2">
        <v>37.76</v>
      </c>
      <c r="I59" s="2">
        <f>Gainy80_0[[#This Row],[Abs(Gain)'[dBi']]]*0.83</f>
        <v>0.76418099999999989</v>
      </c>
    </row>
    <row r="60" spans="1:9" x14ac:dyDescent="0.3">
      <c r="A60" s="2">
        <v>58</v>
      </c>
      <c r="B60" s="2">
        <v>0</v>
      </c>
      <c r="C60" s="2">
        <v>0.88419999999999999</v>
      </c>
      <c r="D60" s="2">
        <v>-31.62</v>
      </c>
      <c r="E60" s="2">
        <v>136.85400000000001</v>
      </c>
      <c r="F60" s="2">
        <v>0.88180000000000003</v>
      </c>
      <c r="G60" s="2">
        <v>104.024</v>
      </c>
      <c r="H60" s="2">
        <v>37.82</v>
      </c>
      <c r="I60" s="2">
        <f>Gainy80_0[[#This Row],[Abs(Gain)'[dBi']]]*0.83</f>
        <v>0.73388599999999993</v>
      </c>
    </row>
    <row r="61" spans="1:9" x14ac:dyDescent="0.3">
      <c r="A61" s="2">
        <v>59</v>
      </c>
      <c r="B61" s="2">
        <v>0</v>
      </c>
      <c r="C61" s="2">
        <v>0.84850000000000003</v>
      </c>
      <c r="D61" s="2">
        <v>-31.57</v>
      </c>
      <c r="E61" s="2">
        <v>136.488</v>
      </c>
      <c r="F61" s="2">
        <v>0.84599999999999997</v>
      </c>
      <c r="G61" s="2">
        <v>104.294</v>
      </c>
      <c r="H61" s="2">
        <v>37.89</v>
      </c>
      <c r="I61" s="2">
        <f>Gainy80_0[[#This Row],[Abs(Gain)'[dBi']]]*0.83</f>
        <v>0.70425499999999996</v>
      </c>
    </row>
    <row r="62" spans="1:9" x14ac:dyDescent="0.3">
      <c r="A62" s="2">
        <v>60</v>
      </c>
      <c r="B62" s="2">
        <v>0</v>
      </c>
      <c r="C62" s="2">
        <v>0.81359999999999999</v>
      </c>
      <c r="D62" s="2">
        <v>-31.53</v>
      </c>
      <c r="E62" s="2">
        <v>136.108</v>
      </c>
      <c r="F62" s="2">
        <v>0.81100000000000005</v>
      </c>
      <c r="G62" s="2">
        <v>104.563</v>
      </c>
      <c r="H62" s="2">
        <v>37.97</v>
      </c>
      <c r="I62" s="2">
        <f>Gainy80_0[[#This Row],[Abs(Gain)'[dBi']]]*0.83</f>
        <v>0.675288</v>
      </c>
    </row>
    <row r="63" spans="1:9" x14ac:dyDescent="0.3">
      <c r="A63" s="2">
        <v>61</v>
      </c>
      <c r="B63" s="2">
        <v>0</v>
      </c>
      <c r="C63" s="2">
        <v>0.77949999999999997</v>
      </c>
      <c r="D63" s="2">
        <v>-31.5</v>
      </c>
      <c r="E63" s="2">
        <v>135.714</v>
      </c>
      <c r="F63" s="2">
        <v>0.77690000000000003</v>
      </c>
      <c r="G63" s="2">
        <v>104.83199999999999</v>
      </c>
      <c r="H63" s="2">
        <v>38.07</v>
      </c>
      <c r="I63" s="2">
        <f>Gainy80_0[[#This Row],[Abs(Gain)'[dBi']]]*0.83</f>
        <v>0.64698499999999992</v>
      </c>
    </row>
    <row r="64" spans="1:9" x14ac:dyDescent="0.3">
      <c r="A64" s="2">
        <v>62</v>
      </c>
      <c r="B64" s="2">
        <v>0</v>
      </c>
      <c r="C64" s="2">
        <v>0.74629999999999996</v>
      </c>
      <c r="D64" s="2">
        <v>-31.46</v>
      </c>
      <c r="E64" s="2">
        <v>135.30699999999999</v>
      </c>
      <c r="F64" s="2">
        <v>0.74370000000000003</v>
      </c>
      <c r="G64" s="2">
        <v>105.099</v>
      </c>
      <c r="H64" s="2">
        <v>38.18</v>
      </c>
      <c r="I64" s="2">
        <f>Gainy80_0[[#This Row],[Abs(Gain)'[dBi']]]*0.83</f>
        <v>0.6194289999999999</v>
      </c>
    </row>
    <row r="65" spans="1:9" x14ac:dyDescent="0.3">
      <c r="A65" s="2">
        <v>63</v>
      </c>
      <c r="B65" s="2">
        <v>0</v>
      </c>
      <c r="C65" s="2">
        <v>0.71409999999999996</v>
      </c>
      <c r="D65" s="2">
        <v>-31.43</v>
      </c>
      <c r="E65" s="2">
        <v>134.88499999999999</v>
      </c>
      <c r="F65" s="2">
        <v>0.71140000000000003</v>
      </c>
      <c r="G65" s="2">
        <v>105.36499999999999</v>
      </c>
      <c r="H65" s="2">
        <v>38.299999999999997</v>
      </c>
      <c r="I65" s="2">
        <f>Gainy80_0[[#This Row],[Abs(Gain)'[dBi']]]*0.83</f>
        <v>0.59270299999999998</v>
      </c>
    </row>
    <row r="66" spans="1:9" x14ac:dyDescent="0.3">
      <c r="A66" s="2">
        <v>64</v>
      </c>
      <c r="B66" s="2">
        <v>0</v>
      </c>
      <c r="C66" s="2">
        <v>0.68289999999999995</v>
      </c>
      <c r="D66" s="2">
        <v>-31.41</v>
      </c>
      <c r="E66" s="2">
        <v>134.44800000000001</v>
      </c>
      <c r="F66" s="2">
        <v>0.68020000000000003</v>
      </c>
      <c r="G66" s="2">
        <v>105.629</v>
      </c>
      <c r="H66" s="2">
        <v>38.43</v>
      </c>
      <c r="I66" s="2">
        <f>Gainy80_0[[#This Row],[Abs(Gain)'[dBi']]]*0.83</f>
        <v>0.56680699999999995</v>
      </c>
    </row>
    <row r="67" spans="1:9" x14ac:dyDescent="0.3">
      <c r="A67" s="2">
        <v>65</v>
      </c>
      <c r="B67" s="2">
        <v>0</v>
      </c>
      <c r="C67" s="2">
        <v>0.65269999999999995</v>
      </c>
      <c r="D67" s="2">
        <v>-31.39</v>
      </c>
      <c r="E67" s="2">
        <v>133.99799999999999</v>
      </c>
      <c r="F67" s="2">
        <v>0.65</v>
      </c>
      <c r="G67" s="2">
        <v>105.89100000000001</v>
      </c>
      <c r="H67" s="2">
        <v>38.58</v>
      </c>
      <c r="I67" s="2">
        <f>Gainy80_0[[#This Row],[Abs(Gain)'[dBi']]]*0.83</f>
        <v>0.54174099999999992</v>
      </c>
    </row>
    <row r="68" spans="1:9" x14ac:dyDescent="0.3">
      <c r="A68" s="2">
        <v>66</v>
      </c>
      <c r="B68" s="2">
        <v>0</v>
      </c>
      <c r="C68" s="2">
        <v>0.62360000000000004</v>
      </c>
      <c r="D68" s="2">
        <v>-31.37</v>
      </c>
      <c r="E68" s="2">
        <v>133.53299999999999</v>
      </c>
      <c r="F68" s="2">
        <v>0.62090000000000001</v>
      </c>
      <c r="G68" s="2">
        <v>106.151</v>
      </c>
      <c r="H68" s="2">
        <v>38.74</v>
      </c>
      <c r="I68" s="2">
        <f>Gainy80_0[[#This Row],[Abs(Gain)'[dBi']]]*0.83</f>
        <v>0.51758800000000005</v>
      </c>
    </row>
    <row r="69" spans="1:9" x14ac:dyDescent="0.3">
      <c r="A69" s="2">
        <v>67</v>
      </c>
      <c r="B69" s="2">
        <v>0</v>
      </c>
      <c r="C69" s="2">
        <v>0.59570000000000001</v>
      </c>
      <c r="D69" s="2">
        <v>-31.35</v>
      </c>
      <c r="E69" s="2">
        <v>133.053</v>
      </c>
      <c r="F69" s="2">
        <v>0.59289999999999998</v>
      </c>
      <c r="G69" s="2">
        <v>106.40900000000001</v>
      </c>
      <c r="H69" s="2">
        <v>38.92</v>
      </c>
      <c r="I69" s="2">
        <f>Gainy80_0[[#This Row],[Abs(Gain)'[dBi']]]*0.83</f>
        <v>0.49443100000000001</v>
      </c>
    </row>
    <row r="70" spans="1:9" x14ac:dyDescent="0.3">
      <c r="A70" s="2">
        <v>68</v>
      </c>
      <c r="B70" s="2">
        <v>0</v>
      </c>
      <c r="C70" s="2">
        <v>0.56899999999999995</v>
      </c>
      <c r="D70" s="2">
        <v>-31.34</v>
      </c>
      <c r="E70" s="2">
        <v>132.55799999999999</v>
      </c>
      <c r="F70" s="2">
        <v>0.56620000000000004</v>
      </c>
      <c r="G70" s="2">
        <v>106.663</v>
      </c>
      <c r="H70" s="2">
        <v>39.11</v>
      </c>
      <c r="I70" s="2">
        <f>Gainy80_0[[#This Row],[Abs(Gain)'[dBi']]]*0.83</f>
        <v>0.47226999999999991</v>
      </c>
    </row>
    <row r="71" spans="1:9" x14ac:dyDescent="0.3">
      <c r="A71" s="2">
        <v>69</v>
      </c>
      <c r="B71" s="2">
        <v>0</v>
      </c>
      <c r="C71" s="2">
        <v>0.54349999999999998</v>
      </c>
      <c r="D71" s="2">
        <v>-31.33</v>
      </c>
      <c r="E71" s="2">
        <v>132.04900000000001</v>
      </c>
      <c r="F71" s="2">
        <v>0.54059999999999997</v>
      </c>
      <c r="G71" s="2">
        <v>106.91500000000001</v>
      </c>
      <c r="H71" s="2">
        <v>39.32</v>
      </c>
      <c r="I71" s="2">
        <f>Gainy80_0[[#This Row],[Abs(Gain)'[dBi']]]*0.83</f>
        <v>0.45110499999999998</v>
      </c>
    </row>
    <row r="72" spans="1:9" x14ac:dyDescent="0.3">
      <c r="A72" s="2">
        <v>70</v>
      </c>
      <c r="B72" s="2">
        <v>0</v>
      </c>
      <c r="C72" s="2">
        <v>0.51919999999999999</v>
      </c>
      <c r="D72" s="2">
        <v>-31.33</v>
      </c>
      <c r="E72" s="2">
        <v>131.52500000000001</v>
      </c>
      <c r="F72" s="2">
        <v>0.51639999999999997</v>
      </c>
      <c r="G72" s="2">
        <v>107.163</v>
      </c>
      <c r="H72" s="2">
        <v>39.54</v>
      </c>
      <c r="I72" s="2">
        <f>Gainy80_0[[#This Row],[Abs(Gain)'[dBi']]]*0.83</f>
        <v>0.43093599999999999</v>
      </c>
    </row>
    <row r="73" spans="1:9" x14ac:dyDescent="0.3">
      <c r="A73" s="2">
        <v>71</v>
      </c>
      <c r="B73" s="2">
        <v>0</v>
      </c>
      <c r="C73" s="2">
        <v>0.49630000000000002</v>
      </c>
      <c r="D73" s="2">
        <v>-31.33</v>
      </c>
      <c r="E73" s="2">
        <v>130.98599999999999</v>
      </c>
      <c r="F73" s="2">
        <v>0.49349999999999999</v>
      </c>
      <c r="G73" s="2">
        <v>107.407</v>
      </c>
      <c r="H73" s="2">
        <v>39.78</v>
      </c>
      <c r="I73" s="2">
        <f>Gainy80_0[[#This Row],[Abs(Gain)'[dBi']]]*0.83</f>
        <v>0.41192899999999999</v>
      </c>
    </row>
    <row r="74" spans="1:9" x14ac:dyDescent="0.3">
      <c r="A74" s="2">
        <v>72</v>
      </c>
      <c r="B74" s="2">
        <v>0</v>
      </c>
      <c r="C74" s="2">
        <v>0.47470000000000001</v>
      </c>
      <c r="D74" s="2">
        <v>-31.33</v>
      </c>
      <c r="E74" s="2">
        <v>130.43199999999999</v>
      </c>
      <c r="F74" s="2">
        <v>0.47189999999999999</v>
      </c>
      <c r="G74" s="2">
        <v>107.648</v>
      </c>
      <c r="H74" s="2">
        <v>40</v>
      </c>
      <c r="I74" s="2">
        <f>Gainy80_0[[#This Row],[Abs(Gain)'[dBi']]]*0.83</f>
        <v>0.39400099999999999</v>
      </c>
    </row>
    <row r="75" spans="1:9" x14ac:dyDescent="0.3">
      <c r="A75" s="2">
        <v>73</v>
      </c>
      <c r="B75" s="2">
        <v>0</v>
      </c>
      <c r="C75" s="2">
        <v>0.4546</v>
      </c>
      <c r="D75" s="2">
        <v>-31.33</v>
      </c>
      <c r="E75" s="2">
        <v>129.863</v>
      </c>
      <c r="F75" s="2">
        <v>0.45169999999999999</v>
      </c>
      <c r="G75" s="2">
        <v>107.88500000000001</v>
      </c>
      <c r="H75" s="2">
        <v>40</v>
      </c>
      <c r="I75" s="2">
        <f>Gainy80_0[[#This Row],[Abs(Gain)'[dBi']]]*0.83</f>
        <v>0.37731799999999999</v>
      </c>
    </row>
    <row r="76" spans="1:9" x14ac:dyDescent="0.3">
      <c r="A76" s="2">
        <v>74</v>
      </c>
      <c r="B76" s="2">
        <v>0</v>
      </c>
      <c r="C76" s="2">
        <v>0.43580000000000002</v>
      </c>
      <c r="D76" s="2">
        <v>-31.33</v>
      </c>
      <c r="E76" s="2">
        <v>129.28</v>
      </c>
      <c r="F76" s="2">
        <v>0.43290000000000001</v>
      </c>
      <c r="G76" s="2">
        <v>108.11799999999999</v>
      </c>
      <c r="H76" s="2">
        <v>40</v>
      </c>
      <c r="I76" s="2">
        <f>Gainy80_0[[#This Row],[Abs(Gain)'[dBi']]]*0.83</f>
        <v>0.36171399999999998</v>
      </c>
    </row>
    <row r="77" spans="1:9" x14ac:dyDescent="0.3">
      <c r="A77" s="2">
        <v>75</v>
      </c>
      <c r="B77" s="2">
        <v>0</v>
      </c>
      <c r="C77" s="2">
        <v>0.41849999999999998</v>
      </c>
      <c r="D77" s="2">
        <v>-31.34</v>
      </c>
      <c r="E77" s="2">
        <v>128.68100000000001</v>
      </c>
      <c r="F77" s="2">
        <v>0.41560000000000002</v>
      </c>
      <c r="G77" s="2">
        <v>108.346</v>
      </c>
      <c r="H77" s="2">
        <v>40</v>
      </c>
      <c r="I77" s="2">
        <f>Gainy80_0[[#This Row],[Abs(Gain)'[dBi']]]*0.83</f>
        <v>0.34735499999999997</v>
      </c>
    </row>
    <row r="78" spans="1:9" x14ac:dyDescent="0.3">
      <c r="A78" s="2">
        <v>76</v>
      </c>
      <c r="B78" s="2">
        <v>0</v>
      </c>
      <c r="C78" s="2">
        <v>0.4027</v>
      </c>
      <c r="D78" s="2">
        <v>-31.35</v>
      </c>
      <c r="E78" s="2">
        <v>128.06800000000001</v>
      </c>
      <c r="F78" s="2">
        <v>0.39979999999999999</v>
      </c>
      <c r="G78" s="2">
        <v>108.569</v>
      </c>
      <c r="H78" s="2">
        <v>40</v>
      </c>
      <c r="I78" s="2">
        <f>Gainy80_0[[#This Row],[Abs(Gain)'[dBi']]]*0.83</f>
        <v>0.33424100000000001</v>
      </c>
    </row>
    <row r="79" spans="1:9" x14ac:dyDescent="0.3">
      <c r="A79" s="2">
        <v>77</v>
      </c>
      <c r="B79" s="2">
        <v>0</v>
      </c>
      <c r="C79" s="2">
        <v>0.38840000000000002</v>
      </c>
      <c r="D79" s="2">
        <v>-31.36</v>
      </c>
      <c r="E79" s="2">
        <v>127.44</v>
      </c>
      <c r="F79" s="2">
        <v>0.38550000000000001</v>
      </c>
      <c r="G79" s="2">
        <v>108.788</v>
      </c>
      <c r="H79" s="2">
        <v>40</v>
      </c>
      <c r="I79" s="2">
        <f>Gainy80_0[[#This Row],[Abs(Gain)'[dBi']]]*0.83</f>
        <v>0.32237199999999999</v>
      </c>
    </row>
    <row r="80" spans="1:9" x14ac:dyDescent="0.3">
      <c r="A80" s="2">
        <v>78</v>
      </c>
      <c r="B80" s="2">
        <v>0</v>
      </c>
      <c r="C80" s="2">
        <v>0.37559999999999999</v>
      </c>
      <c r="D80" s="2">
        <v>-31.37</v>
      </c>
      <c r="E80" s="2">
        <v>126.797</v>
      </c>
      <c r="F80" s="2">
        <v>0.37269999999999998</v>
      </c>
      <c r="G80" s="2">
        <v>109.002</v>
      </c>
      <c r="H80" s="2">
        <v>40</v>
      </c>
      <c r="I80" s="2">
        <f>Gainy80_0[[#This Row],[Abs(Gain)'[dBi']]]*0.83</f>
        <v>0.31174799999999997</v>
      </c>
    </row>
    <row r="81" spans="1:9" x14ac:dyDescent="0.3">
      <c r="A81" s="2">
        <v>79</v>
      </c>
      <c r="B81" s="2">
        <v>0</v>
      </c>
      <c r="C81" s="2">
        <v>0.3644</v>
      </c>
      <c r="D81" s="2">
        <v>-31.39</v>
      </c>
      <c r="E81" s="2">
        <v>126.14</v>
      </c>
      <c r="F81" s="2">
        <v>0.36149999999999999</v>
      </c>
      <c r="G81" s="2">
        <v>109.21</v>
      </c>
      <c r="H81" s="2">
        <v>40</v>
      </c>
      <c r="I81" s="2">
        <f>Gainy80_0[[#This Row],[Abs(Gain)'[dBi']]]*0.83</f>
        <v>0.302452</v>
      </c>
    </row>
    <row r="82" spans="1:9" x14ac:dyDescent="0.3">
      <c r="A82" s="2">
        <v>80</v>
      </c>
      <c r="B82" s="2">
        <v>0</v>
      </c>
      <c r="C82" s="2">
        <v>0.3548</v>
      </c>
      <c r="D82" s="2">
        <v>-31.41</v>
      </c>
      <c r="E82" s="2">
        <v>125.46899999999999</v>
      </c>
      <c r="F82" s="2">
        <v>0.35189999999999999</v>
      </c>
      <c r="G82" s="2">
        <v>109.413</v>
      </c>
      <c r="H82" s="2">
        <v>40</v>
      </c>
      <c r="I82" s="2">
        <f>Gainy80_0[[#This Row],[Abs(Gain)'[dBi']]]*0.83</f>
        <v>0.29448399999999997</v>
      </c>
    </row>
    <row r="83" spans="1:9" x14ac:dyDescent="0.3">
      <c r="A83" s="2">
        <v>81</v>
      </c>
      <c r="B83" s="2">
        <v>0</v>
      </c>
      <c r="C83" s="2">
        <v>0.3468</v>
      </c>
      <c r="D83" s="2">
        <v>-31.42</v>
      </c>
      <c r="E83" s="2">
        <v>124.783</v>
      </c>
      <c r="F83" s="2">
        <v>0.34389999999999998</v>
      </c>
      <c r="G83" s="2">
        <v>109.611</v>
      </c>
      <c r="H83" s="2">
        <v>40</v>
      </c>
      <c r="I83" s="2">
        <f>Gainy80_0[[#This Row],[Abs(Gain)'[dBi']]]*0.83</f>
        <v>0.28784399999999999</v>
      </c>
    </row>
    <row r="84" spans="1:9" x14ac:dyDescent="0.3">
      <c r="A84" s="2">
        <v>82</v>
      </c>
      <c r="B84" s="2">
        <v>0</v>
      </c>
      <c r="C84" s="2">
        <v>0.34039999999999998</v>
      </c>
      <c r="D84" s="2">
        <v>-31.44</v>
      </c>
      <c r="E84" s="2">
        <v>124.084</v>
      </c>
      <c r="F84" s="2">
        <v>0.33760000000000001</v>
      </c>
      <c r="G84" s="2">
        <v>109.803</v>
      </c>
      <c r="H84" s="2">
        <v>40</v>
      </c>
      <c r="I84" s="2">
        <f>Gainy80_0[[#This Row],[Abs(Gain)'[dBi']]]*0.83</f>
        <v>0.28253199999999995</v>
      </c>
    </row>
    <row r="85" spans="1:9" x14ac:dyDescent="0.3">
      <c r="A85" s="2">
        <v>83</v>
      </c>
      <c r="B85" s="2">
        <v>0</v>
      </c>
      <c r="C85" s="2">
        <v>0.3357</v>
      </c>
      <c r="D85" s="2">
        <v>-31.46</v>
      </c>
      <c r="E85" s="2">
        <v>123.372</v>
      </c>
      <c r="F85" s="2">
        <v>0.33279999999999998</v>
      </c>
      <c r="G85" s="2">
        <v>109.989</v>
      </c>
      <c r="H85" s="2">
        <v>40</v>
      </c>
      <c r="I85" s="2">
        <f>Gainy80_0[[#This Row],[Abs(Gain)'[dBi']]]*0.83</f>
        <v>0.27863099999999996</v>
      </c>
    </row>
    <row r="86" spans="1:9" x14ac:dyDescent="0.3">
      <c r="A86" s="2">
        <v>84</v>
      </c>
      <c r="B86" s="2">
        <v>0</v>
      </c>
      <c r="C86" s="2">
        <v>0.33260000000000001</v>
      </c>
      <c r="D86" s="2">
        <v>-31.49</v>
      </c>
      <c r="E86" s="2">
        <v>122.646</v>
      </c>
      <c r="F86" s="2">
        <v>0.32979999999999998</v>
      </c>
      <c r="G86" s="2">
        <v>110.169</v>
      </c>
      <c r="H86" s="2">
        <v>40</v>
      </c>
      <c r="I86" s="2">
        <f>Gainy80_0[[#This Row],[Abs(Gain)'[dBi']]]*0.83</f>
        <v>0.27605799999999997</v>
      </c>
    </row>
    <row r="87" spans="1:9" x14ac:dyDescent="0.3">
      <c r="A87" s="2">
        <v>85</v>
      </c>
      <c r="B87" s="2">
        <v>0</v>
      </c>
      <c r="C87" s="2">
        <v>0.33119999999999999</v>
      </c>
      <c r="D87" s="2">
        <v>-31.51</v>
      </c>
      <c r="E87" s="2">
        <v>121.907</v>
      </c>
      <c r="F87" s="2">
        <v>0.32840000000000003</v>
      </c>
      <c r="G87" s="2">
        <v>110.343</v>
      </c>
      <c r="H87" s="2">
        <v>40</v>
      </c>
      <c r="I87" s="2">
        <f>Gainy80_0[[#This Row],[Abs(Gain)'[dBi']]]*0.83</f>
        <v>0.27489599999999997</v>
      </c>
    </row>
    <row r="88" spans="1:9" x14ac:dyDescent="0.3">
      <c r="A88" s="2">
        <v>86</v>
      </c>
      <c r="B88" s="2">
        <v>0</v>
      </c>
      <c r="C88" s="2">
        <v>0.33150000000000002</v>
      </c>
      <c r="D88" s="2">
        <v>-31.54</v>
      </c>
      <c r="E88" s="2">
        <v>121.15600000000001</v>
      </c>
      <c r="F88" s="2">
        <v>0.3286</v>
      </c>
      <c r="G88" s="2">
        <v>110.511</v>
      </c>
      <c r="H88" s="2">
        <v>40</v>
      </c>
      <c r="I88" s="2">
        <f>Gainy80_0[[#This Row],[Abs(Gain)'[dBi']]]*0.83</f>
        <v>0.27514500000000003</v>
      </c>
    </row>
    <row r="89" spans="1:9" x14ac:dyDescent="0.3">
      <c r="A89" s="2">
        <v>87</v>
      </c>
      <c r="B89" s="2">
        <v>0</v>
      </c>
      <c r="C89" s="2">
        <v>0.33339999999999997</v>
      </c>
      <c r="D89" s="2">
        <v>-31.56</v>
      </c>
      <c r="E89" s="2">
        <v>120.393</v>
      </c>
      <c r="F89" s="2">
        <v>0.3306</v>
      </c>
      <c r="G89" s="2">
        <v>110.67400000000001</v>
      </c>
      <c r="H89" s="2">
        <v>40</v>
      </c>
      <c r="I89" s="2">
        <f>Gainy80_0[[#This Row],[Abs(Gain)'[dBi']]]*0.83</f>
        <v>0.27672199999999997</v>
      </c>
    </row>
    <row r="90" spans="1:9" x14ac:dyDescent="0.3">
      <c r="A90" s="2">
        <v>88</v>
      </c>
      <c r="B90" s="2">
        <v>0</v>
      </c>
      <c r="C90" s="2">
        <v>0.33700000000000002</v>
      </c>
      <c r="D90" s="2">
        <v>-31.59</v>
      </c>
      <c r="E90" s="2">
        <v>119.61799999999999</v>
      </c>
      <c r="F90" s="2">
        <v>0.3342</v>
      </c>
      <c r="G90" s="2">
        <v>110.82899999999999</v>
      </c>
      <c r="H90" s="2">
        <v>40</v>
      </c>
      <c r="I90" s="2">
        <f>Gainy80_0[[#This Row],[Abs(Gain)'[dBi']]]*0.83</f>
        <v>0.27971000000000001</v>
      </c>
    </row>
    <row r="91" spans="1:9" x14ac:dyDescent="0.3">
      <c r="A91" s="2">
        <v>89</v>
      </c>
      <c r="B91" s="2">
        <v>0</v>
      </c>
      <c r="C91" s="2">
        <v>0.34229999999999999</v>
      </c>
      <c r="D91" s="2">
        <v>-31.61</v>
      </c>
      <c r="E91" s="2">
        <v>118.83199999999999</v>
      </c>
      <c r="F91" s="2">
        <v>0.33960000000000001</v>
      </c>
      <c r="G91" s="2">
        <v>110.979</v>
      </c>
      <c r="H91" s="2">
        <v>40</v>
      </c>
      <c r="I91" s="2">
        <f>Gainy80_0[[#This Row],[Abs(Gain)'[dBi']]]*0.83</f>
        <v>0.284109</v>
      </c>
    </row>
    <row r="92" spans="1:9" x14ac:dyDescent="0.3">
      <c r="A92" s="2">
        <v>90</v>
      </c>
      <c r="B92" s="2">
        <v>0</v>
      </c>
      <c r="C92" s="2">
        <v>0.3493</v>
      </c>
      <c r="D92" s="2">
        <v>-31.64</v>
      </c>
      <c r="E92" s="2">
        <v>118.036</v>
      </c>
      <c r="F92" s="2">
        <v>0.34660000000000002</v>
      </c>
      <c r="G92" s="2">
        <v>111.122</v>
      </c>
      <c r="H92" s="2">
        <v>40</v>
      </c>
      <c r="I92" s="2">
        <f>Gainy80_0[[#This Row],[Abs(Gain)'[dBi']]]*0.83</f>
        <v>0.28991899999999998</v>
      </c>
    </row>
    <row r="93" spans="1:9" x14ac:dyDescent="0.3">
      <c r="A93" s="2">
        <v>91</v>
      </c>
      <c r="B93" s="2">
        <v>0</v>
      </c>
      <c r="C93" s="2">
        <v>0.35799999999999998</v>
      </c>
      <c r="D93" s="2">
        <v>-31.67</v>
      </c>
      <c r="E93" s="2">
        <v>117.23</v>
      </c>
      <c r="F93" s="2">
        <v>0.3553</v>
      </c>
      <c r="G93" s="2">
        <v>111.259</v>
      </c>
      <c r="H93" s="2">
        <v>40</v>
      </c>
      <c r="I93" s="2">
        <f>Gainy80_0[[#This Row],[Abs(Gain)'[dBi']]]*0.83</f>
        <v>0.29713999999999996</v>
      </c>
    </row>
    <row r="94" spans="1:9" x14ac:dyDescent="0.3">
      <c r="A94" s="2">
        <v>92</v>
      </c>
      <c r="B94" s="2">
        <v>0</v>
      </c>
      <c r="C94" s="2">
        <v>0.36830000000000002</v>
      </c>
      <c r="D94" s="2">
        <v>-31.7</v>
      </c>
      <c r="E94" s="2">
        <v>116.41500000000001</v>
      </c>
      <c r="F94" s="2">
        <v>0.36559999999999998</v>
      </c>
      <c r="G94" s="2">
        <v>111.39</v>
      </c>
      <c r="H94" s="2">
        <v>40</v>
      </c>
      <c r="I94" s="2">
        <f>Gainy80_0[[#This Row],[Abs(Gain)'[dBi']]]*0.83</f>
        <v>0.30568899999999999</v>
      </c>
    </row>
    <row r="95" spans="1:9" x14ac:dyDescent="0.3">
      <c r="A95" s="2">
        <v>93</v>
      </c>
      <c r="B95" s="2">
        <v>0</v>
      </c>
      <c r="C95" s="2">
        <v>0.38040000000000002</v>
      </c>
      <c r="D95" s="2">
        <v>-31.73</v>
      </c>
      <c r="E95" s="2">
        <v>115.59099999999999</v>
      </c>
      <c r="F95" s="2">
        <v>0.37769999999999998</v>
      </c>
      <c r="G95" s="2">
        <v>111.514</v>
      </c>
      <c r="H95" s="2">
        <v>40</v>
      </c>
      <c r="I95" s="2">
        <f>Gainy80_0[[#This Row],[Abs(Gain)'[dBi']]]*0.83</f>
        <v>0.31573200000000001</v>
      </c>
    </row>
    <row r="96" spans="1:9" x14ac:dyDescent="0.3">
      <c r="A96" s="2">
        <v>94</v>
      </c>
      <c r="B96" s="2">
        <v>0</v>
      </c>
      <c r="C96" s="2">
        <v>0.39400000000000002</v>
      </c>
      <c r="D96" s="2">
        <v>-31.76</v>
      </c>
      <c r="E96" s="2">
        <v>114.759</v>
      </c>
      <c r="F96" s="2">
        <v>0.39140000000000003</v>
      </c>
      <c r="G96" s="2">
        <v>111.63200000000001</v>
      </c>
      <c r="H96" s="2">
        <v>40</v>
      </c>
      <c r="I96" s="2">
        <f>Gainy80_0[[#This Row],[Abs(Gain)'[dBi']]]*0.83</f>
        <v>0.32701999999999998</v>
      </c>
    </row>
    <row r="97" spans="1:9" x14ac:dyDescent="0.3">
      <c r="A97" s="2">
        <v>95</v>
      </c>
      <c r="B97" s="2">
        <v>0</v>
      </c>
      <c r="C97" s="2">
        <v>0.40939999999999999</v>
      </c>
      <c r="D97" s="2">
        <v>-31.79</v>
      </c>
      <c r="E97" s="2">
        <v>113.919</v>
      </c>
      <c r="F97" s="2">
        <v>0.40679999999999999</v>
      </c>
      <c r="G97" s="2">
        <v>111.744</v>
      </c>
      <c r="H97" s="2">
        <v>40</v>
      </c>
      <c r="I97" s="2">
        <f>Gainy80_0[[#This Row],[Abs(Gain)'[dBi']]]*0.83</f>
        <v>0.33980199999999999</v>
      </c>
    </row>
    <row r="98" spans="1:9" x14ac:dyDescent="0.3">
      <c r="A98" s="2">
        <v>96</v>
      </c>
      <c r="B98" s="2">
        <v>0</v>
      </c>
      <c r="C98" s="2">
        <v>0.42630000000000001</v>
      </c>
      <c r="D98" s="2">
        <v>-31.82</v>
      </c>
      <c r="E98" s="2">
        <v>113.07299999999999</v>
      </c>
      <c r="F98" s="2">
        <v>0.42370000000000002</v>
      </c>
      <c r="G98" s="2">
        <v>111.85</v>
      </c>
      <c r="H98" s="2">
        <v>40</v>
      </c>
      <c r="I98" s="2">
        <f>Gainy80_0[[#This Row],[Abs(Gain)'[dBi']]]*0.83</f>
        <v>0.353829</v>
      </c>
    </row>
    <row r="99" spans="1:9" x14ac:dyDescent="0.3">
      <c r="A99" s="2">
        <v>97</v>
      </c>
      <c r="B99" s="2">
        <v>0</v>
      </c>
      <c r="C99" s="2">
        <v>0.44490000000000002</v>
      </c>
      <c r="D99" s="2">
        <v>-31.85</v>
      </c>
      <c r="E99" s="2">
        <v>112.22199999999999</v>
      </c>
      <c r="F99" s="2">
        <v>0.44230000000000003</v>
      </c>
      <c r="G99" s="2">
        <v>111.949</v>
      </c>
      <c r="H99" s="2">
        <v>40</v>
      </c>
      <c r="I99" s="2">
        <f>Gainy80_0[[#This Row],[Abs(Gain)'[dBi']]]*0.83</f>
        <v>0.36926700000000001</v>
      </c>
    </row>
    <row r="100" spans="1:9" x14ac:dyDescent="0.3">
      <c r="A100" s="2">
        <v>98</v>
      </c>
      <c r="B100" s="2">
        <v>0</v>
      </c>
      <c r="C100" s="2">
        <v>0.46510000000000001</v>
      </c>
      <c r="D100" s="2">
        <v>-31.88</v>
      </c>
      <c r="E100" s="2">
        <v>111.36499999999999</v>
      </c>
      <c r="F100" s="2">
        <v>0.46250000000000002</v>
      </c>
      <c r="G100" s="2">
        <v>112.04300000000001</v>
      </c>
      <c r="H100" s="2">
        <v>40</v>
      </c>
      <c r="I100" s="2">
        <f>Gainy80_0[[#This Row],[Abs(Gain)'[dBi']]]*0.83</f>
        <v>0.38603300000000002</v>
      </c>
    </row>
    <row r="101" spans="1:9" x14ac:dyDescent="0.3">
      <c r="A101" s="2">
        <v>99</v>
      </c>
      <c r="B101" s="2">
        <v>0</v>
      </c>
      <c r="C101" s="2">
        <v>0.48680000000000001</v>
      </c>
      <c r="D101" s="2">
        <v>-31.91</v>
      </c>
      <c r="E101" s="2">
        <v>110.505</v>
      </c>
      <c r="F101" s="2">
        <v>0.48430000000000001</v>
      </c>
      <c r="G101" s="2">
        <v>112.13</v>
      </c>
      <c r="H101" s="2">
        <v>40</v>
      </c>
      <c r="I101" s="2">
        <f>Gainy80_0[[#This Row],[Abs(Gain)'[dBi']]]*0.83</f>
        <v>0.40404400000000001</v>
      </c>
    </row>
    <row r="102" spans="1:9" x14ac:dyDescent="0.3">
      <c r="A102" s="2">
        <v>100</v>
      </c>
      <c r="B102" s="2">
        <v>0</v>
      </c>
      <c r="C102" s="2">
        <v>0.5101</v>
      </c>
      <c r="D102" s="2">
        <v>-31.95</v>
      </c>
      <c r="E102" s="2">
        <v>109.64100000000001</v>
      </c>
      <c r="F102" s="2">
        <v>0.50760000000000005</v>
      </c>
      <c r="G102" s="2">
        <v>112.212</v>
      </c>
      <c r="H102" s="2">
        <v>40</v>
      </c>
      <c r="I102" s="2">
        <f>Gainy80_0[[#This Row],[Abs(Gain)'[dBi']]]*0.83</f>
        <v>0.42338299999999995</v>
      </c>
    </row>
    <row r="103" spans="1:9" x14ac:dyDescent="0.3">
      <c r="A103" s="2">
        <v>101</v>
      </c>
      <c r="B103" s="2">
        <v>0</v>
      </c>
      <c r="C103" s="2">
        <v>0.53490000000000004</v>
      </c>
      <c r="D103" s="2">
        <v>-31.98</v>
      </c>
      <c r="E103" s="2">
        <v>108.77500000000001</v>
      </c>
      <c r="F103" s="2">
        <v>0.53249999999999997</v>
      </c>
      <c r="G103" s="2">
        <v>112.28700000000001</v>
      </c>
      <c r="H103" s="2">
        <v>40</v>
      </c>
      <c r="I103" s="2">
        <f>Gainy80_0[[#This Row],[Abs(Gain)'[dBi']]]*0.83</f>
        <v>0.443967</v>
      </c>
    </row>
    <row r="104" spans="1:9" x14ac:dyDescent="0.3">
      <c r="A104" s="2">
        <v>102</v>
      </c>
      <c r="B104" s="2">
        <v>0</v>
      </c>
      <c r="C104" s="2">
        <v>0.56120000000000003</v>
      </c>
      <c r="D104" s="2">
        <v>-32.01</v>
      </c>
      <c r="E104" s="2">
        <v>107.907</v>
      </c>
      <c r="F104" s="2">
        <v>0.55879999999999996</v>
      </c>
      <c r="G104" s="2">
        <v>112.357</v>
      </c>
      <c r="H104" s="2">
        <v>40</v>
      </c>
      <c r="I104" s="2">
        <f>Gainy80_0[[#This Row],[Abs(Gain)'[dBi']]]*0.83</f>
        <v>0.46579599999999999</v>
      </c>
    </row>
    <row r="105" spans="1:9" x14ac:dyDescent="0.3">
      <c r="A105" s="2">
        <v>103</v>
      </c>
      <c r="B105" s="2">
        <v>0</v>
      </c>
      <c r="C105" s="2">
        <v>0.58899999999999997</v>
      </c>
      <c r="D105" s="2">
        <v>-32.04</v>
      </c>
      <c r="E105" s="2">
        <v>107.039</v>
      </c>
      <c r="F105" s="2">
        <v>0.58660000000000001</v>
      </c>
      <c r="G105" s="2">
        <v>112.422</v>
      </c>
      <c r="H105" s="2">
        <v>40</v>
      </c>
      <c r="I105" s="2">
        <f>Gainy80_0[[#This Row],[Abs(Gain)'[dBi']]]*0.83</f>
        <v>0.48886999999999997</v>
      </c>
    </row>
    <row r="106" spans="1:9" x14ac:dyDescent="0.3">
      <c r="A106" s="2">
        <v>104</v>
      </c>
      <c r="B106" s="2">
        <v>0</v>
      </c>
      <c r="C106" s="2">
        <v>0.61819999999999997</v>
      </c>
      <c r="D106" s="2">
        <v>-32.08</v>
      </c>
      <c r="E106" s="2">
        <v>106.17</v>
      </c>
      <c r="F106" s="2">
        <v>0.61580000000000001</v>
      </c>
      <c r="G106" s="2">
        <v>112.48099999999999</v>
      </c>
      <c r="H106" s="2">
        <v>40</v>
      </c>
      <c r="I106" s="2">
        <f>Gainy80_0[[#This Row],[Abs(Gain)'[dBi']]]*0.83</f>
        <v>0.51310599999999995</v>
      </c>
    </row>
    <row r="107" spans="1:9" x14ac:dyDescent="0.3">
      <c r="A107" s="2">
        <v>105</v>
      </c>
      <c r="B107" s="2">
        <v>0</v>
      </c>
      <c r="C107" s="2">
        <v>0.64880000000000004</v>
      </c>
      <c r="D107" s="2">
        <v>-32.11</v>
      </c>
      <c r="E107" s="2">
        <v>105.303</v>
      </c>
      <c r="F107" s="2">
        <v>0.64649999999999996</v>
      </c>
      <c r="G107" s="2">
        <v>112.53400000000001</v>
      </c>
      <c r="H107" s="2">
        <v>40</v>
      </c>
      <c r="I107" s="2">
        <f>Gainy80_0[[#This Row],[Abs(Gain)'[dBi']]]*0.83</f>
        <v>0.53850399999999998</v>
      </c>
    </row>
    <row r="108" spans="1:9" x14ac:dyDescent="0.3">
      <c r="A108" s="2">
        <v>106</v>
      </c>
      <c r="B108" s="2">
        <v>0</v>
      </c>
      <c r="C108" s="2">
        <v>0.68069999999999997</v>
      </c>
      <c r="D108" s="2">
        <v>-32.14</v>
      </c>
      <c r="E108" s="2">
        <v>104.438</v>
      </c>
      <c r="F108" s="2">
        <v>0.67849999999999999</v>
      </c>
      <c r="G108" s="2">
        <v>112.583</v>
      </c>
      <c r="H108" s="2">
        <v>40</v>
      </c>
      <c r="I108" s="2">
        <f>Gainy80_0[[#This Row],[Abs(Gain)'[dBi']]]*0.83</f>
        <v>0.56498099999999996</v>
      </c>
    </row>
    <row r="109" spans="1:9" x14ac:dyDescent="0.3">
      <c r="A109" s="2">
        <v>107</v>
      </c>
      <c r="B109" s="2">
        <v>0</v>
      </c>
      <c r="C109" s="2">
        <v>0.71399999999999997</v>
      </c>
      <c r="D109" s="2">
        <v>-32.18</v>
      </c>
      <c r="E109" s="2">
        <v>103.575</v>
      </c>
      <c r="F109" s="2">
        <v>0.71179999999999999</v>
      </c>
      <c r="G109" s="2">
        <v>112.627</v>
      </c>
      <c r="H109" s="2">
        <v>40</v>
      </c>
      <c r="I109" s="2">
        <f>Gainy80_0[[#This Row],[Abs(Gain)'[dBi']]]*0.83</f>
        <v>0.59261999999999992</v>
      </c>
    </row>
    <row r="110" spans="1:9" x14ac:dyDescent="0.3">
      <c r="A110" s="2">
        <v>108</v>
      </c>
      <c r="B110" s="2">
        <v>0</v>
      </c>
      <c r="C110" s="2">
        <v>0.74860000000000004</v>
      </c>
      <c r="D110" s="2">
        <v>-32.21</v>
      </c>
      <c r="E110" s="2">
        <v>102.717</v>
      </c>
      <c r="F110" s="2">
        <v>0.74639999999999995</v>
      </c>
      <c r="G110" s="2">
        <v>112.66500000000001</v>
      </c>
      <c r="H110" s="2">
        <v>40</v>
      </c>
      <c r="I110" s="2">
        <f>Gainy80_0[[#This Row],[Abs(Gain)'[dBi']]]*0.83</f>
        <v>0.62133800000000006</v>
      </c>
    </row>
    <row r="111" spans="1:9" x14ac:dyDescent="0.3">
      <c r="A111" s="2">
        <v>109</v>
      </c>
      <c r="B111" s="2">
        <v>0</v>
      </c>
      <c r="C111" s="2">
        <v>0.78439999999999999</v>
      </c>
      <c r="D111" s="2">
        <v>-32.25</v>
      </c>
      <c r="E111" s="2">
        <v>101.86199999999999</v>
      </c>
      <c r="F111" s="2">
        <v>0.78220000000000001</v>
      </c>
      <c r="G111" s="2">
        <v>112.699</v>
      </c>
      <c r="H111" s="2">
        <v>40</v>
      </c>
      <c r="I111" s="2">
        <f>Gainy80_0[[#This Row],[Abs(Gain)'[dBi']]]*0.83</f>
        <v>0.65105199999999996</v>
      </c>
    </row>
    <row r="112" spans="1:9" x14ac:dyDescent="0.3">
      <c r="A112" s="2">
        <v>110</v>
      </c>
      <c r="B112" s="2">
        <v>0</v>
      </c>
      <c r="C112" s="2">
        <v>0.82140000000000002</v>
      </c>
      <c r="D112" s="2">
        <v>-32.28</v>
      </c>
      <c r="E112" s="2">
        <v>101.01300000000001</v>
      </c>
      <c r="F112" s="2">
        <v>0.81930000000000003</v>
      </c>
      <c r="G112" s="2">
        <v>112.729</v>
      </c>
      <c r="H112" s="2">
        <v>40</v>
      </c>
      <c r="I112" s="2">
        <f>Gainy80_0[[#This Row],[Abs(Gain)'[dBi']]]*0.83</f>
        <v>0.68176199999999998</v>
      </c>
    </row>
    <row r="113" spans="1:9" x14ac:dyDescent="0.3">
      <c r="A113" s="2">
        <v>111</v>
      </c>
      <c r="B113" s="2">
        <v>0</v>
      </c>
      <c r="C113" s="2">
        <v>0.85960000000000003</v>
      </c>
      <c r="D113" s="2">
        <v>-32.32</v>
      </c>
      <c r="E113" s="2">
        <v>100.17</v>
      </c>
      <c r="F113" s="2">
        <v>0.85750000000000004</v>
      </c>
      <c r="G113" s="2">
        <v>112.754</v>
      </c>
      <c r="H113" s="2">
        <v>40</v>
      </c>
      <c r="I113" s="2">
        <f>Gainy80_0[[#This Row],[Abs(Gain)'[dBi']]]*0.83</f>
        <v>0.71346799999999999</v>
      </c>
    </row>
    <row r="114" spans="1:9" x14ac:dyDescent="0.3">
      <c r="A114" s="2">
        <v>112</v>
      </c>
      <c r="B114" s="2">
        <v>0</v>
      </c>
      <c r="C114" s="2">
        <v>0.89880000000000004</v>
      </c>
      <c r="D114" s="2">
        <v>-32.36</v>
      </c>
      <c r="E114" s="2">
        <v>99.334000000000003</v>
      </c>
      <c r="F114" s="2">
        <v>0.89680000000000004</v>
      </c>
      <c r="G114" s="2">
        <v>112.77500000000001</v>
      </c>
      <c r="H114" s="2">
        <v>40</v>
      </c>
      <c r="I114" s="2">
        <f>Gainy80_0[[#This Row],[Abs(Gain)'[dBi']]]*0.83</f>
        <v>0.746004</v>
      </c>
    </row>
    <row r="115" spans="1:9" x14ac:dyDescent="0.3">
      <c r="A115" s="2">
        <v>113</v>
      </c>
      <c r="B115" s="2">
        <v>0</v>
      </c>
      <c r="C115" s="2">
        <v>0.93920000000000003</v>
      </c>
      <c r="D115" s="2">
        <v>-32.4</v>
      </c>
      <c r="E115" s="2">
        <v>98.504999999999995</v>
      </c>
      <c r="F115" s="2">
        <v>0.93720000000000003</v>
      </c>
      <c r="G115" s="2">
        <v>112.792</v>
      </c>
      <c r="H115" s="2">
        <v>40</v>
      </c>
      <c r="I115" s="2">
        <f>Gainy80_0[[#This Row],[Abs(Gain)'[dBi']]]*0.83</f>
        <v>0.77953600000000001</v>
      </c>
    </row>
    <row r="116" spans="1:9" x14ac:dyDescent="0.3">
      <c r="A116" s="2">
        <v>114</v>
      </c>
      <c r="B116" s="2">
        <v>0</v>
      </c>
      <c r="C116" s="2">
        <v>0.98050000000000004</v>
      </c>
      <c r="D116" s="2">
        <v>-32.43</v>
      </c>
      <c r="E116" s="2">
        <v>97.685000000000002</v>
      </c>
      <c r="F116" s="2">
        <v>0.97850000000000004</v>
      </c>
      <c r="G116" s="2">
        <v>112.80500000000001</v>
      </c>
      <c r="H116" s="2">
        <v>40</v>
      </c>
      <c r="I116" s="2">
        <f>Gainy80_0[[#This Row],[Abs(Gain)'[dBi']]]*0.83</f>
        <v>0.81381499999999996</v>
      </c>
    </row>
    <row r="117" spans="1:9" x14ac:dyDescent="0.3">
      <c r="A117" s="2">
        <v>115</v>
      </c>
      <c r="B117" s="2">
        <v>0</v>
      </c>
      <c r="C117" s="2">
        <v>1.0229999999999999</v>
      </c>
      <c r="D117" s="2">
        <v>-32.479999999999997</v>
      </c>
      <c r="E117" s="2">
        <v>96.873999999999995</v>
      </c>
      <c r="F117" s="2">
        <v>1.0209999999999999</v>
      </c>
      <c r="G117" s="2">
        <v>112.81399999999999</v>
      </c>
      <c r="H117" s="2">
        <v>40</v>
      </c>
      <c r="I117" s="2">
        <f>Gainy80_0[[#This Row],[Abs(Gain)'[dBi']]]*0.83</f>
        <v>0.8490899999999999</v>
      </c>
    </row>
    <row r="118" spans="1:9" x14ac:dyDescent="0.3">
      <c r="A118" s="2">
        <v>116</v>
      </c>
      <c r="B118" s="2">
        <v>0</v>
      </c>
      <c r="C118" s="2">
        <v>1.0660000000000001</v>
      </c>
      <c r="D118" s="2">
        <v>-32.520000000000003</v>
      </c>
      <c r="E118" s="2">
        <v>96.072000000000003</v>
      </c>
      <c r="F118" s="2">
        <v>1.0640000000000001</v>
      </c>
      <c r="G118" s="2">
        <v>112.82</v>
      </c>
      <c r="H118" s="2">
        <v>40</v>
      </c>
      <c r="I118" s="2">
        <f>Gainy80_0[[#This Row],[Abs(Gain)'[dBi']]]*0.83</f>
        <v>0.88478000000000001</v>
      </c>
    </row>
    <row r="119" spans="1:9" x14ac:dyDescent="0.3">
      <c r="A119" s="2">
        <v>117</v>
      </c>
      <c r="B119" s="2">
        <v>0</v>
      </c>
      <c r="C119" s="2">
        <v>1.1100000000000001</v>
      </c>
      <c r="D119" s="2">
        <v>-32.56</v>
      </c>
      <c r="E119" s="2">
        <v>95.281000000000006</v>
      </c>
      <c r="F119" s="2">
        <v>1.1080000000000001</v>
      </c>
      <c r="G119" s="2">
        <v>112.82299999999999</v>
      </c>
      <c r="H119" s="2">
        <v>40</v>
      </c>
      <c r="I119" s="2">
        <f>Gainy80_0[[#This Row],[Abs(Gain)'[dBi']]]*0.83</f>
        <v>0.92130000000000001</v>
      </c>
    </row>
    <row r="120" spans="1:9" x14ac:dyDescent="0.3">
      <c r="A120" s="2">
        <v>118</v>
      </c>
      <c r="B120" s="2">
        <v>0</v>
      </c>
      <c r="C120" s="2">
        <v>1.155</v>
      </c>
      <c r="D120" s="2">
        <v>-32.61</v>
      </c>
      <c r="E120" s="2">
        <v>94.5</v>
      </c>
      <c r="F120" s="2">
        <v>1.153</v>
      </c>
      <c r="G120" s="2">
        <v>112.822</v>
      </c>
      <c r="H120" s="2">
        <v>40</v>
      </c>
      <c r="I120" s="2">
        <f>Gainy80_0[[#This Row],[Abs(Gain)'[dBi']]]*0.83</f>
        <v>0.95865</v>
      </c>
    </row>
    <row r="121" spans="1:9" x14ac:dyDescent="0.3">
      <c r="A121" s="2">
        <v>119</v>
      </c>
      <c r="B121" s="2">
        <v>0</v>
      </c>
      <c r="C121" s="2">
        <v>1.2010000000000001</v>
      </c>
      <c r="D121" s="2">
        <v>-32.659999999999997</v>
      </c>
      <c r="E121" s="2">
        <v>93.730999999999995</v>
      </c>
      <c r="F121" s="2">
        <v>1.1990000000000001</v>
      </c>
      <c r="G121" s="2">
        <v>112.819</v>
      </c>
      <c r="H121" s="2">
        <v>40</v>
      </c>
      <c r="I121" s="2">
        <f>Gainy80_0[[#This Row],[Abs(Gain)'[dBi']]]*0.83</f>
        <v>0.99682999999999999</v>
      </c>
    </row>
    <row r="122" spans="1:9" x14ac:dyDescent="0.3">
      <c r="A122" s="2">
        <v>120</v>
      </c>
      <c r="B122" s="2">
        <v>0</v>
      </c>
      <c r="C122" s="2">
        <v>1.2470000000000001</v>
      </c>
      <c r="D122" s="2">
        <v>-32.71</v>
      </c>
      <c r="E122" s="2">
        <v>92.972999999999999</v>
      </c>
      <c r="F122" s="2">
        <v>1.2450000000000001</v>
      </c>
      <c r="G122" s="2">
        <v>112.813</v>
      </c>
      <c r="H122" s="2">
        <v>40</v>
      </c>
      <c r="I122" s="2">
        <f>Gainy80_0[[#This Row],[Abs(Gain)'[dBi']]]*0.83</f>
        <v>1.03501</v>
      </c>
    </row>
    <row r="123" spans="1:9" x14ac:dyDescent="0.3">
      <c r="A123" s="2">
        <v>121</v>
      </c>
      <c r="B123" s="2">
        <v>0</v>
      </c>
      <c r="C123" s="2">
        <v>1.294</v>
      </c>
      <c r="D123" s="2">
        <v>-32.76</v>
      </c>
      <c r="E123" s="2">
        <v>92.227999999999994</v>
      </c>
      <c r="F123" s="2">
        <v>1.292</v>
      </c>
      <c r="G123" s="2">
        <v>112.804</v>
      </c>
      <c r="H123" s="2">
        <v>40</v>
      </c>
      <c r="I123" s="2">
        <f>Gainy80_0[[#This Row],[Abs(Gain)'[dBi']]]*0.83</f>
        <v>1.07402</v>
      </c>
    </row>
    <row r="124" spans="1:9" x14ac:dyDescent="0.3">
      <c r="A124" s="2">
        <v>122</v>
      </c>
      <c r="B124" s="2">
        <v>0</v>
      </c>
      <c r="C124" s="2">
        <v>1.341</v>
      </c>
      <c r="D124" s="2">
        <v>-32.81</v>
      </c>
      <c r="E124" s="2">
        <v>91.495999999999995</v>
      </c>
      <c r="F124" s="2">
        <v>1.34</v>
      </c>
      <c r="G124" s="2">
        <v>112.79300000000001</v>
      </c>
      <c r="H124" s="2">
        <v>40</v>
      </c>
      <c r="I124" s="2">
        <f>Gainy80_0[[#This Row],[Abs(Gain)'[dBi']]]*0.83</f>
        <v>1.11303</v>
      </c>
    </row>
    <row r="125" spans="1:9" x14ac:dyDescent="0.3">
      <c r="A125" s="2">
        <v>123</v>
      </c>
      <c r="B125" s="2">
        <v>0</v>
      </c>
      <c r="C125" s="2">
        <v>1.389</v>
      </c>
      <c r="D125" s="2">
        <v>-32.869999999999997</v>
      </c>
      <c r="E125" s="2">
        <v>90.777000000000001</v>
      </c>
      <c r="F125" s="2">
        <v>1.3879999999999999</v>
      </c>
      <c r="G125" s="2">
        <v>112.779</v>
      </c>
      <c r="H125" s="2">
        <v>40</v>
      </c>
      <c r="I125" s="2">
        <f>Gainy80_0[[#This Row],[Abs(Gain)'[dBi']]]*0.83</f>
        <v>1.1528700000000001</v>
      </c>
    </row>
    <row r="126" spans="1:9" x14ac:dyDescent="0.3">
      <c r="A126" s="2">
        <v>124</v>
      </c>
      <c r="B126" s="2">
        <v>0</v>
      </c>
      <c r="C126" s="2">
        <v>1.4379999999999999</v>
      </c>
      <c r="D126" s="2">
        <v>-32.93</v>
      </c>
      <c r="E126" s="2">
        <v>90.072000000000003</v>
      </c>
      <c r="F126" s="2">
        <v>1.4359999999999999</v>
      </c>
      <c r="G126" s="2">
        <v>112.764</v>
      </c>
      <c r="H126" s="2">
        <v>40</v>
      </c>
      <c r="I126" s="2">
        <f>Gainy80_0[[#This Row],[Abs(Gain)'[dBi']]]*0.83</f>
        <v>1.1935399999999998</v>
      </c>
    </row>
    <row r="127" spans="1:9" x14ac:dyDescent="0.3">
      <c r="A127" s="2">
        <v>125</v>
      </c>
      <c r="B127" s="2">
        <v>0</v>
      </c>
      <c r="C127" s="2">
        <v>1.4870000000000001</v>
      </c>
      <c r="D127" s="2">
        <v>-32.99</v>
      </c>
      <c r="E127" s="2">
        <v>89.38</v>
      </c>
      <c r="F127" s="2">
        <v>1.4850000000000001</v>
      </c>
      <c r="G127" s="2">
        <v>112.746</v>
      </c>
      <c r="H127" s="2">
        <v>40</v>
      </c>
      <c r="I127" s="2">
        <f>Gainy80_0[[#This Row],[Abs(Gain)'[dBi']]]*0.83</f>
        <v>1.23421</v>
      </c>
    </row>
    <row r="128" spans="1:9" x14ac:dyDescent="0.3">
      <c r="A128" s="2">
        <v>126</v>
      </c>
      <c r="B128" s="2">
        <v>0</v>
      </c>
      <c r="C128" s="2">
        <v>1.536</v>
      </c>
      <c r="D128" s="2">
        <v>-33.06</v>
      </c>
      <c r="E128" s="2">
        <v>88.703000000000003</v>
      </c>
      <c r="F128" s="2">
        <v>1.5349999999999999</v>
      </c>
      <c r="G128" s="2">
        <v>112.727</v>
      </c>
      <c r="H128" s="2">
        <v>40</v>
      </c>
      <c r="I128" s="2">
        <f>Gainy80_0[[#This Row],[Abs(Gain)'[dBi']]]*0.83</f>
        <v>1.27488</v>
      </c>
    </row>
    <row r="129" spans="1:9" x14ac:dyDescent="0.3">
      <c r="A129" s="2">
        <v>127</v>
      </c>
      <c r="B129" s="2">
        <v>0</v>
      </c>
      <c r="C129" s="2">
        <v>1.5860000000000001</v>
      </c>
      <c r="D129" s="2">
        <v>-33.130000000000003</v>
      </c>
      <c r="E129" s="2">
        <v>88.04</v>
      </c>
      <c r="F129" s="2">
        <v>1.5840000000000001</v>
      </c>
      <c r="G129" s="2">
        <v>112.706</v>
      </c>
      <c r="H129" s="2">
        <v>40</v>
      </c>
      <c r="I129" s="2">
        <f>Gainy80_0[[#This Row],[Abs(Gain)'[dBi']]]*0.83</f>
        <v>1.3163800000000001</v>
      </c>
    </row>
    <row r="130" spans="1:9" x14ac:dyDescent="0.3">
      <c r="A130" s="2">
        <v>128</v>
      </c>
      <c r="B130" s="2">
        <v>0</v>
      </c>
      <c r="C130" s="2">
        <v>1.6359999999999999</v>
      </c>
      <c r="D130" s="2">
        <v>-33.200000000000003</v>
      </c>
      <c r="E130" s="2">
        <v>87.391999999999996</v>
      </c>
      <c r="F130" s="2">
        <v>1.6339999999999999</v>
      </c>
      <c r="G130" s="2">
        <v>112.684</v>
      </c>
      <c r="H130" s="2">
        <v>40</v>
      </c>
      <c r="I130" s="2">
        <f>Gainy80_0[[#This Row],[Abs(Gain)'[dBi']]]*0.83</f>
        <v>1.3578799999999998</v>
      </c>
    </row>
    <row r="131" spans="1:9" x14ac:dyDescent="0.3">
      <c r="A131" s="2">
        <v>129</v>
      </c>
      <c r="B131" s="2">
        <v>0</v>
      </c>
      <c r="C131" s="2">
        <v>1.6859999999999999</v>
      </c>
      <c r="D131" s="2">
        <v>-33.28</v>
      </c>
      <c r="E131" s="2">
        <v>86.759</v>
      </c>
      <c r="F131" s="2">
        <v>1.6839999999999999</v>
      </c>
      <c r="G131" s="2">
        <v>112.66</v>
      </c>
      <c r="H131" s="2">
        <v>40</v>
      </c>
      <c r="I131" s="2">
        <f>Gainy80_0[[#This Row],[Abs(Gain)'[dBi']]]*0.83</f>
        <v>1.3993799999999998</v>
      </c>
    </row>
    <row r="132" spans="1:9" x14ac:dyDescent="0.3">
      <c r="A132" s="2">
        <v>130</v>
      </c>
      <c r="B132" s="2">
        <v>0</v>
      </c>
      <c r="C132" s="2">
        <v>1.736</v>
      </c>
      <c r="D132" s="2">
        <v>-33.36</v>
      </c>
      <c r="E132" s="2">
        <v>86.141000000000005</v>
      </c>
      <c r="F132" s="2">
        <v>1.7350000000000001</v>
      </c>
      <c r="G132" s="2">
        <v>112.636</v>
      </c>
      <c r="H132" s="2">
        <v>40</v>
      </c>
      <c r="I132" s="2">
        <f>Gainy80_0[[#This Row],[Abs(Gain)'[dBi']]]*0.83</f>
        <v>1.4408799999999999</v>
      </c>
    </row>
    <row r="133" spans="1:9" x14ac:dyDescent="0.3">
      <c r="A133" s="2">
        <v>131</v>
      </c>
      <c r="B133" s="2">
        <v>0</v>
      </c>
      <c r="C133" s="2">
        <v>1.786</v>
      </c>
      <c r="D133" s="2">
        <v>-33.450000000000003</v>
      </c>
      <c r="E133" s="2">
        <v>85.537999999999997</v>
      </c>
      <c r="F133" s="2">
        <v>1.7849999999999999</v>
      </c>
      <c r="G133" s="2">
        <v>112.61</v>
      </c>
      <c r="H133" s="2">
        <v>40</v>
      </c>
      <c r="I133" s="2">
        <f>Gainy80_0[[#This Row],[Abs(Gain)'[dBi']]]*0.83</f>
        <v>1.48238</v>
      </c>
    </row>
    <row r="134" spans="1:9" x14ac:dyDescent="0.3">
      <c r="A134" s="2">
        <v>132</v>
      </c>
      <c r="B134" s="2">
        <v>0</v>
      </c>
      <c r="C134" s="2">
        <v>1.8360000000000001</v>
      </c>
      <c r="D134" s="2">
        <v>-33.54</v>
      </c>
      <c r="E134" s="2">
        <v>84.950999999999993</v>
      </c>
      <c r="F134" s="2">
        <v>1.835</v>
      </c>
      <c r="G134" s="2">
        <v>112.583</v>
      </c>
      <c r="H134" s="2">
        <v>40</v>
      </c>
      <c r="I134" s="2">
        <f>Gainy80_0[[#This Row],[Abs(Gain)'[dBi']]]*0.83</f>
        <v>1.5238799999999999</v>
      </c>
    </row>
    <row r="135" spans="1:9" x14ac:dyDescent="0.3">
      <c r="A135" s="2">
        <v>133</v>
      </c>
      <c r="B135" s="2">
        <v>0</v>
      </c>
      <c r="C135" s="2">
        <v>1.887</v>
      </c>
      <c r="D135" s="2">
        <v>-33.630000000000003</v>
      </c>
      <c r="E135" s="2">
        <v>84.38</v>
      </c>
      <c r="F135" s="2">
        <v>1.885</v>
      </c>
      <c r="G135" s="2">
        <v>112.55500000000001</v>
      </c>
      <c r="H135" s="2">
        <v>40</v>
      </c>
      <c r="I135" s="2">
        <f>Gainy80_0[[#This Row],[Abs(Gain)'[dBi']]]*0.83</f>
        <v>1.5662099999999999</v>
      </c>
    </row>
    <row r="136" spans="1:9" x14ac:dyDescent="0.3">
      <c r="A136" s="2">
        <v>134</v>
      </c>
      <c r="B136" s="2">
        <v>0</v>
      </c>
      <c r="C136" s="2">
        <v>1.9370000000000001</v>
      </c>
      <c r="D136" s="2">
        <v>-33.729999999999997</v>
      </c>
      <c r="E136" s="2">
        <v>83.823999999999998</v>
      </c>
      <c r="F136" s="2">
        <v>1.9350000000000001</v>
      </c>
      <c r="G136" s="2">
        <v>112.527</v>
      </c>
      <c r="H136" s="2">
        <v>40</v>
      </c>
      <c r="I136" s="2">
        <f>Gainy80_0[[#This Row],[Abs(Gain)'[dBi']]]*0.83</f>
        <v>1.60771</v>
      </c>
    </row>
    <row r="137" spans="1:9" x14ac:dyDescent="0.3">
      <c r="A137" s="2">
        <v>135</v>
      </c>
      <c r="B137" s="2">
        <v>0</v>
      </c>
      <c r="C137" s="2">
        <v>1.9870000000000001</v>
      </c>
      <c r="D137" s="2">
        <v>-33.840000000000003</v>
      </c>
      <c r="E137" s="2">
        <v>83.284000000000006</v>
      </c>
      <c r="F137" s="2">
        <v>1.9850000000000001</v>
      </c>
      <c r="G137" s="2">
        <v>112.498</v>
      </c>
      <c r="H137" s="2">
        <v>40</v>
      </c>
      <c r="I137" s="2">
        <f>Gainy80_0[[#This Row],[Abs(Gain)'[dBi']]]*0.83</f>
        <v>1.6492100000000001</v>
      </c>
    </row>
    <row r="138" spans="1:9" x14ac:dyDescent="0.3">
      <c r="A138" s="2">
        <v>136</v>
      </c>
      <c r="B138" s="2">
        <v>0</v>
      </c>
      <c r="C138" s="2">
        <v>2.036</v>
      </c>
      <c r="D138" s="2">
        <v>-33.950000000000003</v>
      </c>
      <c r="E138" s="2">
        <v>82.760999999999996</v>
      </c>
      <c r="F138" s="2">
        <v>2.0350000000000001</v>
      </c>
      <c r="G138" s="2">
        <v>112.46899999999999</v>
      </c>
      <c r="H138" s="2">
        <v>40</v>
      </c>
      <c r="I138" s="2">
        <f>Gainy80_0[[#This Row],[Abs(Gain)'[dBi']]]*0.83</f>
        <v>1.68988</v>
      </c>
    </row>
    <row r="139" spans="1:9" x14ac:dyDescent="0.3">
      <c r="A139" s="2">
        <v>137</v>
      </c>
      <c r="B139" s="2">
        <v>0</v>
      </c>
      <c r="C139" s="2">
        <v>2.0859999999999999</v>
      </c>
      <c r="D139" s="2">
        <v>-34.07</v>
      </c>
      <c r="E139" s="2">
        <v>82.253</v>
      </c>
      <c r="F139" s="2">
        <v>2.085</v>
      </c>
      <c r="G139" s="2">
        <v>112.43899999999999</v>
      </c>
      <c r="H139" s="2">
        <v>40</v>
      </c>
      <c r="I139" s="2">
        <f>Gainy80_0[[#This Row],[Abs(Gain)'[dBi']]]*0.83</f>
        <v>1.7313799999999997</v>
      </c>
    </row>
    <row r="140" spans="1:9" x14ac:dyDescent="0.3">
      <c r="A140" s="2">
        <v>138</v>
      </c>
      <c r="B140" s="2">
        <v>0</v>
      </c>
      <c r="C140" s="2">
        <v>2.1349999999999998</v>
      </c>
      <c r="D140" s="2">
        <v>-34.19</v>
      </c>
      <c r="E140" s="2">
        <v>81.760999999999996</v>
      </c>
      <c r="F140" s="2">
        <v>2.1339999999999999</v>
      </c>
      <c r="G140" s="2">
        <v>112.40900000000001</v>
      </c>
      <c r="H140" s="2">
        <v>40</v>
      </c>
      <c r="I140" s="2">
        <f>Gainy80_0[[#This Row],[Abs(Gain)'[dBi']]]*0.83</f>
        <v>1.7720499999999997</v>
      </c>
    </row>
    <row r="141" spans="1:9" x14ac:dyDescent="0.3">
      <c r="A141" s="2">
        <v>139</v>
      </c>
      <c r="B141" s="2">
        <v>0</v>
      </c>
      <c r="C141" s="2">
        <v>2.1829999999999998</v>
      </c>
      <c r="D141" s="2">
        <v>-34.32</v>
      </c>
      <c r="E141" s="2">
        <v>81.284999999999997</v>
      </c>
      <c r="F141" s="2">
        <v>2.1829999999999998</v>
      </c>
      <c r="G141" s="2">
        <v>112.379</v>
      </c>
      <c r="H141" s="2">
        <v>40</v>
      </c>
      <c r="I141" s="2">
        <f>Gainy80_0[[#This Row],[Abs(Gain)'[dBi']]]*0.83</f>
        <v>1.8118899999999998</v>
      </c>
    </row>
    <row r="142" spans="1:9" x14ac:dyDescent="0.3">
      <c r="A142" s="2">
        <v>140</v>
      </c>
      <c r="B142" s="2">
        <v>0</v>
      </c>
      <c r="C142" s="2">
        <v>2.2320000000000002</v>
      </c>
      <c r="D142" s="2">
        <v>-34.46</v>
      </c>
      <c r="E142" s="2">
        <v>80.825999999999993</v>
      </c>
      <c r="F142" s="2">
        <v>2.2309999999999999</v>
      </c>
      <c r="G142" s="2">
        <v>112.349</v>
      </c>
      <c r="H142" s="2">
        <v>40</v>
      </c>
      <c r="I142" s="2">
        <f>Gainy80_0[[#This Row],[Abs(Gain)'[dBi']]]*0.83</f>
        <v>1.85256</v>
      </c>
    </row>
    <row r="143" spans="1:9" x14ac:dyDescent="0.3">
      <c r="A143" s="2">
        <v>141</v>
      </c>
      <c r="B143" s="2">
        <v>0</v>
      </c>
      <c r="C143" s="2">
        <v>2.2799999999999998</v>
      </c>
      <c r="D143" s="2">
        <v>-34.61</v>
      </c>
      <c r="E143" s="2">
        <v>80.382999999999996</v>
      </c>
      <c r="F143" s="2">
        <v>2.2789999999999999</v>
      </c>
      <c r="G143" s="2">
        <v>112.319</v>
      </c>
      <c r="H143" s="2">
        <v>40</v>
      </c>
      <c r="I143" s="2">
        <f>Gainy80_0[[#This Row],[Abs(Gain)'[dBi']]]*0.83</f>
        <v>1.8923999999999996</v>
      </c>
    </row>
    <row r="144" spans="1:9" x14ac:dyDescent="0.3">
      <c r="A144" s="2">
        <v>142</v>
      </c>
      <c r="B144" s="2">
        <v>0</v>
      </c>
      <c r="C144" s="2">
        <v>2.327</v>
      </c>
      <c r="D144" s="2">
        <v>-34.76</v>
      </c>
      <c r="E144" s="2">
        <v>79.956999999999994</v>
      </c>
      <c r="F144" s="2">
        <v>2.3260000000000001</v>
      </c>
      <c r="G144" s="2">
        <v>112.289</v>
      </c>
      <c r="H144" s="2">
        <v>40</v>
      </c>
      <c r="I144" s="2">
        <f>Gainy80_0[[#This Row],[Abs(Gain)'[dBi']]]*0.83</f>
        <v>1.9314099999999998</v>
      </c>
    </row>
    <row r="145" spans="1:9" x14ac:dyDescent="0.3">
      <c r="A145" s="2">
        <v>143</v>
      </c>
      <c r="B145" s="2">
        <v>0</v>
      </c>
      <c r="C145" s="2">
        <v>2.3740000000000001</v>
      </c>
      <c r="D145" s="2">
        <v>-34.93</v>
      </c>
      <c r="E145" s="2">
        <v>79.546999999999997</v>
      </c>
      <c r="F145" s="2">
        <v>2.3730000000000002</v>
      </c>
      <c r="G145" s="2">
        <v>112.26</v>
      </c>
      <c r="H145" s="2">
        <v>40</v>
      </c>
      <c r="I145" s="2">
        <f>Gainy80_0[[#This Row],[Abs(Gain)'[dBi']]]*0.83</f>
        <v>1.9704200000000001</v>
      </c>
    </row>
    <row r="146" spans="1:9" x14ac:dyDescent="0.3">
      <c r="A146" s="2">
        <v>144</v>
      </c>
      <c r="B146" s="2">
        <v>0</v>
      </c>
      <c r="C146" s="2">
        <v>2.42</v>
      </c>
      <c r="D146" s="2">
        <v>-35.1</v>
      </c>
      <c r="E146" s="2">
        <v>79.153999999999996</v>
      </c>
      <c r="F146" s="2">
        <v>2.419</v>
      </c>
      <c r="G146" s="2">
        <v>112.23</v>
      </c>
      <c r="H146" s="2">
        <v>40</v>
      </c>
      <c r="I146" s="2">
        <f>Gainy80_0[[#This Row],[Abs(Gain)'[dBi']]]*0.83</f>
        <v>2.0085999999999999</v>
      </c>
    </row>
    <row r="147" spans="1:9" x14ac:dyDescent="0.3">
      <c r="A147" s="2">
        <v>145</v>
      </c>
      <c r="B147" s="2">
        <v>0</v>
      </c>
      <c r="C147" s="2">
        <v>2.4649999999999999</v>
      </c>
      <c r="D147" s="2">
        <v>-35.28</v>
      </c>
      <c r="E147" s="2">
        <v>78.778000000000006</v>
      </c>
      <c r="F147" s="2">
        <v>2.464</v>
      </c>
      <c r="G147" s="2">
        <v>112.20099999999999</v>
      </c>
      <c r="H147" s="2">
        <v>40</v>
      </c>
      <c r="I147" s="2">
        <f>Gainy80_0[[#This Row],[Abs(Gain)'[dBi']]]*0.83</f>
        <v>2.0459499999999999</v>
      </c>
    </row>
    <row r="148" spans="1:9" x14ac:dyDescent="0.3">
      <c r="A148" s="2">
        <v>146</v>
      </c>
      <c r="B148" s="2">
        <v>0</v>
      </c>
      <c r="C148" s="2">
        <v>2.5099999999999998</v>
      </c>
      <c r="D148" s="2">
        <v>-35.47</v>
      </c>
      <c r="E148" s="2">
        <v>78.418999999999997</v>
      </c>
      <c r="F148" s="2">
        <v>2.5089999999999999</v>
      </c>
      <c r="G148" s="2">
        <v>112.172</v>
      </c>
      <c r="H148" s="2">
        <v>40</v>
      </c>
      <c r="I148" s="2">
        <f>Gainy80_0[[#This Row],[Abs(Gain)'[dBi']]]*0.83</f>
        <v>2.0832999999999999</v>
      </c>
    </row>
    <row r="149" spans="1:9" x14ac:dyDescent="0.3">
      <c r="A149" s="2">
        <v>147</v>
      </c>
      <c r="B149" s="2">
        <v>0</v>
      </c>
      <c r="C149" s="2">
        <v>2.5539999999999998</v>
      </c>
      <c r="D149" s="2">
        <v>-35.67</v>
      </c>
      <c r="E149" s="2">
        <v>78.076999999999998</v>
      </c>
      <c r="F149" s="2">
        <v>2.5529999999999999</v>
      </c>
      <c r="G149" s="2">
        <v>112.143</v>
      </c>
      <c r="H149" s="2">
        <v>40</v>
      </c>
      <c r="I149" s="2">
        <f>Gainy80_0[[#This Row],[Abs(Gain)'[dBi']]]*0.83</f>
        <v>2.1198199999999998</v>
      </c>
    </row>
    <row r="150" spans="1:9" x14ac:dyDescent="0.3">
      <c r="A150" s="2">
        <v>148</v>
      </c>
      <c r="B150" s="2">
        <v>0</v>
      </c>
      <c r="C150" s="2">
        <v>2.597</v>
      </c>
      <c r="D150" s="2">
        <v>-35.880000000000003</v>
      </c>
      <c r="E150" s="2">
        <v>77.751999999999995</v>
      </c>
      <c r="F150" s="2">
        <v>2.5960000000000001</v>
      </c>
      <c r="G150" s="2">
        <v>112.116</v>
      </c>
      <c r="H150" s="2">
        <v>40</v>
      </c>
      <c r="I150" s="2">
        <f>Gainy80_0[[#This Row],[Abs(Gain)'[dBi']]]*0.83</f>
        <v>2.15551</v>
      </c>
    </row>
    <row r="151" spans="1:9" x14ac:dyDescent="0.3">
      <c r="A151" s="2">
        <v>149</v>
      </c>
      <c r="B151" s="2">
        <v>0</v>
      </c>
      <c r="C151" s="2">
        <v>2.6389999999999998</v>
      </c>
      <c r="D151" s="2">
        <v>-36.11</v>
      </c>
      <c r="E151" s="2">
        <v>77.445999999999998</v>
      </c>
      <c r="F151" s="2">
        <v>2.6379999999999999</v>
      </c>
      <c r="G151" s="2">
        <v>112.08799999999999</v>
      </c>
      <c r="H151" s="2">
        <v>40</v>
      </c>
      <c r="I151" s="2">
        <f>Gainy80_0[[#This Row],[Abs(Gain)'[dBi']]]*0.83</f>
        <v>2.1903699999999997</v>
      </c>
    </row>
    <row r="152" spans="1:9" x14ac:dyDescent="0.3">
      <c r="A152" s="2">
        <v>150</v>
      </c>
      <c r="B152" s="2">
        <v>0</v>
      </c>
      <c r="C152" s="2">
        <v>2.68</v>
      </c>
      <c r="D152" s="2">
        <v>-36.340000000000003</v>
      </c>
      <c r="E152" s="2">
        <v>77.156999999999996</v>
      </c>
      <c r="F152" s="2">
        <v>2.68</v>
      </c>
      <c r="G152" s="2">
        <v>112.06100000000001</v>
      </c>
      <c r="H152" s="2">
        <v>40</v>
      </c>
      <c r="I152" s="2">
        <f>Gainy80_0[[#This Row],[Abs(Gain)'[dBi']]]*0.83</f>
        <v>2.2244000000000002</v>
      </c>
    </row>
    <row r="153" spans="1:9" x14ac:dyDescent="0.3">
      <c r="A153" s="2">
        <v>151</v>
      </c>
      <c r="B153" s="2">
        <v>0</v>
      </c>
      <c r="C153" s="2">
        <v>2.72</v>
      </c>
      <c r="D153" s="2">
        <v>-36.6</v>
      </c>
      <c r="E153" s="2">
        <v>76.887</v>
      </c>
      <c r="F153" s="2">
        <v>2.72</v>
      </c>
      <c r="G153" s="2">
        <v>112.035</v>
      </c>
      <c r="H153" s="2">
        <v>40</v>
      </c>
      <c r="I153" s="2">
        <f>Gainy80_0[[#This Row],[Abs(Gain)'[dBi']]]*0.83</f>
        <v>2.2576000000000001</v>
      </c>
    </row>
    <row r="154" spans="1:9" x14ac:dyDescent="0.3">
      <c r="A154" s="2">
        <v>152</v>
      </c>
      <c r="B154" s="2">
        <v>0</v>
      </c>
      <c r="C154" s="2">
        <v>2.76</v>
      </c>
      <c r="D154" s="2">
        <v>-36.86</v>
      </c>
      <c r="E154" s="2">
        <v>76.637</v>
      </c>
      <c r="F154" s="2">
        <v>2.7589999999999999</v>
      </c>
      <c r="G154" s="2">
        <v>112.01</v>
      </c>
      <c r="H154" s="2">
        <v>40</v>
      </c>
      <c r="I154" s="2">
        <f>Gainy80_0[[#This Row],[Abs(Gain)'[dBi']]]*0.83</f>
        <v>2.2907999999999995</v>
      </c>
    </row>
    <row r="155" spans="1:9" x14ac:dyDescent="0.3">
      <c r="A155" s="2">
        <v>153</v>
      </c>
      <c r="B155" s="2">
        <v>0</v>
      </c>
      <c r="C155" s="2">
        <v>2.798</v>
      </c>
      <c r="D155" s="2">
        <v>-37.14</v>
      </c>
      <c r="E155" s="2">
        <v>76.406000000000006</v>
      </c>
      <c r="F155" s="2">
        <v>2.798</v>
      </c>
      <c r="G155" s="2">
        <v>111.985</v>
      </c>
      <c r="H155" s="2">
        <v>40</v>
      </c>
      <c r="I155" s="2">
        <f>Gainy80_0[[#This Row],[Abs(Gain)'[dBi']]]*0.83</f>
        <v>2.3223400000000001</v>
      </c>
    </row>
    <row r="156" spans="1:9" x14ac:dyDescent="0.3">
      <c r="A156" s="2">
        <v>154</v>
      </c>
      <c r="B156" s="2">
        <v>0</v>
      </c>
      <c r="C156" s="2">
        <v>2.835</v>
      </c>
      <c r="D156" s="2">
        <v>-37.44</v>
      </c>
      <c r="E156" s="2">
        <v>76.195999999999998</v>
      </c>
      <c r="F156" s="2">
        <v>2.835</v>
      </c>
      <c r="G156" s="2">
        <v>111.961</v>
      </c>
      <c r="H156" s="2">
        <v>40</v>
      </c>
      <c r="I156" s="2">
        <f>Gainy80_0[[#This Row],[Abs(Gain)'[dBi']]]*0.83</f>
        <v>2.3530499999999996</v>
      </c>
    </row>
    <row r="157" spans="1:9" x14ac:dyDescent="0.3">
      <c r="A157" s="2">
        <v>155</v>
      </c>
      <c r="B157" s="2">
        <v>0</v>
      </c>
      <c r="C157" s="2">
        <v>2.8719999999999999</v>
      </c>
      <c r="D157" s="2">
        <v>-37.75</v>
      </c>
      <c r="E157" s="2">
        <v>76.007000000000005</v>
      </c>
      <c r="F157" s="2">
        <v>2.871</v>
      </c>
      <c r="G157" s="2">
        <v>111.937</v>
      </c>
      <c r="H157" s="2">
        <v>40</v>
      </c>
      <c r="I157" s="2">
        <f>Gainy80_0[[#This Row],[Abs(Gain)'[dBi']]]*0.83</f>
        <v>2.3837599999999997</v>
      </c>
    </row>
    <row r="158" spans="1:9" x14ac:dyDescent="0.3">
      <c r="A158" s="2">
        <v>156</v>
      </c>
      <c r="B158" s="2">
        <v>0</v>
      </c>
      <c r="C158" s="2">
        <v>2.907</v>
      </c>
      <c r="D158" s="2">
        <v>-38.08</v>
      </c>
      <c r="E158" s="2">
        <v>75.840999999999994</v>
      </c>
      <c r="F158" s="2">
        <v>2.9060000000000001</v>
      </c>
      <c r="G158" s="2">
        <v>111.91500000000001</v>
      </c>
      <c r="H158" s="2">
        <v>40</v>
      </c>
      <c r="I158" s="2">
        <f>Gainy80_0[[#This Row],[Abs(Gain)'[dBi']]]*0.83</f>
        <v>2.4128099999999999</v>
      </c>
    </row>
    <row r="159" spans="1:9" x14ac:dyDescent="0.3">
      <c r="A159" s="2">
        <v>157</v>
      </c>
      <c r="B159" s="2">
        <v>0</v>
      </c>
      <c r="C159" s="2">
        <v>2.9409999999999998</v>
      </c>
      <c r="D159" s="2">
        <v>-38.44</v>
      </c>
      <c r="E159" s="2">
        <v>75.698999999999998</v>
      </c>
      <c r="F159" s="2">
        <v>2.94</v>
      </c>
      <c r="G159" s="2">
        <v>111.893</v>
      </c>
      <c r="H159" s="2">
        <v>40</v>
      </c>
      <c r="I159" s="2">
        <f>Gainy80_0[[#This Row],[Abs(Gain)'[dBi']]]*0.83</f>
        <v>2.4410299999999996</v>
      </c>
    </row>
    <row r="160" spans="1:9" x14ac:dyDescent="0.3">
      <c r="A160" s="2">
        <v>158</v>
      </c>
      <c r="B160" s="2">
        <v>0</v>
      </c>
      <c r="C160" s="2">
        <v>2.9729999999999999</v>
      </c>
      <c r="D160" s="2">
        <v>-38.82</v>
      </c>
      <c r="E160" s="2">
        <v>75.582999999999998</v>
      </c>
      <c r="F160" s="2">
        <v>2.9729999999999999</v>
      </c>
      <c r="G160" s="2">
        <v>111.872</v>
      </c>
      <c r="H160" s="2">
        <v>40</v>
      </c>
      <c r="I160" s="2">
        <f>Gainy80_0[[#This Row],[Abs(Gain)'[dBi']]]*0.83</f>
        <v>2.46759</v>
      </c>
    </row>
    <row r="161" spans="1:9" x14ac:dyDescent="0.3">
      <c r="A161" s="2">
        <v>159</v>
      </c>
      <c r="B161" s="2">
        <v>0</v>
      </c>
      <c r="C161" s="2">
        <v>3.0049999999999999</v>
      </c>
      <c r="D161" s="2">
        <v>-39.22</v>
      </c>
      <c r="E161" s="2">
        <v>75.495000000000005</v>
      </c>
      <c r="F161" s="2">
        <v>3.004</v>
      </c>
      <c r="G161" s="2">
        <v>111.852</v>
      </c>
      <c r="H161" s="2">
        <v>40</v>
      </c>
      <c r="I161" s="2">
        <f>Gainy80_0[[#This Row],[Abs(Gain)'[dBi']]]*0.83</f>
        <v>2.4941499999999999</v>
      </c>
    </row>
    <row r="162" spans="1:9" x14ac:dyDescent="0.3">
      <c r="A162" s="2">
        <v>160</v>
      </c>
      <c r="B162" s="2">
        <v>0</v>
      </c>
      <c r="C162" s="2">
        <v>3.0350000000000001</v>
      </c>
      <c r="D162" s="2">
        <v>-39.65</v>
      </c>
      <c r="E162" s="2">
        <v>75.436999999999998</v>
      </c>
      <c r="F162" s="2">
        <v>3.0350000000000001</v>
      </c>
      <c r="G162" s="2">
        <v>111.833</v>
      </c>
      <c r="H162" s="2">
        <v>40</v>
      </c>
      <c r="I162" s="2">
        <f>Gainy80_0[[#This Row],[Abs(Gain)'[dBi']]]*0.83</f>
        <v>2.51905</v>
      </c>
    </row>
    <row r="163" spans="1:9" x14ac:dyDescent="0.3">
      <c r="A163" s="2">
        <v>161</v>
      </c>
      <c r="B163" s="2">
        <v>0</v>
      </c>
      <c r="C163" s="2">
        <v>3.0640000000000001</v>
      </c>
      <c r="D163" s="2">
        <v>-40.11</v>
      </c>
      <c r="E163" s="2">
        <v>75.414000000000001</v>
      </c>
      <c r="F163" s="2">
        <v>3.0640000000000001</v>
      </c>
      <c r="G163" s="2">
        <v>111.815</v>
      </c>
      <c r="H163" s="2">
        <v>40</v>
      </c>
      <c r="I163" s="2">
        <f>Gainy80_0[[#This Row],[Abs(Gain)'[dBi']]]*0.83</f>
        <v>2.54312</v>
      </c>
    </row>
    <row r="164" spans="1:9" x14ac:dyDescent="0.3">
      <c r="A164" s="2">
        <v>162</v>
      </c>
      <c r="B164" s="2">
        <v>0</v>
      </c>
      <c r="C164" s="2">
        <v>3.0910000000000002</v>
      </c>
      <c r="D164" s="2">
        <v>-40.6</v>
      </c>
      <c r="E164" s="2">
        <v>75.427999999999997</v>
      </c>
      <c r="F164" s="2">
        <v>3.0910000000000002</v>
      </c>
      <c r="G164" s="2">
        <v>111.797</v>
      </c>
      <c r="H164" s="2">
        <v>40</v>
      </c>
      <c r="I164" s="2">
        <f>Gainy80_0[[#This Row],[Abs(Gain)'[dBi']]]*0.83</f>
        <v>2.5655299999999999</v>
      </c>
    </row>
    <row r="165" spans="1:9" x14ac:dyDescent="0.3">
      <c r="A165" s="2">
        <v>163</v>
      </c>
      <c r="B165" s="2">
        <v>0</v>
      </c>
      <c r="C165" s="2">
        <v>3.1179999999999999</v>
      </c>
      <c r="D165" s="2">
        <v>-41.13</v>
      </c>
      <c r="E165" s="2">
        <v>75.486000000000004</v>
      </c>
      <c r="F165" s="2">
        <v>3.117</v>
      </c>
      <c r="G165" s="2">
        <v>111.78100000000001</v>
      </c>
      <c r="H165" s="2">
        <v>40</v>
      </c>
      <c r="I165" s="2">
        <f>Gainy80_0[[#This Row],[Abs(Gain)'[dBi']]]*0.83</f>
        <v>2.5879399999999997</v>
      </c>
    </row>
    <row r="166" spans="1:9" x14ac:dyDescent="0.3">
      <c r="A166" s="2">
        <v>164</v>
      </c>
      <c r="B166" s="2">
        <v>0</v>
      </c>
      <c r="C166" s="2">
        <v>3.1419999999999999</v>
      </c>
      <c r="D166" s="2">
        <v>-41.71</v>
      </c>
      <c r="E166" s="2">
        <v>75.593999999999994</v>
      </c>
      <c r="F166" s="2">
        <v>3.1419999999999999</v>
      </c>
      <c r="G166" s="2">
        <v>111.765</v>
      </c>
      <c r="H166" s="2">
        <v>40</v>
      </c>
      <c r="I166" s="2">
        <f>Gainy80_0[[#This Row],[Abs(Gain)'[dBi']]]*0.83</f>
        <v>2.6078599999999996</v>
      </c>
    </row>
    <row r="167" spans="1:9" x14ac:dyDescent="0.3">
      <c r="A167" s="2">
        <v>165</v>
      </c>
      <c r="B167" s="2">
        <v>0</v>
      </c>
      <c r="C167" s="2">
        <v>3.1659999999999999</v>
      </c>
      <c r="D167" s="2">
        <v>-42.33</v>
      </c>
      <c r="E167" s="2">
        <v>75.762</v>
      </c>
      <c r="F167" s="2">
        <v>3.1659999999999999</v>
      </c>
      <c r="G167" s="2">
        <v>111.751</v>
      </c>
      <c r="H167" s="2">
        <v>40</v>
      </c>
      <c r="I167" s="2">
        <f>Gainy80_0[[#This Row],[Abs(Gain)'[dBi']]]*0.83</f>
        <v>2.62778</v>
      </c>
    </row>
    <row r="168" spans="1:9" x14ac:dyDescent="0.3">
      <c r="A168" s="2">
        <v>166</v>
      </c>
      <c r="B168" s="2">
        <v>0</v>
      </c>
      <c r="C168" s="2">
        <v>3.1880000000000002</v>
      </c>
      <c r="D168" s="2">
        <v>-43.01</v>
      </c>
      <c r="E168" s="2">
        <v>76.001999999999995</v>
      </c>
      <c r="F168" s="2">
        <v>3.1880000000000002</v>
      </c>
      <c r="G168" s="2">
        <v>111.73699999999999</v>
      </c>
      <c r="H168" s="2">
        <v>40</v>
      </c>
      <c r="I168" s="2">
        <f>Gainy80_0[[#This Row],[Abs(Gain)'[dBi']]]*0.83</f>
        <v>2.6460400000000002</v>
      </c>
    </row>
    <row r="169" spans="1:9" x14ac:dyDescent="0.3">
      <c r="A169" s="2">
        <v>167</v>
      </c>
      <c r="B169" s="2">
        <v>0</v>
      </c>
      <c r="C169" s="2">
        <v>3.2090000000000001</v>
      </c>
      <c r="D169" s="2">
        <v>-43.75</v>
      </c>
      <c r="E169" s="2">
        <v>76.331000000000003</v>
      </c>
      <c r="F169" s="2">
        <v>3.2090000000000001</v>
      </c>
      <c r="G169" s="2">
        <v>111.724</v>
      </c>
      <c r="H169" s="2">
        <v>40</v>
      </c>
      <c r="I169" s="2">
        <f>Gainy80_0[[#This Row],[Abs(Gain)'[dBi']]]*0.83</f>
        <v>2.6634699999999998</v>
      </c>
    </row>
    <row r="170" spans="1:9" x14ac:dyDescent="0.3">
      <c r="A170" s="2">
        <v>168</v>
      </c>
      <c r="B170" s="2">
        <v>0</v>
      </c>
      <c r="C170" s="2">
        <v>3.2280000000000002</v>
      </c>
      <c r="D170" s="2">
        <v>-44.58</v>
      </c>
      <c r="E170" s="2">
        <v>76.772999999999996</v>
      </c>
      <c r="F170" s="2">
        <v>3.2280000000000002</v>
      </c>
      <c r="G170" s="2">
        <v>111.71299999999999</v>
      </c>
      <c r="H170" s="2">
        <v>40</v>
      </c>
      <c r="I170" s="2">
        <f>Gainy80_0[[#This Row],[Abs(Gain)'[dBi']]]*0.83</f>
        <v>2.6792400000000001</v>
      </c>
    </row>
    <row r="171" spans="1:9" x14ac:dyDescent="0.3">
      <c r="A171" s="2">
        <v>169</v>
      </c>
      <c r="B171" s="2">
        <v>0</v>
      </c>
      <c r="C171" s="2">
        <v>3.246</v>
      </c>
      <c r="D171" s="2">
        <v>-45.5</v>
      </c>
      <c r="E171" s="2">
        <v>77.364000000000004</v>
      </c>
      <c r="F171" s="2">
        <v>3.246</v>
      </c>
      <c r="G171" s="2">
        <v>111.702</v>
      </c>
      <c r="H171" s="2">
        <v>40</v>
      </c>
      <c r="I171" s="2">
        <f>Gainy80_0[[#This Row],[Abs(Gain)'[dBi']]]*0.83</f>
        <v>2.6941799999999998</v>
      </c>
    </row>
    <row r="172" spans="1:9" x14ac:dyDescent="0.3">
      <c r="A172" s="2">
        <v>170</v>
      </c>
      <c r="B172" s="2">
        <v>0</v>
      </c>
      <c r="C172" s="2">
        <v>3.262</v>
      </c>
      <c r="D172" s="2">
        <v>-46.53</v>
      </c>
      <c r="E172" s="2">
        <v>78.156000000000006</v>
      </c>
      <c r="F172" s="2">
        <v>3.262</v>
      </c>
      <c r="G172" s="2">
        <v>111.69199999999999</v>
      </c>
      <c r="H172" s="2">
        <v>40</v>
      </c>
      <c r="I172" s="2">
        <f>Gainy80_0[[#This Row],[Abs(Gain)'[dBi']]]*0.83</f>
        <v>2.7074599999999998</v>
      </c>
    </row>
    <row r="173" spans="1:9" x14ac:dyDescent="0.3">
      <c r="A173" s="2">
        <v>171</v>
      </c>
      <c r="B173" s="2">
        <v>0</v>
      </c>
      <c r="C173" s="2">
        <v>3.2770000000000001</v>
      </c>
      <c r="D173" s="2">
        <v>-47.71</v>
      </c>
      <c r="E173" s="2">
        <v>79.234999999999999</v>
      </c>
      <c r="F173" s="2">
        <v>3.2770000000000001</v>
      </c>
      <c r="G173" s="2">
        <v>111.68300000000001</v>
      </c>
      <c r="H173" s="2">
        <v>40</v>
      </c>
      <c r="I173" s="2">
        <f>Gainy80_0[[#This Row],[Abs(Gain)'[dBi']]]*0.83</f>
        <v>2.71991</v>
      </c>
    </row>
    <row r="174" spans="1:9" x14ac:dyDescent="0.3">
      <c r="A174" s="2">
        <v>172</v>
      </c>
      <c r="B174" s="2">
        <v>0</v>
      </c>
      <c r="C174" s="2">
        <v>3.29</v>
      </c>
      <c r="D174" s="2">
        <v>-49.09</v>
      </c>
      <c r="E174" s="2">
        <v>80.744</v>
      </c>
      <c r="F174" s="2">
        <v>3.29</v>
      </c>
      <c r="G174" s="2">
        <v>111.676</v>
      </c>
      <c r="H174" s="2">
        <v>40</v>
      </c>
      <c r="I174" s="2">
        <f>Gainy80_0[[#This Row],[Abs(Gain)'[dBi']]]*0.83</f>
        <v>2.7306999999999997</v>
      </c>
    </row>
    <row r="175" spans="1:9" x14ac:dyDescent="0.3">
      <c r="A175" s="2">
        <v>173</v>
      </c>
      <c r="B175" s="2">
        <v>0</v>
      </c>
      <c r="C175" s="2">
        <v>3.302</v>
      </c>
      <c r="D175" s="2">
        <v>-50.72</v>
      </c>
      <c r="E175" s="2">
        <v>82.942999999999998</v>
      </c>
      <c r="F175" s="2">
        <v>3.302</v>
      </c>
      <c r="G175" s="2">
        <v>111.669</v>
      </c>
      <c r="H175" s="2">
        <v>40</v>
      </c>
      <c r="I175" s="2">
        <f>Gainy80_0[[#This Row],[Abs(Gain)'[dBi']]]*0.83</f>
        <v>2.7406600000000001</v>
      </c>
    </row>
    <row r="176" spans="1:9" x14ac:dyDescent="0.3">
      <c r="A176" s="2">
        <v>174</v>
      </c>
      <c r="B176" s="2">
        <v>0</v>
      </c>
      <c r="C176" s="2">
        <v>3.3119999999999998</v>
      </c>
      <c r="D176" s="2">
        <v>-52.71</v>
      </c>
      <c r="E176" s="2">
        <v>86.358999999999995</v>
      </c>
      <c r="F176" s="2">
        <v>3.3119999999999998</v>
      </c>
      <c r="G176" s="2">
        <v>111.663</v>
      </c>
      <c r="H176" s="2">
        <v>40</v>
      </c>
      <c r="I176" s="2">
        <f>Gainy80_0[[#This Row],[Abs(Gain)'[dBi']]]*0.83</f>
        <v>2.7489599999999998</v>
      </c>
    </row>
    <row r="177" spans="1:9" x14ac:dyDescent="0.3">
      <c r="A177" s="2">
        <v>175</v>
      </c>
      <c r="B177" s="2">
        <v>0</v>
      </c>
      <c r="C177" s="2">
        <v>3.32</v>
      </c>
      <c r="D177" s="2">
        <v>-55.24</v>
      </c>
      <c r="E177" s="2">
        <v>92.209000000000003</v>
      </c>
      <c r="F177" s="2">
        <v>3.32</v>
      </c>
      <c r="G177" s="2">
        <v>111.658</v>
      </c>
      <c r="H177" s="2">
        <v>40</v>
      </c>
      <c r="I177" s="2">
        <f>Gainy80_0[[#This Row],[Abs(Gain)'[dBi']]]*0.83</f>
        <v>2.7555999999999998</v>
      </c>
    </row>
    <row r="178" spans="1:9" x14ac:dyDescent="0.3">
      <c r="A178" s="2">
        <v>176</v>
      </c>
      <c r="B178" s="2">
        <v>0</v>
      </c>
      <c r="C178" s="2">
        <v>3.3279999999999998</v>
      </c>
      <c r="D178" s="2">
        <v>-58.57</v>
      </c>
      <c r="E178" s="2">
        <v>103.866</v>
      </c>
      <c r="F178" s="2">
        <v>3.3279999999999998</v>
      </c>
      <c r="G178" s="2">
        <v>111.655</v>
      </c>
      <c r="H178" s="2">
        <v>40</v>
      </c>
      <c r="I178" s="2">
        <f>Gainy80_0[[#This Row],[Abs(Gain)'[dBi']]]*0.83</f>
        <v>2.7622399999999998</v>
      </c>
    </row>
    <row r="179" spans="1:9" x14ac:dyDescent="0.3">
      <c r="A179" s="2">
        <v>177</v>
      </c>
      <c r="B179" s="2">
        <v>0</v>
      </c>
      <c r="C179" s="2">
        <v>3.3330000000000002</v>
      </c>
      <c r="D179" s="2">
        <v>-62.48</v>
      </c>
      <c r="E179" s="2">
        <v>131.733</v>
      </c>
      <c r="F179" s="2">
        <v>3.3330000000000002</v>
      </c>
      <c r="G179" s="2">
        <v>111.652</v>
      </c>
      <c r="H179" s="2">
        <v>40</v>
      </c>
      <c r="I179" s="2">
        <f>Gainy80_0[[#This Row],[Abs(Gain)'[dBi']]]*0.83</f>
        <v>2.7663899999999999</v>
      </c>
    </row>
    <row r="180" spans="1:9" x14ac:dyDescent="0.3">
      <c r="A180" s="2">
        <v>178</v>
      </c>
      <c r="B180" s="2">
        <v>0</v>
      </c>
      <c r="C180" s="2">
        <v>3.3370000000000002</v>
      </c>
      <c r="D180" s="2">
        <v>-62.85</v>
      </c>
      <c r="E180" s="2">
        <v>181.858</v>
      </c>
      <c r="F180" s="2">
        <v>3.3370000000000002</v>
      </c>
      <c r="G180" s="2">
        <v>111.65</v>
      </c>
      <c r="H180" s="2">
        <v>40</v>
      </c>
      <c r="I180" s="2">
        <f>Gainy80_0[[#This Row],[Abs(Gain)'[dBi']]]*0.83</f>
        <v>2.7697099999999999</v>
      </c>
    </row>
    <row r="181" spans="1:9" x14ac:dyDescent="0.3">
      <c r="A181" s="2">
        <v>179</v>
      </c>
      <c r="B181" s="2">
        <v>0</v>
      </c>
      <c r="C181" s="2">
        <v>3.339</v>
      </c>
      <c r="D181" s="2">
        <v>-59.02</v>
      </c>
      <c r="E181" s="2">
        <v>212.89699999999999</v>
      </c>
      <c r="F181" s="2">
        <v>3.339</v>
      </c>
      <c r="G181" s="2">
        <v>111.649</v>
      </c>
      <c r="H181" s="2">
        <v>40</v>
      </c>
      <c r="I181" s="2">
        <f>Gainy80_0[[#This Row],[Abs(Gain)'[dBi']]]*0.83</f>
        <v>2.7713699999999997</v>
      </c>
    </row>
    <row r="182" spans="1:9" x14ac:dyDescent="0.3">
      <c r="A182" s="2">
        <v>180</v>
      </c>
      <c r="B182" s="2">
        <v>0</v>
      </c>
      <c r="C182" s="2">
        <v>3.34</v>
      </c>
      <c r="D182" s="2">
        <v>-55.58</v>
      </c>
      <c r="E182" s="2">
        <v>225.773</v>
      </c>
      <c r="F182" s="2">
        <v>3.34</v>
      </c>
      <c r="G182" s="2">
        <v>111.649</v>
      </c>
      <c r="H182" s="2">
        <v>40</v>
      </c>
      <c r="I182" s="2">
        <f>Gainy80_0[[#This Row],[Abs(Gain)'[dBi']]]*0.83</f>
        <v>2.7721999999999998</v>
      </c>
    </row>
    <row r="183" spans="1:9" x14ac:dyDescent="0.3">
      <c r="A183" s="2">
        <v>179</v>
      </c>
      <c r="B183" s="2">
        <v>180</v>
      </c>
      <c r="C183" s="2">
        <v>3.34</v>
      </c>
      <c r="D183" s="2">
        <v>-52.96</v>
      </c>
      <c r="E183" s="2">
        <v>52.133000000000003</v>
      </c>
      <c r="F183" s="2">
        <v>3.34</v>
      </c>
      <c r="G183" s="2">
        <v>291.65100000000001</v>
      </c>
      <c r="H183" s="2">
        <v>40</v>
      </c>
      <c r="I183" s="2">
        <f>Gainy80_0[[#This Row],[Abs(Gain)'[dBi']]]*0.83</f>
        <v>2.7721999999999998</v>
      </c>
    </row>
    <row r="184" spans="1:9" x14ac:dyDescent="0.3">
      <c r="A184" s="2">
        <v>178</v>
      </c>
      <c r="B184" s="2">
        <v>180</v>
      </c>
      <c r="C184" s="2">
        <v>3.3370000000000002</v>
      </c>
      <c r="D184" s="2">
        <v>-50.9</v>
      </c>
      <c r="E184" s="2">
        <v>55.838999999999999</v>
      </c>
      <c r="F184" s="2">
        <v>3.3370000000000002</v>
      </c>
      <c r="G184" s="2">
        <v>291.65300000000002</v>
      </c>
      <c r="H184" s="2">
        <v>40</v>
      </c>
      <c r="I184" s="2">
        <f>Gainy80_0[[#This Row],[Abs(Gain)'[dBi']]]*0.83</f>
        <v>2.7697099999999999</v>
      </c>
    </row>
    <row r="185" spans="1:9" x14ac:dyDescent="0.3">
      <c r="A185" s="2">
        <v>177</v>
      </c>
      <c r="B185" s="2">
        <v>180</v>
      </c>
      <c r="C185" s="2">
        <v>3.3330000000000002</v>
      </c>
      <c r="D185" s="2">
        <v>-49.23</v>
      </c>
      <c r="E185" s="2">
        <v>58.252000000000002</v>
      </c>
      <c r="F185" s="2">
        <v>3.3330000000000002</v>
      </c>
      <c r="G185" s="2">
        <v>291.65600000000001</v>
      </c>
      <c r="H185" s="2">
        <v>40</v>
      </c>
      <c r="I185" s="2">
        <f>Gainy80_0[[#This Row],[Abs(Gain)'[dBi']]]*0.83</f>
        <v>2.7663899999999999</v>
      </c>
    </row>
    <row r="186" spans="1:9" x14ac:dyDescent="0.3">
      <c r="A186" s="2">
        <v>176</v>
      </c>
      <c r="B186" s="2">
        <v>180</v>
      </c>
      <c r="C186" s="2">
        <v>3.3279999999999998</v>
      </c>
      <c r="D186" s="2">
        <v>-47.82</v>
      </c>
      <c r="E186" s="2">
        <v>59.951000000000001</v>
      </c>
      <c r="F186" s="2">
        <v>3.3279999999999998</v>
      </c>
      <c r="G186" s="2">
        <v>291.66000000000003</v>
      </c>
      <c r="H186" s="2">
        <v>40</v>
      </c>
      <c r="I186" s="2">
        <f>Gainy80_0[[#This Row],[Abs(Gain)'[dBi']]]*0.83</f>
        <v>2.7622399999999998</v>
      </c>
    </row>
    <row r="187" spans="1:9" x14ac:dyDescent="0.3">
      <c r="A187" s="2">
        <v>175</v>
      </c>
      <c r="B187" s="2">
        <v>180</v>
      </c>
      <c r="C187" s="2">
        <v>3.3210000000000002</v>
      </c>
      <c r="D187" s="2">
        <v>-46.61</v>
      </c>
      <c r="E187" s="2">
        <v>61.216000000000001</v>
      </c>
      <c r="F187" s="2">
        <v>3.3210000000000002</v>
      </c>
      <c r="G187" s="2">
        <v>291.66500000000002</v>
      </c>
      <c r="H187" s="2">
        <v>40</v>
      </c>
      <c r="I187" s="2">
        <f>Gainy80_0[[#This Row],[Abs(Gain)'[dBi']]]*0.83</f>
        <v>2.7564299999999999</v>
      </c>
    </row>
    <row r="188" spans="1:9" x14ac:dyDescent="0.3">
      <c r="A188" s="2">
        <v>174</v>
      </c>
      <c r="B188" s="2">
        <v>180</v>
      </c>
      <c r="C188" s="2">
        <v>3.3130000000000002</v>
      </c>
      <c r="D188" s="2">
        <v>-45.56</v>
      </c>
      <c r="E188" s="2">
        <v>62.203000000000003</v>
      </c>
      <c r="F188" s="2">
        <v>3.3130000000000002</v>
      </c>
      <c r="G188" s="2">
        <v>291.67200000000003</v>
      </c>
      <c r="H188" s="2">
        <v>40</v>
      </c>
      <c r="I188" s="2">
        <f>Gainy80_0[[#This Row],[Abs(Gain)'[dBi']]]*0.83</f>
        <v>2.74979</v>
      </c>
    </row>
    <row r="189" spans="1:9" x14ac:dyDescent="0.3">
      <c r="A189" s="2">
        <v>173</v>
      </c>
      <c r="B189" s="2">
        <v>180</v>
      </c>
      <c r="C189" s="2">
        <v>3.3029999999999999</v>
      </c>
      <c r="D189" s="2">
        <v>-44.62</v>
      </c>
      <c r="E189" s="2">
        <v>63</v>
      </c>
      <c r="F189" s="2">
        <v>3.3029999999999999</v>
      </c>
      <c r="G189" s="2">
        <v>291.67899999999997</v>
      </c>
      <c r="H189" s="2">
        <v>40</v>
      </c>
      <c r="I189" s="2">
        <f>Gainy80_0[[#This Row],[Abs(Gain)'[dBi']]]*0.83</f>
        <v>2.7414899999999998</v>
      </c>
    </row>
    <row r="190" spans="1:9" x14ac:dyDescent="0.3">
      <c r="A190" s="2">
        <v>172</v>
      </c>
      <c r="B190" s="2">
        <v>180</v>
      </c>
      <c r="C190" s="2">
        <v>3.2909999999999999</v>
      </c>
      <c r="D190" s="2">
        <v>-43.78</v>
      </c>
      <c r="E190" s="2">
        <v>63.664999999999999</v>
      </c>
      <c r="F190" s="2">
        <v>3.2909999999999999</v>
      </c>
      <c r="G190" s="2">
        <v>291.68700000000001</v>
      </c>
      <c r="H190" s="2">
        <v>40</v>
      </c>
      <c r="I190" s="2">
        <f>Gainy80_0[[#This Row],[Abs(Gain)'[dBi']]]*0.83</f>
        <v>2.7315299999999998</v>
      </c>
    </row>
    <row r="191" spans="1:9" x14ac:dyDescent="0.3">
      <c r="A191" s="2">
        <v>171</v>
      </c>
      <c r="B191" s="2">
        <v>180</v>
      </c>
      <c r="C191" s="2">
        <v>3.278</v>
      </c>
      <c r="D191" s="2">
        <v>-43.01</v>
      </c>
      <c r="E191" s="2">
        <v>64.234999999999999</v>
      </c>
      <c r="F191" s="2">
        <v>3.278</v>
      </c>
      <c r="G191" s="2">
        <v>291.69600000000003</v>
      </c>
      <c r="H191" s="2">
        <v>40</v>
      </c>
      <c r="I191" s="2">
        <f>Gainy80_0[[#This Row],[Abs(Gain)'[dBi']]]*0.83</f>
        <v>2.7207399999999997</v>
      </c>
    </row>
    <row r="192" spans="1:9" x14ac:dyDescent="0.3">
      <c r="A192" s="2">
        <v>170</v>
      </c>
      <c r="B192" s="2">
        <v>180</v>
      </c>
      <c r="C192" s="2">
        <v>3.2629999999999999</v>
      </c>
      <c r="D192" s="2">
        <v>-42.32</v>
      </c>
      <c r="E192" s="2">
        <v>64.734999999999999</v>
      </c>
      <c r="F192" s="2">
        <v>3.2629999999999999</v>
      </c>
      <c r="G192" s="2">
        <v>291.70600000000002</v>
      </c>
      <c r="H192" s="2">
        <v>40</v>
      </c>
      <c r="I192" s="2">
        <f>Gainy80_0[[#This Row],[Abs(Gain)'[dBi']]]*0.83</f>
        <v>2.7082899999999999</v>
      </c>
    </row>
    <row r="193" spans="1:9" x14ac:dyDescent="0.3">
      <c r="A193" s="2">
        <v>169</v>
      </c>
      <c r="B193" s="2">
        <v>180</v>
      </c>
      <c r="C193" s="2">
        <v>3.2469999999999999</v>
      </c>
      <c r="D193" s="2">
        <v>-41.68</v>
      </c>
      <c r="E193" s="2">
        <v>65.182000000000002</v>
      </c>
      <c r="F193" s="2">
        <v>3.2469999999999999</v>
      </c>
      <c r="G193" s="2">
        <v>291.71699999999998</v>
      </c>
      <c r="H193" s="2">
        <v>40</v>
      </c>
      <c r="I193" s="2">
        <f>Gainy80_0[[#This Row],[Abs(Gain)'[dBi']]]*0.83</f>
        <v>2.6950099999999999</v>
      </c>
    </row>
    <row r="194" spans="1:9" x14ac:dyDescent="0.3">
      <c r="A194" s="2">
        <v>168</v>
      </c>
      <c r="B194" s="2">
        <v>180</v>
      </c>
      <c r="C194" s="2">
        <v>3.23</v>
      </c>
      <c r="D194" s="2">
        <v>-41.1</v>
      </c>
      <c r="E194" s="2">
        <v>65.59</v>
      </c>
      <c r="F194" s="2">
        <v>3.2290000000000001</v>
      </c>
      <c r="G194" s="2">
        <v>291.73</v>
      </c>
      <c r="H194" s="2">
        <v>40</v>
      </c>
      <c r="I194" s="2">
        <f>Gainy80_0[[#This Row],[Abs(Gain)'[dBi']]]*0.83</f>
        <v>2.6808999999999998</v>
      </c>
    </row>
    <row r="195" spans="1:9" x14ac:dyDescent="0.3">
      <c r="A195" s="2">
        <v>167</v>
      </c>
      <c r="B195" s="2">
        <v>180</v>
      </c>
      <c r="C195" s="2">
        <v>3.2109999999999999</v>
      </c>
      <c r="D195" s="2">
        <v>-40.56</v>
      </c>
      <c r="E195" s="2">
        <v>65.968999999999994</v>
      </c>
      <c r="F195" s="2">
        <v>3.21</v>
      </c>
      <c r="G195" s="2">
        <v>291.74299999999999</v>
      </c>
      <c r="H195" s="2">
        <v>40</v>
      </c>
      <c r="I195" s="2">
        <f>Gainy80_0[[#This Row],[Abs(Gain)'[dBi']]]*0.83</f>
        <v>2.6651299999999996</v>
      </c>
    </row>
    <row r="196" spans="1:9" x14ac:dyDescent="0.3">
      <c r="A196" s="2">
        <v>166</v>
      </c>
      <c r="B196" s="2">
        <v>180</v>
      </c>
      <c r="C196" s="2">
        <v>3.19</v>
      </c>
      <c r="D196" s="2">
        <v>-40.049999999999997</v>
      </c>
      <c r="E196" s="2">
        <v>66.325999999999993</v>
      </c>
      <c r="F196" s="2">
        <v>3.19</v>
      </c>
      <c r="G196" s="2">
        <v>291.75700000000001</v>
      </c>
      <c r="H196" s="2">
        <v>40</v>
      </c>
      <c r="I196" s="2">
        <f>Gainy80_0[[#This Row],[Abs(Gain)'[dBi']]]*0.83</f>
        <v>2.6476999999999999</v>
      </c>
    </row>
    <row r="197" spans="1:9" x14ac:dyDescent="0.3">
      <c r="A197" s="2">
        <v>165</v>
      </c>
      <c r="B197" s="2">
        <v>180</v>
      </c>
      <c r="C197" s="2">
        <v>3.1680000000000001</v>
      </c>
      <c r="D197" s="2">
        <v>-39.58</v>
      </c>
      <c r="E197" s="2">
        <v>66.667000000000002</v>
      </c>
      <c r="F197" s="2">
        <v>3.1680000000000001</v>
      </c>
      <c r="G197" s="2">
        <v>291.77199999999999</v>
      </c>
      <c r="H197" s="2">
        <v>40</v>
      </c>
      <c r="I197" s="2">
        <f>Gainy80_0[[#This Row],[Abs(Gain)'[dBi']]]*0.83</f>
        <v>2.6294399999999998</v>
      </c>
    </row>
    <row r="198" spans="1:9" x14ac:dyDescent="0.3">
      <c r="A198" s="2">
        <v>164</v>
      </c>
      <c r="B198" s="2">
        <v>180</v>
      </c>
      <c r="C198" s="2">
        <v>3.145</v>
      </c>
      <c r="D198" s="2">
        <v>-39.15</v>
      </c>
      <c r="E198" s="2">
        <v>66.997</v>
      </c>
      <c r="F198" s="2">
        <v>3.145</v>
      </c>
      <c r="G198" s="2">
        <v>291.78800000000001</v>
      </c>
      <c r="H198" s="2">
        <v>40</v>
      </c>
      <c r="I198" s="2">
        <f>Gainy80_0[[#This Row],[Abs(Gain)'[dBi']]]*0.83</f>
        <v>2.6103499999999999</v>
      </c>
    </row>
    <row r="199" spans="1:9" x14ac:dyDescent="0.3">
      <c r="A199" s="2">
        <v>163</v>
      </c>
      <c r="B199" s="2">
        <v>180</v>
      </c>
      <c r="C199" s="2">
        <v>3.12</v>
      </c>
      <c r="D199" s="2">
        <v>-38.74</v>
      </c>
      <c r="E199" s="2">
        <v>67.317999999999998</v>
      </c>
      <c r="F199" s="2">
        <v>3.12</v>
      </c>
      <c r="G199" s="2">
        <v>291.80500000000001</v>
      </c>
      <c r="H199" s="2">
        <v>40</v>
      </c>
      <c r="I199" s="2">
        <f>Gainy80_0[[#This Row],[Abs(Gain)'[dBi']]]*0.83</f>
        <v>2.5895999999999999</v>
      </c>
    </row>
    <row r="200" spans="1:9" x14ac:dyDescent="0.3">
      <c r="A200" s="2">
        <v>162</v>
      </c>
      <c r="B200" s="2">
        <v>180</v>
      </c>
      <c r="C200" s="2">
        <v>3.0939999999999999</v>
      </c>
      <c r="D200" s="2">
        <v>-38.35</v>
      </c>
      <c r="E200" s="2">
        <v>67.635000000000005</v>
      </c>
      <c r="F200" s="2">
        <v>3.0939999999999999</v>
      </c>
      <c r="G200" s="2">
        <v>291.822</v>
      </c>
      <c r="H200" s="2">
        <v>40</v>
      </c>
      <c r="I200" s="2">
        <f>Gainy80_0[[#This Row],[Abs(Gain)'[dBi']]]*0.83</f>
        <v>2.5680199999999997</v>
      </c>
    </row>
    <row r="201" spans="1:9" x14ac:dyDescent="0.3">
      <c r="A201" s="2">
        <v>161</v>
      </c>
      <c r="B201" s="2">
        <v>180</v>
      </c>
      <c r="C201" s="2">
        <v>3.0670000000000002</v>
      </c>
      <c r="D201" s="2">
        <v>-37.99</v>
      </c>
      <c r="E201" s="2">
        <v>67.948999999999998</v>
      </c>
      <c r="F201" s="2">
        <v>3.0659999999999998</v>
      </c>
      <c r="G201" s="2">
        <v>291.84100000000001</v>
      </c>
      <c r="H201" s="2">
        <v>40</v>
      </c>
      <c r="I201" s="2">
        <f>Gainy80_0[[#This Row],[Abs(Gain)'[dBi']]]*0.83</f>
        <v>2.5456099999999999</v>
      </c>
    </row>
    <row r="202" spans="1:9" x14ac:dyDescent="0.3">
      <c r="A202" s="2">
        <v>160</v>
      </c>
      <c r="B202" s="2">
        <v>180</v>
      </c>
      <c r="C202" s="2">
        <v>3.0379999999999998</v>
      </c>
      <c r="D202" s="2">
        <v>-37.65</v>
      </c>
      <c r="E202" s="2">
        <v>68.263000000000005</v>
      </c>
      <c r="F202" s="2">
        <v>3.0379999999999998</v>
      </c>
      <c r="G202" s="2">
        <v>291.86099999999999</v>
      </c>
      <c r="H202" s="2">
        <v>40</v>
      </c>
      <c r="I202" s="2">
        <f>Gainy80_0[[#This Row],[Abs(Gain)'[dBi']]]*0.83</f>
        <v>2.5215399999999999</v>
      </c>
    </row>
    <row r="203" spans="1:9" x14ac:dyDescent="0.3">
      <c r="A203" s="2">
        <v>159</v>
      </c>
      <c r="B203" s="2">
        <v>180</v>
      </c>
      <c r="C203" s="2">
        <v>3.008</v>
      </c>
      <c r="D203" s="2">
        <v>-37.33</v>
      </c>
      <c r="E203" s="2">
        <v>68.578000000000003</v>
      </c>
      <c r="F203" s="2">
        <v>3.008</v>
      </c>
      <c r="G203" s="2">
        <v>291.88099999999997</v>
      </c>
      <c r="H203" s="2">
        <v>40</v>
      </c>
      <c r="I203" s="2">
        <f>Gainy80_0[[#This Row],[Abs(Gain)'[dBi']]]*0.83</f>
        <v>2.4966399999999997</v>
      </c>
    </row>
    <row r="204" spans="1:9" x14ac:dyDescent="0.3">
      <c r="A204" s="2">
        <v>158</v>
      </c>
      <c r="B204" s="2">
        <v>180</v>
      </c>
      <c r="C204" s="2">
        <v>2.9769999999999999</v>
      </c>
      <c r="D204" s="2">
        <v>-37.03</v>
      </c>
      <c r="E204" s="2">
        <v>68.894999999999996</v>
      </c>
      <c r="F204" s="2">
        <v>2.976</v>
      </c>
      <c r="G204" s="2">
        <v>291.90300000000002</v>
      </c>
      <c r="H204" s="2">
        <v>40</v>
      </c>
      <c r="I204" s="2">
        <f>Gainy80_0[[#This Row],[Abs(Gain)'[dBi']]]*0.83</f>
        <v>2.4709099999999999</v>
      </c>
    </row>
    <row r="205" spans="1:9" x14ac:dyDescent="0.3">
      <c r="A205" s="2">
        <v>157</v>
      </c>
      <c r="B205" s="2">
        <v>180</v>
      </c>
      <c r="C205" s="2">
        <v>2.944</v>
      </c>
      <c r="D205" s="2">
        <v>-36.74</v>
      </c>
      <c r="E205" s="2">
        <v>69.216999999999999</v>
      </c>
      <c r="F205" s="2">
        <v>2.944</v>
      </c>
      <c r="G205" s="2">
        <v>291.92500000000001</v>
      </c>
      <c r="H205" s="2">
        <v>40</v>
      </c>
      <c r="I205" s="2">
        <f>Gainy80_0[[#This Row],[Abs(Gain)'[dBi']]]*0.83</f>
        <v>2.4435199999999999</v>
      </c>
    </row>
    <row r="206" spans="1:9" x14ac:dyDescent="0.3">
      <c r="A206" s="2">
        <v>156</v>
      </c>
      <c r="B206" s="2">
        <v>180</v>
      </c>
      <c r="C206" s="2">
        <v>2.91</v>
      </c>
      <c r="D206" s="2">
        <v>-36.47</v>
      </c>
      <c r="E206" s="2">
        <v>69.543999999999997</v>
      </c>
      <c r="F206" s="2">
        <v>2.91</v>
      </c>
      <c r="G206" s="2">
        <v>291.94799999999998</v>
      </c>
      <c r="H206" s="2">
        <v>40</v>
      </c>
      <c r="I206" s="2">
        <f>Gainy80_0[[#This Row],[Abs(Gain)'[dBi']]]*0.83</f>
        <v>2.4152999999999998</v>
      </c>
    </row>
    <row r="207" spans="1:9" x14ac:dyDescent="0.3">
      <c r="A207" s="2">
        <v>155</v>
      </c>
      <c r="B207" s="2">
        <v>180</v>
      </c>
      <c r="C207" s="2">
        <v>2.8759999999999999</v>
      </c>
      <c r="D207" s="2">
        <v>-36.21</v>
      </c>
      <c r="E207" s="2">
        <v>69.876999999999995</v>
      </c>
      <c r="F207" s="2">
        <v>2.875</v>
      </c>
      <c r="G207" s="2">
        <v>291.97199999999998</v>
      </c>
      <c r="H207" s="2">
        <v>40</v>
      </c>
      <c r="I207" s="2">
        <f>Gainy80_0[[#This Row],[Abs(Gain)'[dBi']]]*0.83</f>
        <v>2.3870799999999996</v>
      </c>
    </row>
    <row r="208" spans="1:9" x14ac:dyDescent="0.3">
      <c r="A208" s="2">
        <v>154</v>
      </c>
      <c r="B208" s="2">
        <v>180</v>
      </c>
      <c r="C208" s="2">
        <v>2.84</v>
      </c>
      <c r="D208" s="2">
        <v>-35.97</v>
      </c>
      <c r="E208" s="2">
        <v>70.218000000000004</v>
      </c>
      <c r="F208" s="2">
        <v>2.839</v>
      </c>
      <c r="G208" s="2">
        <v>291.99700000000001</v>
      </c>
      <c r="H208" s="2">
        <v>40</v>
      </c>
      <c r="I208" s="2">
        <f>Gainy80_0[[#This Row],[Abs(Gain)'[dBi']]]*0.83</f>
        <v>2.3571999999999997</v>
      </c>
    </row>
    <row r="209" spans="1:9" x14ac:dyDescent="0.3">
      <c r="A209" s="2">
        <v>153</v>
      </c>
      <c r="B209" s="2">
        <v>180</v>
      </c>
      <c r="C209" s="2">
        <v>2.8029999999999999</v>
      </c>
      <c r="D209" s="2">
        <v>-35.75</v>
      </c>
      <c r="E209" s="2">
        <v>70.566000000000003</v>
      </c>
      <c r="F209" s="2">
        <v>2.802</v>
      </c>
      <c r="G209" s="2">
        <v>292.02199999999999</v>
      </c>
      <c r="H209" s="2">
        <v>40</v>
      </c>
      <c r="I209" s="2">
        <f>Gainy80_0[[#This Row],[Abs(Gain)'[dBi']]]*0.83</f>
        <v>2.3264899999999997</v>
      </c>
    </row>
    <row r="210" spans="1:9" x14ac:dyDescent="0.3">
      <c r="A210" s="2">
        <v>152</v>
      </c>
      <c r="B210" s="2">
        <v>180</v>
      </c>
      <c r="C210" s="2">
        <v>2.7639999999999998</v>
      </c>
      <c r="D210" s="2">
        <v>-35.53</v>
      </c>
      <c r="E210" s="2">
        <v>70.923000000000002</v>
      </c>
      <c r="F210" s="2">
        <v>2.7639999999999998</v>
      </c>
      <c r="G210" s="2">
        <v>292.048</v>
      </c>
      <c r="H210" s="2">
        <v>40</v>
      </c>
      <c r="I210" s="2">
        <f>Gainy80_0[[#This Row],[Abs(Gain)'[dBi']]]*0.83</f>
        <v>2.2941199999999999</v>
      </c>
    </row>
    <row r="211" spans="1:9" x14ac:dyDescent="0.3">
      <c r="A211" s="2">
        <v>151</v>
      </c>
      <c r="B211" s="2">
        <v>180</v>
      </c>
      <c r="C211" s="2">
        <v>2.7250000000000001</v>
      </c>
      <c r="D211" s="2">
        <v>-35.33</v>
      </c>
      <c r="E211" s="2">
        <v>71.289000000000001</v>
      </c>
      <c r="F211" s="2">
        <v>2.7250000000000001</v>
      </c>
      <c r="G211" s="2">
        <v>292.07499999999999</v>
      </c>
      <c r="H211" s="2">
        <v>40</v>
      </c>
      <c r="I211" s="2">
        <f>Gainy80_0[[#This Row],[Abs(Gain)'[dBi']]]*0.83</f>
        <v>2.2617500000000001</v>
      </c>
    </row>
    <row r="212" spans="1:9" x14ac:dyDescent="0.3">
      <c r="A212" s="2">
        <v>150</v>
      </c>
      <c r="B212" s="2">
        <v>180</v>
      </c>
      <c r="C212" s="2">
        <v>2.6850000000000001</v>
      </c>
      <c r="D212" s="2">
        <v>-35.130000000000003</v>
      </c>
      <c r="E212" s="2">
        <v>71.665000000000006</v>
      </c>
      <c r="F212" s="2">
        <v>2.6840000000000002</v>
      </c>
      <c r="G212" s="2">
        <v>292.10300000000001</v>
      </c>
      <c r="H212" s="2">
        <v>40</v>
      </c>
      <c r="I212" s="2">
        <f>Gainy80_0[[#This Row],[Abs(Gain)'[dBi']]]*0.83</f>
        <v>2.2285499999999998</v>
      </c>
    </row>
    <row r="213" spans="1:9" x14ac:dyDescent="0.3">
      <c r="A213" s="2">
        <v>149</v>
      </c>
      <c r="B213" s="2">
        <v>180</v>
      </c>
      <c r="C213" s="2">
        <v>2.6440000000000001</v>
      </c>
      <c r="D213" s="2">
        <v>-34.950000000000003</v>
      </c>
      <c r="E213" s="2">
        <v>72.052000000000007</v>
      </c>
      <c r="F213" s="2">
        <v>2.6429999999999998</v>
      </c>
      <c r="G213" s="2">
        <v>292.13099999999997</v>
      </c>
      <c r="H213" s="2">
        <v>40</v>
      </c>
      <c r="I213" s="2">
        <f>Gainy80_0[[#This Row],[Abs(Gain)'[dBi']]]*0.83</f>
        <v>2.1945199999999998</v>
      </c>
    </row>
    <row r="214" spans="1:9" x14ac:dyDescent="0.3">
      <c r="A214" s="2">
        <v>148</v>
      </c>
      <c r="B214" s="2">
        <v>180</v>
      </c>
      <c r="C214" s="2">
        <v>2.6019999999999999</v>
      </c>
      <c r="D214" s="2">
        <v>-34.78</v>
      </c>
      <c r="E214" s="2">
        <v>72.448999999999998</v>
      </c>
      <c r="F214" s="2">
        <v>2.601</v>
      </c>
      <c r="G214" s="2">
        <v>292.15899999999999</v>
      </c>
      <c r="H214" s="2">
        <v>40</v>
      </c>
      <c r="I214" s="2">
        <f>Gainy80_0[[#This Row],[Abs(Gain)'[dBi']]]*0.83</f>
        <v>2.1596599999999997</v>
      </c>
    </row>
    <row r="215" spans="1:9" x14ac:dyDescent="0.3">
      <c r="A215" s="2">
        <v>147</v>
      </c>
      <c r="B215" s="2">
        <v>180</v>
      </c>
      <c r="C215" s="2">
        <v>2.5590000000000002</v>
      </c>
      <c r="D215" s="2">
        <v>-34.61</v>
      </c>
      <c r="E215" s="2">
        <v>72.858000000000004</v>
      </c>
      <c r="F215" s="2">
        <v>2.5579999999999998</v>
      </c>
      <c r="G215" s="2">
        <v>292.18900000000002</v>
      </c>
      <c r="H215" s="2">
        <v>40</v>
      </c>
      <c r="I215" s="2">
        <f>Gainy80_0[[#This Row],[Abs(Gain)'[dBi']]]*0.83</f>
        <v>2.1239699999999999</v>
      </c>
    </row>
    <row r="216" spans="1:9" x14ac:dyDescent="0.3">
      <c r="A216" s="2">
        <v>146</v>
      </c>
      <c r="B216" s="2">
        <v>180</v>
      </c>
      <c r="C216" s="2">
        <v>2.516</v>
      </c>
      <c r="D216" s="2">
        <v>-34.46</v>
      </c>
      <c r="E216" s="2">
        <v>73.278999999999996</v>
      </c>
      <c r="F216" s="2">
        <v>2.5150000000000001</v>
      </c>
      <c r="G216" s="2">
        <v>292.21800000000002</v>
      </c>
      <c r="H216" s="2">
        <v>40</v>
      </c>
      <c r="I216" s="2">
        <f>Gainy80_0[[#This Row],[Abs(Gain)'[dBi']]]*0.83</f>
        <v>2.0882799999999997</v>
      </c>
    </row>
    <row r="217" spans="1:9" x14ac:dyDescent="0.3">
      <c r="A217" s="2">
        <v>145</v>
      </c>
      <c r="B217" s="2">
        <v>180</v>
      </c>
      <c r="C217" s="2">
        <v>2.4710000000000001</v>
      </c>
      <c r="D217" s="2">
        <v>-34.31</v>
      </c>
      <c r="E217" s="2">
        <v>73.712999999999994</v>
      </c>
      <c r="F217" s="2">
        <v>2.4700000000000002</v>
      </c>
      <c r="G217" s="2">
        <v>292.24900000000002</v>
      </c>
      <c r="H217" s="2">
        <v>40</v>
      </c>
      <c r="I217" s="2">
        <f>Gainy80_0[[#This Row],[Abs(Gain)'[dBi']]]*0.83</f>
        <v>2.0509300000000001</v>
      </c>
    </row>
    <row r="218" spans="1:9" x14ac:dyDescent="0.3">
      <c r="A218" s="2">
        <v>144</v>
      </c>
      <c r="B218" s="2">
        <v>180</v>
      </c>
      <c r="C218" s="2">
        <v>2.4260000000000002</v>
      </c>
      <c r="D218" s="2">
        <v>-34.17</v>
      </c>
      <c r="E218" s="2">
        <v>74.159000000000006</v>
      </c>
      <c r="F218" s="2">
        <v>2.4249999999999998</v>
      </c>
      <c r="G218" s="2">
        <v>292.279</v>
      </c>
      <c r="H218" s="2">
        <v>40</v>
      </c>
      <c r="I218" s="2">
        <f>Gainy80_0[[#This Row],[Abs(Gain)'[dBi']]]*0.83</f>
        <v>2.0135800000000001</v>
      </c>
    </row>
    <row r="219" spans="1:9" x14ac:dyDescent="0.3">
      <c r="A219" s="2">
        <v>143</v>
      </c>
      <c r="B219" s="2">
        <v>180</v>
      </c>
      <c r="C219" s="2">
        <v>2.38</v>
      </c>
      <c r="D219" s="2">
        <v>-34.04</v>
      </c>
      <c r="E219" s="2">
        <v>74.619</v>
      </c>
      <c r="F219" s="2">
        <v>2.379</v>
      </c>
      <c r="G219" s="2">
        <v>292.31</v>
      </c>
      <c r="H219" s="2">
        <v>40</v>
      </c>
      <c r="I219" s="2">
        <f>Gainy80_0[[#This Row],[Abs(Gain)'[dBi']]]*0.83</f>
        <v>1.9753999999999998</v>
      </c>
    </row>
    <row r="220" spans="1:9" x14ac:dyDescent="0.3">
      <c r="A220" s="2">
        <v>142</v>
      </c>
      <c r="B220" s="2">
        <v>180</v>
      </c>
      <c r="C220" s="2">
        <v>2.3340000000000001</v>
      </c>
      <c r="D220" s="2">
        <v>-33.92</v>
      </c>
      <c r="E220" s="2">
        <v>75.091999999999999</v>
      </c>
      <c r="F220" s="2">
        <v>2.3330000000000002</v>
      </c>
      <c r="G220" s="2">
        <v>292.34100000000001</v>
      </c>
      <c r="H220" s="2">
        <v>40</v>
      </c>
      <c r="I220" s="2">
        <f>Gainy80_0[[#This Row],[Abs(Gain)'[dBi']]]*0.83</f>
        <v>1.9372199999999999</v>
      </c>
    </row>
    <row r="221" spans="1:9" x14ac:dyDescent="0.3">
      <c r="A221" s="2">
        <v>141</v>
      </c>
      <c r="B221" s="2">
        <v>180</v>
      </c>
      <c r="C221" s="2">
        <v>2.2869999999999999</v>
      </c>
      <c r="D221" s="2">
        <v>-33.799999999999997</v>
      </c>
      <c r="E221" s="2">
        <v>75.58</v>
      </c>
      <c r="F221" s="2">
        <v>2.286</v>
      </c>
      <c r="G221" s="2">
        <v>292.37200000000001</v>
      </c>
      <c r="H221" s="2">
        <v>40</v>
      </c>
      <c r="I221" s="2">
        <f>Gainy80_0[[#This Row],[Abs(Gain)'[dBi']]]*0.83</f>
        <v>1.89821</v>
      </c>
    </row>
    <row r="222" spans="1:9" x14ac:dyDescent="0.3">
      <c r="A222" s="2">
        <v>140</v>
      </c>
      <c r="B222" s="2">
        <v>180</v>
      </c>
      <c r="C222" s="2">
        <v>2.2389999999999999</v>
      </c>
      <c r="D222" s="2">
        <v>-33.69</v>
      </c>
      <c r="E222" s="2">
        <v>76.081000000000003</v>
      </c>
      <c r="F222" s="2">
        <v>2.238</v>
      </c>
      <c r="G222" s="2">
        <v>292.40300000000002</v>
      </c>
      <c r="H222" s="2">
        <v>40</v>
      </c>
      <c r="I222" s="2">
        <f>Gainy80_0[[#This Row],[Abs(Gain)'[dBi']]]*0.83</f>
        <v>1.8583699999999999</v>
      </c>
    </row>
    <row r="223" spans="1:9" x14ac:dyDescent="0.3">
      <c r="A223" s="2">
        <v>139</v>
      </c>
      <c r="B223" s="2">
        <v>180</v>
      </c>
      <c r="C223" s="2">
        <v>2.1909999999999998</v>
      </c>
      <c r="D223" s="2">
        <v>-33.590000000000003</v>
      </c>
      <c r="E223" s="2">
        <v>76.597999999999999</v>
      </c>
      <c r="F223" s="2">
        <v>2.19</v>
      </c>
      <c r="G223" s="2">
        <v>292.435</v>
      </c>
      <c r="H223" s="2">
        <v>40</v>
      </c>
      <c r="I223" s="2">
        <f>Gainy80_0[[#This Row],[Abs(Gain)'[dBi']]]*0.83</f>
        <v>1.8185299999999998</v>
      </c>
    </row>
    <row r="224" spans="1:9" x14ac:dyDescent="0.3">
      <c r="A224" s="2">
        <v>138</v>
      </c>
      <c r="B224" s="2">
        <v>180</v>
      </c>
      <c r="C224" s="2">
        <v>2.1429999999999998</v>
      </c>
      <c r="D224" s="2">
        <v>-33.49</v>
      </c>
      <c r="E224" s="2">
        <v>77.129000000000005</v>
      </c>
      <c r="F224" s="2">
        <v>2.141</v>
      </c>
      <c r="G224" s="2">
        <v>292.46600000000001</v>
      </c>
      <c r="H224" s="2">
        <v>40</v>
      </c>
      <c r="I224" s="2">
        <f>Gainy80_0[[#This Row],[Abs(Gain)'[dBi']]]*0.83</f>
        <v>1.7786899999999997</v>
      </c>
    </row>
    <row r="225" spans="1:9" x14ac:dyDescent="0.3">
      <c r="A225" s="2">
        <v>137</v>
      </c>
      <c r="B225" s="2">
        <v>180</v>
      </c>
      <c r="C225" s="2">
        <v>2.0939999999999999</v>
      </c>
      <c r="D225" s="2">
        <v>-33.4</v>
      </c>
      <c r="E225" s="2">
        <v>77.676000000000002</v>
      </c>
      <c r="F225" s="2">
        <v>2.0920000000000001</v>
      </c>
      <c r="G225" s="2">
        <v>292.49700000000001</v>
      </c>
      <c r="H225" s="2">
        <v>40</v>
      </c>
      <c r="I225" s="2">
        <f>Gainy80_0[[#This Row],[Abs(Gain)'[dBi']]]*0.83</f>
        <v>1.7380199999999999</v>
      </c>
    </row>
    <row r="226" spans="1:9" x14ac:dyDescent="0.3">
      <c r="A226" s="2">
        <v>136</v>
      </c>
      <c r="B226" s="2">
        <v>180</v>
      </c>
      <c r="C226" s="2">
        <v>2.0449999999999999</v>
      </c>
      <c r="D226" s="2">
        <v>-33.31</v>
      </c>
      <c r="E226" s="2">
        <v>78.238</v>
      </c>
      <c r="F226" s="2">
        <v>2.0430000000000001</v>
      </c>
      <c r="G226" s="2">
        <v>292.52800000000002</v>
      </c>
      <c r="H226" s="2">
        <v>40</v>
      </c>
      <c r="I226" s="2">
        <f>Gainy80_0[[#This Row],[Abs(Gain)'[dBi']]]*0.83</f>
        <v>1.6973499999999999</v>
      </c>
    </row>
    <row r="227" spans="1:9" x14ac:dyDescent="0.3">
      <c r="A227" s="2">
        <v>135</v>
      </c>
      <c r="B227" s="2">
        <v>180</v>
      </c>
      <c r="C227" s="2">
        <v>1.9950000000000001</v>
      </c>
      <c r="D227" s="2">
        <v>-33.229999999999997</v>
      </c>
      <c r="E227" s="2">
        <v>78.816000000000003</v>
      </c>
      <c r="F227" s="2">
        <v>1.994</v>
      </c>
      <c r="G227" s="2">
        <v>292.55799999999999</v>
      </c>
      <c r="H227" s="2">
        <v>40</v>
      </c>
      <c r="I227" s="2">
        <f>Gainy80_0[[#This Row],[Abs(Gain)'[dBi']]]*0.83</f>
        <v>1.65585</v>
      </c>
    </row>
    <row r="228" spans="1:9" x14ac:dyDescent="0.3">
      <c r="A228" s="2">
        <v>134</v>
      </c>
      <c r="B228" s="2">
        <v>180</v>
      </c>
      <c r="C228" s="2">
        <v>1.9450000000000001</v>
      </c>
      <c r="D228" s="2">
        <v>-33.159999999999997</v>
      </c>
      <c r="E228" s="2">
        <v>79.411000000000001</v>
      </c>
      <c r="F228" s="2">
        <v>1.944</v>
      </c>
      <c r="G228" s="2">
        <v>292.58800000000002</v>
      </c>
      <c r="H228" s="2">
        <v>40</v>
      </c>
      <c r="I228" s="2">
        <f>Gainy80_0[[#This Row],[Abs(Gain)'[dBi']]]*0.83</f>
        <v>1.61435</v>
      </c>
    </row>
    <row r="229" spans="1:9" x14ac:dyDescent="0.3">
      <c r="A229" s="2">
        <v>133</v>
      </c>
      <c r="B229" s="2">
        <v>180</v>
      </c>
      <c r="C229" s="2">
        <v>1.8959999999999999</v>
      </c>
      <c r="D229" s="2">
        <v>-33.090000000000003</v>
      </c>
      <c r="E229" s="2">
        <v>80.021000000000001</v>
      </c>
      <c r="F229" s="2">
        <v>1.8939999999999999</v>
      </c>
      <c r="G229" s="2">
        <v>292.61700000000002</v>
      </c>
      <c r="H229" s="2">
        <v>40</v>
      </c>
      <c r="I229" s="2">
        <f>Gainy80_0[[#This Row],[Abs(Gain)'[dBi']]]*0.83</f>
        <v>1.5736799999999997</v>
      </c>
    </row>
    <row r="230" spans="1:9" x14ac:dyDescent="0.3">
      <c r="A230" s="2">
        <v>132</v>
      </c>
      <c r="B230" s="2">
        <v>180</v>
      </c>
      <c r="C230" s="2">
        <v>1.8460000000000001</v>
      </c>
      <c r="D230" s="2">
        <v>-33.020000000000003</v>
      </c>
      <c r="E230" s="2">
        <v>80.647999999999996</v>
      </c>
      <c r="F230" s="2">
        <v>1.8440000000000001</v>
      </c>
      <c r="G230" s="2">
        <v>292.64600000000002</v>
      </c>
      <c r="H230" s="2">
        <v>40</v>
      </c>
      <c r="I230" s="2">
        <f>Gainy80_0[[#This Row],[Abs(Gain)'[dBi']]]*0.83</f>
        <v>1.5321800000000001</v>
      </c>
    </row>
    <row r="231" spans="1:9" x14ac:dyDescent="0.3">
      <c r="A231" s="2">
        <v>131</v>
      </c>
      <c r="B231" s="2">
        <v>180</v>
      </c>
      <c r="C231" s="2">
        <v>1.796</v>
      </c>
      <c r="D231" s="2">
        <v>-32.96</v>
      </c>
      <c r="E231" s="2">
        <v>81.290999999999997</v>
      </c>
      <c r="F231" s="2">
        <v>1.794</v>
      </c>
      <c r="G231" s="2">
        <v>292.67399999999998</v>
      </c>
      <c r="H231" s="2">
        <v>40</v>
      </c>
      <c r="I231" s="2">
        <f>Gainy80_0[[#This Row],[Abs(Gain)'[dBi']]]*0.83</f>
        <v>1.49068</v>
      </c>
    </row>
    <row r="232" spans="1:9" x14ac:dyDescent="0.3">
      <c r="A232" s="2">
        <v>130</v>
      </c>
      <c r="B232" s="2">
        <v>180</v>
      </c>
      <c r="C232" s="2">
        <v>1.746</v>
      </c>
      <c r="D232" s="2">
        <v>-32.9</v>
      </c>
      <c r="E232" s="2">
        <v>81.950999999999993</v>
      </c>
      <c r="F232" s="2">
        <v>1.744</v>
      </c>
      <c r="G232" s="2">
        <v>292.70100000000002</v>
      </c>
      <c r="H232" s="2">
        <v>40</v>
      </c>
      <c r="I232" s="2">
        <f>Gainy80_0[[#This Row],[Abs(Gain)'[dBi']]]*0.83</f>
        <v>1.4491799999999999</v>
      </c>
    </row>
    <row r="233" spans="1:9" x14ac:dyDescent="0.3">
      <c r="A233" s="2">
        <v>129</v>
      </c>
      <c r="B233" s="2">
        <v>180</v>
      </c>
      <c r="C233" s="2">
        <v>1.696</v>
      </c>
      <c r="D233" s="2">
        <v>-32.85</v>
      </c>
      <c r="E233" s="2">
        <v>82.628</v>
      </c>
      <c r="F233" s="2">
        <v>1.694</v>
      </c>
      <c r="G233" s="2">
        <v>292.72699999999998</v>
      </c>
      <c r="H233" s="2">
        <v>40</v>
      </c>
      <c r="I233" s="2">
        <f>Gainy80_0[[#This Row],[Abs(Gain)'[dBi']]]*0.83</f>
        <v>1.4076799999999998</v>
      </c>
    </row>
    <row r="234" spans="1:9" x14ac:dyDescent="0.3">
      <c r="A234" s="2">
        <v>128</v>
      </c>
      <c r="B234" s="2">
        <v>180</v>
      </c>
      <c r="C234" s="2">
        <v>1.6459999999999999</v>
      </c>
      <c r="D234" s="2">
        <v>-32.799999999999997</v>
      </c>
      <c r="E234" s="2">
        <v>83.322000000000003</v>
      </c>
      <c r="F234" s="2">
        <v>1.645</v>
      </c>
      <c r="G234" s="2">
        <v>292.75099999999998</v>
      </c>
      <c r="H234" s="2">
        <v>40</v>
      </c>
      <c r="I234" s="2">
        <f>Gainy80_0[[#This Row],[Abs(Gain)'[dBi']]]*0.83</f>
        <v>1.3661799999999999</v>
      </c>
    </row>
    <row r="235" spans="1:9" x14ac:dyDescent="0.3">
      <c r="A235" s="2">
        <v>127</v>
      </c>
      <c r="B235" s="2">
        <v>180</v>
      </c>
      <c r="C235" s="2">
        <v>1.597</v>
      </c>
      <c r="D235" s="2">
        <v>-32.75</v>
      </c>
      <c r="E235" s="2">
        <v>84.033000000000001</v>
      </c>
      <c r="F235" s="2">
        <v>1.595</v>
      </c>
      <c r="G235" s="2">
        <v>292.77499999999998</v>
      </c>
      <c r="H235" s="2">
        <v>40</v>
      </c>
      <c r="I235" s="2">
        <f>Gainy80_0[[#This Row],[Abs(Gain)'[dBi']]]*0.83</f>
        <v>1.32551</v>
      </c>
    </row>
    <row r="236" spans="1:9" x14ac:dyDescent="0.3">
      <c r="A236" s="2">
        <v>126</v>
      </c>
      <c r="B236" s="2">
        <v>180</v>
      </c>
      <c r="C236" s="2">
        <v>1.5469999999999999</v>
      </c>
      <c r="D236" s="2">
        <v>-32.700000000000003</v>
      </c>
      <c r="E236" s="2">
        <v>84.760999999999996</v>
      </c>
      <c r="F236" s="2">
        <v>1.546</v>
      </c>
      <c r="G236" s="2">
        <v>292.79700000000003</v>
      </c>
      <c r="H236" s="2">
        <v>40</v>
      </c>
      <c r="I236" s="2">
        <f>Gainy80_0[[#This Row],[Abs(Gain)'[dBi']]]*0.83</f>
        <v>1.2840099999999999</v>
      </c>
    </row>
    <row r="237" spans="1:9" x14ac:dyDescent="0.3">
      <c r="A237" s="2">
        <v>125</v>
      </c>
      <c r="B237" s="2">
        <v>180</v>
      </c>
      <c r="C237" s="2">
        <v>1.498</v>
      </c>
      <c r="D237" s="2">
        <v>-32.659999999999997</v>
      </c>
      <c r="E237" s="2">
        <v>85.504999999999995</v>
      </c>
      <c r="F237" s="2">
        <v>1.4970000000000001</v>
      </c>
      <c r="G237" s="2">
        <v>292.81700000000001</v>
      </c>
      <c r="H237" s="2">
        <v>40</v>
      </c>
      <c r="I237" s="2">
        <f>Gainy80_0[[#This Row],[Abs(Gain)'[dBi']]]*0.83</f>
        <v>1.2433399999999999</v>
      </c>
    </row>
    <row r="238" spans="1:9" x14ac:dyDescent="0.3">
      <c r="A238" s="2">
        <v>124</v>
      </c>
      <c r="B238" s="2">
        <v>180</v>
      </c>
      <c r="C238" s="2">
        <v>1.45</v>
      </c>
      <c r="D238" s="2">
        <v>-32.619999999999997</v>
      </c>
      <c r="E238" s="2">
        <v>86.266000000000005</v>
      </c>
      <c r="F238" s="2">
        <v>1.448</v>
      </c>
      <c r="G238" s="2">
        <v>292.83499999999998</v>
      </c>
      <c r="H238" s="2">
        <v>40</v>
      </c>
      <c r="I238" s="2">
        <f>Gainy80_0[[#This Row],[Abs(Gain)'[dBi']]]*0.83</f>
        <v>1.2035</v>
      </c>
    </row>
    <row r="239" spans="1:9" x14ac:dyDescent="0.3">
      <c r="A239" s="2">
        <v>123</v>
      </c>
      <c r="B239" s="2">
        <v>180</v>
      </c>
      <c r="C239" s="2">
        <v>1.401</v>
      </c>
      <c r="D239" s="2">
        <v>-32.590000000000003</v>
      </c>
      <c r="E239" s="2">
        <v>87.043999999999997</v>
      </c>
      <c r="F239" s="2">
        <v>1.4</v>
      </c>
      <c r="G239" s="2">
        <v>292.85199999999998</v>
      </c>
      <c r="H239" s="2">
        <v>40</v>
      </c>
      <c r="I239" s="2">
        <f>Gainy80_0[[#This Row],[Abs(Gain)'[dBi']]]*0.83</f>
        <v>1.16283</v>
      </c>
    </row>
    <row r="240" spans="1:9" x14ac:dyDescent="0.3">
      <c r="A240" s="2">
        <v>122</v>
      </c>
      <c r="B240" s="2">
        <v>180</v>
      </c>
      <c r="C240" s="2">
        <v>1.3540000000000001</v>
      </c>
      <c r="D240" s="2">
        <v>-32.549999999999997</v>
      </c>
      <c r="E240" s="2">
        <v>87.837999999999994</v>
      </c>
      <c r="F240" s="2">
        <v>1.3520000000000001</v>
      </c>
      <c r="G240" s="2">
        <v>292.86599999999999</v>
      </c>
      <c r="H240" s="2">
        <v>40</v>
      </c>
      <c r="I240" s="2">
        <f>Gainy80_0[[#This Row],[Abs(Gain)'[dBi']]]*0.83</f>
        <v>1.12382</v>
      </c>
    </row>
    <row r="241" spans="1:9" x14ac:dyDescent="0.3">
      <c r="A241" s="2">
        <v>121</v>
      </c>
      <c r="B241" s="2">
        <v>180</v>
      </c>
      <c r="C241" s="2">
        <v>1.306</v>
      </c>
      <c r="D241" s="2">
        <v>-32.520000000000003</v>
      </c>
      <c r="E241" s="2">
        <v>88.649000000000001</v>
      </c>
      <c r="F241" s="2">
        <v>1.3049999999999999</v>
      </c>
      <c r="G241" s="2">
        <v>292.87799999999999</v>
      </c>
      <c r="H241" s="2">
        <v>40</v>
      </c>
      <c r="I241" s="2">
        <f>Gainy80_0[[#This Row],[Abs(Gain)'[dBi']]]*0.83</f>
        <v>1.0839799999999999</v>
      </c>
    </row>
    <row r="242" spans="1:9" x14ac:dyDescent="0.3">
      <c r="A242" s="2">
        <v>120</v>
      </c>
      <c r="B242" s="2">
        <v>180</v>
      </c>
      <c r="C242" s="2">
        <v>1.26</v>
      </c>
      <c r="D242" s="2">
        <v>-32.49</v>
      </c>
      <c r="E242" s="2">
        <v>89.474999999999994</v>
      </c>
      <c r="F242" s="2">
        <v>1.258</v>
      </c>
      <c r="G242" s="2">
        <v>292.88799999999998</v>
      </c>
      <c r="H242" s="2">
        <v>40</v>
      </c>
      <c r="I242" s="2">
        <f>Gainy80_0[[#This Row],[Abs(Gain)'[dBi']]]*0.83</f>
        <v>1.0458000000000001</v>
      </c>
    </row>
    <row r="243" spans="1:9" x14ac:dyDescent="0.3">
      <c r="A243" s="2">
        <v>119</v>
      </c>
      <c r="B243" s="2">
        <v>180</v>
      </c>
      <c r="C243" s="2">
        <v>1.214</v>
      </c>
      <c r="D243" s="2">
        <v>-32.46</v>
      </c>
      <c r="E243" s="2">
        <v>90.316999999999993</v>
      </c>
      <c r="F243" s="2">
        <v>1.212</v>
      </c>
      <c r="G243" s="2">
        <v>292.89499999999998</v>
      </c>
      <c r="H243" s="2">
        <v>40</v>
      </c>
      <c r="I243" s="2">
        <f>Gainy80_0[[#This Row],[Abs(Gain)'[dBi']]]*0.83</f>
        <v>1.00762</v>
      </c>
    </row>
    <row r="244" spans="1:9" x14ac:dyDescent="0.3">
      <c r="A244" s="2">
        <v>118</v>
      </c>
      <c r="B244" s="2">
        <v>180</v>
      </c>
      <c r="C244" s="2">
        <v>1.1679999999999999</v>
      </c>
      <c r="D244" s="2">
        <v>-32.43</v>
      </c>
      <c r="E244" s="2">
        <v>91.174000000000007</v>
      </c>
      <c r="F244" s="2">
        <v>1.1659999999999999</v>
      </c>
      <c r="G244" s="2">
        <v>292.899</v>
      </c>
      <c r="H244" s="2">
        <v>40</v>
      </c>
      <c r="I244" s="2">
        <f>Gainy80_0[[#This Row],[Abs(Gain)'[dBi']]]*0.83</f>
        <v>0.96943999999999986</v>
      </c>
    </row>
    <row r="245" spans="1:9" x14ac:dyDescent="0.3">
      <c r="A245" s="2">
        <v>117</v>
      </c>
      <c r="B245" s="2">
        <v>180</v>
      </c>
      <c r="C245" s="2">
        <v>1.1240000000000001</v>
      </c>
      <c r="D245" s="2">
        <v>-32.409999999999997</v>
      </c>
      <c r="E245" s="2">
        <v>92.045000000000002</v>
      </c>
      <c r="F245" s="2">
        <v>1.1220000000000001</v>
      </c>
      <c r="G245" s="2">
        <v>292.89999999999998</v>
      </c>
      <c r="H245" s="2">
        <v>40</v>
      </c>
      <c r="I245" s="2">
        <f>Gainy80_0[[#This Row],[Abs(Gain)'[dBi']]]*0.83</f>
        <v>0.93292000000000008</v>
      </c>
    </row>
    <row r="246" spans="1:9" x14ac:dyDescent="0.3">
      <c r="A246" s="2">
        <v>116</v>
      </c>
      <c r="B246" s="2">
        <v>180</v>
      </c>
      <c r="C246" s="2">
        <v>1.08</v>
      </c>
      <c r="D246" s="2">
        <v>-32.380000000000003</v>
      </c>
      <c r="E246" s="2">
        <v>92.930999999999997</v>
      </c>
      <c r="F246" s="2">
        <v>1.0780000000000001</v>
      </c>
      <c r="G246" s="2">
        <v>292.899</v>
      </c>
      <c r="H246" s="2">
        <v>40</v>
      </c>
      <c r="I246" s="2">
        <f>Gainy80_0[[#This Row],[Abs(Gain)'[dBi']]]*0.83</f>
        <v>0.89639999999999997</v>
      </c>
    </row>
    <row r="247" spans="1:9" x14ac:dyDescent="0.3">
      <c r="A247" s="2">
        <v>115</v>
      </c>
      <c r="B247" s="2">
        <v>180</v>
      </c>
      <c r="C247" s="2">
        <v>1.0369999999999999</v>
      </c>
      <c r="D247" s="2">
        <v>-32.36</v>
      </c>
      <c r="E247" s="2">
        <v>93.831000000000003</v>
      </c>
      <c r="F247" s="2">
        <v>1.0349999999999999</v>
      </c>
      <c r="G247" s="2">
        <v>292.89299999999997</v>
      </c>
      <c r="H247" s="2">
        <v>40</v>
      </c>
      <c r="I247" s="2">
        <f>Gainy80_0[[#This Row],[Abs(Gain)'[dBi']]]*0.83</f>
        <v>0.86070999999999986</v>
      </c>
    </row>
    <row r="248" spans="1:9" x14ac:dyDescent="0.3">
      <c r="A248" s="2">
        <v>114</v>
      </c>
      <c r="B248" s="2">
        <v>180</v>
      </c>
      <c r="C248" s="2">
        <v>0.99490000000000001</v>
      </c>
      <c r="D248" s="2">
        <v>-32.33</v>
      </c>
      <c r="E248" s="2">
        <v>94.744</v>
      </c>
      <c r="F248" s="2">
        <v>0.9929</v>
      </c>
      <c r="G248" s="2">
        <v>292.88499999999999</v>
      </c>
      <c r="H248" s="2">
        <v>40</v>
      </c>
      <c r="I248" s="2">
        <f>Gainy80_0[[#This Row],[Abs(Gain)'[dBi']]]*0.83</f>
        <v>0.82576699999999992</v>
      </c>
    </row>
    <row r="249" spans="1:9" x14ac:dyDescent="0.3">
      <c r="A249" s="2">
        <v>113</v>
      </c>
      <c r="B249" s="2">
        <v>180</v>
      </c>
      <c r="C249" s="2">
        <v>0.95379999999999998</v>
      </c>
      <c r="D249" s="2">
        <v>-32.31</v>
      </c>
      <c r="E249" s="2">
        <v>95.668999999999997</v>
      </c>
      <c r="F249" s="2">
        <v>0.95179999999999998</v>
      </c>
      <c r="G249" s="2">
        <v>292.87200000000001</v>
      </c>
      <c r="H249" s="2">
        <v>40</v>
      </c>
      <c r="I249" s="2">
        <f>Gainy80_0[[#This Row],[Abs(Gain)'[dBi']]]*0.83</f>
        <v>0.79165399999999997</v>
      </c>
    </row>
    <row r="250" spans="1:9" x14ac:dyDescent="0.3">
      <c r="A250" s="2">
        <v>112</v>
      </c>
      <c r="B250" s="2">
        <v>180</v>
      </c>
      <c r="C250" s="2">
        <v>0.91379999999999995</v>
      </c>
      <c r="D250" s="2">
        <v>-32.28</v>
      </c>
      <c r="E250" s="2">
        <v>96.605000000000004</v>
      </c>
      <c r="F250" s="2">
        <v>0.91169999999999995</v>
      </c>
      <c r="G250" s="2">
        <v>292.85599999999999</v>
      </c>
      <c r="H250" s="2">
        <v>40</v>
      </c>
      <c r="I250" s="2">
        <f>Gainy80_0[[#This Row],[Abs(Gain)'[dBi']]]*0.83</f>
        <v>0.75845399999999996</v>
      </c>
    </row>
    <row r="251" spans="1:9" x14ac:dyDescent="0.3">
      <c r="A251" s="2">
        <v>111</v>
      </c>
      <c r="B251" s="2">
        <v>180</v>
      </c>
      <c r="C251" s="2">
        <v>0.87480000000000002</v>
      </c>
      <c r="D251" s="2">
        <v>-32.26</v>
      </c>
      <c r="E251" s="2">
        <v>97.552999999999997</v>
      </c>
      <c r="F251" s="2">
        <v>0.87270000000000003</v>
      </c>
      <c r="G251" s="2">
        <v>292.83600000000001</v>
      </c>
      <c r="H251" s="2">
        <v>40</v>
      </c>
      <c r="I251" s="2">
        <f>Gainy80_0[[#This Row],[Abs(Gain)'[dBi']]]*0.83</f>
        <v>0.72608399999999995</v>
      </c>
    </row>
    <row r="252" spans="1:9" x14ac:dyDescent="0.3">
      <c r="A252" s="2">
        <v>110</v>
      </c>
      <c r="B252" s="2">
        <v>180</v>
      </c>
      <c r="C252" s="2">
        <v>0.83689999999999998</v>
      </c>
      <c r="D252" s="2">
        <v>-32.24</v>
      </c>
      <c r="E252" s="2">
        <v>98.510999999999996</v>
      </c>
      <c r="F252" s="2">
        <v>0.8347</v>
      </c>
      <c r="G252" s="2">
        <v>292.81200000000001</v>
      </c>
      <c r="H252" s="2">
        <v>40</v>
      </c>
      <c r="I252" s="2">
        <f>Gainy80_0[[#This Row],[Abs(Gain)'[dBi']]]*0.83</f>
        <v>0.69462699999999999</v>
      </c>
    </row>
    <row r="253" spans="1:9" x14ac:dyDescent="0.3">
      <c r="A253" s="2">
        <v>109</v>
      </c>
      <c r="B253" s="2">
        <v>180</v>
      </c>
      <c r="C253" s="2">
        <v>0.80010000000000003</v>
      </c>
      <c r="D253" s="2">
        <v>-32.22</v>
      </c>
      <c r="E253" s="2">
        <v>99.477000000000004</v>
      </c>
      <c r="F253" s="2">
        <v>0.79790000000000005</v>
      </c>
      <c r="G253" s="2">
        <v>292.78300000000002</v>
      </c>
      <c r="H253" s="2">
        <v>40</v>
      </c>
      <c r="I253" s="2">
        <f>Gainy80_0[[#This Row],[Abs(Gain)'[dBi']]]*0.83</f>
        <v>0.66408299999999998</v>
      </c>
    </row>
    <row r="254" spans="1:9" x14ac:dyDescent="0.3">
      <c r="A254" s="2">
        <v>108</v>
      </c>
      <c r="B254" s="2">
        <v>180</v>
      </c>
      <c r="C254" s="2">
        <v>0.76449999999999996</v>
      </c>
      <c r="D254" s="2">
        <v>-32.19</v>
      </c>
      <c r="E254" s="2">
        <v>100.453</v>
      </c>
      <c r="F254" s="2">
        <v>0.76229999999999998</v>
      </c>
      <c r="G254" s="2">
        <v>292.75</v>
      </c>
      <c r="H254" s="2">
        <v>40</v>
      </c>
      <c r="I254" s="2">
        <f>Gainy80_0[[#This Row],[Abs(Gain)'[dBi']]]*0.83</f>
        <v>0.63453499999999996</v>
      </c>
    </row>
    <row r="255" spans="1:9" x14ac:dyDescent="0.3">
      <c r="A255" s="2">
        <v>107</v>
      </c>
      <c r="B255" s="2">
        <v>180</v>
      </c>
      <c r="C255" s="2">
        <v>0.73019999999999996</v>
      </c>
      <c r="D255" s="2">
        <v>-32.17</v>
      </c>
      <c r="E255" s="2">
        <v>101.435</v>
      </c>
      <c r="F255" s="2">
        <v>0.72799999999999998</v>
      </c>
      <c r="G255" s="2">
        <v>292.71199999999999</v>
      </c>
      <c r="H255" s="2">
        <v>40</v>
      </c>
      <c r="I255" s="2">
        <f>Gainy80_0[[#This Row],[Abs(Gain)'[dBi']]]*0.83</f>
        <v>0.60606599999999988</v>
      </c>
    </row>
    <row r="256" spans="1:9" x14ac:dyDescent="0.3">
      <c r="A256" s="2">
        <v>106</v>
      </c>
      <c r="B256" s="2">
        <v>180</v>
      </c>
      <c r="C256" s="2">
        <v>0.69720000000000004</v>
      </c>
      <c r="D256" s="2">
        <v>-32.15</v>
      </c>
      <c r="E256" s="2">
        <v>102.42400000000001</v>
      </c>
      <c r="F256" s="2">
        <v>0.69489999999999996</v>
      </c>
      <c r="G256" s="2">
        <v>292.66899999999998</v>
      </c>
      <c r="H256" s="2">
        <v>40</v>
      </c>
      <c r="I256" s="2">
        <f>Gainy80_0[[#This Row],[Abs(Gain)'[dBi']]]*0.83</f>
        <v>0.57867599999999997</v>
      </c>
    </row>
    <row r="257" spans="1:9" x14ac:dyDescent="0.3">
      <c r="A257" s="2">
        <v>105</v>
      </c>
      <c r="B257" s="2">
        <v>180</v>
      </c>
      <c r="C257" s="2">
        <v>0.66539999999999999</v>
      </c>
      <c r="D257" s="2">
        <v>-32.119999999999997</v>
      </c>
      <c r="E257" s="2">
        <v>103.41800000000001</v>
      </c>
      <c r="F257" s="2">
        <v>0.66310000000000002</v>
      </c>
      <c r="G257" s="2">
        <v>292.62099999999998</v>
      </c>
      <c r="H257" s="2">
        <v>40</v>
      </c>
      <c r="I257" s="2">
        <f>Gainy80_0[[#This Row],[Abs(Gain)'[dBi']]]*0.83</f>
        <v>0.55228199999999994</v>
      </c>
    </row>
    <row r="258" spans="1:9" x14ac:dyDescent="0.3">
      <c r="A258" s="2">
        <v>104</v>
      </c>
      <c r="B258" s="2">
        <v>180</v>
      </c>
      <c r="C258" s="2">
        <v>0.63500000000000001</v>
      </c>
      <c r="D258" s="2">
        <v>-32.1</v>
      </c>
      <c r="E258" s="2">
        <v>104.416</v>
      </c>
      <c r="F258" s="2">
        <v>0.63270000000000004</v>
      </c>
      <c r="G258" s="2">
        <v>292.56799999999998</v>
      </c>
      <c r="H258" s="2">
        <v>40</v>
      </c>
      <c r="I258" s="2">
        <f>Gainy80_0[[#This Row],[Abs(Gain)'[dBi']]]*0.83</f>
        <v>0.52705000000000002</v>
      </c>
    </row>
    <row r="259" spans="1:9" x14ac:dyDescent="0.3">
      <c r="A259" s="2">
        <v>103</v>
      </c>
      <c r="B259" s="2">
        <v>180</v>
      </c>
      <c r="C259" s="2">
        <v>0.60609999999999997</v>
      </c>
      <c r="D259" s="2">
        <v>-32.07</v>
      </c>
      <c r="E259" s="2">
        <v>105.417</v>
      </c>
      <c r="F259" s="2">
        <v>0.60370000000000001</v>
      </c>
      <c r="G259" s="2">
        <v>292.50900000000001</v>
      </c>
      <c r="H259" s="2">
        <v>40</v>
      </c>
      <c r="I259" s="2">
        <f>Gainy80_0[[#This Row],[Abs(Gain)'[dBi']]]*0.83</f>
        <v>0.50306299999999993</v>
      </c>
    </row>
    <row r="260" spans="1:9" x14ac:dyDescent="0.3">
      <c r="A260" s="2">
        <v>102</v>
      </c>
      <c r="B260" s="2">
        <v>180</v>
      </c>
      <c r="C260" s="2">
        <v>0.57850000000000001</v>
      </c>
      <c r="D260" s="2">
        <v>-32.04</v>
      </c>
      <c r="E260" s="2">
        <v>106.42100000000001</v>
      </c>
      <c r="F260" s="2">
        <v>0.57609999999999995</v>
      </c>
      <c r="G260" s="2">
        <v>292.44600000000003</v>
      </c>
      <c r="H260" s="2">
        <v>40</v>
      </c>
      <c r="I260" s="2">
        <f>Gainy80_0[[#This Row],[Abs(Gain)'[dBi']]]*0.83</f>
        <v>0.480155</v>
      </c>
    </row>
    <row r="261" spans="1:9" x14ac:dyDescent="0.3">
      <c r="A261" s="2">
        <v>101</v>
      </c>
      <c r="B261" s="2">
        <v>180</v>
      </c>
      <c r="C261" s="2">
        <v>0.5524</v>
      </c>
      <c r="D261" s="2">
        <v>-32.020000000000003</v>
      </c>
      <c r="E261" s="2">
        <v>107.425</v>
      </c>
      <c r="F261" s="2">
        <v>0.55000000000000004</v>
      </c>
      <c r="G261" s="2">
        <v>292.37599999999998</v>
      </c>
      <c r="H261" s="2">
        <v>40</v>
      </c>
      <c r="I261" s="2">
        <f>Gainy80_0[[#This Row],[Abs(Gain)'[dBi']]]*0.83</f>
        <v>0.45849199999999996</v>
      </c>
    </row>
    <row r="262" spans="1:9" x14ac:dyDescent="0.3">
      <c r="A262" s="2">
        <v>100</v>
      </c>
      <c r="B262" s="2">
        <v>180</v>
      </c>
      <c r="C262" s="2">
        <v>0.52780000000000005</v>
      </c>
      <c r="D262" s="2">
        <v>-31.99</v>
      </c>
      <c r="E262" s="2">
        <v>108.429</v>
      </c>
      <c r="F262" s="2">
        <v>0.52529999999999999</v>
      </c>
      <c r="G262" s="2">
        <v>292.30099999999999</v>
      </c>
      <c r="H262" s="2">
        <v>40</v>
      </c>
      <c r="I262" s="2">
        <f>Gainy80_0[[#This Row],[Abs(Gain)'[dBi']]]*0.83</f>
        <v>0.43807400000000002</v>
      </c>
    </row>
    <row r="263" spans="1:9" x14ac:dyDescent="0.3">
      <c r="A263" s="2">
        <v>99</v>
      </c>
      <c r="B263" s="2">
        <v>180</v>
      </c>
      <c r="C263" s="2">
        <v>0.50460000000000005</v>
      </c>
      <c r="D263" s="2">
        <v>-31.96</v>
      </c>
      <c r="E263" s="2">
        <v>109.432</v>
      </c>
      <c r="F263" s="2">
        <v>0.50219999999999998</v>
      </c>
      <c r="G263" s="2">
        <v>292.22000000000003</v>
      </c>
      <c r="H263" s="2">
        <v>40</v>
      </c>
      <c r="I263" s="2">
        <f>Gainy80_0[[#This Row],[Abs(Gain)'[dBi']]]*0.83</f>
        <v>0.41881800000000002</v>
      </c>
    </row>
    <row r="264" spans="1:9" x14ac:dyDescent="0.3">
      <c r="A264" s="2">
        <v>98</v>
      </c>
      <c r="B264" s="2">
        <v>180</v>
      </c>
      <c r="C264" s="2">
        <v>0.48309999999999997</v>
      </c>
      <c r="D264" s="2">
        <v>-31.93</v>
      </c>
      <c r="E264" s="2">
        <v>110.432</v>
      </c>
      <c r="F264" s="2">
        <v>0.48060000000000003</v>
      </c>
      <c r="G264" s="2">
        <v>292.13299999999998</v>
      </c>
      <c r="H264" s="2">
        <v>40</v>
      </c>
      <c r="I264" s="2">
        <f>Gainy80_0[[#This Row],[Abs(Gain)'[dBi']]]*0.83</f>
        <v>0.40097299999999997</v>
      </c>
    </row>
    <row r="265" spans="1:9" x14ac:dyDescent="0.3">
      <c r="A265" s="2">
        <v>97</v>
      </c>
      <c r="B265" s="2">
        <v>180</v>
      </c>
      <c r="C265" s="2">
        <v>0.46310000000000001</v>
      </c>
      <c r="D265" s="2">
        <v>-31.9</v>
      </c>
      <c r="E265" s="2">
        <v>111.429</v>
      </c>
      <c r="F265" s="2">
        <v>0.46050000000000002</v>
      </c>
      <c r="G265" s="2">
        <v>292.04000000000002</v>
      </c>
      <c r="H265" s="2">
        <v>40</v>
      </c>
      <c r="I265" s="2">
        <f>Gainy80_0[[#This Row],[Abs(Gain)'[dBi']]]*0.83</f>
        <v>0.38437299999999996</v>
      </c>
    </row>
    <row r="266" spans="1:9" x14ac:dyDescent="0.3">
      <c r="A266" s="2">
        <v>96</v>
      </c>
      <c r="B266" s="2">
        <v>180</v>
      </c>
      <c r="C266" s="2">
        <v>0.4446</v>
      </c>
      <c r="D266" s="2">
        <v>-31.87</v>
      </c>
      <c r="E266" s="2">
        <v>112.422</v>
      </c>
      <c r="F266" s="2">
        <v>0.44209999999999999</v>
      </c>
      <c r="G266" s="2">
        <v>291.94200000000001</v>
      </c>
      <c r="H266" s="2">
        <v>40</v>
      </c>
      <c r="I266" s="2">
        <f>Gainy80_0[[#This Row],[Abs(Gain)'[dBi']]]*0.83</f>
        <v>0.36901799999999996</v>
      </c>
    </row>
    <row r="267" spans="1:9" x14ac:dyDescent="0.3">
      <c r="A267" s="2">
        <v>95</v>
      </c>
      <c r="B267" s="2">
        <v>180</v>
      </c>
      <c r="C267" s="2">
        <v>0.42780000000000001</v>
      </c>
      <c r="D267" s="2">
        <v>-31.83</v>
      </c>
      <c r="E267" s="2">
        <v>113.40900000000001</v>
      </c>
      <c r="F267" s="2">
        <v>0.42520000000000002</v>
      </c>
      <c r="G267" s="2">
        <v>291.83600000000001</v>
      </c>
      <c r="H267" s="2">
        <v>40</v>
      </c>
      <c r="I267" s="2">
        <f>Gainy80_0[[#This Row],[Abs(Gain)'[dBi']]]*0.83</f>
        <v>0.355074</v>
      </c>
    </row>
    <row r="268" spans="1:9" x14ac:dyDescent="0.3">
      <c r="A268" s="2">
        <v>94</v>
      </c>
      <c r="B268" s="2">
        <v>180</v>
      </c>
      <c r="C268" s="2">
        <v>0.41260000000000002</v>
      </c>
      <c r="D268" s="2">
        <v>-31.8</v>
      </c>
      <c r="E268" s="2">
        <v>114.389</v>
      </c>
      <c r="F268" s="2">
        <v>0.41</v>
      </c>
      <c r="G268" s="2">
        <v>291.72500000000002</v>
      </c>
      <c r="H268" s="2">
        <v>40</v>
      </c>
      <c r="I268" s="2">
        <f>Gainy80_0[[#This Row],[Abs(Gain)'[dBi']]]*0.83</f>
        <v>0.34245799999999998</v>
      </c>
    </row>
    <row r="269" spans="1:9" x14ac:dyDescent="0.3">
      <c r="A269" s="2">
        <v>93</v>
      </c>
      <c r="B269" s="2">
        <v>180</v>
      </c>
      <c r="C269" s="2">
        <v>0.39900000000000002</v>
      </c>
      <c r="D269" s="2">
        <v>-31.77</v>
      </c>
      <c r="E269" s="2">
        <v>115.361</v>
      </c>
      <c r="F269" s="2">
        <v>0.39639999999999997</v>
      </c>
      <c r="G269" s="2">
        <v>291.608</v>
      </c>
      <c r="H269" s="2">
        <v>40</v>
      </c>
      <c r="I269" s="2">
        <f>Gainy80_0[[#This Row],[Abs(Gain)'[dBi']]]*0.83</f>
        <v>0.33117000000000002</v>
      </c>
    </row>
    <row r="270" spans="1:9" x14ac:dyDescent="0.3">
      <c r="A270" s="2">
        <v>92</v>
      </c>
      <c r="B270" s="2">
        <v>180</v>
      </c>
      <c r="C270" s="2">
        <v>0.3871</v>
      </c>
      <c r="D270" s="2">
        <v>-31.73</v>
      </c>
      <c r="E270" s="2">
        <v>116.32599999999999</v>
      </c>
      <c r="F270" s="2">
        <v>0.38450000000000001</v>
      </c>
      <c r="G270" s="2">
        <v>291.48399999999998</v>
      </c>
      <c r="H270" s="2">
        <v>40</v>
      </c>
      <c r="I270" s="2">
        <f>Gainy80_0[[#This Row],[Abs(Gain)'[dBi']]]*0.83</f>
        <v>0.321293</v>
      </c>
    </row>
    <row r="271" spans="1:9" x14ac:dyDescent="0.3">
      <c r="A271" s="2">
        <v>91</v>
      </c>
      <c r="B271" s="2">
        <v>180</v>
      </c>
      <c r="C271" s="2">
        <v>0.37690000000000001</v>
      </c>
      <c r="D271" s="2">
        <v>-31.7</v>
      </c>
      <c r="E271" s="2">
        <v>117.28</v>
      </c>
      <c r="F271" s="2">
        <v>0.37419999999999998</v>
      </c>
      <c r="G271" s="2">
        <v>291.35300000000001</v>
      </c>
      <c r="H271" s="2">
        <v>40</v>
      </c>
      <c r="I271" s="2">
        <f>Gainy80_0[[#This Row],[Abs(Gain)'[dBi']]]*0.83</f>
        <v>0.31282700000000002</v>
      </c>
    </row>
    <row r="272" spans="1:9" x14ac:dyDescent="0.3">
      <c r="A272" s="2">
        <v>90</v>
      </c>
      <c r="B272" s="2">
        <v>180</v>
      </c>
      <c r="C272" s="2">
        <v>0.36830000000000002</v>
      </c>
      <c r="D272" s="2">
        <v>-31.66</v>
      </c>
      <c r="E272" s="2">
        <v>118.22499999999999</v>
      </c>
      <c r="F272" s="2">
        <v>0.36559999999999998</v>
      </c>
      <c r="G272" s="2">
        <v>291.21699999999998</v>
      </c>
      <c r="H272" s="2">
        <v>40</v>
      </c>
      <c r="I272" s="2">
        <f>Gainy80_0[[#This Row],[Abs(Gain)'[dBi']]]*0.83</f>
        <v>0.30568899999999999</v>
      </c>
    </row>
    <row r="273" spans="1:9" x14ac:dyDescent="0.3">
      <c r="A273" s="2">
        <v>89</v>
      </c>
      <c r="B273" s="2">
        <v>180</v>
      </c>
      <c r="C273" s="2">
        <v>0.3614</v>
      </c>
      <c r="D273" s="2">
        <v>-31.63</v>
      </c>
      <c r="E273" s="2">
        <v>119.158</v>
      </c>
      <c r="F273" s="2">
        <v>0.35859999999999997</v>
      </c>
      <c r="G273" s="2">
        <v>291.07400000000001</v>
      </c>
      <c r="H273" s="2">
        <v>40</v>
      </c>
      <c r="I273" s="2">
        <f>Gainy80_0[[#This Row],[Abs(Gain)'[dBi']]]*0.83</f>
        <v>0.29996200000000001</v>
      </c>
    </row>
    <row r="274" spans="1:9" x14ac:dyDescent="0.3">
      <c r="A274" s="2">
        <v>88</v>
      </c>
      <c r="B274" s="2">
        <v>180</v>
      </c>
      <c r="C274" s="2">
        <v>0.35610000000000003</v>
      </c>
      <c r="D274" s="2">
        <v>-31.59</v>
      </c>
      <c r="E274" s="2">
        <v>120.07899999999999</v>
      </c>
      <c r="F274" s="2">
        <v>0.3533</v>
      </c>
      <c r="G274" s="2">
        <v>290.92500000000001</v>
      </c>
      <c r="H274" s="2">
        <v>40</v>
      </c>
      <c r="I274" s="2">
        <f>Gainy80_0[[#This Row],[Abs(Gain)'[dBi']]]*0.83</f>
        <v>0.29556300000000002</v>
      </c>
    </row>
    <row r="275" spans="1:9" x14ac:dyDescent="0.3">
      <c r="A275" s="2">
        <v>87</v>
      </c>
      <c r="B275" s="2">
        <v>180</v>
      </c>
      <c r="C275" s="2">
        <v>0.35249999999999998</v>
      </c>
      <c r="D275" s="2">
        <v>-31.56</v>
      </c>
      <c r="E275" s="2">
        <v>120.989</v>
      </c>
      <c r="F275" s="2">
        <v>0.34970000000000001</v>
      </c>
      <c r="G275" s="2">
        <v>290.77</v>
      </c>
      <c r="H275" s="2">
        <v>40</v>
      </c>
      <c r="I275" s="2">
        <f>Gainy80_0[[#This Row],[Abs(Gain)'[dBi']]]*0.83</f>
        <v>0.29257499999999997</v>
      </c>
    </row>
    <row r="276" spans="1:9" x14ac:dyDescent="0.3">
      <c r="A276" s="2">
        <v>86</v>
      </c>
      <c r="B276" s="2">
        <v>180</v>
      </c>
      <c r="C276" s="2">
        <v>0.35060000000000002</v>
      </c>
      <c r="D276" s="2">
        <v>-31.52</v>
      </c>
      <c r="E276" s="2">
        <v>121.88500000000001</v>
      </c>
      <c r="F276" s="2">
        <v>0.3478</v>
      </c>
      <c r="G276" s="2">
        <v>290.608</v>
      </c>
      <c r="H276" s="2">
        <v>40</v>
      </c>
      <c r="I276" s="2">
        <f>Gainy80_0[[#This Row],[Abs(Gain)'[dBi']]]*0.83</f>
        <v>0.29099799999999998</v>
      </c>
    </row>
    <row r="277" spans="1:9" x14ac:dyDescent="0.3">
      <c r="A277" s="2">
        <v>85</v>
      </c>
      <c r="B277" s="2">
        <v>180</v>
      </c>
      <c r="C277" s="2">
        <v>0.35039999999999999</v>
      </c>
      <c r="D277" s="2">
        <v>-31.48</v>
      </c>
      <c r="E277" s="2">
        <v>122.767</v>
      </c>
      <c r="F277" s="2">
        <v>0.34749999999999998</v>
      </c>
      <c r="G277" s="2">
        <v>290.44</v>
      </c>
      <c r="H277" s="2">
        <v>40</v>
      </c>
      <c r="I277" s="2">
        <f>Gainy80_0[[#This Row],[Abs(Gain)'[dBi']]]*0.83</f>
        <v>0.29083199999999998</v>
      </c>
    </row>
    <row r="278" spans="1:9" x14ac:dyDescent="0.3">
      <c r="A278" s="2">
        <v>84</v>
      </c>
      <c r="B278" s="2">
        <v>180</v>
      </c>
      <c r="C278" s="2">
        <v>0.3518</v>
      </c>
      <c r="D278" s="2">
        <v>-31.45</v>
      </c>
      <c r="E278" s="2">
        <v>123.63500000000001</v>
      </c>
      <c r="F278" s="2">
        <v>0.34889999999999999</v>
      </c>
      <c r="G278" s="2">
        <v>290.26600000000002</v>
      </c>
      <c r="H278" s="2">
        <v>40</v>
      </c>
      <c r="I278" s="2">
        <f>Gainy80_0[[#This Row],[Abs(Gain)'[dBi']]]*0.83</f>
        <v>0.29199399999999998</v>
      </c>
    </row>
    <row r="279" spans="1:9" x14ac:dyDescent="0.3">
      <c r="A279" s="2">
        <v>83</v>
      </c>
      <c r="B279" s="2">
        <v>180</v>
      </c>
      <c r="C279" s="2">
        <v>0.35489999999999999</v>
      </c>
      <c r="D279" s="2">
        <v>-31.41</v>
      </c>
      <c r="E279" s="2">
        <v>124.489</v>
      </c>
      <c r="F279" s="2">
        <v>0.35199999999999998</v>
      </c>
      <c r="G279" s="2">
        <v>290.08699999999999</v>
      </c>
      <c r="H279" s="2">
        <v>40</v>
      </c>
      <c r="I279" s="2">
        <f>Gainy80_0[[#This Row],[Abs(Gain)'[dBi']]]*0.83</f>
        <v>0.29456699999999997</v>
      </c>
    </row>
    <row r="280" spans="1:9" x14ac:dyDescent="0.3">
      <c r="A280" s="2">
        <v>82</v>
      </c>
      <c r="B280" s="2">
        <v>180</v>
      </c>
      <c r="C280" s="2">
        <v>0.35959999999999998</v>
      </c>
      <c r="D280" s="2">
        <v>-31.38</v>
      </c>
      <c r="E280" s="2">
        <v>125.327</v>
      </c>
      <c r="F280" s="2">
        <v>0.35670000000000002</v>
      </c>
      <c r="G280" s="2">
        <v>289.90100000000001</v>
      </c>
      <c r="H280" s="2">
        <v>40</v>
      </c>
      <c r="I280" s="2">
        <f>Gainy80_0[[#This Row],[Abs(Gain)'[dBi']]]*0.83</f>
        <v>0.29846799999999996</v>
      </c>
    </row>
    <row r="281" spans="1:9" x14ac:dyDescent="0.3">
      <c r="A281" s="2">
        <v>81</v>
      </c>
      <c r="B281" s="2">
        <v>180</v>
      </c>
      <c r="C281" s="2">
        <v>0.36599999999999999</v>
      </c>
      <c r="D281" s="2">
        <v>-31.34</v>
      </c>
      <c r="E281" s="2">
        <v>126.15</v>
      </c>
      <c r="F281" s="2">
        <v>0.36299999999999999</v>
      </c>
      <c r="G281" s="2">
        <v>289.709</v>
      </c>
      <c r="H281" s="2">
        <v>40</v>
      </c>
      <c r="I281" s="2">
        <f>Gainy80_0[[#This Row],[Abs(Gain)'[dBi']]]*0.83</f>
        <v>0.30377999999999999</v>
      </c>
    </row>
    <row r="282" spans="1:9" x14ac:dyDescent="0.3">
      <c r="A282" s="2">
        <v>80</v>
      </c>
      <c r="B282" s="2">
        <v>180</v>
      </c>
      <c r="C282" s="2">
        <v>0.37390000000000001</v>
      </c>
      <c r="D282" s="2">
        <v>-31.31</v>
      </c>
      <c r="E282" s="2">
        <v>126.958</v>
      </c>
      <c r="F282" s="2">
        <v>0.371</v>
      </c>
      <c r="G282" s="2">
        <v>289.512</v>
      </c>
      <c r="H282" s="2">
        <v>40</v>
      </c>
      <c r="I282" s="2">
        <f>Gainy80_0[[#This Row],[Abs(Gain)'[dBi']]]*0.83</f>
        <v>0.31033699999999997</v>
      </c>
    </row>
    <row r="283" spans="1:9" x14ac:dyDescent="0.3">
      <c r="A283" s="2">
        <v>79</v>
      </c>
      <c r="B283" s="2">
        <v>180</v>
      </c>
      <c r="C283" s="2">
        <v>0.38350000000000001</v>
      </c>
      <c r="D283" s="2">
        <v>-31.28</v>
      </c>
      <c r="E283" s="2">
        <v>127.749</v>
      </c>
      <c r="F283" s="2">
        <v>0.3805</v>
      </c>
      <c r="G283" s="2">
        <v>289.30900000000003</v>
      </c>
      <c r="H283" s="2">
        <v>40</v>
      </c>
      <c r="I283" s="2">
        <f>Gainy80_0[[#This Row],[Abs(Gain)'[dBi']]]*0.83</f>
        <v>0.318305</v>
      </c>
    </row>
    <row r="284" spans="1:9" x14ac:dyDescent="0.3">
      <c r="A284" s="2">
        <v>78</v>
      </c>
      <c r="B284" s="2">
        <v>180</v>
      </c>
      <c r="C284" s="2">
        <v>0.39460000000000001</v>
      </c>
      <c r="D284" s="2">
        <v>-31.24</v>
      </c>
      <c r="E284" s="2">
        <v>128.524</v>
      </c>
      <c r="F284" s="2">
        <v>0.3916</v>
      </c>
      <c r="G284" s="2">
        <v>289.101</v>
      </c>
      <c r="H284" s="2">
        <v>40</v>
      </c>
      <c r="I284" s="2">
        <f>Gainy80_0[[#This Row],[Abs(Gain)'[dBi']]]*0.83</f>
        <v>0.32751799999999998</v>
      </c>
    </row>
    <row r="285" spans="1:9" x14ac:dyDescent="0.3">
      <c r="A285" s="2">
        <v>77</v>
      </c>
      <c r="B285" s="2">
        <v>180</v>
      </c>
      <c r="C285" s="2">
        <v>0.4073</v>
      </c>
      <c r="D285" s="2">
        <v>-31.21</v>
      </c>
      <c r="E285" s="2">
        <v>129.28299999999999</v>
      </c>
      <c r="F285" s="2">
        <v>0.40429999999999999</v>
      </c>
      <c r="G285" s="2">
        <v>288.88799999999998</v>
      </c>
      <c r="H285" s="2">
        <v>40</v>
      </c>
      <c r="I285" s="2">
        <f>Gainy80_0[[#This Row],[Abs(Gain)'[dBi']]]*0.83</f>
        <v>0.338059</v>
      </c>
    </row>
    <row r="286" spans="1:9" x14ac:dyDescent="0.3">
      <c r="A286" s="2">
        <v>76</v>
      </c>
      <c r="B286" s="2">
        <v>180</v>
      </c>
      <c r="C286" s="2">
        <v>0.42149999999999999</v>
      </c>
      <c r="D286" s="2">
        <v>-31.18</v>
      </c>
      <c r="E286" s="2">
        <v>130.02600000000001</v>
      </c>
      <c r="F286" s="2">
        <v>0.41849999999999998</v>
      </c>
      <c r="G286" s="2">
        <v>288.66899999999998</v>
      </c>
      <c r="H286" s="2">
        <v>40</v>
      </c>
      <c r="I286" s="2">
        <f>Gainy80_0[[#This Row],[Abs(Gain)'[dBi']]]*0.83</f>
        <v>0.34984499999999996</v>
      </c>
    </row>
    <row r="287" spans="1:9" x14ac:dyDescent="0.3">
      <c r="A287" s="2">
        <v>75</v>
      </c>
      <c r="B287" s="2">
        <v>180</v>
      </c>
      <c r="C287" s="2">
        <v>0.43719999999999998</v>
      </c>
      <c r="D287" s="2">
        <v>-31.16</v>
      </c>
      <c r="E287" s="2">
        <v>130.75200000000001</v>
      </c>
      <c r="F287" s="2">
        <v>0.43419999999999997</v>
      </c>
      <c r="G287" s="2">
        <v>288.44600000000003</v>
      </c>
      <c r="H287" s="2">
        <v>40</v>
      </c>
      <c r="I287" s="2">
        <f>Gainy80_0[[#This Row],[Abs(Gain)'[dBi']]]*0.83</f>
        <v>0.36287599999999998</v>
      </c>
    </row>
    <row r="288" spans="1:9" x14ac:dyDescent="0.3">
      <c r="A288" s="2">
        <v>74</v>
      </c>
      <c r="B288" s="2">
        <v>180</v>
      </c>
      <c r="C288" s="2">
        <v>0.45440000000000003</v>
      </c>
      <c r="D288" s="2">
        <v>-31.13</v>
      </c>
      <c r="E288" s="2">
        <v>131.46199999999999</v>
      </c>
      <c r="F288" s="2">
        <v>0.45140000000000002</v>
      </c>
      <c r="G288" s="2">
        <v>288.21800000000002</v>
      </c>
      <c r="H288" s="2">
        <v>39.659999999999997</v>
      </c>
      <c r="I288" s="2">
        <f>Gainy80_0[[#This Row],[Abs(Gain)'[dBi']]]*0.83</f>
        <v>0.37715199999999999</v>
      </c>
    </row>
    <row r="289" spans="1:9" x14ac:dyDescent="0.3">
      <c r="A289" s="2">
        <v>73</v>
      </c>
      <c r="B289" s="2">
        <v>180</v>
      </c>
      <c r="C289" s="2">
        <v>0.47310000000000002</v>
      </c>
      <c r="D289" s="2">
        <v>-31.1</v>
      </c>
      <c r="E289" s="2">
        <v>132.155</v>
      </c>
      <c r="F289" s="2">
        <v>0.47</v>
      </c>
      <c r="G289" s="2">
        <v>287.98500000000001</v>
      </c>
      <c r="H289" s="2">
        <v>39.33</v>
      </c>
      <c r="I289" s="2">
        <f>Gainy80_0[[#This Row],[Abs(Gain)'[dBi']]]*0.83</f>
        <v>0.39267299999999999</v>
      </c>
    </row>
    <row r="290" spans="1:9" x14ac:dyDescent="0.3">
      <c r="A290" s="2">
        <v>72</v>
      </c>
      <c r="B290" s="2">
        <v>180</v>
      </c>
      <c r="C290" s="2">
        <v>0.49309999999999998</v>
      </c>
      <c r="D290" s="2">
        <v>-31.08</v>
      </c>
      <c r="E290" s="2">
        <v>132.83199999999999</v>
      </c>
      <c r="F290" s="2">
        <v>0.49009999999999998</v>
      </c>
      <c r="G290" s="2">
        <v>287.74900000000002</v>
      </c>
      <c r="H290" s="2">
        <v>39.03</v>
      </c>
      <c r="I290" s="2">
        <f>Gainy80_0[[#This Row],[Abs(Gain)'[dBi']]]*0.83</f>
        <v>0.40927299999999994</v>
      </c>
    </row>
    <row r="291" spans="1:9" x14ac:dyDescent="0.3">
      <c r="A291" s="2">
        <v>71</v>
      </c>
      <c r="B291" s="2">
        <v>180</v>
      </c>
      <c r="C291" s="2">
        <v>0.51449999999999996</v>
      </c>
      <c r="D291" s="2">
        <v>-31.06</v>
      </c>
      <c r="E291" s="2">
        <v>133.49199999999999</v>
      </c>
      <c r="F291" s="2">
        <v>0.51149999999999995</v>
      </c>
      <c r="G291" s="2">
        <v>287.50799999999998</v>
      </c>
      <c r="H291" s="2">
        <v>38.74</v>
      </c>
      <c r="I291" s="2">
        <f>Gainy80_0[[#This Row],[Abs(Gain)'[dBi']]]*0.83</f>
        <v>0.42703499999999994</v>
      </c>
    </row>
    <row r="292" spans="1:9" x14ac:dyDescent="0.3">
      <c r="A292" s="2">
        <v>70</v>
      </c>
      <c r="B292" s="2">
        <v>180</v>
      </c>
      <c r="C292" s="2">
        <v>0.5373</v>
      </c>
      <c r="D292" s="2">
        <v>-31.04</v>
      </c>
      <c r="E292" s="2">
        <v>134.136</v>
      </c>
      <c r="F292" s="2">
        <v>0.5343</v>
      </c>
      <c r="G292" s="2">
        <v>287.26299999999998</v>
      </c>
      <c r="H292" s="2">
        <v>38.479999999999997</v>
      </c>
      <c r="I292" s="2">
        <f>Gainy80_0[[#This Row],[Abs(Gain)'[dBi']]]*0.83</f>
        <v>0.44595899999999999</v>
      </c>
    </row>
    <row r="293" spans="1:9" x14ac:dyDescent="0.3">
      <c r="A293" s="2">
        <v>69</v>
      </c>
      <c r="B293" s="2">
        <v>180</v>
      </c>
      <c r="C293" s="2">
        <v>0.56130000000000002</v>
      </c>
      <c r="D293" s="2">
        <v>-31.02</v>
      </c>
      <c r="E293" s="2">
        <v>134.76499999999999</v>
      </c>
      <c r="F293" s="2">
        <v>0.55830000000000002</v>
      </c>
      <c r="G293" s="2">
        <v>287.01499999999999</v>
      </c>
      <c r="H293" s="2">
        <v>38.229999999999997</v>
      </c>
      <c r="I293" s="2">
        <f>Gainy80_0[[#This Row],[Abs(Gain)'[dBi']]]*0.83</f>
        <v>0.46587899999999999</v>
      </c>
    </row>
    <row r="294" spans="1:9" x14ac:dyDescent="0.3">
      <c r="A294" s="2">
        <v>68</v>
      </c>
      <c r="B294" s="2">
        <v>180</v>
      </c>
      <c r="C294" s="2">
        <v>0.5867</v>
      </c>
      <c r="D294" s="2">
        <v>-31.01</v>
      </c>
      <c r="E294" s="2">
        <v>135.37700000000001</v>
      </c>
      <c r="F294" s="2">
        <v>0.5837</v>
      </c>
      <c r="G294" s="2">
        <v>286.76400000000001</v>
      </c>
      <c r="H294" s="2">
        <v>37.99</v>
      </c>
      <c r="I294" s="2">
        <f>Gainy80_0[[#This Row],[Abs(Gain)'[dBi']]]*0.83</f>
        <v>0.48696099999999998</v>
      </c>
    </row>
    <row r="295" spans="1:9" x14ac:dyDescent="0.3">
      <c r="A295" s="2">
        <v>67</v>
      </c>
      <c r="B295" s="2">
        <v>180</v>
      </c>
      <c r="C295" s="2">
        <v>0.61319999999999997</v>
      </c>
      <c r="D295" s="2">
        <v>-31</v>
      </c>
      <c r="E295" s="2">
        <v>135.97399999999999</v>
      </c>
      <c r="F295" s="2">
        <v>0.61019999999999996</v>
      </c>
      <c r="G295" s="2">
        <v>286.50900000000001</v>
      </c>
      <c r="H295" s="2">
        <v>37.770000000000003</v>
      </c>
      <c r="I295" s="2">
        <f>Gainy80_0[[#This Row],[Abs(Gain)'[dBi']]]*0.83</f>
        <v>0.50895599999999996</v>
      </c>
    </row>
    <row r="296" spans="1:9" x14ac:dyDescent="0.3">
      <c r="A296" s="2">
        <v>66</v>
      </c>
      <c r="B296" s="2">
        <v>180</v>
      </c>
      <c r="C296" s="2">
        <v>0.64100000000000001</v>
      </c>
      <c r="D296" s="2">
        <v>-30.99</v>
      </c>
      <c r="E296" s="2">
        <v>136.55500000000001</v>
      </c>
      <c r="F296" s="2">
        <v>0.63800000000000001</v>
      </c>
      <c r="G296" s="2">
        <v>286.25200000000001</v>
      </c>
      <c r="H296" s="2">
        <v>37.57</v>
      </c>
      <c r="I296" s="2">
        <f>Gainy80_0[[#This Row],[Abs(Gain)'[dBi']]]*0.83</f>
        <v>0.53203</v>
      </c>
    </row>
    <row r="297" spans="1:9" x14ac:dyDescent="0.3">
      <c r="A297" s="2">
        <v>65</v>
      </c>
      <c r="B297" s="2">
        <v>180</v>
      </c>
      <c r="C297" s="2">
        <v>0.66979999999999995</v>
      </c>
      <c r="D297" s="2">
        <v>-30.98</v>
      </c>
      <c r="E297" s="2">
        <v>137.12100000000001</v>
      </c>
      <c r="F297" s="2">
        <v>0.66690000000000005</v>
      </c>
      <c r="G297" s="2">
        <v>285.99200000000002</v>
      </c>
      <c r="H297" s="2">
        <v>37.380000000000003</v>
      </c>
      <c r="I297" s="2">
        <f>Gainy80_0[[#This Row],[Abs(Gain)'[dBi']]]*0.83</f>
        <v>0.55593399999999993</v>
      </c>
    </row>
    <row r="298" spans="1:9" x14ac:dyDescent="0.3">
      <c r="A298" s="2">
        <v>64</v>
      </c>
      <c r="B298" s="2">
        <v>180</v>
      </c>
      <c r="C298" s="2">
        <v>0.69979999999999998</v>
      </c>
      <c r="D298" s="2">
        <v>-30.97</v>
      </c>
      <c r="E298" s="2">
        <v>137.672</v>
      </c>
      <c r="F298" s="2">
        <v>0.69679999999999997</v>
      </c>
      <c r="G298" s="2">
        <v>285.72899999999998</v>
      </c>
      <c r="H298" s="2">
        <v>37.21</v>
      </c>
      <c r="I298" s="2">
        <f>Gainy80_0[[#This Row],[Abs(Gain)'[dBi']]]*0.83</f>
        <v>0.58083399999999996</v>
      </c>
    </row>
    <row r="299" spans="1:9" x14ac:dyDescent="0.3">
      <c r="A299" s="2">
        <v>63</v>
      </c>
      <c r="B299" s="2">
        <v>180</v>
      </c>
      <c r="C299" s="2">
        <v>0.73080000000000001</v>
      </c>
      <c r="D299" s="2">
        <v>-30.97</v>
      </c>
      <c r="E299" s="2">
        <v>138.209</v>
      </c>
      <c r="F299" s="2">
        <v>0.72789999999999999</v>
      </c>
      <c r="G299" s="2">
        <v>285.46499999999997</v>
      </c>
      <c r="H299" s="2">
        <v>37.04</v>
      </c>
      <c r="I299" s="2">
        <f>Gainy80_0[[#This Row],[Abs(Gain)'[dBi']]]*0.83</f>
        <v>0.60656399999999999</v>
      </c>
    </row>
    <row r="300" spans="1:9" x14ac:dyDescent="0.3">
      <c r="A300" s="2">
        <v>62</v>
      </c>
      <c r="B300" s="2">
        <v>180</v>
      </c>
      <c r="C300" s="2">
        <v>0.76280000000000003</v>
      </c>
      <c r="D300" s="2">
        <v>-30.98</v>
      </c>
      <c r="E300" s="2">
        <v>138.73099999999999</v>
      </c>
      <c r="F300" s="2">
        <v>0.75990000000000002</v>
      </c>
      <c r="G300" s="2">
        <v>285.19900000000001</v>
      </c>
      <c r="H300" s="2">
        <v>36.89</v>
      </c>
      <c r="I300" s="2">
        <f>Gainy80_0[[#This Row],[Abs(Gain)'[dBi']]]*0.83</f>
        <v>0.63312400000000002</v>
      </c>
    </row>
    <row r="301" spans="1:9" x14ac:dyDescent="0.3">
      <c r="A301" s="2">
        <v>61</v>
      </c>
      <c r="B301" s="2">
        <v>180</v>
      </c>
      <c r="C301" s="2">
        <v>0.79569999999999996</v>
      </c>
      <c r="D301" s="2">
        <v>-30.98</v>
      </c>
      <c r="E301" s="2">
        <v>139.239</v>
      </c>
      <c r="F301" s="2">
        <v>0.79279999999999995</v>
      </c>
      <c r="G301" s="2">
        <v>284.93099999999998</v>
      </c>
      <c r="H301" s="2">
        <v>36.76</v>
      </c>
      <c r="I301" s="2">
        <f>Gainy80_0[[#This Row],[Abs(Gain)'[dBi']]]*0.83</f>
        <v>0.66043099999999999</v>
      </c>
    </row>
    <row r="302" spans="1:9" x14ac:dyDescent="0.3">
      <c r="A302" s="2">
        <v>60</v>
      </c>
      <c r="B302" s="2">
        <v>180</v>
      </c>
      <c r="C302" s="2">
        <v>0.8296</v>
      </c>
      <c r="D302" s="2">
        <v>-30.99</v>
      </c>
      <c r="E302" s="2">
        <v>139.733</v>
      </c>
      <c r="F302" s="2">
        <v>0.82669999999999999</v>
      </c>
      <c r="G302" s="2">
        <v>284.66199999999998</v>
      </c>
      <c r="H302" s="2">
        <v>36.630000000000003</v>
      </c>
      <c r="I302" s="2">
        <f>Gainy80_0[[#This Row],[Abs(Gain)'[dBi']]]*0.83</f>
        <v>0.68856799999999996</v>
      </c>
    </row>
    <row r="303" spans="1:9" x14ac:dyDescent="0.3">
      <c r="A303" s="2">
        <v>59</v>
      </c>
      <c r="B303" s="2">
        <v>180</v>
      </c>
      <c r="C303" s="2">
        <v>0.86419999999999997</v>
      </c>
      <c r="D303" s="2">
        <v>-31</v>
      </c>
      <c r="E303" s="2">
        <v>140.214</v>
      </c>
      <c r="F303" s="2">
        <v>0.86140000000000005</v>
      </c>
      <c r="G303" s="2">
        <v>284.392</v>
      </c>
      <c r="H303" s="2">
        <v>36.520000000000003</v>
      </c>
      <c r="I303" s="2">
        <f>Gainy80_0[[#This Row],[Abs(Gain)'[dBi']]]*0.83</f>
        <v>0.71728599999999998</v>
      </c>
    </row>
    <row r="304" spans="1:9" x14ac:dyDescent="0.3">
      <c r="A304" s="2">
        <v>58</v>
      </c>
      <c r="B304" s="2">
        <v>180</v>
      </c>
      <c r="C304" s="2">
        <v>0.89970000000000006</v>
      </c>
      <c r="D304" s="2">
        <v>-31.02</v>
      </c>
      <c r="E304" s="2">
        <v>140.68199999999999</v>
      </c>
      <c r="F304" s="2">
        <v>0.89690000000000003</v>
      </c>
      <c r="G304" s="2">
        <v>284.12099999999998</v>
      </c>
      <c r="H304" s="2">
        <v>36.42</v>
      </c>
      <c r="I304" s="2">
        <f>Gainy80_0[[#This Row],[Abs(Gain)'[dBi']]]*0.83</f>
        <v>0.74675100000000005</v>
      </c>
    </row>
    <row r="305" spans="1:9" x14ac:dyDescent="0.3">
      <c r="A305" s="2">
        <v>57</v>
      </c>
      <c r="B305" s="2">
        <v>180</v>
      </c>
      <c r="C305" s="2">
        <v>0.93589999999999995</v>
      </c>
      <c r="D305" s="2">
        <v>-31.03</v>
      </c>
      <c r="E305" s="2">
        <v>141.137</v>
      </c>
      <c r="F305" s="2">
        <v>0.93320000000000003</v>
      </c>
      <c r="G305" s="2">
        <v>283.85000000000002</v>
      </c>
      <c r="H305" s="2">
        <v>36.32</v>
      </c>
      <c r="I305" s="2">
        <f>Gainy80_0[[#This Row],[Abs(Gain)'[dBi']]]*0.83</f>
        <v>0.77679699999999996</v>
      </c>
    </row>
    <row r="306" spans="1:9" x14ac:dyDescent="0.3">
      <c r="A306" s="2">
        <v>56</v>
      </c>
      <c r="B306" s="2">
        <v>180</v>
      </c>
      <c r="C306" s="2">
        <v>0.9728</v>
      </c>
      <c r="D306" s="2">
        <v>-31.06</v>
      </c>
      <c r="E306" s="2">
        <v>141.57900000000001</v>
      </c>
      <c r="F306" s="2">
        <v>0.97009999999999996</v>
      </c>
      <c r="G306" s="2">
        <v>283.57900000000001</v>
      </c>
      <c r="H306" s="2">
        <v>36.24</v>
      </c>
      <c r="I306" s="2">
        <f>Gainy80_0[[#This Row],[Abs(Gain)'[dBi']]]*0.83</f>
        <v>0.80742399999999992</v>
      </c>
    </row>
    <row r="307" spans="1:9" x14ac:dyDescent="0.3">
      <c r="A307" s="2">
        <v>55</v>
      </c>
      <c r="B307" s="2">
        <v>180</v>
      </c>
      <c r="C307" s="2">
        <v>1.01</v>
      </c>
      <c r="D307" s="2">
        <v>-31.08</v>
      </c>
      <c r="E307" s="2">
        <v>142.01</v>
      </c>
      <c r="F307" s="2">
        <v>1.008</v>
      </c>
      <c r="G307" s="2">
        <v>283.30799999999999</v>
      </c>
      <c r="H307" s="2">
        <v>36.17</v>
      </c>
      <c r="I307" s="2">
        <f>Gainy80_0[[#This Row],[Abs(Gain)'[dBi']]]*0.83</f>
        <v>0.83829999999999993</v>
      </c>
    </row>
    <row r="308" spans="1:9" x14ac:dyDescent="0.3">
      <c r="A308" s="2">
        <v>54</v>
      </c>
      <c r="B308" s="2">
        <v>180</v>
      </c>
      <c r="C308" s="2">
        <v>1.048</v>
      </c>
      <c r="D308" s="2">
        <v>-31.12</v>
      </c>
      <c r="E308" s="2">
        <v>142.428</v>
      </c>
      <c r="F308" s="2">
        <v>1.046</v>
      </c>
      <c r="G308" s="2">
        <v>283.03699999999998</v>
      </c>
      <c r="H308" s="2">
        <v>36.11</v>
      </c>
      <c r="I308" s="2">
        <f>Gainy80_0[[#This Row],[Abs(Gain)'[dBi']]]*0.83</f>
        <v>0.86983999999999995</v>
      </c>
    </row>
    <row r="309" spans="1:9" x14ac:dyDescent="0.3">
      <c r="A309" s="2">
        <v>53</v>
      </c>
      <c r="B309" s="2">
        <v>180</v>
      </c>
      <c r="C309" s="2">
        <v>1.087</v>
      </c>
      <c r="D309" s="2">
        <v>-31.15</v>
      </c>
      <c r="E309" s="2">
        <v>142.83600000000001</v>
      </c>
      <c r="F309" s="2">
        <v>1.085</v>
      </c>
      <c r="G309" s="2">
        <v>282.76600000000002</v>
      </c>
      <c r="H309" s="2">
        <v>36.06</v>
      </c>
      <c r="I309" s="2">
        <f>Gainy80_0[[#This Row],[Abs(Gain)'[dBi']]]*0.83</f>
        <v>0.90220999999999996</v>
      </c>
    </row>
    <row r="310" spans="1:9" x14ac:dyDescent="0.3">
      <c r="A310" s="2">
        <v>52</v>
      </c>
      <c r="B310" s="2">
        <v>180</v>
      </c>
      <c r="C310" s="2">
        <v>1.1259999999999999</v>
      </c>
      <c r="D310" s="2">
        <v>-31.19</v>
      </c>
      <c r="E310" s="2">
        <v>143.232</v>
      </c>
      <c r="F310" s="2">
        <v>1.1240000000000001</v>
      </c>
      <c r="G310" s="2">
        <v>282.49700000000001</v>
      </c>
      <c r="H310" s="2">
        <v>36.020000000000003</v>
      </c>
      <c r="I310" s="2">
        <f>Gainy80_0[[#This Row],[Abs(Gain)'[dBi']]]*0.83</f>
        <v>0.93457999999999986</v>
      </c>
    </row>
    <row r="311" spans="1:9" x14ac:dyDescent="0.3">
      <c r="A311" s="2">
        <v>51</v>
      </c>
      <c r="B311" s="2">
        <v>180</v>
      </c>
      <c r="C311" s="2">
        <v>1.1659999999999999</v>
      </c>
      <c r="D311" s="2">
        <v>-31.23</v>
      </c>
      <c r="E311" s="2">
        <v>143.61799999999999</v>
      </c>
      <c r="F311" s="2">
        <v>1.163</v>
      </c>
      <c r="G311" s="2">
        <v>282.22800000000001</v>
      </c>
      <c r="H311" s="2">
        <v>35.99</v>
      </c>
      <c r="I311" s="2">
        <f>Gainy80_0[[#This Row],[Abs(Gain)'[dBi']]]*0.83</f>
        <v>0.96777999999999986</v>
      </c>
    </row>
    <row r="312" spans="1:9" x14ac:dyDescent="0.3">
      <c r="A312" s="2">
        <v>50</v>
      </c>
      <c r="B312" s="2">
        <v>180</v>
      </c>
      <c r="C312" s="2">
        <v>1.206</v>
      </c>
      <c r="D312" s="2">
        <v>-31.28</v>
      </c>
      <c r="E312" s="2">
        <v>143.99299999999999</v>
      </c>
      <c r="F312" s="2">
        <v>1.2030000000000001</v>
      </c>
      <c r="G312" s="2">
        <v>281.96100000000001</v>
      </c>
      <c r="H312" s="2">
        <v>35.97</v>
      </c>
      <c r="I312" s="2">
        <f>Gainy80_0[[#This Row],[Abs(Gain)'[dBi']]]*0.83</f>
        <v>1.00098</v>
      </c>
    </row>
    <row r="313" spans="1:9" x14ac:dyDescent="0.3">
      <c r="A313" s="2">
        <v>49</v>
      </c>
      <c r="B313" s="2">
        <v>180</v>
      </c>
      <c r="C313" s="2">
        <v>1.246</v>
      </c>
      <c r="D313" s="2">
        <v>-31.33</v>
      </c>
      <c r="E313" s="2">
        <v>144.35900000000001</v>
      </c>
      <c r="F313" s="2">
        <v>1.2430000000000001</v>
      </c>
      <c r="G313" s="2">
        <v>281.69600000000003</v>
      </c>
      <c r="H313" s="2">
        <v>35.96</v>
      </c>
      <c r="I313" s="2">
        <f>Gainy80_0[[#This Row],[Abs(Gain)'[dBi']]]*0.83</f>
        <v>1.0341799999999999</v>
      </c>
    </row>
    <row r="314" spans="1:9" x14ac:dyDescent="0.3">
      <c r="A314" s="2">
        <v>48</v>
      </c>
      <c r="B314" s="2">
        <v>180</v>
      </c>
      <c r="C314" s="2">
        <v>1.286</v>
      </c>
      <c r="D314" s="2">
        <v>-31.39</v>
      </c>
      <c r="E314" s="2">
        <v>144.715</v>
      </c>
      <c r="F314" s="2">
        <v>1.284</v>
      </c>
      <c r="G314" s="2">
        <v>281.43200000000002</v>
      </c>
      <c r="H314" s="2">
        <v>35.96</v>
      </c>
      <c r="I314" s="2">
        <f>Gainy80_0[[#This Row],[Abs(Gain)'[dBi']]]*0.83</f>
        <v>1.06738</v>
      </c>
    </row>
    <row r="315" spans="1:9" x14ac:dyDescent="0.3">
      <c r="A315" s="2">
        <v>47</v>
      </c>
      <c r="B315" s="2">
        <v>180</v>
      </c>
      <c r="C315" s="2">
        <v>1.327</v>
      </c>
      <c r="D315" s="2">
        <v>-31.45</v>
      </c>
      <c r="E315" s="2">
        <v>145.06100000000001</v>
      </c>
      <c r="F315" s="2">
        <v>1.3240000000000001</v>
      </c>
      <c r="G315" s="2">
        <v>281.17099999999999</v>
      </c>
      <c r="H315" s="2">
        <v>35.96</v>
      </c>
      <c r="I315" s="2">
        <f>Gainy80_0[[#This Row],[Abs(Gain)'[dBi']]]*0.83</f>
        <v>1.10141</v>
      </c>
    </row>
    <row r="316" spans="1:9" x14ac:dyDescent="0.3">
      <c r="A316" s="2">
        <v>46</v>
      </c>
      <c r="B316" s="2">
        <v>180</v>
      </c>
      <c r="C316" s="2">
        <v>1.367</v>
      </c>
      <c r="D316" s="2">
        <v>-31.52</v>
      </c>
      <c r="E316" s="2">
        <v>145.4</v>
      </c>
      <c r="F316" s="2">
        <v>1.365</v>
      </c>
      <c r="G316" s="2">
        <v>280.91199999999998</v>
      </c>
      <c r="H316" s="2">
        <v>35.979999999999997</v>
      </c>
      <c r="I316" s="2">
        <f>Gainy80_0[[#This Row],[Abs(Gain)'[dBi']]]*0.83</f>
        <v>1.1346099999999999</v>
      </c>
    </row>
    <row r="317" spans="1:9" x14ac:dyDescent="0.3">
      <c r="A317" s="2">
        <v>45</v>
      </c>
      <c r="B317" s="2">
        <v>180</v>
      </c>
      <c r="C317" s="2">
        <v>1.4079999999999999</v>
      </c>
      <c r="D317" s="2">
        <v>-31.6</v>
      </c>
      <c r="E317" s="2">
        <v>145.72900000000001</v>
      </c>
      <c r="F317" s="2">
        <v>1.4059999999999999</v>
      </c>
      <c r="G317" s="2">
        <v>280.65499999999997</v>
      </c>
      <c r="H317" s="2">
        <v>36</v>
      </c>
      <c r="I317" s="2">
        <f>Gainy80_0[[#This Row],[Abs(Gain)'[dBi']]]*0.83</f>
        <v>1.1686399999999999</v>
      </c>
    </row>
    <row r="318" spans="1:9" x14ac:dyDescent="0.3">
      <c r="A318" s="2">
        <v>44</v>
      </c>
      <c r="B318" s="2">
        <v>180</v>
      </c>
      <c r="C318" s="2">
        <v>1.4490000000000001</v>
      </c>
      <c r="D318" s="2">
        <v>-31.67</v>
      </c>
      <c r="E318" s="2">
        <v>146.05099999999999</v>
      </c>
      <c r="F318" s="2">
        <v>1.4470000000000001</v>
      </c>
      <c r="G318" s="2">
        <v>280.40100000000001</v>
      </c>
      <c r="H318" s="2">
        <v>36.04</v>
      </c>
      <c r="I318" s="2">
        <f>Gainy80_0[[#This Row],[Abs(Gain)'[dBi']]]*0.83</f>
        <v>1.2026699999999999</v>
      </c>
    </row>
    <row r="319" spans="1:9" x14ac:dyDescent="0.3">
      <c r="A319" s="2">
        <v>43</v>
      </c>
      <c r="B319" s="2">
        <v>180</v>
      </c>
      <c r="C319" s="2">
        <v>1.49</v>
      </c>
      <c r="D319" s="2">
        <v>-31.76</v>
      </c>
      <c r="E319" s="2">
        <v>146.36500000000001</v>
      </c>
      <c r="F319" s="2">
        <v>1.488</v>
      </c>
      <c r="G319" s="2">
        <v>280.14999999999998</v>
      </c>
      <c r="H319" s="2">
        <v>36.08</v>
      </c>
      <c r="I319" s="2">
        <f>Gainy80_0[[#This Row],[Abs(Gain)'[dBi']]]*0.83</f>
        <v>1.2366999999999999</v>
      </c>
    </row>
    <row r="320" spans="1:9" x14ac:dyDescent="0.3">
      <c r="A320" s="2">
        <v>42</v>
      </c>
      <c r="B320" s="2">
        <v>180</v>
      </c>
      <c r="C320" s="2">
        <v>1.5309999999999999</v>
      </c>
      <c r="D320" s="2">
        <v>-31.85</v>
      </c>
      <c r="E320" s="2">
        <v>146.672</v>
      </c>
      <c r="F320" s="2">
        <v>1.5289999999999999</v>
      </c>
      <c r="G320" s="2">
        <v>279.90199999999999</v>
      </c>
      <c r="H320" s="2">
        <v>36.130000000000003</v>
      </c>
      <c r="I320" s="2">
        <f>Gainy80_0[[#This Row],[Abs(Gain)'[dBi']]]*0.83</f>
        <v>1.2707299999999999</v>
      </c>
    </row>
    <row r="321" spans="1:9" x14ac:dyDescent="0.3">
      <c r="A321" s="2">
        <v>41</v>
      </c>
      <c r="B321" s="2">
        <v>180</v>
      </c>
      <c r="C321" s="2">
        <v>1.571</v>
      </c>
      <c r="D321" s="2">
        <v>-31.95</v>
      </c>
      <c r="E321" s="2">
        <v>146.97200000000001</v>
      </c>
      <c r="F321" s="2">
        <v>1.569</v>
      </c>
      <c r="G321" s="2">
        <v>279.65699999999998</v>
      </c>
      <c r="H321" s="2">
        <v>36.19</v>
      </c>
      <c r="I321" s="2">
        <f>Gainy80_0[[#This Row],[Abs(Gain)'[dBi']]]*0.83</f>
        <v>1.3039299999999998</v>
      </c>
    </row>
    <row r="322" spans="1:9" x14ac:dyDescent="0.3">
      <c r="A322" s="2">
        <v>40</v>
      </c>
      <c r="B322" s="2">
        <v>180</v>
      </c>
      <c r="C322" s="2">
        <v>1.611</v>
      </c>
      <c r="D322" s="2">
        <v>-32.049999999999997</v>
      </c>
      <c r="E322" s="2">
        <v>147.26599999999999</v>
      </c>
      <c r="F322" s="2">
        <v>1.61</v>
      </c>
      <c r="G322" s="2">
        <v>279.416</v>
      </c>
      <c r="H322" s="2">
        <v>36.26</v>
      </c>
      <c r="I322" s="2">
        <f>Gainy80_0[[#This Row],[Abs(Gain)'[dBi']]]*0.83</f>
        <v>1.3371299999999999</v>
      </c>
    </row>
    <row r="323" spans="1:9" x14ac:dyDescent="0.3">
      <c r="A323" s="2">
        <v>39</v>
      </c>
      <c r="B323" s="2">
        <v>180</v>
      </c>
      <c r="C323" s="2">
        <v>1.6519999999999999</v>
      </c>
      <c r="D323" s="2">
        <v>-32.159999999999997</v>
      </c>
      <c r="E323" s="2">
        <v>147.554</v>
      </c>
      <c r="F323" s="2">
        <v>1.65</v>
      </c>
      <c r="G323" s="2">
        <v>279.17899999999997</v>
      </c>
      <c r="H323" s="2">
        <v>36.340000000000003</v>
      </c>
      <c r="I323" s="2">
        <f>Gainy80_0[[#This Row],[Abs(Gain)'[dBi']]]*0.83</f>
        <v>1.3711599999999999</v>
      </c>
    </row>
    <row r="324" spans="1:9" x14ac:dyDescent="0.3">
      <c r="A324" s="2">
        <v>38</v>
      </c>
      <c r="B324" s="2">
        <v>180</v>
      </c>
      <c r="C324" s="2">
        <v>1.6910000000000001</v>
      </c>
      <c r="D324" s="2">
        <v>-32.270000000000003</v>
      </c>
      <c r="E324" s="2">
        <v>147.83600000000001</v>
      </c>
      <c r="F324" s="2">
        <v>1.69</v>
      </c>
      <c r="G324" s="2">
        <v>278.94600000000003</v>
      </c>
      <c r="H324" s="2">
        <v>36.42</v>
      </c>
      <c r="I324" s="2">
        <f>Gainy80_0[[#This Row],[Abs(Gain)'[dBi']]]*0.83</f>
        <v>1.4035299999999999</v>
      </c>
    </row>
    <row r="325" spans="1:9" x14ac:dyDescent="0.3">
      <c r="A325" s="2">
        <v>37</v>
      </c>
      <c r="B325" s="2">
        <v>180</v>
      </c>
      <c r="C325" s="2">
        <v>1.7310000000000001</v>
      </c>
      <c r="D325" s="2">
        <v>-32.4</v>
      </c>
      <c r="E325" s="2">
        <v>148.114</v>
      </c>
      <c r="F325" s="2">
        <v>1.7290000000000001</v>
      </c>
      <c r="G325" s="2">
        <v>278.71600000000001</v>
      </c>
      <c r="H325" s="2">
        <v>36.520000000000003</v>
      </c>
      <c r="I325" s="2">
        <f>Gainy80_0[[#This Row],[Abs(Gain)'[dBi']]]*0.83</f>
        <v>1.4367300000000001</v>
      </c>
    </row>
    <row r="326" spans="1:9" x14ac:dyDescent="0.3">
      <c r="A326" s="2">
        <v>36</v>
      </c>
      <c r="B326" s="2">
        <v>180</v>
      </c>
      <c r="C326" s="2">
        <v>1.77</v>
      </c>
      <c r="D326" s="2">
        <v>-32.53</v>
      </c>
      <c r="E326" s="2">
        <v>148.386</v>
      </c>
      <c r="F326" s="2">
        <v>1.768</v>
      </c>
      <c r="G326" s="2">
        <v>278.49099999999999</v>
      </c>
      <c r="H326" s="2">
        <v>36.619999999999997</v>
      </c>
      <c r="I326" s="2">
        <f>Gainy80_0[[#This Row],[Abs(Gain)'[dBi']]]*0.83</f>
        <v>1.4690999999999999</v>
      </c>
    </row>
    <row r="327" spans="1:9" x14ac:dyDescent="0.3">
      <c r="A327" s="2">
        <v>35</v>
      </c>
      <c r="B327" s="2">
        <v>180</v>
      </c>
      <c r="C327" s="2">
        <v>1.8080000000000001</v>
      </c>
      <c r="D327" s="2">
        <v>-32.659999999999997</v>
      </c>
      <c r="E327" s="2">
        <v>148.655</v>
      </c>
      <c r="F327" s="2">
        <v>1.8069999999999999</v>
      </c>
      <c r="G327" s="2">
        <v>278.27100000000002</v>
      </c>
      <c r="H327" s="2">
        <v>36.74</v>
      </c>
      <c r="I327" s="2">
        <f>Gainy80_0[[#This Row],[Abs(Gain)'[dBi']]]*0.83</f>
        <v>1.50064</v>
      </c>
    </row>
    <row r="328" spans="1:9" x14ac:dyDescent="0.3">
      <c r="A328" s="2">
        <v>34</v>
      </c>
      <c r="B328" s="2">
        <v>180</v>
      </c>
      <c r="C328" s="2">
        <v>1.8460000000000001</v>
      </c>
      <c r="D328" s="2">
        <v>-32.81</v>
      </c>
      <c r="E328" s="2">
        <v>148.92099999999999</v>
      </c>
      <c r="F328" s="2">
        <v>1.845</v>
      </c>
      <c r="G328" s="2">
        <v>278.05500000000001</v>
      </c>
      <c r="H328" s="2">
        <v>36.86</v>
      </c>
      <c r="I328" s="2">
        <f>Gainy80_0[[#This Row],[Abs(Gain)'[dBi']]]*0.83</f>
        <v>1.5321800000000001</v>
      </c>
    </row>
    <row r="329" spans="1:9" x14ac:dyDescent="0.3">
      <c r="A329" s="2">
        <v>33</v>
      </c>
      <c r="B329" s="2">
        <v>180</v>
      </c>
      <c r="C329" s="2">
        <v>1.8839999999999999</v>
      </c>
      <c r="D329" s="2">
        <v>-32.96</v>
      </c>
      <c r="E329" s="2">
        <v>149.18299999999999</v>
      </c>
      <c r="F329" s="2">
        <v>1.883</v>
      </c>
      <c r="G329" s="2">
        <v>277.84300000000002</v>
      </c>
      <c r="H329" s="2">
        <v>36.99</v>
      </c>
      <c r="I329" s="2">
        <f>Gainy80_0[[#This Row],[Abs(Gain)'[dBi']]]*0.83</f>
        <v>1.5637199999999998</v>
      </c>
    </row>
    <row r="330" spans="1:9" x14ac:dyDescent="0.3">
      <c r="A330" s="2">
        <v>32</v>
      </c>
      <c r="B330" s="2">
        <v>180</v>
      </c>
      <c r="C330" s="2">
        <v>1.921</v>
      </c>
      <c r="D330" s="2">
        <v>-33.119999999999997</v>
      </c>
      <c r="E330" s="2">
        <v>149.44300000000001</v>
      </c>
      <c r="F330" s="2">
        <v>1.919</v>
      </c>
      <c r="G330" s="2">
        <v>277.637</v>
      </c>
      <c r="H330" s="2">
        <v>37.14</v>
      </c>
      <c r="I330" s="2">
        <f>Gainy80_0[[#This Row],[Abs(Gain)'[dBi']]]*0.83</f>
        <v>1.59443</v>
      </c>
    </row>
    <row r="331" spans="1:9" x14ac:dyDescent="0.3">
      <c r="A331" s="2">
        <v>31</v>
      </c>
      <c r="B331" s="2">
        <v>180</v>
      </c>
      <c r="C331" s="2">
        <v>1.9570000000000001</v>
      </c>
      <c r="D331" s="2">
        <v>-33.29</v>
      </c>
      <c r="E331" s="2">
        <v>149.70099999999999</v>
      </c>
      <c r="F331" s="2">
        <v>1.956</v>
      </c>
      <c r="G331" s="2">
        <v>277.43599999999998</v>
      </c>
      <c r="H331" s="2">
        <v>37.29</v>
      </c>
      <c r="I331" s="2">
        <f>Gainy80_0[[#This Row],[Abs(Gain)'[dBi']]]*0.83</f>
        <v>1.6243099999999999</v>
      </c>
    </row>
    <row r="332" spans="1:9" x14ac:dyDescent="0.3">
      <c r="A332" s="2">
        <v>30</v>
      </c>
      <c r="B332" s="2">
        <v>180</v>
      </c>
      <c r="C332" s="2">
        <v>1.9930000000000001</v>
      </c>
      <c r="D332" s="2">
        <v>-33.47</v>
      </c>
      <c r="E332" s="2">
        <v>149.958</v>
      </c>
      <c r="F332" s="2">
        <v>1.9910000000000001</v>
      </c>
      <c r="G332" s="2">
        <v>277.23899999999998</v>
      </c>
      <c r="H332" s="2">
        <v>37.450000000000003</v>
      </c>
      <c r="I332" s="2">
        <f>Gainy80_0[[#This Row],[Abs(Gain)'[dBi']]]*0.83</f>
        <v>1.65419</v>
      </c>
    </row>
    <row r="333" spans="1:9" x14ac:dyDescent="0.3">
      <c r="A333" s="2">
        <v>29</v>
      </c>
      <c r="B333" s="2">
        <v>180</v>
      </c>
      <c r="C333" s="2">
        <v>2.028</v>
      </c>
      <c r="D333" s="2">
        <v>-33.659999999999997</v>
      </c>
      <c r="E333" s="2">
        <v>150.214</v>
      </c>
      <c r="F333" s="2">
        <v>2.0259999999999998</v>
      </c>
      <c r="G333" s="2">
        <v>277.048</v>
      </c>
      <c r="H333" s="2">
        <v>37.619999999999997</v>
      </c>
      <c r="I333" s="2">
        <f>Gainy80_0[[#This Row],[Abs(Gain)'[dBi']]]*0.83</f>
        <v>1.6832399999999998</v>
      </c>
    </row>
    <row r="334" spans="1:9" x14ac:dyDescent="0.3">
      <c r="A334" s="2">
        <v>28</v>
      </c>
      <c r="B334" s="2">
        <v>180</v>
      </c>
      <c r="C334" s="2">
        <v>2.0619999999999998</v>
      </c>
      <c r="D334" s="2">
        <v>-33.86</v>
      </c>
      <c r="E334" s="2">
        <v>150.471</v>
      </c>
      <c r="F334" s="2">
        <v>2.06</v>
      </c>
      <c r="G334" s="2">
        <v>276.863</v>
      </c>
      <c r="H334" s="2">
        <v>37.81</v>
      </c>
      <c r="I334" s="2">
        <f>Gainy80_0[[#This Row],[Abs(Gain)'[dBi']]]*0.83</f>
        <v>1.7114599999999998</v>
      </c>
    </row>
    <row r="335" spans="1:9" x14ac:dyDescent="0.3">
      <c r="A335" s="2">
        <v>27</v>
      </c>
      <c r="B335" s="2">
        <v>180</v>
      </c>
      <c r="C335" s="2">
        <v>2.0950000000000002</v>
      </c>
      <c r="D335" s="2">
        <v>-34.07</v>
      </c>
      <c r="E335" s="2">
        <v>150.72900000000001</v>
      </c>
      <c r="F335" s="2">
        <v>2.0939999999999999</v>
      </c>
      <c r="G335" s="2">
        <v>276.68299999999999</v>
      </c>
      <c r="H335" s="2">
        <v>38</v>
      </c>
      <c r="I335" s="2">
        <f>Gainy80_0[[#This Row],[Abs(Gain)'[dBi']]]*0.83</f>
        <v>1.73885</v>
      </c>
    </row>
    <row r="336" spans="1:9" x14ac:dyDescent="0.3">
      <c r="A336" s="2">
        <v>26</v>
      </c>
      <c r="B336" s="2">
        <v>180</v>
      </c>
      <c r="C336" s="2">
        <v>2.1269999999999998</v>
      </c>
      <c r="D336" s="2">
        <v>-34.29</v>
      </c>
      <c r="E336" s="2">
        <v>150.988</v>
      </c>
      <c r="F336" s="2">
        <v>2.1259999999999999</v>
      </c>
      <c r="G336" s="2">
        <v>276.50799999999998</v>
      </c>
      <c r="H336" s="2">
        <v>38.21</v>
      </c>
      <c r="I336" s="2">
        <f>Gainy80_0[[#This Row],[Abs(Gain)'[dBi']]]*0.83</f>
        <v>1.7654099999999997</v>
      </c>
    </row>
    <row r="337" spans="1:9" x14ac:dyDescent="0.3">
      <c r="A337" s="2">
        <v>25</v>
      </c>
      <c r="B337" s="2">
        <v>180</v>
      </c>
      <c r="C337" s="2">
        <v>2.1589999999999998</v>
      </c>
      <c r="D337" s="2">
        <v>-34.520000000000003</v>
      </c>
      <c r="E337" s="2">
        <v>151.251</v>
      </c>
      <c r="F337" s="2">
        <v>2.1579999999999999</v>
      </c>
      <c r="G337" s="2">
        <v>276.33999999999997</v>
      </c>
      <c r="H337" s="2">
        <v>38.42</v>
      </c>
      <c r="I337" s="2">
        <f>Gainy80_0[[#This Row],[Abs(Gain)'[dBi']]]*0.83</f>
        <v>1.7919699999999998</v>
      </c>
    </row>
    <row r="338" spans="1:9" x14ac:dyDescent="0.3">
      <c r="A338" s="2">
        <v>24</v>
      </c>
      <c r="B338" s="2">
        <v>180</v>
      </c>
      <c r="C338" s="2">
        <v>2.1890000000000001</v>
      </c>
      <c r="D338" s="2">
        <v>-34.770000000000003</v>
      </c>
      <c r="E338" s="2">
        <v>151.518</v>
      </c>
      <c r="F338" s="2">
        <v>2.1880000000000002</v>
      </c>
      <c r="G338" s="2">
        <v>276.17700000000002</v>
      </c>
      <c r="H338" s="2">
        <v>38.65</v>
      </c>
      <c r="I338" s="2">
        <f>Gainy80_0[[#This Row],[Abs(Gain)'[dBi']]]*0.83</f>
        <v>1.81687</v>
      </c>
    </row>
    <row r="339" spans="1:9" x14ac:dyDescent="0.3">
      <c r="A339" s="2">
        <v>23</v>
      </c>
      <c r="B339" s="2">
        <v>180</v>
      </c>
      <c r="C339" s="2">
        <v>2.2189999999999999</v>
      </c>
      <c r="D339" s="2">
        <v>-35.03</v>
      </c>
      <c r="E339" s="2">
        <v>151.791</v>
      </c>
      <c r="F339" s="2">
        <v>2.218</v>
      </c>
      <c r="G339" s="2">
        <v>276.02</v>
      </c>
      <c r="H339" s="2">
        <v>38.9</v>
      </c>
      <c r="I339" s="2">
        <f>Gainy80_0[[#This Row],[Abs(Gain)'[dBi']]]*0.83</f>
        <v>1.8417699999999999</v>
      </c>
    </row>
    <row r="340" spans="1:9" x14ac:dyDescent="0.3">
      <c r="A340" s="2">
        <v>22</v>
      </c>
      <c r="B340" s="2">
        <v>180</v>
      </c>
      <c r="C340" s="2">
        <v>2.2480000000000002</v>
      </c>
      <c r="D340" s="2">
        <v>-35.299999999999997</v>
      </c>
      <c r="E340" s="2">
        <v>152.07</v>
      </c>
      <c r="F340" s="2">
        <v>2.2469999999999999</v>
      </c>
      <c r="G340" s="2">
        <v>275.86900000000003</v>
      </c>
      <c r="H340" s="2">
        <v>39.15</v>
      </c>
      <c r="I340" s="2">
        <f>Gainy80_0[[#This Row],[Abs(Gain)'[dBi']]]*0.83</f>
        <v>1.8658400000000002</v>
      </c>
    </row>
    <row r="341" spans="1:9" x14ac:dyDescent="0.3">
      <c r="A341" s="2">
        <v>21</v>
      </c>
      <c r="B341" s="2">
        <v>180</v>
      </c>
      <c r="C341" s="2">
        <v>2.2749999999999999</v>
      </c>
      <c r="D341" s="2">
        <v>-35.58</v>
      </c>
      <c r="E341" s="2">
        <v>152.358</v>
      </c>
      <c r="F341" s="2">
        <v>2.274</v>
      </c>
      <c r="G341" s="2">
        <v>275.72399999999999</v>
      </c>
      <c r="H341" s="2">
        <v>39.42</v>
      </c>
      <c r="I341" s="2">
        <f>Gainy80_0[[#This Row],[Abs(Gain)'[dBi']]]*0.83</f>
        <v>1.8882499999999998</v>
      </c>
    </row>
    <row r="342" spans="1:9" x14ac:dyDescent="0.3">
      <c r="A342" s="2">
        <v>20</v>
      </c>
      <c r="B342" s="2">
        <v>180</v>
      </c>
      <c r="C342" s="2">
        <v>2.302</v>
      </c>
      <c r="D342" s="2">
        <v>-35.89</v>
      </c>
      <c r="E342" s="2">
        <v>152.65600000000001</v>
      </c>
      <c r="F342" s="2">
        <v>2.3010000000000002</v>
      </c>
      <c r="G342" s="2">
        <v>275.58600000000001</v>
      </c>
      <c r="H342" s="2">
        <v>39.71</v>
      </c>
      <c r="I342" s="2">
        <f>Gainy80_0[[#This Row],[Abs(Gain)'[dBi']]]*0.83</f>
        <v>1.91066</v>
      </c>
    </row>
    <row r="343" spans="1:9" x14ac:dyDescent="0.3">
      <c r="A343" s="2">
        <v>19</v>
      </c>
      <c r="B343" s="2">
        <v>180</v>
      </c>
      <c r="C343" s="2">
        <v>2.327</v>
      </c>
      <c r="D343" s="2">
        <v>-36.21</v>
      </c>
      <c r="E343" s="2">
        <v>152.96700000000001</v>
      </c>
      <c r="F343" s="2">
        <v>2.3260000000000001</v>
      </c>
      <c r="G343" s="2">
        <v>275.45299999999997</v>
      </c>
      <c r="H343" s="2">
        <v>40</v>
      </c>
      <c r="I343" s="2">
        <f>Gainy80_0[[#This Row],[Abs(Gain)'[dBi']]]*0.83</f>
        <v>1.9314099999999998</v>
      </c>
    </row>
    <row r="344" spans="1:9" x14ac:dyDescent="0.3">
      <c r="A344" s="2">
        <v>18</v>
      </c>
      <c r="B344" s="2">
        <v>180</v>
      </c>
      <c r="C344" s="2">
        <v>2.351</v>
      </c>
      <c r="D344" s="2">
        <v>-36.54</v>
      </c>
      <c r="E344" s="2">
        <v>153.292</v>
      </c>
      <c r="F344" s="2">
        <v>2.351</v>
      </c>
      <c r="G344" s="2">
        <v>275.327</v>
      </c>
      <c r="H344" s="2">
        <v>40</v>
      </c>
      <c r="I344" s="2">
        <f>Gainy80_0[[#This Row],[Abs(Gain)'[dBi']]]*0.83</f>
        <v>1.9513299999999998</v>
      </c>
    </row>
    <row r="345" spans="1:9" x14ac:dyDescent="0.3">
      <c r="A345" s="2">
        <v>17</v>
      </c>
      <c r="B345" s="2">
        <v>180</v>
      </c>
      <c r="C345" s="2">
        <v>2.3740000000000001</v>
      </c>
      <c r="D345" s="2">
        <v>-36.9</v>
      </c>
      <c r="E345" s="2">
        <v>153.636</v>
      </c>
      <c r="F345" s="2">
        <v>2.3740000000000001</v>
      </c>
      <c r="G345" s="2">
        <v>275.20800000000003</v>
      </c>
      <c r="H345" s="2">
        <v>40</v>
      </c>
      <c r="I345" s="2">
        <f>Gainy80_0[[#This Row],[Abs(Gain)'[dBi']]]*0.83</f>
        <v>1.9704200000000001</v>
      </c>
    </row>
    <row r="346" spans="1:9" x14ac:dyDescent="0.3">
      <c r="A346" s="2">
        <v>16</v>
      </c>
      <c r="B346" s="2">
        <v>180</v>
      </c>
      <c r="C346" s="2">
        <v>2.3959999999999999</v>
      </c>
      <c r="D346" s="2">
        <v>-37.28</v>
      </c>
      <c r="E346" s="2">
        <v>154.001</v>
      </c>
      <c r="F346" s="2">
        <v>2.3959999999999999</v>
      </c>
      <c r="G346" s="2">
        <v>275.09399999999999</v>
      </c>
      <c r="H346" s="2">
        <v>40</v>
      </c>
      <c r="I346" s="2">
        <f>Gainy80_0[[#This Row],[Abs(Gain)'[dBi']]]*0.83</f>
        <v>1.9886799999999998</v>
      </c>
    </row>
    <row r="347" spans="1:9" x14ac:dyDescent="0.3">
      <c r="A347" s="2">
        <v>15</v>
      </c>
      <c r="B347" s="2">
        <v>180</v>
      </c>
      <c r="C347" s="2">
        <v>2.4169999999999998</v>
      </c>
      <c r="D347" s="2">
        <v>-37.68</v>
      </c>
      <c r="E347" s="2">
        <v>154.39099999999999</v>
      </c>
      <c r="F347" s="2">
        <v>2.4159999999999999</v>
      </c>
      <c r="G347" s="2">
        <v>274.988</v>
      </c>
      <c r="H347" s="2">
        <v>40</v>
      </c>
      <c r="I347" s="2">
        <f>Gainy80_0[[#This Row],[Abs(Gain)'[dBi']]]*0.83</f>
        <v>2.0061099999999996</v>
      </c>
    </row>
    <row r="348" spans="1:9" x14ac:dyDescent="0.3">
      <c r="A348" s="2">
        <v>14</v>
      </c>
      <c r="B348" s="2">
        <v>180</v>
      </c>
      <c r="C348" s="2">
        <v>2.4359999999999999</v>
      </c>
      <c r="D348" s="2">
        <v>-38.11</v>
      </c>
      <c r="E348" s="2">
        <v>154.81200000000001</v>
      </c>
      <c r="F348" s="2">
        <v>2.4359999999999999</v>
      </c>
      <c r="G348" s="2">
        <v>274.88799999999998</v>
      </c>
      <c r="H348" s="2">
        <v>40</v>
      </c>
      <c r="I348" s="2">
        <f>Gainy80_0[[#This Row],[Abs(Gain)'[dBi']]]*0.83</f>
        <v>2.0218799999999999</v>
      </c>
    </row>
    <row r="349" spans="1:9" x14ac:dyDescent="0.3">
      <c r="A349" s="2">
        <v>13</v>
      </c>
      <c r="B349" s="2">
        <v>180</v>
      </c>
      <c r="C349" s="2">
        <v>2.4550000000000001</v>
      </c>
      <c r="D349" s="2">
        <v>-38.57</v>
      </c>
      <c r="E349" s="2">
        <v>155.27099999999999</v>
      </c>
      <c r="F349" s="2">
        <v>2.4540000000000002</v>
      </c>
      <c r="G349" s="2">
        <v>274.79399999999998</v>
      </c>
      <c r="H349" s="2">
        <v>40</v>
      </c>
      <c r="I349" s="2">
        <f>Gainy80_0[[#This Row],[Abs(Gain)'[dBi']]]*0.83</f>
        <v>2.0376499999999997</v>
      </c>
    </row>
    <row r="350" spans="1:9" x14ac:dyDescent="0.3">
      <c r="A350" s="2">
        <v>12</v>
      </c>
      <c r="B350" s="2">
        <v>180</v>
      </c>
      <c r="C350" s="2">
        <v>2.472</v>
      </c>
      <c r="D350" s="2">
        <v>-39.06</v>
      </c>
      <c r="E350" s="2">
        <v>155.774</v>
      </c>
      <c r="F350" s="2">
        <v>2.4710000000000001</v>
      </c>
      <c r="G350" s="2">
        <v>274.70699999999999</v>
      </c>
      <c r="H350" s="2">
        <v>40</v>
      </c>
      <c r="I350" s="2">
        <f>Gainy80_0[[#This Row],[Abs(Gain)'[dBi']]]*0.83</f>
        <v>2.0517599999999998</v>
      </c>
    </row>
    <row r="351" spans="1:9" x14ac:dyDescent="0.3">
      <c r="A351" s="2">
        <v>11</v>
      </c>
      <c r="B351" s="2">
        <v>180</v>
      </c>
      <c r="C351" s="2">
        <v>2.4870000000000001</v>
      </c>
      <c r="D351" s="2">
        <v>-39.58</v>
      </c>
      <c r="E351" s="2">
        <v>156.33199999999999</v>
      </c>
      <c r="F351" s="2">
        <v>2.4870000000000001</v>
      </c>
      <c r="G351" s="2">
        <v>274.62700000000001</v>
      </c>
      <c r="H351" s="2">
        <v>40</v>
      </c>
      <c r="I351" s="2">
        <f>Gainy80_0[[#This Row],[Abs(Gain)'[dBi']]]*0.83</f>
        <v>2.0642100000000001</v>
      </c>
    </row>
    <row r="352" spans="1:9" x14ac:dyDescent="0.3">
      <c r="A352" s="2">
        <v>10</v>
      </c>
      <c r="B352" s="2">
        <v>180</v>
      </c>
      <c r="C352" s="2">
        <v>2.5009999999999999</v>
      </c>
      <c r="D352" s="2">
        <v>-40.14</v>
      </c>
      <c r="E352" s="2">
        <v>156.95599999999999</v>
      </c>
      <c r="F352" s="2">
        <v>2.5009999999999999</v>
      </c>
      <c r="G352" s="2">
        <v>274.55399999999997</v>
      </c>
      <c r="H352" s="2">
        <v>40</v>
      </c>
      <c r="I352" s="2">
        <f>Gainy80_0[[#This Row],[Abs(Gain)'[dBi']]]*0.83</f>
        <v>2.0758299999999998</v>
      </c>
    </row>
    <row r="353" spans="1:9" x14ac:dyDescent="0.3">
      <c r="A353" s="2">
        <v>9</v>
      </c>
      <c r="B353" s="2">
        <v>180</v>
      </c>
      <c r="C353" s="2">
        <v>2.5150000000000001</v>
      </c>
      <c r="D353" s="2">
        <v>-40.74</v>
      </c>
      <c r="E353" s="2">
        <v>157.66399999999999</v>
      </c>
      <c r="F353" s="2">
        <v>2.5139999999999998</v>
      </c>
      <c r="G353" s="2">
        <v>274.48700000000002</v>
      </c>
      <c r="H353" s="2">
        <v>40</v>
      </c>
      <c r="I353" s="2">
        <f>Gainy80_0[[#This Row],[Abs(Gain)'[dBi']]]*0.83</f>
        <v>2.08745</v>
      </c>
    </row>
    <row r="354" spans="1:9" x14ac:dyDescent="0.3">
      <c r="A354" s="2">
        <v>8</v>
      </c>
      <c r="B354" s="2">
        <v>180</v>
      </c>
      <c r="C354" s="2">
        <v>2.5259999999999998</v>
      </c>
      <c r="D354" s="2">
        <v>-41.4</v>
      </c>
      <c r="E354" s="2">
        <v>158.476</v>
      </c>
      <c r="F354" s="2">
        <v>2.5259999999999998</v>
      </c>
      <c r="G354" s="2">
        <v>274.42700000000002</v>
      </c>
      <c r="H354" s="2">
        <v>40</v>
      </c>
      <c r="I354" s="2">
        <f>Gainy80_0[[#This Row],[Abs(Gain)'[dBi']]]*0.83</f>
        <v>2.0965799999999999</v>
      </c>
    </row>
    <row r="355" spans="1:9" x14ac:dyDescent="0.3">
      <c r="A355" s="2">
        <v>7</v>
      </c>
      <c r="B355" s="2">
        <v>180</v>
      </c>
      <c r="C355" s="2">
        <v>2.536</v>
      </c>
      <c r="D355" s="2">
        <v>-42.11</v>
      </c>
      <c r="E355" s="2">
        <v>159.42099999999999</v>
      </c>
      <c r="F355" s="2">
        <v>2.536</v>
      </c>
      <c r="G355" s="2">
        <v>274.37400000000002</v>
      </c>
      <c r="H355" s="2">
        <v>40</v>
      </c>
      <c r="I355" s="2">
        <f>Gainy80_0[[#This Row],[Abs(Gain)'[dBi']]]*0.83</f>
        <v>2.1048800000000001</v>
      </c>
    </row>
    <row r="356" spans="1:9" x14ac:dyDescent="0.3">
      <c r="A356" s="2">
        <v>6</v>
      </c>
      <c r="B356" s="2">
        <v>180</v>
      </c>
      <c r="C356" s="2">
        <v>2.5449999999999999</v>
      </c>
      <c r="D356" s="2">
        <v>-42.89</v>
      </c>
      <c r="E356" s="2">
        <v>160.53800000000001</v>
      </c>
      <c r="F356" s="2">
        <v>2.5449999999999999</v>
      </c>
      <c r="G356" s="2">
        <v>274.32799999999997</v>
      </c>
      <c r="H356" s="2">
        <v>40</v>
      </c>
      <c r="I356" s="2">
        <f>Gainy80_0[[#This Row],[Abs(Gain)'[dBi']]]*0.83</f>
        <v>2.1123499999999997</v>
      </c>
    </row>
    <row r="357" spans="1:9" x14ac:dyDescent="0.3">
      <c r="A357" s="2">
        <v>5</v>
      </c>
      <c r="B357" s="2">
        <v>180</v>
      </c>
      <c r="C357" s="2">
        <v>2.5529999999999999</v>
      </c>
      <c r="D357" s="2">
        <v>-43.75</v>
      </c>
      <c r="E357" s="2">
        <v>161.88300000000001</v>
      </c>
      <c r="F357" s="2">
        <v>2.5529999999999999</v>
      </c>
      <c r="G357" s="2">
        <v>274.28899999999999</v>
      </c>
      <c r="H357" s="2">
        <v>40</v>
      </c>
      <c r="I357" s="2">
        <f>Gainy80_0[[#This Row],[Abs(Gain)'[dBi']]]*0.83</f>
        <v>2.1189899999999997</v>
      </c>
    </row>
    <row r="358" spans="1:9" x14ac:dyDescent="0.3">
      <c r="A358" s="2">
        <v>4</v>
      </c>
      <c r="B358" s="2">
        <v>180</v>
      </c>
      <c r="C358" s="2">
        <v>2.5590000000000002</v>
      </c>
      <c r="D358" s="2">
        <v>-44.71</v>
      </c>
      <c r="E358" s="2">
        <v>163.53700000000001</v>
      </c>
      <c r="F358" s="2">
        <v>2.5590000000000002</v>
      </c>
      <c r="G358" s="2">
        <v>274.25599999999997</v>
      </c>
      <c r="H358" s="2">
        <v>40</v>
      </c>
      <c r="I358" s="2">
        <f>Gainy80_0[[#This Row],[Abs(Gain)'[dBi']]]*0.83</f>
        <v>2.1239699999999999</v>
      </c>
    </row>
    <row r="359" spans="1:9" x14ac:dyDescent="0.3">
      <c r="A359" s="2">
        <v>3</v>
      </c>
      <c r="B359" s="2">
        <v>180</v>
      </c>
      <c r="C359" s="2">
        <v>2.5640000000000001</v>
      </c>
      <c r="D359" s="2">
        <v>-45.78</v>
      </c>
      <c r="E359" s="2">
        <v>165.62299999999999</v>
      </c>
      <c r="F359" s="2">
        <v>2.5640000000000001</v>
      </c>
      <c r="G359" s="2">
        <v>274.23099999999999</v>
      </c>
      <c r="H359" s="2">
        <v>40</v>
      </c>
      <c r="I359" s="2">
        <f>Gainy80_0[[#This Row],[Abs(Gain)'[dBi']]]*0.83</f>
        <v>2.12812</v>
      </c>
    </row>
    <row r="360" spans="1:9" x14ac:dyDescent="0.3">
      <c r="A360" s="2">
        <v>2</v>
      </c>
      <c r="B360" s="2">
        <v>180</v>
      </c>
      <c r="C360" s="2">
        <v>2.5670000000000002</v>
      </c>
      <c r="D360" s="2">
        <v>-46.98</v>
      </c>
      <c r="E360" s="2">
        <v>168.33199999999999</v>
      </c>
      <c r="F360" s="2">
        <v>2.5670000000000002</v>
      </c>
      <c r="G360" s="2">
        <v>274.21199999999999</v>
      </c>
      <c r="H360" s="2">
        <v>40</v>
      </c>
      <c r="I360" s="2">
        <f>Gainy80_0[[#This Row],[Abs(Gain)'[dBi']]]*0.83</f>
        <v>2.1306099999999999</v>
      </c>
    </row>
    <row r="361" spans="1:9" x14ac:dyDescent="0.3">
      <c r="A361" s="2">
        <v>1</v>
      </c>
      <c r="B361" s="2">
        <v>180</v>
      </c>
      <c r="C361" s="2">
        <v>2.569</v>
      </c>
      <c r="D361" s="2">
        <v>-48.36</v>
      </c>
      <c r="E361" s="2">
        <v>171.98099999999999</v>
      </c>
      <c r="F361" s="2">
        <v>2.569</v>
      </c>
      <c r="G361" s="2">
        <v>274.20100000000002</v>
      </c>
      <c r="H361" s="2">
        <v>40</v>
      </c>
      <c r="I361" s="2">
        <f>Gainy80_0[[#This Row],[Abs(Gain)'[dBi']]]*0.83</f>
        <v>2.1322699999999997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B76D-0753-44AB-86B5-CAB60A39D3E9}">
  <sheetPr codeName="Sheet16"/>
  <dimension ref="A1:I361"/>
  <sheetViews>
    <sheetView workbookViewId="0">
      <selection activeCell="I1" sqref="I1:I1048576"/>
    </sheetView>
  </sheetViews>
  <sheetFormatPr defaultRowHeight="14.4" x14ac:dyDescent="0.3"/>
  <cols>
    <col min="1" max="1" width="13" style="2" bestFit="1" customWidth="1"/>
    <col min="2" max="2" width="10.88671875" style="2" bestFit="1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90</v>
      </c>
      <c r="C2" s="2">
        <v>1.6160000000000001</v>
      </c>
      <c r="D2" s="2">
        <v>1.6160000000000001</v>
      </c>
      <c r="E2" s="2">
        <v>93.174000000000007</v>
      </c>
      <c r="F2" s="2">
        <v>-59.07</v>
      </c>
      <c r="G2" s="2">
        <v>144.05000000000001</v>
      </c>
      <c r="H2" s="2">
        <v>40</v>
      </c>
      <c r="I2" s="2">
        <f>Gainy20_90[[#This Row],[Abs(Gain)'[dBi']]]*0.8</f>
        <v>1.2928000000000002</v>
      </c>
    </row>
    <row r="3" spans="1:9" x14ac:dyDescent="0.3">
      <c r="A3" s="2">
        <v>1</v>
      </c>
      <c r="B3" s="2">
        <v>90</v>
      </c>
      <c r="C3" s="2">
        <v>1.712</v>
      </c>
      <c r="D3" s="2">
        <v>1.712</v>
      </c>
      <c r="E3" s="2">
        <v>93.436000000000007</v>
      </c>
      <c r="F3" s="2">
        <v>-59.12</v>
      </c>
      <c r="G3" s="2">
        <v>145.429</v>
      </c>
      <c r="H3" s="2">
        <v>40</v>
      </c>
      <c r="I3" s="2">
        <f>Gainy20_90[[#This Row],[Abs(Gain)'[dBi']]]*0.8</f>
        <v>1.3696000000000002</v>
      </c>
    </row>
    <row r="4" spans="1:9" x14ac:dyDescent="0.3">
      <c r="A4" s="2">
        <v>2</v>
      </c>
      <c r="B4" s="2">
        <v>90</v>
      </c>
      <c r="C4" s="2">
        <v>1.802</v>
      </c>
      <c r="D4" s="2">
        <v>1.802</v>
      </c>
      <c r="E4" s="2">
        <v>93.692999999999998</v>
      </c>
      <c r="F4" s="2">
        <v>-59.17</v>
      </c>
      <c r="G4" s="2">
        <v>146.82300000000001</v>
      </c>
      <c r="H4" s="2">
        <v>40</v>
      </c>
      <c r="I4" s="2">
        <f>Gainy20_90[[#This Row],[Abs(Gain)'[dBi']]]*0.8</f>
        <v>1.4416000000000002</v>
      </c>
    </row>
    <row r="5" spans="1:9" x14ac:dyDescent="0.3">
      <c r="A5" s="2">
        <v>3</v>
      </c>
      <c r="B5" s="2">
        <v>90</v>
      </c>
      <c r="C5" s="2">
        <v>1.8879999999999999</v>
      </c>
      <c r="D5" s="2">
        <v>1.8879999999999999</v>
      </c>
      <c r="E5" s="2">
        <v>93.944999999999993</v>
      </c>
      <c r="F5" s="2">
        <v>-59.22</v>
      </c>
      <c r="G5" s="2">
        <v>148.233</v>
      </c>
      <c r="H5" s="2">
        <v>40</v>
      </c>
      <c r="I5" s="2">
        <f>Gainy20_90[[#This Row],[Abs(Gain)'[dBi']]]*0.8</f>
        <v>1.5104</v>
      </c>
    </row>
    <row r="6" spans="1:9" x14ac:dyDescent="0.3">
      <c r="A6" s="2">
        <v>4</v>
      </c>
      <c r="B6" s="2">
        <v>90</v>
      </c>
      <c r="C6" s="2">
        <v>1.9690000000000001</v>
      </c>
      <c r="D6" s="2">
        <v>1.9690000000000001</v>
      </c>
      <c r="E6" s="2">
        <v>94.191999999999993</v>
      </c>
      <c r="F6" s="2">
        <v>-59.26</v>
      </c>
      <c r="G6" s="2">
        <v>149.65299999999999</v>
      </c>
      <c r="H6" s="2">
        <v>40</v>
      </c>
      <c r="I6" s="2">
        <f>Gainy20_90[[#This Row],[Abs(Gain)'[dBi']]]*0.8</f>
        <v>1.5752000000000002</v>
      </c>
    </row>
    <row r="7" spans="1:9" x14ac:dyDescent="0.3">
      <c r="A7" s="2">
        <v>5</v>
      </c>
      <c r="B7" s="2">
        <v>90</v>
      </c>
      <c r="C7" s="2">
        <v>2.0459999999999998</v>
      </c>
      <c r="D7" s="2">
        <v>2.0459999999999998</v>
      </c>
      <c r="E7" s="2">
        <v>94.433999999999997</v>
      </c>
      <c r="F7" s="2">
        <v>-59.29</v>
      </c>
      <c r="G7" s="2">
        <v>151.08199999999999</v>
      </c>
      <c r="H7" s="2">
        <v>40</v>
      </c>
      <c r="I7" s="2">
        <f>Gainy20_90[[#This Row],[Abs(Gain)'[dBi']]]*0.8</f>
        <v>1.6368</v>
      </c>
    </row>
    <row r="8" spans="1:9" x14ac:dyDescent="0.3">
      <c r="A8" s="2">
        <v>6</v>
      </c>
      <c r="B8" s="2">
        <v>90</v>
      </c>
      <c r="C8" s="2">
        <v>2.117</v>
      </c>
      <c r="D8" s="2">
        <v>2.117</v>
      </c>
      <c r="E8" s="2">
        <v>94.671000000000006</v>
      </c>
      <c r="F8" s="2">
        <v>-59.31</v>
      </c>
      <c r="G8" s="2">
        <v>152.51300000000001</v>
      </c>
      <c r="H8" s="2">
        <v>40</v>
      </c>
      <c r="I8" s="2">
        <f>Gainy20_90[[#This Row],[Abs(Gain)'[dBi']]]*0.8</f>
        <v>1.6936</v>
      </c>
    </row>
    <row r="9" spans="1:9" x14ac:dyDescent="0.3">
      <c r="A9" s="2">
        <v>7</v>
      </c>
      <c r="B9" s="2">
        <v>90</v>
      </c>
      <c r="C9" s="2">
        <v>2.1840000000000002</v>
      </c>
      <c r="D9" s="2">
        <v>2.1840000000000002</v>
      </c>
      <c r="E9" s="2">
        <v>94.903999999999996</v>
      </c>
      <c r="F9" s="2">
        <v>-59.33</v>
      </c>
      <c r="G9" s="2">
        <v>153.94399999999999</v>
      </c>
      <c r="H9" s="2">
        <v>40</v>
      </c>
      <c r="I9" s="2">
        <f>Gainy20_90[[#This Row],[Abs(Gain)'[dBi']]]*0.8</f>
        <v>1.7472000000000003</v>
      </c>
    </row>
    <row r="10" spans="1:9" x14ac:dyDescent="0.3">
      <c r="A10" s="2">
        <v>8</v>
      </c>
      <c r="B10" s="2">
        <v>90</v>
      </c>
      <c r="C10" s="2">
        <v>2.246</v>
      </c>
      <c r="D10" s="2">
        <v>2.246</v>
      </c>
      <c r="E10" s="2">
        <v>95.132000000000005</v>
      </c>
      <c r="F10" s="2">
        <v>-59.34</v>
      </c>
      <c r="G10" s="2">
        <v>155.37100000000001</v>
      </c>
      <c r="H10" s="2">
        <v>40</v>
      </c>
      <c r="I10" s="2">
        <f>Gainy20_90[[#This Row],[Abs(Gain)'[dBi']]]*0.8</f>
        <v>1.7968000000000002</v>
      </c>
    </row>
    <row r="11" spans="1:9" x14ac:dyDescent="0.3">
      <c r="A11" s="2">
        <v>9</v>
      </c>
      <c r="B11" s="2">
        <v>90</v>
      </c>
      <c r="C11" s="2">
        <v>2.3029999999999999</v>
      </c>
      <c r="D11" s="2">
        <v>2.3029999999999999</v>
      </c>
      <c r="E11" s="2">
        <v>95.355000000000004</v>
      </c>
      <c r="F11" s="2">
        <v>-59.34</v>
      </c>
      <c r="G11" s="2">
        <v>156.78800000000001</v>
      </c>
      <c r="H11" s="2">
        <v>40</v>
      </c>
      <c r="I11" s="2">
        <f>Gainy20_90[[#This Row],[Abs(Gain)'[dBi']]]*0.8</f>
        <v>1.8424</v>
      </c>
    </row>
    <row r="12" spans="1:9" x14ac:dyDescent="0.3">
      <c r="A12" s="2">
        <v>10</v>
      </c>
      <c r="B12" s="2">
        <v>90</v>
      </c>
      <c r="C12" s="2">
        <v>2.3559999999999999</v>
      </c>
      <c r="D12" s="2">
        <v>2.3559999999999999</v>
      </c>
      <c r="E12" s="2">
        <v>95.573999999999998</v>
      </c>
      <c r="F12" s="2">
        <v>-59.34</v>
      </c>
      <c r="G12" s="2">
        <v>158.19300000000001</v>
      </c>
      <c r="H12" s="2">
        <v>40</v>
      </c>
      <c r="I12" s="2">
        <f>Gainy20_90[[#This Row],[Abs(Gain)'[dBi']]]*0.8</f>
        <v>1.8848</v>
      </c>
    </row>
    <row r="13" spans="1:9" x14ac:dyDescent="0.3">
      <c r="A13" s="2">
        <v>11</v>
      </c>
      <c r="B13" s="2">
        <v>90</v>
      </c>
      <c r="C13" s="2">
        <v>2.403</v>
      </c>
      <c r="D13" s="2">
        <v>2.403</v>
      </c>
      <c r="E13" s="2">
        <v>95.789000000000001</v>
      </c>
      <c r="F13" s="2">
        <v>-59.33</v>
      </c>
      <c r="G13" s="2">
        <v>159.58000000000001</v>
      </c>
      <c r="H13" s="2">
        <v>40</v>
      </c>
      <c r="I13" s="2">
        <f>Gainy20_90[[#This Row],[Abs(Gain)'[dBi']]]*0.8</f>
        <v>1.9224000000000001</v>
      </c>
    </row>
    <row r="14" spans="1:9" x14ac:dyDescent="0.3">
      <c r="A14" s="2">
        <v>12</v>
      </c>
      <c r="B14" s="2">
        <v>90</v>
      </c>
      <c r="C14" s="2">
        <v>2.4460000000000002</v>
      </c>
      <c r="D14" s="2">
        <v>2.4460000000000002</v>
      </c>
      <c r="E14" s="2">
        <v>95.998999999999995</v>
      </c>
      <c r="F14" s="2">
        <v>-59.31</v>
      </c>
      <c r="G14" s="2">
        <v>160.947</v>
      </c>
      <c r="H14" s="2">
        <v>40</v>
      </c>
      <c r="I14" s="2">
        <f>Gainy20_90[[#This Row],[Abs(Gain)'[dBi']]]*0.8</f>
        <v>1.9568000000000003</v>
      </c>
    </row>
    <row r="15" spans="1:9" x14ac:dyDescent="0.3">
      <c r="A15" s="2">
        <v>13</v>
      </c>
      <c r="B15" s="2">
        <v>90</v>
      </c>
      <c r="C15" s="2">
        <v>2.4849999999999999</v>
      </c>
      <c r="D15" s="2">
        <v>2.4849999999999999</v>
      </c>
      <c r="E15" s="2">
        <v>96.204999999999998</v>
      </c>
      <c r="F15" s="2">
        <v>-59.29</v>
      </c>
      <c r="G15" s="2">
        <v>162.28899999999999</v>
      </c>
      <c r="H15" s="2">
        <v>40</v>
      </c>
      <c r="I15" s="2">
        <f>Gainy20_90[[#This Row],[Abs(Gain)'[dBi']]]*0.8</f>
        <v>1.988</v>
      </c>
    </row>
    <row r="16" spans="1:9" x14ac:dyDescent="0.3">
      <c r="A16" s="2">
        <v>14</v>
      </c>
      <c r="B16" s="2">
        <v>90</v>
      </c>
      <c r="C16" s="2">
        <v>2.5179999999999998</v>
      </c>
      <c r="D16" s="2">
        <v>2.5179999999999998</v>
      </c>
      <c r="E16" s="2">
        <v>96.406999999999996</v>
      </c>
      <c r="F16" s="2">
        <v>-59.26</v>
      </c>
      <c r="G16" s="2">
        <v>163.60300000000001</v>
      </c>
      <c r="H16" s="2">
        <v>40</v>
      </c>
      <c r="I16" s="2">
        <f>Gainy20_90[[#This Row],[Abs(Gain)'[dBi']]]*0.8</f>
        <v>2.0143999999999997</v>
      </c>
    </row>
    <row r="17" spans="1:9" x14ac:dyDescent="0.3">
      <c r="A17" s="2">
        <v>15</v>
      </c>
      <c r="B17" s="2">
        <v>90</v>
      </c>
      <c r="C17" s="2">
        <v>2.5470000000000002</v>
      </c>
      <c r="D17" s="2">
        <v>2.5470000000000002</v>
      </c>
      <c r="E17" s="2">
        <v>96.603999999999999</v>
      </c>
      <c r="F17" s="2">
        <v>-59.22</v>
      </c>
      <c r="G17" s="2">
        <v>164.886</v>
      </c>
      <c r="H17" s="2">
        <v>40</v>
      </c>
      <c r="I17" s="2">
        <f>Gainy20_90[[#This Row],[Abs(Gain)'[dBi']]]*0.8</f>
        <v>2.0376000000000003</v>
      </c>
    </row>
    <row r="18" spans="1:9" x14ac:dyDescent="0.3">
      <c r="A18" s="2">
        <v>16</v>
      </c>
      <c r="B18" s="2">
        <v>90</v>
      </c>
      <c r="C18" s="2">
        <v>2.5710000000000002</v>
      </c>
      <c r="D18" s="2">
        <v>2.5710000000000002</v>
      </c>
      <c r="E18" s="2">
        <v>96.796999999999997</v>
      </c>
      <c r="F18" s="2">
        <v>-59.17</v>
      </c>
      <c r="G18" s="2">
        <v>166.13499999999999</v>
      </c>
      <c r="H18" s="2">
        <v>40</v>
      </c>
      <c r="I18" s="2">
        <f>Gainy20_90[[#This Row],[Abs(Gain)'[dBi']]]*0.8</f>
        <v>2.0568000000000004</v>
      </c>
    </row>
    <row r="19" spans="1:9" x14ac:dyDescent="0.3">
      <c r="A19" s="2">
        <v>17</v>
      </c>
      <c r="B19" s="2">
        <v>90</v>
      </c>
      <c r="C19" s="2">
        <v>2.59</v>
      </c>
      <c r="D19" s="2">
        <v>2.59</v>
      </c>
      <c r="E19" s="2">
        <v>96.986000000000004</v>
      </c>
      <c r="F19" s="2">
        <v>-59.12</v>
      </c>
      <c r="G19" s="2">
        <v>167.34700000000001</v>
      </c>
      <c r="H19" s="2">
        <v>40</v>
      </c>
      <c r="I19" s="2">
        <f>Gainy20_90[[#This Row],[Abs(Gain)'[dBi']]]*0.8</f>
        <v>2.0720000000000001</v>
      </c>
    </row>
    <row r="20" spans="1:9" x14ac:dyDescent="0.3">
      <c r="A20" s="2">
        <v>18</v>
      </c>
      <c r="B20" s="2">
        <v>90</v>
      </c>
      <c r="C20" s="2">
        <v>2.605</v>
      </c>
      <c r="D20" s="2">
        <v>2.605</v>
      </c>
      <c r="E20" s="2">
        <v>97.171000000000006</v>
      </c>
      <c r="F20" s="2">
        <v>-59.07</v>
      </c>
      <c r="G20" s="2">
        <v>168.52099999999999</v>
      </c>
      <c r="H20" s="2">
        <v>40</v>
      </c>
      <c r="I20" s="2">
        <f>Gainy20_90[[#This Row],[Abs(Gain)'[dBi']]]*0.8</f>
        <v>2.0840000000000001</v>
      </c>
    </row>
    <row r="21" spans="1:9" x14ac:dyDescent="0.3">
      <c r="A21" s="2">
        <v>19</v>
      </c>
      <c r="B21" s="2">
        <v>90</v>
      </c>
      <c r="C21" s="2">
        <v>2.6139999999999999</v>
      </c>
      <c r="D21" s="2">
        <v>2.6139999999999999</v>
      </c>
      <c r="E21" s="2">
        <v>97.352000000000004</v>
      </c>
      <c r="F21" s="2">
        <v>-59.01</v>
      </c>
      <c r="G21" s="2">
        <v>169.65299999999999</v>
      </c>
      <c r="H21" s="2">
        <v>40</v>
      </c>
      <c r="I21" s="2">
        <f>Gainy20_90[[#This Row],[Abs(Gain)'[dBi']]]*0.8</f>
        <v>2.0912000000000002</v>
      </c>
    </row>
    <row r="22" spans="1:9" x14ac:dyDescent="0.3">
      <c r="A22" s="2">
        <v>20</v>
      </c>
      <c r="B22" s="2">
        <v>90</v>
      </c>
      <c r="C22" s="2">
        <v>2.6190000000000002</v>
      </c>
      <c r="D22" s="2">
        <v>2.6190000000000002</v>
      </c>
      <c r="E22" s="2">
        <v>97.528000000000006</v>
      </c>
      <c r="F22" s="2">
        <v>-58.95</v>
      </c>
      <c r="G22" s="2">
        <v>170.74299999999999</v>
      </c>
      <c r="H22" s="2">
        <v>40</v>
      </c>
      <c r="I22" s="2">
        <f>Gainy20_90[[#This Row],[Abs(Gain)'[dBi']]]*0.8</f>
        <v>2.0952000000000002</v>
      </c>
    </row>
    <row r="23" spans="1:9" x14ac:dyDescent="0.3">
      <c r="A23" s="2">
        <v>21</v>
      </c>
      <c r="B23" s="2">
        <v>90</v>
      </c>
      <c r="C23" s="2">
        <v>2.6190000000000002</v>
      </c>
      <c r="D23" s="2">
        <v>2.6190000000000002</v>
      </c>
      <c r="E23" s="2">
        <v>97.7</v>
      </c>
      <c r="F23" s="2">
        <v>-58.88</v>
      </c>
      <c r="G23" s="2">
        <v>171.78899999999999</v>
      </c>
      <c r="H23" s="2">
        <v>40</v>
      </c>
      <c r="I23" s="2">
        <f>Gainy20_90[[#This Row],[Abs(Gain)'[dBi']]]*0.8</f>
        <v>2.0952000000000002</v>
      </c>
    </row>
    <row r="24" spans="1:9" x14ac:dyDescent="0.3">
      <c r="A24" s="2">
        <v>22</v>
      </c>
      <c r="B24" s="2">
        <v>90</v>
      </c>
      <c r="C24" s="2">
        <v>2.6139999999999999</v>
      </c>
      <c r="D24" s="2">
        <v>2.6139999999999999</v>
      </c>
      <c r="E24" s="2">
        <v>97.867999999999995</v>
      </c>
      <c r="F24" s="2">
        <v>-58.8</v>
      </c>
      <c r="G24" s="2">
        <v>172.79</v>
      </c>
      <c r="H24" s="2">
        <v>40</v>
      </c>
      <c r="I24" s="2">
        <f>Gainy20_90[[#This Row],[Abs(Gain)'[dBi']]]*0.8</f>
        <v>2.0912000000000002</v>
      </c>
    </row>
    <row r="25" spans="1:9" x14ac:dyDescent="0.3">
      <c r="A25" s="2">
        <v>23</v>
      </c>
      <c r="B25" s="2">
        <v>90</v>
      </c>
      <c r="C25" s="2">
        <v>2.605</v>
      </c>
      <c r="D25" s="2">
        <v>2.605</v>
      </c>
      <c r="E25" s="2">
        <v>98.031999999999996</v>
      </c>
      <c r="F25" s="2">
        <v>-58.73</v>
      </c>
      <c r="G25" s="2">
        <v>173.74700000000001</v>
      </c>
      <c r="H25" s="2">
        <v>40</v>
      </c>
      <c r="I25" s="2">
        <f>Gainy20_90[[#This Row],[Abs(Gain)'[dBi']]]*0.8</f>
        <v>2.0840000000000001</v>
      </c>
    </row>
    <row r="26" spans="1:9" x14ac:dyDescent="0.3">
      <c r="A26" s="2">
        <v>24</v>
      </c>
      <c r="B26" s="2">
        <v>90</v>
      </c>
      <c r="C26" s="2">
        <v>2.5910000000000002</v>
      </c>
      <c r="D26" s="2">
        <v>2.5910000000000002</v>
      </c>
      <c r="E26" s="2">
        <v>98.191999999999993</v>
      </c>
      <c r="F26" s="2">
        <v>-58.65</v>
      </c>
      <c r="G26" s="2">
        <v>174.65700000000001</v>
      </c>
      <c r="H26" s="2">
        <v>40</v>
      </c>
      <c r="I26" s="2">
        <f>Gainy20_90[[#This Row],[Abs(Gain)'[dBi']]]*0.8</f>
        <v>2.0728000000000004</v>
      </c>
    </row>
    <row r="27" spans="1:9" x14ac:dyDescent="0.3">
      <c r="A27" s="2">
        <v>25</v>
      </c>
      <c r="B27" s="2">
        <v>90</v>
      </c>
      <c r="C27" s="2">
        <v>2.5710000000000002</v>
      </c>
      <c r="D27" s="2">
        <v>2.5710000000000002</v>
      </c>
      <c r="E27" s="2">
        <v>98.346999999999994</v>
      </c>
      <c r="F27" s="2">
        <v>-58.57</v>
      </c>
      <c r="G27" s="2">
        <v>175.52199999999999</v>
      </c>
      <c r="H27" s="2">
        <v>40</v>
      </c>
      <c r="I27" s="2">
        <f>Gainy20_90[[#This Row],[Abs(Gain)'[dBi']]]*0.8</f>
        <v>2.0568000000000004</v>
      </c>
    </row>
    <row r="28" spans="1:9" x14ac:dyDescent="0.3">
      <c r="A28" s="2">
        <v>26</v>
      </c>
      <c r="B28" s="2">
        <v>90</v>
      </c>
      <c r="C28" s="2">
        <v>2.5470000000000002</v>
      </c>
      <c r="D28" s="2">
        <v>2.5470000000000002</v>
      </c>
      <c r="E28" s="2">
        <v>98.498000000000005</v>
      </c>
      <c r="F28" s="2">
        <v>-58.49</v>
      </c>
      <c r="G28" s="2">
        <v>176.34100000000001</v>
      </c>
      <c r="H28" s="2">
        <v>40</v>
      </c>
      <c r="I28" s="2">
        <f>Gainy20_90[[#This Row],[Abs(Gain)'[dBi']]]*0.8</f>
        <v>2.0376000000000003</v>
      </c>
    </row>
    <row r="29" spans="1:9" x14ac:dyDescent="0.3">
      <c r="A29" s="2">
        <v>27</v>
      </c>
      <c r="B29" s="2">
        <v>90</v>
      </c>
      <c r="C29" s="2">
        <v>2.5179999999999998</v>
      </c>
      <c r="D29" s="2">
        <v>2.5179999999999998</v>
      </c>
      <c r="E29" s="2">
        <v>98.644000000000005</v>
      </c>
      <c r="F29" s="2">
        <v>-58.4</v>
      </c>
      <c r="G29" s="2">
        <v>177.11500000000001</v>
      </c>
      <c r="H29" s="2">
        <v>40</v>
      </c>
      <c r="I29" s="2">
        <f>Gainy20_90[[#This Row],[Abs(Gain)'[dBi']]]*0.8</f>
        <v>2.0143999999999997</v>
      </c>
    </row>
    <row r="30" spans="1:9" x14ac:dyDescent="0.3">
      <c r="A30" s="2">
        <v>28</v>
      </c>
      <c r="B30" s="2">
        <v>90</v>
      </c>
      <c r="C30" s="2">
        <v>2.484</v>
      </c>
      <c r="D30" s="2">
        <v>2.484</v>
      </c>
      <c r="E30" s="2">
        <v>98.786000000000001</v>
      </c>
      <c r="F30" s="2">
        <v>-58.31</v>
      </c>
      <c r="G30" s="2">
        <v>177.845</v>
      </c>
      <c r="H30" s="2">
        <v>40</v>
      </c>
      <c r="I30" s="2">
        <f>Gainy20_90[[#This Row],[Abs(Gain)'[dBi']]]*0.8</f>
        <v>1.9872000000000001</v>
      </c>
    </row>
    <row r="31" spans="1:9" x14ac:dyDescent="0.3">
      <c r="A31" s="2">
        <v>29</v>
      </c>
      <c r="B31" s="2">
        <v>90</v>
      </c>
      <c r="C31" s="2">
        <v>2.4449999999999998</v>
      </c>
      <c r="D31" s="2">
        <v>2.4449999999999998</v>
      </c>
      <c r="E31" s="2">
        <v>98.924000000000007</v>
      </c>
      <c r="F31" s="2">
        <v>-58.23</v>
      </c>
      <c r="G31" s="2">
        <v>178.53</v>
      </c>
      <c r="H31" s="2">
        <v>40</v>
      </c>
      <c r="I31" s="2">
        <f>Gainy20_90[[#This Row],[Abs(Gain)'[dBi']]]*0.8</f>
        <v>1.956</v>
      </c>
    </row>
    <row r="32" spans="1:9" x14ac:dyDescent="0.3">
      <c r="A32" s="2">
        <v>30</v>
      </c>
      <c r="B32" s="2">
        <v>90</v>
      </c>
      <c r="C32" s="2">
        <v>2.4009999999999998</v>
      </c>
      <c r="D32" s="2">
        <v>2.4009999999999998</v>
      </c>
      <c r="E32" s="2">
        <v>99.055999999999997</v>
      </c>
      <c r="F32" s="2">
        <v>-58.14</v>
      </c>
      <c r="G32" s="2">
        <v>179.173</v>
      </c>
      <c r="H32" s="2">
        <v>40</v>
      </c>
      <c r="I32" s="2">
        <f>Gainy20_90[[#This Row],[Abs(Gain)'[dBi']]]*0.8</f>
        <v>1.9207999999999998</v>
      </c>
    </row>
    <row r="33" spans="1:9" x14ac:dyDescent="0.3">
      <c r="A33" s="2">
        <v>31</v>
      </c>
      <c r="B33" s="2">
        <v>90</v>
      </c>
      <c r="C33" s="2">
        <v>2.3519999999999999</v>
      </c>
      <c r="D33" s="2">
        <v>2.3519999999999999</v>
      </c>
      <c r="E33" s="2">
        <v>99.183999999999997</v>
      </c>
      <c r="F33" s="2">
        <v>-58.05</v>
      </c>
      <c r="G33" s="2">
        <v>179.773</v>
      </c>
      <c r="H33" s="2">
        <v>40</v>
      </c>
      <c r="I33" s="2">
        <f>Gainy20_90[[#This Row],[Abs(Gain)'[dBi']]]*0.8</f>
        <v>1.8815999999999999</v>
      </c>
    </row>
    <row r="34" spans="1:9" x14ac:dyDescent="0.3">
      <c r="A34" s="2">
        <v>32</v>
      </c>
      <c r="B34" s="2">
        <v>90</v>
      </c>
      <c r="C34" s="2">
        <v>2.298</v>
      </c>
      <c r="D34" s="2">
        <v>2.298</v>
      </c>
      <c r="E34" s="2">
        <v>99.308000000000007</v>
      </c>
      <c r="F34" s="2">
        <v>-57.96</v>
      </c>
      <c r="G34" s="2">
        <v>180.333</v>
      </c>
      <c r="H34" s="2">
        <v>40</v>
      </c>
      <c r="I34" s="2">
        <f>Gainy20_90[[#This Row],[Abs(Gain)'[dBi']]]*0.8</f>
        <v>1.8384</v>
      </c>
    </row>
    <row r="35" spans="1:9" x14ac:dyDescent="0.3">
      <c r="A35" s="2">
        <v>33</v>
      </c>
      <c r="B35" s="2">
        <v>90</v>
      </c>
      <c r="C35" s="2">
        <v>2.2389999999999999</v>
      </c>
      <c r="D35" s="2">
        <v>2.2389999999999999</v>
      </c>
      <c r="E35" s="2">
        <v>99.426000000000002</v>
      </c>
      <c r="F35" s="2">
        <v>-57.87</v>
      </c>
      <c r="G35" s="2">
        <v>180.85300000000001</v>
      </c>
      <c r="H35" s="2">
        <v>40</v>
      </c>
      <c r="I35" s="2">
        <f>Gainy20_90[[#This Row],[Abs(Gain)'[dBi']]]*0.8</f>
        <v>1.7911999999999999</v>
      </c>
    </row>
    <row r="36" spans="1:9" x14ac:dyDescent="0.3">
      <c r="A36" s="2">
        <v>34</v>
      </c>
      <c r="B36" s="2">
        <v>90</v>
      </c>
      <c r="C36" s="2">
        <v>2.1749999999999998</v>
      </c>
      <c r="D36" s="2">
        <v>2.1749999999999998</v>
      </c>
      <c r="E36" s="2">
        <v>99.539000000000001</v>
      </c>
      <c r="F36" s="2">
        <v>-57.78</v>
      </c>
      <c r="G36" s="2">
        <v>181.334</v>
      </c>
      <c r="H36" s="2">
        <v>40</v>
      </c>
      <c r="I36" s="2">
        <f>Gainy20_90[[#This Row],[Abs(Gain)'[dBi']]]*0.8</f>
        <v>1.74</v>
      </c>
    </row>
    <row r="37" spans="1:9" x14ac:dyDescent="0.3">
      <c r="A37" s="2">
        <v>35</v>
      </c>
      <c r="B37" s="2">
        <v>90</v>
      </c>
      <c r="C37" s="2">
        <v>2.1059999999999999</v>
      </c>
      <c r="D37" s="2">
        <v>2.1059999999999999</v>
      </c>
      <c r="E37" s="2">
        <v>99.647000000000006</v>
      </c>
      <c r="F37" s="2">
        <v>-57.69</v>
      </c>
      <c r="G37" s="2">
        <v>181.77799999999999</v>
      </c>
      <c r="H37" s="2">
        <v>40</v>
      </c>
      <c r="I37" s="2">
        <f>Gainy20_90[[#This Row],[Abs(Gain)'[dBi']]]*0.8</f>
        <v>1.6848000000000001</v>
      </c>
    </row>
    <row r="38" spans="1:9" x14ac:dyDescent="0.3">
      <c r="A38" s="2">
        <v>36</v>
      </c>
      <c r="B38" s="2">
        <v>90</v>
      </c>
      <c r="C38" s="2">
        <v>2.0310000000000001</v>
      </c>
      <c r="D38" s="2">
        <v>2.0310000000000001</v>
      </c>
      <c r="E38" s="2">
        <v>99.748999999999995</v>
      </c>
      <c r="F38" s="2">
        <v>-57.6</v>
      </c>
      <c r="G38" s="2">
        <v>182.18700000000001</v>
      </c>
      <c r="H38" s="2">
        <v>40</v>
      </c>
      <c r="I38" s="2">
        <f>Gainy20_90[[#This Row],[Abs(Gain)'[dBi']]]*0.8</f>
        <v>1.6248000000000002</v>
      </c>
    </row>
    <row r="39" spans="1:9" x14ac:dyDescent="0.3">
      <c r="A39" s="2">
        <v>37</v>
      </c>
      <c r="B39" s="2">
        <v>90</v>
      </c>
      <c r="C39" s="2">
        <v>1.9510000000000001</v>
      </c>
      <c r="D39" s="2">
        <v>1.9510000000000001</v>
      </c>
      <c r="E39" s="2">
        <v>99.846000000000004</v>
      </c>
      <c r="F39" s="2">
        <v>-57.51</v>
      </c>
      <c r="G39" s="2">
        <v>182.56200000000001</v>
      </c>
      <c r="H39" s="2">
        <v>40</v>
      </c>
      <c r="I39" s="2">
        <f>Gainy20_90[[#This Row],[Abs(Gain)'[dBi']]]*0.8</f>
        <v>1.5608000000000002</v>
      </c>
    </row>
    <row r="40" spans="1:9" x14ac:dyDescent="0.3">
      <c r="A40" s="2">
        <v>38</v>
      </c>
      <c r="B40" s="2">
        <v>90</v>
      </c>
      <c r="C40" s="2">
        <v>1.8660000000000001</v>
      </c>
      <c r="D40" s="2">
        <v>1.8660000000000001</v>
      </c>
      <c r="E40" s="2">
        <v>99.938000000000002</v>
      </c>
      <c r="F40" s="2">
        <v>-57.42</v>
      </c>
      <c r="G40" s="2">
        <v>182.90299999999999</v>
      </c>
      <c r="H40" s="2">
        <v>40</v>
      </c>
      <c r="I40" s="2">
        <f>Gainy20_90[[#This Row],[Abs(Gain)'[dBi']]]*0.8</f>
        <v>1.4928000000000001</v>
      </c>
    </row>
    <row r="41" spans="1:9" x14ac:dyDescent="0.3">
      <c r="A41" s="2">
        <v>39</v>
      </c>
      <c r="B41" s="2">
        <v>90</v>
      </c>
      <c r="C41" s="2">
        <v>1.7749999999999999</v>
      </c>
      <c r="D41" s="2">
        <v>1.7749999999999999</v>
      </c>
      <c r="E41" s="2">
        <v>100.023</v>
      </c>
      <c r="F41" s="2">
        <v>-57.33</v>
      </c>
      <c r="G41" s="2">
        <v>183.21299999999999</v>
      </c>
      <c r="H41" s="2">
        <v>40</v>
      </c>
      <c r="I41" s="2">
        <f>Gainy20_90[[#This Row],[Abs(Gain)'[dBi']]]*0.8</f>
        <v>1.42</v>
      </c>
    </row>
    <row r="42" spans="1:9" x14ac:dyDescent="0.3">
      <c r="A42" s="2">
        <v>40</v>
      </c>
      <c r="B42" s="2">
        <v>90</v>
      </c>
      <c r="C42" s="2">
        <v>1.679</v>
      </c>
      <c r="D42" s="2">
        <v>1.679</v>
      </c>
      <c r="E42" s="2">
        <v>100.102</v>
      </c>
      <c r="F42" s="2">
        <v>-57.25</v>
      </c>
      <c r="G42" s="2">
        <v>183.494</v>
      </c>
      <c r="H42" s="2">
        <v>40</v>
      </c>
      <c r="I42" s="2">
        <f>Gainy20_90[[#This Row],[Abs(Gain)'[dBi']]]*0.8</f>
        <v>1.3432000000000002</v>
      </c>
    </row>
    <row r="43" spans="1:9" x14ac:dyDescent="0.3">
      <c r="A43" s="2">
        <v>41</v>
      </c>
      <c r="B43" s="2">
        <v>90</v>
      </c>
      <c r="C43" s="2">
        <v>1.577</v>
      </c>
      <c r="D43" s="2">
        <v>1.577</v>
      </c>
      <c r="E43" s="2">
        <v>100.17400000000001</v>
      </c>
      <c r="F43" s="2">
        <v>-57.16</v>
      </c>
      <c r="G43" s="2">
        <v>183.745</v>
      </c>
      <c r="H43" s="2">
        <v>40</v>
      </c>
      <c r="I43" s="2">
        <f>Gainy20_90[[#This Row],[Abs(Gain)'[dBi']]]*0.8</f>
        <v>1.2616000000000001</v>
      </c>
    </row>
    <row r="44" spans="1:9" x14ac:dyDescent="0.3">
      <c r="A44" s="2">
        <v>42</v>
      </c>
      <c r="B44" s="2">
        <v>90</v>
      </c>
      <c r="C44" s="2">
        <v>1.47</v>
      </c>
      <c r="D44" s="2">
        <v>1.47</v>
      </c>
      <c r="E44" s="2">
        <v>100.24</v>
      </c>
      <c r="F44" s="2">
        <v>-57.08</v>
      </c>
      <c r="G44" s="2">
        <v>183.97</v>
      </c>
      <c r="H44" s="2">
        <v>40</v>
      </c>
      <c r="I44" s="2">
        <f>Gainy20_90[[#This Row],[Abs(Gain)'[dBi']]]*0.8</f>
        <v>1.1759999999999999</v>
      </c>
    </row>
    <row r="45" spans="1:9" x14ac:dyDescent="0.3">
      <c r="A45" s="2">
        <v>43</v>
      </c>
      <c r="B45" s="2">
        <v>90</v>
      </c>
      <c r="C45" s="2">
        <v>1.3560000000000001</v>
      </c>
      <c r="D45" s="2">
        <v>1.3560000000000001</v>
      </c>
      <c r="E45" s="2">
        <v>100.29900000000001</v>
      </c>
      <c r="F45" s="2">
        <v>-57</v>
      </c>
      <c r="G45" s="2">
        <v>184.16900000000001</v>
      </c>
      <c r="H45" s="2">
        <v>40</v>
      </c>
      <c r="I45" s="2">
        <f>Gainy20_90[[#This Row],[Abs(Gain)'[dBi']]]*0.8</f>
        <v>1.0848000000000002</v>
      </c>
    </row>
    <row r="46" spans="1:9" x14ac:dyDescent="0.3">
      <c r="A46" s="2">
        <v>44</v>
      </c>
      <c r="B46" s="2">
        <v>90</v>
      </c>
      <c r="C46" s="2">
        <v>1.2370000000000001</v>
      </c>
      <c r="D46" s="2">
        <v>1.2370000000000001</v>
      </c>
      <c r="E46" s="2">
        <v>100.35</v>
      </c>
      <c r="F46" s="2">
        <v>-56.92</v>
      </c>
      <c r="G46" s="2">
        <v>184.34399999999999</v>
      </c>
      <c r="H46" s="2">
        <v>40</v>
      </c>
      <c r="I46" s="2">
        <f>Gainy20_90[[#This Row],[Abs(Gain)'[dBi']]]*0.8</f>
        <v>0.98960000000000015</v>
      </c>
    </row>
    <row r="47" spans="1:9" x14ac:dyDescent="0.3">
      <c r="A47" s="2">
        <v>45</v>
      </c>
      <c r="B47" s="2">
        <v>90</v>
      </c>
      <c r="C47" s="2">
        <v>1.1120000000000001</v>
      </c>
      <c r="D47" s="2">
        <v>1.1120000000000001</v>
      </c>
      <c r="E47" s="2">
        <v>100.393</v>
      </c>
      <c r="F47" s="2">
        <v>-56.84</v>
      </c>
      <c r="G47" s="2">
        <v>184.49600000000001</v>
      </c>
      <c r="H47" s="2">
        <v>40</v>
      </c>
      <c r="I47" s="2">
        <f>Gainy20_90[[#This Row],[Abs(Gain)'[dBi']]]*0.8</f>
        <v>0.88960000000000017</v>
      </c>
    </row>
    <row r="48" spans="1:9" x14ac:dyDescent="0.3">
      <c r="A48" s="2">
        <v>46</v>
      </c>
      <c r="B48" s="2">
        <v>90</v>
      </c>
      <c r="C48" s="2">
        <v>0.98060000000000003</v>
      </c>
      <c r="D48" s="2">
        <v>0.98060000000000003</v>
      </c>
      <c r="E48" s="2">
        <v>100.429</v>
      </c>
      <c r="F48" s="2">
        <v>-56.76</v>
      </c>
      <c r="G48" s="2">
        <v>184.62700000000001</v>
      </c>
      <c r="H48" s="2">
        <v>40</v>
      </c>
      <c r="I48" s="2">
        <f>Gainy20_90[[#This Row],[Abs(Gain)'[dBi']]]*0.8</f>
        <v>0.78448000000000007</v>
      </c>
    </row>
    <row r="49" spans="1:9" x14ac:dyDescent="0.3">
      <c r="A49" s="2">
        <v>47</v>
      </c>
      <c r="B49" s="2">
        <v>90</v>
      </c>
      <c r="C49" s="2">
        <v>0.84299999999999997</v>
      </c>
      <c r="D49" s="2">
        <v>0.84299999999999997</v>
      </c>
      <c r="E49" s="2">
        <v>100.456</v>
      </c>
      <c r="F49" s="2">
        <v>-56.68</v>
      </c>
      <c r="G49" s="2">
        <v>184.73699999999999</v>
      </c>
      <c r="H49" s="2">
        <v>40</v>
      </c>
      <c r="I49" s="2">
        <f>Gainy20_90[[#This Row],[Abs(Gain)'[dBi']]]*0.8</f>
        <v>0.6744</v>
      </c>
    </row>
    <row r="50" spans="1:9" x14ac:dyDescent="0.3">
      <c r="A50" s="2">
        <v>48</v>
      </c>
      <c r="B50" s="2">
        <v>90</v>
      </c>
      <c r="C50" s="2">
        <v>0.69899999999999995</v>
      </c>
      <c r="D50" s="2">
        <v>0.69899999999999995</v>
      </c>
      <c r="E50" s="2">
        <v>100.474</v>
      </c>
      <c r="F50" s="2">
        <v>-56.61</v>
      </c>
      <c r="G50" s="2">
        <v>184.828</v>
      </c>
      <c r="H50" s="2">
        <v>40</v>
      </c>
      <c r="I50" s="2">
        <f>Gainy20_90[[#This Row],[Abs(Gain)'[dBi']]]*0.8</f>
        <v>0.55920000000000003</v>
      </c>
    </row>
    <row r="51" spans="1:9" x14ac:dyDescent="0.3">
      <c r="A51" s="2">
        <v>49</v>
      </c>
      <c r="B51" s="2">
        <v>90</v>
      </c>
      <c r="C51" s="2">
        <v>0.54849999999999999</v>
      </c>
      <c r="D51" s="2">
        <v>0.54849999999999999</v>
      </c>
      <c r="E51" s="2">
        <v>100.482</v>
      </c>
      <c r="F51" s="2">
        <v>-56.54</v>
      </c>
      <c r="G51" s="2">
        <v>184.90199999999999</v>
      </c>
      <c r="H51" s="2">
        <v>40</v>
      </c>
      <c r="I51" s="2">
        <f>Gainy20_90[[#This Row],[Abs(Gain)'[dBi']]]*0.8</f>
        <v>0.43880000000000002</v>
      </c>
    </row>
    <row r="52" spans="1:9" x14ac:dyDescent="0.3">
      <c r="A52" s="2">
        <v>50</v>
      </c>
      <c r="B52" s="2">
        <v>90</v>
      </c>
      <c r="C52" s="2">
        <v>0.39119999999999999</v>
      </c>
      <c r="D52" s="2">
        <v>0.3911</v>
      </c>
      <c r="E52" s="2">
        <v>100.48</v>
      </c>
      <c r="F52" s="2">
        <v>-56.47</v>
      </c>
      <c r="G52" s="2">
        <v>184.96</v>
      </c>
      <c r="H52" s="2">
        <v>40</v>
      </c>
      <c r="I52" s="2">
        <f>Gainy20_90[[#This Row],[Abs(Gain)'[dBi']]]*0.8</f>
        <v>0.31296000000000002</v>
      </c>
    </row>
    <row r="53" spans="1:9" x14ac:dyDescent="0.3">
      <c r="A53" s="2">
        <v>51</v>
      </c>
      <c r="B53" s="2">
        <v>90</v>
      </c>
      <c r="C53" s="2">
        <v>0.22689999999999999</v>
      </c>
      <c r="D53" s="2">
        <v>0.22689999999999999</v>
      </c>
      <c r="E53" s="2">
        <v>100.468</v>
      </c>
      <c r="F53" s="2">
        <v>-56.4</v>
      </c>
      <c r="G53" s="2">
        <v>185.00200000000001</v>
      </c>
      <c r="H53" s="2">
        <v>40</v>
      </c>
      <c r="I53" s="2">
        <f>Gainy20_90[[#This Row],[Abs(Gain)'[dBi']]]*0.8</f>
        <v>0.18152000000000001</v>
      </c>
    </row>
    <row r="54" spans="1:9" x14ac:dyDescent="0.3">
      <c r="A54" s="2">
        <v>52</v>
      </c>
      <c r="B54" s="2">
        <v>90</v>
      </c>
      <c r="C54" s="2">
        <v>5.5480000000000002E-2</v>
      </c>
      <c r="D54" s="2">
        <v>5.5469999999999998E-2</v>
      </c>
      <c r="E54" s="2">
        <v>100.443</v>
      </c>
      <c r="F54" s="2">
        <v>-56.33</v>
      </c>
      <c r="G54" s="2">
        <v>185.03</v>
      </c>
      <c r="H54" s="2">
        <v>40</v>
      </c>
      <c r="I54" s="2">
        <f>Gainy20_90[[#This Row],[Abs(Gain)'[dBi']]]*0.8</f>
        <v>4.4384000000000007E-2</v>
      </c>
    </row>
    <row r="55" spans="1:9" x14ac:dyDescent="0.3">
      <c r="A55" s="2">
        <v>53</v>
      </c>
      <c r="B55" s="2">
        <v>90</v>
      </c>
      <c r="C55" s="2">
        <v>-0.12330000000000001</v>
      </c>
      <c r="D55" s="2">
        <v>-0.12330000000000001</v>
      </c>
      <c r="E55" s="2">
        <v>100.407</v>
      </c>
      <c r="F55" s="2">
        <v>-56.27</v>
      </c>
      <c r="G55" s="2">
        <v>185.04599999999999</v>
      </c>
      <c r="H55" s="2">
        <v>40</v>
      </c>
      <c r="I55" s="2">
        <f>Gainy20_90[[#This Row],[Abs(Gain)'[dBi']]]*0.8</f>
        <v>-9.8640000000000005E-2</v>
      </c>
    </row>
    <row r="56" spans="1:9" x14ac:dyDescent="0.3">
      <c r="A56" s="2">
        <v>54</v>
      </c>
      <c r="B56" s="2">
        <v>90</v>
      </c>
      <c r="C56" s="2">
        <v>-0.30980000000000002</v>
      </c>
      <c r="D56" s="2">
        <v>-0.30980000000000002</v>
      </c>
      <c r="E56" s="2">
        <v>100.358</v>
      </c>
      <c r="F56" s="2">
        <v>-56.2</v>
      </c>
      <c r="G56" s="2">
        <v>185.04900000000001</v>
      </c>
      <c r="H56" s="2">
        <v>40</v>
      </c>
      <c r="I56" s="2">
        <f>Gainy20_90[[#This Row],[Abs(Gain)'[dBi']]]*0.8</f>
        <v>-0.24784000000000003</v>
      </c>
    </row>
    <row r="57" spans="1:9" x14ac:dyDescent="0.3">
      <c r="A57" s="2">
        <v>55</v>
      </c>
      <c r="B57" s="2">
        <v>90</v>
      </c>
      <c r="C57" s="2">
        <v>-0.50409999999999999</v>
      </c>
      <c r="D57" s="2">
        <v>-0.50409999999999999</v>
      </c>
      <c r="E57" s="2">
        <v>100.294</v>
      </c>
      <c r="F57" s="2">
        <v>-56.14</v>
      </c>
      <c r="G57" s="2">
        <v>185.042</v>
      </c>
      <c r="H57" s="2">
        <v>40</v>
      </c>
      <c r="I57" s="2">
        <f>Gainy20_90[[#This Row],[Abs(Gain)'[dBi']]]*0.8</f>
        <v>-0.40328000000000003</v>
      </c>
    </row>
    <row r="58" spans="1:9" x14ac:dyDescent="0.3">
      <c r="A58" s="2">
        <v>56</v>
      </c>
      <c r="B58" s="2">
        <v>90</v>
      </c>
      <c r="C58" s="2">
        <v>-0.70669999999999999</v>
      </c>
      <c r="D58" s="2">
        <v>-0.70669999999999999</v>
      </c>
      <c r="E58" s="2">
        <v>100.21599999999999</v>
      </c>
      <c r="F58" s="2">
        <v>-56.08</v>
      </c>
      <c r="G58" s="2">
        <v>185.024</v>
      </c>
      <c r="H58" s="2">
        <v>40</v>
      </c>
      <c r="I58" s="2">
        <f>Gainy20_90[[#This Row],[Abs(Gain)'[dBi']]]*0.8</f>
        <v>-0.56535999999999997</v>
      </c>
    </row>
    <row r="59" spans="1:9" x14ac:dyDescent="0.3">
      <c r="A59" s="2">
        <v>57</v>
      </c>
      <c r="B59" s="2">
        <v>90</v>
      </c>
      <c r="C59" s="2">
        <v>-0.91769999999999996</v>
      </c>
      <c r="D59" s="2">
        <v>-0.91779999999999995</v>
      </c>
      <c r="E59" s="2">
        <v>100.121</v>
      </c>
      <c r="F59" s="2">
        <v>-56.03</v>
      </c>
      <c r="G59" s="2">
        <v>184.99799999999999</v>
      </c>
      <c r="H59" s="2">
        <v>40</v>
      </c>
      <c r="I59" s="2">
        <f>Gainy20_90[[#This Row],[Abs(Gain)'[dBi']]]*0.8</f>
        <v>-0.73416000000000003</v>
      </c>
    </row>
    <row r="60" spans="1:9" x14ac:dyDescent="0.3">
      <c r="A60" s="2">
        <v>58</v>
      </c>
      <c r="B60" s="2">
        <v>90</v>
      </c>
      <c r="C60" s="2">
        <v>-1.1379999999999999</v>
      </c>
      <c r="D60" s="2">
        <v>-1.1379999999999999</v>
      </c>
      <c r="E60" s="2">
        <v>100.008</v>
      </c>
      <c r="F60" s="2">
        <v>-55.97</v>
      </c>
      <c r="G60" s="2">
        <v>184.964</v>
      </c>
      <c r="H60" s="2">
        <v>40</v>
      </c>
      <c r="I60" s="2">
        <f>Gainy20_90[[#This Row],[Abs(Gain)'[dBi']]]*0.8</f>
        <v>-0.91039999999999999</v>
      </c>
    </row>
    <row r="61" spans="1:9" x14ac:dyDescent="0.3">
      <c r="A61" s="2">
        <v>59</v>
      </c>
      <c r="B61" s="2">
        <v>90</v>
      </c>
      <c r="C61" s="2">
        <v>-1.367</v>
      </c>
      <c r="D61" s="2">
        <v>-1.367</v>
      </c>
      <c r="E61" s="2">
        <v>99.876999999999995</v>
      </c>
      <c r="F61" s="2">
        <v>-55.92</v>
      </c>
      <c r="G61" s="2">
        <v>184.923</v>
      </c>
      <c r="H61" s="2">
        <v>40</v>
      </c>
      <c r="I61" s="2">
        <f>Gainy20_90[[#This Row],[Abs(Gain)'[dBi']]]*0.8</f>
        <v>-1.0936000000000001</v>
      </c>
    </row>
    <row r="62" spans="1:9" x14ac:dyDescent="0.3">
      <c r="A62" s="2">
        <v>60</v>
      </c>
      <c r="B62" s="2">
        <v>90</v>
      </c>
      <c r="C62" s="2">
        <v>-1.6060000000000001</v>
      </c>
      <c r="D62" s="2">
        <v>-1.6060000000000001</v>
      </c>
      <c r="E62" s="2">
        <v>99.724000000000004</v>
      </c>
      <c r="F62" s="2">
        <v>-55.87</v>
      </c>
      <c r="G62" s="2">
        <v>184.876</v>
      </c>
      <c r="H62" s="2">
        <v>40</v>
      </c>
      <c r="I62" s="2">
        <f>Gainy20_90[[#This Row],[Abs(Gain)'[dBi']]]*0.8</f>
        <v>-1.2848000000000002</v>
      </c>
    </row>
    <row r="63" spans="1:9" x14ac:dyDescent="0.3">
      <c r="A63" s="2">
        <v>61</v>
      </c>
      <c r="B63" s="2">
        <v>90</v>
      </c>
      <c r="C63" s="2">
        <v>-1.855</v>
      </c>
      <c r="D63" s="2">
        <v>-1.855</v>
      </c>
      <c r="E63" s="2">
        <v>99.549000000000007</v>
      </c>
      <c r="F63" s="2">
        <v>-55.82</v>
      </c>
      <c r="G63" s="2">
        <v>184.82400000000001</v>
      </c>
      <c r="H63" s="2">
        <v>40</v>
      </c>
      <c r="I63" s="2">
        <f>Gainy20_90[[#This Row],[Abs(Gain)'[dBi']]]*0.8</f>
        <v>-1.484</v>
      </c>
    </row>
    <row r="64" spans="1:9" x14ac:dyDescent="0.3">
      <c r="A64" s="2">
        <v>62</v>
      </c>
      <c r="B64" s="2">
        <v>90</v>
      </c>
      <c r="C64" s="2">
        <v>-2.1150000000000002</v>
      </c>
      <c r="D64" s="2">
        <v>-2.1150000000000002</v>
      </c>
      <c r="E64" s="2">
        <v>99.349000000000004</v>
      </c>
      <c r="F64" s="2">
        <v>-55.77</v>
      </c>
      <c r="G64" s="2">
        <v>184.767</v>
      </c>
      <c r="H64" s="2">
        <v>40</v>
      </c>
      <c r="I64" s="2">
        <f>Gainy20_90[[#This Row],[Abs(Gain)'[dBi']]]*0.8</f>
        <v>-1.6920000000000002</v>
      </c>
    </row>
    <row r="65" spans="1:9" x14ac:dyDescent="0.3">
      <c r="A65" s="2">
        <v>63</v>
      </c>
      <c r="B65" s="2">
        <v>90</v>
      </c>
      <c r="C65" s="2">
        <v>-2.3860000000000001</v>
      </c>
      <c r="D65" s="2">
        <v>-2.3860000000000001</v>
      </c>
      <c r="E65" s="2">
        <v>99.122</v>
      </c>
      <c r="F65" s="2">
        <v>-55.73</v>
      </c>
      <c r="G65" s="2">
        <v>184.70599999999999</v>
      </c>
      <c r="H65" s="2">
        <v>40</v>
      </c>
      <c r="I65" s="2">
        <f>Gainy20_90[[#This Row],[Abs(Gain)'[dBi']]]*0.8</f>
        <v>-1.9088000000000003</v>
      </c>
    </row>
    <row r="66" spans="1:9" x14ac:dyDescent="0.3">
      <c r="A66" s="2">
        <v>64</v>
      </c>
      <c r="B66" s="2">
        <v>90</v>
      </c>
      <c r="C66" s="2">
        <v>-2.669</v>
      </c>
      <c r="D66" s="2">
        <v>-2.669</v>
      </c>
      <c r="E66" s="2">
        <v>98.864000000000004</v>
      </c>
      <c r="F66" s="2">
        <v>-55.69</v>
      </c>
      <c r="G66" s="2">
        <v>184.642</v>
      </c>
      <c r="H66" s="2">
        <v>40</v>
      </c>
      <c r="I66" s="2">
        <f>Gainy20_90[[#This Row],[Abs(Gain)'[dBi']]]*0.8</f>
        <v>-2.1352000000000002</v>
      </c>
    </row>
    <row r="67" spans="1:9" x14ac:dyDescent="0.3">
      <c r="A67" s="2">
        <v>65</v>
      </c>
      <c r="B67" s="2">
        <v>90</v>
      </c>
      <c r="C67" s="2">
        <v>-2.964</v>
      </c>
      <c r="D67" s="2">
        <v>-2.964</v>
      </c>
      <c r="E67" s="2">
        <v>98.573999999999998</v>
      </c>
      <c r="F67" s="2">
        <v>-55.65</v>
      </c>
      <c r="G67" s="2">
        <v>184.57599999999999</v>
      </c>
      <c r="H67" s="2">
        <v>40</v>
      </c>
      <c r="I67" s="2">
        <f>Gainy20_90[[#This Row],[Abs(Gain)'[dBi']]]*0.8</f>
        <v>-2.3712</v>
      </c>
    </row>
    <row r="68" spans="1:9" x14ac:dyDescent="0.3">
      <c r="A68" s="2">
        <v>66</v>
      </c>
      <c r="B68" s="2">
        <v>90</v>
      </c>
      <c r="C68" s="2">
        <v>-3.2730000000000001</v>
      </c>
      <c r="D68" s="2">
        <v>-3.2730000000000001</v>
      </c>
      <c r="E68" s="2">
        <v>98.245999999999995</v>
      </c>
      <c r="F68" s="2">
        <v>-55.62</v>
      </c>
      <c r="G68" s="2">
        <v>184.50800000000001</v>
      </c>
      <c r="H68" s="2">
        <v>40</v>
      </c>
      <c r="I68" s="2">
        <f>Gainy20_90[[#This Row],[Abs(Gain)'[dBi']]]*0.8</f>
        <v>-2.6184000000000003</v>
      </c>
    </row>
    <row r="69" spans="1:9" x14ac:dyDescent="0.3">
      <c r="A69" s="2">
        <v>67</v>
      </c>
      <c r="B69" s="2">
        <v>90</v>
      </c>
      <c r="C69" s="2">
        <v>-3.5960000000000001</v>
      </c>
      <c r="D69" s="2">
        <v>-3.5960000000000001</v>
      </c>
      <c r="E69" s="2">
        <v>97.876999999999995</v>
      </c>
      <c r="F69" s="2">
        <v>-55.58</v>
      </c>
      <c r="G69" s="2">
        <v>184.43899999999999</v>
      </c>
      <c r="H69" s="2">
        <v>40</v>
      </c>
      <c r="I69" s="2">
        <f>Gainy20_90[[#This Row],[Abs(Gain)'[dBi']]]*0.8</f>
        <v>-2.8768000000000002</v>
      </c>
    </row>
    <row r="70" spans="1:9" x14ac:dyDescent="0.3">
      <c r="A70" s="2">
        <v>68</v>
      </c>
      <c r="B70" s="2">
        <v>90</v>
      </c>
      <c r="C70" s="2">
        <v>-3.9340000000000002</v>
      </c>
      <c r="D70" s="2">
        <v>-3.9340000000000002</v>
      </c>
      <c r="E70" s="2">
        <v>97.460999999999999</v>
      </c>
      <c r="F70" s="2">
        <v>-55.55</v>
      </c>
      <c r="G70" s="2">
        <v>184.37</v>
      </c>
      <c r="H70" s="2">
        <v>40</v>
      </c>
      <c r="I70" s="2">
        <f>Gainy20_90[[#This Row],[Abs(Gain)'[dBi']]]*0.8</f>
        <v>-3.1472000000000002</v>
      </c>
    </row>
    <row r="71" spans="1:9" x14ac:dyDescent="0.3">
      <c r="A71" s="2">
        <v>69</v>
      </c>
      <c r="B71" s="2">
        <v>90</v>
      </c>
      <c r="C71" s="2">
        <v>-4.2889999999999997</v>
      </c>
      <c r="D71" s="2">
        <v>-4.2889999999999997</v>
      </c>
      <c r="E71" s="2">
        <v>96.992999999999995</v>
      </c>
      <c r="F71" s="2">
        <v>-55.52</v>
      </c>
      <c r="G71" s="2">
        <v>184.30099999999999</v>
      </c>
      <c r="H71" s="2">
        <v>40</v>
      </c>
      <c r="I71" s="2">
        <f>Gainy20_90[[#This Row],[Abs(Gain)'[dBi']]]*0.8</f>
        <v>-3.4312</v>
      </c>
    </row>
    <row r="72" spans="1:9" x14ac:dyDescent="0.3">
      <c r="A72" s="2">
        <v>70</v>
      </c>
      <c r="B72" s="2">
        <v>90</v>
      </c>
      <c r="C72" s="2">
        <v>-4.66</v>
      </c>
      <c r="D72" s="2">
        <v>-4.66</v>
      </c>
      <c r="E72" s="2">
        <v>96.465999999999994</v>
      </c>
      <c r="F72" s="2">
        <v>-55.49</v>
      </c>
      <c r="G72" s="2">
        <v>184.232</v>
      </c>
      <c r="H72" s="2">
        <v>40</v>
      </c>
      <c r="I72" s="2">
        <f>Gainy20_90[[#This Row],[Abs(Gain)'[dBi']]]*0.8</f>
        <v>-3.7280000000000002</v>
      </c>
    </row>
    <row r="73" spans="1:9" x14ac:dyDescent="0.3">
      <c r="A73" s="2">
        <v>71</v>
      </c>
      <c r="B73" s="2">
        <v>90</v>
      </c>
      <c r="C73" s="2">
        <v>-5.0510000000000002</v>
      </c>
      <c r="D73" s="2">
        <v>-5.0510000000000002</v>
      </c>
      <c r="E73" s="2">
        <v>95.870999999999995</v>
      </c>
      <c r="F73" s="2">
        <v>-55.47</v>
      </c>
      <c r="G73" s="2">
        <v>184.16499999999999</v>
      </c>
      <c r="H73" s="2">
        <v>40</v>
      </c>
      <c r="I73" s="2">
        <f>Gainy20_90[[#This Row],[Abs(Gain)'[dBi']]]*0.8</f>
        <v>-4.0407999999999999</v>
      </c>
    </row>
    <row r="74" spans="1:9" x14ac:dyDescent="0.3">
      <c r="A74" s="2">
        <v>72</v>
      </c>
      <c r="B74" s="2">
        <v>90</v>
      </c>
      <c r="C74" s="2">
        <v>-5.4610000000000003</v>
      </c>
      <c r="D74" s="2">
        <v>-5.4610000000000003</v>
      </c>
      <c r="E74" s="2">
        <v>95.198999999999998</v>
      </c>
      <c r="F74" s="2">
        <v>-55.45</v>
      </c>
      <c r="G74" s="2">
        <v>184.1</v>
      </c>
      <c r="H74" s="2">
        <v>40</v>
      </c>
      <c r="I74" s="2">
        <f>Gainy20_90[[#This Row],[Abs(Gain)'[dBi']]]*0.8</f>
        <v>-4.3688000000000002</v>
      </c>
    </row>
    <row r="75" spans="1:9" x14ac:dyDescent="0.3">
      <c r="A75" s="2">
        <v>73</v>
      </c>
      <c r="B75" s="2">
        <v>90</v>
      </c>
      <c r="C75" s="2">
        <v>-5.8929999999999998</v>
      </c>
      <c r="D75" s="2">
        <v>-5.8929999999999998</v>
      </c>
      <c r="E75" s="2">
        <v>94.438000000000002</v>
      </c>
      <c r="F75" s="2">
        <v>-55.43</v>
      </c>
      <c r="G75" s="2">
        <v>184.03700000000001</v>
      </c>
      <c r="H75" s="2">
        <v>40</v>
      </c>
      <c r="I75" s="2">
        <f>Gainy20_90[[#This Row],[Abs(Gain)'[dBi']]]*0.8</f>
        <v>-4.7144000000000004</v>
      </c>
    </row>
    <row r="76" spans="1:9" x14ac:dyDescent="0.3">
      <c r="A76" s="2">
        <v>74</v>
      </c>
      <c r="B76" s="2">
        <v>90</v>
      </c>
      <c r="C76" s="2">
        <v>-6.3479999999999999</v>
      </c>
      <c r="D76" s="2">
        <v>-6.3479999999999999</v>
      </c>
      <c r="E76" s="2">
        <v>93.573999999999998</v>
      </c>
      <c r="F76" s="2">
        <v>-55.41</v>
      </c>
      <c r="G76" s="2">
        <v>183.977</v>
      </c>
      <c r="H76" s="2">
        <v>40</v>
      </c>
      <c r="I76" s="2">
        <f>Gainy20_90[[#This Row],[Abs(Gain)'[dBi']]]*0.8</f>
        <v>-5.0784000000000002</v>
      </c>
    </row>
    <row r="77" spans="1:9" x14ac:dyDescent="0.3">
      <c r="A77" s="2">
        <v>75</v>
      </c>
      <c r="B77" s="2">
        <v>90</v>
      </c>
      <c r="C77" s="2">
        <v>-6.8289999999999997</v>
      </c>
      <c r="D77" s="2">
        <v>-6.8289999999999997</v>
      </c>
      <c r="E77" s="2">
        <v>92.587999999999994</v>
      </c>
      <c r="F77" s="2">
        <v>-55.4</v>
      </c>
      <c r="G77" s="2">
        <v>183.92099999999999</v>
      </c>
      <c r="H77" s="2">
        <v>40</v>
      </c>
      <c r="I77" s="2">
        <f>Gainy20_90[[#This Row],[Abs(Gain)'[dBi']]]*0.8</f>
        <v>-5.4632000000000005</v>
      </c>
    </row>
    <row r="78" spans="1:9" x14ac:dyDescent="0.3">
      <c r="A78" s="2">
        <v>76</v>
      </c>
      <c r="B78" s="2">
        <v>90</v>
      </c>
      <c r="C78" s="2">
        <v>-7.3369999999999997</v>
      </c>
      <c r="D78" s="2">
        <v>-7.3369999999999997</v>
      </c>
      <c r="E78" s="2">
        <v>91.46</v>
      </c>
      <c r="F78" s="2">
        <v>-55.39</v>
      </c>
      <c r="G78" s="2">
        <v>183.86799999999999</v>
      </c>
      <c r="H78" s="2">
        <v>40</v>
      </c>
      <c r="I78" s="2">
        <f>Gainy20_90[[#This Row],[Abs(Gain)'[dBi']]]*0.8</f>
        <v>-5.8696000000000002</v>
      </c>
    </row>
    <row r="79" spans="1:9" x14ac:dyDescent="0.3">
      <c r="A79" s="2">
        <v>77</v>
      </c>
      <c r="B79" s="2">
        <v>90</v>
      </c>
      <c r="C79" s="2">
        <v>-7.875</v>
      </c>
      <c r="D79" s="2">
        <v>-7.875</v>
      </c>
      <c r="E79" s="2">
        <v>90.162999999999997</v>
      </c>
      <c r="F79" s="2">
        <v>-55.38</v>
      </c>
      <c r="G79" s="2">
        <v>183.81899999999999</v>
      </c>
      <c r="H79" s="2">
        <v>40</v>
      </c>
      <c r="I79" s="2">
        <f>Gainy20_90[[#This Row],[Abs(Gain)'[dBi']]]*0.8</f>
        <v>-6.3000000000000007</v>
      </c>
    </row>
    <row r="80" spans="1:9" x14ac:dyDescent="0.3">
      <c r="A80" s="2">
        <v>78</v>
      </c>
      <c r="B80" s="2">
        <v>90</v>
      </c>
      <c r="C80" s="2">
        <v>-8.4459999999999997</v>
      </c>
      <c r="D80" s="2">
        <v>-8.4459999999999997</v>
      </c>
      <c r="E80" s="2">
        <v>88.662000000000006</v>
      </c>
      <c r="F80" s="2">
        <v>-55.38</v>
      </c>
      <c r="G80" s="2">
        <v>183.77500000000001</v>
      </c>
      <c r="H80" s="2">
        <v>40</v>
      </c>
      <c r="I80" s="2">
        <f>Gainy20_90[[#This Row],[Abs(Gain)'[dBi']]]*0.8</f>
        <v>-6.7568000000000001</v>
      </c>
    </row>
    <row r="81" spans="1:9" x14ac:dyDescent="0.3">
      <c r="A81" s="2">
        <v>79</v>
      </c>
      <c r="B81" s="2">
        <v>90</v>
      </c>
      <c r="C81" s="2">
        <v>-9.0510000000000002</v>
      </c>
      <c r="D81" s="2">
        <v>-9.0510000000000002</v>
      </c>
      <c r="E81" s="2">
        <v>86.917000000000002</v>
      </c>
      <c r="F81" s="2">
        <v>-55.38</v>
      </c>
      <c r="G81" s="2">
        <v>183.73599999999999</v>
      </c>
      <c r="H81" s="2">
        <v>40</v>
      </c>
      <c r="I81" s="2">
        <f>Gainy20_90[[#This Row],[Abs(Gain)'[dBi']]]*0.8</f>
        <v>-7.2408000000000001</v>
      </c>
    </row>
    <row r="82" spans="1:9" x14ac:dyDescent="0.3">
      <c r="A82" s="2">
        <v>80</v>
      </c>
      <c r="B82" s="2">
        <v>90</v>
      </c>
      <c r="C82" s="2">
        <v>-9.6929999999999996</v>
      </c>
      <c r="D82" s="2">
        <v>-9.6929999999999996</v>
      </c>
      <c r="E82" s="2">
        <v>84.873000000000005</v>
      </c>
      <c r="F82" s="2">
        <v>-55.38</v>
      </c>
      <c r="G82" s="2">
        <v>183.702</v>
      </c>
      <c r="H82" s="2">
        <v>40</v>
      </c>
      <c r="I82" s="2">
        <f>Gainy20_90[[#This Row],[Abs(Gain)'[dBi']]]*0.8</f>
        <v>-7.7544000000000004</v>
      </c>
    </row>
    <row r="83" spans="1:9" x14ac:dyDescent="0.3">
      <c r="A83" s="2">
        <v>81</v>
      </c>
      <c r="B83" s="2">
        <v>90</v>
      </c>
      <c r="C83" s="2">
        <v>-10.37</v>
      </c>
      <c r="D83" s="2">
        <v>-10.37</v>
      </c>
      <c r="E83" s="2">
        <v>82.462000000000003</v>
      </c>
      <c r="F83" s="2">
        <v>-55.38</v>
      </c>
      <c r="G83" s="2">
        <v>183.67400000000001</v>
      </c>
      <c r="H83" s="2">
        <v>40</v>
      </c>
      <c r="I83" s="2">
        <f>Gainy20_90[[#This Row],[Abs(Gain)'[dBi']]]*0.8</f>
        <v>-8.2959999999999994</v>
      </c>
    </row>
    <row r="84" spans="1:9" x14ac:dyDescent="0.3">
      <c r="A84" s="2">
        <v>82</v>
      </c>
      <c r="B84" s="2">
        <v>90</v>
      </c>
      <c r="C84" s="2">
        <v>-11.09</v>
      </c>
      <c r="D84" s="2">
        <v>-11.09</v>
      </c>
      <c r="E84" s="2">
        <v>79.594999999999999</v>
      </c>
      <c r="F84" s="2">
        <v>-55.38</v>
      </c>
      <c r="G84" s="2">
        <v>183.65299999999999</v>
      </c>
      <c r="H84" s="2">
        <v>40</v>
      </c>
      <c r="I84" s="2">
        <f>Gainy20_90[[#This Row],[Abs(Gain)'[dBi']]]*0.8</f>
        <v>-8.8719999999999999</v>
      </c>
    </row>
    <row r="85" spans="1:9" x14ac:dyDescent="0.3">
      <c r="A85" s="2">
        <v>83</v>
      </c>
      <c r="B85" s="2">
        <v>90</v>
      </c>
      <c r="C85" s="2">
        <v>-11.85</v>
      </c>
      <c r="D85" s="2">
        <v>-11.85</v>
      </c>
      <c r="E85" s="2">
        <v>76.161000000000001</v>
      </c>
      <c r="F85" s="2">
        <v>-55.39</v>
      </c>
      <c r="G85" s="2">
        <v>183.637</v>
      </c>
      <c r="H85" s="2">
        <v>40</v>
      </c>
      <c r="I85" s="2">
        <f>Gainy20_90[[#This Row],[Abs(Gain)'[dBi']]]*0.8</f>
        <v>-9.48</v>
      </c>
    </row>
    <row r="86" spans="1:9" x14ac:dyDescent="0.3">
      <c r="A86" s="2">
        <v>84</v>
      </c>
      <c r="B86" s="2">
        <v>90</v>
      </c>
      <c r="C86" s="2">
        <v>-12.64</v>
      </c>
      <c r="D86" s="2">
        <v>-12.64</v>
      </c>
      <c r="E86" s="2">
        <v>72.019000000000005</v>
      </c>
      <c r="F86" s="2">
        <v>-55.41</v>
      </c>
      <c r="G86" s="2">
        <v>183.62899999999999</v>
      </c>
      <c r="H86" s="2">
        <v>40</v>
      </c>
      <c r="I86" s="2">
        <f>Gainy20_90[[#This Row],[Abs(Gain)'[dBi']]]*0.8</f>
        <v>-10.112000000000002</v>
      </c>
    </row>
    <row r="87" spans="1:9" x14ac:dyDescent="0.3">
      <c r="A87" s="2">
        <v>85</v>
      </c>
      <c r="B87" s="2">
        <v>90</v>
      </c>
      <c r="C87" s="2">
        <v>-13.45</v>
      </c>
      <c r="D87" s="2">
        <v>-13.45</v>
      </c>
      <c r="E87" s="2">
        <v>67.001000000000005</v>
      </c>
      <c r="F87" s="2">
        <v>-55.42</v>
      </c>
      <c r="G87" s="2">
        <v>183.62799999999999</v>
      </c>
      <c r="H87" s="2">
        <v>40</v>
      </c>
      <c r="I87" s="2">
        <f>Gainy20_90[[#This Row],[Abs(Gain)'[dBi']]]*0.8</f>
        <v>-10.76</v>
      </c>
    </row>
    <row r="88" spans="1:9" x14ac:dyDescent="0.3">
      <c r="A88" s="2">
        <v>86</v>
      </c>
      <c r="B88" s="2">
        <v>90</v>
      </c>
      <c r="C88" s="2">
        <v>-14.25</v>
      </c>
      <c r="D88" s="2">
        <v>-14.25</v>
      </c>
      <c r="E88" s="2">
        <v>60.917999999999999</v>
      </c>
      <c r="F88" s="2">
        <v>-55.44</v>
      </c>
      <c r="G88" s="2">
        <v>183.63499999999999</v>
      </c>
      <c r="H88" s="2">
        <v>40</v>
      </c>
      <c r="I88" s="2">
        <f>Gainy20_90[[#This Row],[Abs(Gain)'[dBi']]]*0.8</f>
        <v>-11.4</v>
      </c>
    </row>
    <row r="89" spans="1:9" x14ac:dyDescent="0.3">
      <c r="A89" s="2">
        <v>87</v>
      </c>
      <c r="B89" s="2">
        <v>90</v>
      </c>
      <c r="C89" s="2">
        <v>-15</v>
      </c>
      <c r="D89" s="2">
        <v>-15</v>
      </c>
      <c r="E89" s="2">
        <v>53.6</v>
      </c>
      <c r="F89" s="2">
        <v>-55.46</v>
      </c>
      <c r="G89" s="2">
        <v>183.65</v>
      </c>
      <c r="H89" s="2">
        <v>40</v>
      </c>
      <c r="I89" s="2">
        <f>Gainy20_90[[#This Row],[Abs(Gain)'[dBi']]]*0.8</f>
        <v>-12</v>
      </c>
    </row>
    <row r="90" spans="1:9" x14ac:dyDescent="0.3">
      <c r="A90" s="2">
        <v>88</v>
      </c>
      <c r="B90" s="2">
        <v>90</v>
      </c>
      <c r="C90" s="2">
        <v>-15.63</v>
      </c>
      <c r="D90" s="2">
        <v>-15.63</v>
      </c>
      <c r="E90" s="2">
        <v>44.97</v>
      </c>
      <c r="F90" s="2">
        <v>-55.48</v>
      </c>
      <c r="G90" s="2">
        <v>183.672</v>
      </c>
      <c r="H90" s="2">
        <v>40</v>
      </c>
      <c r="I90" s="2">
        <f>Gainy20_90[[#This Row],[Abs(Gain)'[dBi']]]*0.8</f>
        <v>-12.504000000000001</v>
      </c>
    </row>
    <row r="91" spans="1:9" x14ac:dyDescent="0.3">
      <c r="A91" s="2">
        <v>89</v>
      </c>
      <c r="B91" s="2">
        <v>90</v>
      </c>
      <c r="C91" s="2">
        <v>-16.07</v>
      </c>
      <c r="D91" s="2">
        <v>-16.07</v>
      </c>
      <c r="E91" s="2">
        <v>35.158000000000001</v>
      </c>
      <c r="F91" s="2">
        <v>-55.51</v>
      </c>
      <c r="G91" s="2">
        <v>183.70400000000001</v>
      </c>
      <c r="H91" s="2">
        <v>40</v>
      </c>
      <c r="I91" s="2">
        <f>Gainy20_90[[#This Row],[Abs(Gain)'[dBi']]]*0.8</f>
        <v>-12.856000000000002</v>
      </c>
    </row>
    <row r="92" spans="1:9" x14ac:dyDescent="0.3">
      <c r="A92" s="2">
        <v>90</v>
      </c>
      <c r="B92" s="2">
        <v>90</v>
      </c>
      <c r="C92" s="2">
        <v>-16.239999999999998</v>
      </c>
      <c r="D92" s="2">
        <v>-16.239999999999998</v>
      </c>
      <c r="E92" s="2">
        <v>24.597999999999999</v>
      </c>
      <c r="F92" s="2">
        <v>-55.54</v>
      </c>
      <c r="G92" s="2">
        <v>183.745</v>
      </c>
      <c r="H92" s="2">
        <v>40</v>
      </c>
      <c r="I92" s="2">
        <f>Gainy20_90[[#This Row],[Abs(Gain)'[dBi']]]*0.8</f>
        <v>-12.991999999999999</v>
      </c>
    </row>
    <row r="93" spans="1:9" x14ac:dyDescent="0.3">
      <c r="A93" s="2">
        <v>91</v>
      </c>
      <c r="B93" s="2">
        <v>90</v>
      </c>
      <c r="C93" s="2">
        <v>-16.11</v>
      </c>
      <c r="D93" s="2">
        <v>-16.11</v>
      </c>
      <c r="E93" s="2">
        <v>13.974</v>
      </c>
      <c r="F93" s="2">
        <v>-55.57</v>
      </c>
      <c r="G93" s="2">
        <v>183.79499999999999</v>
      </c>
      <c r="H93" s="2">
        <v>40</v>
      </c>
      <c r="I93" s="2">
        <f>Gainy20_90[[#This Row],[Abs(Gain)'[dBi']]]*0.8</f>
        <v>-12.888</v>
      </c>
    </row>
    <row r="94" spans="1:9" x14ac:dyDescent="0.3">
      <c r="A94" s="2">
        <v>92</v>
      </c>
      <c r="B94" s="2">
        <v>90</v>
      </c>
      <c r="C94" s="2">
        <v>-15.7</v>
      </c>
      <c r="D94" s="2">
        <v>-15.7</v>
      </c>
      <c r="E94" s="2">
        <v>3.9950000000000001</v>
      </c>
      <c r="F94" s="2">
        <v>-55.61</v>
      </c>
      <c r="G94" s="2">
        <v>183.85400000000001</v>
      </c>
      <c r="H94" s="2">
        <v>40</v>
      </c>
      <c r="I94" s="2">
        <f>Gainy20_90[[#This Row],[Abs(Gain)'[dBi']]]*0.8</f>
        <v>-12.56</v>
      </c>
    </row>
    <row r="95" spans="1:9" x14ac:dyDescent="0.3">
      <c r="A95" s="2">
        <v>93</v>
      </c>
      <c r="B95" s="2">
        <v>90</v>
      </c>
      <c r="C95" s="2">
        <v>-15.08</v>
      </c>
      <c r="D95" s="2">
        <v>-15.08</v>
      </c>
      <c r="E95" s="2">
        <v>355.14400000000001</v>
      </c>
      <c r="F95" s="2">
        <v>-55.65</v>
      </c>
      <c r="G95" s="2">
        <v>183.923</v>
      </c>
      <c r="H95" s="2">
        <v>40</v>
      </c>
      <c r="I95" s="2">
        <f>Gainy20_90[[#This Row],[Abs(Gain)'[dBi']]]*0.8</f>
        <v>-12.064</v>
      </c>
    </row>
    <row r="96" spans="1:9" x14ac:dyDescent="0.3">
      <c r="A96" s="2">
        <v>94</v>
      </c>
      <c r="B96" s="2">
        <v>90</v>
      </c>
      <c r="C96" s="2">
        <v>-14.33</v>
      </c>
      <c r="D96" s="2">
        <v>-14.33</v>
      </c>
      <c r="E96" s="2">
        <v>347.59699999999998</v>
      </c>
      <c r="F96" s="2">
        <v>-55.69</v>
      </c>
      <c r="G96" s="2">
        <v>184.00299999999999</v>
      </c>
      <c r="H96" s="2">
        <v>40</v>
      </c>
      <c r="I96" s="2">
        <f>Gainy20_90[[#This Row],[Abs(Gain)'[dBi']]]*0.8</f>
        <v>-11.464</v>
      </c>
    </row>
    <row r="97" spans="1:9" x14ac:dyDescent="0.3">
      <c r="A97" s="2">
        <v>95</v>
      </c>
      <c r="B97" s="2">
        <v>90</v>
      </c>
      <c r="C97" s="2">
        <v>-13.52</v>
      </c>
      <c r="D97" s="2">
        <v>-13.52</v>
      </c>
      <c r="E97" s="2">
        <v>341.303</v>
      </c>
      <c r="F97" s="2">
        <v>-55.73</v>
      </c>
      <c r="G97" s="2">
        <v>184.09299999999999</v>
      </c>
      <c r="H97" s="2">
        <v>40</v>
      </c>
      <c r="I97" s="2">
        <f>Gainy20_90[[#This Row],[Abs(Gain)'[dBi']]]*0.8</f>
        <v>-10.816000000000001</v>
      </c>
    </row>
    <row r="98" spans="1:9" x14ac:dyDescent="0.3">
      <c r="A98" s="2">
        <v>96</v>
      </c>
      <c r="B98" s="2">
        <v>90</v>
      </c>
      <c r="C98" s="2">
        <v>-12.7</v>
      </c>
      <c r="D98" s="2">
        <v>-12.7</v>
      </c>
      <c r="E98" s="2">
        <v>336.09800000000001</v>
      </c>
      <c r="F98" s="2">
        <v>-55.78</v>
      </c>
      <c r="G98" s="2">
        <v>184.19399999999999</v>
      </c>
      <c r="H98" s="2">
        <v>40</v>
      </c>
      <c r="I98" s="2">
        <f>Gainy20_90[[#This Row],[Abs(Gain)'[dBi']]]*0.8</f>
        <v>-10.16</v>
      </c>
    </row>
    <row r="99" spans="1:9" x14ac:dyDescent="0.3">
      <c r="A99" s="2">
        <v>97</v>
      </c>
      <c r="B99" s="2">
        <v>90</v>
      </c>
      <c r="C99" s="2">
        <v>-11.89</v>
      </c>
      <c r="D99" s="2">
        <v>-11.89</v>
      </c>
      <c r="E99" s="2">
        <v>331.79599999999999</v>
      </c>
      <c r="F99" s="2">
        <v>-55.83</v>
      </c>
      <c r="G99" s="2">
        <v>184.30600000000001</v>
      </c>
      <c r="H99" s="2">
        <v>40</v>
      </c>
      <c r="I99" s="2">
        <f>Gainy20_90[[#This Row],[Abs(Gain)'[dBi']]]*0.8</f>
        <v>-9.5120000000000005</v>
      </c>
    </row>
    <row r="100" spans="1:9" x14ac:dyDescent="0.3">
      <c r="A100" s="2">
        <v>98</v>
      </c>
      <c r="B100" s="2">
        <v>90</v>
      </c>
      <c r="C100" s="2">
        <v>-11.12</v>
      </c>
      <c r="D100" s="2">
        <v>-11.12</v>
      </c>
      <c r="E100" s="2">
        <v>328.22199999999998</v>
      </c>
      <c r="F100" s="2">
        <v>-55.89</v>
      </c>
      <c r="G100" s="2">
        <v>184.43</v>
      </c>
      <c r="H100" s="2">
        <v>40</v>
      </c>
      <c r="I100" s="2">
        <f>Gainy20_90[[#This Row],[Abs(Gain)'[dBi']]]*0.8</f>
        <v>-8.895999999999999</v>
      </c>
    </row>
    <row r="101" spans="1:9" x14ac:dyDescent="0.3">
      <c r="A101" s="2">
        <v>99</v>
      </c>
      <c r="B101" s="2">
        <v>90</v>
      </c>
      <c r="C101" s="2">
        <v>-10.38</v>
      </c>
      <c r="D101" s="2">
        <v>-10.38</v>
      </c>
      <c r="E101" s="2">
        <v>325.23200000000003</v>
      </c>
      <c r="F101" s="2">
        <v>-55.95</v>
      </c>
      <c r="G101" s="2">
        <v>184.566</v>
      </c>
      <c r="H101" s="2">
        <v>40</v>
      </c>
      <c r="I101" s="2">
        <f>Gainy20_90[[#This Row],[Abs(Gain)'[dBi']]]*0.8</f>
        <v>-8.3040000000000003</v>
      </c>
    </row>
    <row r="102" spans="1:9" x14ac:dyDescent="0.3">
      <c r="A102" s="2">
        <v>100</v>
      </c>
      <c r="B102" s="2">
        <v>90</v>
      </c>
      <c r="C102" s="2">
        <v>-9.6780000000000008</v>
      </c>
      <c r="D102" s="2">
        <v>-9.6780000000000008</v>
      </c>
      <c r="E102" s="2">
        <v>322.709</v>
      </c>
      <c r="F102" s="2">
        <v>-56.01</v>
      </c>
      <c r="G102" s="2">
        <v>184.71299999999999</v>
      </c>
      <c r="H102" s="2">
        <v>40</v>
      </c>
      <c r="I102" s="2">
        <f>Gainy20_90[[#This Row],[Abs(Gain)'[dBi']]]*0.8</f>
        <v>-7.7424000000000008</v>
      </c>
    </row>
    <row r="103" spans="1:9" x14ac:dyDescent="0.3">
      <c r="A103" s="2">
        <v>101</v>
      </c>
      <c r="B103" s="2">
        <v>90</v>
      </c>
      <c r="C103" s="2">
        <v>-9.0169999999999995</v>
      </c>
      <c r="D103" s="2">
        <v>-9.0169999999999995</v>
      </c>
      <c r="E103" s="2">
        <v>320.56200000000001</v>
      </c>
      <c r="F103" s="2">
        <v>-56.07</v>
      </c>
      <c r="G103" s="2">
        <v>184.874</v>
      </c>
      <c r="H103" s="2">
        <v>40</v>
      </c>
      <c r="I103" s="2">
        <f>Gainy20_90[[#This Row],[Abs(Gain)'[dBi']]]*0.8</f>
        <v>-7.2135999999999996</v>
      </c>
    </row>
    <row r="104" spans="1:9" x14ac:dyDescent="0.3">
      <c r="A104" s="2">
        <v>102</v>
      </c>
      <c r="B104" s="2">
        <v>90</v>
      </c>
      <c r="C104" s="2">
        <v>-8.3930000000000007</v>
      </c>
      <c r="D104" s="2">
        <v>-8.3940000000000001</v>
      </c>
      <c r="E104" s="2">
        <v>318.71800000000002</v>
      </c>
      <c r="F104" s="2">
        <v>-56.14</v>
      </c>
      <c r="G104" s="2">
        <v>185.047</v>
      </c>
      <c r="H104" s="2">
        <v>40</v>
      </c>
      <c r="I104" s="2">
        <f>Gainy20_90[[#This Row],[Abs(Gain)'[dBi']]]*0.8</f>
        <v>-6.7144000000000013</v>
      </c>
    </row>
    <row r="105" spans="1:9" x14ac:dyDescent="0.3">
      <c r="A105" s="2">
        <v>103</v>
      </c>
      <c r="B105" s="2">
        <v>90</v>
      </c>
      <c r="C105" s="2">
        <v>-7.8049999999999997</v>
      </c>
      <c r="D105" s="2">
        <v>-7.8049999999999997</v>
      </c>
      <c r="E105" s="2">
        <v>317.12400000000002</v>
      </c>
      <c r="F105" s="2">
        <v>-56.21</v>
      </c>
      <c r="G105" s="2">
        <v>185.233</v>
      </c>
      <c r="H105" s="2">
        <v>40</v>
      </c>
      <c r="I105" s="2">
        <f>Gainy20_90[[#This Row],[Abs(Gain)'[dBi']]]*0.8</f>
        <v>-6.2439999999999998</v>
      </c>
    </row>
    <row r="106" spans="1:9" x14ac:dyDescent="0.3">
      <c r="A106" s="2">
        <v>104</v>
      </c>
      <c r="B106" s="2">
        <v>90</v>
      </c>
      <c r="C106" s="2">
        <v>-7.2489999999999997</v>
      </c>
      <c r="D106" s="2">
        <v>-7.2489999999999997</v>
      </c>
      <c r="E106" s="2">
        <v>315.733</v>
      </c>
      <c r="F106" s="2">
        <v>-56.28</v>
      </c>
      <c r="G106" s="2">
        <v>185.43299999999999</v>
      </c>
      <c r="H106" s="2">
        <v>40</v>
      </c>
      <c r="I106" s="2">
        <f>Gainy20_90[[#This Row],[Abs(Gain)'[dBi']]]*0.8</f>
        <v>-5.7991999999999999</v>
      </c>
    </row>
    <row r="107" spans="1:9" x14ac:dyDescent="0.3">
      <c r="A107" s="2">
        <v>105</v>
      </c>
      <c r="B107" s="2">
        <v>90</v>
      </c>
      <c r="C107" s="2">
        <v>-6.7229999999999999</v>
      </c>
      <c r="D107" s="2">
        <v>-6.7229999999999999</v>
      </c>
      <c r="E107" s="2">
        <v>314.51299999999998</v>
      </c>
      <c r="F107" s="2">
        <v>-56.36</v>
      </c>
      <c r="G107" s="2">
        <v>185.64599999999999</v>
      </c>
      <c r="H107" s="2">
        <v>40</v>
      </c>
      <c r="I107" s="2">
        <f>Gainy20_90[[#This Row],[Abs(Gain)'[dBi']]]*0.8</f>
        <v>-5.3784000000000001</v>
      </c>
    </row>
    <row r="108" spans="1:9" x14ac:dyDescent="0.3">
      <c r="A108" s="2">
        <v>106</v>
      </c>
      <c r="B108" s="2">
        <v>90</v>
      </c>
      <c r="C108" s="2">
        <v>-6.2240000000000002</v>
      </c>
      <c r="D108" s="2">
        <v>-6.2240000000000002</v>
      </c>
      <c r="E108" s="2">
        <v>313.43400000000003</v>
      </c>
      <c r="F108" s="2">
        <v>-56.44</v>
      </c>
      <c r="G108" s="2">
        <v>185.874</v>
      </c>
      <c r="H108" s="2">
        <v>40</v>
      </c>
      <c r="I108" s="2">
        <f>Gainy20_90[[#This Row],[Abs(Gain)'[dBi']]]*0.8</f>
        <v>-4.9792000000000005</v>
      </c>
    </row>
    <row r="109" spans="1:9" x14ac:dyDescent="0.3">
      <c r="A109" s="2">
        <v>107</v>
      </c>
      <c r="B109" s="2">
        <v>90</v>
      </c>
      <c r="C109" s="2">
        <v>-5.7519999999999998</v>
      </c>
      <c r="D109" s="2">
        <v>-5.7519999999999998</v>
      </c>
      <c r="E109" s="2">
        <v>312.47500000000002</v>
      </c>
      <c r="F109" s="2">
        <v>-56.52</v>
      </c>
      <c r="G109" s="2">
        <v>186.11600000000001</v>
      </c>
      <c r="H109" s="2">
        <v>40</v>
      </c>
      <c r="I109" s="2">
        <f>Gainy20_90[[#This Row],[Abs(Gain)'[dBi']]]*0.8</f>
        <v>-4.6016000000000004</v>
      </c>
    </row>
    <row r="110" spans="1:9" x14ac:dyDescent="0.3">
      <c r="A110" s="2">
        <v>108</v>
      </c>
      <c r="B110" s="2">
        <v>90</v>
      </c>
      <c r="C110" s="2">
        <v>-5.3029999999999999</v>
      </c>
      <c r="D110" s="2">
        <v>-5.3029999999999999</v>
      </c>
      <c r="E110" s="2">
        <v>311.61700000000002</v>
      </c>
      <c r="F110" s="2">
        <v>-56.61</v>
      </c>
      <c r="G110" s="2">
        <v>186.37200000000001</v>
      </c>
      <c r="H110" s="2">
        <v>40</v>
      </c>
      <c r="I110" s="2">
        <f>Gainy20_90[[#This Row],[Abs(Gain)'[dBi']]]*0.8</f>
        <v>-4.2423999999999999</v>
      </c>
    </row>
    <row r="111" spans="1:9" x14ac:dyDescent="0.3">
      <c r="A111" s="2">
        <v>109</v>
      </c>
      <c r="B111" s="2">
        <v>90</v>
      </c>
      <c r="C111" s="2">
        <v>-4.8760000000000003</v>
      </c>
      <c r="D111" s="2">
        <v>-4.8760000000000003</v>
      </c>
      <c r="E111" s="2">
        <v>310.846</v>
      </c>
      <c r="F111" s="2">
        <v>-56.7</v>
      </c>
      <c r="G111" s="2">
        <v>186.643</v>
      </c>
      <c r="H111" s="2">
        <v>40</v>
      </c>
      <c r="I111" s="2">
        <f>Gainy20_90[[#This Row],[Abs(Gain)'[dBi']]]*0.8</f>
        <v>-3.9008000000000003</v>
      </c>
    </row>
    <row r="112" spans="1:9" x14ac:dyDescent="0.3">
      <c r="A112" s="2">
        <v>110</v>
      </c>
      <c r="B112" s="2">
        <v>90</v>
      </c>
      <c r="C112" s="2">
        <v>-4.468</v>
      </c>
      <c r="D112" s="2">
        <v>-4.4690000000000003</v>
      </c>
      <c r="E112" s="2">
        <v>310.149</v>
      </c>
      <c r="F112" s="2">
        <v>-56.79</v>
      </c>
      <c r="G112" s="2">
        <v>186.93</v>
      </c>
      <c r="H112" s="2">
        <v>40</v>
      </c>
      <c r="I112" s="2">
        <f>Gainy20_90[[#This Row],[Abs(Gain)'[dBi']]]*0.8</f>
        <v>-3.5744000000000002</v>
      </c>
    </row>
    <row r="113" spans="1:9" x14ac:dyDescent="0.3">
      <c r="A113" s="2">
        <v>111</v>
      </c>
      <c r="B113" s="2">
        <v>90</v>
      </c>
      <c r="C113" s="2">
        <v>-4.08</v>
      </c>
      <c r="D113" s="2">
        <v>-4.08</v>
      </c>
      <c r="E113" s="2">
        <v>309.517</v>
      </c>
      <c r="F113" s="2">
        <v>-56.89</v>
      </c>
      <c r="G113" s="2">
        <v>187.232</v>
      </c>
      <c r="H113" s="2">
        <v>40</v>
      </c>
      <c r="I113" s="2">
        <f>Gainy20_90[[#This Row],[Abs(Gain)'[dBi']]]*0.8</f>
        <v>-3.2640000000000002</v>
      </c>
    </row>
    <row r="114" spans="1:9" x14ac:dyDescent="0.3">
      <c r="A114" s="2">
        <v>112</v>
      </c>
      <c r="B114" s="2">
        <v>90</v>
      </c>
      <c r="C114" s="2">
        <v>-3.7090000000000001</v>
      </c>
      <c r="D114" s="2">
        <v>-3.7090000000000001</v>
      </c>
      <c r="E114" s="2">
        <v>308.94</v>
      </c>
      <c r="F114" s="2">
        <v>-56.98</v>
      </c>
      <c r="G114" s="2">
        <v>187.54900000000001</v>
      </c>
      <c r="H114" s="2">
        <v>40</v>
      </c>
      <c r="I114" s="2">
        <f>Gainy20_90[[#This Row],[Abs(Gain)'[dBi']]]*0.8</f>
        <v>-2.9672000000000001</v>
      </c>
    </row>
    <row r="115" spans="1:9" x14ac:dyDescent="0.3">
      <c r="A115" s="2">
        <v>113</v>
      </c>
      <c r="B115" s="2">
        <v>90</v>
      </c>
      <c r="C115" s="2">
        <v>-3.3540000000000001</v>
      </c>
      <c r="D115" s="2">
        <v>-3.3540000000000001</v>
      </c>
      <c r="E115" s="2">
        <v>308.41300000000001</v>
      </c>
      <c r="F115" s="2">
        <v>-57.09</v>
      </c>
      <c r="G115" s="2">
        <v>187.88300000000001</v>
      </c>
      <c r="H115" s="2">
        <v>40</v>
      </c>
      <c r="I115" s="2">
        <f>Gainy20_90[[#This Row],[Abs(Gain)'[dBi']]]*0.8</f>
        <v>-2.6832000000000003</v>
      </c>
    </row>
    <row r="116" spans="1:9" x14ac:dyDescent="0.3">
      <c r="A116" s="2">
        <v>114</v>
      </c>
      <c r="B116" s="2">
        <v>90</v>
      </c>
      <c r="C116" s="2">
        <v>-3.0150000000000001</v>
      </c>
      <c r="D116" s="2">
        <v>-3.0150000000000001</v>
      </c>
      <c r="E116" s="2">
        <v>307.92700000000002</v>
      </c>
      <c r="F116" s="2">
        <v>-57.19</v>
      </c>
      <c r="G116" s="2">
        <v>188.232</v>
      </c>
      <c r="H116" s="2">
        <v>40</v>
      </c>
      <c r="I116" s="2">
        <f>Gainy20_90[[#This Row],[Abs(Gain)'[dBi']]]*0.8</f>
        <v>-2.4120000000000004</v>
      </c>
    </row>
    <row r="117" spans="1:9" x14ac:dyDescent="0.3">
      <c r="A117" s="2">
        <v>115</v>
      </c>
      <c r="B117" s="2">
        <v>90</v>
      </c>
      <c r="C117" s="2">
        <v>-2.6890000000000001</v>
      </c>
      <c r="D117" s="2">
        <v>-2.6890000000000001</v>
      </c>
      <c r="E117" s="2">
        <v>307.48</v>
      </c>
      <c r="F117" s="2">
        <v>-57.3</v>
      </c>
      <c r="G117" s="2">
        <v>188.59800000000001</v>
      </c>
      <c r="H117" s="2">
        <v>40</v>
      </c>
      <c r="I117" s="2">
        <f>Gainy20_90[[#This Row],[Abs(Gain)'[dBi']]]*0.8</f>
        <v>-2.1512000000000002</v>
      </c>
    </row>
    <row r="118" spans="1:9" x14ac:dyDescent="0.3">
      <c r="A118" s="2">
        <v>116</v>
      </c>
      <c r="B118" s="2">
        <v>90</v>
      </c>
      <c r="C118" s="2">
        <v>-2.3769999999999998</v>
      </c>
      <c r="D118" s="2">
        <v>-2.3769999999999998</v>
      </c>
      <c r="E118" s="2">
        <v>307.065</v>
      </c>
      <c r="F118" s="2">
        <v>-57.41</v>
      </c>
      <c r="G118" s="2">
        <v>188.98</v>
      </c>
      <c r="H118" s="2">
        <v>40</v>
      </c>
      <c r="I118" s="2">
        <f>Gainy20_90[[#This Row],[Abs(Gain)'[dBi']]]*0.8</f>
        <v>-1.9016</v>
      </c>
    </row>
    <row r="119" spans="1:9" x14ac:dyDescent="0.3">
      <c r="A119" s="2">
        <v>117</v>
      </c>
      <c r="B119" s="2">
        <v>90</v>
      </c>
      <c r="C119" s="2">
        <v>-2.077</v>
      </c>
      <c r="D119" s="2">
        <v>-2.0779999999999998</v>
      </c>
      <c r="E119" s="2">
        <v>306.68</v>
      </c>
      <c r="F119" s="2">
        <v>-57.52</v>
      </c>
      <c r="G119" s="2">
        <v>189.37899999999999</v>
      </c>
      <c r="H119" s="2">
        <v>40</v>
      </c>
      <c r="I119" s="2">
        <f>Gainy20_90[[#This Row],[Abs(Gain)'[dBi']]]*0.8</f>
        <v>-1.6616</v>
      </c>
    </row>
    <row r="120" spans="1:9" x14ac:dyDescent="0.3">
      <c r="A120" s="2">
        <v>118</v>
      </c>
      <c r="B120" s="2">
        <v>90</v>
      </c>
      <c r="C120" s="2">
        <v>-1.79</v>
      </c>
      <c r="D120" s="2">
        <v>-1.79</v>
      </c>
      <c r="E120" s="2">
        <v>306.32</v>
      </c>
      <c r="F120" s="2">
        <v>-57.64</v>
      </c>
      <c r="G120" s="2">
        <v>189.79400000000001</v>
      </c>
      <c r="H120" s="2">
        <v>40</v>
      </c>
      <c r="I120" s="2">
        <f>Gainy20_90[[#This Row],[Abs(Gain)'[dBi']]]*0.8</f>
        <v>-1.4320000000000002</v>
      </c>
    </row>
    <row r="121" spans="1:9" x14ac:dyDescent="0.3">
      <c r="A121" s="2">
        <v>119</v>
      </c>
      <c r="B121" s="2">
        <v>90</v>
      </c>
      <c r="C121" s="2">
        <v>-1.5129999999999999</v>
      </c>
      <c r="D121" s="2">
        <v>-1.5129999999999999</v>
      </c>
      <c r="E121" s="2">
        <v>305.98399999999998</v>
      </c>
      <c r="F121" s="2">
        <v>-57.75</v>
      </c>
      <c r="G121" s="2">
        <v>190.226</v>
      </c>
      <c r="H121" s="2">
        <v>40</v>
      </c>
      <c r="I121" s="2">
        <f>Gainy20_90[[#This Row],[Abs(Gain)'[dBi']]]*0.8</f>
        <v>-1.2103999999999999</v>
      </c>
    </row>
    <row r="122" spans="1:9" x14ac:dyDescent="0.3">
      <c r="A122" s="2">
        <v>120</v>
      </c>
      <c r="B122" s="2">
        <v>90</v>
      </c>
      <c r="C122" s="2">
        <v>-1.2470000000000001</v>
      </c>
      <c r="D122" s="2">
        <v>-1.2470000000000001</v>
      </c>
      <c r="E122" s="2">
        <v>305.66800000000001</v>
      </c>
      <c r="F122" s="2">
        <v>-57.87</v>
      </c>
      <c r="G122" s="2">
        <v>190.67400000000001</v>
      </c>
      <c r="H122" s="2">
        <v>40</v>
      </c>
      <c r="I122" s="2">
        <f>Gainy20_90[[#This Row],[Abs(Gain)'[dBi']]]*0.8</f>
        <v>-0.99760000000000015</v>
      </c>
    </row>
    <row r="123" spans="1:9" x14ac:dyDescent="0.3">
      <c r="A123" s="2">
        <v>121</v>
      </c>
      <c r="B123" s="2">
        <v>90</v>
      </c>
      <c r="C123" s="2">
        <v>-0.99080000000000001</v>
      </c>
      <c r="D123" s="2">
        <v>-0.99080000000000001</v>
      </c>
      <c r="E123" s="2">
        <v>305.37</v>
      </c>
      <c r="F123" s="2">
        <v>-58</v>
      </c>
      <c r="G123" s="2">
        <v>191.13900000000001</v>
      </c>
      <c r="H123" s="2">
        <v>40</v>
      </c>
      <c r="I123" s="2">
        <f>Gainy20_90[[#This Row],[Abs(Gain)'[dBi']]]*0.8</f>
        <v>-0.79264000000000001</v>
      </c>
    </row>
    <row r="124" spans="1:9" x14ac:dyDescent="0.3">
      <c r="A124" s="2">
        <v>122</v>
      </c>
      <c r="B124" s="2">
        <v>90</v>
      </c>
      <c r="C124" s="2">
        <v>-0.74439999999999995</v>
      </c>
      <c r="D124" s="2">
        <v>-0.74439999999999995</v>
      </c>
      <c r="E124" s="2">
        <v>305.089</v>
      </c>
      <c r="F124" s="2">
        <v>-58.12</v>
      </c>
      <c r="G124" s="2">
        <v>191.62</v>
      </c>
      <c r="H124" s="2">
        <v>40</v>
      </c>
      <c r="I124" s="2">
        <f>Gainy20_90[[#This Row],[Abs(Gain)'[dBi']]]*0.8</f>
        <v>-0.59551999999999994</v>
      </c>
    </row>
    <row r="125" spans="1:9" x14ac:dyDescent="0.3">
      <c r="A125" s="2">
        <v>123</v>
      </c>
      <c r="B125" s="2">
        <v>90</v>
      </c>
      <c r="C125" s="2">
        <v>-0.50700000000000001</v>
      </c>
      <c r="D125" s="2">
        <v>-0.50700000000000001</v>
      </c>
      <c r="E125" s="2">
        <v>304.822</v>
      </c>
      <c r="F125" s="2">
        <v>-58.25</v>
      </c>
      <c r="G125" s="2">
        <v>192.11799999999999</v>
      </c>
      <c r="H125" s="2">
        <v>40</v>
      </c>
      <c r="I125" s="2">
        <f>Gainy20_90[[#This Row],[Abs(Gain)'[dBi']]]*0.8</f>
        <v>-0.40560000000000002</v>
      </c>
    </row>
    <row r="126" spans="1:9" x14ac:dyDescent="0.3">
      <c r="A126" s="2">
        <v>124</v>
      </c>
      <c r="B126" s="2">
        <v>90</v>
      </c>
      <c r="C126" s="2">
        <v>-0.27839999999999998</v>
      </c>
      <c r="D126" s="2">
        <v>-0.27839999999999998</v>
      </c>
      <c r="E126" s="2">
        <v>304.56900000000002</v>
      </c>
      <c r="F126" s="2">
        <v>-58.38</v>
      </c>
      <c r="G126" s="2">
        <v>192.631</v>
      </c>
      <c r="H126" s="2">
        <v>40</v>
      </c>
      <c r="I126" s="2">
        <f>Gainy20_90[[#This Row],[Abs(Gain)'[dBi']]]*0.8</f>
        <v>-0.22272</v>
      </c>
    </row>
    <row r="127" spans="1:9" x14ac:dyDescent="0.3">
      <c r="A127" s="2">
        <v>125</v>
      </c>
      <c r="B127" s="2">
        <v>90</v>
      </c>
      <c r="C127" s="2">
        <v>-5.8110000000000002E-2</v>
      </c>
      <c r="D127" s="2">
        <v>-5.8119999999999998E-2</v>
      </c>
      <c r="E127" s="2">
        <v>304.327</v>
      </c>
      <c r="F127" s="2">
        <v>-58.51</v>
      </c>
      <c r="G127" s="2">
        <v>193.16</v>
      </c>
      <c r="H127" s="2">
        <v>40</v>
      </c>
      <c r="I127" s="2">
        <f>Gainy20_90[[#This Row],[Abs(Gain)'[dBi']]]*0.8</f>
        <v>-4.6488000000000002E-2</v>
      </c>
    </row>
    <row r="128" spans="1:9" x14ac:dyDescent="0.3">
      <c r="A128" s="2">
        <v>126</v>
      </c>
      <c r="B128" s="2">
        <v>90</v>
      </c>
      <c r="C128" s="2">
        <v>0.15409999999999999</v>
      </c>
      <c r="D128" s="2">
        <v>0.15409999999999999</v>
      </c>
      <c r="E128" s="2">
        <v>304.096</v>
      </c>
      <c r="F128" s="2">
        <v>-58.65</v>
      </c>
      <c r="G128" s="2">
        <v>193.70400000000001</v>
      </c>
      <c r="H128" s="2">
        <v>40</v>
      </c>
      <c r="I128" s="2">
        <f>Gainy20_90[[#This Row],[Abs(Gain)'[dBi']]]*0.8</f>
        <v>0.12328</v>
      </c>
    </row>
    <row r="129" spans="1:9" x14ac:dyDescent="0.3">
      <c r="A129" s="2">
        <v>127</v>
      </c>
      <c r="B129" s="2">
        <v>90</v>
      </c>
      <c r="C129" s="2">
        <v>0.35870000000000002</v>
      </c>
      <c r="D129" s="2">
        <v>0.35870000000000002</v>
      </c>
      <c r="E129" s="2">
        <v>303.875</v>
      </c>
      <c r="F129" s="2">
        <v>-58.79</v>
      </c>
      <c r="G129" s="2">
        <v>194.262</v>
      </c>
      <c r="H129" s="2">
        <v>40</v>
      </c>
      <c r="I129" s="2">
        <f>Gainy20_90[[#This Row],[Abs(Gain)'[dBi']]]*0.8</f>
        <v>0.28696000000000005</v>
      </c>
    </row>
    <row r="130" spans="1:9" x14ac:dyDescent="0.3">
      <c r="A130" s="2">
        <v>128</v>
      </c>
      <c r="B130" s="2">
        <v>90</v>
      </c>
      <c r="C130" s="2">
        <v>0.55579999999999996</v>
      </c>
      <c r="D130" s="2">
        <v>0.55569999999999997</v>
      </c>
      <c r="E130" s="2">
        <v>303.66199999999998</v>
      </c>
      <c r="F130" s="2">
        <v>-58.92</v>
      </c>
      <c r="G130" s="2">
        <v>194.83500000000001</v>
      </c>
      <c r="H130" s="2">
        <v>40</v>
      </c>
      <c r="I130" s="2">
        <f>Gainy20_90[[#This Row],[Abs(Gain)'[dBi']]]*0.8</f>
        <v>0.44463999999999998</v>
      </c>
    </row>
    <row r="131" spans="1:9" x14ac:dyDescent="0.3">
      <c r="A131" s="2">
        <v>129</v>
      </c>
      <c r="B131" s="2">
        <v>90</v>
      </c>
      <c r="C131" s="2">
        <v>0.74570000000000003</v>
      </c>
      <c r="D131" s="2">
        <v>0.74570000000000003</v>
      </c>
      <c r="E131" s="2">
        <v>303.45600000000002</v>
      </c>
      <c r="F131" s="2">
        <v>-59.06</v>
      </c>
      <c r="G131" s="2">
        <v>195.42099999999999</v>
      </c>
      <c r="H131" s="2">
        <v>40</v>
      </c>
      <c r="I131" s="2">
        <f>Gainy20_90[[#This Row],[Abs(Gain)'[dBi']]]*0.8</f>
        <v>0.59656000000000009</v>
      </c>
    </row>
    <row r="132" spans="1:9" x14ac:dyDescent="0.3">
      <c r="A132" s="2">
        <v>130</v>
      </c>
      <c r="B132" s="2">
        <v>90</v>
      </c>
      <c r="C132" s="2">
        <v>0.92869999999999997</v>
      </c>
      <c r="D132" s="2">
        <v>0.92859999999999998</v>
      </c>
      <c r="E132" s="2">
        <v>303.25799999999998</v>
      </c>
      <c r="F132" s="2">
        <v>-59.21</v>
      </c>
      <c r="G132" s="2">
        <v>196.02</v>
      </c>
      <c r="H132" s="2">
        <v>40</v>
      </c>
      <c r="I132" s="2">
        <f>Gainy20_90[[#This Row],[Abs(Gain)'[dBi']]]*0.8</f>
        <v>0.74296000000000006</v>
      </c>
    </row>
    <row r="133" spans="1:9" x14ac:dyDescent="0.3">
      <c r="A133" s="2">
        <v>131</v>
      </c>
      <c r="B133" s="2">
        <v>90</v>
      </c>
      <c r="C133" s="2">
        <v>1.105</v>
      </c>
      <c r="D133" s="2">
        <v>1.105</v>
      </c>
      <c r="E133" s="2">
        <v>303.065</v>
      </c>
      <c r="F133" s="2">
        <v>-59.35</v>
      </c>
      <c r="G133" s="2">
        <v>196.631</v>
      </c>
      <c r="H133" s="2">
        <v>40</v>
      </c>
      <c r="I133" s="2">
        <f>Gainy20_90[[#This Row],[Abs(Gain)'[dBi']]]*0.8</f>
        <v>0.88400000000000001</v>
      </c>
    </row>
    <row r="134" spans="1:9" x14ac:dyDescent="0.3">
      <c r="A134" s="2">
        <v>132</v>
      </c>
      <c r="B134" s="2">
        <v>90</v>
      </c>
      <c r="C134" s="2">
        <v>1.2749999999999999</v>
      </c>
      <c r="D134" s="2">
        <v>1.2749999999999999</v>
      </c>
      <c r="E134" s="2">
        <v>302.87799999999999</v>
      </c>
      <c r="F134" s="2">
        <v>-59.5</v>
      </c>
      <c r="G134" s="2">
        <v>197.25200000000001</v>
      </c>
      <c r="H134" s="2">
        <v>40</v>
      </c>
      <c r="I134" s="2">
        <f>Gainy20_90[[#This Row],[Abs(Gain)'[dBi']]]*0.8</f>
        <v>1.02</v>
      </c>
    </row>
    <row r="135" spans="1:9" x14ac:dyDescent="0.3">
      <c r="A135" s="2">
        <v>133</v>
      </c>
      <c r="B135" s="2">
        <v>90</v>
      </c>
      <c r="C135" s="2">
        <v>1.4379999999999999</v>
      </c>
      <c r="D135" s="2">
        <v>1.4379999999999999</v>
      </c>
      <c r="E135" s="2">
        <v>302.69600000000003</v>
      </c>
      <c r="F135" s="2">
        <v>-59.64</v>
      </c>
      <c r="G135" s="2">
        <v>197.88200000000001</v>
      </c>
      <c r="H135" s="2">
        <v>40</v>
      </c>
      <c r="I135" s="2">
        <f>Gainy20_90[[#This Row],[Abs(Gain)'[dBi']]]*0.8</f>
        <v>1.1504000000000001</v>
      </c>
    </row>
    <row r="136" spans="1:9" x14ac:dyDescent="0.3">
      <c r="A136" s="2">
        <v>134</v>
      </c>
      <c r="B136" s="2">
        <v>90</v>
      </c>
      <c r="C136" s="2">
        <v>1.595</v>
      </c>
      <c r="D136" s="2">
        <v>1.595</v>
      </c>
      <c r="E136" s="2">
        <v>302.51799999999997</v>
      </c>
      <c r="F136" s="2">
        <v>-59.79</v>
      </c>
      <c r="G136" s="2">
        <v>198.52099999999999</v>
      </c>
      <c r="H136" s="2">
        <v>40</v>
      </c>
      <c r="I136" s="2">
        <f>Gainy20_90[[#This Row],[Abs(Gain)'[dBi']]]*0.8</f>
        <v>1.276</v>
      </c>
    </row>
    <row r="137" spans="1:9" x14ac:dyDescent="0.3">
      <c r="A137" s="2">
        <v>135</v>
      </c>
      <c r="B137" s="2">
        <v>90</v>
      </c>
      <c r="C137" s="2">
        <v>1.7470000000000001</v>
      </c>
      <c r="D137" s="2">
        <v>1.7470000000000001</v>
      </c>
      <c r="E137" s="2">
        <v>302.34399999999999</v>
      </c>
      <c r="F137" s="2">
        <v>-59.94</v>
      </c>
      <c r="G137" s="2">
        <v>199.167</v>
      </c>
      <c r="H137" s="2">
        <v>40</v>
      </c>
      <c r="I137" s="2">
        <f>Gainy20_90[[#This Row],[Abs(Gain)'[dBi']]]*0.8</f>
        <v>1.3976000000000002</v>
      </c>
    </row>
    <row r="138" spans="1:9" x14ac:dyDescent="0.3">
      <c r="A138" s="2">
        <v>136</v>
      </c>
      <c r="B138" s="2">
        <v>90</v>
      </c>
      <c r="C138" s="2">
        <v>1.8919999999999999</v>
      </c>
      <c r="D138" s="2">
        <v>1.8919999999999999</v>
      </c>
      <c r="E138" s="2">
        <v>302.173</v>
      </c>
      <c r="F138" s="2">
        <v>-60.09</v>
      </c>
      <c r="G138" s="2">
        <v>199.81800000000001</v>
      </c>
      <c r="H138" s="2">
        <v>40</v>
      </c>
      <c r="I138" s="2">
        <f>Gainy20_90[[#This Row],[Abs(Gain)'[dBi']]]*0.8</f>
        <v>1.5136000000000001</v>
      </c>
    </row>
    <row r="139" spans="1:9" x14ac:dyDescent="0.3">
      <c r="A139" s="2">
        <v>137</v>
      </c>
      <c r="B139" s="2">
        <v>90</v>
      </c>
      <c r="C139" s="2">
        <v>2.032</v>
      </c>
      <c r="D139" s="2">
        <v>2.032</v>
      </c>
      <c r="E139" s="2">
        <v>302.00599999999997</v>
      </c>
      <c r="F139" s="2">
        <v>-60.25</v>
      </c>
      <c r="G139" s="2">
        <v>200.47300000000001</v>
      </c>
      <c r="H139" s="2">
        <v>40</v>
      </c>
      <c r="I139" s="2">
        <f>Gainy20_90[[#This Row],[Abs(Gain)'[dBi']]]*0.8</f>
        <v>1.6256000000000002</v>
      </c>
    </row>
    <row r="140" spans="1:9" x14ac:dyDescent="0.3">
      <c r="A140" s="2">
        <v>138</v>
      </c>
      <c r="B140" s="2">
        <v>90</v>
      </c>
      <c r="C140" s="2">
        <v>2.1659999999999999</v>
      </c>
      <c r="D140" s="2">
        <v>2.1659999999999999</v>
      </c>
      <c r="E140" s="2">
        <v>301.83999999999997</v>
      </c>
      <c r="F140" s="2">
        <v>-60.4</v>
      </c>
      <c r="G140" s="2">
        <v>201.13</v>
      </c>
      <c r="H140" s="2">
        <v>40</v>
      </c>
      <c r="I140" s="2">
        <f>Gainy20_90[[#This Row],[Abs(Gain)'[dBi']]]*0.8</f>
        <v>1.7328000000000001</v>
      </c>
    </row>
    <row r="141" spans="1:9" x14ac:dyDescent="0.3">
      <c r="A141" s="2">
        <v>139</v>
      </c>
      <c r="B141" s="2">
        <v>90</v>
      </c>
      <c r="C141" s="2">
        <v>2.294</v>
      </c>
      <c r="D141" s="2">
        <v>2.294</v>
      </c>
      <c r="E141" s="2">
        <v>301.67700000000002</v>
      </c>
      <c r="F141" s="2">
        <v>-60.55</v>
      </c>
      <c r="G141" s="2">
        <v>201.786</v>
      </c>
      <c r="H141" s="2">
        <v>40</v>
      </c>
      <c r="I141" s="2">
        <f>Gainy20_90[[#This Row],[Abs(Gain)'[dBi']]]*0.8</f>
        <v>1.8352000000000002</v>
      </c>
    </row>
    <row r="142" spans="1:9" x14ac:dyDescent="0.3">
      <c r="A142" s="2">
        <v>140</v>
      </c>
      <c r="B142" s="2">
        <v>90</v>
      </c>
      <c r="C142" s="2">
        <v>2.4180000000000001</v>
      </c>
      <c r="D142" s="2">
        <v>2.4180000000000001</v>
      </c>
      <c r="E142" s="2">
        <v>301.51600000000002</v>
      </c>
      <c r="F142" s="2">
        <v>-60.71</v>
      </c>
      <c r="G142" s="2">
        <v>202.441</v>
      </c>
      <c r="H142" s="2">
        <v>40</v>
      </c>
      <c r="I142" s="2">
        <f>Gainy20_90[[#This Row],[Abs(Gain)'[dBi']]]*0.8</f>
        <v>1.9344000000000001</v>
      </c>
    </row>
    <row r="143" spans="1:9" x14ac:dyDescent="0.3">
      <c r="A143" s="2">
        <v>141</v>
      </c>
      <c r="B143" s="2">
        <v>90</v>
      </c>
      <c r="C143" s="2">
        <v>2.536</v>
      </c>
      <c r="D143" s="2">
        <v>2.536</v>
      </c>
      <c r="E143" s="2">
        <v>301.35700000000003</v>
      </c>
      <c r="F143" s="2">
        <v>-60.87</v>
      </c>
      <c r="G143" s="2">
        <v>203.09100000000001</v>
      </c>
      <c r="H143" s="2">
        <v>40</v>
      </c>
      <c r="I143" s="2">
        <f>Gainy20_90[[#This Row],[Abs(Gain)'[dBi']]]*0.8</f>
        <v>2.0287999999999999</v>
      </c>
    </row>
    <row r="144" spans="1:9" x14ac:dyDescent="0.3">
      <c r="A144" s="2">
        <v>142</v>
      </c>
      <c r="B144" s="2">
        <v>90</v>
      </c>
      <c r="C144" s="2">
        <v>2.6480000000000001</v>
      </c>
      <c r="D144" s="2">
        <v>2.6480000000000001</v>
      </c>
      <c r="E144" s="2">
        <v>301.19900000000001</v>
      </c>
      <c r="F144" s="2">
        <v>-61.02</v>
      </c>
      <c r="G144" s="2">
        <v>203.73500000000001</v>
      </c>
      <c r="H144" s="2">
        <v>40</v>
      </c>
      <c r="I144" s="2">
        <f>Gainy20_90[[#This Row],[Abs(Gain)'[dBi']]]*0.8</f>
        <v>2.1184000000000003</v>
      </c>
    </row>
    <row r="145" spans="1:9" x14ac:dyDescent="0.3">
      <c r="A145" s="2">
        <v>143</v>
      </c>
      <c r="B145" s="2">
        <v>90</v>
      </c>
      <c r="C145" s="2">
        <v>2.7559999999999998</v>
      </c>
      <c r="D145" s="2">
        <v>2.7559999999999998</v>
      </c>
      <c r="E145" s="2">
        <v>301.04199999999997</v>
      </c>
      <c r="F145" s="2">
        <v>-61.18</v>
      </c>
      <c r="G145" s="2">
        <v>204.369</v>
      </c>
      <c r="H145" s="2">
        <v>40</v>
      </c>
      <c r="I145" s="2">
        <f>Gainy20_90[[#This Row],[Abs(Gain)'[dBi']]]*0.8</f>
        <v>2.2048000000000001</v>
      </c>
    </row>
    <row r="146" spans="1:9" x14ac:dyDescent="0.3">
      <c r="A146" s="2">
        <v>144</v>
      </c>
      <c r="B146" s="2">
        <v>90</v>
      </c>
      <c r="C146" s="2">
        <v>2.859</v>
      </c>
      <c r="D146" s="2">
        <v>2.859</v>
      </c>
      <c r="E146" s="2">
        <v>300.88600000000002</v>
      </c>
      <c r="F146" s="2">
        <v>-61.35</v>
      </c>
      <c r="G146" s="2">
        <v>204.99199999999999</v>
      </c>
      <c r="H146" s="2">
        <v>40</v>
      </c>
      <c r="I146" s="2">
        <f>Gainy20_90[[#This Row],[Abs(Gain)'[dBi']]]*0.8</f>
        <v>2.2871999999999999</v>
      </c>
    </row>
    <row r="147" spans="1:9" x14ac:dyDescent="0.3">
      <c r="A147" s="2">
        <v>145</v>
      </c>
      <c r="B147" s="2">
        <v>90</v>
      </c>
      <c r="C147" s="2">
        <v>2.956</v>
      </c>
      <c r="D147" s="2">
        <v>2.956</v>
      </c>
      <c r="E147" s="2">
        <v>300.73</v>
      </c>
      <c r="F147" s="2">
        <v>-61.51</v>
      </c>
      <c r="G147" s="2">
        <v>205.6</v>
      </c>
      <c r="H147" s="2">
        <v>40</v>
      </c>
      <c r="I147" s="2">
        <f>Gainy20_90[[#This Row],[Abs(Gain)'[dBi']]]*0.8</f>
        <v>2.3648000000000002</v>
      </c>
    </row>
    <row r="148" spans="1:9" x14ac:dyDescent="0.3">
      <c r="A148" s="2">
        <v>146</v>
      </c>
      <c r="B148" s="2">
        <v>90</v>
      </c>
      <c r="C148" s="2">
        <v>3.0489999999999999</v>
      </c>
      <c r="D148" s="2">
        <v>3.0489999999999999</v>
      </c>
      <c r="E148" s="2">
        <v>300.57499999999999</v>
      </c>
      <c r="F148" s="2">
        <v>-61.67</v>
      </c>
      <c r="G148" s="2">
        <v>206.191</v>
      </c>
      <c r="H148" s="2">
        <v>40</v>
      </c>
      <c r="I148" s="2">
        <f>Gainy20_90[[#This Row],[Abs(Gain)'[dBi']]]*0.8</f>
        <v>2.4392</v>
      </c>
    </row>
    <row r="149" spans="1:9" x14ac:dyDescent="0.3">
      <c r="A149" s="2">
        <v>147</v>
      </c>
      <c r="B149" s="2">
        <v>90</v>
      </c>
      <c r="C149" s="2">
        <v>3.137</v>
      </c>
      <c r="D149" s="2">
        <v>3.137</v>
      </c>
      <c r="E149" s="2">
        <v>300.42</v>
      </c>
      <c r="F149" s="2">
        <v>-61.84</v>
      </c>
      <c r="G149" s="2">
        <v>206.762</v>
      </c>
      <c r="H149" s="2">
        <v>40</v>
      </c>
      <c r="I149" s="2">
        <f>Gainy20_90[[#This Row],[Abs(Gain)'[dBi']]]*0.8</f>
        <v>2.5096000000000003</v>
      </c>
    </row>
    <row r="150" spans="1:9" x14ac:dyDescent="0.3">
      <c r="A150" s="2">
        <v>148</v>
      </c>
      <c r="B150" s="2">
        <v>90</v>
      </c>
      <c r="C150" s="2">
        <v>3.22</v>
      </c>
      <c r="D150" s="2">
        <v>3.22</v>
      </c>
      <c r="E150" s="2">
        <v>300.26499999999999</v>
      </c>
      <c r="F150" s="2">
        <v>-62</v>
      </c>
      <c r="G150" s="2">
        <v>207.309</v>
      </c>
      <c r="H150" s="2">
        <v>40</v>
      </c>
      <c r="I150" s="2">
        <f>Gainy20_90[[#This Row],[Abs(Gain)'[dBi']]]*0.8</f>
        <v>2.5760000000000005</v>
      </c>
    </row>
    <row r="151" spans="1:9" x14ac:dyDescent="0.3">
      <c r="A151" s="2">
        <v>149</v>
      </c>
      <c r="B151" s="2">
        <v>90</v>
      </c>
      <c r="C151" s="2">
        <v>3.2989999999999999</v>
      </c>
      <c r="D151" s="2">
        <v>3.2989999999999999</v>
      </c>
      <c r="E151" s="2">
        <v>300.11</v>
      </c>
      <c r="F151" s="2">
        <v>-62.17</v>
      </c>
      <c r="G151" s="2">
        <v>207.82900000000001</v>
      </c>
      <c r="H151" s="2">
        <v>40</v>
      </c>
      <c r="I151" s="2">
        <f>Gainy20_90[[#This Row],[Abs(Gain)'[dBi']]]*0.8</f>
        <v>2.6392000000000002</v>
      </c>
    </row>
    <row r="152" spans="1:9" x14ac:dyDescent="0.3">
      <c r="A152" s="2">
        <v>150</v>
      </c>
      <c r="B152" s="2">
        <v>90</v>
      </c>
      <c r="C152" s="2">
        <v>3.3730000000000002</v>
      </c>
      <c r="D152" s="2">
        <v>3.3719999999999999</v>
      </c>
      <c r="E152" s="2">
        <v>299.95499999999998</v>
      </c>
      <c r="F152" s="2">
        <v>-62.34</v>
      </c>
      <c r="G152" s="2">
        <v>208.32</v>
      </c>
      <c r="H152" s="2">
        <v>40</v>
      </c>
      <c r="I152" s="2">
        <f>Gainy20_90[[#This Row],[Abs(Gain)'[dBi']]]*0.8</f>
        <v>2.6984000000000004</v>
      </c>
    </row>
    <row r="153" spans="1:9" x14ac:dyDescent="0.3">
      <c r="A153" s="2">
        <v>151</v>
      </c>
      <c r="B153" s="2">
        <v>90</v>
      </c>
      <c r="C153" s="2">
        <v>3.4420000000000002</v>
      </c>
      <c r="D153" s="2">
        <v>3.4420000000000002</v>
      </c>
      <c r="E153" s="2">
        <v>299.79899999999998</v>
      </c>
      <c r="F153" s="2">
        <v>-62.51</v>
      </c>
      <c r="G153" s="2">
        <v>208.77600000000001</v>
      </c>
      <c r="H153" s="2">
        <v>40</v>
      </c>
      <c r="I153" s="2">
        <f>Gainy20_90[[#This Row],[Abs(Gain)'[dBi']]]*0.8</f>
        <v>2.7536000000000005</v>
      </c>
    </row>
    <row r="154" spans="1:9" x14ac:dyDescent="0.3">
      <c r="A154" s="2">
        <v>152</v>
      </c>
      <c r="B154" s="2">
        <v>90</v>
      </c>
      <c r="C154" s="2">
        <v>3.5059999999999998</v>
      </c>
      <c r="D154" s="2">
        <v>3.5059999999999998</v>
      </c>
      <c r="E154" s="2">
        <v>299.64299999999997</v>
      </c>
      <c r="F154" s="2">
        <v>-62.69</v>
      </c>
      <c r="G154" s="2">
        <v>209.19499999999999</v>
      </c>
      <c r="H154" s="2">
        <v>40</v>
      </c>
      <c r="I154" s="2">
        <f>Gainy20_90[[#This Row],[Abs(Gain)'[dBi']]]*0.8</f>
        <v>2.8048000000000002</v>
      </c>
    </row>
    <row r="155" spans="1:9" x14ac:dyDescent="0.3">
      <c r="A155" s="2">
        <v>153</v>
      </c>
      <c r="B155" s="2">
        <v>90</v>
      </c>
      <c r="C155" s="2">
        <v>3.5659999999999998</v>
      </c>
      <c r="D155" s="2">
        <v>3.5659999999999998</v>
      </c>
      <c r="E155" s="2">
        <v>299.48599999999999</v>
      </c>
      <c r="F155" s="2">
        <v>-62.87</v>
      </c>
      <c r="G155" s="2">
        <v>209.57300000000001</v>
      </c>
      <c r="H155" s="2">
        <v>40</v>
      </c>
      <c r="I155" s="2">
        <f>Gainy20_90[[#This Row],[Abs(Gain)'[dBi']]]*0.8</f>
        <v>2.8528000000000002</v>
      </c>
    </row>
    <row r="156" spans="1:9" x14ac:dyDescent="0.3">
      <c r="A156" s="2">
        <v>154</v>
      </c>
      <c r="B156" s="2">
        <v>90</v>
      </c>
      <c r="C156" s="2">
        <v>3.6219999999999999</v>
      </c>
      <c r="D156" s="2">
        <v>3.6219999999999999</v>
      </c>
      <c r="E156" s="2">
        <v>299.32799999999997</v>
      </c>
      <c r="F156" s="2">
        <v>-63.05</v>
      </c>
      <c r="G156" s="2">
        <v>209.90600000000001</v>
      </c>
      <c r="H156" s="2">
        <v>40</v>
      </c>
      <c r="I156" s="2">
        <f>Gainy20_90[[#This Row],[Abs(Gain)'[dBi']]]*0.8</f>
        <v>2.8976000000000002</v>
      </c>
    </row>
    <row r="157" spans="1:9" x14ac:dyDescent="0.3">
      <c r="A157" s="2">
        <v>155</v>
      </c>
      <c r="B157" s="2">
        <v>90</v>
      </c>
      <c r="C157" s="2">
        <v>3.673</v>
      </c>
      <c r="D157" s="2">
        <v>3.673</v>
      </c>
      <c r="E157" s="2">
        <v>299.17</v>
      </c>
      <c r="F157" s="2">
        <v>-63.23</v>
      </c>
      <c r="G157" s="2">
        <v>210.19</v>
      </c>
      <c r="H157" s="2">
        <v>40</v>
      </c>
      <c r="I157" s="2">
        <f>Gainy20_90[[#This Row],[Abs(Gain)'[dBi']]]*0.8</f>
        <v>2.9384000000000001</v>
      </c>
    </row>
    <row r="158" spans="1:9" x14ac:dyDescent="0.3">
      <c r="A158" s="2">
        <v>156</v>
      </c>
      <c r="B158" s="2">
        <v>90</v>
      </c>
      <c r="C158" s="2">
        <v>3.7189999999999999</v>
      </c>
      <c r="D158" s="2">
        <v>3.7189999999999999</v>
      </c>
      <c r="E158" s="2">
        <v>299.01</v>
      </c>
      <c r="F158" s="2">
        <v>-63.42</v>
      </c>
      <c r="G158" s="2">
        <v>210.42</v>
      </c>
      <c r="H158" s="2">
        <v>40</v>
      </c>
      <c r="I158" s="2">
        <f>Gainy20_90[[#This Row],[Abs(Gain)'[dBi']]]*0.8</f>
        <v>2.9752000000000001</v>
      </c>
    </row>
    <row r="159" spans="1:9" x14ac:dyDescent="0.3">
      <c r="A159" s="2">
        <v>157</v>
      </c>
      <c r="B159" s="2">
        <v>90</v>
      </c>
      <c r="C159" s="2">
        <v>3.762</v>
      </c>
      <c r="D159" s="2">
        <v>3.762</v>
      </c>
      <c r="E159" s="2">
        <v>298.85000000000002</v>
      </c>
      <c r="F159" s="2">
        <v>-63.61</v>
      </c>
      <c r="G159" s="2">
        <v>210.59200000000001</v>
      </c>
      <c r="H159" s="2">
        <v>40</v>
      </c>
      <c r="I159" s="2">
        <f>Gainy20_90[[#This Row],[Abs(Gain)'[dBi']]]*0.8</f>
        <v>3.0096000000000003</v>
      </c>
    </row>
    <row r="160" spans="1:9" x14ac:dyDescent="0.3">
      <c r="A160" s="2">
        <v>158</v>
      </c>
      <c r="B160" s="2">
        <v>90</v>
      </c>
      <c r="C160" s="2">
        <v>3.7989999999999999</v>
      </c>
      <c r="D160" s="2">
        <v>3.7989999999999999</v>
      </c>
      <c r="E160" s="2">
        <v>298.68799999999999</v>
      </c>
      <c r="F160" s="2">
        <v>-63.8</v>
      </c>
      <c r="G160" s="2">
        <v>210.7</v>
      </c>
      <c r="H160" s="2">
        <v>40</v>
      </c>
      <c r="I160" s="2">
        <f>Gainy20_90[[#This Row],[Abs(Gain)'[dBi']]]*0.8</f>
        <v>3.0392000000000001</v>
      </c>
    </row>
    <row r="161" spans="1:9" x14ac:dyDescent="0.3">
      <c r="A161" s="2">
        <v>159</v>
      </c>
      <c r="B161" s="2">
        <v>90</v>
      </c>
      <c r="C161" s="2">
        <v>3.8330000000000002</v>
      </c>
      <c r="D161" s="2">
        <v>3.8330000000000002</v>
      </c>
      <c r="E161" s="2">
        <v>298.52499999999998</v>
      </c>
      <c r="F161" s="2">
        <v>-64</v>
      </c>
      <c r="G161" s="2">
        <v>210.74100000000001</v>
      </c>
      <c r="H161" s="2">
        <v>40</v>
      </c>
      <c r="I161" s="2">
        <f>Gainy20_90[[#This Row],[Abs(Gain)'[dBi']]]*0.8</f>
        <v>3.0664000000000002</v>
      </c>
    </row>
    <row r="162" spans="1:9" x14ac:dyDescent="0.3">
      <c r="A162" s="2">
        <v>160</v>
      </c>
      <c r="B162" s="2">
        <v>90</v>
      </c>
      <c r="C162" s="2">
        <v>3.8620000000000001</v>
      </c>
      <c r="D162" s="2">
        <v>3.8620000000000001</v>
      </c>
      <c r="E162" s="2">
        <v>298.36099999999999</v>
      </c>
      <c r="F162" s="2">
        <v>-64.2</v>
      </c>
      <c r="G162" s="2">
        <v>210.709</v>
      </c>
      <c r="H162" s="2">
        <v>40</v>
      </c>
      <c r="I162" s="2">
        <f>Gainy20_90[[#This Row],[Abs(Gain)'[dBi']]]*0.8</f>
        <v>3.0896000000000003</v>
      </c>
    </row>
    <row r="163" spans="1:9" x14ac:dyDescent="0.3">
      <c r="A163" s="2">
        <v>161</v>
      </c>
      <c r="B163" s="2">
        <v>90</v>
      </c>
      <c r="C163" s="2">
        <v>3.8860000000000001</v>
      </c>
      <c r="D163" s="2">
        <v>3.8860000000000001</v>
      </c>
      <c r="E163" s="2">
        <v>298.19499999999999</v>
      </c>
      <c r="F163" s="2">
        <v>-64.400000000000006</v>
      </c>
      <c r="G163" s="2">
        <v>210.59700000000001</v>
      </c>
      <c r="H163" s="2">
        <v>40</v>
      </c>
      <c r="I163" s="2">
        <f>Gainy20_90[[#This Row],[Abs(Gain)'[dBi']]]*0.8</f>
        <v>3.1088000000000005</v>
      </c>
    </row>
    <row r="164" spans="1:9" x14ac:dyDescent="0.3">
      <c r="A164" s="2">
        <v>162</v>
      </c>
      <c r="B164" s="2">
        <v>90</v>
      </c>
      <c r="C164" s="2">
        <v>3.907</v>
      </c>
      <c r="D164" s="2">
        <v>3.907</v>
      </c>
      <c r="E164" s="2">
        <v>298.02800000000002</v>
      </c>
      <c r="F164" s="2">
        <v>-64.61</v>
      </c>
      <c r="G164" s="2">
        <v>210.40100000000001</v>
      </c>
      <c r="H164" s="2">
        <v>40</v>
      </c>
      <c r="I164" s="2">
        <f>Gainy20_90[[#This Row],[Abs(Gain)'[dBi']]]*0.8</f>
        <v>3.1256000000000004</v>
      </c>
    </row>
    <row r="165" spans="1:9" x14ac:dyDescent="0.3">
      <c r="A165" s="2">
        <v>163</v>
      </c>
      <c r="B165" s="2">
        <v>90</v>
      </c>
      <c r="C165" s="2">
        <v>3.923</v>
      </c>
      <c r="D165" s="2">
        <v>3.923</v>
      </c>
      <c r="E165" s="2">
        <v>297.85899999999998</v>
      </c>
      <c r="F165" s="2">
        <v>-64.83</v>
      </c>
      <c r="G165" s="2">
        <v>210.113</v>
      </c>
      <c r="H165" s="2">
        <v>40</v>
      </c>
      <c r="I165" s="2">
        <f>Gainy20_90[[#This Row],[Abs(Gain)'[dBi']]]*0.8</f>
        <v>3.1384000000000003</v>
      </c>
    </row>
    <row r="166" spans="1:9" x14ac:dyDescent="0.3">
      <c r="A166" s="2">
        <v>164</v>
      </c>
      <c r="B166" s="2">
        <v>90</v>
      </c>
      <c r="C166" s="2">
        <v>3.9350000000000001</v>
      </c>
      <c r="D166" s="2">
        <v>3.9350000000000001</v>
      </c>
      <c r="E166" s="2">
        <v>297.68900000000002</v>
      </c>
      <c r="F166" s="2">
        <v>-65.05</v>
      </c>
      <c r="G166" s="2">
        <v>209.72800000000001</v>
      </c>
      <c r="H166" s="2">
        <v>40</v>
      </c>
      <c r="I166" s="2">
        <f>Gainy20_90[[#This Row],[Abs(Gain)'[dBi']]]*0.8</f>
        <v>3.1480000000000001</v>
      </c>
    </row>
    <row r="167" spans="1:9" x14ac:dyDescent="0.3">
      <c r="A167" s="2">
        <v>165</v>
      </c>
      <c r="B167" s="2">
        <v>90</v>
      </c>
      <c r="C167" s="2">
        <v>3.9420000000000002</v>
      </c>
      <c r="D167" s="2">
        <v>3.9420000000000002</v>
      </c>
      <c r="E167" s="2">
        <v>297.517</v>
      </c>
      <c r="F167" s="2">
        <v>-65.27</v>
      </c>
      <c r="G167" s="2">
        <v>209.23699999999999</v>
      </c>
      <c r="H167" s="2">
        <v>40</v>
      </c>
      <c r="I167" s="2">
        <f>Gainy20_90[[#This Row],[Abs(Gain)'[dBi']]]*0.8</f>
        <v>3.1536000000000004</v>
      </c>
    </row>
    <row r="168" spans="1:9" x14ac:dyDescent="0.3">
      <c r="A168" s="2">
        <v>166</v>
      </c>
      <c r="B168" s="2">
        <v>90</v>
      </c>
      <c r="C168" s="2">
        <v>3.9460000000000002</v>
      </c>
      <c r="D168" s="2">
        <v>3.9460000000000002</v>
      </c>
      <c r="E168" s="2">
        <v>297.34300000000002</v>
      </c>
      <c r="F168" s="2">
        <v>-65.489999999999995</v>
      </c>
      <c r="G168" s="2">
        <v>208.63399999999999</v>
      </c>
      <c r="H168" s="2">
        <v>40</v>
      </c>
      <c r="I168" s="2">
        <f>Gainy20_90[[#This Row],[Abs(Gain)'[dBi']]]*0.8</f>
        <v>3.1568000000000005</v>
      </c>
    </row>
    <row r="169" spans="1:9" x14ac:dyDescent="0.3">
      <c r="A169" s="2">
        <v>167</v>
      </c>
      <c r="B169" s="2">
        <v>90</v>
      </c>
      <c r="C169" s="2">
        <v>3.9449999999999998</v>
      </c>
      <c r="D169" s="2">
        <v>3.9449999999999998</v>
      </c>
      <c r="E169" s="2">
        <v>297.16800000000001</v>
      </c>
      <c r="F169" s="2">
        <v>-65.72</v>
      </c>
      <c r="G169" s="2">
        <v>207.911</v>
      </c>
      <c r="H169" s="2">
        <v>40</v>
      </c>
      <c r="I169" s="2">
        <f>Gainy20_90[[#This Row],[Abs(Gain)'[dBi']]]*0.8</f>
        <v>3.1560000000000001</v>
      </c>
    </row>
    <row r="170" spans="1:9" x14ac:dyDescent="0.3">
      <c r="A170" s="2">
        <v>168</v>
      </c>
      <c r="B170" s="2">
        <v>90</v>
      </c>
      <c r="C170" s="2">
        <v>3.94</v>
      </c>
      <c r="D170" s="2">
        <v>3.94</v>
      </c>
      <c r="E170" s="2">
        <v>296.99099999999999</v>
      </c>
      <c r="F170" s="2">
        <v>-65.959999999999994</v>
      </c>
      <c r="G170" s="2">
        <v>207.059</v>
      </c>
      <c r="H170" s="2">
        <v>40</v>
      </c>
      <c r="I170" s="2">
        <f>Gainy20_90[[#This Row],[Abs(Gain)'[dBi']]]*0.8</f>
        <v>3.1520000000000001</v>
      </c>
    </row>
    <row r="171" spans="1:9" x14ac:dyDescent="0.3">
      <c r="A171" s="2">
        <v>169</v>
      </c>
      <c r="B171" s="2">
        <v>90</v>
      </c>
      <c r="C171" s="2">
        <v>3.93</v>
      </c>
      <c r="D171" s="2">
        <v>3.93</v>
      </c>
      <c r="E171" s="2">
        <v>296.81200000000001</v>
      </c>
      <c r="F171" s="2">
        <v>-66.19</v>
      </c>
      <c r="G171" s="2">
        <v>206.07</v>
      </c>
      <c r="H171" s="2">
        <v>40</v>
      </c>
      <c r="I171" s="2">
        <f>Gainy20_90[[#This Row],[Abs(Gain)'[dBi']]]*0.8</f>
        <v>3.1440000000000001</v>
      </c>
    </row>
    <row r="172" spans="1:9" x14ac:dyDescent="0.3">
      <c r="A172" s="2">
        <v>170</v>
      </c>
      <c r="B172" s="2">
        <v>90</v>
      </c>
      <c r="C172" s="2">
        <v>3.9169999999999998</v>
      </c>
      <c r="D172" s="2">
        <v>3.9169999999999998</v>
      </c>
      <c r="E172" s="2">
        <v>296.63099999999997</v>
      </c>
      <c r="F172" s="2">
        <v>-66.430000000000007</v>
      </c>
      <c r="G172" s="2">
        <v>204.934</v>
      </c>
      <c r="H172" s="2">
        <v>40</v>
      </c>
      <c r="I172" s="2">
        <f>Gainy20_90[[#This Row],[Abs(Gain)'[dBi']]]*0.8</f>
        <v>3.1335999999999999</v>
      </c>
    </row>
    <row r="173" spans="1:9" x14ac:dyDescent="0.3">
      <c r="A173" s="2">
        <v>171</v>
      </c>
      <c r="B173" s="2">
        <v>90</v>
      </c>
      <c r="C173" s="2">
        <v>3.899</v>
      </c>
      <c r="D173" s="2">
        <v>3.899</v>
      </c>
      <c r="E173" s="2">
        <v>296.44900000000001</v>
      </c>
      <c r="F173" s="2">
        <v>-66.66</v>
      </c>
      <c r="G173" s="2">
        <v>203.64500000000001</v>
      </c>
      <c r="H173" s="2">
        <v>40</v>
      </c>
      <c r="I173" s="2">
        <f>Gainy20_90[[#This Row],[Abs(Gain)'[dBi']]]*0.8</f>
        <v>3.1192000000000002</v>
      </c>
    </row>
    <row r="174" spans="1:9" x14ac:dyDescent="0.3">
      <c r="A174" s="2">
        <v>172</v>
      </c>
      <c r="B174" s="2">
        <v>90</v>
      </c>
      <c r="C174" s="2">
        <v>3.8780000000000001</v>
      </c>
      <c r="D174" s="2">
        <v>3.8780000000000001</v>
      </c>
      <c r="E174" s="2">
        <v>296.26400000000001</v>
      </c>
      <c r="F174" s="2">
        <v>-66.900000000000006</v>
      </c>
      <c r="G174" s="2">
        <v>202.19200000000001</v>
      </c>
      <c r="H174" s="2">
        <v>40</v>
      </c>
      <c r="I174" s="2">
        <f>Gainy20_90[[#This Row],[Abs(Gain)'[dBi']]]*0.8</f>
        <v>3.1024000000000003</v>
      </c>
    </row>
    <row r="175" spans="1:9" x14ac:dyDescent="0.3">
      <c r="A175" s="2">
        <v>173</v>
      </c>
      <c r="B175" s="2">
        <v>90</v>
      </c>
      <c r="C175" s="2">
        <v>3.8519999999999999</v>
      </c>
      <c r="D175" s="2">
        <v>3.8519999999999999</v>
      </c>
      <c r="E175" s="2">
        <v>296.07799999999997</v>
      </c>
      <c r="F175" s="2">
        <v>-67.13</v>
      </c>
      <c r="G175" s="2">
        <v>200.56800000000001</v>
      </c>
      <c r="H175" s="2">
        <v>40</v>
      </c>
      <c r="I175" s="2">
        <f>Gainy20_90[[#This Row],[Abs(Gain)'[dBi']]]*0.8</f>
        <v>3.0815999999999999</v>
      </c>
    </row>
    <row r="176" spans="1:9" x14ac:dyDescent="0.3">
      <c r="A176" s="2">
        <v>174</v>
      </c>
      <c r="B176" s="2">
        <v>90</v>
      </c>
      <c r="C176" s="2">
        <v>3.8210000000000002</v>
      </c>
      <c r="D176" s="2">
        <v>3.8210000000000002</v>
      </c>
      <c r="E176" s="2">
        <v>295.88900000000001</v>
      </c>
      <c r="F176" s="2">
        <v>-67.36</v>
      </c>
      <c r="G176" s="2">
        <v>198.76599999999999</v>
      </c>
      <c r="H176" s="2">
        <v>40</v>
      </c>
      <c r="I176" s="2">
        <f>Gainy20_90[[#This Row],[Abs(Gain)'[dBi']]]*0.8</f>
        <v>3.0568000000000004</v>
      </c>
    </row>
    <row r="177" spans="1:9" x14ac:dyDescent="0.3">
      <c r="A177" s="2">
        <v>175</v>
      </c>
      <c r="B177" s="2">
        <v>90</v>
      </c>
      <c r="C177" s="2">
        <v>3.7869999999999999</v>
      </c>
      <c r="D177" s="2">
        <v>3.7869999999999999</v>
      </c>
      <c r="E177" s="2">
        <v>295.69900000000001</v>
      </c>
      <c r="F177" s="2">
        <v>-67.569999999999993</v>
      </c>
      <c r="G177" s="2">
        <v>196.78200000000001</v>
      </c>
      <c r="H177" s="2">
        <v>40</v>
      </c>
      <c r="I177" s="2">
        <f>Gainy20_90[[#This Row],[Abs(Gain)'[dBi']]]*0.8</f>
        <v>3.0296000000000003</v>
      </c>
    </row>
    <row r="178" spans="1:9" x14ac:dyDescent="0.3">
      <c r="A178" s="2">
        <v>176</v>
      </c>
      <c r="B178" s="2">
        <v>90</v>
      </c>
      <c r="C178" s="2">
        <v>3.7490000000000001</v>
      </c>
      <c r="D178" s="2">
        <v>3.7490000000000001</v>
      </c>
      <c r="E178" s="2">
        <v>295.50599999999997</v>
      </c>
      <c r="F178" s="2">
        <v>-67.78</v>
      </c>
      <c r="G178" s="2">
        <v>194.61099999999999</v>
      </c>
      <c r="H178" s="2">
        <v>40</v>
      </c>
      <c r="I178" s="2">
        <f>Gainy20_90[[#This Row],[Abs(Gain)'[dBi']]]*0.8</f>
        <v>2.9992000000000001</v>
      </c>
    </row>
    <row r="179" spans="1:9" x14ac:dyDescent="0.3">
      <c r="A179" s="2">
        <v>177</v>
      </c>
      <c r="B179" s="2">
        <v>90</v>
      </c>
      <c r="C179" s="2">
        <v>3.706</v>
      </c>
      <c r="D179" s="2">
        <v>3.706</v>
      </c>
      <c r="E179" s="2">
        <v>295.31200000000001</v>
      </c>
      <c r="F179" s="2">
        <v>-67.98</v>
      </c>
      <c r="G179" s="2">
        <v>192.25399999999999</v>
      </c>
      <c r="H179" s="2">
        <v>40</v>
      </c>
      <c r="I179" s="2">
        <f>Gainy20_90[[#This Row],[Abs(Gain)'[dBi']]]*0.8</f>
        <v>2.9648000000000003</v>
      </c>
    </row>
    <row r="180" spans="1:9" x14ac:dyDescent="0.3">
      <c r="A180" s="2">
        <v>178</v>
      </c>
      <c r="B180" s="2">
        <v>90</v>
      </c>
      <c r="C180" s="2">
        <v>3.66</v>
      </c>
      <c r="D180" s="2">
        <v>3.66</v>
      </c>
      <c r="E180" s="2">
        <v>295.11500000000001</v>
      </c>
      <c r="F180" s="2">
        <v>-68.150000000000006</v>
      </c>
      <c r="G180" s="2">
        <v>189.715</v>
      </c>
      <c r="H180" s="2">
        <v>40</v>
      </c>
      <c r="I180" s="2">
        <f>Gainy20_90[[#This Row],[Abs(Gain)'[dBi']]]*0.8</f>
        <v>2.9280000000000004</v>
      </c>
    </row>
    <row r="181" spans="1:9" x14ac:dyDescent="0.3">
      <c r="A181" s="2">
        <v>179</v>
      </c>
      <c r="B181" s="2">
        <v>90</v>
      </c>
      <c r="C181" s="2">
        <v>3.609</v>
      </c>
      <c r="D181" s="2">
        <v>3.609</v>
      </c>
      <c r="E181" s="2">
        <v>294.916</v>
      </c>
      <c r="F181" s="2">
        <v>-68.31</v>
      </c>
      <c r="G181" s="2">
        <v>187.001</v>
      </c>
      <c r="H181" s="2">
        <v>40</v>
      </c>
      <c r="I181" s="2">
        <f>Gainy20_90[[#This Row],[Abs(Gain)'[dBi']]]*0.8</f>
        <v>2.8872</v>
      </c>
    </row>
    <row r="182" spans="1:9" x14ac:dyDescent="0.3">
      <c r="A182" s="2">
        <v>180</v>
      </c>
      <c r="B182" s="2">
        <v>90</v>
      </c>
      <c r="C182" s="2">
        <v>3.5539999999999998</v>
      </c>
      <c r="D182" s="2">
        <v>3.5539999999999998</v>
      </c>
      <c r="E182" s="2">
        <v>294.71499999999997</v>
      </c>
      <c r="F182" s="2">
        <v>-68.44</v>
      </c>
      <c r="G182" s="2">
        <v>184.12299999999999</v>
      </c>
      <c r="H182" s="2">
        <v>40</v>
      </c>
      <c r="I182" s="2">
        <f>Gainy20_90[[#This Row],[Abs(Gain)'[dBi']]]*0.8</f>
        <v>2.8431999999999999</v>
      </c>
    </row>
    <row r="183" spans="1:9" x14ac:dyDescent="0.3">
      <c r="A183" s="2">
        <v>179</v>
      </c>
      <c r="B183" s="2">
        <v>270</v>
      </c>
      <c r="C183" s="2">
        <v>3.496</v>
      </c>
      <c r="D183" s="2">
        <v>3.496</v>
      </c>
      <c r="E183" s="2">
        <v>114.512</v>
      </c>
      <c r="F183" s="2">
        <v>-68.540000000000006</v>
      </c>
      <c r="G183" s="2">
        <v>1.1060000000000001</v>
      </c>
      <c r="H183" s="2">
        <v>40</v>
      </c>
      <c r="I183" s="2">
        <f>Gainy20_90[[#This Row],[Abs(Gain)'[dBi']]]*0.8</f>
        <v>2.7968000000000002</v>
      </c>
    </row>
    <row r="184" spans="1:9" x14ac:dyDescent="0.3">
      <c r="A184" s="2">
        <v>178</v>
      </c>
      <c r="B184" s="2">
        <v>270</v>
      </c>
      <c r="C184" s="2">
        <v>3.4329999999999998</v>
      </c>
      <c r="D184" s="2">
        <v>3.4329999999999998</v>
      </c>
      <c r="E184" s="2">
        <v>114.307</v>
      </c>
      <c r="F184" s="2">
        <v>-68.61</v>
      </c>
      <c r="G184" s="2">
        <v>357.97199999999998</v>
      </c>
      <c r="H184" s="2">
        <v>40</v>
      </c>
      <c r="I184" s="2">
        <f>Gainy20_90[[#This Row],[Abs(Gain)'[dBi']]]*0.8</f>
        <v>2.7464</v>
      </c>
    </row>
    <row r="185" spans="1:9" x14ac:dyDescent="0.3">
      <c r="A185" s="2">
        <v>177</v>
      </c>
      <c r="B185" s="2">
        <v>270</v>
      </c>
      <c r="C185" s="2">
        <v>3.3660000000000001</v>
      </c>
      <c r="D185" s="2">
        <v>3.3660000000000001</v>
      </c>
      <c r="E185" s="2">
        <v>114.1</v>
      </c>
      <c r="F185" s="2">
        <v>-68.64</v>
      </c>
      <c r="G185" s="2">
        <v>354.74799999999999</v>
      </c>
      <c r="H185" s="2">
        <v>40</v>
      </c>
      <c r="I185" s="2">
        <f>Gainy20_90[[#This Row],[Abs(Gain)'[dBi']]]*0.8</f>
        <v>2.6928000000000001</v>
      </c>
    </row>
    <row r="186" spans="1:9" x14ac:dyDescent="0.3">
      <c r="A186" s="2">
        <v>176</v>
      </c>
      <c r="B186" s="2">
        <v>270</v>
      </c>
      <c r="C186" s="2">
        <v>3.2949999999999999</v>
      </c>
      <c r="D186" s="2">
        <v>3.2949999999999999</v>
      </c>
      <c r="E186" s="2">
        <v>113.89100000000001</v>
      </c>
      <c r="F186" s="2">
        <v>-68.64</v>
      </c>
      <c r="G186" s="2">
        <v>351.46699999999998</v>
      </c>
      <c r="H186" s="2">
        <v>40</v>
      </c>
      <c r="I186" s="2">
        <f>Gainy20_90[[#This Row],[Abs(Gain)'[dBi']]]*0.8</f>
        <v>2.6360000000000001</v>
      </c>
    </row>
    <row r="187" spans="1:9" x14ac:dyDescent="0.3">
      <c r="A187" s="2">
        <v>175</v>
      </c>
      <c r="B187" s="2">
        <v>270</v>
      </c>
      <c r="C187" s="2">
        <v>3.22</v>
      </c>
      <c r="D187" s="2">
        <v>3.22</v>
      </c>
      <c r="E187" s="2">
        <v>113.68</v>
      </c>
      <c r="F187" s="2">
        <v>-68.599999999999994</v>
      </c>
      <c r="G187" s="2">
        <v>348.16399999999999</v>
      </c>
      <c r="H187" s="2">
        <v>40</v>
      </c>
      <c r="I187" s="2">
        <f>Gainy20_90[[#This Row],[Abs(Gain)'[dBi']]]*0.8</f>
        <v>2.5760000000000005</v>
      </c>
    </row>
    <row r="188" spans="1:9" x14ac:dyDescent="0.3">
      <c r="A188" s="2">
        <v>174</v>
      </c>
      <c r="B188" s="2">
        <v>270</v>
      </c>
      <c r="C188" s="2">
        <v>3.141</v>
      </c>
      <c r="D188" s="2">
        <v>3.141</v>
      </c>
      <c r="E188" s="2">
        <v>113.467</v>
      </c>
      <c r="F188" s="2">
        <v>-68.53</v>
      </c>
      <c r="G188" s="2">
        <v>344.87400000000002</v>
      </c>
      <c r="H188" s="2">
        <v>40</v>
      </c>
      <c r="I188" s="2">
        <f>Gainy20_90[[#This Row],[Abs(Gain)'[dBi']]]*0.8</f>
        <v>2.5128000000000004</v>
      </c>
    </row>
    <row r="189" spans="1:9" x14ac:dyDescent="0.3">
      <c r="A189" s="2">
        <v>173</v>
      </c>
      <c r="B189" s="2">
        <v>270</v>
      </c>
      <c r="C189" s="2">
        <v>3.0579999999999998</v>
      </c>
      <c r="D189" s="2">
        <v>3.0579999999999998</v>
      </c>
      <c r="E189" s="2">
        <v>113.251</v>
      </c>
      <c r="F189" s="2">
        <v>-68.42</v>
      </c>
      <c r="G189" s="2">
        <v>341.63</v>
      </c>
      <c r="H189" s="2">
        <v>40</v>
      </c>
      <c r="I189" s="2">
        <f>Gainy20_90[[#This Row],[Abs(Gain)'[dBi']]]*0.8</f>
        <v>2.4464000000000001</v>
      </c>
    </row>
    <row r="190" spans="1:9" x14ac:dyDescent="0.3">
      <c r="A190" s="2">
        <v>172</v>
      </c>
      <c r="B190" s="2">
        <v>270</v>
      </c>
      <c r="C190" s="2">
        <v>2.9710000000000001</v>
      </c>
      <c r="D190" s="2">
        <v>2.9710000000000001</v>
      </c>
      <c r="E190" s="2">
        <v>113.03400000000001</v>
      </c>
      <c r="F190" s="2">
        <v>-68.28</v>
      </c>
      <c r="G190" s="2">
        <v>338.464</v>
      </c>
      <c r="H190" s="2">
        <v>40</v>
      </c>
      <c r="I190" s="2">
        <f>Gainy20_90[[#This Row],[Abs(Gain)'[dBi']]]*0.8</f>
        <v>2.3768000000000002</v>
      </c>
    </row>
    <row r="191" spans="1:9" x14ac:dyDescent="0.3">
      <c r="A191" s="2">
        <v>171</v>
      </c>
      <c r="B191" s="2">
        <v>270</v>
      </c>
      <c r="C191" s="2">
        <v>2.88</v>
      </c>
      <c r="D191" s="2">
        <v>2.88</v>
      </c>
      <c r="E191" s="2">
        <v>112.81399999999999</v>
      </c>
      <c r="F191" s="2">
        <v>-68.11</v>
      </c>
      <c r="G191" s="2">
        <v>335.4</v>
      </c>
      <c r="H191" s="2">
        <v>40</v>
      </c>
      <c r="I191" s="2">
        <f>Gainy20_90[[#This Row],[Abs(Gain)'[dBi']]]*0.8</f>
        <v>2.3039999999999998</v>
      </c>
    </row>
    <row r="192" spans="1:9" x14ac:dyDescent="0.3">
      <c r="A192" s="2">
        <v>170</v>
      </c>
      <c r="B192" s="2">
        <v>270</v>
      </c>
      <c r="C192" s="2">
        <v>2.786</v>
      </c>
      <c r="D192" s="2">
        <v>2.786</v>
      </c>
      <c r="E192" s="2">
        <v>112.593</v>
      </c>
      <c r="F192" s="2">
        <v>-67.91</v>
      </c>
      <c r="G192" s="2">
        <v>332.46100000000001</v>
      </c>
      <c r="H192" s="2">
        <v>40</v>
      </c>
      <c r="I192" s="2">
        <f>Gainy20_90[[#This Row],[Abs(Gain)'[dBi']]]*0.8</f>
        <v>2.2288000000000001</v>
      </c>
    </row>
    <row r="193" spans="1:9" x14ac:dyDescent="0.3">
      <c r="A193" s="2">
        <v>169</v>
      </c>
      <c r="B193" s="2">
        <v>270</v>
      </c>
      <c r="C193" s="2">
        <v>2.6869999999999998</v>
      </c>
      <c r="D193" s="2">
        <v>2.6869999999999998</v>
      </c>
      <c r="E193" s="2">
        <v>112.369</v>
      </c>
      <c r="F193" s="2">
        <v>-67.7</v>
      </c>
      <c r="G193" s="2">
        <v>329.661</v>
      </c>
      <c r="H193" s="2">
        <v>40</v>
      </c>
      <c r="I193" s="2">
        <f>Gainy20_90[[#This Row],[Abs(Gain)'[dBi']]]*0.8</f>
        <v>2.1496</v>
      </c>
    </row>
    <row r="194" spans="1:9" x14ac:dyDescent="0.3">
      <c r="A194" s="2">
        <v>168</v>
      </c>
      <c r="B194" s="2">
        <v>270</v>
      </c>
      <c r="C194" s="2">
        <v>2.5840000000000001</v>
      </c>
      <c r="D194" s="2">
        <v>2.5840000000000001</v>
      </c>
      <c r="E194" s="2">
        <v>112.14400000000001</v>
      </c>
      <c r="F194" s="2">
        <v>-67.459999999999994</v>
      </c>
      <c r="G194" s="2">
        <v>327.012</v>
      </c>
      <c r="H194" s="2">
        <v>40</v>
      </c>
      <c r="I194" s="2">
        <f>Gainy20_90[[#This Row],[Abs(Gain)'[dBi']]]*0.8</f>
        <v>2.0672000000000001</v>
      </c>
    </row>
    <row r="195" spans="1:9" x14ac:dyDescent="0.3">
      <c r="A195" s="2">
        <v>167</v>
      </c>
      <c r="B195" s="2">
        <v>270</v>
      </c>
      <c r="C195" s="2">
        <v>2.4780000000000002</v>
      </c>
      <c r="D195" s="2">
        <v>2.4780000000000002</v>
      </c>
      <c r="E195" s="2">
        <v>111.916</v>
      </c>
      <c r="F195" s="2">
        <v>-67.209999999999994</v>
      </c>
      <c r="G195" s="2">
        <v>324.51799999999997</v>
      </c>
      <c r="H195" s="2">
        <v>40</v>
      </c>
      <c r="I195" s="2">
        <f>Gainy20_90[[#This Row],[Abs(Gain)'[dBi']]]*0.8</f>
        <v>1.9824000000000002</v>
      </c>
    </row>
    <row r="196" spans="1:9" x14ac:dyDescent="0.3">
      <c r="A196" s="2">
        <v>166</v>
      </c>
      <c r="B196" s="2">
        <v>270</v>
      </c>
      <c r="C196" s="2">
        <v>2.367</v>
      </c>
      <c r="D196" s="2">
        <v>2.367</v>
      </c>
      <c r="E196" s="2">
        <v>111.687</v>
      </c>
      <c r="F196" s="2">
        <v>-66.95</v>
      </c>
      <c r="G196" s="2">
        <v>322.18099999999998</v>
      </c>
      <c r="H196" s="2">
        <v>40</v>
      </c>
      <c r="I196" s="2">
        <f>Gainy20_90[[#This Row],[Abs(Gain)'[dBi']]]*0.8</f>
        <v>1.8936000000000002</v>
      </c>
    </row>
    <row r="197" spans="1:9" x14ac:dyDescent="0.3">
      <c r="A197" s="2">
        <v>165</v>
      </c>
      <c r="B197" s="2">
        <v>270</v>
      </c>
      <c r="C197" s="2">
        <v>2.2530000000000001</v>
      </c>
      <c r="D197" s="2">
        <v>2.2530000000000001</v>
      </c>
      <c r="E197" s="2">
        <v>111.456</v>
      </c>
      <c r="F197" s="2">
        <v>-66.680000000000007</v>
      </c>
      <c r="G197" s="2">
        <v>320</v>
      </c>
      <c r="H197" s="2">
        <v>40</v>
      </c>
      <c r="I197" s="2">
        <f>Gainy20_90[[#This Row],[Abs(Gain)'[dBi']]]*0.8</f>
        <v>1.8024000000000002</v>
      </c>
    </row>
    <row r="198" spans="1:9" x14ac:dyDescent="0.3">
      <c r="A198" s="2">
        <v>164</v>
      </c>
      <c r="B198" s="2">
        <v>270</v>
      </c>
      <c r="C198" s="2">
        <v>2.1349999999999998</v>
      </c>
      <c r="D198" s="2">
        <v>2.1349999999999998</v>
      </c>
      <c r="E198" s="2">
        <v>111.223</v>
      </c>
      <c r="F198" s="2">
        <v>-66.400000000000006</v>
      </c>
      <c r="G198" s="2">
        <v>317.96899999999999</v>
      </c>
      <c r="H198" s="2">
        <v>40</v>
      </c>
      <c r="I198" s="2">
        <f>Gainy20_90[[#This Row],[Abs(Gain)'[dBi']]]*0.8</f>
        <v>1.708</v>
      </c>
    </row>
    <row r="199" spans="1:9" x14ac:dyDescent="0.3">
      <c r="A199" s="2">
        <v>163</v>
      </c>
      <c r="B199" s="2">
        <v>270</v>
      </c>
      <c r="C199" s="2">
        <v>2.0129999999999999</v>
      </c>
      <c r="D199" s="2">
        <v>2.0129999999999999</v>
      </c>
      <c r="E199" s="2">
        <v>110.988</v>
      </c>
      <c r="F199" s="2">
        <v>-66.13</v>
      </c>
      <c r="G199" s="2">
        <v>316.084</v>
      </c>
      <c r="H199" s="2">
        <v>40</v>
      </c>
      <c r="I199" s="2">
        <f>Gainy20_90[[#This Row],[Abs(Gain)'[dBi']]]*0.8</f>
        <v>1.6104000000000001</v>
      </c>
    </row>
    <row r="200" spans="1:9" x14ac:dyDescent="0.3">
      <c r="A200" s="2">
        <v>162</v>
      </c>
      <c r="B200" s="2">
        <v>270</v>
      </c>
      <c r="C200" s="2">
        <v>1.887</v>
      </c>
      <c r="D200" s="2">
        <v>1.887</v>
      </c>
      <c r="E200" s="2">
        <v>110.752</v>
      </c>
      <c r="F200" s="2">
        <v>-65.849999999999994</v>
      </c>
      <c r="G200" s="2">
        <v>314.33699999999999</v>
      </c>
      <c r="H200" s="2">
        <v>40</v>
      </c>
      <c r="I200" s="2">
        <f>Gainy20_90[[#This Row],[Abs(Gain)'[dBi']]]*0.8</f>
        <v>1.5096000000000001</v>
      </c>
    </row>
    <row r="201" spans="1:9" x14ac:dyDescent="0.3">
      <c r="A201" s="2">
        <v>161</v>
      </c>
      <c r="B201" s="2">
        <v>270</v>
      </c>
      <c r="C201" s="2">
        <v>1.758</v>
      </c>
      <c r="D201" s="2">
        <v>1.758</v>
      </c>
      <c r="E201" s="2">
        <v>110.51300000000001</v>
      </c>
      <c r="F201" s="2">
        <v>-65.58</v>
      </c>
      <c r="G201" s="2">
        <v>312.72000000000003</v>
      </c>
      <c r="H201" s="2">
        <v>40</v>
      </c>
      <c r="I201" s="2">
        <f>Gainy20_90[[#This Row],[Abs(Gain)'[dBi']]]*0.8</f>
        <v>1.4064000000000001</v>
      </c>
    </row>
    <row r="202" spans="1:9" x14ac:dyDescent="0.3">
      <c r="A202" s="2">
        <v>160</v>
      </c>
      <c r="B202" s="2">
        <v>270</v>
      </c>
      <c r="C202" s="2">
        <v>1.6240000000000001</v>
      </c>
      <c r="D202" s="2">
        <v>1.6240000000000001</v>
      </c>
      <c r="E202" s="2">
        <v>110.274</v>
      </c>
      <c r="F202" s="2">
        <v>-65.3</v>
      </c>
      <c r="G202" s="2">
        <v>311.22399999999999</v>
      </c>
      <c r="H202" s="2">
        <v>40</v>
      </c>
      <c r="I202" s="2">
        <f>Gainy20_90[[#This Row],[Abs(Gain)'[dBi']]]*0.8</f>
        <v>1.2992000000000001</v>
      </c>
    </row>
    <row r="203" spans="1:9" x14ac:dyDescent="0.3">
      <c r="A203" s="2">
        <v>159</v>
      </c>
      <c r="B203" s="2">
        <v>270</v>
      </c>
      <c r="C203" s="2">
        <v>1.4870000000000001</v>
      </c>
      <c r="D203" s="2">
        <v>1.4870000000000001</v>
      </c>
      <c r="E203" s="2">
        <v>110.033</v>
      </c>
      <c r="F203" s="2">
        <v>-65.040000000000006</v>
      </c>
      <c r="G203" s="2">
        <v>309.84199999999998</v>
      </c>
      <c r="H203" s="2">
        <v>40</v>
      </c>
      <c r="I203" s="2">
        <f>Gainy20_90[[#This Row],[Abs(Gain)'[dBi']]]*0.8</f>
        <v>1.1896000000000002</v>
      </c>
    </row>
    <row r="204" spans="1:9" x14ac:dyDescent="0.3">
      <c r="A204" s="2">
        <v>158</v>
      </c>
      <c r="B204" s="2">
        <v>270</v>
      </c>
      <c r="C204" s="2">
        <v>1.347</v>
      </c>
      <c r="D204" s="2">
        <v>1.347</v>
      </c>
      <c r="E204" s="2">
        <v>109.79</v>
      </c>
      <c r="F204" s="2">
        <v>-64.77</v>
      </c>
      <c r="G204" s="2">
        <v>308.565</v>
      </c>
      <c r="H204" s="2">
        <v>40</v>
      </c>
      <c r="I204" s="2">
        <f>Gainy20_90[[#This Row],[Abs(Gain)'[dBi']]]*0.8</f>
        <v>1.0776000000000001</v>
      </c>
    </row>
    <row r="205" spans="1:9" x14ac:dyDescent="0.3">
      <c r="A205" s="2">
        <v>157</v>
      </c>
      <c r="B205" s="2">
        <v>270</v>
      </c>
      <c r="C205" s="2">
        <v>1.202</v>
      </c>
      <c r="D205" s="2">
        <v>1.202</v>
      </c>
      <c r="E205" s="2">
        <v>109.54600000000001</v>
      </c>
      <c r="F205" s="2">
        <v>-64.52</v>
      </c>
      <c r="G205" s="2">
        <v>307.38499999999999</v>
      </c>
      <c r="H205" s="2">
        <v>40</v>
      </c>
      <c r="I205" s="2">
        <f>Gainy20_90[[#This Row],[Abs(Gain)'[dBi']]]*0.8</f>
        <v>0.96160000000000001</v>
      </c>
    </row>
    <row r="206" spans="1:9" x14ac:dyDescent="0.3">
      <c r="A206" s="2">
        <v>156</v>
      </c>
      <c r="B206" s="2">
        <v>270</v>
      </c>
      <c r="C206" s="2">
        <v>1.054</v>
      </c>
      <c r="D206" s="2">
        <v>1.054</v>
      </c>
      <c r="E206" s="2">
        <v>109.301</v>
      </c>
      <c r="F206" s="2">
        <v>-64.260000000000005</v>
      </c>
      <c r="G206" s="2">
        <v>306.29500000000002</v>
      </c>
      <c r="H206" s="2">
        <v>40</v>
      </c>
      <c r="I206" s="2">
        <f>Gainy20_90[[#This Row],[Abs(Gain)'[dBi']]]*0.8</f>
        <v>0.84320000000000006</v>
      </c>
    </row>
    <row r="207" spans="1:9" x14ac:dyDescent="0.3">
      <c r="A207" s="2">
        <v>155</v>
      </c>
      <c r="B207" s="2">
        <v>270</v>
      </c>
      <c r="C207" s="2">
        <v>0.90239999999999998</v>
      </c>
      <c r="D207" s="2">
        <v>0.90239999999999998</v>
      </c>
      <c r="E207" s="2">
        <v>109.05500000000001</v>
      </c>
      <c r="F207" s="2">
        <v>-64.02</v>
      </c>
      <c r="G207" s="2">
        <v>305.28899999999999</v>
      </c>
      <c r="H207" s="2">
        <v>40</v>
      </c>
      <c r="I207" s="2">
        <f>Gainy20_90[[#This Row],[Abs(Gain)'[dBi']]]*0.8</f>
        <v>0.72192000000000001</v>
      </c>
    </row>
    <row r="208" spans="1:9" x14ac:dyDescent="0.3">
      <c r="A208" s="2">
        <v>154</v>
      </c>
      <c r="B208" s="2">
        <v>270</v>
      </c>
      <c r="C208" s="2">
        <v>0.74709999999999999</v>
      </c>
      <c r="D208" s="2">
        <v>0.74709999999999999</v>
      </c>
      <c r="E208" s="2">
        <v>108.80800000000001</v>
      </c>
      <c r="F208" s="2">
        <v>-63.78</v>
      </c>
      <c r="G208" s="2">
        <v>304.35899999999998</v>
      </c>
      <c r="H208" s="2">
        <v>40</v>
      </c>
      <c r="I208" s="2">
        <f>Gainy20_90[[#This Row],[Abs(Gain)'[dBi']]]*0.8</f>
        <v>0.59767999999999999</v>
      </c>
    </row>
    <row r="209" spans="1:9" x14ac:dyDescent="0.3">
      <c r="A209" s="2">
        <v>153</v>
      </c>
      <c r="B209" s="2">
        <v>270</v>
      </c>
      <c r="C209" s="2">
        <v>0.58819999999999995</v>
      </c>
      <c r="D209" s="2">
        <v>0.58819999999999995</v>
      </c>
      <c r="E209" s="2">
        <v>108.56</v>
      </c>
      <c r="F209" s="2">
        <v>-63.56</v>
      </c>
      <c r="G209" s="2">
        <v>303.49900000000002</v>
      </c>
      <c r="H209" s="2">
        <v>40</v>
      </c>
      <c r="I209" s="2">
        <f>Gainy20_90[[#This Row],[Abs(Gain)'[dBi']]]*0.8</f>
        <v>0.47055999999999998</v>
      </c>
    </row>
    <row r="210" spans="1:9" x14ac:dyDescent="0.3">
      <c r="A210" s="2">
        <v>152</v>
      </c>
      <c r="B210" s="2">
        <v>270</v>
      </c>
      <c r="C210" s="2">
        <v>0.42580000000000001</v>
      </c>
      <c r="D210" s="2">
        <v>0.42580000000000001</v>
      </c>
      <c r="E210" s="2">
        <v>108.31100000000001</v>
      </c>
      <c r="F210" s="2">
        <v>-63.33</v>
      </c>
      <c r="G210" s="2">
        <v>302.70400000000001</v>
      </c>
      <c r="H210" s="2">
        <v>40</v>
      </c>
      <c r="I210" s="2">
        <f>Gainy20_90[[#This Row],[Abs(Gain)'[dBi']]]*0.8</f>
        <v>0.34064000000000005</v>
      </c>
    </row>
    <row r="211" spans="1:9" x14ac:dyDescent="0.3">
      <c r="A211" s="2">
        <v>151</v>
      </c>
      <c r="B211" s="2">
        <v>270</v>
      </c>
      <c r="C211" s="2">
        <v>0.25990000000000002</v>
      </c>
      <c r="D211" s="2">
        <v>0.25990000000000002</v>
      </c>
      <c r="E211" s="2">
        <v>108.062</v>
      </c>
      <c r="F211" s="2">
        <v>-63.12</v>
      </c>
      <c r="G211" s="2">
        <v>301.96899999999999</v>
      </c>
      <c r="H211" s="2">
        <v>40</v>
      </c>
      <c r="I211" s="2">
        <f>Gainy20_90[[#This Row],[Abs(Gain)'[dBi']]]*0.8</f>
        <v>0.20792000000000002</v>
      </c>
    </row>
    <row r="212" spans="1:9" x14ac:dyDescent="0.3">
      <c r="A212" s="2">
        <v>150</v>
      </c>
      <c r="B212" s="2">
        <v>270</v>
      </c>
      <c r="C212" s="2">
        <v>9.042E-2</v>
      </c>
      <c r="D212" s="2">
        <v>9.0410000000000004E-2</v>
      </c>
      <c r="E212" s="2">
        <v>107.813</v>
      </c>
      <c r="F212" s="2">
        <v>-62.92</v>
      </c>
      <c r="G212" s="2">
        <v>301.28899999999999</v>
      </c>
      <c r="H212" s="2">
        <v>40</v>
      </c>
      <c r="I212" s="2">
        <f>Gainy20_90[[#This Row],[Abs(Gain)'[dBi']]]*0.8</f>
        <v>7.2335999999999998E-2</v>
      </c>
    </row>
    <row r="213" spans="1:9" x14ac:dyDescent="0.3">
      <c r="A213" s="2">
        <v>149</v>
      </c>
      <c r="B213" s="2">
        <v>270</v>
      </c>
      <c r="C213" s="2">
        <v>-8.2489999999999994E-2</v>
      </c>
      <c r="D213" s="2">
        <v>-8.2489999999999994E-2</v>
      </c>
      <c r="E213" s="2">
        <v>107.563</v>
      </c>
      <c r="F213" s="2">
        <v>-62.72</v>
      </c>
      <c r="G213" s="2">
        <v>300.66000000000003</v>
      </c>
      <c r="H213" s="2">
        <v>40</v>
      </c>
      <c r="I213" s="2">
        <f>Gainy20_90[[#This Row],[Abs(Gain)'[dBi']]]*0.8</f>
        <v>-6.5991999999999995E-2</v>
      </c>
    </row>
    <row r="214" spans="1:9" x14ac:dyDescent="0.3">
      <c r="A214" s="2">
        <v>148</v>
      </c>
      <c r="B214" s="2">
        <v>270</v>
      </c>
      <c r="C214" s="2">
        <v>-0.25879999999999997</v>
      </c>
      <c r="D214" s="2">
        <v>-0.25879999999999997</v>
      </c>
      <c r="E214" s="2">
        <v>107.31399999999999</v>
      </c>
      <c r="F214" s="2">
        <v>-62.53</v>
      </c>
      <c r="G214" s="2">
        <v>300.07799999999997</v>
      </c>
      <c r="H214" s="2">
        <v>40</v>
      </c>
      <c r="I214" s="2">
        <f>Gainy20_90[[#This Row],[Abs(Gain)'[dBi']]]*0.8</f>
        <v>-0.20704</v>
      </c>
    </row>
    <row r="215" spans="1:9" x14ac:dyDescent="0.3">
      <c r="A215" s="2">
        <v>147</v>
      </c>
      <c r="B215" s="2">
        <v>270</v>
      </c>
      <c r="C215" s="2">
        <v>-0.43859999999999999</v>
      </c>
      <c r="D215" s="2">
        <v>-0.43859999999999999</v>
      </c>
      <c r="E215" s="2">
        <v>107.06399999999999</v>
      </c>
      <c r="F215" s="2">
        <v>-62.34</v>
      </c>
      <c r="G215" s="2">
        <v>299.53899999999999</v>
      </c>
      <c r="H215" s="2">
        <v>40</v>
      </c>
      <c r="I215" s="2">
        <f>Gainy20_90[[#This Row],[Abs(Gain)'[dBi']]]*0.8</f>
        <v>-0.35088000000000003</v>
      </c>
    </row>
    <row r="216" spans="1:9" x14ac:dyDescent="0.3">
      <c r="A216" s="2">
        <v>146</v>
      </c>
      <c r="B216" s="2">
        <v>270</v>
      </c>
      <c r="C216" s="2">
        <v>-0.62170000000000003</v>
      </c>
      <c r="D216" s="2">
        <v>-0.62170000000000003</v>
      </c>
      <c r="E216" s="2">
        <v>106.816</v>
      </c>
      <c r="F216" s="2">
        <v>-62.17</v>
      </c>
      <c r="G216" s="2">
        <v>299.041</v>
      </c>
      <c r="H216" s="2">
        <v>40</v>
      </c>
      <c r="I216" s="2">
        <f>Gainy20_90[[#This Row],[Abs(Gain)'[dBi']]]*0.8</f>
        <v>-0.49736000000000002</v>
      </c>
    </row>
    <row r="217" spans="1:9" x14ac:dyDescent="0.3">
      <c r="A217" s="2">
        <v>145</v>
      </c>
      <c r="B217" s="2">
        <v>270</v>
      </c>
      <c r="C217" s="2">
        <v>-0.80810000000000004</v>
      </c>
      <c r="D217" s="2">
        <v>-0.80810000000000004</v>
      </c>
      <c r="E217" s="2">
        <v>106.568</v>
      </c>
      <c r="F217" s="2">
        <v>-62</v>
      </c>
      <c r="G217" s="2">
        <v>298.57900000000001</v>
      </c>
      <c r="H217" s="2">
        <v>40</v>
      </c>
      <c r="I217" s="2">
        <f>Gainy20_90[[#This Row],[Abs(Gain)'[dBi']]]*0.8</f>
        <v>-0.64648000000000005</v>
      </c>
    </row>
    <row r="218" spans="1:9" x14ac:dyDescent="0.3">
      <c r="A218" s="2">
        <v>144</v>
      </c>
      <c r="B218" s="2">
        <v>270</v>
      </c>
      <c r="C218" s="2">
        <v>-0.99780000000000002</v>
      </c>
      <c r="D218" s="2">
        <v>-0.99780000000000002</v>
      </c>
      <c r="E218" s="2">
        <v>106.321</v>
      </c>
      <c r="F218" s="2">
        <v>-61.84</v>
      </c>
      <c r="G218" s="2">
        <v>298.15199999999999</v>
      </c>
      <c r="H218" s="2">
        <v>40</v>
      </c>
      <c r="I218" s="2">
        <f>Gainy20_90[[#This Row],[Abs(Gain)'[dBi']]]*0.8</f>
        <v>-0.79824000000000006</v>
      </c>
    </row>
    <row r="219" spans="1:9" x14ac:dyDescent="0.3">
      <c r="A219" s="2">
        <v>143</v>
      </c>
      <c r="B219" s="2">
        <v>270</v>
      </c>
      <c r="C219" s="2">
        <v>-1.1910000000000001</v>
      </c>
      <c r="D219" s="2">
        <v>-1.1910000000000001</v>
      </c>
      <c r="E219" s="2">
        <v>106.075</v>
      </c>
      <c r="F219" s="2">
        <v>-61.68</v>
      </c>
      <c r="G219" s="2">
        <v>297.75599999999997</v>
      </c>
      <c r="H219" s="2">
        <v>40</v>
      </c>
      <c r="I219" s="2">
        <f>Gainy20_90[[#This Row],[Abs(Gain)'[dBi']]]*0.8</f>
        <v>-0.95280000000000009</v>
      </c>
    </row>
    <row r="220" spans="1:9" x14ac:dyDescent="0.3">
      <c r="A220" s="2">
        <v>142</v>
      </c>
      <c r="B220" s="2">
        <v>270</v>
      </c>
      <c r="C220" s="2">
        <v>-1.387</v>
      </c>
      <c r="D220" s="2">
        <v>-1.387</v>
      </c>
      <c r="E220" s="2">
        <v>105.831</v>
      </c>
      <c r="F220" s="2">
        <v>-61.53</v>
      </c>
      <c r="G220" s="2">
        <v>297.39</v>
      </c>
      <c r="H220" s="2">
        <v>40</v>
      </c>
      <c r="I220" s="2">
        <f>Gainy20_90[[#This Row],[Abs(Gain)'[dBi']]]*0.8</f>
        <v>-1.1096000000000001</v>
      </c>
    </row>
    <row r="221" spans="1:9" x14ac:dyDescent="0.3">
      <c r="A221" s="2">
        <v>141</v>
      </c>
      <c r="B221" s="2">
        <v>270</v>
      </c>
      <c r="C221" s="2">
        <v>-1.587</v>
      </c>
      <c r="D221" s="2">
        <v>-1.587</v>
      </c>
      <c r="E221" s="2">
        <v>105.59</v>
      </c>
      <c r="F221" s="2">
        <v>-61.39</v>
      </c>
      <c r="G221" s="2">
        <v>297.05200000000002</v>
      </c>
      <c r="H221" s="2">
        <v>40</v>
      </c>
      <c r="I221" s="2">
        <f>Gainy20_90[[#This Row],[Abs(Gain)'[dBi']]]*0.8</f>
        <v>-1.2696000000000001</v>
      </c>
    </row>
    <row r="222" spans="1:9" x14ac:dyDescent="0.3">
      <c r="A222" s="2">
        <v>140</v>
      </c>
      <c r="B222" s="2">
        <v>270</v>
      </c>
      <c r="C222" s="2">
        <v>-1.7889999999999999</v>
      </c>
      <c r="D222" s="2">
        <v>-1.7889999999999999</v>
      </c>
      <c r="E222" s="2">
        <v>105.35</v>
      </c>
      <c r="F222" s="2">
        <v>-61.26</v>
      </c>
      <c r="G222" s="2">
        <v>296.73899999999998</v>
      </c>
      <c r="H222" s="2">
        <v>40</v>
      </c>
      <c r="I222" s="2">
        <f>Gainy20_90[[#This Row],[Abs(Gain)'[dBi']]]*0.8</f>
        <v>-1.4312</v>
      </c>
    </row>
    <row r="223" spans="1:9" x14ac:dyDescent="0.3">
      <c r="A223" s="2">
        <v>139</v>
      </c>
      <c r="B223" s="2">
        <v>270</v>
      </c>
      <c r="C223" s="2">
        <v>-1.9950000000000001</v>
      </c>
      <c r="D223" s="2">
        <v>-1.9950000000000001</v>
      </c>
      <c r="E223" s="2">
        <v>105.113</v>
      </c>
      <c r="F223" s="2">
        <v>-61.13</v>
      </c>
      <c r="G223" s="2">
        <v>296.44900000000001</v>
      </c>
      <c r="H223" s="2">
        <v>40</v>
      </c>
      <c r="I223" s="2">
        <f>Gainy20_90[[#This Row],[Abs(Gain)'[dBi']]]*0.8</f>
        <v>-1.5960000000000001</v>
      </c>
    </row>
    <row r="224" spans="1:9" x14ac:dyDescent="0.3">
      <c r="A224" s="2">
        <v>138</v>
      </c>
      <c r="B224" s="2">
        <v>270</v>
      </c>
      <c r="C224" s="2">
        <v>-2.2040000000000002</v>
      </c>
      <c r="D224" s="2">
        <v>-2.2040000000000002</v>
      </c>
      <c r="E224" s="2">
        <v>104.88</v>
      </c>
      <c r="F224" s="2">
        <v>-61</v>
      </c>
      <c r="G224" s="2">
        <v>296.18200000000002</v>
      </c>
      <c r="H224" s="2">
        <v>40</v>
      </c>
      <c r="I224" s="2">
        <f>Gainy20_90[[#This Row],[Abs(Gain)'[dBi']]]*0.8</f>
        <v>-1.7632000000000003</v>
      </c>
    </row>
    <row r="225" spans="1:9" x14ac:dyDescent="0.3">
      <c r="A225" s="2">
        <v>137</v>
      </c>
      <c r="B225" s="2">
        <v>270</v>
      </c>
      <c r="C225" s="2">
        <v>-2.4159999999999999</v>
      </c>
      <c r="D225" s="2">
        <v>-2.4159999999999999</v>
      </c>
      <c r="E225" s="2">
        <v>104.649</v>
      </c>
      <c r="F225" s="2">
        <v>-60.89</v>
      </c>
      <c r="G225" s="2">
        <v>295.935</v>
      </c>
      <c r="H225" s="2">
        <v>40</v>
      </c>
      <c r="I225" s="2">
        <f>Gainy20_90[[#This Row],[Abs(Gain)'[dBi']]]*0.8</f>
        <v>-1.9328000000000001</v>
      </c>
    </row>
    <row r="226" spans="1:9" x14ac:dyDescent="0.3">
      <c r="A226" s="2">
        <v>136</v>
      </c>
      <c r="B226" s="2">
        <v>270</v>
      </c>
      <c r="C226" s="2">
        <v>-2.6309999999999998</v>
      </c>
      <c r="D226" s="2">
        <v>-2.6309999999999998</v>
      </c>
      <c r="E226" s="2">
        <v>104.42400000000001</v>
      </c>
      <c r="F226" s="2">
        <v>-60.77</v>
      </c>
      <c r="G226" s="2">
        <v>295.70699999999999</v>
      </c>
      <c r="H226" s="2">
        <v>40</v>
      </c>
      <c r="I226" s="2">
        <f>Gainy20_90[[#This Row],[Abs(Gain)'[dBi']]]*0.8</f>
        <v>-2.1048</v>
      </c>
    </row>
    <row r="227" spans="1:9" x14ac:dyDescent="0.3">
      <c r="A227" s="2">
        <v>135</v>
      </c>
      <c r="B227" s="2">
        <v>270</v>
      </c>
      <c r="C227" s="2">
        <v>-2.8490000000000002</v>
      </c>
      <c r="D227" s="2">
        <v>-2.8490000000000002</v>
      </c>
      <c r="E227" s="2">
        <v>104.202</v>
      </c>
      <c r="F227" s="2">
        <v>-60.67</v>
      </c>
      <c r="G227" s="2">
        <v>295.49599999999998</v>
      </c>
      <c r="H227" s="2">
        <v>40</v>
      </c>
      <c r="I227" s="2">
        <f>Gainy20_90[[#This Row],[Abs(Gain)'[dBi']]]*0.8</f>
        <v>-2.2792000000000003</v>
      </c>
    </row>
    <row r="228" spans="1:9" x14ac:dyDescent="0.3">
      <c r="A228" s="2">
        <v>134</v>
      </c>
      <c r="B228" s="2">
        <v>270</v>
      </c>
      <c r="C228" s="2">
        <v>-3.069</v>
      </c>
      <c r="D228" s="2">
        <v>-3.07</v>
      </c>
      <c r="E228" s="2">
        <v>103.986</v>
      </c>
      <c r="F228" s="2">
        <v>-60.56</v>
      </c>
      <c r="G228" s="2">
        <v>295.303</v>
      </c>
      <c r="H228" s="2">
        <v>40</v>
      </c>
      <c r="I228" s="2">
        <f>Gainy20_90[[#This Row],[Abs(Gain)'[dBi']]]*0.8</f>
        <v>-2.4552</v>
      </c>
    </row>
    <row r="229" spans="1:9" x14ac:dyDescent="0.3">
      <c r="A229" s="2">
        <v>133</v>
      </c>
      <c r="B229" s="2">
        <v>270</v>
      </c>
      <c r="C229" s="2">
        <v>-3.2930000000000001</v>
      </c>
      <c r="D229" s="2">
        <v>-3.2930000000000001</v>
      </c>
      <c r="E229" s="2">
        <v>103.77500000000001</v>
      </c>
      <c r="F229" s="2">
        <v>-60.47</v>
      </c>
      <c r="G229" s="2">
        <v>295.12400000000002</v>
      </c>
      <c r="H229" s="2">
        <v>40</v>
      </c>
      <c r="I229" s="2">
        <f>Gainy20_90[[#This Row],[Abs(Gain)'[dBi']]]*0.8</f>
        <v>-2.6344000000000003</v>
      </c>
    </row>
    <row r="230" spans="1:9" x14ac:dyDescent="0.3">
      <c r="A230" s="2">
        <v>132</v>
      </c>
      <c r="B230" s="2">
        <v>270</v>
      </c>
      <c r="C230" s="2">
        <v>-3.52</v>
      </c>
      <c r="D230" s="2">
        <v>-3.52</v>
      </c>
      <c r="E230" s="2">
        <v>103.571</v>
      </c>
      <c r="F230" s="2">
        <v>-60.38</v>
      </c>
      <c r="G230" s="2">
        <v>294.95999999999998</v>
      </c>
      <c r="H230" s="2">
        <v>40</v>
      </c>
      <c r="I230" s="2">
        <f>Gainy20_90[[#This Row],[Abs(Gain)'[dBi']]]*0.8</f>
        <v>-2.8160000000000003</v>
      </c>
    </row>
    <row r="231" spans="1:9" x14ac:dyDescent="0.3">
      <c r="A231" s="2">
        <v>131</v>
      </c>
      <c r="B231" s="2">
        <v>270</v>
      </c>
      <c r="C231" s="2">
        <v>-3.75</v>
      </c>
      <c r="D231" s="2">
        <v>-3.75</v>
      </c>
      <c r="E231" s="2">
        <v>103.374</v>
      </c>
      <c r="F231" s="2">
        <v>-60.29</v>
      </c>
      <c r="G231" s="2">
        <v>294.81</v>
      </c>
      <c r="H231" s="2">
        <v>40</v>
      </c>
      <c r="I231" s="2">
        <f>Gainy20_90[[#This Row],[Abs(Gain)'[dBi']]]*0.8</f>
        <v>-3</v>
      </c>
    </row>
    <row r="232" spans="1:9" x14ac:dyDescent="0.3">
      <c r="A232" s="2">
        <v>130</v>
      </c>
      <c r="B232" s="2">
        <v>270</v>
      </c>
      <c r="C232" s="2">
        <v>-3.9830000000000001</v>
      </c>
      <c r="D232" s="2">
        <v>-3.9830000000000001</v>
      </c>
      <c r="E232" s="2">
        <v>103.184</v>
      </c>
      <c r="F232" s="2">
        <v>-60.2</v>
      </c>
      <c r="G232" s="2">
        <v>294.67099999999999</v>
      </c>
      <c r="H232" s="2">
        <v>40</v>
      </c>
      <c r="I232" s="2">
        <f>Gainy20_90[[#This Row],[Abs(Gain)'[dBi']]]*0.8</f>
        <v>-3.1864000000000003</v>
      </c>
    </row>
    <row r="233" spans="1:9" x14ac:dyDescent="0.3">
      <c r="A233" s="2">
        <v>129</v>
      </c>
      <c r="B233" s="2">
        <v>270</v>
      </c>
      <c r="C233" s="2">
        <v>-4.218</v>
      </c>
      <c r="D233" s="2">
        <v>-4.218</v>
      </c>
      <c r="E233" s="2">
        <v>103.003</v>
      </c>
      <c r="F233" s="2">
        <v>-60.12</v>
      </c>
      <c r="G233" s="2">
        <v>294.54399999999998</v>
      </c>
      <c r="H233" s="2">
        <v>40</v>
      </c>
      <c r="I233" s="2">
        <f>Gainy20_90[[#This Row],[Abs(Gain)'[dBi']]]*0.8</f>
        <v>-3.3744000000000001</v>
      </c>
    </row>
    <row r="234" spans="1:9" x14ac:dyDescent="0.3">
      <c r="A234" s="2">
        <v>128</v>
      </c>
      <c r="B234" s="2">
        <v>270</v>
      </c>
      <c r="C234" s="2">
        <v>-4.4560000000000004</v>
      </c>
      <c r="D234" s="2">
        <v>-4.4560000000000004</v>
      </c>
      <c r="E234" s="2">
        <v>102.831</v>
      </c>
      <c r="F234" s="2">
        <v>-60.05</v>
      </c>
      <c r="G234" s="2">
        <v>294.428</v>
      </c>
      <c r="H234" s="2">
        <v>40</v>
      </c>
      <c r="I234" s="2">
        <f>Gainy20_90[[#This Row],[Abs(Gain)'[dBi']]]*0.8</f>
        <v>-3.5648000000000004</v>
      </c>
    </row>
    <row r="235" spans="1:9" x14ac:dyDescent="0.3">
      <c r="A235" s="2">
        <v>127</v>
      </c>
      <c r="B235" s="2">
        <v>270</v>
      </c>
      <c r="C235" s="2">
        <v>-4.6970000000000001</v>
      </c>
      <c r="D235" s="2">
        <v>-4.6970000000000001</v>
      </c>
      <c r="E235" s="2">
        <v>102.669</v>
      </c>
      <c r="F235" s="2">
        <v>-59.98</v>
      </c>
      <c r="G235" s="2">
        <v>294.32100000000003</v>
      </c>
      <c r="H235" s="2">
        <v>40</v>
      </c>
      <c r="I235" s="2">
        <f>Gainy20_90[[#This Row],[Abs(Gain)'[dBi']]]*0.8</f>
        <v>-3.7576000000000001</v>
      </c>
    </row>
    <row r="236" spans="1:9" x14ac:dyDescent="0.3">
      <c r="A236" s="2">
        <v>126</v>
      </c>
      <c r="B236" s="2">
        <v>270</v>
      </c>
      <c r="C236" s="2">
        <v>-4.9409999999999998</v>
      </c>
      <c r="D236" s="2">
        <v>-4.9409999999999998</v>
      </c>
      <c r="E236" s="2">
        <v>102.518</v>
      </c>
      <c r="F236" s="2">
        <v>-59.91</v>
      </c>
      <c r="G236" s="2">
        <v>294.22300000000001</v>
      </c>
      <c r="H236" s="2">
        <v>40</v>
      </c>
      <c r="I236" s="2">
        <f>Gainy20_90[[#This Row],[Abs(Gain)'[dBi']]]*0.8</f>
        <v>-3.9527999999999999</v>
      </c>
    </row>
    <row r="237" spans="1:9" x14ac:dyDescent="0.3">
      <c r="A237" s="2">
        <v>125</v>
      </c>
      <c r="B237" s="2">
        <v>270</v>
      </c>
      <c r="C237" s="2">
        <v>-5.1879999999999997</v>
      </c>
      <c r="D237" s="2">
        <v>-5.1879999999999997</v>
      </c>
      <c r="E237" s="2">
        <v>102.379</v>
      </c>
      <c r="F237" s="2">
        <v>-59.84</v>
      </c>
      <c r="G237" s="2">
        <v>294.13400000000001</v>
      </c>
      <c r="H237" s="2">
        <v>40</v>
      </c>
      <c r="I237" s="2">
        <f>Gainy20_90[[#This Row],[Abs(Gain)'[dBi']]]*0.8</f>
        <v>-4.1504000000000003</v>
      </c>
    </row>
    <row r="238" spans="1:9" x14ac:dyDescent="0.3">
      <c r="A238" s="2">
        <v>124</v>
      </c>
      <c r="B238" s="2">
        <v>270</v>
      </c>
      <c r="C238" s="2">
        <v>-5.4379999999999997</v>
      </c>
      <c r="D238" s="2">
        <v>-5.4379999999999997</v>
      </c>
      <c r="E238" s="2">
        <v>102.253</v>
      </c>
      <c r="F238" s="2">
        <v>-59.78</v>
      </c>
      <c r="G238" s="2">
        <v>294.05200000000002</v>
      </c>
      <c r="H238" s="2">
        <v>40</v>
      </c>
      <c r="I238" s="2">
        <f>Gainy20_90[[#This Row],[Abs(Gain)'[dBi']]]*0.8</f>
        <v>-4.3503999999999996</v>
      </c>
    </row>
    <row r="239" spans="1:9" x14ac:dyDescent="0.3">
      <c r="A239" s="2">
        <v>123</v>
      </c>
      <c r="B239" s="2">
        <v>270</v>
      </c>
      <c r="C239" s="2">
        <v>-5.69</v>
      </c>
      <c r="D239" s="2">
        <v>-5.69</v>
      </c>
      <c r="E239" s="2">
        <v>102.14</v>
      </c>
      <c r="F239" s="2">
        <v>-59.72</v>
      </c>
      <c r="G239" s="2">
        <v>293.97699999999998</v>
      </c>
      <c r="H239" s="2">
        <v>40</v>
      </c>
      <c r="I239" s="2">
        <f>Gainy20_90[[#This Row],[Abs(Gain)'[dBi']]]*0.8</f>
        <v>-4.5520000000000005</v>
      </c>
    </row>
    <row r="240" spans="1:9" x14ac:dyDescent="0.3">
      <c r="A240" s="2">
        <v>122</v>
      </c>
      <c r="B240" s="2">
        <v>270</v>
      </c>
      <c r="C240" s="2">
        <v>-5.9450000000000003</v>
      </c>
      <c r="D240" s="2">
        <v>-5.9450000000000003</v>
      </c>
      <c r="E240" s="2">
        <v>102.04300000000001</v>
      </c>
      <c r="F240" s="2">
        <v>-59.66</v>
      </c>
      <c r="G240" s="2">
        <v>293.90800000000002</v>
      </c>
      <c r="H240" s="2">
        <v>40</v>
      </c>
      <c r="I240" s="2">
        <f>Gainy20_90[[#This Row],[Abs(Gain)'[dBi']]]*0.8</f>
        <v>-4.7560000000000002</v>
      </c>
    </row>
    <row r="241" spans="1:9" x14ac:dyDescent="0.3">
      <c r="A241" s="2">
        <v>121</v>
      </c>
      <c r="B241" s="2">
        <v>270</v>
      </c>
      <c r="C241" s="2">
        <v>-6.2030000000000003</v>
      </c>
      <c r="D241" s="2">
        <v>-6.2030000000000003</v>
      </c>
      <c r="E241" s="2">
        <v>101.962</v>
      </c>
      <c r="F241" s="2">
        <v>-59.61</v>
      </c>
      <c r="G241" s="2">
        <v>293.84500000000003</v>
      </c>
      <c r="H241" s="2">
        <v>40</v>
      </c>
      <c r="I241" s="2">
        <f>Gainy20_90[[#This Row],[Abs(Gain)'[dBi']]]*0.8</f>
        <v>-4.9624000000000006</v>
      </c>
    </row>
    <row r="242" spans="1:9" x14ac:dyDescent="0.3">
      <c r="A242" s="2">
        <v>120</v>
      </c>
      <c r="B242" s="2">
        <v>270</v>
      </c>
      <c r="C242" s="2">
        <v>-6.4640000000000004</v>
      </c>
      <c r="D242" s="2">
        <v>-6.4640000000000004</v>
      </c>
      <c r="E242" s="2">
        <v>101.898</v>
      </c>
      <c r="F242" s="2">
        <v>-59.56</v>
      </c>
      <c r="G242" s="2">
        <v>293.78699999999998</v>
      </c>
      <c r="H242" s="2">
        <v>40</v>
      </c>
      <c r="I242" s="2">
        <f>Gainy20_90[[#This Row],[Abs(Gain)'[dBi']]]*0.8</f>
        <v>-5.1712000000000007</v>
      </c>
    </row>
    <row r="243" spans="1:9" x14ac:dyDescent="0.3">
      <c r="A243" s="2">
        <v>119</v>
      </c>
      <c r="B243" s="2">
        <v>270</v>
      </c>
      <c r="C243" s="2">
        <v>-6.7279999999999998</v>
      </c>
      <c r="D243" s="2">
        <v>-6.7279999999999998</v>
      </c>
      <c r="E243" s="2">
        <v>101.854</v>
      </c>
      <c r="F243" s="2">
        <v>-59.51</v>
      </c>
      <c r="G243" s="2">
        <v>293.73399999999998</v>
      </c>
      <c r="H243" s="2">
        <v>40</v>
      </c>
      <c r="I243" s="2">
        <f>Gainy20_90[[#This Row],[Abs(Gain)'[dBi']]]*0.8</f>
        <v>-5.3824000000000005</v>
      </c>
    </row>
    <row r="244" spans="1:9" x14ac:dyDescent="0.3">
      <c r="A244" s="2">
        <v>118</v>
      </c>
      <c r="B244" s="2">
        <v>270</v>
      </c>
      <c r="C244" s="2">
        <v>-6.9950000000000001</v>
      </c>
      <c r="D244" s="2">
        <v>-6.9950000000000001</v>
      </c>
      <c r="E244" s="2">
        <v>101.82899999999999</v>
      </c>
      <c r="F244" s="2">
        <v>-59.46</v>
      </c>
      <c r="G244" s="2">
        <v>293.68400000000003</v>
      </c>
      <c r="H244" s="2">
        <v>40</v>
      </c>
      <c r="I244" s="2">
        <f>Gainy20_90[[#This Row],[Abs(Gain)'[dBi']]]*0.8</f>
        <v>-5.5960000000000001</v>
      </c>
    </row>
    <row r="245" spans="1:9" x14ac:dyDescent="0.3">
      <c r="A245" s="2">
        <v>117</v>
      </c>
      <c r="B245" s="2">
        <v>270</v>
      </c>
      <c r="C245" s="2">
        <v>-7.2640000000000002</v>
      </c>
      <c r="D245" s="2">
        <v>-7.2640000000000002</v>
      </c>
      <c r="E245" s="2">
        <v>101.827</v>
      </c>
      <c r="F245" s="2">
        <v>-59.42</v>
      </c>
      <c r="G245" s="2">
        <v>293.63799999999998</v>
      </c>
      <c r="H245" s="2">
        <v>40</v>
      </c>
      <c r="I245" s="2">
        <f>Gainy20_90[[#This Row],[Abs(Gain)'[dBi']]]*0.8</f>
        <v>-5.8112000000000004</v>
      </c>
    </row>
    <row r="246" spans="1:9" x14ac:dyDescent="0.3">
      <c r="A246" s="2">
        <v>116</v>
      </c>
      <c r="B246" s="2">
        <v>270</v>
      </c>
      <c r="C246" s="2">
        <v>-7.5369999999999999</v>
      </c>
      <c r="D246" s="2">
        <v>-7.5369999999999999</v>
      </c>
      <c r="E246" s="2">
        <v>101.848</v>
      </c>
      <c r="F246" s="2">
        <v>-59.37</v>
      </c>
      <c r="G246" s="2">
        <v>293.59500000000003</v>
      </c>
      <c r="H246" s="2">
        <v>40</v>
      </c>
      <c r="I246" s="2">
        <f>Gainy20_90[[#This Row],[Abs(Gain)'[dBi']]]*0.8</f>
        <v>-6.0296000000000003</v>
      </c>
    </row>
    <row r="247" spans="1:9" x14ac:dyDescent="0.3">
      <c r="A247" s="2">
        <v>115</v>
      </c>
      <c r="B247" s="2">
        <v>270</v>
      </c>
      <c r="C247" s="2">
        <v>-7.8129999999999997</v>
      </c>
      <c r="D247" s="2">
        <v>-7.8129999999999997</v>
      </c>
      <c r="E247" s="2">
        <v>101.89400000000001</v>
      </c>
      <c r="F247" s="2">
        <v>-59.33</v>
      </c>
      <c r="G247" s="2">
        <v>293.55399999999997</v>
      </c>
      <c r="H247" s="2">
        <v>40</v>
      </c>
      <c r="I247" s="2">
        <f>Gainy20_90[[#This Row],[Abs(Gain)'[dBi']]]*0.8</f>
        <v>-6.2504</v>
      </c>
    </row>
    <row r="248" spans="1:9" x14ac:dyDescent="0.3">
      <c r="A248" s="2">
        <v>114</v>
      </c>
      <c r="B248" s="2">
        <v>270</v>
      </c>
      <c r="C248" s="2">
        <v>-8.0920000000000005</v>
      </c>
      <c r="D248" s="2">
        <v>-8.0920000000000005</v>
      </c>
      <c r="E248" s="2">
        <v>101.967</v>
      </c>
      <c r="F248" s="2">
        <v>-59.29</v>
      </c>
      <c r="G248" s="2">
        <v>293.51499999999999</v>
      </c>
      <c r="H248" s="2">
        <v>40</v>
      </c>
      <c r="I248" s="2">
        <f>Gainy20_90[[#This Row],[Abs(Gain)'[dBi']]]*0.8</f>
        <v>-6.4736000000000011</v>
      </c>
    </row>
    <row r="249" spans="1:9" x14ac:dyDescent="0.3">
      <c r="A249" s="2">
        <v>113</v>
      </c>
      <c r="B249" s="2">
        <v>270</v>
      </c>
      <c r="C249" s="2">
        <v>-8.3740000000000006</v>
      </c>
      <c r="D249" s="2">
        <v>-8.3740000000000006</v>
      </c>
      <c r="E249" s="2">
        <v>102.07</v>
      </c>
      <c r="F249" s="2">
        <v>-59.25</v>
      </c>
      <c r="G249" s="2">
        <v>293.47699999999998</v>
      </c>
      <c r="H249" s="2">
        <v>40</v>
      </c>
      <c r="I249" s="2">
        <f>Gainy20_90[[#This Row],[Abs(Gain)'[dBi']]]*0.8</f>
        <v>-6.6992000000000012</v>
      </c>
    </row>
    <row r="250" spans="1:9" x14ac:dyDescent="0.3">
      <c r="A250" s="2">
        <v>112</v>
      </c>
      <c r="B250" s="2">
        <v>270</v>
      </c>
      <c r="C250" s="2">
        <v>-8.6590000000000007</v>
      </c>
      <c r="D250" s="2">
        <v>-8.6590000000000007</v>
      </c>
      <c r="E250" s="2">
        <v>102.203</v>
      </c>
      <c r="F250" s="2">
        <v>-59.21</v>
      </c>
      <c r="G250" s="2">
        <v>293.44099999999997</v>
      </c>
      <c r="H250" s="2">
        <v>40</v>
      </c>
      <c r="I250" s="2">
        <f>Gainy20_90[[#This Row],[Abs(Gain)'[dBi']]]*0.8</f>
        <v>-6.9272000000000009</v>
      </c>
    </row>
    <row r="251" spans="1:9" x14ac:dyDescent="0.3">
      <c r="A251" s="2">
        <v>111</v>
      </c>
      <c r="B251" s="2">
        <v>270</v>
      </c>
      <c r="C251" s="2">
        <v>-8.9480000000000004</v>
      </c>
      <c r="D251" s="2">
        <v>-8.9480000000000004</v>
      </c>
      <c r="E251" s="2">
        <v>102.37</v>
      </c>
      <c r="F251" s="2">
        <v>-59.17</v>
      </c>
      <c r="G251" s="2">
        <v>293.40499999999997</v>
      </c>
      <c r="H251" s="2">
        <v>40</v>
      </c>
      <c r="I251" s="2">
        <f>Gainy20_90[[#This Row],[Abs(Gain)'[dBi']]]*0.8</f>
        <v>-7.1584000000000003</v>
      </c>
    </row>
    <row r="252" spans="1:9" x14ac:dyDescent="0.3">
      <c r="A252" s="2">
        <v>110</v>
      </c>
      <c r="B252" s="2">
        <v>270</v>
      </c>
      <c r="C252" s="2">
        <v>-9.24</v>
      </c>
      <c r="D252" s="2">
        <v>-9.24</v>
      </c>
      <c r="E252" s="2">
        <v>102.57299999999999</v>
      </c>
      <c r="F252" s="2">
        <v>-59.13</v>
      </c>
      <c r="G252" s="2">
        <v>293.37</v>
      </c>
      <c r="H252" s="2">
        <v>40</v>
      </c>
      <c r="I252" s="2">
        <f>Gainy20_90[[#This Row],[Abs(Gain)'[dBi']]]*0.8</f>
        <v>-7.3920000000000003</v>
      </c>
    </row>
    <row r="253" spans="1:9" x14ac:dyDescent="0.3">
      <c r="A253" s="2">
        <v>109</v>
      </c>
      <c r="B253" s="2">
        <v>270</v>
      </c>
      <c r="C253" s="2">
        <v>-9.5359999999999996</v>
      </c>
      <c r="D253" s="2">
        <v>-9.5359999999999996</v>
      </c>
      <c r="E253" s="2">
        <v>102.815</v>
      </c>
      <c r="F253" s="2">
        <v>-59.09</v>
      </c>
      <c r="G253" s="2">
        <v>293.334</v>
      </c>
      <c r="H253" s="2">
        <v>40</v>
      </c>
      <c r="I253" s="2">
        <f>Gainy20_90[[#This Row],[Abs(Gain)'[dBi']]]*0.8</f>
        <v>-7.6288</v>
      </c>
    </row>
    <row r="254" spans="1:9" x14ac:dyDescent="0.3">
      <c r="A254" s="2">
        <v>108</v>
      </c>
      <c r="B254" s="2">
        <v>270</v>
      </c>
      <c r="C254" s="2">
        <v>-9.8360000000000003</v>
      </c>
      <c r="D254" s="2">
        <v>-9.8360000000000003</v>
      </c>
      <c r="E254" s="2">
        <v>103.098</v>
      </c>
      <c r="F254" s="2">
        <v>-59.06</v>
      </c>
      <c r="G254" s="2">
        <v>293.298</v>
      </c>
      <c r="H254" s="2">
        <v>40</v>
      </c>
      <c r="I254" s="2">
        <f>Gainy20_90[[#This Row],[Abs(Gain)'[dBi']]]*0.8</f>
        <v>-7.8688000000000002</v>
      </c>
    </row>
    <row r="255" spans="1:9" x14ac:dyDescent="0.3">
      <c r="A255" s="2">
        <v>107</v>
      </c>
      <c r="B255" s="2">
        <v>270</v>
      </c>
      <c r="C255" s="2">
        <v>-10.14</v>
      </c>
      <c r="D255" s="2">
        <v>-10.14</v>
      </c>
      <c r="E255" s="2">
        <v>103.425</v>
      </c>
      <c r="F255" s="2">
        <v>-59.02</v>
      </c>
      <c r="G255" s="2">
        <v>293.26100000000002</v>
      </c>
      <c r="H255" s="2">
        <v>40</v>
      </c>
      <c r="I255" s="2">
        <f>Gainy20_90[[#This Row],[Abs(Gain)'[dBi']]]*0.8</f>
        <v>-8.1120000000000001</v>
      </c>
    </row>
    <row r="256" spans="1:9" x14ac:dyDescent="0.3">
      <c r="A256" s="2">
        <v>106</v>
      </c>
      <c r="B256" s="2">
        <v>270</v>
      </c>
      <c r="C256" s="2">
        <v>-10.45</v>
      </c>
      <c r="D256" s="2">
        <v>-10.45</v>
      </c>
      <c r="E256" s="2">
        <v>103.801</v>
      </c>
      <c r="F256" s="2">
        <v>-58.99</v>
      </c>
      <c r="G256" s="2">
        <v>293.22300000000001</v>
      </c>
      <c r="H256" s="2">
        <v>40</v>
      </c>
      <c r="I256" s="2">
        <f>Gainy20_90[[#This Row],[Abs(Gain)'[dBi']]]*0.8</f>
        <v>-8.36</v>
      </c>
    </row>
    <row r="257" spans="1:9" x14ac:dyDescent="0.3">
      <c r="A257" s="2">
        <v>105</v>
      </c>
      <c r="B257" s="2">
        <v>270</v>
      </c>
      <c r="C257" s="2">
        <v>-10.76</v>
      </c>
      <c r="D257" s="2">
        <v>-10.76</v>
      </c>
      <c r="E257" s="2">
        <v>104.22799999999999</v>
      </c>
      <c r="F257" s="2">
        <v>-58.95</v>
      </c>
      <c r="G257" s="2">
        <v>293.18400000000003</v>
      </c>
      <c r="H257" s="2">
        <v>40</v>
      </c>
      <c r="I257" s="2">
        <f>Gainy20_90[[#This Row],[Abs(Gain)'[dBi']]]*0.8</f>
        <v>-8.6080000000000005</v>
      </c>
    </row>
    <row r="258" spans="1:9" x14ac:dyDescent="0.3">
      <c r="A258" s="2">
        <v>104</v>
      </c>
      <c r="B258" s="2">
        <v>270</v>
      </c>
      <c r="C258" s="2">
        <v>-11.07</v>
      </c>
      <c r="D258" s="2">
        <v>-11.07</v>
      </c>
      <c r="E258" s="2">
        <v>104.71</v>
      </c>
      <c r="F258" s="2">
        <v>-58.91</v>
      </c>
      <c r="G258" s="2">
        <v>293.14299999999997</v>
      </c>
      <c r="H258" s="2">
        <v>40</v>
      </c>
      <c r="I258" s="2">
        <f>Gainy20_90[[#This Row],[Abs(Gain)'[dBi']]]*0.8</f>
        <v>-8.8559999999999999</v>
      </c>
    </row>
    <row r="259" spans="1:9" x14ac:dyDescent="0.3">
      <c r="A259" s="2">
        <v>103</v>
      </c>
      <c r="B259" s="2">
        <v>270</v>
      </c>
      <c r="C259" s="2">
        <v>-11.4</v>
      </c>
      <c r="D259" s="2">
        <v>-11.4</v>
      </c>
      <c r="E259" s="2">
        <v>105.252</v>
      </c>
      <c r="F259" s="2">
        <v>-58.88</v>
      </c>
      <c r="G259" s="2">
        <v>293.101</v>
      </c>
      <c r="H259" s="2">
        <v>40</v>
      </c>
      <c r="I259" s="2">
        <f>Gainy20_90[[#This Row],[Abs(Gain)'[dBi']]]*0.8</f>
        <v>-9.120000000000001</v>
      </c>
    </row>
    <row r="260" spans="1:9" x14ac:dyDescent="0.3">
      <c r="A260" s="2">
        <v>102</v>
      </c>
      <c r="B260" s="2">
        <v>270</v>
      </c>
      <c r="C260" s="2">
        <v>-11.72</v>
      </c>
      <c r="D260" s="2">
        <v>-11.72</v>
      </c>
      <c r="E260" s="2">
        <v>105.85899999999999</v>
      </c>
      <c r="F260" s="2">
        <v>-58.84</v>
      </c>
      <c r="G260" s="2">
        <v>293.05599999999998</v>
      </c>
      <c r="H260" s="2">
        <v>40</v>
      </c>
      <c r="I260" s="2">
        <f>Gainy20_90[[#This Row],[Abs(Gain)'[dBi']]]*0.8</f>
        <v>-9.3760000000000012</v>
      </c>
    </row>
    <row r="261" spans="1:9" x14ac:dyDescent="0.3">
      <c r="A261" s="2">
        <v>101</v>
      </c>
      <c r="B261" s="2">
        <v>270</v>
      </c>
      <c r="C261" s="2">
        <v>-12.05</v>
      </c>
      <c r="D261" s="2">
        <v>-12.05</v>
      </c>
      <c r="E261" s="2">
        <v>106.535</v>
      </c>
      <c r="F261" s="2">
        <v>-58.81</v>
      </c>
      <c r="G261" s="2">
        <v>293.01</v>
      </c>
      <c r="H261" s="2">
        <v>40</v>
      </c>
      <c r="I261" s="2">
        <f>Gainy20_90[[#This Row],[Abs(Gain)'[dBi']]]*0.8</f>
        <v>-9.64</v>
      </c>
    </row>
    <row r="262" spans="1:9" x14ac:dyDescent="0.3">
      <c r="A262" s="2">
        <v>100</v>
      </c>
      <c r="B262" s="2">
        <v>270</v>
      </c>
      <c r="C262" s="2">
        <v>-12.39</v>
      </c>
      <c r="D262" s="2">
        <v>-12.39</v>
      </c>
      <c r="E262" s="2">
        <v>107.288</v>
      </c>
      <c r="F262" s="2">
        <v>-58.77</v>
      </c>
      <c r="G262" s="2">
        <v>292.96100000000001</v>
      </c>
      <c r="H262" s="2">
        <v>40</v>
      </c>
      <c r="I262" s="2">
        <f>Gainy20_90[[#This Row],[Abs(Gain)'[dBi']]]*0.8</f>
        <v>-9.9120000000000008</v>
      </c>
    </row>
    <row r="263" spans="1:9" x14ac:dyDescent="0.3">
      <c r="A263" s="2">
        <v>99</v>
      </c>
      <c r="B263" s="2">
        <v>270</v>
      </c>
      <c r="C263" s="2">
        <v>-12.73</v>
      </c>
      <c r="D263" s="2">
        <v>-12.73</v>
      </c>
      <c r="E263" s="2">
        <v>108.122</v>
      </c>
      <c r="F263" s="2">
        <v>-58.73</v>
      </c>
      <c r="G263" s="2">
        <v>292.91000000000003</v>
      </c>
      <c r="H263" s="2">
        <v>40</v>
      </c>
      <c r="I263" s="2">
        <f>Gainy20_90[[#This Row],[Abs(Gain)'[dBi']]]*0.8</f>
        <v>-10.184000000000001</v>
      </c>
    </row>
    <row r="264" spans="1:9" x14ac:dyDescent="0.3">
      <c r="A264" s="2">
        <v>98</v>
      </c>
      <c r="B264" s="2">
        <v>270</v>
      </c>
      <c r="C264" s="2">
        <v>-13.07</v>
      </c>
      <c r="D264" s="2">
        <v>-13.07</v>
      </c>
      <c r="E264" s="2">
        <v>109.04600000000001</v>
      </c>
      <c r="F264" s="2">
        <v>-58.69</v>
      </c>
      <c r="G264" s="2">
        <v>292.85599999999999</v>
      </c>
      <c r="H264" s="2">
        <v>40</v>
      </c>
      <c r="I264" s="2">
        <f>Gainy20_90[[#This Row],[Abs(Gain)'[dBi']]]*0.8</f>
        <v>-10.456000000000001</v>
      </c>
    </row>
    <row r="265" spans="1:9" x14ac:dyDescent="0.3">
      <c r="A265" s="2">
        <v>97</v>
      </c>
      <c r="B265" s="2">
        <v>270</v>
      </c>
      <c r="C265" s="2">
        <v>-13.42</v>
      </c>
      <c r="D265" s="2">
        <v>-13.42</v>
      </c>
      <c r="E265" s="2">
        <v>110.06699999999999</v>
      </c>
      <c r="F265" s="2">
        <v>-58.65</v>
      </c>
      <c r="G265" s="2">
        <v>292.8</v>
      </c>
      <c r="H265" s="2">
        <v>40</v>
      </c>
      <c r="I265" s="2">
        <f>Gainy20_90[[#This Row],[Abs(Gain)'[dBi']]]*0.8</f>
        <v>-10.736000000000001</v>
      </c>
    </row>
    <row r="266" spans="1:9" x14ac:dyDescent="0.3">
      <c r="A266" s="2">
        <v>96</v>
      </c>
      <c r="B266" s="2">
        <v>270</v>
      </c>
      <c r="C266" s="2">
        <v>-13.78</v>
      </c>
      <c r="D266" s="2">
        <v>-13.78</v>
      </c>
      <c r="E266" s="2">
        <v>111.194</v>
      </c>
      <c r="F266" s="2">
        <v>-58.61</v>
      </c>
      <c r="G266" s="2">
        <v>292.74099999999999</v>
      </c>
      <c r="H266" s="2">
        <v>40</v>
      </c>
      <c r="I266" s="2">
        <f>Gainy20_90[[#This Row],[Abs(Gain)'[dBi']]]*0.8</f>
        <v>-11.024000000000001</v>
      </c>
    </row>
    <row r="267" spans="1:9" x14ac:dyDescent="0.3">
      <c r="A267" s="2">
        <v>95</v>
      </c>
      <c r="B267" s="2">
        <v>270</v>
      </c>
      <c r="C267" s="2">
        <v>-14.14</v>
      </c>
      <c r="D267" s="2">
        <v>-14.14</v>
      </c>
      <c r="E267" s="2">
        <v>112.437</v>
      </c>
      <c r="F267" s="2">
        <v>-58.57</v>
      </c>
      <c r="G267" s="2">
        <v>292.68</v>
      </c>
      <c r="H267" s="2">
        <v>40</v>
      </c>
      <c r="I267" s="2">
        <f>Gainy20_90[[#This Row],[Abs(Gain)'[dBi']]]*0.8</f>
        <v>-11.312000000000001</v>
      </c>
    </row>
    <row r="268" spans="1:9" x14ac:dyDescent="0.3">
      <c r="A268" s="2">
        <v>94</v>
      </c>
      <c r="B268" s="2">
        <v>270</v>
      </c>
      <c r="C268" s="2">
        <v>-14.51</v>
      </c>
      <c r="D268" s="2">
        <v>-14.51</v>
      </c>
      <c r="E268" s="2">
        <v>113.80800000000001</v>
      </c>
      <c r="F268" s="2">
        <v>-58.53</v>
      </c>
      <c r="G268" s="2">
        <v>292.61700000000002</v>
      </c>
      <c r="H268" s="2">
        <v>40</v>
      </c>
      <c r="I268" s="2">
        <f>Gainy20_90[[#This Row],[Abs(Gain)'[dBi']]]*0.8</f>
        <v>-11.608000000000001</v>
      </c>
    </row>
    <row r="269" spans="1:9" x14ac:dyDescent="0.3">
      <c r="A269" s="2">
        <v>93</v>
      </c>
      <c r="B269" s="2">
        <v>270</v>
      </c>
      <c r="C269" s="2">
        <v>-14.88</v>
      </c>
      <c r="D269" s="2">
        <v>-14.88</v>
      </c>
      <c r="E269" s="2">
        <v>115.31699999999999</v>
      </c>
      <c r="F269" s="2">
        <v>-58.49</v>
      </c>
      <c r="G269" s="2">
        <v>292.55099999999999</v>
      </c>
      <c r="H269" s="2">
        <v>40</v>
      </c>
      <c r="I269" s="2">
        <f>Gainy20_90[[#This Row],[Abs(Gain)'[dBi']]]*0.8</f>
        <v>-11.904000000000002</v>
      </c>
    </row>
    <row r="270" spans="1:9" x14ac:dyDescent="0.3">
      <c r="A270" s="2">
        <v>92</v>
      </c>
      <c r="B270" s="2">
        <v>270</v>
      </c>
      <c r="C270" s="2">
        <v>-15.26</v>
      </c>
      <c r="D270" s="2">
        <v>-15.26</v>
      </c>
      <c r="E270" s="2">
        <v>116.979</v>
      </c>
      <c r="F270" s="2">
        <v>-58.45</v>
      </c>
      <c r="G270" s="2">
        <v>292.483</v>
      </c>
      <c r="H270" s="2">
        <v>40</v>
      </c>
      <c r="I270" s="2">
        <f>Gainy20_90[[#This Row],[Abs(Gain)'[dBi']]]*0.8</f>
        <v>-12.208</v>
      </c>
    </row>
    <row r="271" spans="1:9" x14ac:dyDescent="0.3">
      <c r="A271" s="2">
        <v>91</v>
      </c>
      <c r="B271" s="2">
        <v>270</v>
      </c>
      <c r="C271" s="2">
        <v>-15.64</v>
      </c>
      <c r="D271" s="2">
        <v>-15.64</v>
      </c>
      <c r="E271" s="2">
        <v>118.809</v>
      </c>
      <c r="F271" s="2">
        <v>-58.4</v>
      </c>
      <c r="G271" s="2">
        <v>292.41300000000001</v>
      </c>
      <c r="H271" s="2">
        <v>40</v>
      </c>
      <c r="I271" s="2">
        <f>Gainy20_90[[#This Row],[Abs(Gain)'[dBi']]]*0.8</f>
        <v>-12.512</v>
      </c>
    </row>
    <row r="272" spans="1:9" x14ac:dyDescent="0.3">
      <c r="A272" s="2">
        <v>90</v>
      </c>
      <c r="B272" s="2">
        <v>270</v>
      </c>
      <c r="C272" s="2">
        <v>-16.02</v>
      </c>
      <c r="D272" s="2">
        <v>-16.02</v>
      </c>
      <c r="E272" s="2">
        <v>120.82299999999999</v>
      </c>
      <c r="F272" s="2">
        <v>-58.36</v>
      </c>
      <c r="G272" s="2">
        <v>292.34100000000001</v>
      </c>
      <c r="H272" s="2">
        <v>40</v>
      </c>
      <c r="I272" s="2">
        <f>Gainy20_90[[#This Row],[Abs(Gain)'[dBi']]]*0.8</f>
        <v>-12.816000000000001</v>
      </c>
    </row>
    <row r="273" spans="1:9" x14ac:dyDescent="0.3">
      <c r="A273" s="2">
        <v>89</v>
      </c>
      <c r="B273" s="2">
        <v>270</v>
      </c>
      <c r="C273" s="2">
        <v>-16.41</v>
      </c>
      <c r="D273" s="2">
        <v>-16.41</v>
      </c>
      <c r="E273" s="2">
        <v>123.038</v>
      </c>
      <c r="F273" s="2">
        <v>-58.32</v>
      </c>
      <c r="G273" s="2">
        <v>292.26799999999997</v>
      </c>
      <c r="H273" s="2">
        <v>40</v>
      </c>
      <c r="I273" s="2">
        <f>Gainy20_90[[#This Row],[Abs(Gain)'[dBi']]]*0.8</f>
        <v>-13.128</v>
      </c>
    </row>
    <row r="274" spans="1:9" x14ac:dyDescent="0.3">
      <c r="A274" s="2">
        <v>88</v>
      </c>
      <c r="B274" s="2">
        <v>270</v>
      </c>
      <c r="C274" s="2">
        <v>-16.79</v>
      </c>
      <c r="D274" s="2">
        <v>-16.79</v>
      </c>
      <c r="E274" s="2">
        <v>125.47499999999999</v>
      </c>
      <c r="F274" s="2">
        <v>-58.27</v>
      </c>
      <c r="G274" s="2">
        <v>292.19299999999998</v>
      </c>
      <c r="H274" s="2">
        <v>40</v>
      </c>
      <c r="I274" s="2">
        <f>Gainy20_90[[#This Row],[Abs(Gain)'[dBi']]]*0.8</f>
        <v>-13.432</v>
      </c>
    </row>
    <row r="275" spans="1:9" x14ac:dyDescent="0.3">
      <c r="A275" s="2">
        <v>87</v>
      </c>
      <c r="B275" s="2">
        <v>270</v>
      </c>
      <c r="C275" s="2">
        <v>-17.170000000000002</v>
      </c>
      <c r="D275" s="2">
        <v>-17.170000000000002</v>
      </c>
      <c r="E275" s="2">
        <v>128.15100000000001</v>
      </c>
      <c r="F275" s="2">
        <v>-58.22</v>
      </c>
      <c r="G275" s="2">
        <v>292.11599999999999</v>
      </c>
      <c r="H275" s="2">
        <v>40</v>
      </c>
      <c r="I275" s="2">
        <f>Gainy20_90[[#This Row],[Abs(Gain)'[dBi']]]*0.8</f>
        <v>-13.736000000000002</v>
      </c>
    </row>
    <row r="276" spans="1:9" x14ac:dyDescent="0.3">
      <c r="A276" s="2">
        <v>86</v>
      </c>
      <c r="B276" s="2">
        <v>270</v>
      </c>
      <c r="C276" s="2">
        <v>-17.55</v>
      </c>
      <c r="D276" s="2">
        <v>-17.55</v>
      </c>
      <c r="E276" s="2">
        <v>131.08600000000001</v>
      </c>
      <c r="F276" s="2">
        <v>-58.18</v>
      </c>
      <c r="G276" s="2">
        <v>292.03800000000001</v>
      </c>
      <c r="H276" s="2">
        <v>40</v>
      </c>
      <c r="I276" s="2">
        <f>Gainy20_90[[#This Row],[Abs(Gain)'[dBi']]]*0.8</f>
        <v>-14.040000000000001</v>
      </c>
    </row>
    <row r="277" spans="1:9" x14ac:dyDescent="0.3">
      <c r="A277" s="2">
        <v>85</v>
      </c>
      <c r="B277" s="2">
        <v>270</v>
      </c>
      <c r="C277" s="2">
        <v>-17.91</v>
      </c>
      <c r="D277" s="2">
        <v>-17.91</v>
      </c>
      <c r="E277" s="2">
        <v>134.29900000000001</v>
      </c>
      <c r="F277" s="2">
        <v>-58.13</v>
      </c>
      <c r="G277" s="2">
        <v>291.95999999999998</v>
      </c>
      <c r="H277" s="2">
        <v>40</v>
      </c>
      <c r="I277" s="2">
        <f>Gainy20_90[[#This Row],[Abs(Gain)'[dBi']]]*0.8</f>
        <v>-14.328000000000001</v>
      </c>
    </row>
    <row r="278" spans="1:9" x14ac:dyDescent="0.3">
      <c r="A278" s="2">
        <v>84</v>
      </c>
      <c r="B278" s="2">
        <v>270</v>
      </c>
      <c r="C278" s="2">
        <v>-18.260000000000002</v>
      </c>
      <c r="D278" s="2">
        <v>-18.260000000000002</v>
      </c>
      <c r="E278" s="2">
        <v>137.80500000000001</v>
      </c>
      <c r="F278" s="2">
        <v>-58.08</v>
      </c>
      <c r="G278" s="2">
        <v>291.88099999999997</v>
      </c>
      <c r="H278" s="2">
        <v>40</v>
      </c>
      <c r="I278" s="2">
        <f>Gainy20_90[[#This Row],[Abs(Gain)'[dBi']]]*0.8</f>
        <v>-14.608000000000002</v>
      </c>
    </row>
    <row r="279" spans="1:9" x14ac:dyDescent="0.3">
      <c r="A279" s="2">
        <v>83</v>
      </c>
      <c r="B279" s="2">
        <v>270</v>
      </c>
      <c r="C279" s="2">
        <v>-18.579999999999998</v>
      </c>
      <c r="D279" s="2">
        <v>-18.579999999999998</v>
      </c>
      <c r="E279" s="2">
        <v>141.614</v>
      </c>
      <c r="F279" s="2">
        <v>-58.03</v>
      </c>
      <c r="G279" s="2">
        <v>291.80200000000002</v>
      </c>
      <c r="H279" s="2">
        <v>40</v>
      </c>
      <c r="I279" s="2">
        <f>Gainy20_90[[#This Row],[Abs(Gain)'[dBi']]]*0.8</f>
        <v>-14.863999999999999</v>
      </c>
    </row>
    <row r="280" spans="1:9" x14ac:dyDescent="0.3">
      <c r="A280" s="2">
        <v>82</v>
      </c>
      <c r="B280" s="2">
        <v>270</v>
      </c>
      <c r="C280" s="2">
        <v>-18.88</v>
      </c>
      <c r="D280" s="2">
        <v>-18.88</v>
      </c>
      <c r="E280" s="2">
        <v>145.72800000000001</v>
      </c>
      <c r="F280" s="2">
        <v>-57.98</v>
      </c>
      <c r="G280" s="2">
        <v>291.72399999999999</v>
      </c>
      <c r="H280" s="2">
        <v>40</v>
      </c>
      <c r="I280" s="2">
        <f>Gainy20_90[[#This Row],[Abs(Gain)'[dBi']]]*0.8</f>
        <v>-15.103999999999999</v>
      </c>
    </row>
    <row r="281" spans="1:9" x14ac:dyDescent="0.3">
      <c r="A281" s="2">
        <v>81</v>
      </c>
      <c r="B281" s="2">
        <v>270</v>
      </c>
      <c r="C281" s="2">
        <v>-19.13</v>
      </c>
      <c r="D281" s="2">
        <v>-19.13</v>
      </c>
      <c r="E281" s="2">
        <v>150.13800000000001</v>
      </c>
      <c r="F281" s="2">
        <v>-57.93</v>
      </c>
      <c r="G281" s="2">
        <v>291.64499999999998</v>
      </c>
      <c r="H281" s="2">
        <v>40</v>
      </c>
      <c r="I281" s="2">
        <f>Gainy20_90[[#This Row],[Abs(Gain)'[dBi']]]*0.8</f>
        <v>-15.304</v>
      </c>
    </row>
    <row r="282" spans="1:9" x14ac:dyDescent="0.3">
      <c r="A282" s="2">
        <v>80</v>
      </c>
      <c r="B282" s="2">
        <v>270</v>
      </c>
      <c r="C282" s="2">
        <v>-19.34</v>
      </c>
      <c r="D282" s="2">
        <v>-19.34</v>
      </c>
      <c r="E282" s="2">
        <v>154.82300000000001</v>
      </c>
      <c r="F282" s="2">
        <v>-57.87</v>
      </c>
      <c r="G282" s="2">
        <v>291.56799999999998</v>
      </c>
      <c r="H282" s="2">
        <v>40</v>
      </c>
      <c r="I282" s="2">
        <f>Gainy20_90[[#This Row],[Abs(Gain)'[dBi']]]*0.8</f>
        <v>-15.472000000000001</v>
      </c>
    </row>
    <row r="283" spans="1:9" x14ac:dyDescent="0.3">
      <c r="A283" s="2">
        <v>79</v>
      </c>
      <c r="B283" s="2">
        <v>270</v>
      </c>
      <c r="C283" s="2">
        <v>-19.489999999999998</v>
      </c>
      <c r="D283" s="2">
        <v>-19.489999999999998</v>
      </c>
      <c r="E283" s="2">
        <v>159.744</v>
      </c>
      <c r="F283" s="2">
        <v>-57.82</v>
      </c>
      <c r="G283" s="2">
        <v>291.49200000000002</v>
      </c>
      <c r="H283" s="2">
        <v>40</v>
      </c>
      <c r="I283" s="2">
        <f>Gainy20_90[[#This Row],[Abs(Gain)'[dBi']]]*0.8</f>
        <v>-15.591999999999999</v>
      </c>
    </row>
    <row r="284" spans="1:9" x14ac:dyDescent="0.3">
      <c r="A284" s="2">
        <v>78</v>
      </c>
      <c r="B284" s="2">
        <v>270</v>
      </c>
      <c r="C284" s="2">
        <v>-19.579999999999998</v>
      </c>
      <c r="D284" s="2">
        <v>-19.579999999999998</v>
      </c>
      <c r="E284" s="2">
        <v>164.84899999999999</v>
      </c>
      <c r="F284" s="2">
        <v>-57.77</v>
      </c>
      <c r="G284" s="2">
        <v>291.41699999999997</v>
      </c>
      <c r="H284" s="2">
        <v>40</v>
      </c>
      <c r="I284" s="2">
        <f>Gainy20_90[[#This Row],[Abs(Gain)'[dBi']]]*0.8</f>
        <v>-15.664</v>
      </c>
    </row>
    <row r="285" spans="1:9" x14ac:dyDescent="0.3">
      <c r="A285" s="2">
        <v>77</v>
      </c>
      <c r="B285" s="2">
        <v>270</v>
      </c>
      <c r="C285" s="2">
        <v>-19.600000000000001</v>
      </c>
      <c r="D285" s="2">
        <v>-19.600000000000001</v>
      </c>
      <c r="E285" s="2">
        <v>170.06899999999999</v>
      </c>
      <c r="F285" s="2">
        <v>-57.72</v>
      </c>
      <c r="G285" s="2">
        <v>291.34399999999999</v>
      </c>
      <c r="H285" s="2">
        <v>39</v>
      </c>
      <c r="I285" s="2">
        <f>Gainy20_90[[#This Row],[Abs(Gain)'[dBi']]]*0.8</f>
        <v>-15.680000000000001</v>
      </c>
    </row>
    <row r="286" spans="1:9" x14ac:dyDescent="0.3">
      <c r="A286" s="2">
        <v>76</v>
      </c>
      <c r="B286" s="2">
        <v>270</v>
      </c>
      <c r="C286" s="2">
        <v>-19.55</v>
      </c>
      <c r="D286" s="2">
        <v>-19.55</v>
      </c>
      <c r="E286" s="2">
        <v>175.32900000000001</v>
      </c>
      <c r="F286" s="2">
        <v>-57.67</v>
      </c>
      <c r="G286" s="2">
        <v>291.274</v>
      </c>
      <c r="H286" s="2">
        <v>39</v>
      </c>
      <c r="I286" s="2">
        <f>Gainy20_90[[#This Row],[Abs(Gain)'[dBi']]]*0.8</f>
        <v>-15.64</v>
      </c>
    </row>
    <row r="287" spans="1:9" x14ac:dyDescent="0.3">
      <c r="A287" s="2">
        <v>75</v>
      </c>
      <c r="B287" s="2">
        <v>270</v>
      </c>
      <c r="C287" s="2">
        <v>-19.43</v>
      </c>
      <c r="D287" s="2">
        <v>-19.43</v>
      </c>
      <c r="E287" s="2">
        <v>180.55099999999999</v>
      </c>
      <c r="F287" s="2">
        <v>-57.61</v>
      </c>
      <c r="G287" s="2">
        <v>291.20600000000002</v>
      </c>
      <c r="H287" s="2">
        <v>39</v>
      </c>
      <c r="I287" s="2">
        <f>Gainy20_90[[#This Row],[Abs(Gain)'[dBi']]]*0.8</f>
        <v>-15.544</v>
      </c>
    </row>
    <row r="288" spans="1:9" x14ac:dyDescent="0.3">
      <c r="A288" s="2">
        <v>74</v>
      </c>
      <c r="B288" s="2">
        <v>270</v>
      </c>
      <c r="C288" s="2">
        <v>-19.25</v>
      </c>
      <c r="D288" s="2">
        <v>-19.25</v>
      </c>
      <c r="E288" s="2">
        <v>185.65899999999999</v>
      </c>
      <c r="F288" s="2">
        <v>-57.56</v>
      </c>
      <c r="G288" s="2">
        <v>291.142</v>
      </c>
      <c r="H288" s="2">
        <v>39</v>
      </c>
      <c r="I288" s="2">
        <f>Gainy20_90[[#This Row],[Abs(Gain)'[dBi']]]*0.8</f>
        <v>-15.4</v>
      </c>
    </row>
    <row r="289" spans="1:9" x14ac:dyDescent="0.3">
      <c r="A289" s="2">
        <v>73</v>
      </c>
      <c r="B289" s="2">
        <v>270</v>
      </c>
      <c r="C289" s="2">
        <v>-19</v>
      </c>
      <c r="D289" s="2">
        <v>-19</v>
      </c>
      <c r="E289" s="2">
        <v>190.59100000000001</v>
      </c>
      <c r="F289" s="2">
        <v>-57.51</v>
      </c>
      <c r="G289" s="2">
        <v>291.08100000000002</v>
      </c>
      <c r="H289" s="2">
        <v>39</v>
      </c>
      <c r="I289" s="2">
        <f>Gainy20_90[[#This Row],[Abs(Gain)'[dBi']]]*0.8</f>
        <v>-15.200000000000001</v>
      </c>
    </row>
    <row r="290" spans="1:9" x14ac:dyDescent="0.3">
      <c r="A290" s="2">
        <v>72</v>
      </c>
      <c r="B290" s="2">
        <v>270</v>
      </c>
      <c r="C290" s="2">
        <v>-18.7</v>
      </c>
      <c r="D290" s="2">
        <v>-18.7</v>
      </c>
      <c r="E290" s="2">
        <v>195.297</v>
      </c>
      <c r="F290" s="2">
        <v>-57.45</v>
      </c>
      <c r="G290" s="2">
        <v>291.024</v>
      </c>
      <c r="H290" s="2">
        <v>39</v>
      </c>
      <c r="I290" s="2">
        <f>Gainy20_90[[#This Row],[Abs(Gain)'[dBi']]]*0.8</f>
        <v>-14.96</v>
      </c>
    </row>
    <row r="291" spans="1:9" x14ac:dyDescent="0.3">
      <c r="A291" s="2">
        <v>71</v>
      </c>
      <c r="B291" s="2">
        <v>270</v>
      </c>
      <c r="C291" s="2">
        <v>-18.36</v>
      </c>
      <c r="D291" s="2">
        <v>-18.36</v>
      </c>
      <c r="E291" s="2">
        <v>199.745</v>
      </c>
      <c r="F291" s="2">
        <v>-57.4</v>
      </c>
      <c r="G291" s="2">
        <v>290.97199999999998</v>
      </c>
      <c r="H291" s="2">
        <v>39</v>
      </c>
      <c r="I291" s="2">
        <f>Gainy20_90[[#This Row],[Abs(Gain)'[dBi']]]*0.8</f>
        <v>-14.688000000000001</v>
      </c>
    </row>
    <row r="292" spans="1:9" x14ac:dyDescent="0.3">
      <c r="A292" s="2">
        <v>70</v>
      </c>
      <c r="B292" s="2">
        <v>270</v>
      </c>
      <c r="C292" s="2">
        <v>-17.98</v>
      </c>
      <c r="D292" s="2">
        <v>-17.98</v>
      </c>
      <c r="E292" s="2">
        <v>203.917</v>
      </c>
      <c r="F292" s="2">
        <v>-57.35</v>
      </c>
      <c r="G292" s="2">
        <v>290.92399999999998</v>
      </c>
      <c r="H292" s="2">
        <v>39</v>
      </c>
      <c r="I292" s="2">
        <f>Gainy20_90[[#This Row],[Abs(Gain)'[dBi']]]*0.8</f>
        <v>-14.384</v>
      </c>
    </row>
    <row r="293" spans="1:9" x14ac:dyDescent="0.3">
      <c r="A293" s="2">
        <v>69</v>
      </c>
      <c r="B293" s="2">
        <v>270</v>
      </c>
      <c r="C293" s="2">
        <v>-17.579999999999998</v>
      </c>
      <c r="D293" s="2">
        <v>-17.579999999999998</v>
      </c>
      <c r="E293" s="2">
        <v>207.80799999999999</v>
      </c>
      <c r="F293" s="2">
        <v>-57.3</v>
      </c>
      <c r="G293" s="2">
        <v>290.88099999999997</v>
      </c>
      <c r="H293" s="2">
        <v>40</v>
      </c>
      <c r="I293" s="2">
        <f>Gainy20_90[[#This Row],[Abs(Gain)'[dBi']]]*0.8</f>
        <v>-14.064</v>
      </c>
    </row>
    <row r="294" spans="1:9" x14ac:dyDescent="0.3">
      <c r="A294" s="2">
        <v>68</v>
      </c>
      <c r="B294" s="2">
        <v>270</v>
      </c>
      <c r="C294" s="2">
        <v>-17.149999999999999</v>
      </c>
      <c r="D294" s="2">
        <v>-17.149999999999999</v>
      </c>
      <c r="E294" s="2">
        <v>211.422</v>
      </c>
      <c r="F294" s="2">
        <v>-57.25</v>
      </c>
      <c r="G294" s="2">
        <v>290.84300000000002</v>
      </c>
      <c r="H294" s="2">
        <v>40</v>
      </c>
      <c r="I294" s="2">
        <f>Gainy20_90[[#This Row],[Abs(Gain)'[dBi']]]*0.8</f>
        <v>-13.719999999999999</v>
      </c>
    </row>
    <row r="295" spans="1:9" x14ac:dyDescent="0.3">
      <c r="A295" s="2">
        <v>67</v>
      </c>
      <c r="B295" s="2">
        <v>270</v>
      </c>
      <c r="C295" s="2">
        <v>-16.71</v>
      </c>
      <c r="D295" s="2">
        <v>-16.71</v>
      </c>
      <c r="E295" s="2">
        <v>214.77099999999999</v>
      </c>
      <c r="F295" s="2">
        <v>-57.2</v>
      </c>
      <c r="G295" s="2">
        <v>290.81200000000001</v>
      </c>
      <c r="H295" s="2">
        <v>40</v>
      </c>
      <c r="I295" s="2">
        <f>Gainy20_90[[#This Row],[Abs(Gain)'[dBi']]]*0.8</f>
        <v>-13.368000000000002</v>
      </c>
    </row>
    <row r="296" spans="1:9" x14ac:dyDescent="0.3">
      <c r="A296" s="2">
        <v>66</v>
      </c>
      <c r="B296" s="2">
        <v>270</v>
      </c>
      <c r="C296" s="2">
        <v>-16.27</v>
      </c>
      <c r="D296" s="2">
        <v>-16.27</v>
      </c>
      <c r="E296" s="2">
        <v>217.87100000000001</v>
      </c>
      <c r="F296" s="2">
        <v>-57.15</v>
      </c>
      <c r="G296" s="2">
        <v>290.78699999999998</v>
      </c>
      <c r="H296" s="2">
        <v>40</v>
      </c>
      <c r="I296" s="2">
        <f>Gainy20_90[[#This Row],[Abs(Gain)'[dBi']]]*0.8</f>
        <v>-13.016</v>
      </c>
    </row>
    <row r="297" spans="1:9" x14ac:dyDescent="0.3">
      <c r="A297" s="2">
        <v>65</v>
      </c>
      <c r="B297" s="2">
        <v>270</v>
      </c>
      <c r="C297" s="2">
        <v>-15.81</v>
      </c>
      <c r="D297" s="2">
        <v>-15.81</v>
      </c>
      <c r="E297" s="2">
        <v>220.74</v>
      </c>
      <c r="F297" s="2">
        <v>-57.1</v>
      </c>
      <c r="G297" s="2">
        <v>290.76799999999997</v>
      </c>
      <c r="H297" s="2">
        <v>40</v>
      </c>
      <c r="I297" s="2">
        <f>Gainy20_90[[#This Row],[Abs(Gain)'[dBi']]]*0.8</f>
        <v>-12.648000000000001</v>
      </c>
    </row>
    <row r="298" spans="1:9" x14ac:dyDescent="0.3">
      <c r="A298" s="2">
        <v>64</v>
      </c>
      <c r="B298" s="2">
        <v>270</v>
      </c>
      <c r="C298" s="2">
        <v>-15.36</v>
      </c>
      <c r="D298" s="2">
        <v>-15.36</v>
      </c>
      <c r="E298" s="2">
        <v>223.39699999999999</v>
      </c>
      <c r="F298" s="2">
        <v>-57.05</v>
      </c>
      <c r="G298" s="2">
        <v>290.75599999999997</v>
      </c>
      <c r="H298" s="2">
        <v>40</v>
      </c>
      <c r="I298" s="2">
        <f>Gainy20_90[[#This Row],[Abs(Gain)'[dBi']]]*0.8</f>
        <v>-12.288</v>
      </c>
    </row>
    <row r="299" spans="1:9" x14ac:dyDescent="0.3">
      <c r="A299" s="2">
        <v>63</v>
      </c>
      <c r="B299" s="2">
        <v>270</v>
      </c>
      <c r="C299" s="2">
        <v>-14.91</v>
      </c>
      <c r="D299" s="2">
        <v>-14.91</v>
      </c>
      <c r="E299" s="2">
        <v>225.86099999999999</v>
      </c>
      <c r="F299" s="2">
        <v>-57</v>
      </c>
      <c r="G299" s="2">
        <v>290.75200000000001</v>
      </c>
      <c r="H299" s="2">
        <v>40</v>
      </c>
      <c r="I299" s="2">
        <f>Gainy20_90[[#This Row],[Abs(Gain)'[dBi']]]*0.8</f>
        <v>-11.928000000000001</v>
      </c>
    </row>
    <row r="300" spans="1:9" x14ac:dyDescent="0.3">
      <c r="A300" s="2">
        <v>62</v>
      </c>
      <c r="B300" s="2">
        <v>270</v>
      </c>
      <c r="C300" s="2">
        <v>-14.46</v>
      </c>
      <c r="D300" s="2">
        <v>-14.46</v>
      </c>
      <c r="E300" s="2">
        <v>228.15</v>
      </c>
      <c r="F300" s="2">
        <v>-56.96</v>
      </c>
      <c r="G300" s="2">
        <v>290.755</v>
      </c>
      <c r="H300" s="2">
        <v>40</v>
      </c>
      <c r="I300" s="2">
        <f>Gainy20_90[[#This Row],[Abs(Gain)'[dBi']]]*0.8</f>
        <v>-11.568000000000001</v>
      </c>
    </row>
    <row r="301" spans="1:9" x14ac:dyDescent="0.3">
      <c r="A301" s="2">
        <v>61</v>
      </c>
      <c r="B301" s="2">
        <v>270</v>
      </c>
      <c r="C301" s="2">
        <v>-14.01</v>
      </c>
      <c r="D301" s="2">
        <v>-14.01</v>
      </c>
      <c r="E301" s="2">
        <v>230.28100000000001</v>
      </c>
      <c r="F301" s="2">
        <v>-56.92</v>
      </c>
      <c r="G301" s="2">
        <v>290.76600000000002</v>
      </c>
      <c r="H301" s="2">
        <v>40</v>
      </c>
      <c r="I301" s="2">
        <f>Gainy20_90[[#This Row],[Abs(Gain)'[dBi']]]*0.8</f>
        <v>-11.208</v>
      </c>
    </row>
    <row r="302" spans="1:9" x14ac:dyDescent="0.3">
      <c r="A302" s="2">
        <v>60</v>
      </c>
      <c r="B302" s="2">
        <v>270</v>
      </c>
      <c r="C302" s="2">
        <v>-13.57</v>
      </c>
      <c r="D302" s="2">
        <v>-13.57</v>
      </c>
      <c r="E302" s="2">
        <v>232.26900000000001</v>
      </c>
      <c r="F302" s="2">
        <v>-56.87</v>
      </c>
      <c r="G302" s="2">
        <v>290.786</v>
      </c>
      <c r="H302" s="2">
        <v>40</v>
      </c>
      <c r="I302" s="2">
        <f>Gainy20_90[[#This Row],[Abs(Gain)'[dBi']]]*0.8</f>
        <v>-10.856000000000002</v>
      </c>
    </row>
    <row r="303" spans="1:9" x14ac:dyDescent="0.3">
      <c r="A303" s="2">
        <v>59</v>
      </c>
      <c r="B303" s="2">
        <v>270</v>
      </c>
      <c r="C303" s="2">
        <v>-13.14</v>
      </c>
      <c r="D303" s="2">
        <v>-13.14</v>
      </c>
      <c r="E303" s="2">
        <v>234.12700000000001</v>
      </c>
      <c r="F303" s="2">
        <v>-56.83</v>
      </c>
      <c r="G303" s="2">
        <v>290.81400000000002</v>
      </c>
      <c r="H303" s="2">
        <v>40</v>
      </c>
      <c r="I303" s="2">
        <f>Gainy20_90[[#This Row],[Abs(Gain)'[dBi']]]*0.8</f>
        <v>-10.512</v>
      </c>
    </row>
    <row r="304" spans="1:9" x14ac:dyDescent="0.3">
      <c r="A304" s="2">
        <v>58</v>
      </c>
      <c r="B304" s="2">
        <v>270</v>
      </c>
      <c r="C304" s="2">
        <v>-12.71</v>
      </c>
      <c r="D304" s="2">
        <v>-12.72</v>
      </c>
      <c r="E304" s="2">
        <v>235.86799999999999</v>
      </c>
      <c r="F304" s="2">
        <v>-56.79</v>
      </c>
      <c r="G304" s="2">
        <v>290.85199999999998</v>
      </c>
      <c r="H304" s="2">
        <v>40</v>
      </c>
      <c r="I304" s="2">
        <f>Gainy20_90[[#This Row],[Abs(Gain)'[dBi']]]*0.8</f>
        <v>-10.168000000000001</v>
      </c>
    </row>
    <row r="305" spans="1:9" x14ac:dyDescent="0.3">
      <c r="A305" s="2">
        <v>57</v>
      </c>
      <c r="B305" s="2">
        <v>270</v>
      </c>
      <c r="C305" s="2">
        <v>-12.3</v>
      </c>
      <c r="D305" s="2">
        <v>-12.3</v>
      </c>
      <c r="E305" s="2">
        <v>237.50399999999999</v>
      </c>
      <c r="F305" s="2">
        <v>-56.76</v>
      </c>
      <c r="G305" s="2">
        <v>290.899</v>
      </c>
      <c r="H305" s="2">
        <v>40</v>
      </c>
      <c r="I305" s="2">
        <f>Gainy20_90[[#This Row],[Abs(Gain)'[dBi']]]*0.8</f>
        <v>-9.8400000000000016</v>
      </c>
    </row>
    <row r="306" spans="1:9" x14ac:dyDescent="0.3">
      <c r="A306" s="2">
        <v>56</v>
      </c>
      <c r="B306" s="2">
        <v>270</v>
      </c>
      <c r="C306" s="2">
        <v>-11.88</v>
      </c>
      <c r="D306" s="2">
        <v>-11.88</v>
      </c>
      <c r="E306" s="2">
        <v>239.04499999999999</v>
      </c>
      <c r="F306" s="2">
        <v>-56.72</v>
      </c>
      <c r="G306" s="2">
        <v>290.95499999999998</v>
      </c>
      <c r="H306" s="2">
        <v>40</v>
      </c>
      <c r="I306" s="2">
        <f>Gainy20_90[[#This Row],[Abs(Gain)'[dBi']]]*0.8</f>
        <v>-9.5040000000000013</v>
      </c>
    </row>
    <row r="307" spans="1:9" x14ac:dyDescent="0.3">
      <c r="A307" s="2">
        <v>55</v>
      </c>
      <c r="B307" s="2">
        <v>270</v>
      </c>
      <c r="C307" s="2">
        <v>-11.48</v>
      </c>
      <c r="D307" s="2">
        <v>-11.48</v>
      </c>
      <c r="E307" s="2">
        <v>240.49799999999999</v>
      </c>
      <c r="F307" s="2">
        <v>-56.69</v>
      </c>
      <c r="G307" s="2">
        <v>291.02199999999999</v>
      </c>
      <c r="H307" s="2">
        <v>40</v>
      </c>
      <c r="I307" s="2">
        <f>Gainy20_90[[#This Row],[Abs(Gain)'[dBi']]]*0.8</f>
        <v>-9.1840000000000011</v>
      </c>
    </row>
    <row r="308" spans="1:9" x14ac:dyDescent="0.3">
      <c r="A308" s="2">
        <v>54</v>
      </c>
      <c r="B308" s="2">
        <v>270</v>
      </c>
      <c r="C308" s="2">
        <v>-11.08</v>
      </c>
      <c r="D308" s="2">
        <v>-11.08</v>
      </c>
      <c r="E308" s="2">
        <v>241.87299999999999</v>
      </c>
      <c r="F308" s="2">
        <v>-56.66</v>
      </c>
      <c r="G308" s="2">
        <v>291.09899999999999</v>
      </c>
      <c r="H308" s="2">
        <v>40</v>
      </c>
      <c r="I308" s="2">
        <f>Gainy20_90[[#This Row],[Abs(Gain)'[dBi']]]*0.8</f>
        <v>-8.8640000000000008</v>
      </c>
    </row>
    <row r="309" spans="1:9" x14ac:dyDescent="0.3">
      <c r="A309" s="2">
        <v>53</v>
      </c>
      <c r="B309" s="2">
        <v>270</v>
      </c>
      <c r="C309" s="2">
        <v>-10.69</v>
      </c>
      <c r="D309" s="2">
        <v>-10.69</v>
      </c>
      <c r="E309" s="2">
        <v>243.17500000000001</v>
      </c>
      <c r="F309" s="2">
        <v>-56.63</v>
      </c>
      <c r="G309" s="2">
        <v>291.18700000000001</v>
      </c>
      <c r="H309" s="2">
        <v>40</v>
      </c>
      <c r="I309" s="2">
        <f>Gainy20_90[[#This Row],[Abs(Gain)'[dBi']]]*0.8</f>
        <v>-8.5519999999999996</v>
      </c>
    </row>
    <row r="310" spans="1:9" x14ac:dyDescent="0.3">
      <c r="A310" s="2">
        <v>52</v>
      </c>
      <c r="B310" s="2">
        <v>270</v>
      </c>
      <c r="C310" s="2">
        <v>-10.31</v>
      </c>
      <c r="D310" s="2">
        <v>-10.31</v>
      </c>
      <c r="E310" s="2">
        <v>244.41200000000001</v>
      </c>
      <c r="F310" s="2">
        <v>-56.61</v>
      </c>
      <c r="G310" s="2">
        <v>291.286</v>
      </c>
      <c r="H310" s="2">
        <v>40</v>
      </c>
      <c r="I310" s="2">
        <f>Gainy20_90[[#This Row],[Abs(Gain)'[dBi']]]*0.8</f>
        <v>-8.2480000000000011</v>
      </c>
    </row>
    <row r="311" spans="1:9" x14ac:dyDescent="0.3">
      <c r="A311" s="2">
        <v>51</v>
      </c>
      <c r="B311" s="2">
        <v>270</v>
      </c>
      <c r="C311" s="2">
        <v>-9.9359999999999999</v>
      </c>
      <c r="D311" s="2">
        <v>-9.9359999999999999</v>
      </c>
      <c r="E311" s="2">
        <v>245.589</v>
      </c>
      <c r="F311" s="2">
        <v>-56.58</v>
      </c>
      <c r="G311" s="2">
        <v>291.39600000000002</v>
      </c>
      <c r="H311" s="2">
        <v>40</v>
      </c>
      <c r="I311" s="2">
        <f>Gainy20_90[[#This Row],[Abs(Gain)'[dBi']]]*0.8</f>
        <v>-7.9488000000000003</v>
      </c>
    </row>
    <row r="312" spans="1:9" x14ac:dyDescent="0.3">
      <c r="A312" s="2">
        <v>50</v>
      </c>
      <c r="B312" s="2">
        <v>270</v>
      </c>
      <c r="C312" s="2">
        <v>-9.5679999999999996</v>
      </c>
      <c r="D312" s="2">
        <v>-9.5679999999999996</v>
      </c>
      <c r="E312" s="2">
        <v>246.71</v>
      </c>
      <c r="F312" s="2">
        <v>-56.56</v>
      </c>
      <c r="G312" s="2">
        <v>291.51799999999997</v>
      </c>
      <c r="H312" s="2">
        <v>40</v>
      </c>
      <c r="I312" s="2">
        <f>Gainy20_90[[#This Row],[Abs(Gain)'[dBi']]]*0.8</f>
        <v>-7.6543999999999999</v>
      </c>
    </row>
    <row r="313" spans="1:9" x14ac:dyDescent="0.3">
      <c r="A313" s="2">
        <v>49</v>
      </c>
      <c r="B313" s="2">
        <v>270</v>
      </c>
      <c r="C313" s="2">
        <v>-9.2070000000000007</v>
      </c>
      <c r="D313" s="2">
        <v>-9.2070000000000007</v>
      </c>
      <c r="E313" s="2">
        <v>247.78</v>
      </c>
      <c r="F313" s="2">
        <v>-56.54</v>
      </c>
      <c r="G313" s="2">
        <v>291.65300000000002</v>
      </c>
      <c r="H313" s="2">
        <v>40</v>
      </c>
      <c r="I313" s="2">
        <f>Gainy20_90[[#This Row],[Abs(Gain)'[dBi']]]*0.8</f>
        <v>-7.3656000000000006</v>
      </c>
    </row>
    <row r="314" spans="1:9" x14ac:dyDescent="0.3">
      <c r="A314" s="2">
        <v>48</v>
      </c>
      <c r="B314" s="2">
        <v>270</v>
      </c>
      <c r="C314" s="2">
        <v>-8.8520000000000003</v>
      </c>
      <c r="D314" s="2">
        <v>-8.8520000000000003</v>
      </c>
      <c r="E314" s="2">
        <v>248.80199999999999</v>
      </c>
      <c r="F314" s="2">
        <v>-56.53</v>
      </c>
      <c r="G314" s="2">
        <v>291.79899999999998</v>
      </c>
      <c r="H314" s="2">
        <v>40</v>
      </c>
      <c r="I314" s="2">
        <f>Gainy20_90[[#This Row],[Abs(Gain)'[dBi']]]*0.8</f>
        <v>-7.0816000000000008</v>
      </c>
    </row>
    <row r="315" spans="1:9" x14ac:dyDescent="0.3">
      <c r="A315" s="2">
        <v>47</v>
      </c>
      <c r="B315" s="2">
        <v>270</v>
      </c>
      <c r="C315" s="2">
        <v>-8.5050000000000008</v>
      </c>
      <c r="D315" s="2">
        <v>-8.5050000000000008</v>
      </c>
      <c r="E315" s="2">
        <v>249.78200000000001</v>
      </c>
      <c r="F315" s="2">
        <v>-56.52</v>
      </c>
      <c r="G315" s="2">
        <v>291.959</v>
      </c>
      <c r="H315" s="2">
        <v>40</v>
      </c>
      <c r="I315" s="2">
        <f>Gainy20_90[[#This Row],[Abs(Gain)'[dBi']]]*0.8</f>
        <v>-6.8040000000000012</v>
      </c>
    </row>
    <row r="316" spans="1:9" x14ac:dyDescent="0.3">
      <c r="A316" s="2">
        <v>46</v>
      </c>
      <c r="B316" s="2">
        <v>270</v>
      </c>
      <c r="C316" s="2">
        <v>-8.1639999999999997</v>
      </c>
      <c r="D316" s="2">
        <v>-8.1639999999999997</v>
      </c>
      <c r="E316" s="2">
        <v>250.72</v>
      </c>
      <c r="F316" s="2">
        <v>-56.51</v>
      </c>
      <c r="G316" s="2">
        <v>292.13200000000001</v>
      </c>
      <c r="H316" s="2">
        <v>40</v>
      </c>
      <c r="I316" s="2">
        <f>Gainy20_90[[#This Row],[Abs(Gain)'[dBi']]]*0.8</f>
        <v>-6.5312000000000001</v>
      </c>
    </row>
    <row r="317" spans="1:9" x14ac:dyDescent="0.3">
      <c r="A317" s="2">
        <v>45</v>
      </c>
      <c r="B317" s="2">
        <v>270</v>
      </c>
      <c r="C317" s="2">
        <v>-7.8289999999999997</v>
      </c>
      <c r="D317" s="2">
        <v>-7.8289999999999997</v>
      </c>
      <c r="E317" s="2">
        <v>251.62100000000001</v>
      </c>
      <c r="F317" s="2">
        <v>-56.5</v>
      </c>
      <c r="G317" s="2">
        <v>292.31900000000002</v>
      </c>
      <c r="H317" s="2">
        <v>40</v>
      </c>
      <c r="I317" s="2">
        <f>Gainy20_90[[#This Row],[Abs(Gain)'[dBi']]]*0.8</f>
        <v>-6.2632000000000003</v>
      </c>
    </row>
    <row r="318" spans="1:9" x14ac:dyDescent="0.3">
      <c r="A318" s="2">
        <v>44</v>
      </c>
      <c r="B318" s="2">
        <v>270</v>
      </c>
      <c r="C318" s="2">
        <v>-7.5</v>
      </c>
      <c r="D318" s="2">
        <v>-7.5</v>
      </c>
      <c r="E318" s="2">
        <v>252.48699999999999</v>
      </c>
      <c r="F318" s="2">
        <v>-56.5</v>
      </c>
      <c r="G318" s="2">
        <v>292.51900000000001</v>
      </c>
      <c r="H318" s="2">
        <v>40</v>
      </c>
      <c r="I318" s="2">
        <f>Gainy20_90[[#This Row],[Abs(Gain)'[dBi']]]*0.8</f>
        <v>-6</v>
      </c>
    </row>
    <row r="319" spans="1:9" x14ac:dyDescent="0.3">
      <c r="A319" s="2">
        <v>43</v>
      </c>
      <c r="B319" s="2">
        <v>270</v>
      </c>
      <c r="C319" s="2">
        <v>-7.1779999999999999</v>
      </c>
      <c r="D319" s="2">
        <v>-7.1779999999999999</v>
      </c>
      <c r="E319" s="2">
        <v>253.32</v>
      </c>
      <c r="F319" s="2">
        <v>-56.5</v>
      </c>
      <c r="G319" s="2">
        <v>292.73399999999998</v>
      </c>
      <c r="H319" s="2">
        <v>40</v>
      </c>
      <c r="I319" s="2">
        <f>Gainy20_90[[#This Row],[Abs(Gain)'[dBi']]]*0.8</f>
        <v>-5.7423999999999999</v>
      </c>
    </row>
    <row r="320" spans="1:9" x14ac:dyDescent="0.3">
      <c r="A320" s="2">
        <v>42</v>
      </c>
      <c r="B320" s="2">
        <v>270</v>
      </c>
      <c r="C320" s="2">
        <v>-6.8620000000000001</v>
      </c>
      <c r="D320" s="2">
        <v>-6.8620000000000001</v>
      </c>
      <c r="E320" s="2">
        <v>254.12200000000001</v>
      </c>
      <c r="F320" s="2">
        <v>-56.5</v>
      </c>
      <c r="G320" s="2">
        <v>292.964</v>
      </c>
      <c r="H320" s="2">
        <v>40</v>
      </c>
      <c r="I320" s="2">
        <f>Gainy20_90[[#This Row],[Abs(Gain)'[dBi']]]*0.8</f>
        <v>-5.4896000000000003</v>
      </c>
    </row>
    <row r="321" spans="1:9" x14ac:dyDescent="0.3">
      <c r="A321" s="2">
        <v>41</v>
      </c>
      <c r="B321" s="2">
        <v>270</v>
      </c>
      <c r="C321" s="2">
        <v>-6.5519999999999996</v>
      </c>
      <c r="D321" s="2">
        <v>-6.5519999999999996</v>
      </c>
      <c r="E321" s="2">
        <v>254.89500000000001</v>
      </c>
      <c r="F321" s="2">
        <v>-56.51</v>
      </c>
      <c r="G321" s="2">
        <v>293.20999999999998</v>
      </c>
      <c r="H321" s="2">
        <v>40</v>
      </c>
      <c r="I321" s="2">
        <f>Gainy20_90[[#This Row],[Abs(Gain)'[dBi']]]*0.8</f>
        <v>-5.2416</v>
      </c>
    </row>
    <row r="322" spans="1:9" x14ac:dyDescent="0.3">
      <c r="A322" s="2">
        <v>40</v>
      </c>
      <c r="B322" s="2">
        <v>270</v>
      </c>
      <c r="C322" s="2">
        <v>-6.2480000000000002</v>
      </c>
      <c r="D322" s="2">
        <v>-6.2480000000000002</v>
      </c>
      <c r="E322" s="2">
        <v>255.64</v>
      </c>
      <c r="F322" s="2">
        <v>-56.51</v>
      </c>
      <c r="G322" s="2">
        <v>293.471</v>
      </c>
      <c r="H322" s="2">
        <v>40</v>
      </c>
      <c r="I322" s="2">
        <f>Gainy20_90[[#This Row],[Abs(Gain)'[dBi']]]*0.8</f>
        <v>-4.9984000000000002</v>
      </c>
    </row>
    <row r="323" spans="1:9" x14ac:dyDescent="0.3">
      <c r="A323" s="2">
        <v>39</v>
      </c>
      <c r="B323" s="2">
        <v>270</v>
      </c>
      <c r="C323" s="2">
        <v>-5.9489999999999998</v>
      </c>
      <c r="D323" s="2">
        <v>-5.9489999999999998</v>
      </c>
      <c r="E323" s="2">
        <v>256.36099999999999</v>
      </c>
      <c r="F323" s="2">
        <v>-56.53</v>
      </c>
      <c r="G323" s="2">
        <v>293.74799999999999</v>
      </c>
      <c r="H323" s="2">
        <v>40</v>
      </c>
      <c r="I323" s="2">
        <f>Gainy20_90[[#This Row],[Abs(Gain)'[dBi']]]*0.8</f>
        <v>-4.7591999999999999</v>
      </c>
    </row>
    <row r="324" spans="1:9" x14ac:dyDescent="0.3">
      <c r="A324" s="2">
        <v>38</v>
      </c>
      <c r="B324" s="2">
        <v>270</v>
      </c>
      <c r="C324" s="2">
        <v>-5.657</v>
      </c>
      <c r="D324" s="2">
        <v>-5.657</v>
      </c>
      <c r="E324" s="2">
        <v>257.05700000000002</v>
      </c>
      <c r="F324" s="2">
        <v>-56.54</v>
      </c>
      <c r="G324" s="2">
        <v>294.04199999999997</v>
      </c>
      <c r="H324" s="2">
        <v>40</v>
      </c>
      <c r="I324" s="2">
        <f>Gainy20_90[[#This Row],[Abs(Gain)'[dBi']]]*0.8</f>
        <v>-4.5255999999999998</v>
      </c>
    </row>
    <row r="325" spans="1:9" x14ac:dyDescent="0.3">
      <c r="A325" s="2">
        <v>37</v>
      </c>
      <c r="B325" s="2">
        <v>270</v>
      </c>
      <c r="C325" s="2">
        <v>-5.3689999999999998</v>
      </c>
      <c r="D325" s="2">
        <v>-5.37</v>
      </c>
      <c r="E325" s="2">
        <v>257.73</v>
      </c>
      <c r="F325" s="2">
        <v>-56.56</v>
      </c>
      <c r="G325" s="2">
        <v>294.35399999999998</v>
      </c>
      <c r="H325" s="2">
        <v>40</v>
      </c>
      <c r="I325" s="2">
        <f>Gainy20_90[[#This Row],[Abs(Gain)'[dBi']]]*0.8</f>
        <v>-4.2952000000000004</v>
      </c>
    </row>
    <row r="326" spans="1:9" x14ac:dyDescent="0.3">
      <c r="A326" s="2">
        <v>36</v>
      </c>
      <c r="B326" s="2">
        <v>270</v>
      </c>
      <c r="C326" s="2">
        <v>-5.0880000000000001</v>
      </c>
      <c r="D326" s="2">
        <v>-5.0880000000000001</v>
      </c>
      <c r="E326" s="2">
        <v>258.38200000000001</v>
      </c>
      <c r="F326" s="2">
        <v>-56.59</v>
      </c>
      <c r="G326" s="2">
        <v>294.68299999999999</v>
      </c>
      <c r="H326" s="2">
        <v>40</v>
      </c>
      <c r="I326" s="2">
        <f>Gainy20_90[[#This Row],[Abs(Gain)'[dBi']]]*0.8</f>
        <v>-4.0704000000000002</v>
      </c>
    </row>
    <row r="327" spans="1:9" x14ac:dyDescent="0.3">
      <c r="A327" s="2">
        <v>35</v>
      </c>
      <c r="B327" s="2">
        <v>270</v>
      </c>
      <c r="C327" s="2">
        <v>-4.8120000000000003</v>
      </c>
      <c r="D327" s="2">
        <v>-4.8120000000000003</v>
      </c>
      <c r="E327" s="2">
        <v>259.01299999999998</v>
      </c>
      <c r="F327" s="2">
        <v>-56.62</v>
      </c>
      <c r="G327" s="2">
        <v>295.03100000000001</v>
      </c>
      <c r="H327" s="2">
        <v>40</v>
      </c>
      <c r="I327" s="2">
        <f>Gainy20_90[[#This Row],[Abs(Gain)'[dBi']]]*0.8</f>
        <v>-3.8496000000000006</v>
      </c>
    </row>
    <row r="328" spans="1:9" x14ac:dyDescent="0.3">
      <c r="A328" s="2">
        <v>34</v>
      </c>
      <c r="B328" s="2">
        <v>270</v>
      </c>
      <c r="C328" s="2">
        <v>-4.5419999999999998</v>
      </c>
      <c r="D328" s="2">
        <v>-4.5419999999999998</v>
      </c>
      <c r="E328" s="2">
        <v>259.62400000000002</v>
      </c>
      <c r="F328" s="2">
        <v>-56.65</v>
      </c>
      <c r="G328" s="2">
        <v>295.39800000000002</v>
      </c>
      <c r="H328" s="2">
        <v>40</v>
      </c>
      <c r="I328" s="2">
        <f>Gainy20_90[[#This Row],[Abs(Gain)'[dBi']]]*0.8</f>
        <v>-3.6335999999999999</v>
      </c>
    </row>
    <row r="329" spans="1:9" x14ac:dyDescent="0.3">
      <c r="A329" s="2">
        <v>33</v>
      </c>
      <c r="B329" s="2">
        <v>270</v>
      </c>
      <c r="C329" s="2">
        <v>-4.2770000000000001</v>
      </c>
      <c r="D329" s="2">
        <v>-4.2770000000000001</v>
      </c>
      <c r="E329" s="2">
        <v>260.21699999999998</v>
      </c>
      <c r="F329" s="2">
        <v>-56.68</v>
      </c>
      <c r="G329" s="2">
        <v>295.78399999999999</v>
      </c>
      <c r="H329" s="2">
        <v>40</v>
      </c>
      <c r="I329" s="2">
        <f>Gainy20_90[[#This Row],[Abs(Gain)'[dBi']]]*0.8</f>
        <v>-3.4216000000000002</v>
      </c>
    </row>
    <row r="330" spans="1:9" x14ac:dyDescent="0.3">
      <c r="A330" s="2">
        <v>32</v>
      </c>
      <c r="B330" s="2">
        <v>270</v>
      </c>
      <c r="C330" s="2">
        <v>-4.0170000000000003</v>
      </c>
      <c r="D330" s="2">
        <v>-4.0170000000000003</v>
      </c>
      <c r="E330" s="2">
        <v>260.79300000000001</v>
      </c>
      <c r="F330" s="2">
        <v>-56.72</v>
      </c>
      <c r="G330" s="2">
        <v>296.19099999999997</v>
      </c>
      <c r="H330" s="2">
        <v>40</v>
      </c>
      <c r="I330" s="2">
        <f>Gainy20_90[[#This Row],[Abs(Gain)'[dBi']]]*0.8</f>
        <v>-3.2136000000000005</v>
      </c>
    </row>
    <row r="331" spans="1:9" x14ac:dyDescent="0.3">
      <c r="A331" s="2">
        <v>31</v>
      </c>
      <c r="B331" s="2">
        <v>270</v>
      </c>
      <c r="C331" s="2">
        <v>-3.7629999999999999</v>
      </c>
      <c r="D331" s="2">
        <v>-3.7629999999999999</v>
      </c>
      <c r="E331" s="2">
        <v>261.351</v>
      </c>
      <c r="F331" s="2">
        <v>-56.76</v>
      </c>
      <c r="G331" s="2">
        <v>296.61799999999999</v>
      </c>
      <c r="H331" s="2">
        <v>40</v>
      </c>
      <c r="I331" s="2">
        <f>Gainy20_90[[#This Row],[Abs(Gain)'[dBi']]]*0.8</f>
        <v>-3.0104000000000002</v>
      </c>
    </row>
    <row r="332" spans="1:9" x14ac:dyDescent="0.3">
      <c r="A332" s="2">
        <v>30</v>
      </c>
      <c r="B332" s="2">
        <v>270</v>
      </c>
      <c r="C332" s="2">
        <v>-3.5139999999999998</v>
      </c>
      <c r="D332" s="2">
        <v>-3.5139999999999998</v>
      </c>
      <c r="E332" s="2">
        <v>261.89400000000001</v>
      </c>
      <c r="F332" s="2">
        <v>-56.8</v>
      </c>
      <c r="G332" s="2">
        <v>297.06799999999998</v>
      </c>
      <c r="H332" s="2">
        <v>40</v>
      </c>
      <c r="I332" s="2">
        <f>Gainy20_90[[#This Row],[Abs(Gain)'[dBi']]]*0.8</f>
        <v>-2.8111999999999999</v>
      </c>
    </row>
    <row r="333" spans="1:9" x14ac:dyDescent="0.3">
      <c r="A333" s="2">
        <v>29</v>
      </c>
      <c r="B333" s="2">
        <v>270</v>
      </c>
      <c r="C333" s="2">
        <v>-3.27</v>
      </c>
      <c r="D333" s="2">
        <v>-3.27</v>
      </c>
      <c r="E333" s="2">
        <v>262.42099999999999</v>
      </c>
      <c r="F333" s="2">
        <v>-56.85</v>
      </c>
      <c r="G333" s="2">
        <v>297.53899999999999</v>
      </c>
      <c r="H333" s="2">
        <v>40</v>
      </c>
      <c r="I333" s="2">
        <f>Gainy20_90[[#This Row],[Abs(Gain)'[dBi']]]*0.8</f>
        <v>-2.6160000000000001</v>
      </c>
    </row>
    <row r="334" spans="1:9" x14ac:dyDescent="0.3">
      <c r="A334" s="2">
        <v>28</v>
      </c>
      <c r="B334" s="2">
        <v>270</v>
      </c>
      <c r="C334" s="2">
        <v>-3.032</v>
      </c>
      <c r="D334" s="2">
        <v>-3.032</v>
      </c>
      <c r="E334" s="2">
        <v>262.93400000000003</v>
      </c>
      <c r="F334" s="2">
        <v>-56.9</v>
      </c>
      <c r="G334" s="2">
        <v>298.03399999999999</v>
      </c>
      <c r="H334" s="2">
        <v>40</v>
      </c>
      <c r="I334" s="2">
        <f>Gainy20_90[[#This Row],[Abs(Gain)'[dBi']]]*0.8</f>
        <v>-2.4256000000000002</v>
      </c>
    </row>
    <row r="335" spans="1:9" x14ac:dyDescent="0.3">
      <c r="A335" s="2">
        <v>27</v>
      </c>
      <c r="B335" s="2">
        <v>270</v>
      </c>
      <c r="C335" s="2">
        <v>-2.798</v>
      </c>
      <c r="D335" s="2">
        <v>-2.798</v>
      </c>
      <c r="E335" s="2">
        <v>263.43200000000002</v>
      </c>
      <c r="F335" s="2">
        <v>-56.96</v>
      </c>
      <c r="G335" s="2">
        <v>298.553</v>
      </c>
      <c r="H335" s="2">
        <v>40</v>
      </c>
      <c r="I335" s="2">
        <f>Gainy20_90[[#This Row],[Abs(Gain)'[dBi']]]*0.8</f>
        <v>-2.2383999999999999</v>
      </c>
    </row>
    <row r="336" spans="1:9" x14ac:dyDescent="0.3">
      <c r="A336" s="2">
        <v>26</v>
      </c>
      <c r="B336" s="2">
        <v>270</v>
      </c>
      <c r="C336" s="2">
        <v>-2.57</v>
      </c>
      <c r="D336" s="2">
        <v>-2.57</v>
      </c>
      <c r="E336" s="2">
        <v>263.91699999999997</v>
      </c>
      <c r="F336" s="2">
        <v>-57.02</v>
      </c>
      <c r="G336" s="2">
        <v>299.096</v>
      </c>
      <c r="H336" s="2">
        <v>40</v>
      </c>
      <c r="I336" s="2">
        <f>Gainy20_90[[#This Row],[Abs(Gain)'[dBi']]]*0.8</f>
        <v>-2.056</v>
      </c>
    </row>
    <row r="337" spans="1:9" x14ac:dyDescent="0.3">
      <c r="A337" s="2">
        <v>25</v>
      </c>
      <c r="B337" s="2">
        <v>270</v>
      </c>
      <c r="C337" s="2">
        <v>-2.347</v>
      </c>
      <c r="D337" s="2">
        <v>-2.347</v>
      </c>
      <c r="E337" s="2">
        <v>264.39</v>
      </c>
      <c r="F337" s="2">
        <v>-57.08</v>
      </c>
      <c r="G337" s="2">
        <v>299.66500000000002</v>
      </c>
      <c r="H337" s="2">
        <v>40</v>
      </c>
      <c r="I337" s="2">
        <f>Gainy20_90[[#This Row],[Abs(Gain)'[dBi']]]*0.8</f>
        <v>-1.8776000000000002</v>
      </c>
    </row>
    <row r="338" spans="1:9" x14ac:dyDescent="0.3">
      <c r="A338" s="2">
        <v>24</v>
      </c>
      <c r="B338" s="2">
        <v>270</v>
      </c>
      <c r="C338" s="2">
        <v>-2.129</v>
      </c>
      <c r="D338" s="2">
        <v>-2.129</v>
      </c>
      <c r="E338" s="2">
        <v>264.85000000000002</v>
      </c>
      <c r="F338" s="2">
        <v>-57.14</v>
      </c>
      <c r="G338" s="2">
        <v>300.26</v>
      </c>
      <c r="H338" s="2">
        <v>40</v>
      </c>
      <c r="I338" s="2">
        <f>Gainy20_90[[#This Row],[Abs(Gain)'[dBi']]]*0.8</f>
        <v>-1.7032</v>
      </c>
    </row>
    <row r="339" spans="1:9" x14ac:dyDescent="0.3">
      <c r="A339" s="2">
        <v>23</v>
      </c>
      <c r="B339" s="2">
        <v>270</v>
      </c>
      <c r="C339" s="2">
        <v>-1.9159999999999999</v>
      </c>
      <c r="D339" s="2">
        <v>-1.9159999999999999</v>
      </c>
      <c r="E339" s="2">
        <v>265.298</v>
      </c>
      <c r="F339" s="2">
        <v>-57.21</v>
      </c>
      <c r="G339" s="2">
        <v>300.88200000000001</v>
      </c>
      <c r="H339" s="2">
        <v>40</v>
      </c>
      <c r="I339" s="2">
        <f>Gainy20_90[[#This Row],[Abs(Gain)'[dBi']]]*0.8</f>
        <v>-1.5327999999999999</v>
      </c>
    </row>
    <row r="340" spans="1:9" x14ac:dyDescent="0.3">
      <c r="A340" s="2">
        <v>22</v>
      </c>
      <c r="B340" s="2">
        <v>270</v>
      </c>
      <c r="C340" s="2">
        <v>-1.7090000000000001</v>
      </c>
      <c r="D340" s="2">
        <v>-1.7090000000000001</v>
      </c>
      <c r="E340" s="2">
        <v>265.73500000000001</v>
      </c>
      <c r="F340" s="2">
        <v>-57.28</v>
      </c>
      <c r="G340" s="2">
        <v>301.53199999999998</v>
      </c>
      <c r="H340" s="2">
        <v>40</v>
      </c>
      <c r="I340" s="2">
        <f>Gainy20_90[[#This Row],[Abs(Gain)'[dBi']]]*0.8</f>
        <v>-1.3672000000000002</v>
      </c>
    </row>
    <row r="341" spans="1:9" x14ac:dyDescent="0.3">
      <c r="A341" s="2">
        <v>21</v>
      </c>
      <c r="B341" s="2">
        <v>270</v>
      </c>
      <c r="C341" s="2">
        <v>-1.506</v>
      </c>
      <c r="D341" s="2">
        <v>-1.506</v>
      </c>
      <c r="E341" s="2">
        <v>266.161</v>
      </c>
      <c r="F341" s="2">
        <v>-57.36</v>
      </c>
      <c r="G341" s="2">
        <v>302.21100000000001</v>
      </c>
      <c r="H341" s="2">
        <v>40</v>
      </c>
      <c r="I341" s="2">
        <f>Gainy20_90[[#This Row],[Abs(Gain)'[dBi']]]*0.8</f>
        <v>-1.2048000000000001</v>
      </c>
    </row>
    <row r="342" spans="1:9" x14ac:dyDescent="0.3">
      <c r="A342" s="2">
        <v>20</v>
      </c>
      <c r="B342" s="2">
        <v>270</v>
      </c>
      <c r="C342" s="2">
        <v>-1.3080000000000001</v>
      </c>
      <c r="D342" s="2">
        <v>-1.3080000000000001</v>
      </c>
      <c r="E342" s="2">
        <v>266.577</v>
      </c>
      <c r="F342" s="2">
        <v>-57.43</v>
      </c>
      <c r="G342" s="2">
        <v>302.91899999999998</v>
      </c>
      <c r="H342" s="2">
        <v>40</v>
      </c>
      <c r="I342" s="2">
        <f>Gainy20_90[[#This Row],[Abs(Gain)'[dBi']]]*0.8</f>
        <v>-1.0464</v>
      </c>
    </row>
    <row r="343" spans="1:9" x14ac:dyDescent="0.3">
      <c r="A343" s="2">
        <v>19</v>
      </c>
      <c r="B343" s="2">
        <v>270</v>
      </c>
      <c r="C343" s="2">
        <v>-1.115</v>
      </c>
      <c r="D343" s="2">
        <v>-1.115</v>
      </c>
      <c r="E343" s="2">
        <v>266.98200000000003</v>
      </c>
      <c r="F343" s="2">
        <v>-57.51</v>
      </c>
      <c r="G343" s="2">
        <v>303.65800000000002</v>
      </c>
      <c r="H343" s="2">
        <v>40</v>
      </c>
      <c r="I343" s="2">
        <f>Gainy20_90[[#This Row],[Abs(Gain)'[dBi']]]*0.8</f>
        <v>-0.89200000000000002</v>
      </c>
    </row>
    <row r="344" spans="1:9" x14ac:dyDescent="0.3">
      <c r="A344" s="2">
        <v>18</v>
      </c>
      <c r="B344" s="2">
        <v>270</v>
      </c>
      <c r="C344" s="2">
        <v>-0.9274</v>
      </c>
      <c r="D344" s="2">
        <v>-0.9274</v>
      </c>
      <c r="E344" s="2">
        <v>267.37799999999999</v>
      </c>
      <c r="F344" s="2">
        <v>-57.59</v>
      </c>
      <c r="G344" s="2">
        <v>304.42899999999997</v>
      </c>
      <c r="H344" s="2">
        <v>40</v>
      </c>
      <c r="I344" s="2">
        <f>Gainy20_90[[#This Row],[Abs(Gain)'[dBi']]]*0.8</f>
        <v>-0.74192000000000002</v>
      </c>
    </row>
    <row r="345" spans="1:9" x14ac:dyDescent="0.3">
      <c r="A345" s="2">
        <v>17</v>
      </c>
      <c r="B345" s="2">
        <v>270</v>
      </c>
      <c r="C345" s="2">
        <v>-0.74450000000000005</v>
      </c>
      <c r="D345" s="2">
        <v>-0.74450000000000005</v>
      </c>
      <c r="E345" s="2">
        <v>267.76400000000001</v>
      </c>
      <c r="F345" s="2">
        <v>-57.68</v>
      </c>
      <c r="G345" s="2">
        <v>305.23099999999999</v>
      </c>
      <c r="H345" s="2">
        <v>40</v>
      </c>
      <c r="I345" s="2">
        <f>Gainy20_90[[#This Row],[Abs(Gain)'[dBi']]]*0.8</f>
        <v>-0.59560000000000002</v>
      </c>
    </row>
    <row r="346" spans="1:9" x14ac:dyDescent="0.3">
      <c r="A346" s="2">
        <v>16</v>
      </c>
      <c r="B346" s="2">
        <v>270</v>
      </c>
      <c r="C346" s="2">
        <v>-0.56659999999999999</v>
      </c>
      <c r="D346" s="2">
        <v>-0.56659999999999999</v>
      </c>
      <c r="E346" s="2">
        <v>268.142</v>
      </c>
      <c r="F346" s="2">
        <v>-57.76</v>
      </c>
      <c r="G346" s="2">
        <v>306.06599999999997</v>
      </c>
      <c r="H346" s="2">
        <v>40</v>
      </c>
      <c r="I346" s="2">
        <f>Gainy20_90[[#This Row],[Abs(Gain)'[dBi']]]*0.8</f>
        <v>-0.45328000000000002</v>
      </c>
    </row>
    <row r="347" spans="1:9" x14ac:dyDescent="0.3">
      <c r="A347" s="2">
        <v>15</v>
      </c>
      <c r="B347" s="2">
        <v>270</v>
      </c>
      <c r="C347" s="2">
        <v>-0.39369999999999999</v>
      </c>
      <c r="D347" s="2">
        <v>-0.39369999999999999</v>
      </c>
      <c r="E347" s="2">
        <v>268.51100000000002</v>
      </c>
      <c r="F347" s="2">
        <v>-57.85</v>
      </c>
      <c r="G347" s="2">
        <v>306.935</v>
      </c>
      <c r="H347" s="2">
        <v>40</v>
      </c>
      <c r="I347" s="2">
        <f>Gainy20_90[[#This Row],[Abs(Gain)'[dBi']]]*0.8</f>
        <v>-0.31496000000000002</v>
      </c>
    </row>
    <row r="348" spans="1:9" x14ac:dyDescent="0.3">
      <c r="A348" s="2">
        <v>14</v>
      </c>
      <c r="B348" s="2">
        <v>270</v>
      </c>
      <c r="C348" s="2">
        <v>-0.22559999999999999</v>
      </c>
      <c r="D348" s="2">
        <v>-0.22559999999999999</v>
      </c>
      <c r="E348" s="2">
        <v>268.87099999999998</v>
      </c>
      <c r="F348" s="2">
        <v>-57.93</v>
      </c>
      <c r="G348" s="2">
        <v>307.83800000000002</v>
      </c>
      <c r="H348" s="2">
        <v>40</v>
      </c>
      <c r="I348" s="2">
        <f>Gainy20_90[[#This Row],[Abs(Gain)'[dBi']]]*0.8</f>
        <v>-0.18048</v>
      </c>
    </row>
    <row r="349" spans="1:9" x14ac:dyDescent="0.3">
      <c r="A349" s="2">
        <v>13</v>
      </c>
      <c r="B349" s="2">
        <v>270</v>
      </c>
      <c r="C349" s="2">
        <v>-6.2509999999999996E-2</v>
      </c>
      <c r="D349" s="2">
        <v>-6.2509999999999996E-2</v>
      </c>
      <c r="E349" s="2">
        <v>269.22300000000001</v>
      </c>
      <c r="F349" s="2">
        <v>-58.02</v>
      </c>
      <c r="G349" s="2">
        <v>308.77499999999998</v>
      </c>
      <c r="H349" s="2">
        <v>40</v>
      </c>
      <c r="I349" s="2">
        <f>Gainy20_90[[#This Row],[Abs(Gain)'[dBi']]]*0.8</f>
        <v>-5.0007999999999997E-2</v>
      </c>
    </row>
    <row r="350" spans="1:9" x14ac:dyDescent="0.3">
      <c r="A350" s="2">
        <v>12</v>
      </c>
      <c r="B350" s="2">
        <v>270</v>
      </c>
      <c r="C350" s="2">
        <v>9.5729999999999996E-2</v>
      </c>
      <c r="D350" s="2">
        <v>9.572E-2</v>
      </c>
      <c r="E350" s="2">
        <v>269.56799999999998</v>
      </c>
      <c r="F350" s="2">
        <v>-58.11</v>
      </c>
      <c r="G350" s="2">
        <v>309.74700000000001</v>
      </c>
      <c r="H350" s="2">
        <v>40</v>
      </c>
      <c r="I350" s="2">
        <f>Gainy20_90[[#This Row],[Abs(Gain)'[dBi']]]*0.8</f>
        <v>7.6583999999999999E-2</v>
      </c>
    </row>
    <row r="351" spans="1:9" x14ac:dyDescent="0.3">
      <c r="A351" s="2">
        <v>11</v>
      </c>
      <c r="B351" s="2">
        <v>270</v>
      </c>
      <c r="C351" s="2">
        <v>0.24909999999999999</v>
      </c>
      <c r="D351" s="2">
        <v>0.24909999999999999</v>
      </c>
      <c r="E351" s="2">
        <v>269.90499999999997</v>
      </c>
      <c r="F351" s="2">
        <v>-58.2</v>
      </c>
      <c r="G351" s="2">
        <v>310.755</v>
      </c>
      <c r="H351" s="2">
        <v>40</v>
      </c>
      <c r="I351" s="2">
        <f>Gainy20_90[[#This Row],[Abs(Gain)'[dBi']]]*0.8</f>
        <v>0.19928000000000001</v>
      </c>
    </row>
    <row r="352" spans="1:9" x14ac:dyDescent="0.3">
      <c r="A352" s="2">
        <v>10</v>
      </c>
      <c r="B352" s="2">
        <v>270</v>
      </c>
      <c r="C352" s="2">
        <v>0.39750000000000002</v>
      </c>
      <c r="D352" s="2">
        <v>0.39750000000000002</v>
      </c>
      <c r="E352" s="2">
        <v>270.23399999999998</v>
      </c>
      <c r="F352" s="2">
        <v>-58.29</v>
      </c>
      <c r="G352" s="2">
        <v>311.798</v>
      </c>
      <c r="H352" s="2">
        <v>40</v>
      </c>
      <c r="I352" s="2">
        <f>Gainy20_90[[#This Row],[Abs(Gain)'[dBi']]]*0.8</f>
        <v>0.31800000000000006</v>
      </c>
    </row>
    <row r="353" spans="1:9" x14ac:dyDescent="0.3">
      <c r="A353" s="2">
        <v>9</v>
      </c>
      <c r="B353" s="2">
        <v>270</v>
      </c>
      <c r="C353" s="2">
        <v>0.54120000000000001</v>
      </c>
      <c r="D353" s="2">
        <v>0.54110000000000003</v>
      </c>
      <c r="E353" s="2">
        <v>270.55700000000002</v>
      </c>
      <c r="F353" s="2">
        <v>-58.38</v>
      </c>
      <c r="G353" s="2">
        <v>312.87599999999998</v>
      </c>
      <c r="H353" s="2">
        <v>40</v>
      </c>
      <c r="I353" s="2">
        <f>Gainy20_90[[#This Row],[Abs(Gain)'[dBi']]]*0.8</f>
        <v>0.43296000000000001</v>
      </c>
    </row>
    <row r="354" spans="1:9" x14ac:dyDescent="0.3">
      <c r="A354" s="2">
        <v>8</v>
      </c>
      <c r="B354" s="2">
        <v>270</v>
      </c>
      <c r="C354" s="2">
        <v>0.67989999999999995</v>
      </c>
      <c r="D354" s="2">
        <v>0.67989999999999995</v>
      </c>
      <c r="E354" s="2">
        <v>270.87200000000001</v>
      </c>
      <c r="F354" s="2">
        <v>-58.46</v>
      </c>
      <c r="G354" s="2">
        <v>313.98899999999998</v>
      </c>
      <c r="H354" s="2">
        <v>40</v>
      </c>
      <c r="I354" s="2">
        <f>Gainy20_90[[#This Row],[Abs(Gain)'[dBi']]]*0.8</f>
        <v>0.54391999999999996</v>
      </c>
    </row>
    <row r="355" spans="1:9" x14ac:dyDescent="0.3">
      <c r="A355" s="2">
        <v>7</v>
      </c>
      <c r="B355" s="2">
        <v>270</v>
      </c>
      <c r="C355" s="2">
        <v>0.81379999999999997</v>
      </c>
      <c r="D355" s="2">
        <v>0.81379999999999997</v>
      </c>
      <c r="E355" s="2">
        <v>271.18099999999998</v>
      </c>
      <c r="F355" s="2">
        <v>-58.55</v>
      </c>
      <c r="G355" s="2">
        <v>315.137</v>
      </c>
      <c r="H355" s="2">
        <v>40</v>
      </c>
      <c r="I355" s="2">
        <f>Gainy20_90[[#This Row],[Abs(Gain)'[dBi']]]*0.8</f>
        <v>0.65104000000000006</v>
      </c>
    </row>
    <row r="356" spans="1:9" x14ac:dyDescent="0.3">
      <c r="A356" s="2">
        <v>6</v>
      </c>
      <c r="B356" s="2">
        <v>270</v>
      </c>
      <c r="C356" s="2">
        <v>0.94289999999999996</v>
      </c>
      <c r="D356" s="2">
        <v>0.94289999999999996</v>
      </c>
      <c r="E356" s="2">
        <v>271.48399999999998</v>
      </c>
      <c r="F356" s="2">
        <v>-58.63</v>
      </c>
      <c r="G356" s="2">
        <v>316.31900000000002</v>
      </c>
      <c r="H356" s="2">
        <v>40</v>
      </c>
      <c r="I356" s="2">
        <f>Gainy20_90[[#This Row],[Abs(Gain)'[dBi']]]*0.8</f>
        <v>0.75431999999999999</v>
      </c>
    </row>
    <row r="357" spans="1:9" x14ac:dyDescent="0.3">
      <c r="A357" s="2">
        <v>5</v>
      </c>
      <c r="B357" s="2">
        <v>270</v>
      </c>
      <c r="C357" s="2">
        <v>1.0669999999999999</v>
      </c>
      <c r="D357" s="2">
        <v>1.0669999999999999</v>
      </c>
      <c r="E357" s="2">
        <v>271.77999999999997</v>
      </c>
      <c r="F357" s="2">
        <v>-58.71</v>
      </c>
      <c r="G357" s="2">
        <v>317.53399999999999</v>
      </c>
      <c r="H357" s="2">
        <v>40</v>
      </c>
      <c r="I357" s="2">
        <f>Gainy20_90[[#This Row],[Abs(Gain)'[dBi']]]*0.8</f>
        <v>0.85360000000000003</v>
      </c>
    </row>
    <row r="358" spans="1:9" x14ac:dyDescent="0.3">
      <c r="A358" s="2">
        <v>4</v>
      </c>
      <c r="B358" s="2">
        <v>270</v>
      </c>
      <c r="C358" s="2">
        <v>1.1870000000000001</v>
      </c>
      <c r="D358" s="2">
        <v>1.1870000000000001</v>
      </c>
      <c r="E358" s="2">
        <v>272.07</v>
      </c>
      <c r="F358" s="2">
        <v>-58.79</v>
      </c>
      <c r="G358" s="2">
        <v>318.78100000000001</v>
      </c>
      <c r="H358" s="2">
        <v>40</v>
      </c>
      <c r="I358" s="2">
        <f>Gainy20_90[[#This Row],[Abs(Gain)'[dBi']]]*0.8</f>
        <v>0.94960000000000011</v>
      </c>
    </row>
    <row r="359" spans="1:9" x14ac:dyDescent="0.3">
      <c r="A359" s="2">
        <v>3</v>
      </c>
      <c r="B359" s="2">
        <v>270</v>
      </c>
      <c r="C359" s="2">
        <v>1.3009999999999999</v>
      </c>
      <c r="D359" s="2">
        <v>1.3009999999999999</v>
      </c>
      <c r="E359" s="2">
        <v>272.35500000000002</v>
      </c>
      <c r="F359" s="2">
        <v>-58.87</v>
      </c>
      <c r="G359" s="2">
        <v>320.05799999999999</v>
      </c>
      <c r="H359" s="2">
        <v>40</v>
      </c>
      <c r="I359" s="2">
        <f>Gainy20_90[[#This Row],[Abs(Gain)'[dBi']]]*0.8</f>
        <v>1.0407999999999999</v>
      </c>
    </row>
    <row r="360" spans="1:9" x14ac:dyDescent="0.3">
      <c r="A360" s="2">
        <v>2</v>
      </c>
      <c r="B360" s="2">
        <v>270</v>
      </c>
      <c r="C360" s="2">
        <v>1.411</v>
      </c>
      <c r="D360" s="2">
        <v>1.411</v>
      </c>
      <c r="E360" s="2">
        <v>272.63299999999998</v>
      </c>
      <c r="F360" s="2">
        <v>-58.94</v>
      </c>
      <c r="G360" s="2">
        <v>321.363</v>
      </c>
      <c r="H360" s="2">
        <v>40</v>
      </c>
      <c r="I360" s="2">
        <f>Gainy20_90[[#This Row],[Abs(Gain)'[dBi']]]*0.8</f>
        <v>1.1288</v>
      </c>
    </row>
    <row r="361" spans="1:9" x14ac:dyDescent="0.3">
      <c r="A361" s="2">
        <v>1</v>
      </c>
      <c r="B361" s="2">
        <v>270</v>
      </c>
      <c r="C361" s="2">
        <v>1.516</v>
      </c>
      <c r="D361" s="2">
        <v>1.516</v>
      </c>
      <c r="E361" s="2">
        <v>272.90600000000001</v>
      </c>
      <c r="F361" s="2">
        <v>-59</v>
      </c>
      <c r="G361" s="2">
        <v>322.69499999999999</v>
      </c>
      <c r="H361" s="2">
        <v>40</v>
      </c>
      <c r="I361" s="2">
        <f>Gainy20_90[[#This Row],[Abs(Gain)'[dBi']]]*0.8</f>
        <v>1.2128000000000001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03B40-2768-4BFB-8A76-E2D9E12FD190}">
  <sheetPr codeName="Sheet17"/>
  <dimension ref="A1:I361"/>
  <sheetViews>
    <sheetView workbookViewId="0">
      <selection activeCell="I1" sqref="I1:I1048576"/>
    </sheetView>
  </sheetViews>
  <sheetFormatPr defaultRowHeight="14.4" x14ac:dyDescent="0.3"/>
  <cols>
    <col min="1" max="1" width="13" style="2" customWidth="1"/>
    <col min="2" max="2" width="10.88671875" style="2" bestFit="1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90</v>
      </c>
      <c r="C2" s="2">
        <v>2.2959999999999998</v>
      </c>
      <c r="D2" s="2">
        <v>2.2959999999999998</v>
      </c>
      <c r="E2" s="2">
        <v>94.777000000000001</v>
      </c>
      <c r="F2" s="2">
        <v>-51.29</v>
      </c>
      <c r="G2" s="2">
        <v>167.49799999999999</v>
      </c>
      <c r="H2" s="2">
        <v>40</v>
      </c>
      <c r="I2" s="2">
        <f>Gainy40_90[[#This Row],[Abs(Gain)'[dBi']]]*0.8</f>
        <v>1.8368</v>
      </c>
    </row>
    <row r="3" spans="1:9" x14ac:dyDescent="0.3">
      <c r="A3" s="2">
        <v>1</v>
      </c>
      <c r="B3" s="2">
        <v>90</v>
      </c>
      <c r="C3" s="2">
        <v>2.3820000000000001</v>
      </c>
      <c r="D3" s="2">
        <v>2.3820000000000001</v>
      </c>
      <c r="E3" s="2">
        <v>95.034000000000006</v>
      </c>
      <c r="F3" s="2">
        <v>-51.59</v>
      </c>
      <c r="G3" s="2">
        <v>168.208</v>
      </c>
      <c r="H3" s="2">
        <v>40</v>
      </c>
      <c r="I3" s="2">
        <f>Gainy40_90[[#This Row],[Abs(Gain)'[dBi']]]*0.8</f>
        <v>1.9056000000000002</v>
      </c>
    </row>
    <row r="4" spans="1:9" x14ac:dyDescent="0.3">
      <c r="A4" s="2">
        <v>2</v>
      </c>
      <c r="B4" s="2">
        <v>90</v>
      </c>
      <c r="C4" s="2">
        <v>2.4630000000000001</v>
      </c>
      <c r="D4" s="2">
        <v>2.4630000000000001</v>
      </c>
      <c r="E4" s="2">
        <v>95.287999999999997</v>
      </c>
      <c r="F4" s="2">
        <v>-51.91</v>
      </c>
      <c r="G4" s="2">
        <v>168.971</v>
      </c>
      <c r="H4" s="2">
        <v>40</v>
      </c>
      <c r="I4" s="2">
        <f>Gainy40_90[[#This Row],[Abs(Gain)'[dBi']]]*0.8</f>
        <v>1.9704000000000002</v>
      </c>
    </row>
    <row r="5" spans="1:9" x14ac:dyDescent="0.3">
      <c r="A5" s="2">
        <v>3</v>
      </c>
      <c r="B5" s="2">
        <v>90</v>
      </c>
      <c r="C5" s="2">
        <v>2.54</v>
      </c>
      <c r="D5" s="2">
        <v>2.54</v>
      </c>
      <c r="E5" s="2">
        <v>95.539000000000001</v>
      </c>
      <c r="F5" s="2">
        <v>-52.23</v>
      </c>
      <c r="G5" s="2">
        <v>169.79400000000001</v>
      </c>
      <c r="H5" s="2">
        <v>40</v>
      </c>
      <c r="I5" s="2">
        <f>Gainy40_90[[#This Row],[Abs(Gain)'[dBi']]]*0.8</f>
        <v>2.032</v>
      </c>
    </row>
    <row r="6" spans="1:9" x14ac:dyDescent="0.3">
      <c r="A6" s="2">
        <v>4</v>
      </c>
      <c r="B6" s="2">
        <v>90</v>
      </c>
      <c r="C6" s="2">
        <v>2.6120000000000001</v>
      </c>
      <c r="D6" s="2">
        <v>2.6120000000000001</v>
      </c>
      <c r="E6" s="2">
        <v>95.786000000000001</v>
      </c>
      <c r="F6" s="2">
        <v>-52.56</v>
      </c>
      <c r="G6" s="2">
        <v>170.68100000000001</v>
      </c>
      <c r="H6" s="2">
        <v>40</v>
      </c>
      <c r="I6" s="2">
        <f>Gainy40_90[[#This Row],[Abs(Gain)'[dBi']]]*0.8</f>
        <v>2.0896000000000003</v>
      </c>
    </row>
    <row r="7" spans="1:9" x14ac:dyDescent="0.3">
      <c r="A7" s="2">
        <v>5</v>
      </c>
      <c r="B7" s="2">
        <v>90</v>
      </c>
      <c r="C7" s="2">
        <v>2.6789999999999998</v>
      </c>
      <c r="D7" s="2">
        <v>2.6789999999999998</v>
      </c>
      <c r="E7" s="2">
        <v>96.028999999999996</v>
      </c>
      <c r="F7" s="2">
        <v>-52.9</v>
      </c>
      <c r="G7" s="2">
        <v>171.63900000000001</v>
      </c>
      <c r="H7" s="2">
        <v>40</v>
      </c>
      <c r="I7" s="2">
        <f>Gainy40_90[[#This Row],[Abs(Gain)'[dBi']]]*0.8</f>
        <v>2.1431999999999998</v>
      </c>
    </row>
    <row r="8" spans="1:9" x14ac:dyDescent="0.3">
      <c r="A8" s="2">
        <v>6</v>
      </c>
      <c r="B8" s="2">
        <v>90</v>
      </c>
      <c r="C8" s="2">
        <v>2.742</v>
      </c>
      <c r="D8" s="2">
        <v>2.742</v>
      </c>
      <c r="E8" s="2">
        <v>96.269000000000005</v>
      </c>
      <c r="F8" s="2">
        <v>-53.25</v>
      </c>
      <c r="G8" s="2">
        <v>172.67400000000001</v>
      </c>
      <c r="H8" s="2">
        <v>40</v>
      </c>
      <c r="I8" s="2">
        <f>Gainy40_90[[#This Row],[Abs(Gain)'[dBi']]]*0.8</f>
        <v>2.1936</v>
      </c>
    </row>
    <row r="9" spans="1:9" x14ac:dyDescent="0.3">
      <c r="A9" s="2">
        <v>7</v>
      </c>
      <c r="B9" s="2">
        <v>90</v>
      </c>
      <c r="C9" s="2">
        <v>2.8</v>
      </c>
      <c r="D9" s="2">
        <v>2.8</v>
      </c>
      <c r="E9" s="2">
        <v>96.506</v>
      </c>
      <c r="F9" s="2">
        <v>-53.61</v>
      </c>
      <c r="G9" s="2">
        <v>173.79300000000001</v>
      </c>
      <c r="H9" s="2">
        <v>40</v>
      </c>
      <c r="I9" s="2">
        <f>Gainy40_90[[#This Row],[Abs(Gain)'[dBi']]]*0.8</f>
        <v>2.2399999999999998</v>
      </c>
    </row>
    <row r="10" spans="1:9" x14ac:dyDescent="0.3">
      <c r="A10" s="2">
        <v>8</v>
      </c>
      <c r="B10" s="2">
        <v>90</v>
      </c>
      <c r="C10" s="2">
        <v>2.8540000000000001</v>
      </c>
      <c r="D10" s="2">
        <v>2.8540000000000001</v>
      </c>
      <c r="E10" s="2">
        <v>96.739000000000004</v>
      </c>
      <c r="F10" s="2">
        <v>-53.98</v>
      </c>
      <c r="G10" s="2">
        <v>175.00399999999999</v>
      </c>
      <c r="H10" s="2">
        <v>40</v>
      </c>
      <c r="I10" s="2">
        <f>Gainy40_90[[#This Row],[Abs(Gain)'[dBi']]]*0.8</f>
        <v>2.2832000000000003</v>
      </c>
    </row>
    <row r="11" spans="1:9" x14ac:dyDescent="0.3">
      <c r="A11" s="2">
        <v>9</v>
      </c>
      <c r="B11" s="2">
        <v>90</v>
      </c>
      <c r="C11" s="2">
        <v>2.903</v>
      </c>
      <c r="D11" s="2">
        <v>2.903</v>
      </c>
      <c r="E11" s="2">
        <v>96.97</v>
      </c>
      <c r="F11" s="2">
        <v>-54.37</v>
      </c>
      <c r="G11" s="2">
        <v>176.316</v>
      </c>
      <c r="H11" s="2">
        <v>40</v>
      </c>
      <c r="I11" s="2">
        <f>Gainy40_90[[#This Row],[Abs(Gain)'[dBi']]]*0.8</f>
        <v>2.3224</v>
      </c>
    </row>
    <row r="12" spans="1:9" x14ac:dyDescent="0.3">
      <c r="A12" s="2">
        <v>10</v>
      </c>
      <c r="B12" s="2">
        <v>90</v>
      </c>
      <c r="C12" s="2">
        <v>2.9470000000000001</v>
      </c>
      <c r="D12" s="2">
        <v>2.9470000000000001</v>
      </c>
      <c r="E12" s="2">
        <v>97.197000000000003</v>
      </c>
      <c r="F12" s="2">
        <v>-54.76</v>
      </c>
      <c r="G12" s="2">
        <v>177.739</v>
      </c>
      <c r="H12" s="2">
        <v>40</v>
      </c>
      <c r="I12" s="2">
        <f>Gainy40_90[[#This Row],[Abs(Gain)'[dBi']]]*0.8</f>
        <v>2.3576000000000001</v>
      </c>
    </row>
    <row r="13" spans="1:9" x14ac:dyDescent="0.3">
      <c r="A13" s="2">
        <v>11</v>
      </c>
      <c r="B13" s="2">
        <v>90</v>
      </c>
      <c r="C13" s="2">
        <v>2.9860000000000002</v>
      </c>
      <c r="D13" s="2">
        <v>2.9860000000000002</v>
      </c>
      <c r="E13" s="2">
        <v>97.421000000000006</v>
      </c>
      <c r="F13" s="2">
        <v>-55.16</v>
      </c>
      <c r="G13" s="2">
        <v>179.28299999999999</v>
      </c>
      <c r="H13" s="2">
        <v>40</v>
      </c>
      <c r="I13" s="2">
        <f>Gainy40_90[[#This Row],[Abs(Gain)'[dBi']]]*0.8</f>
        <v>2.3888000000000003</v>
      </c>
    </row>
    <row r="14" spans="1:9" x14ac:dyDescent="0.3">
      <c r="A14" s="2">
        <v>12</v>
      </c>
      <c r="B14" s="2">
        <v>90</v>
      </c>
      <c r="C14" s="2">
        <v>3.0209999999999999</v>
      </c>
      <c r="D14" s="2">
        <v>3.0209999999999999</v>
      </c>
      <c r="E14" s="2">
        <v>97.641999999999996</v>
      </c>
      <c r="F14" s="2">
        <v>-55.57</v>
      </c>
      <c r="G14" s="2">
        <v>180.96199999999999</v>
      </c>
      <c r="H14" s="2">
        <v>40</v>
      </c>
      <c r="I14" s="2">
        <f>Gainy40_90[[#This Row],[Abs(Gain)'[dBi']]]*0.8</f>
        <v>2.4168000000000003</v>
      </c>
    </row>
    <row r="15" spans="1:9" x14ac:dyDescent="0.3">
      <c r="A15" s="2">
        <v>13</v>
      </c>
      <c r="B15" s="2">
        <v>90</v>
      </c>
      <c r="C15" s="2">
        <v>3.052</v>
      </c>
      <c r="D15" s="2">
        <v>3.052</v>
      </c>
      <c r="E15" s="2">
        <v>97.86</v>
      </c>
      <c r="F15" s="2">
        <v>-55.99</v>
      </c>
      <c r="G15" s="2">
        <v>182.78700000000001</v>
      </c>
      <c r="H15" s="2">
        <v>40</v>
      </c>
      <c r="I15" s="2">
        <f>Gainy40_90[[#This Row],[Abs(Gain)'[dBi']]]*0.8</f>
        <v>2.4416000000000002</v>
      </c>
    </row>
    <row r="16" spans="1:9" x14ac:dyDescent="0.3">
      <c r="A16" s="2">
        <v>14</v>
      </c>
      <c r="B16" s="2">
        <v>90</v>
      </c>
      <c r="C16" s="2">
        <v>3.077</v>
      </c>
      <c r="D16" s="2">
        <v>3.077</v>
      </c>
      <c r="E16" s="2">
        <v>98.075000000000003</v>
      </c>
      <c r="F16" s="2">
        <v>-56.42</v>
      </c>
      <c r="G16" s="2">
        <v>184.774</v>
      </c>
      <c r="H16" s="2">
        <v>40</v>
      </c>
      <c r="I16" s="2">
        <f>Gainy40_90[[#This Row],[Abs(Gain)'[dBi']]]*0.8</f>
        <v>2.4616000000000002</v>
      </c>
    </row>
    <row r="17" spans="1:9" x14ac:dyDescent="0.3">
      <c r="A17" s="2">
        <v>15</v>
      </c>
      <c r="B17" s="2">
        <v>90</v>
      </c>
      <c r="C17" s="2">
        <v>3.0979999999999999</v>
      </c>
      <c r="D17" s="2">
        <v>3.0979999999999999</v>
      </c>
      <c r="E17" s="2">
        <v>98.287000000000006</v>
      </c>
      <c r="F17" s="2">
        <v>-56.85</v>
      </c>
      <c r="G17" s="2">
        <v>186.93799999999999</v>
      </c>
      <c r="H17" s="2">
        <v>40</v>
      </c>
      <c r="I17" s="2">
        <f>Gainy40_90[[#This Row],[Abs(Gain)'[dBi']]]*0.8</f>
        <v>2.4784000000000002</v>
      </c>
    </row>
    <row r="18" spans="1:9" x14ac:dyDescent="0.3">
      <c r="A18" s="2">
        <v>16</v>
      </c>
      <c r="B18" s="2">
        <v>90</v>
      </c>
      <c r="C18" s="2">
        <v>3.1139999999999999</v>
      </c>
      <c r="D18" s="2">
        <v>3.1139999999999999</v>
      </c>
      <c r="E18" s="2">
        <v>98.495999999999995</v>
      </c>
      <c r="F18" s="2">
        <v>-57.29</v>
      </c>
      <c r="G18" s="2">
        <v>189.29599999999999</v>
      </c>
      <c r="H18" s="2">
        <v>40</v>
      </c>
      <c r="I18" s="2">
        <f>Gainy40_90[[#This Row],[Abs(Gain)'[dBi']]]*0.8</f>
        <v>2.4912000000000001</v>
      </c>
    </row>
    <row r="19" spans="1:9" x14ac:dyDescent="0.3">
      <c r="A19" s="2">
        <v>17</v>
      </c>
      <c r="B19" s="2">
        <v>90</v>
      </c>
      <c r="C19" s="2">
        <v>3.1259999999999999</v>
      </c>
      <c r="D19" s="2">
        <v>3.1259999999999999</v>
      </c>
      <c r="E19" s="2">
        <v>98.701999999999998</v>
      </c>
      <c r="F19" s="2">
        <v>-57.72</v>
      </c>
      <c r="G19" s="2">
        <v>191.86199999999999</v>
      </c>
      <c r="H19" s="2">
        <v>40</v>
      </c>
      <c r="I19" s="2">
        <f>Gainy40_90[[#This Row],[Abs(Gain)'[dBi']]]*0.8</f>
        <v>2.5007999999999999</v>
      </c>
    </row>
    <row r="20" spans="1:9" x14ac:dyDescent="0.3">
      <c r="A20" s="2">
        <v>18</v>
      </c>
      <c r="B20" s="2">
        <v>90</v>
      </c>
      <c r="C20" s="2">
        <v>3.133</v>
      </c>
      <c r="D20" s="2">
        <v>3.133</v>
      </c>
      <c r="E20" s="2">
        <v>98.906000000000006</v>
      </c>
      <c r="F20" s="2">
        <v>-58.16</v>
      </c>
      <c r="G20" s="2">
        <v>194.654</v>
      </c>
      <c r="H20" s="2">
        <v>40</v>
      </c>
      <c r="I20" s="2">
        <f>Gainy40_90[[#This Row],[Abs(Gain)'[dBi']]]*0.8</f>
        <v>2.5064000000000002</v>
      </c>
    </row>
    <row r="21" spans="1:9" x14ac:dyDescent="0.3">
      <c r="A21" s="2">
        <v>19</v>
      </c>
      <c r="B21" s="2">
        <v>90</v>
      </c>
      <c r="C21" s="2">
        <v>3.1349999999999998</v>
      </c>
      <c r="D21" s="2">
        <v>3.1349999999999998</v>
      </c>
      <c r="E21" s="2">
        <v>99.105999999999995</v>
      </c>
      <c r="F21" s="2">
        <v>-58.59</v>
      </c>
      <c r="G21" s="2">
        <v>197.68700000000001</v>
      </c>
      <c r="H21" s="2">
        <v>40</v>
      </c>
      <c r="I21" s="2">
        <f>Gainy40_90[[#This Row],[Abs(Gain)'[dBi']]]*0.8</f>
        <v>2.508</v>
      </c>
    </row>
    <row r="22" spans="1:9" x14ac:dyDescent="0.3">
      <c r="A22" s="2">
        <v>20</v>
      </c>
      <c r="B22" s="2">
        <v>90</v>
      </c>
      <c r="C22" s="2">
        <v>3.1320000000000001</v>
      </c>
      <c r="D22" s="2">
        <v>3.1320000000000001</v>
      </c>
      <c r="E22" s="2">
        <v>99.304000000000002</v>
      </c>
      <c r="F22" s="2">
        <v>-59.01</v>
      </c>
      <c r="G22" s="2">
        <v>200.97200000000001</v>
      </c>
      <c r="H22" s="2">
        <v>40</v>
      </c>
      <c r="I22" s="2">
        <f>Gainy40_90[[#This Row],[Abs(Gain)'[dBi']]]*0.8</f>
        <v>2.5056000000000003</v>
      </c>
    </row>
    <row r="23" spans="1:9" x14ac:dyDescent="0.3">
      <c r="A23" s="2">
        <v>21</v>
      </c>
      <c r="B23" s="2">
        <v>90</v>
      </c>
      <c r="C23" s="2">
        <v>3.125</v>
      </c>
      <c r="D23" s="2">
        <v>3.125</v>
      </c>
      <c r="E23" s="2">
        <v>99.498999999999995</v>
      </c>
      <c r="F23" s="2">
        <v>-59.42</v>
      </c>
      <c r="G23" s="2">
        <v>204.517</v>
      </c>
      <c r="H23" s="2">
        <v>40</v>
      </c>
      <c r="I23" s="2">
        <f>Gainy40_90[[#This Row],[Abs(Gain)'[dBi']]]*0.8</f>
        <v>2.5</v>
      </c>
    </row>
    <row r="24" spans="1:9" x14ac:dyDescent="0.3">
      <c r="A24" s="2">
        <v>22</v>
      </c>
      <c r="B24" s="2">
        <v>90</v>
      </c>
      <c r="C24" s="2">
        <v>3.113</v>
      </c>
      <c r="D24" s="2">
        <v>3.113</v>
      </c>
      <c r="E24" s="2">
        <v>99.691000000000003</v>
      </c>
      <c r="F24" s="2">
        <v>-59.8</v>
      </c>
      <c r="G24" s="2">
        <v>208.32300000000001</v>
      </c>
      <c r="H24" s="2">
        <v>40</v>
      </c>
      <c r="I24" s="2">
        <f>Gainy40_90[[#This Row],[Abs(Gain)'[dBi']]]*0.8</f>
        <v>2.4904000000000002</v>
      </c>
    </row>
    <row r="25" spans="1:9" x14ac:dyDescent="0.3">
      <c r="A25" s="2">
        <v>23</v>
      </c>
      <c r="B25" s="2">
        <v>90</v>
      </c>
      <c r="C25" s="2">
        <v>3.0960000000000001</v>
      </c>
      <c r="D25" s="2">
        <v>3.0960000000000001</v>
      </c>
      <c r="E25" s="2">
        <v>99.88</v>
      </c>
      <c r="F25" s="2">
        <v>-60.15</v>
      </c>
      <c r="G25" s="2">
        <v>212.38200000000001</v>
      </c>
      <c r="H25" s="2">
        <v>40</v>
      </c>
      <c r="I25" s="2">
        <f>Gainy40_90[[#This Row],[Abs(Gain)'[dBi']]]*0.8</f>
        <v>2.4768000000000003</v>
      </c>
    </row>
    <row r="26" spans="1:9" x14ac:dyDescent="0.3">
      <c r="A26" s="2">
        <v>24</v>
      </c>
      <c r="B26" s="2">
        <v>90</v>
      </c>
      <c r="C26" s="2">
        <v>3.0739999999999998</v>
      </c>
      <c r="D26" s="2">
        <v>3.0739999999999998</v>
      </c>
      <c r="E26" s="2">
        <v>100.066</v>
      </c>
      <c r="F26" s="2">
        <v>-60.47</v>
      </c>
      <c r="G26" s="2">
        <v>216.67500000000001</v>
      </c>
      <c r="H26" s="2">
        <v>40</v>
      </c>
      <c r="I26" s="2">
        <f>Gainy40_90[[#This Row],[Abs(Gain)'[dBi']]]*0.8</f>
        <v>2.4592000000000001</v>
      </c>
    </row>
    <row r="27" spans="1:9" x14ac:dyDescent="0.3">
      <c r="A27" s="2">
        <v>25</v>
      </c>
      <c r="B27" s="2">
        <v>90</v>
      </c>
      <c r="C27" s="2">
        <v>3.048</v>
      </c>
      <c r="D27" s="2">
        <v>3.048</v>
      </c>
      <c r="E27" s="2">
        <v>100.249</v>
      </c>
      <c r="F27" s="2">
        <v>-60.74</v>
      </c>
      <c r="G27" s="2">
        <v>221.172</v>
      </c>
      <c r="H27" s="2">
        <v>40</v>
      </c>
      <c r="I27" s="2">
        <f>Gainy40_90[[#This Row],[Abs(Gain)'[dBi']]]*0.8</f>
        <v>2.4384000000000001</v>
      </c>
    </row>
    <row r="28" spans="1:9" x14ac:dyDescent="0.3">
      <c r="A28" s="2">
        <v>26</v>
      </c>
      <c r="B28" s="2">
        <v>90</v>
      </c>
      <c r="C28" s="2">
        <v>3.0169999999999999</v>
      </c>
      <c r="D28" s="2">
        <v>3.0169999999999999</v>
      </c>
      <c r="E28" s="2">
        <v>100.429</v>
      </c>
      <c r="F28" s="2">
        <v>-60.96</v>
      </c>
      <c r="G28" s="2">
        <v>225.83</v>
      </c>
      <c r="H28" s="2">
        <v>40</v>
      </c>
      <c r="I28" s="2">
        <f>Gainy40_90[[#This Row],[Abs(Gain)'[dBi']]]*0.8</f>
        <v>2.4136000000000002</v>
      </c>
    </row>
    <row r="29" spans="1:9" x14ac:dyDescent="0.3">
      <c r="A29" s="2">
        <v>27</v>
      </c>
      <c r="B29" s="2">
        <v>90</v>
      </c>
      <c r="C29" s="2">
        <v>2.9809999999999999</v>
      </c>
      <c r="D29" s="2">
        <v>2.9809999999999999</v>
      </c>
      <c r="E29" s="2">
        <v>100.607</v>
      </c>
      <c r="F29" s="2">
        <v>-61.13</v>
      </c>
      <c r="G29" s="2">
        <v>230.59299999999999</v>
      </c>
      <c r="H29" s="2">
        <v>40</v>
      </c>
      <c r="I29" s="2">
        <f>Gainy40_90[[#This Row],[Abs(Gain)'[dBi']]]*0.8</f>
        <v>2.3847999999999998</v>
      </c>
    </row>
    <row r="30" spans="1:9" x14ac:dyDescent="0.3">
      <c r="A30" s="2">
        <v>28</v>
      </c>
      <c r="B30" s="2">
        <v>90</v>
      </c>
      <c r="C30" s="2">
        <v>2.94</v>
      </c>
      <c r="D30" s="2">
        <v>2.94</v>
      </c>
      <c r="E30" s="2">
        <v>100.78100000000001</v>
      </c>
      <c r="F30" s="2">
        <v>-61.24</v>
      </c>
      <c r="G30" s="2">
        <v>235.399</v>
      </c>
      <c r="H30" s="2">
        <v>40</v>
      </c>
      <c r="I30" s="2">
        <f>Gainy40_90[[#This Row],[Abs(Gain)'[dBi']]]*0.8</f>
        <v>2.3519999999999999</v>
      </c>
    </row>
    <row r="31" spans="1:9" x14ac:dyDescent="0.3">
      <c r="A31" s="2">
        <v>29</v>
      </c>
      <c r="B31" s="2">
        <v>90</v>
      </c>
      <c r="C31" s="2">
        <v>2.8940000000000001</v>
      </c>
      <c r="D31" s="2">
        <v>2.8940000000000001</v>
      </c>
      <c r="E31" s="2">
        <v>100.952</v>
      </c>
      <c r="F31" s="2">
        <v>-61.29</v>
      </c>
      <c r="G31" s="2">
        <v>240.18199999999999</v>
      </c>
      <c r="H31" s="2">
        <v>40</v>
      </c>
      <c r="I31" s="2">
        <f>Gainy40_90[[#This Row],[Abs(Gain)'[dBi']]]*0.8</f>
        <v>2.3152000000000004</v>
      </c>
    </row>
    <row r="32" spans="1:9" x14ac:dyDescent="0.3">
      <c r="A32" s="2">
        <v>30</v>
      </c>
      <c r="B32" s="2">
        <v>90</v>
      </c>
      <c r="C32" s="2">
        <v>2.843</v>
      </c>
      <c r="D32" s="2">
        <v>2.843</v>
      </c>
      <c r="E32" s="2">
        <v>101.12</v>
      </c>
      <c r="F32" s="2">
        <v>-61.29</v>
      </c>
      <c r="G32" s="2">
        <v>244.88</v>
      </c>
      <c r="H32" s="2">
        <v>40</v>
      </c>
      <c r="I32" s="2">
        <f>Gainy40_90[[#This Row],[Abs(Gain)'[dBi']]]*0.8</f>
        <v>2.2744</v>
      </c>
    </row>
    <row r="33" spans="1:9" x14ac:dyDescent="0.3">
      <c r="A33" s="2">
        <v>31</v>
      </c>
      <c r="B33" s="2">
        <v>90</v>
      </c>
      <c r="C33" s="2">
        <v>2.7869999999999999</v>
      </c>
      <c r="D33" s="2">
        <v>2.7869999999999999</v>
      </c>
      <c r="E33" s="2">
        <v>101.285</v>
      </c>
      <c r="F33" s="2">
        <v>-61.23</v>
      </c>
      <c r="G33" s="2">
        <v>249.43600000000001</v>
      </c>
      <c r="H33" s="2">
        <v>40</v>
      </c>
      <c r="I33" s="2">
        <f>Gainy40_90[[#This Row],[Abs(Gain)'[dBi']]]*0.8</f>
        <v>2.2296</v>
      </c>
    </row>
    <row r="34" spans="1:9" x14ac:dyDescent="0.3">
      <c r="A34" s="2">
        <v>32</v>
      </c>
      <c r="B34" s="2">
        <v>90</v>
      </c>
      <c r="C34" s="2">
        <v>2.7269999999999999</v>
      </c>
      <c r="D34" s="2">
        <v>2.7269999999999999</v>
      </c>
      <c r="E34" s="2">
        <v>101.447</v>
      </c>
      <c r="F34" s="2">
        <v>-61.13</v>
      </c>
      <c r="G34" s="2">
        <v>253.80500000000001</v>
      </c>
      <c r="H34" s="2">
        <v>40</v>
      </c>
      <c r="I34" s="2">
        <f>Gainy40_90[[#This Row],[Abs(Gain)'[dBi']]]*0.8</f>
        <v>2.1816</v>
      </c>
    </row>
    <row r="35" spans="1:9" x14ac:dyDescent="0.3">
      <c r="A35" s="2">
        <v>33</v>
      </c>
      <c r="B35" s="2">
        <v>90</v>
      </c>
      <c r="C35" s="2">
        <v>2.661</v>
      </c>
      <c r="D35" s="2">
        <v>2.661</v>
      </c>
      <c r="E35" s="2">
        <v>101.60599999999999</v>
      </c>
      <c r="F35" s="2">
        <v>-60.99</v>
      </c>
      <c r="G35" s="2">
        <v>257.95100000000002</v>
      </c>
      <c r="H35" s="2">
        <v>40</v>
      </c>
      <c r="I35" s="2">
        <f>Gainy40_90[[#This Row],[Abs(Gain)'[dBi']]]*0.8</f>
        <v>2.1288</v>
      </c>
    </row>
    <row r="36" spans="1:9" x14ac:dyDescent="0.3">
      <c r="A36" s="2">
        <v>34</v>
      </c>
      <c r="B36" s="2">
        <v>90</v>
      </c>
      <c r="C36" s="2">
        <v>2.59</v>
      </c>
      <c r="D36" s="2">
        <v>2.59</v>
      </c>
      <c r="E36" s="2">
        <v>101.761</v>
      </c>
      <c r="F36" s="2">
        <v>-60.82</v>
      </c>
      <c r="G36" s="2">
        <v>261.85599999999999</v>
      </c>
      <c r="H36" s="2">
        <v>40</v>
      </c>
      <c r="I36" s="2">
        <f>Gainy40_90[[#This Row],[Abs(Gain)'[dBi']]]*0.8</f>
        <v>2.0720000000000001</v>
      </c>
    </row>
    <row r="37" spans="1:9" x14ac:dyDescent="0.3">
      <c r="A37" s="2">
        <v>35</v>
      </c>
      <c r="B37" s="2">
        <v>90</v>
      </c>
      <c r="C37" s="2">
        <v>2.5139999999999998</v>
      </c>
      <c r="D37" s="2">
        <v>2.5139999999999998</v>
      </c>
      <c r="E37" s="2">
        <v>101.913</v>
      </c>
      <c r="F37" s="2">
        <v>-60.63</v>
      </c>
      <c r="G37" s="2">
        <v>265.50799999999998</v>
      </c>
      <c r="H37" s="2">
        <v>40</v>
      </c>
      <c r="I37" s="2">
        <f>Gainy40_90[[#This Row],[Abs(Gain)'[dBi']]]*0.8</f>
        <v>2.0112000000000001</v>
      </c>
    </row>
    <row r="38" spans="1:9" x14ac:dyDescent="0.3">
      <c r="A38" s="2">
        <v>36</v>
      </c>
      <c r="B38" s="2">
        <v>90</v>
      </c>
      <c r="C38" s="2">
        <v>2.4319999999999999</v>
      </c>
      <c r="D38" s="2">
        <v>2.4319999999999999</v>
      </c>
      <c r="E38" s="2">
        <v>102.06100000000001</v>
      </c>
      <c r="F38" s="2">
        <v>-60.42</v>
      </c>
      <c r="G38" s="2">
        <v>268.90800000000002</v>
      </c>
      <c r="H38" s="2">
        <v>40</v>
      </c>
      <c r="I38" s="2">
        <f>Gainy40_90[[#This Row],[Abs(Gain)'[dBi']]]*0.8</f>
        <v>1.9456</v>
      </c>
    </row>
    <row r="39" spans="1:9" x14ac:dyDescent="0.3">
      <c r="A39" s="2">
        <v>37</v>
      </c>
      <c r="B39" s="2">
        <v>90</v>
      </c>
      <c r="C39" s="2">
        <v>2.3460000000000001</v>
      </c>
      <c r="D39" s="2">
        <v>2.3460000000000001</v>
      </c>
      <c r="E39" s="2">
        <v>102.205</v>
      </c>
      <c r="F39" s="2">
        <v>-60.19</v>
      </c>
      <c r="G39" s="2">
        <v>272.06099999999998</v>
      </c>
      <c r="H39" s="2">
        <v>40</v>
      </c>
      <c r="I39" s="2">
        <f>Gainy40_90[[#This Row],[Abs(Gain)'[dBi']]]*0.8</f>
        <v>1.8768000000000002</v>
      </c>
    </row>
    <row r="40" spans="1:9" x14ac:dyDescent="0.3">
      <c r="A40" s="2">
        <v>38</v>
      </c>
      <c r="B40" s="2">
        <v>90</v>
      </c>
      <c r="C40" s="2">
        <v>2.254</v>
      </c>
      <c r="D40" s="2">
        <v>2.254</v>
      </c>
      <c r="E40" s="2">
        <v>102.346</v>
      </c>
      <c r="F40" s="2">
        <v>-59.96</v>
      </c>
      <c r="G40" s="2">
        <v>274.98</v>
      </c>
      <c r="H40" s="2">
        <v>40</v>
      </c>
      <c r="I40" s="2">
        <f>Gainy40_90[[#This Row],[Abs(Gain)'[dBi']]]*0.8</f>
        <v>1.8032000000000001</v>
      </c>
    </row>
    <row r="41" spans="1:9" x14ac:dyDescent="0.3">
      <c r="A41" s="2">
        <v>39</v>
      </c>
      <c r="B41" s="2">
        <v>90</v>
      </c>
      <c r="C41" s="2">
        <v>2.1560000000000001</v>
      </c>
      <c r="D41" s="2">
        <v>2.1560000000000001</v>
      </c>
      <c r="E41" s="2">
        <v>102.483</v>
      </c>
      <c r="F41" s="2">
        <v>-59.72</v>
      </c>
      <c r="G41" s="2">
        <v>277.678</v>
      </c>
      <c r="H41" s="2">
        <v>40</v>
      </c>
      <c r="I41" s="2">
        <f>Gainy40_90[[#This Row],[Abs(Gain)'[dBi']]]*0.8</f>
        <v>1.7248000000000001</v>
      </c>
    </row>
    <row r="42" spans="1:9" x14ac:dyDescent="0.3">
      <c r="A42" s="2">
        <v>40</v>
      </c>
      <c r="B42" s="2">
        <v>90</v>
      </c>
      <c r="C42" s="2">
        <v>2.0529999999999999</v>
      </c>
      <c r="D42" s="2">
        <v>2.0529999999999999</v>
      </c>
      <c r="E42" s="2">
        <v>102.616</v>
      </c>
      <c r="F42" s="2">
        <v>-59.49</v>
      </c>
      <c r="G42" s="2">
        <v>280.17200000000003</v>
      </c>
      <c r="H42" s="2">
        <v>40</v>
      </c>
      <c r="I42" s="2">
        <f>Gainy40_90[[#This Row],[Abs(Gain)'[dBi']]]*0.8</f>
        <v>1.6424000000000001</v>
      </c>
    </row>
    <row r="43" spans="1:9" x14ac:dyDescent="0.3">
      <c r="A43" s="2">
        <v>41</v>
      </c>
      <c r="B43" s="2">
        <v>90</v>
      </c>
      <c r="C43" s="2">
        <v>1.9450000000000001</v>
      </c>
      <c r="D43" s="2">
        <v>1.9450000000000001</v>
      </c>
      <c r="E43" s="2">
        <v>102.744</v>
      </c>
      <c r="F43" s="2">
        <v>-59.26</v>
      </c>
      <c r="G43" s="2">
        <v>282.47800000000001</v>
      </c>
      <c r="H43" s="2">
        <v>40</v>
      </c>
      <c r="I43" s="2">
        <f>Gainy40_90[[#This Row],[Abs(Gain)'[dBi']]]*0.8</f>
        <v>1.556</v>
      </c>
    </row>
    <row r="44" spans="1:9" x14ac:dyDescent="0.3">
      <c r="A44" s="2">
        <v>42</v>
      </c>
      <c r="B44" s="2">
        <v>90</v>
      </c>
      <c r="C44" s="2">
        <v>1.831</v>
      </c>
      <c r="D44" s="2">
        <v>1.831</v>
      </c>
      <c r="E44" s="2">
        <v>102.86799999999999</v>
      </c>
      <c r="F44" s="2">
        <v>-59.03</v>
      </c>
      <c r="G44" s="2">
        <v>284.61200000000002</v>
      </c>
      <c r="H44" s="2">
        <v>40</v>
      </c>
      <c r="I44" s="2">
        <f>Gainy40_90[[#This Row],[Abs(Gain)'[dBi']]]*0.8</f>
        <v>1.4648000000000001</v>
      </c>
    </row>
    <row r="45" spans="1:9" x14ac:dyDescent="0.3">
      <c r="A45" s="2">
        <v>43</v>
      </c>
      <c r="B45" s="2">
        <v>90</v>
      </c>
      <c r="C45" s="2">
        <v>1.7110000000000001</v>
      </c>
      <c r="D45" s="2">
        <v>1.7110000000000001</v>
      </c>
      <c r="E45" s="2">
        <v>102.988</v>
      </c>
      <c r="F45" s="2">
        <v>-58.81</v>
      </c>
      <c r="G45" s="2">
        <v>286.59100000000001</v>
      </c>
      <c r="H45" s="2">
        <v>40</v>
      </c>
      <c r="I45" s="2">
        <f>Gainy40_90[[#This Row],[Abs(Gain)'[dBi']]]*0.8</f>
        <v>1.3688000000000002</v>
      </c>
    </row>
    <row r="46" spans="1:9" x14ac:dyDescent="0.3">
      <c r="A46" s="2">
        <v>44</v>
      </c>
      <c r="B46" s="2">
        <v>90</v>
      </c>
      <c r="C46" s="2">
        <v>1.585</v>
      </c>
      <c r="D46" s="2">
        <v>1.585</v>
      </c>
      <c r="E46" s="2">
        <v>103.10299999999999</v>
      </c>
      <c r="F46" s="2">
        <v>-58.59</v>
      </c>
      <c r="G46" s="2">
        <v>288.42700000000002</v>
      </c>
      <c r="H46" s="2">
        <v>40</v>
      </c>
      <c r="I46" s="2">
        <f>Gainy40_90[[#This Row],[Abs(Gain)'[dBi']]]*0.8</f>
        <v>1.268</v>
      </c>
    </row>
    <row r="47" spans="1:9" x14ac:dyDescent="0.3">
      <c r="A47" s="2">
        <v>45</v>
      </c>
      <c r="B47" s="2">
        <v>90</v>
      </c>
      <c r="C47" s="2">
        <v>1.4530000000000001</v>
      </c>
      <c r="D47" s="2">
        <v>1.4530000000000001</v>
      </c>
      <c r="E47" s="2">
        <v>103.21299999999999</v>
      </c>
      <c r="F47" s="2">
        <v>-58.38</v>
      </c>
      <c r="G47" s="2">
        <v>290.13600000000002</v>
      </c>
      <c r="H47" s="2">
        <v>40</v>
      </c>
      <c r="I47" s="2">
        <f>Gainy40_90[[#This Row],[Abs(Gain)'[dBi']]]*0.8</f>
        <v>1.1624000000000001</v>
      </c>
    </row>
    <row r="48" spans="1:9" x14ac:dyDescent="0.3">
      <c r="A48" s="2">
        <v>46</v>
      </c>
      <c r="B48" s="2">
        <v>90</v>
      </c>
      <c r="C48" s="2">
        <v>1.3149999999999999</v>
      </c>
      <c r="D48" s="2">
        <v>1.3149999999999999</v>
      </c>
      <c r="E48" s="2">
        <v>103.318</v>
      </c>
      <c r="F48" s="2">
        <v>-58.18</v>
      </c>
      <c r="G48" s="2">
        <v>291.73</v>
      </c>
      <c r="H48" s="2">
        <v>40</v>
      </c>
      <c r="I48" s="2">
        <f>Gainy40_90[[#This Row],[Abs(Gain)'[dBi']]]*0.8</f>
        <v>1.052</v>
      </c>
    </row>
    <row r="49" spans="1:9" x14ac:dyDescent="0.3">
      <c r="A49" s="2">
        <v>47</v>
      </c>
      <c r="B49" s="2">
        <v>90</v>
      </c>
      <c r="C49" s="2">
        <v>1.171</v>
      </c>
      <c r="D49" s="2">
        <v>1.171</v>
      </c>
      <c r="E49" s="2">
        <v>103.417</v>
      </c>
      <c r="F49" s="2">
        <v>-57.99</v>
      </c>
      <c r="G49" s="2">
        <v>293.21899999999999</v>
      </c>
      <c r="H49" s="2">
        <v>40</v>
      </c>
      <c r="I49" s="2">
        <f>Gainy40_90[[#This Row],[Abs(Gain)'[dBi']]]*0.8</f>
        <v>0.93680000000000008</v>
      </c>
    </row>
    <row r="50" spans="1:9" x14ac:dyDescent="0.3">
      <c r="A50" s="2">
        <v>48</v>
      </c>
      <c r="B50" s="2">
        <v>90</v>
      </c>
      <c r="C50" s="2">
        <v>1.02</v>
      </c>
      <c r="D50" s="2">
        <v>1.02</v>
      </c>
      <c r="E50" s="2">
        <v>103.51</v>
      </c>
      <c r="F50" s="2">
        <v>-57.8</v>
      </c>
      <c r="G50" s="2">
        <v>294.61399999999998</v>
      </c>
      <c r="H50" s="2">
        <v>40</v>
      </c>
      <c r="I50" s="2">
        <f>Gainy40_90[[#This Row],[Abs(Gain)'[dBi']]]*0.8</f>
        <v>0.81600000000000006</v>
      </c>
    </row>
    <row r="51" spans="1:9" x14ac:dyDescent="0.3">
      <c r="A51" s="2">
        <v>49</v>
      </c>
      <c r="B51" s="2">
        <v>90</v>
      </c>
      <c r="C51" s="2">
        <v>0.8629</v>
      </c>
      <c r="D51" s="2">
        <v>0.8629</v>
      </c>
      <c r="E51" s="2">
        <v>103.59699999999999</v>
      </c>
      <c r="F51" s="2">
        <v>-57.63</v>
      </c>
      <c r="G51" s="2">
        <v>295.92399999999998</v>
      </c>
      <c r="H51" s="2">
        <v>40</v>
      </c>
      <c r="I51" s="2">
        <f>Gainy40_90[[#This Row],[Abs(Gain)'[dBi']]]*0.8</f>
        <v>0.69032000000000004</v>
      </c>
    </row>
    <row r="52" spans="1:9" x14ac:dyDescent="0.3">
      <c r="A52" s="2">
        <v>50</v>
      </c>
      <c r="B52" s="2">
        <v>90</v>
      </c>
      <c r="C52" s="2">
        <v>0.69869999999999999</v>
      </c>
      <c r="D52" s="2">
        <v>0.69869999999999999</v>
      </c>
      <c r="E52" s="2">
        <v>103.678</v>
      </c>
      <c r="F52" s="2">
        <v>-57.46</v>
      </c>
      <c r="G52" s="2">
        <v>297.15699999999998</v>
      </c>
      <c r="H52" s="2">
        <v>40</v>
      </c>
      <c r="I52" s="2">
        <f>Gainy40_90[[#This Row],[Abs(Gain)'[dBi']]]*0.8</f>
        <v>0.55896000000000001</v>
      </c>
    </row>
    <row r="53" spans="1:9" x14ac:dyDescent="0.3">
      <c r="A53" s="2">
        <v>51</v>
      </c>
      <c r="B53" s="2">
        <v>90</v>
      </c>
      <c r="C53" s="2">
        <v>0.52749999999999997</v>
      </c>
      <c r="D53" s="2">
        <v>0.52749999999999997</v>
      </c>
      <c r="E53" s="2">
        <v>103.752</v>
      </c>
      <c r="F53" s="2">
        <v>-57.3</v>
      </c>
      <c r="G53" s="2">
        <v>298.32100000000003</v>
      </c>
      <c r="H53" s="2">
        <v>40</v>
      </c>
      <c r="I53" s="2">
        <f>Gainy40_90[[#This Row],[Abs(Gain)'[dBi']]]*0.8</f>
        <v>0.42199999999999999</v>
      </c>
    </row>
    <row r="54" spans="1:9" x14ac:dyDescent="0.3">
      <c r="A54" s="2">
        <v>52</v>
      </c>
      <c r="B54" s="2">
        <v>90</v>
      </c>
      <c r="C54" s="2">
        <v>0.34910000000000002</v>
      </c>
      <c r="D54" s="2">
        <v>0.34910000000000002</v>
      </c>
      <c r="E54" s="2">
        <v>103.819</v>
      </c>
      <c r="F54" s="2">
        <v>-57.15</v>
      </c>
      <c r="G54" s="2">
        <v>299.423</v>
      </c>
      <c r="H54" s="2">
        <v>40</v>
      </c>
      <c r="I54" s="2">
        <f>Gainy40_90[[#This Row],[Abs(Gain)'[dBi']]]*0.8</f>
        <v>0.27928000000000003</v>
      </c>
    </row>
    <row r="55" spans="1:9" x14ac:dyDescent="0.3">
      <c r="A55" s="2">
        <v>53</v>
      </c>
      <c r="B55" s="2">
        <v>90</v>
      </c>
      <c r="C55" s="2">
        <v>0.16320000000000001</v>
      </c>
      <c r="D55" s="2">
        <v>0.16320000000000001</v>
      </c>
      <c r="E55" s="2">
        <v>103.878</v>
      </c>
      <c r="F55" s="2">
        <v>-57.01</v>
      </c>
      <c r="G55" s="2">
        <v>300.46699999999998</v>
      </c>
      <c r="H55" s="2">
        <v>40</v>
      </c>
      <c r="I55" s="2">
        <f>Gainy40_90[[#This Row],[Abs(Gain)'[dBi']]]*0.8</f>
        <v>0.13056000000000001</v>
      </c>
    </row>
    <row r="56" spans="1:9" x14ac:dyDescent="0.3">
      <c r="A56" s="2">
        <v>54</v>
      </c>
      <c r="B56" s="2">
        <v>90</v>
      </c>
      <c r="C56" s="2">
        <v>-3.048E-2</v>
      </c>
      <c r="D56" s="2">
        <v>-3.049E-2</v>
      </c>
      <c r="E56" s="2">
        <v>103.929</v>
      </c>
      <c r="F56" s="2">
        <v>-56.87</v>
      </c>
      <c r="G56" s="2">
        <v>301.45999999999998</v>
      </c>
      <c r="H56" s="2">
        <v>40</v>
      </c>
      <c r="I56" s="2">
        <f>Gainy40_90[[#This Row],[Abs(Gain)'[dBi']]]*0.8</f>
        <v>-2.4384000000000003E-2</v>
      </c>
    </row>
    <row r="57" spans="1:9" x14ac:dyDescent="0.3">
      <c r="A57" s="2">
        <v>55</v>
      </c>
      <c r="B57" s="2">
        <v>90</v>
      </c>
      <c r="C57" s="2">
        <v>-0.23219999999999999</v>
      </c>
      <c r="D57" s="2">
        <v>-0.23219999999999999</v>
      </c>
      <c r="E57" s="2">
        <v>103.97</v>
      </c>
      <c r="F57" s="2">
        <v>-56.74</v>
      </c>
      <c r="G57" s="2">
        <v>302.40699999999998</v>
      </c>
      <c r="H57" s="2">
        <v>40</v>
      </c>
      <c r="I57" s="2">
        <f>Gainy40_90[[#This Row],[Abs(Gain)'[dBi']]]*0.8</f>
        <v>-0.18576000000000001</v>
      </c>
    </row>
    <row r="58" spans="1:9" x14ac:dyDescent="0.3">
      <c r="A58" s="2">
        <v>56</v>
      </c>
      <c r="B58" s="2">
        <v>90</v>
      </c>
      <c r="C58" s="2">
        <v>-0.44230000000000003</v>
      </c>
      <c r="D58" s="2">
        <v>-0.44230000000000003</v>
      </c>
      <c r="E58" s="2">
        <v>104.003</v>
      </c>
      <c r="F58" s="2">
        <v>-56.62</v>
      </c>
      <c r="G58" s="2">
        <v>303.31099999999998</v>
      </c>
      <c r="H58" s="2">
        <v>40</v>
      </c>
      <c r="I58" s="2">
        <f>Gainy40_90[[#This Row],[Abs(Gain)'[dBi']]]*0.8</f>
        <v>-0.35384000000000004</v>
      </c>
    </row>
    <row r="59" spans="1:9" x14ac:dyDescent="0.3">
      <c r="A59" s="2">
        <v>57</v>
      </c>
      <c r="B59" s="2">
        <v>90</v>
      </c>
      <c r="C59" s="2">
        <v>-0.66110000000000002</v>
      </c>
      <c r="D59" s="2">
        <v>-0.66110000000000002</v>
      </c>
      <c r="E59" s="2">
        <v>104.02500000000001</v>
      </c>
      <c r="F59" s="2">
        <v>-56.5</v>
      </c>
      <c r="G59" s="2">
        <v>304.17599999999999</v>
      </c>
      <c r="H59" s="2">
        <v>40</v>
      </c>
      <c r="I59" s="2">
        <f>Gainy40_90[[#This Row],[Abs(Gain)'[dBi']]]*0.8</f>
        <v>-0.52888000000000002</v>
      </c>
    </row>
    <row r="60" spans="1:9" x14ac:dyDescent="0.3">
      <c r="A60" s="2">
        <v>58</v>
      </c>
      <c r="B60" s="2">
        <v>90</v>
      </c>
      <c r="C60" s="2">
        <v>-0.8891</v>
      </c>
      <c r="D60" s="2">
        <v>-0.8891</v>
      </c>
      <c r="E60" s="2">
        <v>104.036</v>
      </c>
      <c r="F60" s="2">
        <v>-56.4</v>
      </c>
      <c r="G60" s="2">
        <v>305.00599999999997</v>
      </c>
      <c r="H60" s="2">
        <v>40</v>
      </c>
      <c r="I60" s="2">
        <f>Gainy40_90[[#This Row],[Abs(Gain)'[dBi']]]*0.8</f>
        <v>-0.71128000000000002</v>
      </c>
    </row>
    <row r="61" spans="1:9" x14ac:dyDescent="0.3">
      <c r="A61" s="2">
        <v>59</v>
      </c>
      <c r="B61" s="2">
        <v>90</v>
      </c>
      <c r="C61" s="2">
        <v>-1.127</v>
      </c>
      <c r="D61" s="2">
        <v>-1.127</v>
      </c>
      <c r="E61" s="2">
        <v>104.035</v>
      </c>
      <c r="F61" s="2">
        <v>-56.29</v>
      </c>
      <c r="G61" s="2">
        <v>305.80399999999997</v>
      </c>
      <c r="H61" s="2">
        <v>40</v>
      </c>
      <c r="I61" s="2">
        <f>Gainy40_90[[#This Row],[Abs(Gain)'[dBi']]]*0.8</f>
        <v>-0.90160000000000007</v>
      </c>
    </row>
    <row r="62" spans="1:9" x14ac:dyDescent="0.3">
      <c r="A62" s="2">
        <v>60</v>
      </c>
      <c r="B62" s="2">
        <v>90</v>
      </c>
      <c r="C62" s="2">
        <v>-1.3740000000000001</v>
      </c>
      <c r="D62" s="2">
        <v>-1.3740000000000001</v>
      </c>
      <c r="E62" s="2">
        <v>104.021</v>
      </c>
      <c r="F62" s="2">
        <v>-56.19</v>
      </c>
      <c r="G62" s="2">
        <v>306.57299999999998</v>
      </c>
      <c r="H62" s="2">
        <v>40</v>
      </c>
      <c r="I62" s="2">
        <f>Gainy40_90[[#This Row],[Abs(Gain)'[dBi']]]*0.8</f>
        <v>-1.0992000000000002</v>
      </c>
    </row>
    <row r="63" spans="1:9" x14ac:dyDescent="0.3">
      <c r="A63" s="2">
        <v>61</v>
      </c>
      <c r="B63" s="2">
        <v>90</v>
      </c>
      <c r="C63" s="2">
        <v>-1.6319999999999999</v>
      </c>
      <c r="D63" s="2">
        <v>-1.6319999999999999</v>
      </c>
      <c r="E63" s="2">
        <v>103.99299999999999</v>
      </c>
      <c r="F63" s="2">
        <v>-56.1</v>
      </c>
      <c r="G63" s="2">
        <v>307.31599999999997</v>
      </c>
      <c r="H63" s="2">
        <v>40</v>
      </c>
      <c r="I63" s="2">
        <f>Gainy40_90[[#This Row],[Abs(Gain)'[dBi']]]*0.8</f>
        <v>-1.3056000000000001</v>
      </c>
    </row>
    <row r="64" spans="1:9" x14ac:dyDescent="0.3">
      <c r="A64" s="2">
        <v>62</v>
      </c>
      <c r="B64" s="2">
        <v>90</v>
      </c>
      <c r="C64" s="2">
        <v>-1.901</v>
      </c>
      <c r="D64" s="2">
        <v>-1.901</v>
      </c>
      <c r="E64" s="2">
        <v>103.949</v>
      </c>
      <c r="F64" s="2">
        <v>-56.01</v>
      </c>
      <c r="G64" s="2">
        <v>308.03399999999999</v>
      </c>
      <c r="H64" s="2">
        <v>40</v>
      </c>
      <c r="I64" s="2">
        <f>Gainy40_90[[#This Row],[Abs(Gain)'[dBi']]]*0.8</f>
        <v>-1.5208000000000002</v>
      </c>
    </row>
    <row r="65" spans="1:9" x14ac:dyDescent="0.3">
      <c r="A65" s="2">
        <v>63</v>
      </c>
      <c r="B65" s="2">
        <v>90</v>
      </c>
      <c r="C65" s="2">
        <v>-2.1819999999999999</v>
      </c>
      <c r="D65" s="2">
        <v>-2.1819999999999999</v>
      </c>
      <c r="E65" s="2">
        <v>103.88800000000001</v>
      </c>
      <c r="F65" s="2">
        <v>-55.93</v>
      </c>
      <c r="G65" s="2">
        <v>308.72899999999998</v>
      </c>
      <c r="H65" s="2">
        <v>40</v>
      </c>
      <c r="I65" s="2">
        <f>Gainy40_90[[#This Row],[Abs(Gain)'[dBi']]]*0.8</f>
        <v>-1.7456</v>
      </c>
    </row>
    <row r="66" spans="1:9" x14ac:dyDescent="0.3">
      <c r="A66" s="2">
        <v>64</v>
      </c>
      <c r="B66" s="2">
        <v>90</v>
      </c>
      <c r="C66" s="2">
        <v>-2.476</v>
      </c>
      <c r="D66" s="2">
        <v>-2.476</v>
      </c>
      <c r="E66" s="2">
        <v>103.809</v>
      </c>
      <c r="F66" s="2">
        <v>-55.85</v>
      </c>
      <c r="G66" s="2">
        <v>309.404</v>
      </c>
      <c r="H66" s="2">
        <v>40</v>
      </c>
      <c r="I66" s="2">
        <f>Gainy40_90[[#This Row],[Abs(Gain)'[dBi']]]*0.8</f>
        <v>-1.9808000000000001</v>
      </c>
    </row>
    <row r="67" spans="1:9" x14ac:dyDescent="0.3">
      <c r="A67" s="2">
        <v>65</v>
      </c>
      <c r="B67" s="2">
        <v>90</v>
      </c>
      <c r="C67" s="2">
        <v>-2.782</v>
      </c>
      <c r="D67" s="2">
        <v>-2.782</v>
      </c>
      <c r="E67" s="2">
        <v>103.709</v>
      </c>
      <c r="F67" s="2">
        <v>-55.78</v>
      </c>
      <c r="G67" s="2">
        <v>310.06099999999998</v>
      </c>
      <c r="H67" s="2">
        <v>40</v>
      </c>
      <c r="I67" s="2">
        <f>Gainy40_90[[#This Row],[Abs(Gain)'[dBi']]]*0.8</f>
        <v>-2.2256</v>
      </c>
    </row>
    <row r="68" spans="1:9" x14ac:dyDescent="0.3">
      <c r="A68" s="2">
        <v>66</v>
      </c>
      <c r="B68" s="2">
        <v>90</v>
      </c>
      <c r="C68" s="2">
        <v>-3.1030000000000002</v>
      </c>
      <c r="D68" s="2">
        <v>-3.1030000000000002</v>
      </c>
      <c r="E68" s="2">
        <v>103.58499999999999</v>
      </c>
      <c r="F68" s="2">
        <v>-55.71</v>
      </c>
      <c r="G68" s="2">
        <v>310.7</v>
      </c>
      <c r="H68" s="2">
        <v>40</v>
      </c>
      <c r="I68" s="2">
        <f>Gainy40_90[[#This Row],[Abs(Gain)'[dBi']]]*0.8</f>
        <v>-2.4824000000000002</v>
      </c>
    </row>
    <row r="69" spans="1:9" x14ac:dyDescent="0.3">
      <c r="A69" s="2">
        <v>67</v>
      </c>
      <c r="B69" s="2">
        <v>90</v>
      </c>
      <c r="C69" s="2">
        <v>-3.4390000000000001</v>
      </c>
      <c r="D69" s="2">
        <v>-3.4390000000000001</v>
      </c>
      <c r="E69" s="2">
        <v>103.43600000000001</v>
      </c>
      <c r="F69" s="2">
        <v>-55.64</v>
      </c>
      <c r="G69" s="2">
        <v>311.32299999999998</v>
      </c>
      <c r="H69" s="2">
        <v>40</v>
      </c>
      <c r="I69" s="2">
        <f>Gainy40_90[[#This Row],[Abs(Gain)'[dBi']]]*0.8</f>
        <v>-2.7512000000000003</v>
      </c>
    </row>
    <row r="70" spans="1:9" x14ac:dyDescent="0.3">
      <c r="A70" s="2">
        <v>68</v>
      </c>
      <c r="B70" s="2">
        <v>90</v>
      </c>
      <c r="C70" s="2">
        <v>-3.7919999999999998</v>
      </c>
      <c r="D70" s="2">
        <v>-3.7919999999999998</v>
      </c>
      <c r="E70" s="2">
        <v>103.258</v>
      </c>
      <c r="F70" s="2">
        <v>-55.58</v>
      </c>
      <c r="G70" s="2">
        <v>311.93099999999998</v>
      </c>
      <c r="H70" s="2">
        <v>40</v>
      </c>
      <c r="I70" s="2">
        <f>Gainy40_90[[#This Row],[Abs(Gain)'[dBi']]]*0.8</f>
        <v>-3.0335999999999999</v>
      </c>
    </row>
    <row r="71" spans="1:9" x14ac:dyDescent="0.3">
      <c r="A71" s="2">
        <v>69</v>
      </c>
      <c r="B71" s="2">
        <v>90</v>
      </c>
      <c r="C71" s="2">
        <v>-4.1619999999999999</v>
      </c>
      <c r="D71" s="2">
        <v>-4.1619999999999999</v>
      </c>
      <c r="E71" s="2">
        <v>103.047</v>
      </c>
      <c r="F71" s="2">
        <v>-55.52</v>
      </c>
      <c r="G71" s="2">
        <v>312.52600000000001</v>
      </c>
      <c r="H71" s="2">
        <v>40</v>
      </c>
      <c r="I71" s="2">
        <f>Gainy40_90[[#This Row],[Abs(Gain)'[dBi']]]*0.8</f>
        <v>-3.3296000000000001</v>
      </c>
    </row>
    <row r="72" spans="1:9" x14ac:dyDescent="0.3">
      <c r="A72" s="2">
        <v>70</v>
      </c>
      <c r="B72" s="2">
        <v>90</v>
      </c>
      <c r="C72" s="2">
        <v>-4.5510000000000002</v>
      </c>
      <c r="D72" s="2">
        <v>-4.5510000000000002</v>
      </c>
      <c r="E72" s="2">
        <v>102.798</v>
      </c>
      <c r="F72" s="2">
        <v>-55.46</v>
      </c>
      <c r="G72" s="2">
        <v>313.108</v>
      </c>
      <c r="H72" s="2">
        <v>40</v>
      </c>
      <c r="I72" s="2">
        <f>Gainy40_90[[#This Row],[Abs(Gain)'[dBi']]]*0.8</f>
        <v>-3.6408000000000005</v>
      </c>
    </row>
    <row r="73" spans="1:9" x14ac:dyDescent="0.3">
      <c r="A73" s="2">
        <v>71</v>
      </c>
      <c r="B73" s="2">
        <v>90</v>
      </c>
      <c r="C73" s="2">
        <v>-4.9610000000000003</v>
      </c>
      <c r="D73" s="2">
        <v>-4.9610000000000003</v>
      </c>
      <c r="E73" s="2">
        <v>102.50700000000001</v>
      </c>
      <c r="F73" s="2">
        <v>-55.41</v>
      </c>
      <c r="G73" s="2">
        <v>313.67899999999997</v>
      </c>
      <c r="H73" s="2">
        <v>40</v>
      </c>
      <c r="I73" s="2">
        <f>Gainy40_90[[#This Row],[Abs(Gain)'[dBi']]]*0.8</f>
        <v>-3.9688000000000003</v>
      </c>
    </row>
    <row r="74" spans="1:9" x14ac:dyDescent="0.3">
      <c r="A74" s="2">
        <v>72</v>
      </c>
      <c r="B74" s="2">
        <v>90</v>
      </c>
      <c r="C74" s="2">
        <v>-5.3929999999999998</v>
      </c>
      <c r="D74" s="2">
        <v>-5.3929999999999998</v>
      </c>
      <c r="E74" s="2">
        <v>102.167</v>
      </c>
      <c r="F74" s="2">
        <v>-55.36</v>
      </c>
      <c r="G74" s="2">
        <v>314.23899999999998</v>
      </c>
      <c r="H74" s="2">
        <v>40</v>
      </c>
      <c r="I74" s="2">
        <f>Gainy40_90[[#This Row],[Abs(Gain)'[dBi']]]*0.8</f>
        <v>-4.3144</v>
      </c>
    </row>
    <row r="75" spans="1:9" x14ac:dyDescent="0.3">
      <c r="A75" s="2">
        <v>73</v>
      </c>
      <c r="B75" s="2">
        <v>90</v>
      </c>
      <c r="C75" s="2">
        <v>-5.85</v>
      </c>
      <c r="D75" s="2">
        <v>-5.85</v>
      </c>
      <c r="E75" s="2">
        <v>101.76900000000001</v>
      </c>
      <c r="F75" s="2">
        <v>-55.31</v>
      </c>
      <c r="G75" s="2">
        <v>314.78800000000001</v>
      </c>
      <c r="H75" s="2">
        <v>40</v>
      </c>
      <c r="I75" s="2">
        <f>Gainy40_90[[#This Row],[Abs(Gain)'[dBi']]]*0.8</f>
        <v>-4.68</v>
      </c>
    </row>
    <row r="76" spans="1:9" x14ac:dyDescent="0.3">
      <c r="A76" s="2">
        <v>74</v>
      </c>
      <c r="B76" s="2">
        <v>90</v>
      </c>
      <c r="C76" s="2">
        <v>-6.335</v>
      </c>
      <c r="D76" s="2">
        <v>-6.335</v>
      </c>
      <c r="E76" s="2">
        <v>101.30500000000001</v>
      </c>
      <c r="F76" s="2">
        <v>-55.26</v>
      </c>
      <c r="G76" s="2">
        <v>315.32799999999997</v>
      </c>
      <c r="H76" s="2">
        <v>40</v>
      </c>
      <c r="I76" s="2">
        <f>Gainy40_90[[#This Row],[Abs(Gain)'[dBi']]]*0.8</f>
        <v>-5.0680000000000005</v>
      </c>
    </row>
    <row r="77" spans="1:9" x14ac:dyDescent="0.3">
      <c r="A77" s="2">
        <v>75</v>
      </c>
      <c r="B77" s="2">
        <v>90</v>
      </c>
      <c r="C77" s="2">
        <v>-6.85</v>
      </c>
      <c r="D77" s="2">
        <v>-6.85</v>
      </c>
      <c r="E77" s="2">
        <v>100.762</v>
      </c>
      <c r="F77" s="2">
        <v>-55.22</v>
      </c>
      <c r="G77" s="2">
        <v>315.86</v>
      </c>
      <c r="H77" s="2">
        <v>40</v>
      </c>
      <c r="I77" s="2">
        <f>Gainy40_90[[#This Row],[Abs(Gain)'[dBi']]]*0.8</f>
        <v>-5.48</v>
      </c>
    </row>
    <row r="78" spans="1:9" x14ac:dyDescent="0.3">
      <c r="A78" s="2">
        <v>76</v>
      </c>
      <c r="B78" s="2">
        <v>90</v>
      </c>
      <c r="C78" s="2">
        <v>-7.399</v>
      </c>
      <c r="D78" s="2">
        <v>-7.399</v>
      </c>
      <c r="E78" s="2">
        <v>100.124</v>
      </c>
      <c r="F78" s="2">
        <v>-55.18</v>
      </c>
      <c r="G78" s="2">
        <v>316.38200000000001</v>
      </c>
      <c r="H78" s="2">
        <v>40</v>
      </c>
      <c r="I78" s="2">
        <f>Gainy40_90[[#This Row],[Abs(Gain)'[dBi']]]*0.8</f>
        <v>-5.9192</v>
      </c>
    </row>
    <row r="79" spans="1:9" x14ac:dyDescent="0.3">
      <c r="A79" s="2">
        <v>77</v>
      </c>
      <c r="B79" s="2">
        <v>90</v>
      </c>
      <c r="C79" s="2">
        <v>-7.9859999999999998</v>
      </c>
      <c r="D79" s="2">
        <v>-7.9859999999999998</v>
      </c>
      <c r="E79" s="2">
        <v>99.372</v>
      </c>
      <c r="F79" s="2">
        <v>-55.14</v>
      </c>
      <c r="G79" s="2">
        <v>316.89699999999999</v>
      </c>
      <c r="H79" s="2">
        <v>40</v>
      </c>
      <c r="I79" s="2">
        <f>Gainy40_90[[#This Row],[Abs(Gain)'[dBi']]]*0.8</f>
        <v>-6.3887999999999998</v>
      </c>
    </row>
    <row r="80" spans="1:9" x14ac:dyDescent="0.3">
      <c r="A80" s="2">
        <v>78</v>
      </c>
      <c r="B80" s="2">
        <v>90</v>
      </c>
      <c r="C80" s="2">
        <v>-8.6159999999999997</v>
      </c>
      <c r="D80" s="2">
        <v>-8.6159999999999997</v>
      </c>
      <c r="E80" s="2">
        <v>98.481999999999999</v>
      </c>
      <c r="F80" s="2">
        <v>-55.1</v>
      </c>
      <c r="G80" s="2">
        <v>317.404</v>
      </c>
      <c r="H80" s="2">
        <v>40</v>
      </c>
      <c r="I80" s="2">
        <f>Gainy40_90[[#This Row],[Abs(Gain)'[dBi']]]*0.8</f>
        <v>-6.8928000000000003</v>
      </c>
    </row>
    <row r="81" spans="1:9" x14ac:dyDescent="0.3">
      <c r="A81" s="2">
        <v>79</v>
      </c>
      <c r="B81" s="2">
        <v>90</v>
      </c>
      <c r="C81" s="2">
        <v>-9.2940000000000005</v>
      </c>
      <c r="D81" s="2">
        <v>-9.2940000000000005</v>
      </c>
      <c r="E81" s="2">
        <v>97.418000000000006</v>
      </c>
      <c r="F81" s="2">
        <v>-55.06</v>
      </c>
      <c r="G81" s="2">
        <v>317.904</v>
      </c>
      <c r="H81" s="2">
        <v>40</v>
      </c>
      <c r="I81" s="2">
        <f>Gainy40_90[[#This Row],[Abs(Gain)'[dBi']]]*0.8</f>
        <v>-7.4352000000000009</v>
      </c>
    </row>
    <row r="82" spans="1:9" x14ac:dyDescent="0.3">
      <c r="A82" s="2">
        <v>80</v>
      </c>
      <c r="B82" s="2">
        <v>90</v>
      </c>
      <c r="C82" s="2">
        <v>-10.029999999999999</v>
      </c>
      <c r="D82" s="2">
        <v>-10.029999999999999</v>
      </c>
      <c r="E82" s="2">
        <v>96.135999999999996</v>
      </c>
      <c r="F82" s="2">
        <v>-55.02</v>
      </c>
      <c r="G82" s="2">
        <v>318.39600000000002</v>
      </c>
      <c r="H82" s="2">
        <v>40</v>
      </c>
      <c r="I82" s="2">
        <f>Gainy40_90[[#This Row],[Abs(Gain)'[dBi']]]*0.8</f>
        <v>-8.0239999999999991</v>
      </c>
    </row>
    <row r="83" spans="1:9" x14ac:dyDescent="0.3">
      <c r="A83" s="2">
        <v>81</v>
      </c>
      <c r="B83" s="2">
        <v>90</v>
      </c>
      <c r="C83" s="2">
        <v>-10.83</v>
      </c>
      <c r="D83" s="2">
        <v>-10.83</v>
      </c>
      <c r="E83" s="2">
        <v>94.575000000000003</v>
      </c>
      <c r="F83" s="2">
        <v>-54.99</v>
      </c>
      <c r="G83" s="2">
        <v>318.88200000000001</v>
      </c>
      <c r="H83" s="2">
        <v>40</v>
      </c>
      <c r="I83" s="2">
        <f>Gainy40_90[[#This Row],[Abs(Gain)'[dBi']]]*0.8</f>
        <v>-8.6639999999999997</v>
      </c>
    </row>
    <row r="84" spans="1:9" x14ac:dyDescent="0.3">
      <c r="A84" s="2">
        <v>82</v>
      </c>
      <c r="B84" s="2">
        <v>90</v>
      </c>
      <c r="C84" s="2">
        <v>-11.7</v>
      </c>
      <c r="D84" s="2">
        <v>-11.7</v>
      </c>
      <c r="E84" s="2">
        <v>92.647999999999996</v>
      </c>
      <c r="F84" s="2">
        <v>-54.95</v>
      </c>
      <c r="G84" s="2">
        <v>319.36099999999999</v>
      </c>
      <c r="H84" s="2">
        <v>40</v>
      </c>
      <c r="I84" s="2">
        <f>Gainy40_90[[#This Row],[Abs(Gain)'[dBi']]]*0.8</f>
        <v>-9.36</v>
      </c>
    </row>
    <row r="85" spans="1:9" x14ac:dyDescent="0.3">
      <c r="A85" s="2">
        <v>83</v>
      </c>
      <c r="B85" s="2">
        <v>90</v>
      </c>
      <c r="C85" s="2">
        <v>-12.65</v>
      </c>
      <c r="D85" s="2">
        <v>-12.65</v>
      </c>
      <c r="E85" s="2">
        <v>90.233000000000004</v>
      </c>
      <c r="F85" s="2">
        <v>-54.92</v>
      </c>
      <c r="G85" s="2">
        <v>319.834</v>
      </c>
      <c r="H85" s="2">
        <v>40</v>
      </c>
      <c r="I85" s="2">
        <f>Gainy40_90[[#This Row],[Abs(Gain)'[dBi']]]*0.8</f>
        <v>-10.120000000000001</v>
      </c>
    </row>
    <row r="86" spans="1:9" x14ac:dyDescent="0.3">
      <c r="A86" s="2">
        <v>84</v>
      </c>
      <c r="B86" s="2">
        <v>90</v>
      </c>
      <c r="C86" s="2">
        <v>-13.7</v>
      </c>
      <c r="D86" s="2">
        <v>-13.7</v>
      </c>
      <c r="E86" s="2">
        <v>87.146000000000001</v>
      </c>
      <c r="F86" s="2">
        <v>-54.89</v>
      </c>
      <c r="G86" s="2">
        <v>320.3</v>
      </c>
      <c r="H86" s="2">
        <v>40</v>
      </c>
      <c r="I86" s="2">
        <f>Gainy40_90[[#This Row],[Abs(Gain)'[dBi']]]*0.8</f>
        <v>-10.96</v>
      </c>
    </row>
    <row r="87" spans="1:9" x14ac:dyDescent="0.3">
      <c r="A87" s="2">
        <v>85</v>
      </c>
      <c r="B87" s="2">
        <v>90</v>
      </c>
      <c r="C87" s="2">
        <v>-14.86</v>
      </c>
      <c r="D87" s="2">
        <v>-14.86</v>
      </c>
      <c r="E87" s="2">
        <v>83.117000000000004</v>
      </c>
      <c r="F87" s="2">
        <v>-54.86</v>
      </c>
      <c r="G87" s="2">
        <v>320.76</v>
      </c>
      <c r="H87" s="2">
        <v>40</v>
      </c>
      <c r="I87" s="2">
        <f>Gainy40_90[[#This Row],[Abs(Gain)'[dBi']]]*0.8</f>
        <v>-11.888</v>
      </c>
    </row>
    <row r="88" spans="1:9" x14ac:dyDescent="0.3">
      <c r="A88" s="2">
        <v>86</v>
      </c>
      <c r="B88" s="2">
        <v>90</v>
      </c>
      <c r="C88" s="2">
        <v>-16.13</v>
      </c>
      <c r="D88" s="2">
        <v>-16.14</v>
      </c>
      <c r="E88" s="2">
        <v>77.730999999999995</v>
      </c>
      <c r="F88" s="2">
        <v>-54.83</v>
      </c>
      <c r="G88" s="2">
        <v>321.214</v>
      </c>
      <c r="H88" s="2">
        <v>39.659999999999997</v>
      </c>
      <c r="I88" s="2">
        <f>Gainy40_90[[#This Row],[Abs(Gain)'[dBi']]]*0.8</f>
        <v>-12.904</v>
      </c>
    </row>
    <row r="89" spans="1:9" x14ac:dyDescent="0.3">
      <c r="A89" s="2">
        <v>87</v>
      </c>
      <c r="B89" s="2">
        <v>90</v>
      </c>
      <c r="C89" s="2">
        <v>-17.5</v>
      </c>
      <c r="D89" s="2">
        <v>-17.5</v>
      </c>
      <c r="E89" s="2">
        <v>70.370999999999995</v>
      </c>
      <c r="F89" s="2">
        <v>-54.8</v>
      </c>
      <c r="G89" s="2">
        <v>321.661</v>
      </c>
      <c r="H89" s="2">
        <v>37.770000000000003</v>
      </c>
      <c r="I89" s="2">
        <f>Gainy40_90[[#This Row],[Abs(Gain)'[dBi']]]*0.8</f>
        <v>-14</v>
      </c>
    </row>
    <row r="90" spans="1:9" x14ac:dyDescent="0.3">
      <c r="A90" s="2">
        <v>88</v>
      </c>
      <c r="B90" s="2">
        <v>90</v>
      </c>
      <c r="C90" s="2">
        <v>-18.88</v>
      </c>
      <c r="D90" s="2">
        <v>-18.88</v>
      </c>
      <c r="E90" s="2">
        <v>60.192999999999998</v>
      </c>
      <c r="F90" s="2">
        <v>-54.77</v>
      </c>
      <c r="G90" s="2">
        <v>322.10199999999998</v>
      </c>
      <c r="H90" s="2">
        <v>35.979999999999997</v>
      </c>
      <c r="I90" s="2">
        <f>Gainy40_90[[#This Row],[Abs(Gain)'[dBi']]]*0.8</f>
        <v>-15.103999999999999</v>
      </c>
    </row>
    <row r="91" spans="1:9" x14ac:dyDescent="0.3">
      <c r="A91" s="2">
        <v>89</v>
      </c>
      <c r="B91" s="2">
        <v>90</v>
      </c>
      <c r="C91" s="2">
        <v>-20.059999999999999</v>
      </c>
      <c r="D91" s="2">
        <v>-20.059999999999999</v>
      </c>
      <c r="E91" s="2">
        <v>46.402000000000001</v>
      </c>
      <c r="F91" s="2">
        <v>-54.74</v>
      </c>
      <c r="G91" s="2">
        <v>322.53699999999998</v>
      </c>
      <c r="H91" s="2">
        <v>34.72</v>
      </c>
      <c r="I91" s="2">
        <f>Gainy40_90[[#This Row],[Abs(Gain)'[dBi']]]*0.8</f>
        <v>-16.047999999999998</v>
      </c>
    </row>
    <row r="92" spans="1:9" x14ac:dyDescent="0.3">
      <c r="A92" s="2">
        <v>90</v>
      </c>
      <c r="B92" s="2">
        <v>90</v>
      </c>
      <c r="C92" s="2">
        <v>-20.7</v>
      </c>
      <c r="D92" s="2">
        <v>-20.7</v>
      </c>
      <c r="E92" s="2">
        <v>29.247</v>
      </c>
      <c r="F92" s="2">
        <v>-54.71</v>
      </c>
      <c r="G92" s="2">
        <v>322.96600000000001</v>
      </c>
      <c r="H92" s="2">
        <v>34.770000000000003</v>
      </c>
      <c r="I92" s="2">
        <f>Gainy40_90[[#This Row],[Abs(Gain)'[dBi']]]*0.8</f>
        <v>-16.559999999999999</v>
      </c>
    </row>
    <row r="93" spans="1:9" x14ac:dyDescent="0.3">
      <c r="A93" s="2">
        <v>91</v>
      </c>
      <c r="B93" s="2">
        <v>90</v>
      </c>
      <c r="C93" s="2">
        <v>-20.5</v>
      </c>
      <c r="D93" s="2">
        <v>-20.5</v>
      </c>
      <c r="E93" s="2">
        <v>11.144</v>
      </c>
      <c r="F93" s="2">
        <v>-54.68</v>
      </c>
      <c r="G93" s="2">
        <v>323.38799999999998</v>
      </c>
      <c r="H93" s="2">
        <v>36.79</v>
      </c>
      <c r="I93" s="2">
        <f>Gainy40_90[[#This Row],[Abs(Gain)'[dBi']]]*0.8</f>
        <v>-16.400000000000002</v>
      </c>
    </row>
    <row r="94" spans="1:9" x14ac:dyDescent="0.3">
      <c r="A94" s="2">
        <v>92</v>
      </c>
      <c r="B94" s="2">
        <v>90</v>
      </c>
      <c r="C94" s="2">
        <v>-19.559999999999999</v>
      </c>
      <c r="D94" s="2">
        <v>-19.559999999999999</v>
      </c>
      <c r="E94" s="2">
        <v>355.33100000000002</v>
      </c>
      <c r="F94" s="2">
        <v>-54.65</v>
      </c>
      <c r="G94" s="2">
        <v>323.80399999999997</v>
      </c>
      <c r="H94" s="2">
        <v>40</v>
      </c>
      <c r="I94" s="2">
        <f>Gainy40_90[[#This Row],[Abs(Gain)'[dBi']]]*0.8</f>
        <v>-15.648</v>
      </c>
    </row>
    <row r="95" spans="1:9" x14ac:dyDescent="0.3">
      <c r="A95" s="2">
        <v>93</v>
      </c>
      <c r="B95" s="2">
        <v>90</v>
      </c>
      <c r="C95" s="2">
        <v>-18.25</v>
      </c>
      <c r="D95" s="2">
        <v>-18.25</v>
      </c>
      <c r="E95" s="2">
        <v>343.21499999999997</v>
      </c>
      <c r="F95" s="2">
        <v>-54.62</v>
      </c>
      <c r="G95" s="2">
        <v>324.21300000000002</v>
      </c>
      <c r="H95" s="2">
        <v>40</v>
      </c>
      <c r="I95" s="2">
        <f>Gainy40_90[[#This Row],[Abs(Gain)'[dBi']]]*0.8</f>
        <v>-14.600000000000001</v>
      </c>
    </row>
    <row r="96" spans="1:9" x14ac:dyDescent="0.3">
      <c r="A96" s="2">
        <v>94</v>
      </c>
      <c r="B96" s="2">
        <v>90</v>
      </c>
      <c r="C96" s="2">
        <v>-16.86</v>
      </c>
      <c r="D96" s="2">
        <v>-16.86</v>
      </c>
      <c r="E96" s="2">
        <v>334.399</v>
      </c>
      <c r="F96" s="2">
        <v>-54.6</v>
      </c>
      <c r="G96" s="2">
        <v>324.61599999999999</v>
      </c>
      <c r="H96" s="2">
        <v>40</v>
      </c>
      <c r="I96" s="2">
        <f>Gainy40_90[[#This Row],[Abs(Gain)'[dBi']]]*0.8</f>
        <v>-13.488</v>
      </c>
    </row>
    <row r="97" spans="1:9" x14ac:dyDescent="0.3">
      <c r="A97" s="2">
        <v>95</v>
      </c>
      <c r="B97" s="2">
        <v>90</v>
      </c>
      <c r="C97" s="2">
        <v>-15.52</v>
      </c>
      <c r="D97" s="2">
        <v>-15.52</v>
      </c>
      <c r="E97" s="2">
        <v>327.99599999999998</v>
      </c>
      <c r="F97" s="2">
        <v>-54.57</v>
      </c>
      <c r="G97" s="2">
        <v>325.012</v>
      </c>
      <c r="H97" s="2">
        <v>40</v>
      </c>
      <c r="I97" s="2">
        <f>Gainy40_90[[#This Row],[Abs(Gain)'[dBi']]]*0.8</f>
        <v>-12.416</v>
      </c>
    </row>
    <row r="98" spans="1:9" x14ac:dyDescent="0.3">
      <c r="A98" s="2">
        <v>96</v>
      </c>
      <c r="B98" s="2">
        <v>90</v>
      </c>
      <c r="C98" s="2">
        <v>-14.29</v>
      </c>
      <c r="D98" s="2">
        <v>-14.29</v>
      </c>
      <c r="E98" s="2">
        <v>323.25599999999997</v>
      </c>
      <c r="F98" s="2">
        <v>-54.55</v>
      </c>
      <c r="G98" s="2">
        <v>325.40100000000001</v>
      </c>
      <c r="H98" s="2">
        <v>40</v>
      </c>
      <c r="I98" s="2">
        <f>Gainy40_90[[#This Row],[Abs(Gain)'[dBi']]]*0.8</f>
        <v>-11.432</v>
      </c>
    </row>
    <row r="99" spans="1:9" x14ac:dyDescent="0.3">
      <c r="A99" s="2">
        <v>97</v>
      </c>
      <c r="B99" s="2">
        <v>90</v>
      </c>
      <c r="C99" s="2">
        <v>-13.18</v>
      </c>
      <c r="D99" s="2">
        <v>-13.18</v>
      </c>
      <c r="E99" s="2">
        <v>319.661</v>
      </c>
      <c r="F99" s="2">
        <v>-54.52</v>
      </c>
      <c r="G99" s="2">
        <v>325.78300000000002</v>
      </c>
      <c r="H99" s="2">
        <v>40</v>
      </c>
      <c r="I99" s="2">
        <f>Gainy40_90[[#This Row],[Abs(Gain)'[dBi']]]*0.8</f>
        <v>-10.544</v>
      </c>
    </row>
    <row r="100" spans="1:9" x14ac:dyDescent="0.3">
      <c r="A100" s="2">
        <v>98</v>
      </c>
      <c r="B100" s="2">
        <v>90</v>
      </c>
      <c r="C100" s="2">
        <v>-12.16</v>
      </c>
      <c r="D100" s="2">
        <v>-12.16</v>
      </c>
      <c r="E100" s="2">
        <v>316.86700000000002</v>
      </c>
      <c r="F100" s="2">
        <v>-54.5</v>
      </c>
      <c r="G100" s="2">
        <v>326.15800000000002</v>
      </c>
      <c r="H100" s="2">
        <v>40</v>
      </c>
      <c r="I100" s="2">
        <f>Gainy40_90[[#This Row],[Abs(Gain)'[dBi']]]*0.8</f>
        <v>-9.7280000000000015</v>
      </c>
    </row>
    <row r="101" spans="1:9" x14ac:dyDescent="0.3">
      <c r="A101" s="2">
        <v>99</v>
      </c>
      <c r="B101" s="2">
        <v>90</v>
      </c>
      <c r="C101" s="2">
        <v>-11.24</v>
      </c>
      <c r="D101" s="2">
        <v>-11.24</v>
      </c>
      <c r="E101" s="2">
        <v>314.649</v>
      </c>
      <c r="F101" s="2">
        <v>-54.47</v>
      </c>
      <c r="G101" s="2">
        <v>326.52600000000001</v>
      </c>
      <c r="H101" s="2">
        <v>40</v>
      </c>
      <c r="I101" s="2">
        <f>Gainy40_90[[#This Row],[Abs(Gain)'[dBi']]]*0.8</f>
        <v>-8.9920000000000009</v>
      </c>
    </row>
    <row r="102" spans="1:9" x14ac:dyDescent="0.3">
      <c r="A102" s="2">
        <v>100</v>
      </c>
      <c r="B102" s="2">
        <v>90</v>
      </c>
      <c r="C102" s="2">
        <v>-10.4</v>
      </c>
      <c r="D102" s="2">
        <v>-10.4</v>
      </c>
      <c r="E102" s="2">
        <v>312.85399999999998</v>
      </c>
      <c r="F102" s="2">
        <v>-54.45</v>
      </c>
      <c r="G102" s="2">
        <v>326.887</v>
      </c>
      <c r="H102" s="2">
        <v>40</v>
      </c>
      <c r="I102" s="2">
        <f>Gainy40_90[[#This Row],[Abs(Gain)'[dBi']]]*0.8</f>
        <v>-8.32</v>
      </c>
    </row>
    <row r="103" spans="1:9" x14ac:dyDescent="0.3">
      <c r="A103" s="2">
        <v>101</v>
      </c>
      <c r="B103" s="2">
        <v>90</v>
      </c>
      <c r="C103" s="2">
        <v>-9.6240000000000006</v>
      </c>
      <c r="D103" s="2">
        <v>-9.6240000000000006</v>
      </c>
      <c r="E103" s="2">
        <v>311.37700000000001</v>
      </c>
      <c r="F103" s="2">
        <v>-54.43</v>
      </c>
      <c r="G103" s="2">
        <v>327.24</v>
      </c>
      <c r="H103" s="2">
        <v>40</v>
      </c>
      <c r="I103" s="2">
        <f>Gainy40_90[[#This Row],[Abs(Gain)'[dBi']]]*0.8</f>
        <v>-7.6992000000000012</v>
      </c>
    </row>
    <row r="104" spans="1:9" x14ac:dyDescent="0.3">
      <c r="A104" s="2">
        <v>102</v>
      </c>
      <c r="B104" s="2">
        <v>90</v>
      </c>
      <c r="C104" s="2">
        <v>-8.9090000000000007</v>
      </c>
      <c r="D104" s="2">
        <v>-8.9090000000000007</v>
      </c>
      <c r="E104" s="2">
        <v>310.14400000000001</v>
      </c>
      <c r="F104" s="2">
        <v>-54.41</v>
      </c>
      <c r="G104" s="2">
        <v>327.58499999999998</v>
      </c>
      <c r="H104" s="2">
        <v>40</v>
      </c>
      <c r="I104" s="2">
        <f>Gainy40_90[[#This Row],[Abs(Gain)'[dBi']]]*0.8</f>
        <v>-7.1272000000000011</v>
      </c>
    </row>
    <row r="105" spans="1:9" x14ac:dyDescent="0.3">
      <c r="A105" s="2">
        <v>103</v>
      </c>
      <c r="B105" s="2">
        <v>90</v>
      </c>
      <c r="C105" s="2">
        <v>-8.2469999999999999</v>
      </c>
      <c r="D105" s="2">
        <v>-8.2469999999999999</v>
      </c>
      <c r="E105" s="2">
        <v>309.10300000000001</v>
      </c>
      <c r="F105" s="2">
        <v>-54.38</v>
      </c>
      <c r="G105" s="2">
        <v>327.923</v>
      </c>
      <c r="H105" s="2">
        <v>40</v>
      </c>
      <c r="I105" s="2">
        <f>Gainy40_90[[#This Row],[Abs(Gain)'[dBi']]]*0.8</f>
        <v>-6.5975999999999999</v>
      </c>
    </row>
    <row r="106" spans="1:9" x14ac:dyDescent="0.3">
      <c r="A106" s="2">
        <v>104</v>
      </c>
      <c r="B106" s="2">
        <v>90</v>
      </c>
      <c r="C106" s="2">
        <v>-7.63</v>
      </c>
      <c r="D106" s="2">
        <v>-7.6310000000000002</v>
      </c>
      <c r="E106" s="2">
        <v>308.21300000000002</v>
      </c>
      <c r="F106" s="2">
        <v>-54.37</v>
      </c>
      <c r="G106" s="2">
        <v>328.25299999999999</v>
      </c>
      <c r="H106" s="2">
        <v>40</v>
      </c>
      <c r="I106" s="2">
        <f>Gainy40_90[[#This Row],[Abs(Gain)'[dBi']]]*0.8</f>
        <v>-6.1040000000000001</v>
      </c>
    </row>
    <row r="107" spans="1:9" x14ac:dyDescent="0.3">
      <c r="A107" s="2">
        <v>105</v>
      </c>
      <c r="B107" s="2">
        <v>90</v>
      </c>
      <c r="C107" s="2">
        <v>-7.0540000000000003</v>
      </c>
      <c r="D107" s="2">
        <v>-7.0540000000000003</v>
      </c>
      <c r="E107" s="2">
        <v>307.44600000000003</v>
      </c>
      <c r="F107" s="2">
        <v>-54.35</v>
      </c>
      <c r="G107" s="2">
        <v>328.57499999999999</v>
      </c>
      <c r="H107" s="2">
        <v>40</v>
      </c>
      <c r="I107" s="2">
        <f>Gainy40_90[[#This Row],[Abs(Gain)'[dBi']]]*0.8</f>
        <v>-5.6432000000000002</v>
      </c>
    </row>
    <row r="108" spans="1:9" x14ac:dyDescent="0.3">
      <c r="A108" s="2">
        <v>106</v>
      </c>
      <c r="B108" s="2">
        <v>90</v>
      </c>
      <c r="C108" s="2">
        <v>-6.5140000000000002</v>
      </c>
      <c r="D108" s="2">
        <v>-6.5140000000000002</v>
      </c>
      <c r="E108" s="2">
        <v>306.77800000000002</v>
      </c>
      <c r="F108" s="2">
        <v>-54.33</v>
      </c>
      <c r="G108" s="2">
        <v>328.88900000000001</v>
      </c>
      <c r="H108" s="2">
        <v>40</v>
      </c>
      <c r="I108" s="2">
        <f>Gainy40_90[[#This Row],[Abs(Gain)'[dBi']]]*0.8</f>
        <v>-5.2112000000000007</v>
      </c>
    </row>
    <row r="109" spans="1:9" x14ac:dyDescent="0.3">
      <c r="A109" s="2">
        <v>107</v>
      </c>
      <c r="B109" s="2">
        <v>90</v>
      </c>
      <c r="C109" s="2">
        <v>-6.0060000000000002</v>
      </c>
      <c r="D109" s="2">
        <v>-6.0060000000000002</v>
      </c>
      <c r="E109" s="2">
        <v>306.19299999999998</v>
      </c>
      <c r="F109" s="2">
        <v>-54.31</v>
      </c>
      <c r="G109" s="2">
        <v>329.19499999999999</v>
      </c>
      <c r="H109" s="2">
        <v>40</v>
      </c>
      <c r="I109" s="2">
        <f>Gainy40_90[[#This Row],[Abs(Gain)'[dBi']]]*0.8</f>
        <v>-4.8048000000000002</v>
      </c>
    </row>
    <row r="110" spans="1:9" x14ac:dyDescent="0.3">
      <c r="A110" s="2">
        <v>108</v>
      </c>
      <c r="B110" s="2">
        <v>90</v>
      </c>
      <c r="C110" s="2">
        <v>-5.5270000000000001</v>
      </c>
      <c r="D110" s="2">
        <v>-5.5270000000000001</v>
      </c>
      <c r="E110" s="2">
        <v>305.67599999999999</v>
      </c>
      <c r="F110" s="2">
        <v>-54.3</v>
      </c>
      <c r="G110" s="2">
        <v>329.49299999999999</v>
      </c>
      <c r="H110" s="2">
        <v>40</v>
      </c>
      <c r="I110" s="2">
        <f>Gainy40_90[[#This Row],[Abs(Gain)'[dBi']]]*0.8</f>
        <v>-4.4216000000000006</v>
      </c>
    </row>
    <row r="111" spans="1:9" x14ac:dyDescent="0.3">
      <c r="A111" s="2">
        <v>109</v>
      </c>
      <c r="B111" s="2">
        <v>90</v>
      </c>
      <c r="C111" s="2">
        <v>-5.0739999999999998</v>
      </c>
      <c r="D111" s="2">
        <v>-5.0739999999999998</v>
      </c>
      <c r="E111" s="2">
        <v>305.21600000000001</v>
      </c>
      <c r="F111" s="2">
        <v>-54.29</v>
      </c>
      <c r="G111" s="2">
        <v>329.78199999999998</v>
      </c>
      <c r="H111" s="2">
        <v>40</v>
      </c>
      <c r="I111" s="2">
        <f>Gainy40_90[[#This Row],[Abs(Gain)'[dBi']]]*0.8</f>
        <v>-4.0591999999999997</v>
      </c>
    </row>
    <row r="112" spans="1:9" x14ac:dyDescent="0.3">
      <c r="A112" s="2">
        <v>110</v>
      </c>
      <c r="B112" s="2">
        <v>90</v>
      </c>
      <c r="C112" s="2">
        <v>-4.6449999999999996</v>
      </c>
      <c r="D112" s="2">
        <v>-4.6449999999999996</v>
      </c>
      <c r="E112" s="2">
        <v>304.80399999999997</v>
      </c>
      <c r="F112" s="2">
        <v>-54.27</v>
      </c>
      <c r="G112" s="2">
        <v>330.06299999999999</v>
      </c>
      <c r="H112" s="2">
        <v>40</v>
      </c>
      <c r="I112" s="2">
        <f>Gainy40_90[[#This Row],[Abs(Gain)'[dBi']]]*0.8</f>
        <v>-3.7159999999999997</v>
      </c>
    </row>
    <row r="113" spans="1:9" x14ac:dyDescent="0.3">
      <c r="A113" s="2">
        <v>111</v>
      </c>
      <c r="B113" s="2">
        <v>90</v>
      </c>
      <c r="C113" s="2">
        <v>-4.2380000000000004</v>
      </c>
      <c r="D113" s="2">
        <v>-4.2380000000000004</v>
      </c>
      <c r="E113" s="2">
        <v>304.43400000000003</v>
      </c>
      <c r="F113" s="2">
        <v>-54.27</v>
      </c>
      <c r="G113" s="2">
        <v>330.33600000000001</v>
      </c>
      <c r="H113" s="2">
        <v>40</v>
      </c>
      <c r="I113" s="2">
        <f>Gainy40_90[[#This Row],[Abs(Gain)'[dBi']]]*0.8</f>
        <v>-3.3904000000000005</v>
      </c>
    </row>
    <row r="114" spans="1:9" x14ac:dyDescent="0.3">
      <c r="A114" s="2">
        <v>112</v>
      </c>
      <c r="B114" s="2">
        <v>90</v>
      </c>
      <c r="C114" s="2">
        <v>-3.85</v>
      </c>
      <c r="D114" s="2">
        <v>-3.85</v>
      </c>
      <c r="E114" s="2">
        <v>304.09899999999999</v>
      </c>
      <c r="F114" s="2">
        <v>-54.26</v>
      </c>
      <c r="G114" s="2">
        <v>330.6</v>
      </c>
      <c r="H114" s="2">
        <v>40</v>
      </c>
      <c r="I114" s="2">
        <f>Gainy40_90[[#This Row],[Abs(Gain)'[dBi']]]*0.8</f>
        <v>-3.08</v>
      </c>
    </row>
    <row r="115" spans="1:9" x14ac:dyDescent="0.3">
      <c r="A115" s="2">
        <v>113</v>
      </c>
      <c r="B115" s="2">
        <v>90</v>
      </c>
      <c r="C115" s="2">
        <v>-3.4809999999999999</v>
      </c>
      <c r="D115" s="2">
        <v>-3.4809999999999999</v>
      </c>
      <c r="E115" s="2">
        <v>303.79500000000002</v>
      </c>
      <c r="F115" s="2">
        <v>-54.25</v>
      </c>
      <c r="G115" s="2">
        <v>330.85500000000002</v>
      </c>
      <c r="H115" s="2">
        <v>40</v>
      </c>
      <c r="I115" s="2">
        <f>Gainy40_90[[#This Row],[Abs(Gain)'[dBi']]]*0.8</f>
        <v>-2.7848000000000002</v>
      </c>
    </row>
    <row r="116" spans="1:9" x14ac:dyDescent="0.3">
      <c r="A116" s="2">
        <v>114</v>
      </c>
      <c r="B116" s="2">
        <v>90</v>
      </c>
      <c r="C116" s="2">
        <v>-3.1280000000000001</v>
      </c>
      <c r="D116" s="2">
        <v>-3.1280000000000001</v>
      </c>
      <c r="E116" s="2">
        <v>303.517</v>
      </c>
      <c r="F116" s="2">
        <v>-54.25</v>
      </c>
      <c r="G116" s="2">
        <v>331.10199999999998</v>
      </c>
      <c r="H116" s="2">
        <v>40</v>
      </c>
      <c r="I116" s="2">
        <f>Gainy40_90[[#This Row],[Abs(Gain)'[dBi']]]*0.8</f>
        <v>-2.5024000000000002</v>
      </c>
    </row>
    <row r="117" spans="1:9" x14ac:dyDescent="0.3">
      <c r="A117" s="2">
        <v>115</v>
      </c>
      <c r="B117" s="2">
        <v>90</v>
      </c>
      <c r="C117" s="2">
        <v>-2.7909999999999999</v>
      </c>
      <c r="D117" s="2">
        <v>-2.7909999999999999</v>
      </c>
      <c r="E117" s="2">
        <v>303.26100000000002</v>
      </c>
      <c r="F117" s="2">
        <v>-54.25</v>
      </c>
      <c r="G117" s="2">
        <v>331.34</v>
      </c>
      <c r="H117" s="2">
        <v>40</v>
      </c>
      <c r="I117" s="2">
        <f>Gainy40_90[[#This Row],[Abs(Gain)'[dBi']]]*0.8</f>
        <v>-2.2328000000000001</v>
      </c>
    </row>
    <row r="118" spans="1:9" x14ac:dyDescent="0.3">
      <c r="A118" s="2">
        <v>116</v>
      </c>
      <c r="B118" s="2">
        <v>90</v>
      </c>
      <c r="C118" s="2">
        <v>-2.4689999999999999</v>
      </c>
      <c r="D118" s="2">
        <v>-2.4689999999999999</v>
      </c>
      <c r="E118" s="2">
        <v>303.02499999999998</v>
      </c>
      <c r="F118" s="2">
        <v>-54.25</v>
      </c>
      <c r="G118" s="2">
        <v>331.56900000000002</v>
      </c>
      <c r="H118" s="2">
        <v>40</v>
      </c>
      <c r="I118" s="2">
        <f>Gainy40_90[[#This Row],[Abs(Gain)'[dBi']]]*0.8</f>
        <v>-1.9752000000000001</v>
      </c>
    </row>
    <row r="119" spans="1:9" x14ac:dyDescent="0.3">
      <c r="A119" s="2">
        <v>117</v>
      </c>
      <c r="B119" s="2">
        <v>90</v>
      </c>
      <c r="C119" s="2">
        <v>-2.16</v>
      </c>
      <c r="D119" s="2">
        <v>-2.16</v>
      </c>
      <c r="E119" s="2">
        <v>302.80599999999998</v>
      </c>
      <c r="F119" s="2">
        <v>-54.26</v>
      </c>
      <c r="G119" s="2">
        <v>331.78899999999999</v>
      </c>
      <c r="H119" s="2">
        <v>40</v>
      </c>
      <c r="I119" s="2">
        <f>Gainy40_90[[#This Row],[Abs(Gain)'[dBi']]]*0.8</f>
        <v>-1.7280000000000002</v>
      </c>
    </row>
    <row r="120" spans="1:9" x14ac:dyDescent="0.3">
      <c r="A120" s="2">
        <v>118</v>
      </c>
      <c r="B120" s="2">
        <v>90</v>
      </c>
      <c r="C120" s="2">
        <v>-1.865</v>
      </c>
      <c r="D120" s="2">
        <v>-1.865</v>
      </c>
      <c r="E120" s="2">
        <v>302.60199999999998</v>
      </c>
      <c r="F120" s="2">
        <v>-54.27</v>
      </c>
      <c r="G120" s="2">
        <v>332</v>
      </c>
      <c r="H120" s="2">
        <v>40</v>
      </c>
      <c r="I120" s="2">
        <f>Gainy40_90[[#This Row],[Abs(Gain)'[dBi']]]*0.8</f>
        <v>-1.492</v>
      </c>
    </row>
    <row r="121" spans="1:9" x14ac:dyDescent="0.3">
      <c r="A121" s="2">
        <v>119</v>
      </c>
      <c r="B121" s="2">
        <v>90</v>
      </c>
      <c r="C121" s="2">
        <v>-1.581</v>
      </c>
      <c r="D121" s="2">
        <v>-1.581</v>
      </c>
      <c r="E121" s="2">
        <v>302.41199999999998</v>
      </c>
      <c r="F121" s="2">
        <v>-54.28</v>
      </c>
      <c r="G121" s="2">
        <v>332.20299999999997</v>
      </c>
      <c r="H121" s="2">
        <v>40</v>
      </c>
      <c r="I121" s="2">
        <f>Gainy40_90[[#This Row],[Abs(Gain)'[dBi']]]*0.8</f>
        <v>-1.2648000000000001</v>
      </c>
    </row>
    <row r="122" spans="1:9" x14ac:dyDescent="0.3">
      <c r="A122" s="2">
        <v>120</v>
      </c>
      <c r="B122" s="2">
        <v>90</v>
      </c>
      <c r="C122" s="2">
        <v>-1.3080000000000001</v>
      </c>
      <c r="D122" s="2">
        <v>-1.3080000000000001</v>
      </c>
      <c r="E122" s="2">
        <v>302.233</v>
      </c>
      <c r="F122" s="2">
        <v>-54.29</v>
      </c>
      <c r="G122" s="2">
        <v>332.39600000000002</v>
      </c>
      <c r="H122" s="2">
        <v>40</v>
      </c>
      <c r="I122" s="2">
        <f>Gainy40_90[[#This Row],[Abs(Gain)'[dBi']]]*0.8</f>
        <v>-1.0464</v>
      </c>
    </row>
    <row r="123" spans="1:9" x14ac:dyDescent="0.3">
      <c r="A123" s="2">
        <v>121</v>
      </c>
      <c r="B123" s="2">
        <v>90</v>
      </c>
      <c r="C123" s="2">
        <v>-1.0469999999999999</v>
      </c>
      <c r="D123" s="2">
        <v>-1.0469999999999999</v>
      </c>
      <c r="E123" s="2">
        <v>302.06299999999999</v>
      </c>
      <c r="F123" s="2">
        <v>-54.31</v>
      </c>
      <c r="G123" s="2">
        <v>332.58</v>
      </c>
      <c r="H123" s="2">
        <v>40</v>
      </c>
      <c r="I123" s="2">
        <f>Gainy40_90[[#This Row],[Abs(Gain)'[dBi']]]*0.8</f>
        <v>-0.83760000000000001</v>
      </c>
    </row>
    <row r="124" spans="1:9" x14ac:dyDescent="0.3">
      <c r="A124" s="2">
        <v>122</v>
      </c>
      <c r="B124" s="2">
        <v>90</v>
      </c>
      <c r="C124" s="2">
        <v>-0.79490000000000005</v>
      </c>
      <c r="D124" s="2">
        <v>-0.79500000000000004</v>
      </c>
      <c r="E124" s="2">
        <v>301.90300000000002</v>
      </c>
      <c r="F124" s="2">
        <v>-54.33</v>
      </c>
      <c r="G124" s="2">
        <v>332.755</v>
      </c>
      <c r="H124" s="2">
        <v>40</v>
      </c>
      <c r="I124" s="2">
        <f>Gainy40_90[[#This Row],[Abs(Gain)'[dBi']]]*0.8</f>
        <v>-0.63592000000000004</v>
      </c>
    </row>
    <row r="125" spans="1:9" x14ac:dyDescent="0.3">
      <c r="A125" s="2">
        <v>123</v>
      </c>
      <c r="B125" s="2">
        <v>90</v>
      </c>
      <c r="C125" s="2">
        <v>-0.55300000000000005</v>
      </c>
      <c r="D125" s="2">
        <v>-0.55300000000000005</v>
      </c>
      <c r="E125" s="2">
        <v>301.75</v>
      </c>
      <c r="F125" s="2">
        <v>-54.36</v>
      </c>
      <c r="G125" s="2">
        <v>332.92099999999999</v>
      </c>
      <c r="H125" s="2">
        <v>40</v>
      </c>
      <c r="I125" s="2">
        <f>Gainy40_90[[#This Row],[Abs(Gain)'[dBi']]]*0.8</f>
        <v>-0.44240000000000007</v>
      </c>
    </row>
    <row r="126" spans="1:9" x14ac:dyDescent="0.3">
      <c r="A126" s="2">
        <v>124</v>
      </c>
      <c r="B126" s="2">
        <v>90</v>
      </c>
      <c r="C126" s="2">
        <v>-0.32019999999999998</v>
      </c>
      <c r="D126" s="2">
        <v>-0.32019999999999998</v>
      </c>
      <c r="E126" s="2">
        <v>301.60399999999998</v>
      </c>
      <c r="F126" s="2">
        <v>-54.39</v>
      </c>
      <c r="G126" s="2">
        <v>333.07799999999997</v>
      </c>
      <c r="H126" s="2">
        <v>40</v>
      </c>
      <c r="I126" s="2">
        <f>Gainy40_90[[#This Row],[Abs(Gain)'[dBi']]]*0.8</f>
        <v>-0.25616</v>
      </c>
    </row>
    <row r="127" spans="1:9" x14ac:dyDescent="0.3">
      <c r="A127" s="2">
        <v>125</v>
      </c>
      <c r="B127" s="2">
        <v>90</v>
      </c>
      <c r="C127" s="2">
        <v>-9.6229999999999996E-2</v>
      </c>
      <c r="D127" s="2">
        <v>-9.6250000000000002E-2</v>
      </c>
      <c r="E127" s="2">
        <v>301.464</v>
      </c>
      <c r="F127" s="2">
        <v>-54.43</v>
      </c>
      <c r="G127" s="2">
        <v>333.22500000000002</v>
      </c>
      <c r="H127" s="2">
        <v>40</v>
      </c>
      <c r="I127" s="2">
        <f>Gainy40_90[[#This Row],[Abs(Gain)'[dBi']]]*0.8</f>
        <v>-7.6983999999999997E-2</v>
      </c>
    </row>
    <row r="128" spans="1:9" x14ac:dyDescent="0.3">
      <c r="A128" s="2">
        <v>126</v>
      </c>
      <c r="B128" s="2">
        <v>90</v>
      </c>
      <c r="C128" s="2">
        <v>0.11940000000000001</v>
      </c>
      <c r="D128" s="2">
        <v>0.1193</v>
      </c>
      <c r="E128" s="2">
        <v>301.32900000000001</v>
      </c>
      <c r="F128" s="2">
        <v>-54.47</v>
      </c>
      <c r="G128" s="2">
        <v>333.363</v>
      </c>
      <c r="H128" s="2">
        <v>40</v>
      </c>
      <c r="I128" s="2">
        <f>Gainy40_90[[#This Row],[Abs(Gain)'[dBi']]]*0.8</f>
        <v>9.5520000000000008E-2</v>
      </c>
    </row>
    <row r="129" spans="1:9" x14ac:dyDescent="0.3">
      <c r="A129" s="2">
        <v>127</v>
      </c>
      <c r="B129" s="2">
        <v>90</v>
      </c>
      <c r="C129" s="2">
        <v>0.32690000000000002</v>
      </c>
      <c r="D129" s="2">
        <v>0.32690000000000002</v>
      </c>
      <c r="E129" s="2">
        <v>301.19799999999998</v>
      </c>
      <c r="F129" s="2">
        <v>-54.51</v>
      </c>
      <c r="G129" s="2">
        <v>333.49099999999999</v>
      </c>
      <c r="H129" s="2">
        <v>40</v>
      </c>
      <c r="I129" s="2">
        <f>Gainy40_90[[#This Row],[Abs(Gain)'[dBi']]]*0.8</f>
        <v>0.26152000000000003</v>
      </c>
    </row>
    <row r="130" spans="1:9" x14ac:dyDescent="0.3">
      <c r="A130" s="2">
        <v>128</v>
      </c>
      <c r="B130" s="2">
        <v>90</v>
      </c>
      <c r="C130" s="2">
        <v>0.52669999999999995</v>
      </c>
      <c r="D130" s="2">
        <v>0.52669999999999995</v>
      </c>
      <c r="E130" s="2">
        <v>301.07100000000003</v>
      </c>
      <c r="F130" s="2">
        <v>-54.57</v>
      </c>
      <c r="G130" s="2">
        <v>333.61</v>
      </c>
      <c r="H130" s="2">
        <v>40</v>
      </c>
      <c r="I130" s="2">
        <f>Gainy40_90[[#This Row],[Abs(Gain)'[dBi']]]*0.8</f>
        <v>0.42135999999999996</v>
      </c>
    </row>
    <row r="131" spans="1:9" x14ac:dyDescent="0.3">
      <c r="A131" s="2">
        <v>129</v>
      </c>
      <c r="B131" s="2">
        <v>90</v>
      </c>
      <c r="C131" s="2">
        <v>0.71899999999999997</v>
      </c>
      <c r="D131" s="2">
        <v>0.71899999999999997</v>
      </c>
      <c r="E131" s="2">
        <v>300.947</v>
      </c>
      <c r="F131" s="2">
        <v>-54.62</v>
      </c>
      <c r="G131" s="2">
        <v>333.71800000000002</v>
      </c>
      <c r="H131" s="2">
        <v>40</v>
      </c>
      <c r="I131" s="2">
        <f>Gainy40_90[[#This Row],[Abs(Gain)'[dBi']]]*0.8</f>
        <v>0.57520000000000004</v>
      </c>
    </row>
    <row r="132" spans="1:9" x14ac:dyDescent="0.3">
      <c r="A132" s="2">
        <v>130</v>
      </c>
      <c r="B132" s="2">
        <v>90</v>
      </c>
      <c r="C132" s="2">
        <v>0.90410000000000001</v>
      </c>
      <c r="D132" s="2">
        <v>0.90410000000000001</v>
      </c>
      <c r="E132" s="2">
        <v>300.82600000000002</v>
      </c>
      <c r="F132" s="2">
        <v>-54.69</v>
      </c>
      <c r="G132" s="2">
        <v>333.81700000000001</v>
      </c>
      <c r="H132" s="2">
        <v>40</v>
      </c>
      <c r="I132" s="2">
        <f>Gainy40_90[[#This Row],[Abs(Gain)'[dBi']]]*0.8</f>
        <v>0.72328000000000003</v>
      </c>
    </row>
    <row r="133" spans="1:9" x14ac:dyDescent="0.3">
      <c r="A133" s="2">
        <v>131</v>
      </c>
      <c r="B133" s="2">
        <v>90</v>
      </c>
      <c r="C133" s="2">
        <v>1.0820000000000001</v>
      </c>
      <c r="D133" s="2">
        <v>1.0820000000000001</v>
      </c>
      <c r="E133" s="2">
        <v>300.70699999999999</v>
      </c>
      <c r="F133" s="2">
        <v>-54.76</v>
      </c>
      <c r="G133" s="2">
        <v>333.90499999999997</v>
      </c>
      <c r="H133" s="2">
        <v>40</v>
      </c>
      <c r="I133" s="2">
        <f>Gainy40_90[[#This Row],[Abs(Gain)'[dBi']]]*0.8</f>
        <v>0.86560000000000015</v>
      </c>
    </row>
    <row r="134" spans="1:9" x14ac:dyDescent="0.3">
      <c r="A134" s="2">
        <v>132</v>
      </c>
      <c r="B134" s="2">
        <v>90</v>
      </c>
      <c r="C134" s="2">
        <v>1.254</v>
      </c>
      <c r="D134" s="2">
        <v>1.254</v>
      </c>
      <c r="E134" s="2">
        <v>300.58999999999997</v>
      </c>
      <c r="F134" s="2">
        <v>-54.83</v>
      </c>
      <c r="G134" s="2">
        <v>333.983</v>
      </c>
      <c r="H134" s="2">
        <v>40</v>
      </c>
      <c r="I134" s="2">
        <f>Gainy40_90[[#This Row],[Abs(Gain)'[dBi']]]*0.8</f>
        <v>1.0032000000000001</v>
      </c>
    </row>
    <row r="135" spans="1:9" x14ac:dyDescent="0.3">
      <c r="A135" s="2">
        <v>133</v>
      </c>
      <c r="B135" s="2">
        <v>90</v>
      </c>
      <c r="C135" s="2">
        <v>1.419</v>
      </c>
      <c r="D135" s="2">
        <v>1.419</v>
      </c>
      <c r="E135" s="2">
        <v>300.47399999999999</v>
      </c>
      <c r="F135" s="2">
        <v>-54.92</v>
      </c>
      <c r="G135" s="2">
        <v>334.05</v>
      </c>
      <c r="H135" s="2">
        <v>40</v>
      </c>
      <c r="I135" s="2">
        <f>Gainy40_90[[#This Row],[Abs(Gain)'[dBi']]]*0.8</f>
        <v>1.1352</v>
      </c>
    </row>
    <row r="136" spans="1:9" x14ac:dyDescent="0.3">
      <c r="A136" s="2">
        <v>134</v>
      </c>
      <c r="B136" s="2">
        <v>90</v>
      </c>
      <c r="C136" s="2">
        <v>1.577</v>
      </c>
      <c r="D136" s="2">
        <v>1.577</v>
      </c>
      <c r="E136" s="2">
        <v>300.36</v>
      </c>
      <c r="F136" s="2">
        <v>-55.01</v>
      </c>
      <c r="G136" s="2">
        <v>334.10599999999999</v>
      </c>
      <c r="H136" s="2">
        <v>40</v>
      </c>
      <c r="I136" s="2">
        <f>Gainy40_90[[#This Row],[Abs(Gain)'[dBi']]]*0.8</f>
        <v>1.2616000000000001</v>
      </c>
    </row>
    <row r="137" spans="1:9" x14ac:dyDescent="0.3">
      <c r="A137" s="2">
        <v>135</v>
      </c>
      <c r="B137" s="2">
        <v>90</v>
      </c>
      <c r="C137" s="2">
        <v>1.73</v>
      </c>
      <c r="D137" s="2">
        <v>1.73</v>
      </c>
      <c r="E137" s="2">
        <v>300.24599999999998</v>
      </c>
      <c r="F137" s="2">
        <v>-55.11</v>
      </c>
      <c r="G137" s="2">
        <v>334.15100000000001</v>
      </c>
      <c r="H137" s="2">
        <v>40</v>
      </c>
      <c r="I137" s="2">
        <f>Gainy40_90[[#This Row],[Abs(Gain)'[dBi']]]*0.8</f>
        <v>1.3840000000000001</v>
      </c>
    </row>
    <row r="138" spans="1:9" x14ac:dyDescent="0.3">
      <c r="A138" s="2">
        <v>136</v>
      </c>
      <c r="B138" s="2">
        <v>90</v>
      </c>
      <c r="C138" s="2">
        <v>1.8759999999999999</v>
      </c>
      <c r="D138" s="2">
        <v>1.8759999999999999</v>
      </c>
      <c r="E138" s="2">
        <v>300.13200000000001</v>
      </c>
      <c r="F138" s="2">
        <v>-55.22</v>
      </c>
      <c r="G138" s="2">
        <v>334.18400000000003</v>
      </c>
      <c r="H138" s="2">
        <v>40</v>
      </c>
      <c r="I138" s="2">
        <f>Gainy40_90[[#This Row],[Abs(Gain)'[dBi']]]*0.8</f>
        <v>1.5007999999999999</v>
      </c>
    </row>
    <row r="139" spans="1:9" x14ac:dyDescent="0.3">
      <c r="A139" s="2">
        <v>137</v>
      </c>
      <c r="B139" s="2">
        <v>90</v>
      </c>
      <c r="C139" s="2">
        <v>2.016</v>
      </c>
      <c r="D139" s="2">
        <v>2.016</v>
      </c>
      <c r="E139" s="2">
        <v>300.01900000000001</v>
      </c>
      <c r="F139" s="2">
        <v>-55.34</v>
      </c>
      <c r="G139" s="2">
        <v>334.20400000000001</v>
      </c>
      <c r="H139" s="2">
        <v>40</v>
      </c>
      <c r="I139" s="2">
        <f>Gainy40_90[[#This Row],[Abs(Gain)'[dBi']]]*0.8</f>
        <v>1.6128</v>
      </c>
    </row>
    <row r="140" spans="1:9" x14ac:dyDescent="0.3">
      <c r="A140" s="2">
        <v>138</v>
      </c>
      <c r="B140" s="2">
        <v>90</v>
      </c>
      <c r="C140" s="2">
        <v>2.1509999999999998</v>
      </c>
      <c r="D140" s="2">
        <v>2.1509999999999998</v>
      </c>
      <c r="E140" s="2">
        <v>299.90600000000001</v>
      </c>
      <c r="F140" s="2">
        <v>-55.47</v>
      </c>
      <c r="G140" s="2">
        <v>334.21199999999999</v>
      </c>
      <c r="H140" s="2">
        <v>40</v>
      </c>
      <c r="I140" s="2">
        <f>Gainy40_90[[#This Row],[Abs(Gain)'[dBi']]]*0.8</f>
        <v>1.7207999999999999</v>
      </c>
    </row>
    <row r="141" spans="1:9" x14ac:dyDescent="0.3">
      <c r="A141" s="2">
        <v>139</v>
      </c>
      <c r="B141" s="2">
        <v>90</v>
      </c>
      <c r="C141" s="2">
        <v>2.2799999999999998</v>
      </c>
      <c r="D141" s="2">
        <v>2.2799999999999998</v>
      </c>
      <c r="E141" s="2">
        <v>299.79199999999997</v>
      </c>
      <c r="F141" s="2">
        <v>-55.61</v>
      </c>
      <c r="G141" s="2">
        <v>334.20600000000002</v>
      </c>
      <c r="H141" s="2">
        <v>40</v>
      </c>
      <c r="I141" s="2">
        <f>Gainy40_90[[#This Row],[Abs(Gain)'[dBi']]]*0.8</f>
        <v>1.8239999999999998</v>
      </c>
    </row>
    <row r="142" spans="1:9" x14ac:dyDescent="0.3">
      <c r="A142" s="2">
        <v>140</v>
      </c>
      <c r="B142" s="2">
        <v>90</v>
      </c>
      <c r="C142" s="2">
        <v>2.4039999999999999</v>
      </c>
      <c r="D142" s="2">
        <v>2.4039999999999999</v>
      </c>
      <c r="E142" s="2">
        <v>299.678</v>
      </c>
      <c r="F142" s="2">
        <v>-55.75</v>
      </c>
      <c r="G142" s="2">
        <v>334.185</v>
      </c>
      <c r="H142" s="2">
        <v>40</v>
      </c>
      <c r="I142" s="2">
        <f>Gainy40_90[[#This Row],[Abs(Gain)'[dBi']]]*0.8</f>
        <v>1.9232</v>
      </c>
    </row>
    <row r="143" spans="1:9" x14ac:dyDescent="0.3">
      <c r="A143" s="2">
        <v>141</v>
      </c>
      <c r="B143" s="2">
        <v>90</v>
      </c>
      <c r="C143" s="2">
        <v>2.5219999999999998</v>
      </c>
      <c r="D143" s="2">
        <v>2.5219999999999998</v>
      </c>
      <c r="E143" s="2">
        <v>299.56400000000002</v>
      </c>
      <c r="F143" s="2">
        <v>-55.92</v>
      </c>
      <c r="G143" s="2">
        <v>334.149</v>
      </c>
      <c r="H143" s="2">
        <v>40</v>
      </c>
      <c r="I143" s="2">
        <f>Gainy40_90[[#This Row],[Abs(Gain)'[dBi']]]*0.8</f>
        <v>2.0175999999999998</v>
      </c>
    </row>
    <row r="144" spans="1:9" x14ac:dyDescent="0.3">
      <c r="A144" s="2">
        <v>142</v>
      </c>
      <c r="B144" s="2">
        <v>90</v>
      </c>
      <c r="C144" s="2">
        <v>2.6339999999999999</v>
      </c>
      <c r="D144" s="2">
        <v>2.6339999999999999</v>
      </c>
      <c r="E144" s="2">
        <v>299.44799999999998</v>
      </c>
      <c r="F144" s="2">
        <v>-56.09</v>
      </c>
      <c r="G144" s="2">
        <v>334.09699999999998</v>
      </c>
      <c r="H144" s="2">
        <v>40</v>
      </c>
      <c r="I144" s="2">
        <f>Gainy40_90[[#This Row],[Abs(Gain)'[dBi']]]*0.8</f>
        <v>2.1072000000000002</v>
      </c>
    </row>
    <row r="145" spans="1:9" x14ac:dyDescent="0.3">
      <c r="A145" s="2">
        <v>143</v>
      </c>
      <c r="B145" s="2">
        <v>90</v>
      </c>
      <c r="C145" s="2">
        <v>2.742</v>
      </c>
      <c r="D145" s="2">
        <v>2.742</v>
      </c>
      <c r="E145" s="2">
        <v>299.33199999999999</v>
      </c>
      <c r="F145" s="2">
        <v>-56.28</v>
      </c>
      <c r="G145" s="2">
        <v>334.02699999999999</v>
      </c>
      <c r="H145" s="2">
        <v>40</v>
      </c>
      <c r="I145" s="2">
        <f>Gainy40_90[[#This Row],[Abs(Gain)'[dBi']]]*0.8</f>
        <v>2.1936</v>
      </c>
    </row>
    <row r="146" spans="1:9" x14ac:dyDescent="0.3">
      <c r="A146" s="2">
        <v>144</v>
      </c>
      <c r="B146" s="2">
        <v>90</v>
      </c>
      <c r="C146" s="2">
        <v>2.8439999999999999</v>
      </c>
      <c r="D146" s="2">
        <v>2.8439999999999999</v>
      </c>
      <c r="E146" s="2">
        <v>299.214</v>
      </c>
      <c r="F146" s="2">
        <v>-56.48</v>
      </c>
      <c r="G146" s="2">
        <v>333.93799999999999</v>
      </c>
      <c r="H146" s="2">
        <v>40</v>
      </c>
      <c r="I146" s="2">
        <f>Gainy40_90[[#This Row],[Abs(Gain)'[dBi']]]*0.8</f>
        <v>2.2751999999999999</v>
      </c>
    </row>
    <row r="147" spans="1:9" x14ac:dyDescent="0.3">
      <c r="A147" s="2">
        <v>145</v>
      </c>
      <c r="B147" s="2">
        <v>90</v>
      </c>
      <c r="C147" s="2">
        <v>2.9420000000000002</v>
      </c>
      <c r="D147" s="2">
        <v>2.9420000000000002</v>
      </c>
      <c r="E147" s="2">
        <v>299.09500000000003</v>
      </c>
      <c r="F147" s="2">
        <v>-56.69</v>
      </c>
      <c r="G147" s="2">
        <v>333.827</v>
      </c>
      <c r="H147" s="2">
        <v>40</v>
      </c>
      <c r="I147" s="2">
        <f>Gainy40_90[[#This Row],[Abs(Gain)'[dBi']]]*0.8</f>
        <v>2.3536000000000001</v>
      </c>
    </row>
    <row r="148" spans="1:9" x14ac:dyDescent="0.3">
      <c r="A148" s="2">
        <v>146</v>
      </c>
      <c r="B148" s="2">
        <v>90</v>
      </c>
      <c r="C148" s="2">
        <v>3.0339999999999998</v>
      </c>
      <c r="D148" s="2">
        <v>3.0339999999999998</v>
      </c>
      <c r="E148" s="2">
        <v>298.97500000000002</v>
      </c>
      <c r="F148" s="2">
        <v>-56.93</v>
      </c>
      <c r="G148" s="2">
        <v>333.69400000000002</v>
      </c>
      <c r="H148" s="2">
        <v>40</v>
      </c>
      <c r="I148" s="2">
        <f>Gainy40_90[[#This Row],[Abs(Gain)'[dBi']]]*0.8</f>
        <v>2.4272</v>
      </c>
    </row>
    <row r="149" spans="1:9" x14ac:dyDescent="0.3">
      <c r="A149" s="2">
        <v>147</v>
      </c>
      <c r="B149" s="2">
        <v>90</v>
      </c>
      <c r="C149" s="2">
        <v>3.121</v>
      </c>
      <c r="D149" s="2">
        <v>3.121</v>
      </c>
      <c r="E149" s="2">
        <v>298.85300000000001</v>
      </c>
      <c r="F149" s="2">
        <v>-57.18</v>
      </c>
      <c r="G149" s="2">
        <v>333.53500000000003</v>
      </c>
      <c r="H149" s="2">
        <v>40</v>
      </c>
      <c r="I149" s="2">
        <f>Gainy40_90[[#This Row],[Abs(Gain)'[dBi']]]*0.8</f>
        <v>2.4968000000000004</v>
      </c>
    </row>
    <row r="150" spans="1:9" x14ac:dyDescent="0.3">
      <c r="A150" s="2">
        <v>148</v>
      </c>
      <c r="B150" s="2">
        <v>90</v>
      </c>
      <c r="C150" s="2">
        <v>3.2040000000000002</v>
      </c>
      <c r="D150" s="2">
        <v>3.2040000000000002</v>
      </c>
      <c r="E150" s="2">
        <v>298.72899999999998</v>
      </c>
      <c r="F150" s="2">
        <v>-57.45</v>
      </c>
      <c r="G150" s="2">
        <v>333.34800000000001</v>
      </c>
      <c r="H150" s="2">
        <v>40</v>
      </c>
      <c r="I150" s="2">
        <f>Gainy40_90[[#This Row],[Abs(Gain)'[dBi']]]*0.8</f>
        <v>2.5632000000000001</v>
      </c>
    </row>
    <row r="151" spans="1:9" x14ac:dyDescent="0.3">
      <c r="A151" s="2">
        <v>149</v>
      </c>
      <c r="B151" s="2">
        <v>90</v>
      </c>
      <c r="C151" s="2">
        <v>3.2810000000000001</v>
      </c>
      <c r="D151" s="2">
        <v>3.2810000000000001</v>
      </c>
      <c r="E151" s="2">
        <v>298.60399999999998</v>
      </c>
      <c r="F151" s="2">
        <v>-57.74</v>
      </c>
      <c r="G151" s="2">
        <v>333.12900000000002</v>
      </c>
      <c r="H151" s="2">
        <v>40</v>
      </c>
      <c r="I151" s="2">
        <f>Gainy40_90[[#This Row],[Abs(Gain)'[dBi']]]*0.8</f>
        <v>2.6248000000000005</v>
      </c>
    </row>
    <row r="152" spans="1:9" x14ac:dyDescent="0.3">
      <c r="A152" s="2">
        <v>150</v>
      </c>
      <c r="B152" s="2">
        <v>90</v>
      </c>
      <c r="C152" s="2">
        <v>3.3540000000000001</v>
      </c>
      <c r="D152" s="2">
        <v>3.3540000000000001</v>
      </c>
      <c r="E152" s="2">
        <v>298.47699999999998</v>
      </c>
      <c r="F152" s="2">
        <v>-58.05</v>
      </c>
      <c r="G152" s="2">
        <v>332.87299999999999</v>
      </c>
      <c r="H152" s="2">
        <v>40</v>
      </c>
      <c r="I152" s="2">
        <f>Gainy40_90[[#This Row],[Abs(Gain)'[dBi']]]*0.8</f>
        <v>2.6832000000000003</v>
      </c>
    </row>
    <row r="153" spans="1:9" x14ac:dyDescent="0.3">
      <c r="A153" s="2">
        <v>151</v>
      </c>
      <c r="B153" s="2">
        <v>90</v>
      </c>
      <c r="C153" s="2">
        <v>3.4220000000000002</v>
      </c>
      <c r="D153" s="2">
        <v>3.4220000000000002</v>
      </c>
      <c r="E153" s="2">
        <v>298.34800000000001</v>
      </c>
      <c r="F153" s="2">
        <v>-58.39</v>
      </c>
      <c r="G153" s="2">
        <v>332.57499999999999</v>
      </c>
      <c r="H153" s="2">
        <v>40</v>
      </c>
      <c r="I153" s="2">
        <f>Gainy40_90[[#This Row],[Abs(Gain)'[dBi']]]*0.8</f>
        <v>2.7376000000000005</v>
      </c>
    </row>
    <row r="154" spans="1:9" x14ac:dyDescent="0.3">
      <c r="A154" s="2">
        <v>152</v>
      </c>
      <c r="B154" s="2">
        <v>90</v>
      </c>
      <c r="C154" s="2">
        <v>3.4849999999999999</v>
      </c>
      <c r="D154" s="2">
        <v>3.4849999999999999</v>
      </c>
      <c r="E154" s="2">
        <v>298.21600000000001</v>
      </c>
      <c r="F154" s="2">
        <v>-58.76</v>
      </c>
      <c r="G154" s="2">
        <v>332.22899999999998</v>
      </c>
      <c r="H154" s="2">
        <v>40</v>
      </c>
      <c r="I154" s="2">
        <f>Gainy40_90[[#This Row],[Abs(Gain)'[dBi']]]*0.8</f>
        <v>2.7880000000000003</v>
      </c>
    </row>
    <row r="155" spans="1:9" x14ac:dyDescent="0.3">
      <c r="A155" s="2">
        <v>153</v>
      </c>
      <c r="B155" s="2">
        <v>90</v>
      </c>
      <c r="C155" s="2">
        <v>3.544</v>
      </c>
      <c r="D155" s="2">
        <v>3.544</v>
      </c>
      <c r="E155" s="2">
        <v>298.08300000000003</v>
      </c>
      <c r="F155" s="2">
        <v>-59.15</v>
      </c>
      <c r="G155" s="2">
        <v>331.82600000000002</v>
      </c>
      <c r="H155" s="2">
        <v>40</v>
      </c>
      <c r="I155" s="2">
        <f>Gainy40_90[[#This Row],[Abs(Gain)'[dBi']]]*0.8</f>
        <v>2.8352000000000004</v>
      </c>
    </row>
    <row r="156" spans="1:9" x14ac:dyDescent="0.3">
      <c r="A156" s="2">
        <v>154</v>
      </c>
      <c r="B156" s="2">
        <v>90</v>
      </c>
      <c r="C156" s="2">
        <v>3.5979999999999999</v>
      </c>
      <c r="D156" s="2">
        <v>3.5979999999999999</v>
      </c>
      <c r="E156" s="2">
        <v>297.947</v>
      </c>
      <c r="F156" s="2">
        <v>-59.58</v>
      </c>
      <c r="G156" s="2">
        <v>331.35500000000002</v>
      </c>
      <c r="H156" s="2">
        <v>40</v>
      </c>
      <c r="I156" s="2">
        <f>Gainy40_90[[#This Row],[Abs(Gain)'[dBi']]]*0.8</f>
        <v>2.8784000000000001</v>
      </c>
    </row>
    <row r="157" spans="1:9" x14ac:dyDescent="0.3">
      <c r="A157" s="2">
        <v>155</v>
      </c>
      <c r="B157" s="2">
        <v>90</v>
      </c>
      <c r="C157" s="2">
        <v>3.6469999999999998</v>
      </c>
      <c r="D157" s="2">
        <v>3.6469999999999998</v>
      </c>
      <c r="E157" s="2">
        <v>297.81</v>
      </c>
      <c r="F157" s="2">
        <v>-60.05</v>
      </c>
      <c r="G157" s="2">
        <v>330.80500000000001</v>
      </c>
      <c r="H157" s="2">
        <v>40</v>
      </c>
      <c r="I157" s="2">
        <f>Gainy40_90[[#This Row],[Abs(Gain)'[dBi']]]*0.8</f>
        <v>2.9176000000000002</v>
      </c>
    </row>
    <row r="158" spans="1:9" x14ac:dyDescent="0.3">
      <c r="A158" s="2">
        <v>156</v>
      </c>
      <c r="B158" s="2">
        <v>90</v>
      </c>
      <c r="C158" s="2">
        <v>3.6920000000000002</v>
      </c>
      <c r="D158" s="2">
        <v>3.6920000000000002</v>
      </c>
      <c r="E158" s="2">
        <v>297.66899999999998</v>
      </c>
      <c r="F158" s="2">
        <v>-60.56</v>
      </c>
      <c r="G158" s="2">
        <v>330.15699999999998</v>
      </c>
      <c r="H158" s="2">
        <v>40</v>
      </c>
      <c r="I158" s="2">
        <f>Gainy40_90[[#This Row],[Abs(Gain)'[dBi']]]*0.8</f>
        <v>2.9536000000000002</v>
      </c>
    </row>
    <row r="159" spans="1:9" x14ac:dyDescent="0.3">
      <c r="A159" s="2">
        <v>157</v>
      </c>
      <c r="B159" s="2">
        <v>90</v>
      </c>
      <c r="C159" s="2">
        <v>3.7320000000000002</v>
      </c>
      <c r="D159" s="2">
        <v>3.7320000000000002</v>
      </c>
      <c r="E159" s="2">
        <v>297.52699999999999</v>
      </c>
      <c r="F159" s="2">
        <v>-61.12</v>
      </c>
      <c r="G159" s="2">
        <v>329.38799999999998</v>
      </c>
      <c r="H159" s="2">
        <v>40</v>
      </c>
      <c r="I159" s="2">
        <f>Gainy40_90[[#This Row],[Abs(Gain)'[dBi']]]*0.8</f>
        <v>2.9856000000000003</v>
      </c>
    </row>
    <row r="160" spans="1:9" x14ac:dyDescent="0.3">
      <c r="A160" s="2">
        <v>158</v>
      </c>
      <c r="B160" s="2">
        <v>90</v>
      </c>
      <c r="C160" s="2">
        <v>3.7679999999999998</v>
      </c>
      <c r="D160" s="2">
        <v>3.7679999999999998</v>
      </c>
      <c r="E160" s="2">
        <v>297.38099999999997</v>
      </c>
      <c r="F160" s="2">
        <v>-61.74</v>
      </c>
      <c r="G160" s="2">
        <v>328.46899999999999</v>
      </c>
      <c r="H160" s="2">
        <v>40</v>
      </c>
      <c r="I160" s="2">
        <f>Gainy40_90[[#This Row],[Abs(Gain)'[dBi']]]*0.8</f>
        <v>3.0144000000000002</v>
      </c>
    </row>
    <row r="161" spans="1:9" x14ac:dyDescent="0.3">
      <c r="A161" s="2">
        <v>159</v>
      </c>
      <c r="B161" s="2">
        <v>90</v>
      </c>
      <c r="C161" s="2">
        <v>3.7989999999999999</v>
      </c>
      <c r="D161" s="2">
        <v>3.7989999999999999</v>
      </c>
      <c r="E161" s="2">
        <v>297.23399999999998</v>
      </c>
      <c r="F161" s="2">
        <v>-62.42</v>
      </c>
      <c r="G161" s="2">
        <v>327.358</v>
      </c>
      <c r="H161" s="2">
        <v>40</v>
      </c>
      <c r="I161" s="2">
        <f>Gainy40_90[[#This Row],[Abs(Gain)'[dBi']]]*0.8</f>
        <v>3.0392000000000001</v>
      </c>
    </row>
    <row r="162" spans="1:9" x14ac:dyDescent="0.3">
      <c r="A162" s="2">
        <v>160</v>
      </c>
      <c r="B162" s="2">
        <v>90</v>
      </c>
      <c r="C162" s="2">
        <v>3.8260000000000001</v>
      </c>
      <c r="D162" s="2">
        <v>3.8260000000000001</v>
      </c>
      <c r="E162" s="2">
        <v>297.08300000000003</v>
      </c>
      <c r="F162" s="2">
        <v>-63.18</v>
      </c>
      <c r="G162" s="2">
        <v>325.99599999999998</v>
      </c>
      <c r="H162" s="2">
        <v>40</v>
      </c>
      <c r="I162" s="2">
        <f>Gainy40_90[[#This Row],[Abs(Gain)'[dBi']]]*0.8</f>
        <v>3.0608000000000004</v>
      </c>
    </row>
    <row r="163" spans="1:9" x14ac:dyDescent="0.3">
      <c r="A163" s="2">
        <v>161</v>
      </c>
      <c r="B163" s="2">
        <v>90</v>
      </c>
      <c r="C163" s="2">
        <v>3.8479999999999999</v>
      </c>
      <c r="D163" s="2">
        <v>3.8479999999999999</v>
      </c>
      <c r="E163" s="2">
        <v>296.93099999999998</v>
      </c>
      <c r="F163" s="2">
        <v>-64.02</v>
      </c>
      <c r="G163" s="2">
        <v>324.3</v>
      </c>
      <c r="H163" s="2">
        <v>40</v>
      </c>
      <c r="I163" s="2">
        <f>Gainy40_90[[#This Row],[Abs(Gain)'[dBi']]]*0.8</f>
        <v>3.0784000000000002</v>
      </c>
    </row>
    <row r="164" spans="1:9" x14ac:dyDescent="0.3">
      <c r="A164" s="2">
        <v>162</v>
      </c>
      <c r="B164" s="2">
        <v>90</v>
      </c>
      <c r="C164" s="2">
        <v>3.8660000000000001</v>
      </c>
      <c r="D164" s="2">
        <v>3.8660000000000001</v>
      </c>
      <c r="E164" s="2">
        <v>296.77499999999998</v>
      </c>
      <c r="F164" s="2">
        <v>-64.97</v>
      </c>
      <c r="G164" s="2">
        <v>322.14299999999997</v>
      </c>
      <c r="H164" s="2">
        <v>40</v>
      </c>
      <c r="I164" s="2">
        <f>Gainy40_90[[#This Row],[Abs(Gain)'[dBi']]]*0.8</f>
        <v>3.0928000000000004</v>
      </c>
    </row>
    <row r="165" spans="1:9" x14ac:dyDescent="0.3">
      <c r="A165" s="2">
        <v>163</v>
      </c>
      <c r="B165" s="2">
        <v>90</v>
      </c>
      <c r="C165" s="2">
        <v>3.88</v>
      </c>
      <c r="D165" s="2">
        <v>3.88</v>
      </c>
      <c r="E165" s="2">
        <v>296.61599999999999</v>
      </c>
      <c r="F165" s="2">
        <v>-66.05</v>
      </c>
      <c r="G165" s="2">
        <v>319.33300000000003</v>
      </c>
      <c r="H165" s="2">
        <v>40</v>
      </c>
      <c r="I165" s="2">
        <f>Gainy40_90[[#This Row],[Abs(Gain)'[dBi']]]*0.8</f>
        <v>3.1040000000000001</v>
      </c>
    </row>
    <row r="166" spans="1:9" x14ac:dyDescent="0.3">
      <c r="A166" s="2">
        <v>164</v>
      </c>
      <c r="B166" s="2">
        <v>90</v>
      </c>
      <c r="C166" s="2">
        <v>3.8889999999999998</v>
      </c>
      <c r="D166" s="2">
        <v>3.8889999999999998</v>
      </c>
      <c r="E166" s="2">
        <v>296.45499999999998</v>
      </c>
      <c r="F166" s="2">
        <v>-67.28</v>
      </c>
      <c r="G166" s="2">
        <v>315.55900000000003</v>
      </c>
      <c r="H166" s="2">
        <v>40</v>
      </c>
      <c r="I166" s="2">
        <f>Gainy40_90[[#This Row],[Abs(Gain)'[dBi']]]*0.8</f>
        <v>3.1112000000000002</v>
      </c>
    </row>
    <row r="167" spans="1:9" x14ac:dyDescent="0.3">
      <c r="A167" s="2">
        <v>165</v>
      </c>
      <c r="B167" s="2">
        <v>90</v>
      </c>
      <c r="C167" s="2">
        <v>3.8929999999999998</v>
      </c>
      <c r="D167" s="2">
        <v>3.8929999999999998</v>
      </c>
      <c r="E167" s="2">
        <v>296.291</v>
      </c>
      <c r="F167" s="2">
        <v>-68.69</v>
      </c>
      <c r="G167" s="2">
        <v>310.30500000000001</v>
      </c>
      <c r="H167" s="2">
        <v>40</v>
      </c>
      <c r="I167" s="2">
        <f>Gainy40_90[[#This Row],[Abs(Gain)'[dBi']]]*0.8</f>
        <v>3.1143999999999998</v>
      </c>
    </row>
    <row r="168" spans="1:9" x14ac:dyDescent="0.3">
      <c r="A168" s="2">
        <v>166</v>
      </c>
      <c r="B168" s="2">
        <v>90</v>
      </c>
      <c r="C168" s="2">
        <v>3.8929999999999998</v>
      </c>
      <c r="D168" s="2">
        <v>3.8929999999999998</v>
      </c>
      <c r="E168" s="2">
        <v>296.12400000000002</v>
      </c>
      <c r="F168" s="2">
        <v>-70.27</v>
      </c>
      <c r="G168" s="2">
        <v>302.69200000000001</v>
      </c>
      <c r="H168" s="2">
        <v>40</v>
      </c>
      <c r="I168" s="2">
        <f>Gainy40_90[[#This Row],[Abs(Gain)'[dBi']]]*0.8</f>
        <v>3.1143999999999998</v>
      </c>
    </row>
    <row r="169" spans="1:9" x14ac:dyDescent="0.3">
      <c r="A169" s="2">
        <v>167</v>
      </c>
      <c r="B169" s="2">
        <v>90</v>
      </c>
      <c r="C169" s="2">
        <v>3.8889999999999998</v>
      </c>
      <c r="D169" s="2">
        <v>3.8889999999999998</v>
      </c>
      <c r="E169" s="2">
        <v>295.95400000000001</v>
      </c>
      <c r="F169" s="2">
        <v>-71.97</v>
      </c>
      <c r="G169" s="2">
        <v>291.28500000000003</v>
      </c>
      <c r="H169" s="2">
        <v>40</v>
      </c>
      <c r="I169" s="2">
        <f>Gainy40_90[[#This Row],[Abs(Gain)'[dBi']]]*0.8</f>
        <v>3.1112000000000002</v>
      </c>
    </row>
    <row r="170" spans="1:9" x14ac:dyDescent="0.3">
      <c r="A170" s="2">
        <v>168</v>
      </c>
      <c r="B170" s="2">
        <v>90</v>
      </c>
      <c r="C170" s="2">
        <v>3.8809999999999998</v>
      </c>
      <c r="D170" s="2">
        <v>3.8809999999999998</v>
      </c>
      <c r="E170" s="2">
        <v>295.78100000000001</v>
      </c>
      <c r="F170" s="2">
        <v>-73.459999999999994</v>
      </c>
      <c r="G170" s="2">
        <v>274.32400000000001</v>
      </c>
      <c r="H170" s="2">
        <v>40</v>
      </c>
      <c r="I170" s="2">
        <f>Gainy40_90[[#This Row],[Abs(Gain)'[dBi']]]*0.8</f>
        <v>3.1048</v>
      </c>
    </row>
    <row r="171" spans="1:9" x14ac:dyDescent="0.3">
      <c r="A171" s="2">
        <v>169</v>
      </c>
      <c r="B171" s="2">
        <v>90</v>
      </c>
      <c r="C171" s="2">
        <v>3.8679999999999999</v>
      </c>
      <c r="D171" s="2">
        <v>3.8679999999999999</v>
      </c>
      <c r="E171" s="2">
        <v>295.60500000000002</v>
      </c>
      <c r="F171" s="2">
        <v>-74.08</v>
      </c>
      <c r="G171" s="2">
        <v>252.02600000000001</v>
      </c>
      <c r="H171" s="2">
        <v>40</v>
      </c>
      <c r="I171" s="2">
        <f>Gainy40_90[[#This Row],[Abs(Gain)'[dBi']]]*0.8</f>
        <v>3.0944000000000003</v>
      </c>
    </row>
    <row r="172" spans="1:9" x14ac:dyDescent="0.3">
      <c r="A172" s="2">
        <v>170</v>
      </c>
      <c r="B172" s="2">
        <v>90</v>
      </c>
      <c r="C172" s="2">
        <v>3.85</v>
      </c>
      <c r="D172" s="2">
        <v>3.85</v>
      </c>
      <c r="E172" s="2">
        <v>295.42599999999999</v>
      </c>
      <c r="F172" s="2">
        <v>-73.34</v>
      </c>
      <c r="G172" s="2">
        <v>229.65100000000001</v>
      </c>
      <c r="H172" s="2">
        <v>40</v>
      </c>
      <c r="I172" s="2">
        <f>Gainy40_90[[#This Row],[Abs(Gain)'[dBi']]]*0.8</f>
        <v>3.08</v>
      </c>
    </row>
    <row r="173" spans="1:9" x14ac:dyDescent="0.3">
      <c r="A173" s="2">
        <v>171</v>
      </c>
      <c r="B173" s="2">
        <v>90</v>
      </c>
      <c r="C173" s="2">
        <v>3.8290000000000002</v>
      </c>
      <c r="D173" s="2">
        <v>3.8290000000000002</v>
      </c>
      <c r="E173" s="2">
        <v>295.245</v>
      </c>
      <c r="F173" s="2">
        <v>-71.7</v>
      </c>
      <c r="G173" s="2">
        <v>212.554</v>
      </c>
      <c r="H173" s="2">
        <v>40</v>
      </c>
      <c r="I173" s="2">
        <f>Gainy40_90[[#This Row],[Abs(Gain)'[dBi']]]*0.8</f>
        <v>3.0632000000000001</v>
      </c>
    </row>
    <row r="174" spans="1:9" x14ac:dyDescent="0.3">
      <c r="A174" s="2">
        <v>172</v>
      </c>
      <c r="B174" s="2">
        <v>90</v>
      </c>
      <c r="C174" s="2">
        <v>3.8029999999999999</v>
      </c>
      <c r="D174" s="2">
        <v>3.8029999999999999</v>
      </c>
      <c r="E174" s="2">
        <v>295.05900000000003</v>
      </c>
      <c r="F174" s="2">
        <v>-69.849999999999994</v>
      </c>
      <c r="G174" s="2">
        <v>201.041</v>
      </c>
      <c r="H174" s="2">
        <v>40</v>
      </c>
      <c r="I174" s="2">
        <f>Gainy40_90[[#This Row],[Abs(Gain)'[dBi']]]*0.8</f>
        <v>3.0424000000000002</v>
      </c>
    </row>
    <row r="175" spans="1:9" x14ac:dyDescent="0.3">
      <c r="A175" s="2">
        <v>173</v>
      </c>
      <c r="B175" s="2">
        <v>90</v>
      </c>
      <c r="C175" s="2">
        <v>3.7730000000000001</v>
      </c>
      <c r="D175" s="2">
        <v>3.7730000000000001</v>
      </c>
      <c r="E175" s="2">
        <v>294.87099999999998</v>
      </c>
      <c r="F175" s="2">
        <v>-68.099999999999994</v>
      </c>
      <c r="G175" s="2">
        <v>193.36</v>
      </c>
      <c r="H175" s="2">
        <v>40</v>
      </c>
      <c r="I175" s="2">
        <f>Gainy40_90[[#This Row],[Abs(Gain)'[dBi']]]*0.8</f>
        <v>3.0184000000000002</v>
      </c>
    </row>
    <row r="176" spans="1:9" x14ac:dyDescent="0.3">
      <c r="A176" s="2">
        <v>174</v>
      </c>
      <c r="B176" s="2">
        <v>90</v>
      </c>
      <c r="C176" s="2">
        <v>3.738</v>
      </c>
      <c r="D176" s="2">
        <v>3.738</v>
      </c>
      <c r="E176" s="2">
        <v>294.68</v>
      </c>
      <c r="F176" s="2">
        <v>-66.540000000000006</v>
      </c>
      <c r="G176" s="2">
        <v>188.06299999999999</v>
      </c>
      <c r="H176" s="2">
        <v>40</v>
      </c>
      <c r="I176" s="2">
        <f>Gainy40_90[[#This Row],[Abs(Gain)'[dBi']]]*0.8</f>
        <v>2.9904000000000002</v>
      </c>
    </row>
    <row r="177" spans="1:9" x14ac:dyDescent="0.3">
      <c r="A177" s="2">
        <v>175</v>
      </c>
      <c r="B177" s="2">
        <v>90</v>
      </c>
      <c r="C177" s="2">
        <v>3.6989999999999998</v>
      </c>
      <c r="D177" s="2">
        <v>3.6989999999999998</v>
      </c>
      <c r="E177" s="2">
        <v>294.48500000000001</v>
      </c>
      <c r="F177" s="2">
        <v>-65.150000000000006</v>
      </c>
      <c r="G177" s="2">
        <v>184.25899999999999</v>
      </c>
      <c r="H177" s="2">
        <v>40</v>
      </c>
      <c r="I177" s="2">
        <f>Gainy40_90[[#This Row],[Abs(Gain)'[dBi']]]*0.8</f>
        <v>2.9592000000000001</v>
      </c>
    </row>
    <row r="178" spans="1:9" x14ac:dyDescent="0.3">
      <c r="A178" s="2">
        <v>176</v>
      </c>
      <c r="B178" s="2">
        <v>90</v>
      </c>
      <c r="C178" s="2">
        <v>3.6560000000000001</v>
      </c>
      <c r="D178" s="2">
        <v>3.6560000000000001</v>
      </c>
      <c r="E178" s="2">
        <v>294.28800000000001</v>
      </c>
      <c r="F178" s="2">
        <v>-63.91</v>
      </c>
      <c r="G178" s="2">
        <v>181.428</v>
      </c>
      <c r="H178" s="2">
        <v>40</v>
      </c>
      <c r="I178" s="2">
        <f>Gainy40_90[[#This Row],[Abs(Gain)'[dBi']]]*0.8</f>
        <v>2.9248000000000003</v>
      </c>
    </row>
    <row r="179" spans="1:9" x14ac:dyDescent="0.3">
      <c r="A179" s="2">
        <v>177</v>
      </c>
      <c r="B179" s="2">
        <v>90</v>
      </c>
      <c r="C179" s="2">
        <v>3.609</v>
      </c>
      <c r="D179" s="2">
        <v>3.609</v>
      </c>
      <c r="E179" s="2">
        <v>294.08699999999999</v>
      </c>
      <c r="F179" s="2">
        <v>-62.8</v>
      </c>
      <c r="G179" s="2">
        <v>179.25399999999999</v>
      </c>
      <c r="H179" s="2">
        <v>40</v>
      </c>
      <c r="I179" s="2">
        <f>Gainy40_90[[#This Row],[Abs(Gain)'[dBi']]]*0.8</f>
        <v>2.8872</v>
      </c>
    </row>
    <row r="180" spans="1:9" x14ac:dyDescent="0.3">
      <c r="A180" s="2">
        <v>178</v>
      </c>
      <c r="B180" s="2">
        <v>90</v>
      </c>
      <c r="C180" s="2">
        <v>3.5569999999999999</v>
      </c>
      <c r="D180" s="2">
        <v>3.5569999999999999</v>
      </c>
      <c r="E180" s="2">
        <v>293.88200000000001</v>
      </c>
      <c r="F180" s="2">
        <v>-61.8</v>
      </c>
      <c r="G180" s="2">
        <v>177.54300000000001</v>
      </c>
      <c r="H180" s="2">
        <v>40</v>
      </c>
      <c r="I180" s="2">
        <f>Gainy40_90[[#This Row],[Abs(Gain)'[dBi']]]*0.8</f>
        <v>2.8456000000000001</v>
      </c>
    </row>
    <row r="181" spans="1:9" x14ac:dyDescent="0.3">
      <c r="A181" s="2">
        <v>179</v>
      </c>
      <c r="B181" s="2">
        <v>90</v>
      </c>
      <c r="C181" s="2">
        <v>3.5009999999999999</v>
      </c>
      <c r="D181" s="2">
        <v>3.5009999999999999</v>
      </c>
      <c r="E181" s="2">
        <v>293.67500000000001</v>
      </c>
      <c r="F181" s="2">
        <v>-60.89</v>
      </c>
      <c r="G181" s="2">
        <v>176.16900000000001</v>
      </c>
      <c r="H181" s="2">
        <v>40</v>
      </c>
      <c r="I181" s="2">
        <f>Gainy40_90[[#This Row],[Abs(Gain)'[dBi']]]*0.8</f>
        <v>2.8008000000000002</v>
      </c>
    </row>
    <row r="182" spans="1:9" x14ac:dyDescent="0.3">
      <c r="A182" s="2">
        <v>180</v>
      </c>
      <c r="B182" s="2">
        <v>90</v>
      </c>
      <c r="C182" s="2">
        <v>3.44</v>
      </c>
      <c r="D182" s="2">
        <v>3.44</v>
      </c>
      <c r="E182" s="2">
        <v>293.464</v>
      </c>
      <c r="F182" s="2">
        <v>-60.05</v>
      </c>
      <c r="G182" s="2">
        <v>175.042</v>
      </c>
      <c r="H182" s="2">
        <v>40</v>
      </c>
      <c r="I182" s="2">
        <f>Gainy40_90[[#This Row],[Abs(Gain)'[dBi']]]*0.8</f>
        <v>2.7520000000000002</v>
      </c>
    </row>
    <row r="183" spans="1:9" x14ac:dyDescent="0.3">
      <c r="A183" s="2">
        <v>179</v>
      </c>
      <c r="B183" s="2">
        <v>270</v>
      </c>
      <c r="C183" s="2">
        <v>3.3759999999999999</v>
      </c>
      <c r="D183" s="2">
        <v>3.3759999999999999</v>
      </c>
      <c r="E183" s="2">
        <v>113.25</v>
      </c>
      <c r="F183" s="2">
        <v>-59.28</v>
      </c>
      <c r="G183" s="2">
        <v>354.11099999999999</v>
      </c>
      <c r="H183" s="2">
        <v>40</v>
      </c>
      <c r="I183" s="2">
        <f>Gainy40_90[[#This Row],[Abs(Gain)'[dBi']]]*0.8</f>
        <v>2.7008000000000001</v>
      </c>
    </row>
    <row r="184" spans="1:9" x14ac:dyDescent="0.3">
      <c r="A184" s="2">
        <v>178</v>
      </c>
      <c r="B184" s="2">
        <v>270</v>
      </c>
      <c r="C184" s="2">
        <v>3.3069999999999999</v>
      </c>
      <c r="D184" s="2">
        <v>3.3069999999999999</v>
      </c>
      <c r="E184" s="2">
        <v>113.032</v>
      </c>
      <c r="F184" s="2">
        <v>-58.57</v>
      </c>
      <c r="G184" s="2">
        <v>353.33100000000002</v>
      </c>
      <c r="H184" s="2">
        <v>40</v>
      </c>
      <c r="I184" s="2">
        <f>Gainy40_90[[#This Row],[Abs(Gain)'[dBi']]]*0.8</f>
        <v>2.6456</v>
      </c>
    </row>
    <row r="185" spans="1:9" x14ac:dyDescent="0.3">
      <c r="A185" s="2">
        <v>177</v>
      </c>
      <c r="B185" s="2">
        <v>270</v>
      </c>
      <c r="C185" s="2">
        <v>3.234</v>
      </c>
      <c r="D185" s="2">
        <v>3.234</v>
      </c>
      <c r="E185" s="2">
        <v>112.812</v>
      </c>
      <c r="F185" s="2">
        <v>-57.9</v>
      </c>
      <c r="G185" s="2">
        <v>352.67</v>
      </c>
      <c r="H185" s="2">
        <v>40</v>
      </c>
      <c r="I185" s="2">
        <f>Gainy40_90[[#This Row],[Abs(Gain)'[dBi']]]*0.8</f>
        <v>2.5872000000000002</v>
      </c>
    </row>
    <row r="186" spans="1:9" x14ac:dyDescent="0.3">
      <c r="A186" s="2">
        <v>176</v>
      </c>
      <c r="B186" s="2">
        <v>270</v>
      </c>
      <c r="C186" s="2">
        <v>3.157</v>
      </c>
      <c r="D186" s="2">
        <v>3.157</v>
      </c>
      <c r="E186" s="2">
        <v>112.58799999999999</v>
      </c>
      <c r="F186" s="2">
        <v>-57.28</v>
      </c>
      <c r="G186" s="2">
        <v>352.10599999999999</v>
      </c>
      <c r="H186" s="2">
        <v>40</v>
      </c>
      <c r="I186" s="2">
        <f>Gainy40_90[[#This Row],[Abs(Gain)'[dBi']]]*0.8</f>
        <v>2.5256000000000003</v>
      </c>
    </row>
    <row r="187" spans="1:9" x14ac:dyDescent="0.3">
      <c r="A187" s="2">
        <v>175</v>
      </c>
      <c r="B187" s="2">
        <v>270</v>
      </c>
      <c r="C187" s="2">
        <v>3.0750000000000002</v>
      </c>
      <c r="D187" s="2">
        <v>3.0750000000000002</v>
      </c>
      <c r="E187" s="2">
        <v>112.361</v>
      </c>
      <c r="F187" s="2">
        <v>-56.7</v>
      </c>
      <c r="G187" s="2">
        <v>351.62200000000001</v>
      </c>
      <c r="H187" s="2">
        <v>40</v>
      </c>
      <c r="I187" s="2">
        <f>Gainy40_90[[#This Row],[Abs(Gain)'[dBi']]]*0.8</f>
        <v>2.4600000000000004</v>
      </c>
    </row>
    <row r="188" spans="1:9" x14ac:dyDescent="0.3">
      <c r="A188" s="2">
        <v>174</v>
      </c>
      <c r="B188" s="2">
        <v>270</v>
      </c>
      <c r="C188" s="2">
        <v>2.9889999999999999</v>
      </c>
      <c r="D188" s="2">
        <v>2.9889999999999999</v>
      </c>
      <c r="E188" s="2">
        <v>112.13</v>
      </c>
      <c r="F188" s="2">
        <v>-56.15</v>
      </c>
      <c r="G188" s="2">
        <v>351.20299999999997</v>
      </c>
      <c r="H188" s="2">
        <v>40</v>
      </c>
      <c r="I188" s="2">
        <f>Gainy40_90[[#This Row],[Abs(Gain)'[dBi']]]*0.8</f>
        <v>2.3912</v>
      </c>
    </row>
    <row r="189" spans="1:9" x14ac:dyDescent="0.3">
      <c r="A189" s="2">
        <v>173</v>
      </c>
      <c r="B189" s="2">
        <v>270</v>
      </c>
      <c r="C189" s="2">
        <v>2.899</v>
      </c>
      <c r="D189" s="2">
        <v>2.899</v>
      </c>
      <c r="E189" s="2">
        <v>111.896</v>
      </c>
      <c r="F189" s="2">
        <v>-55.63</v>
      </c>
      <c r="G189" s="2">
        <v>350.84100000000001</v>
      </c>
      <c r="H189" s="2">
        <v>40</v>
      </c>
      <c r="I189" s="2">
        <f>Gainy40_90[[#This Row],[Abs(Gain)'[dBi']]]*0.8</f>
        <v>2.3191999999999999</v>
      </c>
    </row>
    <row r="190" spans="1:9" x14ac:dyDescent="0.3">
      <c r="A190" s="2">
        <v>172</v>
      </c>
      <c r="B190" s="2">
        <v>270</v>
      </c>
      <c r="C190" s="2">
        <v>2.8050000000000002</v>
      </c>
      <c r="D190" s="2">
        <v>2.8050000000000002</v>
      </c>
      <c r="E190" s="2">
        <v>111.65900000000001</v>
      </c>
      <c r="F190" s="2">
        <v>-55.14</v>
      </c>
      <c r="G190" s="2">
        <v>350.52499999999998</v>
      </c>
      <c r="H190" s="2">
        <v>40</v>
      </c>
      <c r="I190" s="2">
        <f>Gainy40_90[[#This Row],[Abs(Gain)'[dBi']]]*0.8</f>
        <v>2.2440000000000002</v>
      </c>
    </row>
    <row r="191" spans="1:9" x14ac:dyDescent="0.3">
      <c r="A191" s="2">
        <v>171</v>
      </c>
      <c r="B191" s="2">
        <v>270</v>
      </c>
      <c r="C191" s="2">
        <v>2.7069999999999999</v>
      </c>
      <c r="D191" s="2">
        <v>2.7069999999999999</v>
      </c>
      <c r="E191" s="2">
        <v>111.41800000000001</v>
      </c>
      <c r="F191" s="2">
        <v>-54.67</v>
      </c>
      <c r="G191" s="2">
        <v>350.25</v>
      </c>
      <c r="H191" s="2">
        <v>40</v>
      </c>
      <c r="I191" s="2">
        <f>Gainy40_90[[#This Row],[Abs(Gain)'[dBi']]]*0.8</f>
        <v>2.1656</v>
      </c>
    </row>
    <row r="192" spans="1:9" x14ac:dyDescent="0.3">
      <c r="A192" s="2">
        <v>170</v>
      </c>
      <c r="B192" s="2">
        <v>270</v>
      </c>
      <c r="C192" s="2">
        <v>2.6040000000000001</v>
      </c>
      <c r="D192" s="2">
        <v>2.6040000000000001</v>
      </c>
      <c r="E192" s="2">
        <v>111.17400000000001</v>
      </c>
      <c r="F192" s="2">
        <v>-54.23</v>
      </c>
      <c r="G192" s="2">
        <v>350.00900000000001</v>
      </c>
      <c r="H192" s="2">
        <v>40</v>
      </c>
      <c r="I192" s="2">
        <f>Gainy40_90[[#This Row],[Abs(Gain)'[dBi']]]*0.8</f>
        <v>2.0832000000000002</v>
      </c>
    </row>
    <row r="193" spans="1:9" x14ac:dyDescent="0.3">
      <c r="A193" s="2">
        <v>169</v>
      </c>
      <c r="B193" s="2">
        <v>270</v>
      </c>
      <c r="C193" s="2">
        <v>2.4980000000000002</v>
      </c>
      <c r="D193" s="2">
        <v>2.4980000000000002</v>
      </c>
      <c r="E193" s="2">
        <v>110.92700000000001</v>
      </c>
      <c r="F193" s="2">
        <v>-53.81</v>
      </c>
      <c r="G193" s="2">
        <v>349.79899999999998</v>
      </c>
      <c r="H193" s="2">
        <v>40</v>
      </c>
      <c r="I193" s="2">
        <f>Gainy40_90[[#This Row],[Abs(Gain)'[dBi']]]*0.8</f>
        <v>1.9984000000000002</v>
      </c>
    </row>
    <row r="194" spans="1:9" x14ac:dyDescent="0.3">
      <c r="A194" s="2">
        <v>168</v>
      </c>
      <c r="B194" s="2">
        <v>270</v>
      </c>
      <c r="C194" s="2">
        <v>2.387</v>
      </c>
      <c r="D194" s="2">
        <v>2.387</v>
      </c>
      <c r="E194" s="2">
        <v>110.676</v>
      </c>
      <c r="F194" s="2">
        <v>-53.41</v>
      </c>
      <c r="G194" s="2">
        <v>349.61599999999999</v>
      </c>
      <c r="H194" s="2">
        <v>40</v>
      </c>
      <c r="I194" s="2">
        <f>Gainy40_90[[#This Row],[Abs(Gain)'[dBi']]]*0.8</f>
        <v>1.9096000000000002</v>
      </c>
    </row>
    <row r="195" spans="1:9" x14ac:dyDescent="0.3">
      <c r="A195" s="2">
        <v>167</v>
      </c>
      <c r="B195" s="2">
        <v>270</v>
      </c>
      <c r="C195" s="2">
        <v>2.2719999999999998</v>
      </c>
      <c r="D195" s="2">
        <v>2.2719999999999998</v>
      </c>
      <c r="E195" s="2">
        <v>110.423</v>
      </c>
      <c r="F195" s="2">
        <v>-53.03</v>
      </c>
      <c r="G195" s="2">
        <v>349.45600000000002</v>
      </c>
      <c r="H195" s="2">
        <v>40</v>
      </c>
      <c r="I195" s="2">
        <f>Gainy40_90[[#This Row],[Abs(Gain)'[dBi']]]*0.8</f>
        <v>1.8175999999999999</v>
      </c>
    </row>
    <row r="196" spans="1:9" x14ac:dyDescent="0.3">
      <c r="A196" s="2">
        <v>166</v>
      </c>
      <c r="B196" s="2">
        <v>270</v>
      </c>
      <c r="C196" s="2">
        <v>2.153</v>
      </c>
      <c r="D196" s="2">
        <v>2.153</v>
      </c>
      <c r="E196" s="2">
        <v>110.166</v>
      </c>
      <c r="F196" s="2">
        <v>-52.66</v>
      </c>
      <c r="G196" s="2">
        <v>349.31799999999998</v>
      </c>
      <c r="H196" s="2">
        <v>40</v>
      </c>
      <c r="I196" s="2">
        <f>Gainy40_90[[#This Row],[Abs(Gain)'[dBi']]]*0.8</f>
        <v>1.7224000000000002</v>
      </c>
    </row>
    <row r="197" spans="1:9" x14ac:dyDescent="0.3">
      <c r="A197" s="2">
        <v>165</v>
      </c>
      <c r="B197" s="2">
        <v>270</v>
      </c>
      <c r="C197" s="2">
        <v>2.0289999999999999</v>
      </c>
      <c r="D197" s="2">
        <v>2.0289999999999999</v>
      </c>
      <c r="E197" s="2">
        <v>109.905</v>
      </c>
      <c r="F197" s="2">
        <v>-52.31</v>
      </c>
      <c r="G197" s="2">
        <v>349.197</v>
      </c>
      <c r="H197" s="2">
        <v>40</v>
      </c>
      <c r="I197" s="2">
        <f>Gainy40_90[[#This Row],[Abs(Gain)'[dBi']]]*0.8</f>
        <v>1.6232</v>
      </c>
    </row>
    <row r="198" spans="1:9" x14ac:dyDescent="0.3">
      <c r="A198" s="2">
        <v>164</v>
      </c>
      <c r="B198" s="2">
        <v>270</v>
      </c>
      <c r="C198" s="2">
        <v>1.9019999999999999</v>
      </c>
      <c r="D198" s="2">
        <v>1.9019999999999999</v>
      </c>
      <c r="E198" s="2">
        <v>109.642</v>
      </c>
      <c r="F198" s="2">
        <v>-51.98</v>
      </c>
      <c r="G198" s="2">
        <v>349.09399999999999</v>
      </c>
      <c r="H198" s="2">
        <v>40</v>
      </c>
      <c r="I198" s="2">
        <f>Gainy40_90[[#This Row],[Abs(Gain)'[dBi']]]*0.8</f>
        <v>1.5216000000000001</v>
      </c>
    </row>
    <row r="199" spans="1:9" x14ac:dyDescent="0.3">
      <c r="A199" s="2">
        <v>163</v>
      </c>
      <c r="B199" s="2">
        <v>270</v>
      </c>
      <c r="C199" s="2">
        <v>1.7709999999999999</v>
      </c>
      <c r="D199" s="2">
        <v>1.7709999999999999</v>
      </c>
      <c r="E199" s="2">
        <v>109.376</v>
      </c>
      <c r="F199" s="2">
        <v>-51.66</v>
      </c>
      <c r="G199" s="2">
        <v>349.005</v>
      </c>
      <c r="H199" s="2">
        <v>40</v>
      </c>
      <c r="I199" s="2">
        <f>Gainy40_90[[#This Row],[Abs(Gain)'[dBi']]]*0.8</f>
        <v>1.4168000000000001</v>
      </c>
    </row>
    <row r="200" spans="1:9" x14ac:dyDescent="0.3">
      <c r="A200" s="2">
        <v>162</v>
      </c>
      <c r="B200" s="2">
        <v>270</v>
      </c>
      <c r="C200" s="2">
        <v>1.635</v>
      </c>
      <c r="D200" s="2">
        <v>1.635</v>
      </c>
      <c r="E200" s="2">
        <v>109.10599999999999</v>
      </c>
      <c r="F200" s="2">
        <v>-51.35</v>
      </c>
      <c r="G200" s="2">
        <v>348.93</v>
      </c>
      <c r="H200" s="2">
        <v>40</v>
      </c>
      <c r="I200" s="2">
        <f>Gainy40_90[[#This Row],[Abs(Gain)'[dBi']]]*0.8</f>
        <v>1.3080000000000001</v>
      </c>
    </row>
    <row r="201" spans="1:9" x14ac:dyDescent="0.3">
      <c r="A201" s="2">
        <v>161</v>
      </c>
      <c r="B201" s="2">
        <v>270</v>
      </c>
      <c r="C201" s="2">
        <v>1.4950000000000001</v>
      </c>
      <c r="D201" s="2">
        <v>1.4950000000000001</v>
      </c>
      <c r="E201" s="2">
        <v>108.833</v>
      </c>
      <c r="F201" s="2">
        <v>-51.05</v>
      </c>
      <c r="G201" s="2">
        <v>348.86799999999999</v>
      </c>
      <c r="H201" s="2">
        <v>40</v>
      </c>
      <c r="I201" s="2">
        <f>Gainy40_90[[#This Row],[Abs(Gain)'[dBi']]]*0.8</f>
        <v>1.1960000000000002</v>
      </c>
    </row>
    <row r="202" spans="1:9" x14ac:dyDescent="0.3">
      <c r="A202" s="2">
        <v>160</v>
      </c>
      <c r="B202" s="2">
        <v>270</v>
      </c>
      <c r="C202" s="2">
        <v>1.3520000000000001</v>
      </c>
      <c r="D202" s="2">
        <v>1.3520000000000001</v>
      </c>
      <c r="E202" s="2">
        <v>108.55800000000001</v>
      </c>
      <c r="F202" s="2">
        <v>-50.77</v>
      </c>
      <c r="G202" s="2">
        <v>348.81700000000001</v>
      </c>
      <c r="H202" s="2">
        <v>40</v>
      </c>
      <c r="I202" s="2">
        <f>Gainy40_90[[#This Row],[Abs(Gain)'[dBi']]]*0.8</f>
        <v>1.0816000000000001</v>
      </c>
    </row>
    <row r="203" spans="1:9" x14ac:dyDescent="0.3">
      <c r="A203" s="2">
        <v>159</v>
      </c>
      <c r="B203" s="2">
        <v>270</v>
      </c>
      <c r="C203" s="2">
        <v>1.204</v>
      </c>
      <c r="D203" s="2">
        <v>1.204</v>
      </c>
      <c r="E203" s="2">
        <v>108.279</v>
      </c>
      <c r="F203" s="2">
        <v>-50.5</v>
      </c>
      <c r="G203" s="2">
        <v>348.77600000000001</v>
      </c>
      <c r="H203" s="2">
        <v>40</v>
      </c>
      <c r="I203" s="2">
        <f>Gainy40_90[[#This Row],[Abs(Gain)'[dBi']]]*0.8</f>
        <v>0.96320000000000006</v>
      </c>
    </row>
    <row r="204" spans="1:9" x14ac:dyDescent="0.3">
      <c r="A204" s="2">
        <v>158</v>
      </c>
      <c r="B204" s="2">
        <v>270</v>
      </c>
      <c r="C204" s="2">
        <v>1.052</v>
      </c>
      <c r="D204" s="2">
        <v>1.052</v>
      </c>
      <c r="E204" s="2">
        <v>107.998</v>
      </c>
      <c r="F204" s="2">
        <v>-50.24</v>
      </c>
      <c r="G204" s="2">
        <v>348.74400000000003</v>
      </c>
      <c r="H204" s="2">
        <v>40</v>
      </c>
      <c r="I204" s="2">
        <f>Gainy40_90[[#This Row],[Abs(Gain)'[dBi']]]*0.8</f>
        <v>0.84160000000000013</v>
      </c>
    </row>
    <row r="205" spans="1:9" x14ac:dyDescent="0.3">
      <c r="A205" s="2">
        <v>157</v>
      </c>
      <c r="B205" s="2">
        <v>270</v>
      </c>
      <c r="C205" s="2">
        <v>0.89649999999999996</v>
      </c>
      <c r="D205" s="2">
        <v>0.89649999999999996</v>
      </c>
      <c r="E205" s="2">
        <v>107.714</v>
      </c>
      <c r="F205" s="2">
        <v>-49.99</v>
      </c>
      <c r="G205" s="2">
        <v>348.72199999999998</v>
      </c>
      <c r="H205" s="2">
        <v>40</v>
      </c>
      <c r="I205" s="2">
        <f>Gainy40_90[[#This Row],[Abs(Gain)'[dBi']]]*0.8</f>
        <v>0.71720000000000006</v>
      </c>
    </row>
    <row r="206" spans="1:9" x14ac:dyDescent="0.3">
      <c r="A206" s="2">
        <v>156</v>
      </c>
      <c r="B206" s="2">
        <v>270</v>
      </c>
      <c r="C206" s="2">
        <v>0.73680000000000001</v>
      </c>
      <c r="D206" s="2">
        <v>0.73670000000000002</v>
      </c>
      <c r="E206" s="2">
        <v>107.42700000000001</v>
      </c>
      <c r="F206" s="2">
        <v>-49.75</v>
      </c>
      <c r="G206" s="2">
        <v>348.70699999999999</v>
      </c>
      <c r="H206" s="2">
        <v>40</v>
      </c>
      <c r="I206" s="2">
        <f>Gainy40_90[[#This Row],[Abs(Gain)'[dBi']]]*0.8</f>
        <v>0.58944000000000007</v>
      </c>
    </row>
    <row r="207" spans="1:9" x14ac:dyDescent="0.3">
      <c r="A207" s="2">
        <v>155</v>
      </c>
      <c r="B207" s="2">
        <v>270</v>
      </c>
      <c r="C207" s="2">
        <v>0.57299999999999995</v>
      </c>
      <c r="D207" s="2">
        <v>0.57299999999999995</v>
      </c>
      <c r="E207" s="2">
        <v>107.13800000000001</v>
      </c>
      <c r="F207" s="2">
        <v>-49.51</v>
      </c>
      <c r="G207" s="2">
        <v>348.69900000000001</v>
      </c>
      <c r="H207" s="2">
        <v>40</v>
      </c>
      <c r="I207" s="2">
        <f>Gainy40_90[[#This Row],[Abs(Gain)'[dBi']]]*0.8</f>
        <v>0.45839999999999997</v>
      </c>
    </row>
    <row r="208" spans="1:9" x14ac:dyDescent="0.3">
      <c r="A208" s="2">
        <v>154</v>
      </c>
      <c r="B208" s="2">
        <v>270</v>
      </c>
      <c r="C208" s="2">
        <v>0.40529999999999999</v>
      </c>
      <c r="D208" s="2">
        <v>0.40529999999999999</v>
      </c>
      <c r="E208" s="2">
        <v>106.846</v>
      </c>
      <c r="F208" s="2">
        <v>-49.29</v>
      </c>
      <c r="G208" s="2">
        <v>348.69900000000001</v>
      </c>
      <c r="H208" s="2">
        <v>40</v>
      </c>
      <c r="I208" s="2">
        <f>Gainy40_90[[#This Row],[Abs(Gain)'[dBi']]]*0.8</f>
        <v>0.32424000000000003</v>
      </c>
    </row>
    <row r="209" spans="1:9" x14ac:dyDescent="0.3">
      <c r="A209" s="2">
        <v>153</v>
      </c>
      <c r="B209" s="2">
        <v>270</v>
      </c>
      <c r="C209" s="2">
        <v>0.23369999999999999</v>
      </c>
      <c r="D209" s="2">
        <v>0.2336</v>
      </c>
      <c r="E209" s="2">
        <v>106.55200000000001</v>
      </c>
      <c r="F209" s="2">
        <v>-49.07</v>
      </c>
      <c r="G209" s="2">
        <v>348.70499999999998</v>
      </c>
      <c r="H209" s="2">
        <v>40</v>
      </c>
      <c r="I209" s="2">
        <f>Gainy40_90[[#This Row],[Abs(Gain)'[dBi']]]*0.8</f>
        <v>0.18696000000000002</v>
      </c>
    </row>
    <row r="210" spans="1:9" x14ac:dyDescent="0.3">
      <c r="A210" s="2">
        <v>152</v>
      </c>
      <c r="B210" s="2">
        <v>270</v>
      </c>
      <c r="C210" s="2">
        <v>5.8119999999999998E-2</v>
      </c>
      <c r="D210" s="2">
        <v>5.806E-2</v>
      </c>
      <c r="E210" s="2">
        <v>106.256</v>
      </c>
      <c r="F210" s="2">
        <v>-48.87</v>
      </c>
      <c r="G210" s="2">
        <v>348.71600000000001</v>
      </c>
      <c r="H210" s="2">
        <v>40</v>
      </c>
      <c r="I210" s="2">
        <f>Gainy40_90[[#This Row],[Abs(Gain)'[dBi']]]*0.8</f>
        <v>4.6496000000000003E-2</v>
      </c>
    </row>
    <row r="211" spans="1:9" x14ac:dyDescent="0.3">
      <c r="A211" s="2">
        <v>151</v>
      </c>
      <c r="B211" s="2">
        <v>270</v>
      </c>
      <c r="C211" s="2">
        <v>-0.12139999999999999</v>
      </c>
      <c r="D211" s="2">
        <v>-0.12139999999999999</v>
      </c>
      <c r="E211" s="2">
        <v>105.95699999999999</v>
      </c>
      <c r="F211" s="2">
        <v>-48.67</v>
      </c>
      <c r="G211" s="2">
        <v>348.733</v>
      </c>
      <c r="H211" s="2">
        <v>40</v>
      </c>
      <c r="I211" s="2">
        <f>Gainy40_90[[#This Row],[Abs(Gain)'[dBi']]]*0.8</f>
        <v>-9.7119999999999998E-2</v>
      </c>
    </row>
    <row r="212" spans="1:9" x14ac:dyDescent="0.3">
      <c r="A212" s="2">
        <v>150</v>
      </c>
      <c r="B212" s="2">
        <v>270</v>
      </c>
      <c r="C212" s="2">
        <v>-0.30480000000000002</v>
      </c>
      <c r="D212" s="2">
        <v>-0.30480000000000002</v>
      </c>
      <c r="E212" s="2">
        <v>105.657</v>
      </c>
      <c r="F212" s="2">
        <v>-48.47</v>
      </c>
      <c r="G212" s="2">
        <v>348.755</v>
      </c>
      <c r="H212" s="2">
        <v>40</v>
      </c>
      <c r="I212" s="2">
        <f>Gainy40_90[[#This Row],[Abs(Gain)'[dBi']]]*0.8</f>
        <v>-0.24384000000000003</v>
      </c>
    </row>
    <row r="213" spans="1:9" x14ac:dyDescent="0.3">
      <c r="A213" s="2">
        <v>149</v>
      </c>
      <c r="B213" s="2">
        <v>270</v>
      </c>
      <c r="C213" s="2">
        <v>-0.49199999999999999</v>
      </c>
      <c r="D213" s="2">
        <v>-0.49209999999999998</v>
      </c>
      <c r="E213" s="2">
        <v>105.35599999999999</v>
      </c>
      <c r="F213" s="2">
        <v>-48.29</v>
      </c>
      <c r="G213" s="2">
        <v>348.78100000000001</v>
      </c>
      <c r="H213" s="2">
        <v>40</v>
      </c>
      <c r="I213" s="2">
        <f>Gainy40_90[[#This Row],[Abs(Gain)'[dBi']]]*0.8</f>
        <v>-0.39360000000000001</v>
      </c>
    </row>
    <row r="214" spans="1:9" x14ac:dyDescent="0.3">
      <c r="A214" s="2">
        <v>148</v>
      </c>
      <c r="B214" s="2">
        <v>270</v>
      </c>
      <c r="C214" s="2">
        <v>-0.68310000000000004</v>
      </c>
      <c r="D214" s="2">
        <v>-0.68320000000000003</v>
      </c>
      <c r="E214" s="2">
        <v>105.05200000000001</v>
      </c>
      <c r="F214" s="2">
        <v>-48.11</v>
      </c>
      <c r="G214" s="2">
        <v>348.81200000000001</v>
      </c>
      <c r="H214" s="2">
        <v>40</v>
      </c>
      <c r="I214" s="2">
        <f>Gainy40_90[[#This Row],[Abs(Gain)'[dBi']]]*0.8</f>
        <v>-0.54648000000000008</v>
      </c>
    </row>
    <row r="215" spans="1:9" x14ac:dyDescent="0.3">
      <c r="A215" s="2">
        <v>147</v>
      </c>
      <c r="B215" s="2">
        <v>270</v>
      </c>
      <c r="C215" s="2">
        <v>-0.87809999999999999</v>
      </c>
      <c r="D215" s="2">
        <v>-0.87819999999999998</v>
      </c>
      <c r="E215" s="2">
        <v>104.748</v>
      </c>
      <c r="F215" s="2">
        <v>-47.93</v>
      </c>
      <c r="G215" s="2">
        <v>348.84699999999998</v>
      </c>
      <c r="H215" s="2">
        <v>40</v>
      </c>
      <c r="I215" s="2">
        <f>Gainy40_90[[#This Row],[Abs(Gain)'[dBi']]]*0.8</f>
        <v>-0.70247999999999999</v>
      </c>
    </row>
    <row r="216" spans="1:9" x14ac:dyDescent="0.3">
      <c r="A216" s="2">
        <v>146</v>
      </c>
      <c r="B216" s="2">
        <v>270</v>
      </c>
      <c r="C216" s="2">
        <v>-1.077</v>
      </c>
      <c r="D216" s="2">
        <v>-1.077</v>
      </c>
      <c r="E216" s="2">
        <v>104.44199999999999</v>
      </c>
      <c r="F216" s="2">
        <v>-47.77</v>
      </c>
      <c r="G216" s="2">
        <v>348.88499999999999</v>
      </c>
      <c r="H216" s="2">
        <v>40</v>
      </c>
      <c r="I216" s="2">
        <f>Gainy40_90[[#This Row],[Abs(Gain)'[dBi']]]*0.8</f>
        <v>-0.86160000000000003</v>
      </c>
    </row>
    <row r="217" spans="1:9" x14ac:dyDescent="0.3">
      <c r="A217" s="2">
        <v>145</v>
      </c>
      <c r="B217" s="2">
        <v>270</v>
      </c>
      <c r="C217" s="2">
        <v>-1.28</v>
      </c>
      <c r="D217" s="2">
        <v>-1.28</v>
      </c>
      <c r="E217" s="2">
        <v>104.136</v>
      </c>
      <c r="F217" s="2">
        <v>-47.61</v>
      </c>
      <c r="G217" s="2">
        <v>348.92599999999999</v>
      </c>
      <c r="H217" s="2">
        <v>40</v>
      </c>
      <c r="I217" s="2">
        <f>Gainy40_90[[#This Row],[Abs(Gain)'[dBi']]]*0.8</f>
        <v>-1.024</v>
      </c>
    </row>
    <row r="218" spans="1:9" x14ac:dyDescent="0.3">
      <c r="A218" s="2">
        <v>144</v>
      </c>
      <c r="B218" s="2">
        <v>270</v>
      </c>
      <c r="C218" s="2">
        <v>-1.486</v>
      </c>
      <c r="D218" s="2">
        <v>-1.486</v>
      </c>
      <c r="E218" s="2">
        <v>103.82899999999999</v>
      </c>
      <c r="F218" s="2">
        <v>-47.45</v>
      </c>
      <c r="G218" s="2">
        <v>348.97</v>
      </c>
      <c r="H218" s="2">
        <v>40</v>
      </c>
      <c r="I218" s="2">
        <f>Gainy40_90[[#This Row],[Abs(Gain)'[dBi']]]*0.8</f>
        <v>-1.1888000000000001</v>
      </c>
    </row>
    <row r="219" spans="1:9" x14ac:dyDescent="0.3">
      <c r="A219" s="2">
        <v>143</v>
      </c>
      <c r="B219" s="2">
        <v>270</v>
      </c>
      <c r="C219" s="2">
        <v>-1.696</v>
      </c>
      <c r="D219" s="2">
        <v>-1.696</v>
      </c>
      <c r="E219" s="2">
        <v>103.52200000000001</v>
      </c>
      <c r="F219" s="2">
        <v>-47.3</v>
      </c>
      <c r="G219" s="2">
        <v>349.017</v>
      </c>
      <c r="H219" s="2">
        <v>40</v>
      </c>
      <c r="I219" s="2">
        <f>Gainy40_90[[#This Row],[Abs(Gain)'[dBi']]]*0.8</f>
        <v>-1.3568</v>
      </c>
    </row>
    <row r="220" spans="1:9" x14ac:dyDescent="0.3">
      <c r="A220" s="2">
        <v>142</v>
      </c>
      <c r="B220" s="2">
        <v>270</v>
      </c>
      <c r="C220" s="2">
        <v>-1.91</v>
      </c>
      <c r="D220" s="2">
        <v>-1.91</v>
      </c>
      <c r="E220" s="2">
        <v>103.215</v>
      </c>
      <c r="F220" s="2">
        <v>-47.16</v>
      </c>
      <c r="G220" s="2">
        <v>349.06599999999997</v>
      </c>
      <c r="H220" s="2">
        <v>40</v>
      </c>
      <c r="I220" s="2">
        <f>Gainy40_90[[#This Row],[Abs(Gain)'[dBi']]]*0.8</f>
        <v>-1.528</v>
      </c>
    </row>
    <row r="221" spans="1:9" x14ac:dyDescent="0.3">
      <c r="A221" s="2">
        <v>141</v>
      </c>
      <c r="B221" s="2">
        <v>270</v>
      </c>
      <c r="C221" s="2">
        <v>-2.1280000000000001</v>
      </c>
      <c r="D221" s="2">
        <v>-2.1280000000000001</v>
      </c>
      <c r="E221" s="2">
        <v>102.90900000000001</v>
      </c>
      <c r="F221" s="2">
        <v>-47.02</v>
      </c>
      <c r="G221" s="2">
        <v>349.11799999999999</v>
      </c>
      <c r="H221" s="2">
        <v>40</v>
      </c>
      <c r="I221" s="2">
        <f>Gainy40_90[[#This Row],[Abs(Gain)'[dBi']]]*0.8</f>
        <v>-1.7024000000000001</v>
      </c>
    </row>
    <row r="222" spans="1:9" x14ac:dyDescent="0.3">
      <c r="A222" s="2">
        <v>140</v>
      </c>
      <c r="B222" s="2">
        <v>270</v>
      </c>
      <c r="C222" s="2">
        <v>-2.35</v>
      </c>
      <c r="D222" s="2">
        <v>-2.35</v>
      </c>
      <c r="E222" s="2">
        <v>102.60299999999999</v>
      </c>
      <c r="F222" s="2">
        <v>-46.89</v>
      </c>
      <c r="G222" s="2">
        <v>349.17099999999999</v>
      </c>
      <c r="H222" s="2">
        <v>40</v>
      </c>
      <c r="I222" s="2">
        <f>Gainy40_90[[#This Row],[Abs(Gain)'[dBi']]]*0.8</f>
        <v>-1.8800000000000001</v>
      </c>
    </row>
    <row r="223" spans="1:9" x14ac:dyDescent="0.3">
      <c r="A223" s="2">
        <v>139</v>
      </c>
      <c r="B223" s="2">
        <v>270</v>
      </c>
      <c r="C223" s="2">
        <v>-2.5750000000000002</v>
      </c>
      <c r="D223" s="2">
        <v>-2.5750000000000002</v>
      </c>
      <c r="E223" s="2">
        <v>102.29900000000001</v>
      </c>
      <c r="F223" s="2">
        <v>-46.76</v>
      </c>
      <c r="G223" s="2">
        <v>349.226</v>
      </c>
      <c r="H223" s="2">
        <v>40</v>
      </c>
      <c r="I223" s="2">
        <f>Gainy40_90[[#This Row],[Abs(Gain)'[dBi']]]*0.8</f>
        <v>-2.06</v>
      </c>
    </row>
    <row r="224" spans="1:9" x14ac:dyDescent="0.3">
      <c r="A224" s="2">
        <v>138</v>
      </c>
      <c r="B224" s="2">
        <v>270</v>
      </c>
      <c r="C224" s="2">
        <v>-2.8039999999999998</v>
      </c>
      <c r="D224" s="2">
        <v>-2.8039999999999998</v>
      </c>
      <c r="E224" s="2">
        <v>101.996</v>
      </c>
      <c r="F224" s="2">
        <v>-46.63</v>
      </c>
      <c r="G224" s="2">
        <v>349.28199999999998</v>
      </c>
      <c r="H224" s="2">
        <v>40</v>
      </c>
      <c r="I224" s="2">
        <f>Gainy40_90[[#This Row],[Abs(Gain)'[dBi']]]*0.8</f>
        <v>-2.2431999999999999</v>
      </c>
    </row>
    <row r="225" spans="1:9" x14ac:dyDescent="0.3">
      <c r="A225" s="2">
        <v>137</v>
      </c>
      <c r="B225" s="2">
        <v>270</v>
      </c>
      <c r="C225" s="2">
        <v>-3.0369999999999999</v>
      </c>
      <c r="D225" s="2">
        <v>-3.0369999999999999</v>
      </c>
      <c r="E225" s="2">
        <v>101.696</v>
      </c>
      <c r="F225" s="2">
        <v>-46.51</v>
      </c>
      <c r="G225" s="2">
        <v>349.339</v>
      </c>
      <c r="H225" s="2">
        <v>40</v>
      </c>
      <c r="I225" s="2">
        <f>Gainy40_90[[#This Row],[Abs(Gain)'[dBi']]]*0.8</f>
        <v>-2.4296000000000002</v>
      </c>
    </row>
    <row r="226" spans="1:9" x14ac:dyDescent="0.3">
      <c r="A226" s="2">
        <v>136</v>
      </c>
      <c r="B226" s="2">
        <v>270</v>
      </c>
      <c r="C226" s="2">
        <v>-3.274</v>
      </c>
      <c r="D226" s="2">
        <v>-3.274</v>
      </c>
      <c r="E226" s="2">
        <v>101.398</v>
      </c>
      <c r="F226" s="2">
        <v>-46.4</v>
      </c>
      <c r="G226" s="2">
        <v>349.39699999999999</v>
      </c>
      <c r="H226" s="2">
        <v>40</v>
      </c>
      <c r="I226" s="2">
        <f>Gainy40_90[[#This Row],[Abs(Gain)'[dBi']]]*0.8</f>
        <v>-2.6192000000000002</v>
      </c>
    </row>
    <row r="227" spans="1:9" x14ac:dyDescent="0.3">
      <c r="A227" s="2">
        <v>135</v>
      </c>
      <c r="B227" s="2">
        <v>270</v>
      </c>
      <c r="C227" s="2">
        <v>-3.5139999999999998</v>
      </c>
      <c r="D227" s="2">
        <v>-3.5139999999999998</v>
      </c>
      <c r="E227" s="2">
        <v>101.10299999999999</v>
      </c>
      <c r="F227" s="2">
        <v>-46.29</v>
      </c>
      <c r="G227" s="2">
        <v>349.45600000000002</v>
      </c>
      <c r="H227" s="2">
        <v>40</v>
      </c>
      <c r="I227" s="2">
        <f>Gainy40_90[[#This Row],[Abs(Gain)'[dBi']]]*0.8</f>
        <v>-2.8111999999999999</v>
      </c>
    </row>
    <row r="228" spans="1:9" x14ac:dyDescent="0.3">
      <c r="A228" s="2">
        <v>134</v>
      </c>
      <c r="B228" s="2">
        <v>270</v>
      </c>
      <c r="C228" s="2">
        <v>-3.758</v>
      </c>
      <c r="D228" s="2">
        <v>-3.758</v>
      </c>
      <c r="E228" s="2">
        <v>100.812</v>
      </c>
      <c r="F228" s="2">
        <v>-46.18</v>
      </c>
      <c r="G228" s="2">
        <v>349.51400000000001</v>
      </c>
      <c r="H228" s="2">
        <v>40</v>
      </c>
      <c r="I228" s="2">
        <f>Gainy40_90[[#This Row],[Abs(Gain)'[dBi']]]*0.8</f>
        <v>-3.0064000000000002</v>
      </c>
    </row>
    <row r="229" spans="1:9" x14ac:dyDescent="0.3">
      <c r="A229" s="2">
        <v>133</v>
      </c>
      <c r="B229" s="2">
        <v>270</v>
      </c>
      <c r="C229" s="2">
        <v>-4.0060000000000002</v>
      </c>
      <c r="D229" s="2">
        <v>-4.0060000000000002</v>
      </c>
      <c r="E229" s="2">
        <v>100.526</v>
      </c>
      <c r="F229" s="2">
        <v>-46.07</v>
      </c>
      <c r="G229" s="2">
        <v>349.57299999999998</v>
      </c>
      <c r="H229" s="2">
        <v>40</v>
      </c>
      <c r="I229" s="2">
        <f>Gainy40_90[[#This Row],[Abs(Gain)'[dBi']]]*0.8</f>
        <v>-3.2048000000000005</v>
      </c>
    </row>
    <row r="230" spans="1:9" x14ac:dyDescent="0.3">
      <c r="A230" s="2">
        <v>132</v>
      </c>
      <c r="B230" s="2">
        <v>270</v>
      </c>
      <c r="C230" s="2">
        <v>-4.258</v>
      </c>
      <c r="D230" s="2">
        <v>-4.258</v>
      </c>
      <c r="E230" s="2">
        <v>100.245</v>
      </c>
      <c r="F230" s="2">
        <v>-45.97</v>
      </c>
      <c r="G230" s="2">
        <v>349.63200000000001</v>
      </c>
      <c r="H230" s="2">
        <v>40</v>
      </c>
      <c r="I230" s="2">
        <f>Gainy40_90[[#This Row],[Abs(Gain)'[dBi']]]*0.8</f>
        <v>-3.4064000000000001</v>
      </c>
    </row>
    <row r="231" spans="1:9" x14ac:dyDescent="0.3">
      <c r="A231" s="2">
        <v>131</v>
      </c>
      <c r="B231" s="2">
        <v>270</v>
      </c>
      <c r="C231" s="2">
        <v>-4.5140000000000002</v>
      </c>
      <c r="D231" s="2">
        <v>-4.5140000000000002</v>
      </c>
      <c r="E231" s="2">
        <v>99.968999999999994</v>
      </c>
      <c r="F231" s="2">
        <v>-45.88</v>
      </c>
      <c r="G231" s="2">
        <v>349.69099999999997</v>
      </c>
      <c r="H231" s="2">
        <v>40</v>
      </c>
      <c r="I231" s="2">
        <f>Gainy40_90[[#This Row],[Abs(Gain)'[dBi']]]*0.8</f>
        <v>-3.6112000000000002</v>
      </c>
    </row>
    <row r="232" spans="1:9" x14ac:dyDescent="0.3">
      <c r="A232" s="2">
        <v>130</v>
      </c>
      <c r="B232" s="2">
        <v>270</v>
      </c>
      <c r="C232" s="2">
        <v>-4.7729999999999997</v>
      </c>
      <c r="D232" s="2">
        <v>-4.774</v>
      </c>
      <c r="E232" s="2">
        <v>99.7</v>
      </c>
      <c r="F232" s="2">
        <v>-45.78</v>
      </c>
      <c r="G232" s="2">
        <v>349.74900000000002</v>
      </c>
      <c r="H232" s="2">
        <v>40</v>
      </c>
      <c r="I232" s="2">
        <f>Gainy40_90[[#This Row],[Abs(Gain)'[dBi']]]*0.8</f>
        <v>-3.8184</v>
      </c>
    </row>
    <row r="233" spans="1:9" x14ac:dyDescent="0.3">
      <c r="A233" s="2">
        <v>129</v>
      </c>
      <c r="B233" s="2">
        <v>270</v>
      </c>
      <c r="C233" s="2">
        <v>-5.0369999999999999</v>
      </c>
      <c r="D233" s="2">
        <v>-5.0369999999999999</v>
      </c>
      <c r="E233" s="2">
        <v>99.438999999999993</v>
      </c>
      <c r="F233" s="2">
        <v>-45.69</v>
      </c>
      <c r="G233" s="2">
        <v>349.80599999999998</v>
      </c>
      <c r="H233" s="2">
        <v>40</v>
      </c>
      <c r="I233" s="2">
        <f>Gainy40_90[[#This Row],[Abs(Gain)'[dBi']]]*0.8</f>
        <v>-4.0296000000000003</v>
      </c>
    </row>
    <row r="234" spans="1:9" x14ac:dyDescent="0.3">
      <c r="A234" s="2">
        <v>128</v>
      </c>
      <c r="B234" s="2">
        <v>270</v>
      </c>
      <c r="C234" s="2">
        <v>-5.3040000000000003</v>
      </c>
      <c r="D234" s="2">
        <v>-5.3049999999999997</v>
      </c>
      <c r="E234" s="2">
        <v>99.186000000000007</v>
      </c>
      <c r="F234" s="2">
        <v>-45.61</v>
      </c>
      <c r="G234" s="2">
        <v>349.86200000000002</v>
      </c>
      <c r="H234" s="2">
        <v>40</v>
      </c>
      <c r="I234" s="2">
        <f>Gainy40_90[[#This Row],[Abs(Gain)'[dBi']]]*0.8</f>
        <v>-4.2432000000000007</v>
      </c>
    </row>
    <row r="235" spans="1:9" x14ac:dyDescent="0.3">
      <c r="A235" s="2">
        <v>127</v>
      </c>
      <c r="B235" s="2">
        <v>270</v>
      </c>
      <c r="C235" s="2">
        <v>-5.5759999999999996</v>
      </c>
      <c r="D235" s="2">
        <v>-5.5759999999999996</v>
      </c>
      <c r="E235" s="2">
        <v>98.941999999999993</v>
      </c>
      <c r="F235" s="2">
        <v>-45.52</v>
      </c>
      <c r="G235" s="2">
        <v>349.916</v>
      </c>
      <c r="H235" s="2">
        <v>40</v>
      </c>
      <c r="I235" s="2">
        <f>Gainy40_90[[#This Row],[Abs(Gain)'[dBi']]]*0.8</f>
        <v>-4.4607999999999999</v>
      </c>
    </row>
    <row r="236" spans="1:9" x14ac:dyDescent="0.3">
      <c r="A236" s="2">
        <v>126</v>
      </c>
      <c r="B236" s="2">
        <v>270</v>
      </c>
      <c r="C236" s="2">
        <v>-5.851</v>
      </c>
      <c r="D236" s="2">
        <v>-5.8520000000000003</v>
      </c>
      <c r="E236" s="2">
        <v>98.707999999999998</v>
      </c>
      <c r="F236" s="2">
        <v>-45.44</v>
      </c>
      <c r="G236" s="2">
        <v>349.96899999999999</v>
      </c>
      <c r="H236" s="2">
        <v>40</v>
      </c>
      <c r="I236" s="2">
        <f>Gainy40_90[[#This Row],[Abs(Gain)'[dBi']]]*0.8</f>
        <v>-4.6808000000000005</v>
      </c>
    </row>
    <row r="237" spans="1:9" x14ac:dyDescent="0.3">
      <c r="A237" s="2">
        <v>125</v>
      </c>
      <c r="B237" s="2">
        <v>270</v>
      </c>
      <c r="C237" s="2">
        <v>-6.1310000000000002</v>
      </c>
      <c r="D237" s="2">
        <v>-6.1310000000000002</v>
      </c>
      <c r="E237" s="2">
        <v>98.486000000000004</v>
      </c>
      <c r="F237" s="2">
        <v>-45.37</v>
      </c>
      <c r="G237" s="2">
        <v>350.02100000000002</v>
      </c>
      <c r="H237" s="2">
        <v>39.69</v>
      </c>
      <c r="I237" s="2">
        <f>Gainy40_90[[#This Row],[Abs(Gain)'[dBi']]]*0.8</f>
        <v>-4.9048000000000007</v>
      </c>
    </row>
    <row r="238" spans="1:9" x14ac:dyDescent="0.3">
      <c r="A238" s="2">
        <v>124</v>
      </c>
      <c r="B238" s="2">
        <v>270</v>
      </c>
      <c r="C238" s="2">
        <v>-6.415</v>
      </c>
      <c r="D238" s="2">
        <v>-6.4160000000000004</v>
      </c>
      <c r="E238" s="2">
        <v>98.277000000000001</v>
      </c>
      <c r="F238" s="2">
        <v>-45.29</v>
      </c>
      <c r="G238" s="2">
        <v>350.07</v>
      </c>
      <c r="H238" s="2">
        <v>39.32</v>
      </c>
      <c r="I238" s="2">
        <f>Gainy40_90[[#This Row],[Abs(Gain)'[dBi']]]*0.8</f>
        <v>-5.1320000000000006</v>
      </c>
    </row>
    <row r="239" spans="1:9" x14ac:dyDescent="0.3">
      <c r="A239" s="2">
        <v>123</v>
      </c>
      <c r="B239" s="2">
        <v>270</v>
      </c>
      <c r="C239" s="2">
        <v>-6.7030000000000003</v>
      </c>
      <c r="D239" s="2">
        <v>-6.7039999999999997</v>
      </c>
      <c r="E239" s="2">
        <v>98.081000000000003</v>
      </c>
      <c r="F239" s="2">
        <v>-45.22</v>
      </c>
      <c r="G239" s="2">
        <v>350.11700000000002</v>
      </c>
      <c r="H239" s="2">
        <v>38.950000000000003</v>
      </c>
      <c r="I239" s="2">
        <f>Gainy40_90[[#This Row],[Abs(Gain)'[dBi']]]*0.8</f>
        <v>-5.3624000000000009</v>
      </c>
    </row>
    <row r="240" spans="1:9" x14ac:dyDescent="0.3">
      <c r="A240" s="2">
        <v>122</v>
      </c>
      <c r="B240" s="2">
        <v>270</v>
      </c>
      <c r="C240" s="2">
        <v>-6.9960000000000004</v>
      </c>
      <c r="D240" s="2">
        <v>-6.9969999999999999</v>
      </c>
      <c r="E240" s="2">
        <v>97.900999999999996</v>
      </c>
      <c r="F240" s="2">
        <v>-45.15</v>
      </c>
      <c r="G240" s="2">
        <v>350.16199999999998</v>
      </c>
      <c r="H240" s="2">
        <v>38.58</v>
      </c>
      <c r="I240" s="2">
        <f>Gainy40_90[[#This Row],[Abs(Gain)'[dBi']]]*0.8</f>
        <v>-5.5968000000000009</v>
      </c>
    </row>
    <row r="241" spans="1:9" x14ac:dyDescent="0.3">
      <c r="A241" s="2">
        <v>121</v>
      </c>
      <c r="B241" s="2">
        <v>270</v>
      </c>
      <c r="C241" s="2">
        <v>-7.2939999999999996</v>
      </c>
      <c r="D241" s="2">
        <v>-7.2939999999999996</v>
      </c>
      <c r="E241" s="2">
        <v>97.738</v>
      </c>
      <c r="F241" s="2">
        <v>-45.08</v>
      </c>
      <c r="G241" s="2">
        <v>350.20400000000001</v>
      </c>
      <c r="H241" s="2">
        <v>38.200000000000003</v>
      </c>
      <c r="I241" s="2">
        <f>Gainy40_90[[#This Row],[Abs(Gain)'[dBi']]]*0.8</f>
        <v>-5.8352000000000004</v>
      </c>
    </row>
    <row r="242" spans="1:9" x14ac:dyDescent="0.3">
      <c r="A242" s="2">
        <v>120</v>
      </c>
      <c r="B242" s="2">
        <v>270</v>
      </c>
      <c r="C242" s="2">
        <v>-7.5960000000000001</v>
      </c>
      <c r="D242" s="2">
        <v>-7.5970000000000004</v>
      </c>
      <c r="E242" s="2">
        <v>97.593000000000004</v>
      </c>
      <c r="F242" s="2">
        <v>-45.02</v>
      </c>
      <c r="G242" s="2">
        <v>350.24400000000003</v>
      </c>
      <c r="H242" s="2">
        <v>37.83</v>
      </c>
      <c r="I242" s="2">
        <f>Gainy40_90[[#This Row],[Abs(Gain)'[dBi']]]*0.8</f>
        <v>-6.0768000000000004</v>
      </c>
    </row>
    <row r="243" spans="1:9" x14ac:dyDescent="0.3">
      <c r="A243" s="2">
        <v>119</v>
      </c>
      <c r="B243" s="2">
        <v>270</v>
      </c>
      <c r="C243" s="2">
        <v>-7.9029999999999996</v>
      </c>
      <c r="D243" s="2">
        <v>-7.9039999999999999</v>
      </c>
      <c r="E243" s="2">
        <v>97.468000000000004</v>
      </c>
      <c r="F243" s="2">
        <v>-44.96</v>
      </c>
      <c r="G243" s="2">
        <v>350.28</v>
      </c>
      <c r="H243" s="2">
        <v>37.450000000000003</v>
      </c>
      <c r="I243" s="2">
        <f>Gainy40_90[[#This Row],[Abs(Gain)'[dBi']]]*0.8</f>
        <v>-6.3224</v>
      </c>
    </row>
    <row r="244" spans="1:9" x14ac:dyDescent="0.3">
      <c r="A244" s="2">
        <v>118</v>
      </c>
      <c r="B244" s="2">
        <v>270</v>
      </c>
      <c r="C244" s="2">
        <v>-8.2149999999999999</v>
      </c>
      <c r="D244" s="2">
        <v>-8.2159999999999993</v>
      </c>
      <c r="E244" s="2">
        <v>97.364999999999995</v>
      </c>
      <c r="F244" s="2">
        <v>-44.9</v>
      </c>
      <c r="G244" s="2">
        <v>350.31299999999999</v>
      </c>
      <c r="H244" s="2">
        <v>37.07</v>
      </c>
      <c r="I244" s="2">
        <f>Gainy40_90[[#This Row],[Abs(Gain)'[dBi']]]*0.8</f>
        <v>-6.5720000000000001</v>
      </c>
    </row>
    <row r="245" spans="1:9" x14ac:dyDescent="0.3">
      <c r="A245" s="2">
        <v>117</v>
      </c>
      <c r="B245" s="2">
        <v>270</v>
      </c>
      <c r="C245" s="2">
        <v>-8.5329999999999995</v>
      </c>
      <c r="D245" s="2">
        <v>-8.5340000000000007</v>
      </c>
      <c r="E245" s="2">
        <v>97.287000000000006</v>
      </c>
      <c r="F245" s="2">
        <v>-44.84</v>
      </c>
      <c r="G245" s="2">
        <v>350.34300000000002</v>
      </c>
      <c r="H245" s="2">
        <v>36.69</v>
      </c>
      <c r="I245" s="2">
        <f>Gainy40_90[[#This Row],[Abs(Gain)'[dBi']]]*0.8</f>
        <v>-6.8263999999999996</v>
      </c>
    </row>
    <row r="246" spans="1:9" x14ac:dyDescent="0.3">
      <c r="A246" s="2">
        <v>116</v>
      </c>
      <c r="B246" s="2">
        <v>270</v>
      </c>
      <c r="C246" s="2">
        <v>-8.8559999999999999</v>
      </c>
      <c r="D246" s="2">
        <v>-8.8569999999999993</v>
      </c>
      <c r="E246" s="2">
        <v>97.233999999999995</v>
      </c>
      <c r="F246" s="2">
        <v>-44.79</v>
      </c>
      <c r="G246" s="2">
        <v>350.36900000000003</v>
      </c>
      <c r="H246" s="2">
        <v>36.31</v>
      </c>
      <c r="I246" s="2">
        <f>Gainy40_90[[#This Row],[Abs(Gain)'[dBi']]]*0.8</f>
        <v>-7.0848000000000004</v>
      </c>
    </row>
    <row r="247" spans="1:9" x14ac:dyDescent="0.3">
      <c r="A247" s="2">
        <v>115</v>
      </c>
      <c r="B247" s="2">
        <v>270</v>
      </c>
      <c r="C247" s="2">
        <v>-9.1850000000000005</v>
      </c>
      <c r="D247" s="2">
        <v>-9.1859999999999999</v>
      </c>
      <c r="E247" s="2">
        <v>97.21</v>
      </c>
      <c r="F247" s="2">
        <v>-44.73</v>
      </c>
      <c r="G247" s="2">
        <v>350.392</v>
      </c>
      <c r="H247" s="2">
        <v>35.93</v>
      </c>
      <c r="I247" s="2">
        <f>Gainy40_90[[#This Row],[Abs(Gain)'[dBi']]]*0.8</f>
        <v>-7.3480000000000008</v>
      </c>
    </row>
    <row r="248" spans="1:9" x14ac:dyDescent="0.3">
      <c r="A248" s="2">
        <v>114</v>
      </c>
      <c r="B248" s="2">
        <v>270</v>
      </c>
      <c r="C248" s="2">
        <v>-9.52</v>
      </c>
      <c r="D248" s="2">
        <v>-9.5210000000000008</v>
      </c>
      <c r="E248" s="2">
        <v>97.218000000000004</v>
      </c>
      <c r="F248" s="2">
        <v>-44.68</v>
      </c>
      <c r="G248" s="2">
        <v>350.41</v>
      </c>
      <c r="H248" s="2">
        <v>35.54</v>
      </c>
      <c r="I248" s="2">
        <f>Gainy40_90[[#This Row],[Abs(Gain)'[dBi']]]*0.8</f>
        <v>-7.6159999999999997</v>
      </c>
    </row>
    <row r="249" spans="1:9" x14ac:dyDescent="0.3">
      <c r="A249" s="2">
        <v>113</v>
      </c>
      <c r="B249" s="2">
        <v>270</v>
      </c>
      <c r="C249" s="2">
        <v>-9.8610000000000007</v>
      </c>
      <c r="D249" s="2">
        <v>-9.8629999999999995</v>
      </c>
      <c r="E249" s="2">
        <v>97.26</v>
      </c>
      <c r="F249" s="2">
        <v>-44.63</v>
      </c>
      <c r="G249" s="2">
        <v>350.42399999999998</v>
      </c>
      <c r="H249" s="2">
        <v>35.15</v>
      </c>
      <c r="I249" s="2">
        <f>Gainy40_90[[#This Row],[Abs(Gain)'[dBi']]]*0.8</f>
        <v>-7.8888000000000007</v>
      </c>
    </row>
    <row r="250" spans="1:9" x14ac:dyDescent="0.3">
      <c r="A250" s="2">
        <v>112</v>
      </c>
      <c r="B250" s="2">
        <v>270</v>
      </c>
      <c r="C250" s="2">
        <v>-10.210000000000001</v>
      </c>
      <c r="D250" s="2">
        <v>-10.210000000000001</v>
      </c>
      <c r="E250" s="2">
        <v>97.338999999999999</v>
      </c>
      <c r="F250" s="2">
        <v>-44.59</v>
      </c>
      <c r="G250" s="2">
        <v>350.43400000000003</v>
      </c>
      <c r="H250" s="2">
        <v>34.76</v>
      </c>
      <c r="I250" s="2">
        <f>Gainy40_90[[#This Row],[Abs(Gain)'[dBi']]]*0.8</f>
        <v>-8.168000000000001</v>
      </c>
    </row>
    <row r="251" spans="1:9" x14ac:dyDescent="0.3">
      <c r="A251" s="2">
        <v>111</v>
      </c>
      <c r="B251" s="2">
        <v>270</v>
      </c>
      <c r="C251" s="2">
        <v>-10.56</v>
      </c>
      <c r="D251" s="2">
        <v>-10.57</v>
      </c>
      <c r="E251" s="2">
        <v>97.46</v>
      </c>
      <c r="F251" s="2">
        <v>-44.54</v>
      </c>
      <c r="G251" s="2">
        <v>350.44</v>
      </c>
      <c r="H251" s="2">
        <v>34.36</v>
      </c>
      <c r="I251" s="2">
        <f>Gainy40_90[[#This Row],[Abs(Gain)'[dBi']]]*0.8</f>
        <v>-8.4480000000000004</v>
      </c>
    </row>
    <row r="252" spans="1:9" x14ac:dyDescent="0.3">
      <c r="A252" s="2">
        <v>110</v>
      </c>
      <c r="B252" s="2">
        <v>270</v>
      </c>
      <c r="C252" s="2">
        <v>-10.93</v>
      </c>
      <c r="D252" s="2">
        <v>-10.93</v>
      </c>
      <c r="E252" s="2">
        <v>97.626000000000005</v>
      </c>
      <c r="F252" s="2">
        <v>-44.5</v>
      </c>
      <c r="G252" s="2">
        <v>350.44</v>
      </c>
      <c r="H252" s="2">
        <v>33.97</v>
      </c>
      <c r="I252" s="2">
        <f>Gainy40_90[[#This Row],[Abs(Gain)'[dBi']]]*0.8</f>
        <v>-8.7439999999999998</v>
      </c>
    </row>
    <row r="253" spans="1:9" x14ac:dyDescent="0.3">
      <c r="A253" s="2">
        <v>109</v>
      </c>
      <c r="B253" s="2">
        <v>270</v>
      </c>
      <c r="C253" s="2">
        <v>-11.3</v>
      </c>
      <c r="D253" s="2">
        <v>-11.3</v>
      </c>
      <c r="E253" s="2">
        <v>97.840999999999994</v>
      </c>
      <c r="F253" s="2">
        <v>-44.46</v>
      </c>
      <c r="G253" s="2">
        <v>350.43700000000001</v>
      </c>
      <c r="H253" s="2">
        <v>33.56</v>
      </c>
      <c r="I253" s="2">
        <f>Gainy40_90[[#This Row],[Abs(Gain)'[dBi']]]*0.8</f>
        <v>-9.0400000000000009</v>
      </c>
    </row>
    <row r="254" spans="1:9" x14ac:dyDescent="0.3">
      <c r="A254" s="2">
        <v>108</v>
      </c>
      <c r="B254" s="2">
        <v>270</v>
      </c>
      <c r="C254" s="2">
        <v>-11.68</v>
      </c>
      <c r="D254" s="2">
        <v>-11.68</v>
      </c>
      <c r="E254" s="2">
        <v>98.11</v>
      </c>
      <c r="F254" s="2">
        <v>-44.42</v>
      </c>
      <c r="G254" s="2">
        <v>350.428</v>
      </c>
      <c r="H254" s="2">
        <v>33.159999999999997</v>
      </c>
      <c r="I254" s="2">
        <f>Gainy40_90[[#This Row],[Abs(Gain)'[dBi']]]*0.8</f>
        <v>-9.3439999999999994</v>
      </c>
    </row>
    <row r="255" spans="1:9" x14ac:dyDescent="0.3">
      <c r="A255" s="2">
        <v>107</v>
      </c>
      <c r="B255" s="2">
        <v>270</v>
      </c>
      <c r="C255" s="2">
        <v>-12.07</v>
      </c>
      <c r="D255" s="2">
        <v>-12.07</v>
      </c>
      <c r="E255" s="2">
        <v>98.44</v>
      </c>
      <c r="F255" s="2">
        <v>-44.38</v>
      </c>
      <c r="G255" s="2">
        <v>350.41399999999999</v>
      </c>
      <c r="H255" s="2">
        <v>32.75</v>
      </c>
      <c r="I255" s="2">
        <f>Gainy40_90[[#This Row],[Abs(Gain)'[dBi']]]*0.8</f>
        <v>-9.6560000000000006</v>
      </c>
    </row>
    <row r="256" spans="1:9" x14ac:dyDescent="0.3">
      <c r="A256" s="2">
        <v>106</v>
      </c>
      <c r="B256" s="2">
        <v>270</v>
      </c>
      <c r="C256" s="2">
        <v>-12.46</v>
      </c>
      <c r="D256" s="2">
        <v>-12.47</v>
      </c>
      <c r="E256" s="2">
        <v>98.834999999999994</v>
      </c>
      <c r="F256" s="2">
        <v>-44.34</v>
      </c>
      <c r="G256" s="2">
        <v>350.39499999999998</v>
      </c>
      <c r="H256" s="2">
        <v>32.33</v>
      </c>
      <c r="I256" s="2">
        <f>Gainy40_90[[#This Row],[Abs(Gain)'[dBi']]]*0.8</f>
        <v>-9.9680000000000017</v>
      </c>
    </row>
    <row r="257" spans="1:9" x14ac:dyDescent="0.3">
      <c r="A257" s="2">
        <v>105</v>
      </c>
      <c r="B257" s="2">
        <v>270</v>
      </c>
      <c r="C257" s="2">
        <v>-12.87</v>
      </c>
      <c r="D257" s="2">
        <v>-12.88</v>
      </c>
      <c r="E257" s="2">
        <v>99.305000000000007</v>
      </c>
      <c r="F257" s="2">
        <v>-44.31</v>
      </c>
      <c r="G257" s="2">
        <v>350.37</v>
      </c>
      <c r="H257" s="2">
        <v>31.91</v>
      </c>
      <c r="I257" s="2">
        <f>Gainy40_90[[#This Row],[Abs(Gain)'[dBi']]]*0.8</f>
        <v>-10.295999999999999</v>
      </c>
    </row>
    <row r="258" spans="1:9" x14ac:dyDescent="0.3">
      <c r="A258" s="2">
        <v>104</v>
      </c>
      <c r="B258" s="2">
        <v>270</v>
      </c>
      <c r="C258" s="2">
        <v>-13.29</v>
      </c>
      <c r="D258" s="2">
        <v>-13.3</v>
      </c>
      <c r="E258" s="2">
        <v>99.855999999999995</v>
      </c>
      <c r="F258" s="2">
        <v>-44.27</v>
      </c>
      <c r="G258" s="2">
        <v>350.34100000000001</v>
      </c>
      <c r="H258" s="2">
        <v>31.49</v>
      </c>
      <c r="I258" s="2">
        <f>Gainy40_90[[#This Row],[Abs(Gain)'[dBi']]]*0.8</f>
        <v>-10.632</v>
      </c>
    </row>
    <row r="259" spans="1:9" x14ac:dyDescent="0.3">
      <c r="A259" s="2">
        <v>103</v>
      </c>
      <c r="B259" s="2">
        <v>270</v>
      </c>
      <c r="C259" s="2">
        <v>-13.73</v>
      </c>
      <c r="D259" s="2">
        <v>-13.73</v>
      </c>
      <c r="E259" s="2">
        <v>100.499</v>
      </c>
      <c r="F259" s="2">
        <v>-44.24</v>
      </c>
      <c r="G259" s="2">
        <v>350.30500000000001</v>
      </c>
      <c r="H259" s="2">
        <v>31.06</v>
      </c>
      <c r="I259" s="2">
        <f>Gainy40_90[[#This Row],[Abs(Gain)'[dBi']]]*0.8</f>
        <v>-10.984000000000002</v>
      </c>
    </row>
    <row r="260" spans="1:9" x14ac:dyDescent="0.3">
      <c r="A260" s="2">
        <v>102</v>
      </c>
      <c r="B260" s="2">
        <v>270</v>
      </c>
      <c r="C260" s="2">
        <v>-14.17</v>
      </c>
      <c r="D260" s="2">
        <v>-14.17</v>
      </c>
      <c r="E260" s="2">
        <v>101.244</v>
      </c>
      <c r="F260" s="2">
        <v>-44.21</v>
      </c>
      <c r="G260" s="2">
        <v>350.26499999999999</v>
      </c>
      <c r="H260" s="2">
        <v>30.63</v>
      </c>
      <c r="I260" s="2">
        <f>Gainy40_90[[#This Row],[Abs(Gain)'[dBi']]]*0.8</f>
        <v>-11.336</v>
      </c>
    </row>
    <row r="261" spans="1:9" x14ac:dyDescent="0.3">
      <c r="A261" s="2">
        <v>101</v>
      </c>
      <c r="B261" s="2">
        <v>270</v>
      </c>
      <c r="C261" s="2">
        <v>-14.63</v>
      </c>
      <c r="D261" s="2">
        <v>-14.63</v>
      </c>
      <c r="E261" s="2">
        <v>102.104</v>
      </c>
      <c r="F261" s="2">
        <v>-44.18</v>
      </c>
      <c r="G261" s="2">
        <v>350.21800000000002</v>
      </c>
      <c r="H261" s="2">
        <v>30.2</v>
      </c>
      <c r="I261" s="2">
        <f>Gainy40_90[[#This Row],[Abs(Gain)'[dBi']]]*0.8</f>
        <v>-11.704000000000001</v>
      </c>
    </row>
    <row r="262" spans="1:9" x14ac:dyDescent="0.3">
      <c r="A262" s="2">
        <v>100</v>
      </c>
      <c r="B262" s="2">
        <v>270</v>
      </c>
      <c r="C262" s="2">
        <v>-15.1</v>
      </c>
      <c r="D262" s="2">
        <v>-15.11</v>
      </c>
      <c r="E262" s="2">
        <v>103.095</v>
      </c>
      <c r="F262" s="2">
        <v>-44.15</v>
      </c>
      <c r="G262" s="2">
        <v>350.166</v>
      </c>
      <c r="H262" s="2">
        <v>29.76</v>
      </c>
      <c r="I262" s="2">
        <f>Gainy40_90[[#This Row],[Abs(Gain)'[dBi']]]*0.8</f>
        <v>-12.08</v>
      </c>
    </row>
    <row r="263" spans="1:9" x14ac:dyDescent="0.3">
      <c r="A263" s="2">
        <v>99</v>
      </c>
      <c r="B263" s="2">
        <v>270</v>
      </c>
      <c r="C263" s="2">
        <v>-15.59</v>
      </c>
      <c r="D263" s="2">
        <v>-15.59</v>
      </c>
      <c r="E263" s="2">
        <v>104.235</v>
      </c>
      <c r="F263" s="2">
        <v>-44.13</v>
      </c>
      <c r="G263" s="2">
        <v>350.108</v>
      </c>
      <c r="H263" s="2">
        <v>29.33</v>
      </c>
      <c r="I263" s="2">
        <f>Gainy40_90[[#This Row],[Abs(Gain)'[dBi']]]*0.8</f>
        <v>-12.472000000000001</v>
      </c>
    </row>
    <row r="264" spans="1:9" x14ac:dyDescent="0.3">
      <c r="A264" s="2">
        <v>98</v>
      </c>
      <c r="B264" s="2">
        <v>270</v>
      </c>
      <c r="C264" s="2">
        <v>-16.09</v>
      </c>
      <c r="D264" s="2">
        <v>-16.100000000000001</v>
      </c>
      <c r="E264" s="2">
        <v>105.54300000000001</v>
      </c>
      <c r="F264" s="2">
        <v>-44.1</v>
      </c>
      <c r="G264" s="2">
        <v>350.04500000000002</v>
      </c>
      <c r="H264" s="2">
        <v>28.89</v>
      </c>
      <c r="I264" s="2">
        <f>Gainy40_90[[#This Row],[Abs(Gain)'[dBi']]]*0.8</f>
        <v>-12.872</v>
      </c>
    </row>
    <row r="265" spans="1:9" x14ac:dyDescent="0.3">
      <c r="A265" s="2">
        <v>97</v>
      </c>
      <c r="B265" s="2">
        <v>270</v>
      </c>
      <c r="C265" s="2">
        <v>-16.61</v>
      </c>
      <c r="D265" s="2">
        <v>-16.62</v>
      </c>
      <c r="E265" s="2">
        <v>107.047</v>
      </c>
      <c r="F265" s="2">
        <v>-44.08</v>
      </c>
      <c r="G265" s="2">
        <v>349.976</v>
      </c>
      <c r="H265" s="2">
        <v>28.47</v>
      </c>
      <c r="I265" s="2">
        <f>Gainy40_90[[#This Row],[Abs(Gain)'[dBi']]]*0.8</f>
        <v>-13.288</v>
      </c>
    </row>
    <row r="266" spans="1:9" x14ac:dyDescent="0.3">
      <c r="A266" s="2">
        <v>96</v>
      </c>
      <c r="B266" s="2">
        <v>270</v>
      </c>
      <c r="C266" s="2">
        <v>-17.149999999999999</v>
      </c>
      <c r="D266" s="2">
        <v>-17.16</v>
      </c>
      <c r="E266" s="2">
        <v>108.774</v>
      </c>
      <c r="F266" s="2">
        <v>-44.05</v>
      </c>
      <c r="G266" s="2">
        <v>349.9</v>
      </c>
      <c r="H266" s="2">
        <v>28.05</v>
      </c>
      <c r="I266" s="2">
        <f>Gainy40_90[[#This Row],[Abs(Gain)'[dBi']]]*0.8</f>
        <v>-13.719999999999999</v>
      </c>
    </row>
    <row r="267" spans="1:9" x14ac:dyDescent="0.3">
      <c r="A267" s="2">
        <v>95</v>
      </c>
      <c r="B267" s="2">
        <v>270</v>
      </c>
      <c r="C267" s="2">
        <v>-17.7</v>
      </c>
      <c r="D267" s="2">
        <v>-17.71</v>
      </c>
      <c r="E267" s="2">
        <v>110.762</v>
      </c>
      <c r="F267" s="2">
        <v>-44.03</v>
      </c>
      <c r="G267" s="2">
        <v>349.81900000000002</v>
      </c>
      <c r="H267" s="2">
        <v>27.66</v>
      </c>
      <c r="I267" s="2">
        <f>Gainy40_90[[#This Row],[Abs(Gain)'[dBi']]]*0.8</f>
        <v>-14.16</v>
      </c>
    </row>
    <row r="268" spans="1:9" x14ac:dyDescent="0.3">
      <c r="A268" s="2">
        <v>94</v>
      </c>
      <c r="B268" s="2">
        <v>270</v>
      </c>
      <c r="C268" s="2">
        <v>-18.27</v>
      </c>
      <c r="D268" s="2">
        <v>-18.29</v>
      </c>
      <c r="E268" s="2">
        <v>113.05200000000001</v>
      </c>
      <c r="F268" s="2">
        <v>-44.01</v>
      </c>
      <c r="G268" s="2">
        <v>349.733</v>
      </c>
      <c r="H268" s="2">
        <v>27.29</v>
      </c>
      <c r="I268" s="2">
        <f>Gainy40_90[[#This Row],[Abs(Gain)'[dBi']]]*0.8</f>
        <v>-14.616</v>
      </c>
    </row>
    <row r="269" spans="1:9" x14ac:dyDescent="0.3">
      <c r="A269" s="2">
        <v>93</v>
      </c>
      <c r="B269" s="2">
        <v>270</v>
      </c>
      <c r="C269" s="2">
        <v>-18.86</v>
      </c>
      <c r="D269" s="2">
        <v>-18.87</v>
      </c>
      <c r="E269" s="2">
        <v>115.694</v>
      </c>
      <c r="F269" s="2">
        <v>-43.99</v>
      </c>
      <c r="G269" s="2">
        <v>349.64</v>
      </c>
      <c r="H269" s="2">
        <v>26.97</v>
      </c>
      <c r="I269" s="2">
        <f>Gainy40_90[[#This Row],[Abs(Gain)'[dBi']]]*0.8</f>
        <v>-15.088000000000001</v>
      </c>
    </row>
    <row r="270" spans="1:9" x14ac:dyDescent="0.3">
      <c r="A270" s="2">
        <v>92</v>
      </c>
      <c r="B270" s="2">
        <v>270</v>
      </c>
      <c r="C270" s="2">
        <v>-19.46</v>
      </c>
      <c r="D270" s="2">
        <v>-19.47</v>
      </c>
      <c r="E270" s="2">
        <v>118.746</v>
      </c>
      <c r="F270" s="2">
        <v>-43.97</v>
      </c>
      <c r="G270" s="2">
        <v>349.54199999999997</v>
      </c>
      <c r="H270" s="2">
        <v>26.73</v>
      </c>
      <c r="I270" s="2">
        <f>Gainy40_90[[#This Row],[Abs(Gain)'[dBi']]]*0.8</f>
        <v>-15.568000000000001</v>
      </c>
    </row>
    <row r="271" spans="1:9" x14ac:dyDescent="0.3">
      <c r="A271" s="2">
        <v>91</v>
      </c>
      <c r="B271" s="2">
        <v>270</v>
      </c>
      <c r="C271" s="2">
        <v>-20.059999999999999</v>
      </c>
      <c r="D271" s="2">
        <v>-20.079999999999998</v>
      </c>
      <c r="E271" s="2">
        <v>122.274</v>
      </c>
      <c r="F271" s="2">
        <v>-43.95</v>
      </c>
      <c r="G271" s="2">
        <v>349.43799999999999</v>
      </c>
      <c r="H271" s="2">
        <v>26.59</v>
      </c>
      <c r="I271" s="2">
        <f>Gainy40_90[[#This Row],[Abs(Gain)'[dBi']]]*0.8</f>
        <v>-16.047999999999998</v>
      </c>
    </row>
    <row r="272" spans="1:9" x14ac:dyDescent="0.3">
      <c r="A272" s="2">
        <v>90</v>
      </c>
      <c r="B272" s="2">
        <v>270</v>
      </c>
      <c r="C272" s="2">
        <v>-20.66</v>
      </c>
      <c r="D272" s="2">
        <v>-20.68</v>
      </c>
      <c r="E272" s="2">
        <v>126.349</v>
      </c>
      <c r="F272" s="2">
        <v>-43.94</v>
      </c>
      <c r="G272" s="2">
        <v>349.32799999999997</v>
      </c>
      <c r="H272" s="2">
        <v>26.61</v>
      </c>
      <c r="I272" s="2">
        <f>Gainy40_90[[#This Row],[Abs(Gain)'[dBi']]]*0.8</f>
        <v>-16.528000000000002</v>
      </c>
    </row>
    <row r="273" spans="1:9" x14ac:dyDescent="0.3">
      <c r="A273" s="2">
        <v>89</v>
      </c>
      <c r="B273" s="2">
        <v>270</v>
      </c>
      <c r="C273" s="2">
        <v>-21.25</v>
      </c>
      <c r="D273" s="2">
        <v>-21.27</v>
      </c>
      <c r="E273" s="2">
        <v>131.042</v>
      </c>
      <c r="F273" s="2">
        <v>-43.92</v>
      </c>
      <c r="G273" s="2">
        <v>349.21300000000002</v>
      </c>
      <c r="H273" s="2">
        <v>26.86</v>
      </c>
      <c r="I273" s="2">
        <f>Gainy40_90[[#This Row],[Abs(Gain)'[dBi']]]*0.8</f>
        <v>-17</v>
      </c>
    </row>
    <row r="274" spans="1:9" x14ac:dyDescent="0.3">
      <c r="A274" s="2">
        <v>88</v>
      </c>
      <c r="B274" s="2">
        <v>270</v>
      </c>
      <c r="C274" s="2">
        <v>-21.79</v>
      </c>
      <c r="D274" s="2">
        <v>-21.82</v>
      </c>
      <c r="E274" s="2">
        <v>136.41200000000001</v>
      </c>
      <c r="F274" s="2">
        <v>-43.91</v>
      </c>
      <c r="G274" s="2">
        <v>349.09199999999998</v>
      </c>
      <c r="H274" s="2">
        <v>27.48</v>
      </c>
      <c r="I274" s="2">
        <f>Gainy40_90[[#This Row],[Abs(Gain)'[dBi']]]*0.8</f>
        <v>-17.431999999999999</v>
      </c>
    </row>
    <row r="275" spans="1:9" x14ac:dyDescent="0.3">
      <c r="A275" s="2">
        <v>87</v>
      </c>
      <c r="B275" s="2">
        <v>270</v>
      </c>
      <c r="C275" s="2">
        <v>-22.28</v>
      </c>
      <c r="D275" s="2">
        <v>-22.31</v>
      </c>
      <c r="E275" s="2">
        <v>142.488</v>
      </c>
      <c r="F275" s="2">
        <v>-43.89</v>
      </c>
      <c r="G275" s="2">
        <v>348.96600000000001</v>
      </c>
      <c r="H275" s="2">
        <v>28.65</v>
      </c>
      <c r="I275" s="2">
        <f>Gainy40_90[[#This Row],[Abs(Gain)'[dBi']]]*0.8</f>
        <v>-17.824000000000002</v>
      </c>
    </row>
    <row r="276" spans="1:9" x14ac:dyDescent="0.3">
      <c r="A276" s="2">
        <v>86</v>
      </c>
      <c r="B276" s="2">
        <v>270</v>
      </c>
      <c r="C276" s="2">
        <v>-22.68</v>
      </c>
      <c r="D276" s="2">
        <v>-22.72</v>
      </c>
      <c r="E276" s="2">
        <v>149.24600000000001</v>
      </c>
      <c r="F276" s="2">
        <v>-43.88</v>
      </c>
      <c r="G276" s="2">
        <v>348.834</v>
      </c>
      <c r="H276" s="2">
        <v>30.72</v>
      </c>
      <c r="I276" s="2">
        <f>Gainy40_90[[#This Row],[Abs(Gain)'[dBi']]]*0.8</f>
        <v>-18.144000000000002</v>
      </c>
    </row>
    <row r="277" spans="1:9" x14ac:dyDescent="0.3">
      <c r="A277" s="2">
        <v>85</v>
      </c>
      <c r="B277" s="2">
        <v>270</v>
      </c>
      <c r="C277" s="2">
        <v>-22.96</v>
      </c>
      <c r="D277" s="2">
        <v>-23</v>
      </c>
      <c r="E277" s="2">
        <v>156.583</v>
      </c>
      <c r="F277" s="2">
        <v>-43.87</v>
      </c>
      <c r="G277" s="2">
        <v>348.697</v>
      </c>
      <c r="H277" s="2">
        <v>34.5</v>
      </c>
      <c r="I277" s="2">
        <f>Gainy40_90[[#This Row],[Abs(Gain)'[dBi']]]*0.8</f>
        <v>-18.368000000000002</v>
      </c>
    </row>
    <row r="278" spans="1:9" x14ac:dyDescent="0.3">
      <c r="A278" s="2">
        <v>84</v>
      </c>
      <c r="B278" s="2">
        <v>270</v>
      </c>
      <c r="C278" s="2">
        <v>-23.1</v>
      </c>
      <c r="D278" s="2">
        <v>-23.13</v>
      </c>
      <c r="E278" s="2">
        <v>164.31</v>
      </c>
      <c r="F278" s="2">
        <v>-43.86</v>
      </c>
      <c r="G278" s="2">
        <v>348.55500000000001</v>
      </c>
      <c r="H278" s="2">
        <v>40</v>
      </c>
      <c r="I278" s="2">
        <f>Gainy40_90[[#This Row],[Abs(Gain)'[dBi']]]*0.8</f>
        <v>-18.48</v>
      </c>
    </row>
    <row r="279" spans="1:9" x14ac:dyDescent="0.3">
      <c r="A279" s="2">
        <v>83</v>
      </c>
      <c r="B279" s="2">
        <v>270</v>
      </c>
      <c r="C279" s="2">
        <v>-23.07</v>
      </c>
      <c r="D279" s="2">
        <v>-23.11</v>
      </c>
      <c r="E279" s="2">
        <v>172.167</v>
      </c>
      <c r="F279" s="2">
        <v>-43.85</v>
      </c>
      <c r="G279" s="2">
        <v>348.40899999999999</v>
      </c>
      <c r="H279" s="2">
        <v>40</v>
      </c>
      <c r="I279" s="2">
        <f>Gainy40_90[[#This Row],[Abs(Gain)'[dBi']]]*0.8</f>
        <v>-18.456</v>
      </c>
    </row>
    <row r="280" spans="1:9" x14ac:dyDescent="0.3">
      <c r="A280" s="2">
        <v>82</v>
      </c>
      <c r="B280" s="2">
        <v>270</v>
      </c>
      <c r="C280" s="2">
        <v>-22.89</v>
      </c>
      <c r="D280" s="2">
        <v>-22.92</v>
      </c>
      <c r="E280" s="2">
        <v>179.87</v>
      </c>
      <c r="F280" s="2">
        <v>-43.84</v>
      </c>
      <c r="G280" s="2">
        <v>348.25700000000001</v>
      </c>
      <c r="H280" s="2">
        <v>34.909999999999997</v>
      </c>
      <c r="I280" s="2">
        <f>Gainy40_90[[#This Row],[Abs(Gain)'[dBi']]]*0.8</f>
        <v>-18.312000000000001</v>
      </c>
    </row>
    <row r="281" spans="1:9" x14ac:dyDescent="0.3">
      <c r="A281" s="2">
        <v>81</v>
      </c>
      <c r="B281" s="2">
        <v>270</v>
      </c>
      <c r="C281" s="2">
        <v>-22.56</v>
      </c>
      <c r="D281" s="2">
        <v>-22.59</v>
      </c>
      <c r="E281" s="2">
        <v>187.17099999999999</v>
      </c>
      <c r="F281" s="2">
        <v>-43.84</v>
      </c>
      <c r="G281" s="2">
        <v>348.101</v>
      </c>
      <c r="H281" s="2">
        <v>31.02</v>
      </c>
      <c r="I281" s="2">
        <f>Gainy40_90[[#This Row],[Abs(Gain)'[dBi']]]*0.8</f>
        <v>-18.047999999999998</v>
      </c>
    </row>
    <row r="282" spans="1:9" x14ac:dyDescent="0.3">
      <c r="A282" s="2">
        <v>80</v>
      </c>
      <c r="B282" s="2">
        <v>270</v>
      </c>
      <c r="C282" s="2">
        <v>-22.12</v>
      </c>
      <c r="D282" s="2">
        <v>-22.15</v>
      </c>
      <c r="E282" s="2">
        <v>193.898</v>
      </c>
      <c r="F282" s="2">
        <v>-43.83</v>
      </c>
      <c r="G282" s="2">
        <v>347.94099999999997</v>
      </c>
      <c r="H282" s="2">
        <v>28.91</v>
      </c>
      <c r="I282" s="2">
        <f>Gainy40_90[[#This Row],[Abs(Gain)'[dBi']]]*0.8</f>
        <v>-17.696000000000002</v>
      </c>
    </row>
    <row r="283" spans="1:9" x14ac:dyDescent="0.3">
      <c r="A283" s="2">
        <v>79</v>
      </c>
      <c r="B283" s="2">
        <v>270</v>
      </c>
      <c r="C283" s="2">
        <v>-21.6</v>
      </c>
      <c r="D283" s="2">
        <v>-21.62</v>
      </c>
      <c r="E283" s="2">
        <v>199.96700000000001</v>
      </c>
      <c r="F283" s="2">
        <v>-43.83</v>
      </c>
      <c r="G283" s="2">
        <v>347.77600000000001</v>
      </c>
      <c r="H283" s="2">
        <v>27.71</v>
      </c>
      <c r="I283" s="2">
        <f>Gainy40_90[[#This Row],[Abs(Gain)'[dBi']]]*0.8</f>
        <v>-17.28</v>
      </c>
    </row>
    <row r="284" spans="1:9" x14ac:dyDescent="0.3">
      <c r="A284" s="2">
        <v>78</v>
      </c>
      <c r="B284" s="2">
        <v>270</v>
      </c>
      <c r="C284" s="2">
        <v>-21.02</v>
      </c>
      <c r="D284" s="2">
        <v>-21.04</v>
      </c>
      <c r="E284" s="2">
        <v>205.36799999999999</v>
      </c>
      <c r="F284" s="2">
        <v>-43.82</v>
      </c>
      <c r="G284" s="2">
        <v>347.60700000000003</v>
      </c>
      <c r="H284" s="2">
        <v>27.07</v>
      </c>
      <c r="I284" s="2">
        <f>Gainy40_90[[#This Row],[Abs(Gain)'[dBi']]]*0.8</f>
        <v>-16.815999999999999</v>
      </c>
    </row>
    <row r="285" spans="1:9" x14ac:dyDescent="0.3">
      <c r="A285" s="2">
        <v>77</v>
      </c>
      <c r="B285" s="2">
        <v>270</v>
      </c>
      <c r="C285" s="2">
        <v>-20.41</v>
      </c>
      <c r="D285" s="2">
        <v>-20.43</v>
      </c>
      <c r="E285" s="2">
        <v>210.136</v>
      </c>
      <c r="F285" s="2">
        <v>-43.82</v>
      </c>
      <c r="G285" s="2">
        <v>347.435</v>
      </c>
      <c r="H285" s="2">
        <v>26.78</v>
      </c>
      <c r="I285" s="2">
        <f>Gainy40_90[[#This Row],[Abs(Gain)'[dBi']]]*0.8</f>
        <v>-16.327999999999999</v>
      </c>
    </row>
    <row r="286" spans="1:9" x14ac:dyDescent="0.3">
      <c r="A286" s="2">
        <v>76</v>
      </c>
      <c r="B286" s="2">
        <v>270</v>
      </c>
      <c r="C286" s="2">
        <v>-19.79</v>
      </c>
      <c r="D286" s="2">
        <v>-19.809999999999999</v>
      </c>
      <c r="E286" s="2">
        <v>214.33500000000001</v>
      </c>
      <c r="F286" s="2">
        <v>-43.82</v>
      </c>
      <c r="G286" s="2">
        <v>347.25900000000001</v>
      </c>
      <c r="H286" s="2">
        <v>26.73</v>
      </c>
      <c r="I286" s="2">
        <f>Gainy40_90[[#This Row],[Abs(Gain)'[dBi']]]*0.8</f>
        <v>-15.832000000000001</v>
      </c>
    </row>
    <row r="287" spans="1:9" x14ac:dyDescent="0.3">
      <c r="A287" s="2">
        <v>75</v>
      </c>
      <c r="B287" s="2">
        <v>270</v>
      </c>
      <c r="C287" s="2">
        <v>-19.170000000000002</v>
      </c>
      <c r="D287" s="2">
        <v>-19.190000000000001</v>
      </c>
      <c r="E287" s="2">
        <v>218.036</v>
      </c>
      <c r="F287" s="2">
        <v>-43.82</v>
      </c>
      <c r="G287" s="2">
        <v>347.07900000000001</v>
      </c>
      <c r="H287" s="2">
        <v>26.84</v>
      </c>
      <c r="I287" s="2">
        <f>Gainy40_90[[#This Row],[Abs(Gain)'[dBi']]]*0.8</f>
        <v>-15.336000000000002</v>
      </c>
    </row>
    <row r="288" spans="1:9" x14ac:dyDescent="0.3">
      <c r="A288" s="2">
        <v>74</v>
      </c>
      <c r="B288" s="2">
        <v>270</v>
      </c>
      <c r="C288" s="2">
        <v>-18.559999999999999</v>
      </c>
      <c r="D288" s="2">
        <v>-18.57</v>
      </c>
      <c r="E288" s="2">
        <v>221.30699999999999</v>
      </c>
      <c r="F288" s="2">
        <v>-43.82</v>
      </c>
      <c r="G288" s="2">
        <v>346.89699999999999</v>
      </c>
      <c r="H288" s="2">
        <v>27.05</v>
      </c>
      <c r="I288" s="2">
        <f>Gainy40_90[[#This Row],[Abs(Gain)'[dBi']]]*0.8</f>
        <v>-14.847999999999999</v>
      </c>
    </row>
    <row r="289" spans="1:9" x14ac:dyDescent="0.3">
      <c r="A289" s="2">
        <v>73</v>
      </c>
      <c r="B289" s="2">
        <v>270</v>
      </c>
      <c r="C289" s="2">
        <v>-17.96</v>
      </c>
      <c r="D289" s="2">
        <v>-17.97</v>
      </c>
      <c r="E289" s="2">
        <v>224.21299999999999</v>
      </c>
      <c r="F289" s="2">
        <v>-43.82</v>
      </c>
      <c r="G289" s="2">
        <v>346.71100000000001</v>
      </c>
      <c r="H289" s="2">
        <v>27.34</v>
      </c>
      <c r="I289" s="2">
        <f>Gainy40_90[[#This Row],[Abs(Gain)'[dBi']]]*0.8</f>
        <v>-14.368000000000002</v>
      </c>
    </row>
    <row r="290" spans="1:9" x14ac:dyDescent="0.3">
      <c r="A290" s="2">
        <v>72</v>
      </c>
      <c r="B290" s="2">
        <v>270</v>
      </c>
      <c r="C290" s="2">
        <v>-17.37</v>
      </c>
      <c r="D290" s="2">
        <v>-17.38</v>
      </c>
      <c r="E290" s="2">
        <v>226.809</v>
      </c>
      <c r="F290" s="2">
        <v>-43.82</v>
      </c>
      <c r="G290" s="2">
        <v>346.52300000000002</v>
      </c>
      <c r="H290" s="2">
        <v>27.67</v>
      </c>
      <c r="I290" s="2">
        <f>Gainy40_90[[#This Row],[Abs(Gain)'[dBi']]]*0.8</f>
        <v>-13.896000000000001</v>
      </c>
    </row>
    <row r="291" spans="1:9" x14ac:dyDescent="0.3">
      <c r="A291" s="2">
        <v>71</v>
      </c>
      <c r="B291" s="2">
        <v>270</v>
      </c>
      <c r="C291" s="2">
        <v>-16.8</v>
      </c>
      <c r="D291" s="2">
        <v>-16.809999999999999</v>
      </c>
      <c r="E291" s="2">
        <v>229.142</v>
      </c>
      <c r="F291" s="2">
        <v>-43.83</v>
      </c>
      <c r="G291" s="2">
        <v>346.33199999999999</v>
      </c>
      <c r="H291" s="2">
        <v>28.04</v>
      </c>
      <c r="I291" s="2">
        <f>Gainy40_90[[#This Row],[Abs(Gain)'[dBi']]]*0.8</f>
        <v>-13.440000000000001</v>
      </c>
    </row>
    <row r="292" spans="1:9" x14ac:dyDescent="0.3">
      <c r="A292" s="2">
        <v>70</v>
      </c>
      <c r="B292" s="2">
        <v>270</v>
      </c>
      <c r="C292" s="2">
        <v>-16.25</v>
      </c>
      <c r="D292" s="2">
        <v>-16.260000000000002</v>
      </c>
      <c r="E292" s="2">
        <v>231.251</v>
      </c>
      <c r="F292" s="2">
        <v>-43.83</v>
      </c>
      <c r="G292" s="2">
        <v>346.13900000000001</v>
      </c>
      <c r="H292" s="2">
        <v>28.43</v>
      </c>
      <c r="I292" s="2">
        <f>Gainy40_90[[#This Row],[Abs(Gain)'[dBi']]]*0.8</f>
        <v>-13</v>
      </c>
    </row>
    <row r="293" spans="1:9" x14ac:dyDescent="0.3">
      <c r="A293" s="2">
        <v>69</v>
      </c>
      <c r="B293" s="2">
        <v>270</v>
      </c>
      <c r="C293" s="2">
        <v>-15.71</v>
      </c>
      <c r="D293" s="2">
        <v>-15.72</v>
      </c>
      <c r="E293" s="2">
        <v>233.172</v>
      </c>
      <c r="F293" s="2">
        <v>-43.84</v>
      </c>
      <c r="G293" s="2">
        <v>345.94499999999999</v>
      </c>
      <c r="H293" s="2">
        <v>28.83</v>
      </c>
      <c r="I293" s="2">
        <f>Gainy40_90[[#This Row],[Abs(Gain)'[dBi']]]*0.8</f>
        <v>-12.568000000000001</v>
      </c>
    </row>
    <row r="294" spans="1:9" x14ac:dyDescent="0.3">
      <c r="A294" s="2">
        <v>68</v>
      </c>
      <c r="B294" s="2">
        <v>270</v>
      </c>
      <c r="C294" s="2">
        <v>-15.2</v>
      </c>
      <c r="D294" s="2">
        <v>-15.2</v>
      </c>
      <c r="E294" s="2">
        <v>234.93</v>
      </c>
      <c r="F294" s="2">
        <v>-43.85</v>
      </c>
      <c r="G294" s="2">
        <v>345.74900000000002</v>
      </c>
      <c r="H294" s="2">
        <v>29.23</v>
      </c>
      <c r="I294" s="2">
        <f>Gainy40_90[[#This Row],[Abs(Gain)'[dBi']]]*0.8</f>
        <v>-12.16</v>
      </c>
    </row>
    <row r="295" spans="1:9" x14ac:dyDescent="0.3">
      <c r="A295" s="2">
        <v>67</v>
      </c>
      <c r="B295" s="2">
        <v>270</v>
      </c>
      <c r="C295" s="2">
        <v>-14.69</v>
      </c>
      <c r="D295" s="2">
        <v>-14.7</v>
      </c>
      <c r="E295" s="2">
        <v>236.55</v>
      </c>
      <c r="F295" s="2">
        <v>-43.86</v>
      </c>
      <c r="G295" s="2">
        <v>345.55099999999999</v>
      </c>
      <c r="H295" s="2">
        <v>29.65</v>
      </c>
      <c r="I295" s="2">
        <f>Gainy40_90[[#This Row],[Abs(Gain)'[dBi']]]*0.8</f>
        <v>-11.752000000000001</v>
      </c>
    </row>
    <row r="296" spans="1:9" x14ac:dyDescent="0.3">
      <c r="A296" s="2">
        <v>66</v>
      </c>
      <c r="B296" s="2">
        <v>270</v>
      </c>
      <c r="C296" s="2">
        <v>-14.21</v>
      </c>
      <c r="D296" s="2">
        <v>-14.21</v>
      </c>
      <c r="E296" s="2">
        <v>238.04900000000001</v>
      </c>
      <c r="F296" s="2">
        <v>-43.87</v>
      </c>
      <c r="G296" s="2">
        <v>345.35300000000001</v>
      </c>
      <c r="H296" s="2">
        <v>30.06</v>
      </c>
      <c r="I296" s="2">
        <f>Gainy40_90[[#This Row],[Abs(Gain)'[dBi']]]*0.8</f>
        <v>-11.368000000000002</v>
      </c>
    </row>
    <row r="297" spans="1:9" x14ac:dyDescent="0.3">
      <c r="A297" s="2">
        <v>65</v>
      </c>
      <c r="B297" s="2">
        <v>270</v>
      </c>
      <c r="C297" s="2">
        <v>-13.74</v>
      </c>
      <c r="D297" s="2">
        <v>-13.74</v>
      </c>
      <c r="E297" s="2">
        <v>239.446</v>
      </c>
      <c r="F297" s="2">
        <v>-43.88</v>
      </c>
      <c r="G297" s="2">
        <v>345.154</v>
      </c>
      <c r="H297" s="2">
        <v>30.47</v>
      </c>
      <c r="I297" s="2">
        <f>Gainy40_90[[#This Row],[Abs(Gain)'[dBi']]]*0.8</f>
        <v>-10.992000000000001</v>
      </c>
    </row>
    <row r="298" spans="1:9" x14ac:dyDescent="0.3">
      <c r="A298" s="2">
        <v>64</v>
      </c>
      <c r="B298" s="2">
        <v>270</v>
      </c>
      <c r="C298" s="2">
        <v>-13.28</v>
      </c>
      <c r="D298" s="2">
        <v>-13.28</v>
      </c>
      <c r="E298" s="2">
        <v>240.75200000000001</v>
      </c>
      <c r="F298" s="2">
        <v>-43.89</v>
      </c>
      <c r="G298" s="2">
        <v>344.95400000000001</v>
      </c>
      <c r="H298" s="2">
        <v>30.88</v>
      </c>
      <c r="I298" s="2">
        <f>Gainy40_90[[#This Row],[Abs(Gain)'[dBi']]]*0.8</f>
        <v>-10.624000000000001</v>
      </c>
    </row>
    <row r="299" spans="1:9" x14ac:dyDescent="0.3">
      <c r="A299" s="2">
        <v>63</v>
      </c>
      <c r="B299" s="2">
        <v>270</v>
      </c>
      <c r="C299" s="2">
        <v>-12.83</v>
      </c>
      <c r="D299" s="2">
        <v>-12.83</v>
      </c>
      <c r="E299" s="2">
        <v>241.97900000000001</v>
      </c>
      <c r="F299" s="2">
        <v>-43.91</v>
      </c>
      <c r="G299" s="2">
        <v>344.75400000000002</v>
      </c>
      <c r="H299" s="2">
        <v>31.29</v>
      </c>
      <c r="I299" s="2">
        <f>Gainy40_90[[#This Row],[Abs(Gain)'[dBi']]]*0.8</f>
        <v>-10.264000000000001</v>
      </c>
    </row>
    <row r="300" spans="1:9" x14ac:dyDescent="0.3">
      <c r="A300" s="2">
        <v>62</v>
      </c>
      <c r="B300" s="2">
        <v>270</v>
      </c>
      <c r="C300" s="2">
        <v>-12.4</v>
      </c>
      <c r="D300" s="2">
        <v>-12.4</v>
      </c>
      <c r="E300" s="2">
        <v>243.137</v>
      </c>
      <c r="F300" s="2">
        <v>-43.92</v>
      </c>
      <c r="G300" s="2">
        <v>344.55500000000001</v>
      </c>
      <c r="H300" s="2">
        <v>31.7</v>
      </c>
      <c r="I300" s="2">
        <f>Gainy40_90[[#This Row],[Abs(Gain)'[dBi']]]*0.8</f>
        <v>-9.9200000000000017</v>
      </c>
    </row>
    <row r="301" spans="1:9" x14ac:dyDescent="0.3">
      <c r="A301" s="2">
        <v>61</v>
      </c>
      <c r="B301" s="2">
        <v>270</v>
      </c>
      <c r="C301" s="2">
        <v>-11.98</v>
      </c>
      <c r="D301" s="2">
        <v>-11.98</v>
      </c>
      <c r="E301" s="2">
        <v>244.23400000000001</v>
      </c>
      <c r="F301" s="2">
        <v>-43.94</v>
      </c>
      <c r="G301" s="2">
        <v>344.35599999999999</v>
      </c>
      <c r="H301" s="2">
        <v>32.1</v>
      </c>
      <c r="I301" s="2">
        <f>Gainy40_90[[#This Row],[Abs(Gain)'[dBi']]]*0.8</f>
        <v>-9.5840000000000014</v>
      </c>
    </row>
    <row r="302" spans="1:9" x14ac:dyDescent="0.3">
      <c r="A302" s="2">
        <v>60</v>
      </c>
      <c r="B302" s="2">
        <v>270</v>
      </c>
      <c r="C302" s="2">
        <v>-11.56</v>
      </c>
      <c r="D302" s="2">
        <v>-11.57</v>
      </c>
      <c r="E302" s="2">
        <v>245.27699999999999</v>
      </c>
      <c r="F302" s="2">
        <v>-43.96</v>
      </c>
      <c r="G302" s="2">
        <v>344.15800000000002</v>
      </c>
      <c r="H302" s="2">
        <v>32.5</v>
      </c>
      <c r="I302" s="2">
        <f>Gainy40_90[[#This Row],[Abs(Gain)'[dBi']]]*0.8</f>
        <v>-9.2480000000000011</v>
      </c>
    </row>
    <row r="303" spans="1:9" x14ac:dyDescent="0.3">
      <c r="A303" s="2">
        <v>59</v>
      </c>
      <c r="B303" s="2">
        <v>270</v>
      </c>
      <c r="C303" s="2">
        <v>-11.16</v>
      </c>
      <c r="D303" s="2">
        <v>-11.16</v>
      </c>
      <c r="E303" s="2">
        <v>246.27</v>
      </c>
      <c r="F303" s="2">
        <v>-43.98</v>
      </c>
      <c r="G303" s="2">
        <v>343.96100000000001</v>
      </c>
      <c r="H303" s="2">
        <v>32.9</v>
      </c>
      <c r="I303" s="2">
        <f>Gainy40_90[[#This Row],[Abs(Gain)'[dBi']]]*0.8</f>
        <v>-8.9280000000000008</v>
      </c>
    </row>
    <row r="304" spans="1:9" x14ac:dyDescent="0.3">
      <c r="A304" s="2">
        <v>58</v>
      </c>
      <c r="B304" s="2">
        <v>270</v>
      </c>
      <c r="C304" s="2">
        <v>-10.77</v>
      </c>
      <c r="D304" s="2">
        <v>-10.77</v>
      </c>
      <c r="E304" s="2">
        <v>247.221</v>
      </c>
      <c r="F304" s="2">
        <v>-44.01</v>
      </c>
      <c r="G304" s="2">
        <v>343.76600000000002</v>
      </c>
      <c r="H304" s="2">
        <v>33.29</v>
      </c>
      <c r="I304" s="2">
        <f>Gainy40_90[[#This Row],[Abs(Gain)'[dBi']]]*0.8</f>
        <v>-8.6159999999999997</v>
      </c>
    </row>
    <row r="305" spans="1:9" x14ac:dyDescent="0.3">
      <c r="A305" s="2">
        <v>57</v>
      </c>
      <c r="B305" s="2">
        <v>270</v>
      </c>
      <c r="C305" s="2">
        <v>-10.39</v>
      </c>
      <c r="D305" s="2">
        <v>-10.39</v>
      </c>
      <c r="E305" s="2">
        <v>248.131</v>
      </c>
      <c r="F305" s="2">
        <v>-44.03</v>
      </c>
      <c r="G305" s="2">
        <v>343.572</v>
      </c>
      <c r="H305" s="2">
        <v>33.68</v>
      </c>
      <c r="I305" s="2">
        <f>Gainy40_90[[#This Row],[Abs(Gain)'[dBi']]]*0.8</f>
        <v>-8.3120000000000012</v>
      </c>
    </row>
    <row r="306" spans="1:9" x14ac:dyDescent="0.3">
      <c r="A306" s="2">
        <v>56</v>
      </c>
      <c r="B306" s="2">
        <v>270</v>
      </c>
      <c r="C306" s="2">
        <v>-10.01</v>
      </c>
      <c r="D306" s="2">
        <v>-10.01</v>
      </c>
      <c r="E306" s="2">
        <v>249.006</v>
      </c>
      <c r="F306" s="2">
        <v>-44.06</v>
      </c>
      <c r="G306" s="2">
        <v>343.38099999999997</v>
      </c>
      <c r="H306" s="2">
        <v>34.07</v>
      </c>
      <c r="I306" s="2">
        <f>Gainy40_90[[#This Row],[Abs(Gain)'[dBi']]]*0.8</f>
        <v>-8.0080000000000009</v>
      </c>
    </row>
    <row r="307" spans="1:9" x14ac:dyDescent="0.3">
      <c r="A307" s="2">
        <v>55</v>
      </c>
      <c r="B307" s="2">
        <v>270</v>
      </c>
      <c r="C307" s="2">
        <v>-9.6460000000000008</v>
      </c>
      <c r="D307" s="2">
        <v>-9.6470000000000002</v>
      </c>
      <c r="E307" s="2">
        <v>249.84899999999999</v>
      </c>
      <c r="F307" s="2">
        <v>-44.09</v>
      </c>
      <c r="G307" s="2">
        <v>343.19200000000001</v>
      </c>
      <c r="H307" s="2">
        <v>34.450000000000003</v>
      </c>
      <c r="I307" s="2">
        <f>Gainy40_90[[#This Row],[Abs(Gain)'[dBi']]]*0.8</f>
        <v>-7.716800000000001</v>
      </c>
    </row>
    <row r="308" spans="1:9" x14ac:dyDescent="0.3">
      <c r="A308" s="2">
        <v>54</v>
      </c>
      <c r="B308" s="2">
        <v>270</v>
      </c>
      <c r="C308" s="2">
        <v>-9.2870000000000008</v>
      </c>
      <c r="D308" s="2">
        <v>-9.2880000000000003</v>
      </c>
      <c r="E308" s="2">
        <v>250.661</v>
      </c>
      <c r="F308" s="2">
        <v>-44.12</v>
      </c>
      <c r="G308" s="2">
        <v>343.00599999999997</v>
      </c>
      <c r="H308" s="2">
        <v>34.83</v>
      </c>
      <c r="I308" s="2">
        <f>Gainy40_90[[#This Row],[Abs(Gain)'[dBi']]]*0.8</f>
        <v>-7.4296000000000006</v>
      </c>
    </row>
    <row r="309" spans="1:9" x14ac:dyDescent="0.3">
      <c r="A309" s="2">
        <v>53</v>
      </c>
      <c r="B309" s="2">
        <v>270</v>
      </c>
      <c r="C309" s="2">
        <v>-8.9350000000000005</v>
      </c>
      <c r="D309" s="2">
        <v>-8.9359999999999999</v>
      </c>
      <c r="E309" s="2">
        <v>251.446</v>
      </c>
      <c r="F309" s="2">
        <v>-44.15</v>
      </c>
      <c r="G309" s="2">
        <v>342.822</v>
      </c>
      <c r="H309" s="2">
        <v>35.21</v>
      </c>
      <c r="I309" s="2">
        <f>Gainy40_90[[#This Row],[Abs(Gain)'[dBi']]]*0.8</f>
        <v>-7.1480000000000006</v>
      </c>
    </row>
    <row r="310" spans="1:9" x14ac:dyDescent="0.3">
      <c r="A310" s="2">
        <v>52</v>
      </c>
      <c r="B310" s="2">
        <v>270</v>
      </c>
      <c r="C310" s="2">
        <v>-8.59</v>
      </c>
      <c r="D310" s="2">
        <v>-8.5909999999999993</v>
      </c>
      <c r="E310" s="2">
        <v>252.20599999999999</v>
      </c>
      <c r="F310" s="2">
        <v>-44.18</v>
      </c>
      <c r="G310" s="2">
        <v>342.642</v>
      </c>
      <c r="H310" s="2">
        <v>35.590000000000003</v>
      </c>
      <c r="I310" s="2">
        <f>Gainy40_90[[#This Row],[Abs(Gain)'[dBi']]]*0.8</f>
        <v>-6.8719999999999999</v>
      </c>
    </row>
    <row r="311" spans="1:9" x14ac:dyDescent="0.3">
      <c r="A311" s="2">
        <v>51</v>
      </c>
      <c r="B311" s="2">
        <v>270</v>
      </c>
      <c r="C311" s="2">
        <v>-8.2520000000000007</v>
      </c>
      <c r="D311" s="2">
        <v>-8.2530000000000001</v>
      </c>
      <c r="E311" s="2">
        <v>252.94200000000001</v>
      </c>
      <c r="F311" s="2">
        <v>-44.22</v>
      </c>
      <c r="G311" s="2">
        <v>342.46600000000001</v>
      </c>
      <c r="H311" s="2">
        <v>35.97</v>
      </c>
      <c r="I311" s="2">
        <f>Gainy40_90[[#This Row],[Abs(Gain)'[dBi']]]*0.8</f>
        <v>-6.6016000000000012</v>
      </c>
    </row>
    <row r="312" spans="1:9" x14ac:dyDescent="0.3">
      <c r="A312" s="2">
        <v>50</v>
      </c>
      <c r="B312" s="2">
        <v>270</v>
      </c>
      <c r="C312" s="2">
        <v>-7.92</v>
      </c>
      <c r="D312" s="2">
        <v>-7.9210000000000003</v>
      </c>
      <c r="E312" s="2">
        <v>253.65600000000001</v>
      </c>
      <c r="F312" s="2">
        <v>-44.26</v>
      </c>
      <c r="G312" s="2">
        <v>342.29399999999998</v>
      </c>
      <c r="H312" s="2">
        <v>36.340000000000003</v>
      </c>
      <c r="I312" s="2">
        <f>Gainy40_90[[#This Row],[Abs(Gain)'[dBi']]]*0.8</f>
        <v>-6.3360000000000003</v>
      </c>
    </row>
    <row r="313" spans="1:9" x14ac:dyDescent="0.3">
      <c r="A313" s="2">
        <v>49</v>
      </c>
      <c r="B313" s="2">
        <v>270</v>
      </c>
      <c r="C313" s="2">
        <v>-7.5949999999999998</v>
      </c>
      <c r="D313" s="2">
        <v>-7.5960000000000001</v>
      </c>
      <c r="E313" s="2">
        <v>254.34899999999999</v>
      </c>
      <c r="F313" s="2">
        <v>-44.3</v>
      </c>
      <c r="G313" s="2">
        <v>342.12599999999998</v>
      </c>
      <c r="H313" s="2">
        <v>36.71</v>
      </c>
      <c r="I313" s="2">
        <f>Gainy40_90[[#This Row],[Abs(Gain)'[dBi']]]*0.8</f>
        <v>-6.0760000000000005</v>
      </c>
    </row>
    <row r="314" spans="1:9" x14ac:dyDescent="0.3">
      <c r="A314" s="2">
        <v>48</v>
      </c>
      <c r="B314" s="2">
        <v>270</v>
      </c>
      <c r="C314" s="2">
        <v>-7.2759999999999998</v>
      </c>
      <c r="D314" s="2">
        <v>-7.2770000000000001</v>
      </c>
      <c r="E314" s="2">
        <v>255.023</v>
      </c>
      <c r="F314" s="2">
        <v>-44.34</v>
      </c>
      <c r="G314" s="2">
        <v>341.96300000000002</v>
      </c>
      <c r="H314" s="2">
        <v>37.08</v>
      </c>
      <c r="I314" s="2">
        <f>Gainy40_90[[#This Row],[Abs(Gain)'[dBi']]]*0.8</f>
        <v>-5.8208000000000002</v>
      </c>
    </row>
    <row r="315" spans="1:9" x14ac:dyDescent="0.3">
      <c r="A315" s="2">
        <v>47</v>
      </c>
      <c r="B315" s="2">
        <v>270</v>
      </c>
      <c r="C315" s="2">
        <v>-6.9619999999999997</v>
      </c>
      <c r="D315" s="2">
        <v>-6.9630000000000001</v>
      </c>
      <c r="E315" s="2">
        <v>255.678</v>
      </c>
      <c r="F315" s="2">
        <v>-44.39</v>
      </c>
      <c r="G315" s="2">
        <v>341.80500000000001</v>
      </c>
      <c r="H315" s="2">
        <v>37.450000000000003</v>
      </c>
      <c r="I315" s="2">
        <f>Gainy40_90[[#This Row],[Abs(Gain)'[dBi']]]*0.8</f>
        <v>-5.5696000000000003</v>
      </c>
    </row>
    <row r="316" spans="1:9" x14ac:dyDescent="0.3">
      <c r="A316" s="2">
        <v>46</v>
      </c>
      <c r="B316" s="2">
        <v>270</v>
      </c>
      <c r="C316" s="2">
        <v>-6.6539999999999999</v>
      </c>
      <c r="D316" s="2">
        <v>-6.6550000000000002</v>
      </c>
      <c r="E316" s="2">
        <v>256.31700000000001</v>
      </c>
      <c r="F316" s="2">
        <v>-44.44</v>
      </c>
      <c r="G316" s="2">
        <v>341.65199999999999</v>
      </c>
      <c r="H316" s="2">
        <v>37.81</v>
      </c>
      <c r="I316" s="2">
        <f>Gainy40_90[[#This Row],[Abs(Gain)'[dBi']]]*0.8</f>
        <v>-5.3231999999999999</v>
      </c>
    </row>
    <row r="317" spans="1:9" x14ac:dyDescent="0.3">
      <c r="A317" s="2">
        <v>45</v>
      </c>
      <c r="B317" s="2">
        <v>270</v>
      </c>
      <c r="C317" s="2">
        <v>-6.3520000000000003</v>
      </c>
      <c r="D317" s="2">
        <v>-6.3529999999999998</v>
      </c>
      <c r="E317" s="2">
        <v>256.93900000000002</v>
      </c>
      <c r="F317" s="2">
        <v>-44.49</v>
      </c>
      <c r="G317" s="2">
        <v>341.505</v>
      </c>
      <c r="H317" s="2">
        <v>38.18</v>
      </c>
      <c r="I317" s="2">
        <f>Gainy40_90[[#This Row],[Abs(Gain)'[dBi']]]*0.8</f>
        <v>-5.0816000000000008</v>
      </c>
    </row>
    <row r="318" spans="1:9" x14ac:dyDescent="0.3">
      <c r="A318" s="2">
        <v>44</v>
      </c>
      <c r="B318" s="2">
        <v>270</v>
      </c>
      <c r="C318" s="2">
        <v>-6.0549999999999997</v>
      </c>
      <c r="D318" s="2">
        <v>-6.056</v>
      </c>
      <c r="E318" s="2">
        <v>257.54500000000002</v>
      </c>
      <c r="F318" s="2">
        <v>-44.54</v>
      </c>
      <c r="G318" s="2">
        <v>341.363</v>
      </c>
      <c r="H318" s="2">
        <v>38.54</v>
      </c>
      <c r="I318" s="2">
        <f>Gainy40_90[[#This Row],[Abs(Gain)'[dBi']]]*0.8</f>
        <v>-4.8440000000000003</v>
      </c>
    </row>
    <row r="319" spans="1:9" x14ac:dyDescent="0.3">
      <c r="A319" s="2">
        <v>43</v>
      </c>
      <c r="B319" s="2">
        <v>270</v>
      </c>
      <c r="C319" s="2">
        <v>-5.7629999999999999</v>
      </c>
      <c r="D319" s="2">
        <v>-5.7640000000000002</v>
      </c>
      <c r="E319" s="2">
        <v>258.13600000000002</v>
      </c>
      <c r="F319" s="2">
        <v>-44.6</v>
      </c>
      <c r="G319" s="2">
        <v>341.22800000000001</v>
      </c>
      <c r="H319" s="2">
        <v>38.9</v>
      </c>
      <c r="I319" s="2">
        <f>Gainy40_90[[#This Row],[Abs(Gain)'[dBi']]]*0.8</f>
        <v>-4.6104000000000003</v>
      </c>
    </row>
    <row r="320" spans="1:9" x14ac:dyDescent="0.3">
      <c r="A320" s="2">
        <v>42</v>
      </c>
      <c r="B320" s="2">
        <v>270</v>
      </c>
      <c r="C320" s="2">
        <v>-5.4770000000000003</v>
      </c>
      <c r="D320" s="2">
        <v>-5.4779999999999998</v>
      </c>
      <c r="E320" s="2">
        <v>258.71300000000002</v>
      </c>
      <c r="F320" s="2">
        <v>-44.66</v>
      </c>
      <c r="G320" s="2">
        <v>341.1</v>
      </c>
      <c r="H320" s="2">
        <v>39.26</v>
      </c>
      <c r="I320" s="2">
        <f>Gainy40_90[[#This Row],[Abs(Gain)'[dBi']]]*0.8</f>
        <v>-4.3816000000000006</v>
      </c>
    </row>
    <row r="321" spans="1:9" x14ac:dyDescent="0.3">
      <c r="A321" s="2">
        <v>41</v>
      </c>
      <c r="B321" s="2">
        <v>270</v>
      </c>
      <c r="C321" s="2">
        <v>-5.1959999999999997</v>
      </c>
      <c r="D321" s="2">
        <v>-5.1959999999999997</v>
      </c>
      <c r="E321" s="2">
        <v>259.27699999999999</v>
      </c>
      <c r="F321" s="2">
        <v>-44.72</v>
      </c>
      <c r="G321" s="2">
        <v>340.97800000000001</v>
      </c>
      <c r="H321" s="2">
        <v>39.619999999999997</v>
      </c>
      <c r="I321" s="2">
        <f>Gainy40_90[[#This Row],[Abs(Gain)'[dBi']]]*0.8</f>
        <v>-4.1567999999999996</v>
      </c>
    </row>
    <row r="322" spans="1:9" x14ac:dyDescent="0.3">
      <c r="A322" s="2">
        <v>40</v>
      </c>
      <c r="B322" s="2">
        <v>270</v>
      </c>
      <c r="C322" s="2">
        <v>-4.9189999999999996</v>
      </c>
      <c r="D322" s="2">
        <v>-4.92</v>
      </c>
      <c r="E322" s="2">
        <v>259.827</v>
      </c>
      <c r="F322" s="2">
        <v>-44.79</v>
      </c>
      <c r="G322" s="2">
        <v>340.863</v>
      </c>
      <c r="H322" s="2">
        <v>39.979999999999997</v>
      </c>
      <c r="I322" s="2">
        <f>Gainy40_90[[#This Row],[Abs(Gain)'[dBi']]]*0.8</f>
        <v>-3.9352</v>
      </c>
    </row>
    <row r="323" spans="1:9" x14ac:dyDescent="0.3">
      <c r="A323" s="2">
        <v>39</v>
      </c>
      <c r="B323" s="2">
        <v>270</v>
      </c>
      <c r="C323" s="2">
        <v>-4.6479999999999997</v>
      </c>
      <c r="D323" s="2">
        <v>-4.649</v>
      </c>
      <c r="E323" s="2">
        <v>260.36500000000001</v>
      </c>
      <c r="F323" s="2">
        <v>-44.86</v>
      </c>
      <c r="G323" s="2">
        <v>340.75599999999997</v>
      </c>
      <c r="H323" s="2">
        <v>40</v>
      </c>
      <c r="I323" s="2">
        <f>Gainy40_90[[#This Row],[Abs(Gain)'[dBi']]]*0.8</f>
        <v>-3.7183999999999999</v>
      </c>
    </row>
    <row r="324" spans="1:9" x14ac:dyDescent="0.3">
      <c r="A324" s="2">
        <v>38</v>
      </c>
      <c r="B324" s="2">
        <v>270</v>
      </c>
      <c r="C324" s="2">
        <v>-4.3819999999999997</v>
      </c>
      <c r="D324" s="2">
        <v>-4.3819999999999997</v>
      </c>
      <c r="E324" s="2">
        <v>260.89</v>
      </c>
      <c r="F324" s="2">
        <v>-44.93</v>
      </c>
      <c r="G324" s="2">
        <v>340.65699999999998</v>
      </c>
      <c r="H324" s="2">
        <v>40</v>
      </c>
      <c r="I324" s="2">
        <f>Gainy40_90[[#This Row],[Abs(Gain)'[dBi']]]*0.8</f>
        <v>-3.5055999999999998</v>
      </c>
    </row>
    <row r="325" spans="1:9" x14ac:dyDescent="0.3">
      <c r="A325" s="2">
        <v>37</v>
      </c>
      <c r="B325" s="2">
        <v>270</v>
      </c>
      <c r="C325" s="2">
        <v>-4.12</v>
      </c>
      <c r="D325" s="2">
        <v>-4.1210000000000004</v>
      </c>
      <c r="E325" s="2">
        <v>261.404</v>
      </c>
      <c r="F325" s="2">
        <v>-45.01</v>
      </c>
      <c r="G325" s="2">
        <v>340.56599999999997</v>
      </c>
      <c r="H325" s="2">
        <v>40</v>
      </c>
      <c r="I325" s="2">
        <f>Gainy40_90[[#This Row],[Abs(Gain)'[dBi']]]*0.8</f>
        <v>-3.2960000000000003</v>
      </c>
    </row>
    <row r="326" spans="1:9" x14ac:dyDescent="0.3">
      <c r="A326" s="2">
        <v>36</v>
      </c>
      <c r="B326" s="2">
        <v>270</v>
      </c>
      <c r="C326" s="2">
        <v>-3.863</v>
      </c>
      <c r="D326" s="2">
        <v>-3.8639999999999999</v>
      </c>
      <c r="E326" s="2">
        <v>261.90699999999998</v>
      </c>
      <c r="F326" s="2">
        <v>-45.09</v>
      </c>
      <c r="G326" s="2">
        <v>340.483</v>
      </c>
      <c r="H326" s="2">
        <v>40</v>
      </c>
      <c r="I326" s="2">
        <f>Gainy40_90[[#This Row],[Abs(Gain)'[dBi']]]*0.8</f>
        <v>-3.0904000000000003</v>
      </c>
    </row>
    <row r="327" spans="1:9" x14ac:dyDescent="0.3">
      <c r="A327" s="2">
        <v>35</v>
      </c>
      <c r="B327" s="2">
        <v>270</v>
      </c>
      <c r="C327" s="2">
        <v>-3.6110000000000002</v>
      </c>
      <c r="D327" s="2">
        <v>-3.6120000000000001</v>
      </c>
      <c r="E327" s="2">
        <v>262.39800000000002</v>
      </c>
      <c r="F327" s="2">
        <v>-45.17</v>
      </c>
      <c r="G327" s="2">
        <v>340.40899999999999</v>
      </c>
      <c r="H327" s="2">
        <v>40</v>
      </c>
      <c r="I327" s="2">
        <f>Gainy40_90[[#This Row],[Abs(Gain)'[dBi']]]*0.8</f>
        <v>-2.8888000000000003</v>
      </c>
    </row>
    <row r="328" spans="1:9" x14ac:dyDescent="0.3">
      <c r="A328" s="2">
        <v>34</v>
      </c>
      <c r="B328" s="2">
        <v>270</v>
      </c>
      <c r="C328" s="2">
        <v>-3.3639999999999999</v>
      </c>
      <c r="D328" s="2">
        <v>-3.3650000000000002</v>
      </c>
      <c r="E328" s="2">
        <v>262.87900000000002</v>
      </c>
      <c r="F328" s="2">
        <v>-45.26</v>
      </c>
      <c r="G328" s="2">
        <v>340.34500000000003</v>
      </c>
      <c r="H328" s="2">
        <v>40</v>
      </c>
      <c r="I328" s="2">
        <f>Gainy40_90[[#This Row],[Abs(Gain)'[dBi']]]*0.8</f>
        <v>-2.6912000000000003</v>
      </c>
    </row>
    <row r="329" spans="1:9" x14ac:dyDescent="0.3">
      <c r="A329" s="2">
        <v>33</v>
      </c>
      <c r="B329" s="2">
        <v>270</v>
      </c>
      <c r="C329" s="2">
        <v>-3.1219999999999999</v>
      </c>
      <c r="D329" s="2">
        <v>-3.1219999999999999</v>
      </c>
      <c r="E329" s="2">
        <v>263.35000000000002</v>
      </c>
      <c r="F329" s="2">
        <v>-45.35</v>
      </c>
      <c r="G329" s="2">
        <v>340.29</v>
      </c>
      <c r="H329" s="2">
        <v>40</v>
      </c>
      <c r="I329" s="2">
        <f>Gainy40_90[[#This Row],[Abs(Gain)'[dBi']]]*0.8</f>
        <v>-2.4976000000000003</v>
      </c>
    </row>
    <row r="330" spans="1:9" x14ac:dyDescent="0.3">
      <c r="A330" s="2">
        <v>32</v>
      </c>
      <c r="B330" s="2">
        <v>270</v>
      </c>
      <c r="C330" s="2">
        <v>-2.8839999999999999</v>
      </c>
      <c r="D330" s="2">
        <v>-2.8839999999999999</v>
      </c>
      <c r="E330" s="2">
        <v>263.81099999999998</v>
      </c>
      <c r="F330" s="2">
        <v>-45.44</v>
      </c>
      <c r="G330" s="2">
        <v>340.24400000000003</v>
      </c>
      <c r="H330" s="2">
        <v>40</v>
      </c>
      <c r="I330" s="2">
        <f>Gainy40_90[[#This Row],[Abs(Gain)'[dBi']]]*0.8</f>
        <v>-2.3071999999999999</v>
      </c>
    </row>
    <row r="331" spans="1:9" x14ac:dyDescent="0.3">
      <c r="A331" s="2">
        <v>31</v>
      </c>
      <c r="B331" s="2">
        <v>270</v>
      </c>
      <c r="C331" s="2">
        <v>-2.6509999999999998</v>
      </c>
      <c r="D331" s="2">
        <v>-2.6509999999999998</v>
      </c>
      <c r="E331" s="2">
        <v>264.262</v>
      </c>
      <c r="F331" s="2">
        <v>-45.54</v>
      </c>
      <c r="G331" s="2">
        <v>340.209</v>
      </c>
      <c r="H331" s="2">
        <v>40</v>
      </c>
      <c r="I331" s="2">
        <f>Gainy40_90[[#This Row],[Abs(Gain)'[dBi']]]*0.8</f>
        <v>-2.1208</v>
      </c>
    </row>
    <row r="332" spans="1:9" x14ac:dyDescent="0.3">
      <c r="A332" s="2">
        <v>30</v>
      </c>
      <c r="B332" s="2">
        <v>270</v>
      </c>
      <c r="C332" s="2">
        <v>-2.4220000000000002</v>
      </c>
      <c r="D332" s="2">
        <v>-2.4220000000000002</v>
      </c>
      <c r="E332" s="2">
        <v>264.70400000000001</v>
      </c>
      <c r="F332" s="2">
        <v>-45.64</v>
      </c>
      <c r="G332" s="2">
        <v>340.185</v>
      </c>
      <c r="H332" s="2">
        <v>40</v>
      </c>
      <c r="I332" s="2">
        <f>Gainy40_90[[#This Row],[Abs(Gain)'[dBi']]]*0.8</f>
        <v>-1.9376000000000002</v>
      </c>
    </row>
    <row r="333" spans="1:9" x14ac:dyDescent="0.3">
      <c r="A333" s="2">
        <v>29</v>
      </c>
      <c r="B333" s="2">
        <v>270</v>
      </c>
      <c r="C333" s="2">
        <v>-2.198</v>
      </c>
      <c r="D333" s="2">
        <v>-2.198</v>
      </c>
      <c r="E333" s="2">
        <v>265.13799999999998</v>
      </c>
      <c r="F333" s="2">
        <v>-45.75</v>
      </c>
      <c r="G333" s="2">
        <v>340.17099999999999</v>
      </c>
      <c r="H333" s="2">
        <v>40</v>
      </c>
      <c r="I333" s="2">
        <f>Gainy40_90[[#This Row],[Abs(Gain)'[dBi']]]*0.8</f>
        <v>-1.7584</v>
      </c>
    </row>
    <row r="334" spans="1:9" x14ac:dyDescent="0.3">
      <c r="A334" s="2">
        <v>28</v>
      </c>
      <c r="B334" s="2">
        <v>270</v>
      </c>
      <c r="C334" s="2">
        <v>-1.9790000000000001</v>
      </c>
      <c r="D334" s="2">
        <v>-1.9790000000000001</v>
      </c>
      <c r="E334" s="2">
        <v>265.56200000000001</v>
      </c>
      <c r="F334" s="2">
        <v>-45.86</v>
      </c>
      <c r="G334" s="2">
        <v>340.16899999999998</v>
      </c>
      <c r="H334" s="2">
        <v>40</v>
      </c>
      <c r="I334" s="2">
        <f>Gainy40_90[[#This Row],[Abs(Gain)'[dBi']]]*0.8</f>
        <v>-1.5832000000000002</v>
      </c>
    </row>
    <row r="335" spans="1:9" x14ac:dyDescent="0.3">
      <c r="A335" s="2">
        <v>27</v>
      </c>
      <c r="B335" s="2">
        <v>270</v>
      </c>
      <c r="C335" s="2">
        <v>-1.764</v>
      </c>
      <c r="D335" s="2">
        <v>-1.764</v>
      </c>
      <c r="E335" s="2">
        <v>265.97800000000001</v>
      </c>
      <c r="F335" s="2">
        <v>-45.97</v>
      </c>
      <c r="G335" s="2">
        <v>340.17899999999997</v>
      </c>
      <c r="H335" s="2">
        <v>40</v>
      </c>
      <c r="I335" s="2">
        <f>Gainy40_90[[#This Row],[Abs(Gain)'[dBi']]]*0.8</f>
        <v>-1.4112</v>
      </c>
    </row>
    <row r="336" spans="1:9" x14ac:dyDescent="0.3">
      <c r="A336" s="2">
        <v>26</v>
      </c>
      <c r="B336" s="2">
        <v>270</v>
      </c>
      <c r="C336" s="2">
        <v>-1.554</v>
      </c>
      <c r="D336" s="2">
        <v>-1.554</v>
      </c>
      <c r="E336" s="2">
        <v>266.38600000000002</v>
      </c>
      <c r="F336" s="2">
        <v>-46.09</v>
      </c>
      <c r="G336" s="2">
        <v>340.20100000000002</v>
      </c>
      <c r="H336" s="2">
        <v>40</v>
      </c>
      <c r="I336" s="2">
        <f>Gainy40_90[[#This Row],[Abs(Gain)'[dBi']]]*0.8</f>
        <v>-1.2432000000000001</v>
      </c>
    </row>
    <row r="337" spans="1:9" x14ac:dyDescent="0.3">
      <c r="A337" s="2">
        <v>25</v>
      </c>
      <c r="B337" s="2">
        <v>270</v>
      </c>
      <c r="C337" s="2">
        <v>-1.349</v>
      </c>
      <c r="D337" s="2">
        <v>-1.349</v>
      </c>
      <c r="E337" s="2">
        <v>266.786</v>
      </c>
      <c r="F337" s="2">
        <v>-46.22</v>
      </c>
      <c r="G337" s="2">
        <v>340.23599999999999</v>
      </c>
      <c r="H337" s="2">
        <v>40</v>
      </c>
      <c r="I337" s="2">
        <f>Gainy40_90[[#This Row],[Abs(Gain)'[dBi']]]*0.8</f>
        <v>-1.0791999999999999</v>
      </c>
    </row>
    <row r="338" spans="1:9" x14ac:dyDescent="0.3">
      <c r="A338" s="2">
        <v>24</v>
      </c>
      <c r="B338" s="2">
        <v>270</v>
      </c>
      <c r="C338" s="2">
        <v>-1.1479999999999999</v>
      </c>
      <c r="D338" s="2">
        <v>-1.1479999999999999</v>
      </c>
      <c r="E338" s="2">
        <v>267.178</v>
      </c>
      <c r="F338" s="2">
        <v>-46.35</v>
      </c>
      <c r="G338" s="2">
        <v>340.28399999999999</v>
      </c>
      <c r="H338" s="2">
        <v>40</v>
      </c>
      <c r="I338" s="2">
        <f>Gainy40_90[[#This Row],[Abs(Gain)'[dBi']]]*0.8</f>
        <v>-0.91839999999999999</v>
      </c>
    </row>
    <row r="339" spans="1:9" x14ac:dyDescent="0.3">
      <c r="A339" s="2">
        <v>23</v>
      </c>
      <c r="B339" s="2">
        <v>270</v>
      </c>
      <c r="C339" s="2">
        <v>-0.95150000000000001</v>
      </c>
      <c r="D339" s="2">
        <v>-0.9516</v>
      </c>
      <c r="E339" s="2">
        <v>267.56299999999999</v>
      </c>
      <c r="F339" s="2">
        <v>-46.48</v>
      </c>
      <c r="G339" s="2">
        <v>340.34500000000003</v>
      </c>
      <c r="H339" s="2">
        <v>40</v>
      </c>
      <c r="I339" s="2">
        <f>Gainy40_90[[#This Row],[Abs(Gain)'[dBi']]]*0.8</f>
        <v>-0.7612000000000001</v>
      </c>
    </row>
    <row r="340" spans="1:9" x14ac:dyDescent="0.3">
      <c r="A340" s="2">
        <v>22</v>
      </c>
      <c r="B340" s="2">
        <v>270</v>
      </c>
      <c r="C340" s="2">
        <v>-0.75980000000000003</v>
      </c>
      <c r="D340" s="2">
        <v>-0.75990000000000002</v>
      </c>
      <c r="E340" s="2">
        <v>267.94</v>
      </c>
      <c r="F340" s="2">
        <v>-46.62</v>
      </c>
      <c r="G340" s="2">
        <v>340.42099999999999</v>
      </c>
      <c r="H340" s="2">
        <v>40</v>
      </c>
      <c r="I340" s="2">
        <f>Gainy40_90[[#This Row],[Abs(Gain)'[dBi']]]*0.8</f>
        <v>-0.60784000000000005</v>
      </c>
    </row>
    <row r="341" spans="1:9" x14ac:dyDescent="0.3">
      <c r="A341" s="2">
        <v>21</v>
      </c>
      <c r="B341" s="2">
        <v>270</v>
      </c>
      <c r="C341" s="2">
        <v>-0.57269999999999999</v>
      </c>
      <c r="D341" s="2">
        <v>-0.57279999999999998</v>
      </c>
      <c r="E341" s="2">
        <v>268.31</v>
      </c>
      <c r="F341" s="2">
        <v>-46.77</v>
      </c>
      <c r="G341" s="2">
        <v>340.512</v>
      </c>
      <c r="H341" s="2">
        <v>40</v>
      </c>
      <c r="I341" s="2">
        <f>Gainy40_90[[#This Row],[Abs(Gain)'[dBi']]]*0.8</f>
        <v>-0.45816000000000001</v>
      </c>
    </row>
    <row r="342" spans="1:9" x14ac:dyDescent="0.3">
      <c r="A342" s="2">
        <v>20</v>
      </c>
      <c r="B342" s="2">
        <v>270</v>
      </c>
      <c r="C342" s="2">
        <v>-0.3901</v>
      </c>
      <c r="D342" s="2">
        <v>-0.39019999999999999</v>
      </c>
      <c r="E342" s="2">
        <v>268.67399999999998</v>
      </c>
      <c r="F342" s="2">
        <v>-46.92</v>
      </c>
      <c r="G342" s="2">
        <v>340.61799999999999</v>
      </c>
      <c r="H342" s="2">
        <v>40</v>
      </c>
      <c r="I342" s="2">
        <f>Gainy40_90[[#This Row],[Abs(Gain)'[dBi']]]*0.8</f>
        <v>-0.31208000000000002</v>
      </c>
    </row>
    <row r="343" spans="1:9" x14ac:dyDescent="0.3">
      <c r="A343" s="2">
        <v>19</v>
      </c>
      <c r="B343" s="2">
        <v>270</v>
      </c>
      <c r="C343" s="2">
        <v>-0.2122</v>
      </c>
      <c r="D343" s="2">
        <v>-0.21229999999999999</v>
      </c>
      <c r="E343" s="2">
        <v>269.03100000000001</v>
      </c>
      <c r="F343" s="2">
        <v>-47.07</v>
      </c>
      <c r="G343" s="2">
        <v>340.74099999999999</v>
      </c>
      <c r="H343" s="2">
        <v>40</v>
      </c>
      <c r="I343" s="2">
        <f>Gainy40_90[[#This Row],[Abs(Gain)'[dBi']]]*0.8</f>
        <v>-0.16976000000000002</v>
      </c>
    </row>
    <row r="344" spans="1:9" x14ac:dyDescent="0.3">
      <c r="A344" s="2">
        <v>18</v>
      </c>
      <c r="B344" s="2">
        <v>270</v>
      </c>
      <c r="C344" s="2">
        <v>-3.8789999999999998E-2</v>
      </c>
      <c r="D344" s="2">
        <v>-3.8870000000000002E-2</v>
      </c>
      <c r="E344" s="2">
        <v>269.38099999999997</v>
      </c>
      <c r="F344" s="2">
        <v>-47.23</v>
      </c>
      <c r="G344" s="2">
        <v>340.87900000000002</v>
      </c>
      <c r="H344" s="2">
        <v>40</v>
      </c>
      <c r="I344" s="2">
        <f>Gainy40_90[[#This Row],[Abs(Gain)'[dBi']]]*0.8</f>
        <v>-3.1032000000000001E-2</v>
      </c>
    </row>
    <row r="345" spans="1:9" x14ac:dyDescent="0.3">
      <c r="A345" s="2">
        <v>17</v>
      </c>
      <c r="B345" s="2">
        <v>270</v>
      </c>
      <c r="C345" s="2">
        <v>0.13</v>
      </c>
      <c r="D345" s="2">
        <v>0.12989999999999999</v>
      </c>
      <c r="E345" s="2">
        <v>269.72500000000002</v>
      </c>
      <c r="F345" s="2">
        <v>-47.4</v>
      </c>
      <c r="G345" s="2">
        <v>341.036</v>
      </c>
      <c r="H345" s="2">
        <v>40</v>
      </c>
      <c r="I345" s="2">
        <f>Gainy40_90[[#This Row],[Abs(Gain)'[dBi']]]*0.8</f>
        <v>0.10400000000000001</v>
      </c>
    </row>
    <row r="346" spans="1:9" x14ac:dyDescent="0.3">
      <c r="A346" s="2">
        <v>16</v>
      </c>
      <c r="B346" s="2">
        <v>270</v>
      </c>
      <c r="C346" s="2">
        <v>0.29420000000000002</v>
      </c>
      <c r="D346" s="2">
        <v>0.29409999999999997</v>
      </c>
      <c r="E346" s="2">
        <v>270.06400000000002</v>
      </c>
      <c r="F346" s="2">
        <v>-47.57</v>
      </c>
      <c r="G346" s="2">
        <v>341.21100000000001</v>
      </c>
      <c r="H346" s="2">
        <v>40</v>
      </c>
      <c r="I346" s="2">
        <f>Gainy40_90[[#This Row],[Abs(Gain)'[dBi']]]*0.8</f>
        <v>0.23536000000000001</v>
      </c>
    </row>
    <row r="347" spans="1:9" x14ac:dyDescent="0.3">
      <c r="A347" s="2">
        <v>15</v>
      </c>
      <c r="B347" s="2">
        <v>270</v>
      </c>
      <c r="C347" s="2">
        <v>0.45379999999999998</v>
      </c>
      <c r="D347" s="2">
        <v>0.45369999999999999</v>
      </c>
      <c r="E347" s="2">
        <v>270.39600000000002</v>
      </c>
      <c r="F347" s="2">
        <v>-47.75</v>
      </c>
      <c r="G347" s="2">
        <v>341.40499999999997</v>
      </c>
      <c r="H347" s="2">
        <v>40</v>
      </c>
      <c r="I347" s="2">
        <f>Gainy40_90[[#This Row],[Abs(Gain)'[dBi']]]*0.8</f>
        <v>0.36304000000000003</v>
      </c>
    </row>
    <row r="348" spans="1:9" x14ac:dyDescent="0.3">
      <c r="A348" s="2">
        <v>14</v>
      </c>
      <c r="B348" s="2">
        <v>270</v>
      </c>
      <c r="C348" s="2">
        <v>0.60880000000000001</v>
      </c>
      <c r="D348" s="2">
        <v>0.60880000000000001</v>
      </c>
      <c r="E348" s="2">
        <v>270.72199999999998</v>
      </c>
      <c r="F348" s="2">
        <v>-47.94</v>
      </c>
      <c r="G348" s="2">
        <v>341.61900000000003</v>
      </c>
      <c r="H348" s="2">
        <v>40</v>
      </c>
      <c r="I348" s="2">
        <f>Gainy40_90[[#This Row],[Abs(Gain)'[dBi']]]*0.8</f>
        <v>0.48704000000000003</v>
      </c>
    </row>
    <row r="349" spans="1:9" x14ac:dyDescent="0.3">
      <c r="A349" s="2">
        <v>13</v>
      </c>
      <c r="B349" s="2">
        <v>270</v>
      </c>
      <c r="C349" s="2">
        <v>0.75929999999999997</v>
      </c>
      <c r="D349" s="2">
        <v>0.75919999999999999</v>
      </c>
      <c r="E349" s="2">
        <v>271.04300000000001</v>
      </c>
      <c r="F349" s="2">
        <v>-48.13</v>
      </c>
      <c r="G349" s="2">
        <v>341.85399999999998</v>
      </c>
      <c r="H349" s="2">
        <v>40</v>
      </c>
      <c r="I349" s="2">
        <f>Gainy40_90[[#This Row],[Abs(Gain)'[dBi']]]*0.8</f>
        <v>0.60743999999999998</v>
      </c>
    </row>
    <row r="350" spans="1:9" x14ac:dyDescent="0.3">
      <c r="A350" s="2">
        <v>12</v>
      </c>
      <c r="B350" s="2">
        <v>270</v>
      </c>
      <c r="C350" s="2">
        <v>0.90510000000000002</v>
      </c>
      <c r="D350" s="2">
        <v>0.90500000000000003</v>
      </c>
      <c r="E350" s="2">
        <v>271.35899999999998</v>
      </c>
      <c r="F350" s="2">
        <v>-48.33</v>
      </c>
      <c r="G350" s="2">
        <v>342.11099999999999</v>
      </c>
      <c r="H350" s="2">
        <v>40</v>
      </c>
      <c r="I350" s="2">
        <f>Gainy40_90[[#This Row],[Abs(Gain)'[dBi']]]*0.8</f>
        <v>0.72408000000000006</v>
      </c>
    </row>
    <row r="351" spans="1:9" x14ac:dyDescent="0.3">
      <c r="A351" s="2">
        <v>11</v>
      </c>
      <c r="B351" s="2">
        <v>270</v>
      </c>
      <c r="C351" s="2">
        <v>1.046</v>
      </c>
      <c r="D351" s="2">
        <v>1.046</v>
      </c>
      <c r="E351" s="2">
        <v>271.66899999999998</v>
      </c>
      <c r="F351" s="2">
        <v>-48.53</v>
      </c>
      <c r="G351" s="2">
        <v>342.392</v>
      </c>
      <c r="H351" s="2">
        <v>40</v>
      </c>
      <c r="I351" s="2">
        <f>Gainy40_90[[#This Row],[Abs(Gain)'[dBi']]]*0.8</f>
        <v>0.8368000000000001</v>
      </c>
    </row>
    <row r="352" spans="1:9" x14ac:dyDescent="0.3">
      <c r="A352" s="2">
        <v>10</v>
      </c>
      <c r="B352" s="2">
        <v>270</v>
      </c>
      <c r="C352" s="2">
        <v>1.1830000000000001</v>
      </c>
      <c r="D352" s="2">
        <v>1.1830000000000001</v>
      </c>
      <c r="E352" s="2">
        <v>271.97399999999999</v>
      </c>
      <c r="F352" s="2">
        <v>-48.74</v>
      </c>
      <c r="G352" s="2">
        <v>342.69799999999998</v>
      </c>
      <c r="H352" s="2">
        <v>40</v>
      </c>
      <c r="I352" s="2">
        <f>Gainy40_90[[#This Row],[Abs(Gain)'[dBi']]]*0.8</f>
        <v>0.94640000000000013</v>
      </c>
    </row>
    <row r="353" spans="1:9" x14ac:dyDescent="0.3">
      <c r="A353" s="2">
        <v>9</v>
      </c>
      <c r="B353" s="2">
        <v>270</v>
      </c>
      <c r="C353" s="2">
        <v>1.3149999999999999</v>
      </c>
      <c r="D353" s="2">
        <v>1.3149999999999999</v>
      </c>
      <c r="E353" s="2">
        <v>272.27499999999998</v>
      </c>
      <c r="F353" s="2">
        <v>-48.96</v>
      </c>
      <c r="G353" s="2">
        <v>343.029</v>
      </c>
      <c r="H353" s="2">
        <v>40</v>
      </c>
      <c r="I353" s="2">
        <f>Gainy40_90[[#This Row],[Abs(Gain)'[dBi']]]*0.8</f>
        <v>1.052</v>
      </c>
    </row>
    <row r="354" spans="1:9" x14ac:dyDescent="0.3">
      <c r="A354" s="2">
        <v>8</v>
      </c>
      <c r="B354" s="2">
        <v>270</v>
      </c>
      <c r="C354" s="2">
        <v>1.4419999999999999</v>
      </c>
      <c r="D354" s="2">
        <v>1.4419999999999999</v>
      </c>
      <c r="E354" s="2">
        <v>272.57</v>
      </c>
      <c r="F354" s="2">
        <v>-49.19</v>
      </c>
      <c r="G354" s="2">
        <v>343.38799999999998</v>
      </c>
      <c r="H354" s="2">
        <v>40</v>
      </c>
      <c r="I354" s="2">
        <f>Gainy40_90[[#This Row],[Abs(Gain)'[dBi']]]*0.8</f>
        <v>1.1536</v>
      </c>
    </row>
    <row r="355" spans="1:9" x14ac:dyDescent="0.3">
      <c r="A355" s="2">
        <v>7</v>
      </c>
      <c r="B355" s="2">
        <v>270</v>
      </c>
      <c r="C355" s="2">
        <v>1.5649999999999999</v>
      </c>
      <c r="D355" s="2">
        <v>1.5649999999999999</v>
      </c>
      <c r="E355" s="2">
        <v>272.86099999999999</v>
      </c>
      <c r="F355" s="2">
        <v>-49.42</v>
      </c>
      <c r="G355" s="2">
        <v>343.77699999999999</v>
      </c>
      <c r="H355" s="2">
        <v>40</v>
      </c>
      <c r="I355" s="2">
        <f>Gainy40_90[[#This Row],[Abs(Gain)'[dBi']]]*0.8</f>
        <v>1.252</v>
      </c>
    </row>
    <row r="356" spans="1:9" x14ac:dyDescent="0.3">
      <c r="A356" s="2">
        <v>6</v>
      </c>
      <c r="B356" s="2">
        <v>270</v>
      </c>
      <c r="C356" s="2">
        <v>1.6830000000000001</v>
      </c>
      <c r="D356" s="2">
        <v>1.6830000000000001</v>
      </c>
      <c r="E356" s="2">
        <v>273.14800000000002</v>
      </c>
      <c r="F356" s="2">
        <v>-49.67</v>
      </c>
      <c r="G356" s="2">
        <v>344.19600000000003</v>
      </c>
      <c r="H356" s="2">
        <v>40</v>
      </c>
      <c r="I356" s="2">
        <f>Gainy40_90[[#This Row],[Abs(Gain)'[dBi']]]*0.8</f>
        <v>1.3464</v>
      </c>
    </row>
    <row r="357" spans="1:9" x14ac:dyDescent="0.3">
      <c r="A357" s="2">
        <v>5</v>
      </c>
      <c r="B357" s="2">
        <v>270</v>
      </c>
      <c r="C357" s="2">
        <v>1.7969999999999999</v>
      </c>
      <c r="D357" s="2">
        <v>1.7969999999999999</v>
      </c>
      <c r="E357" s="2">
        <v>273.42899999999997</v>
      </c>
      <c r="F357" s="2">
        <v>-49.92</v>
      </c>
      <c r="G357" s="2">
        <v>344.649</v>
      </c>
      <c r="H357" s="2">
        <v>40</v>
      </c>
      <c r="I357" s="2">
        <f>Gainy40_90[[#This Row],[Abs(Gain)'[dBi']]]*0.8</f>
        <v>1.4376</v>
      </c>
    </row>
    <row r="358" spans="1:9" x14ac:dyDescent="0.3">
      <c r="A358" s="2">
        <v>4</v>
      </c>
      <c r="B358" s="2">
        <v>270</v>
      </c>
      <c r="C358" s="2">
        <v>1.9059999999999999</v>
      </c>
      <c r="D358" s="2">
        <v>1.9059999999999999</v>
      </c>
      <c r="E358" s="2">
        <v>273.70699999999999</v>
      </c>
      <c r="F358" s="2">
        <v>-50.17</v>
      </c>
      <c r="G358" s="2">
        <v>345.137</v>
      </c>
      <c r="H358" s="2">
        <v>40</v>
      </c>
      <c r="I358" s="2">
        <f>Gainy40_90[[#This Row],[Abs(Gain)'[dBi']]]*0.8</f>
        <v>1.5247999999999999</v>
      </c>
    </row>
    <row r="359" spans="1:9" x14ac:dyDescent="0.3">
      <c r="A359" s="2">
        <v>3</v>
      </c>
      <c r="B359" s="2">
        <v>270</v>
      </c>
      <c r="C359" s="2">
        <v>2.0099999999999998</v>
      </c>
      <c r="D359" s="2">
        <v>2.0099999999999998</v>
      </c>
      <c r="E359" s="2">
        <v>273.98</v>
      </c>
      <c r="F359" s="2">
        <v>-50.44</v>
      </c>
      <c r="G359" s="2">
        <v>345.66300000000001</v>
      </c>
      <c r="H359" s="2">
        <v>40</v>
      </c>
      <c r="I359" s="2">
        <f>Gainy40_90[[#This Row],[Abs(Gain)'[dBi']]]*0.8</f>
        <v>1.6079999999999999</v>
      </c>
    </row>
    <row r="360" spans="1:9" x14ac:dyDescent="0.3">
      <c r="A360" s="2">
        <v>2</v>
      </c>
      <c r="B360" s="2">
        <v>270</v>
      </c>
      <c r="C360" s="2">
        <v>2.11</v>
      </c>
      <c r="D360" s="2">
        <v>2.11</v>
      </c>
      <c r="E360" s="2">
        <v>274.25</v>
      </c>
      <c r="F360" s="2">
        <v>-50.71</v>
      </c>
      <c r="G360" s="2">
        <v>346.23</v>
      </c>
      <c r="H360" s="2">
        <v>40</v>
      </c>
      <c r="I360" s="2">
        <f>Gainy40_90[[#This Row],[Abs(Gain)'[dBi']]]*0.8</f>
        <v>1.6879999999999999</v>
      </c>
    </row>
    <row r="361" spans="1:9" x14ac:dyDescent="0.3">
      <c r="A361" s="2">
        <v>1</v>
      </c>
      <c r="B361" s="2">
        <v>270</v>
      </c>
      <c r="C361" s="2">
        <v>2.2050000000000001</v>
      </c>
      <c r="D361" s="2">
        <v>2.2050000000000001</v>
      </c>
      <c r="E361" s="2">
        <v>274.51499999999999</v>
      </c>
      <c r="F361" s="2">
        <v>-51</v>
      </c>
      <c r="G361" s="2">
        <v>346.84</v>
      </c>
      <c r="H361" s="2">
        <v>40</v>
      </c>
      <c r="I361" s="2">
        <f>Gainy40_90[[#This Row],[Abs(Gain)'[dBi']]]*0.8</f>
        <v>1.7640000000000002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C23BF-D591-48C8-B174-960DE758F2C4}">
  <sheetPr codeName="Sheet18"/>
  <dimension ref="A1:I361"/>
  <sheetViews>
    <sheetView workbookViewId="0">
      <selection activeCell="R2" sqref="R2"/>
    </sheetView>
  </sheetViews>
  <sheetFormatPr defaultRowHeight="14.4" x14ac:dyDescent="0.3"/>
  <cols>
    <col min="1" max="1" width="13" style="2" bestFit="1" customWidth="1"/>
    <col min="2" max="2" width="10.88671875" style="2" bestFit="1" customWidth="1"/>
    <col min="3" max="3" width="15.5546875" style="2" bestFit="1" customWidth="1"/>
    <col min="4" max="4" width="16.5546875" style="2" bestFit="1" customWidth="1"/>
    <col min="5" max="5" width="19.5546875" style="2" bestFit="1" customWidth="1"/>
    <col min="6" max="6" width="14.33203125" style="2" bestFit="1" customWidth="1"/>
    <col min="7" max="7" width="17.33203125" style="2" bestFit="1" customWidth="1"/>
    <col min="8" max="8" width="13.77734375" style="2" bestFit="1" customWidth="1"/>
    <col min="9" max="9" width="8.88671875" style="2"/>
  </cols>
  <sheetData>
    <row r="1" spans="1:9" x14ac:dyDescent="0.3">
      <c r="A1" s="2" t="s">
        <v>11169</v>
      </c>
      <c r="B1" s="2" t="s">
        <v>11170</v>
      </c>
      <c r="C1" s="2" t="s">
        <v>11171</v>
      </c>
      <c r="D1" s="2" t="s">
        <v>11172</v>
      </c>
      <c r="E1" s="2" t="s">
        <v>11173</v>
      </c>
      <c r="F1" s="2" t="s">
        <v>11174</v>
      </c>
      <c r="G1" s="2" t="s">
        <v>11175</v>
      </c>
      <c r="H1" s="2" t="s">
        <v>11176</v>
      </c>
      <c r="I1" s="2" t="s">
        <v>11177</v>
      </c>
    </row>
    <row r="2" spans="1:9" x14ac:dyDescent="0.3">
      <c r="A2" s="2">
        <v>0</v>
      </c>
      <c r="B2" s="2">
        <v>90</v>
      </c>
      <c r="C2" s="2">
        <v>2.57</v>
      </c>
      <c r="D2" s="2">
        <v>2.57</v>
      </c>
      <c r="E2" s="2">
        <v>94.195999999999998</v>
      </c>
      <c r="F2" s="2">
        <v>-49.95</v>
      </c>
      <c r="G2" s="2">
        <v>177.12</v>
      </c>
      <c r="H2" s="2">
        <v>40</v>
      </c>
      <c r="I2" s="2">
        <f>Gainy80_90[[#This Row],[Abs(Gain)'[dBi']]]*0.8</f>
        <v>2.056</v>
      </c>
    </row>
    <row r="3" spans="1:9" x14ac:dyDescent="0.3">
      <c r="A3" s="2">
        <v>1</v>
      </c>
      <c r="B3" s="2">
        <v>90</v>
      </c>
      <c r="C3" s="2">
        <v>2.6560000000000001</v>
      </c>
      <c r="D3" s="2">
        <v>2.6560000000000001</v>
      </c>
      <c r="E3" s="2">
        <v>94.488</v>
      </c>
      <c r="F3" s="2">
        <v>-50.25</v>
      </c>
      <c r="G3" s="2">
        <v>178.87799999999999</v>
      </c>
      <c r="H3" s="2">
        <v>40</v>
      </c>
      <c r="I3" s="2">
        <f>Gainy80_90[[#This Row],[Abs(Gain)'[dBi']]]*0.8</f>
        <v>2.1248</v>
      </c>
    </row>
    <row r="4" spans="1:9" x14ac:dyDescent="0.3">
      <c r="A4" s="2">
        <v>2</v>
      </c>
      <c r="B4" s="2">
        <v>90</v>
      </c>
      <c r="C4" s="2">
        <v>2.738</v>
      </c>
      <c r="D4" s="2">
        <v>2.738</v>
      </c>
      <c r="E4" s="2">
        <v>94.775999999999996</v>
      </c>
      <c r="F4" s="2">
        <v>-50.55</v>
      </c>
      <c r="G4" s="2">
        <v>180.75700000000001</v>
      </c>
      <c r="H4" s="2">
        <v>40</v>
      </c>
      <c r="I4" s="2">
        <f>Gainy80_90[[#This Row],[Abs(Gain)'[dBi']]]*0.8</f>
        <v>2.1903999999999999</v>
      </c>
    </row>
    <row r="5" spans="1:9" x14ac:dyDescent="0.3">
      <c r="A5" s="2">
        <v>3</v>
      </c>
      <c r="B5" s="2">
        <v>90</v>
      </c>
      <c r="C5" s="2">
        <v>2.8149999999999999</v>
      </c>
      <c r="D5" s="2">
        <v>2.8149999999999999</v>
      </c>
      <c r="E5" s="2">
        <v>95.06</v>
      </c>
      <c r="F5" s="2">
        <v>-50.86</v>
      </c>
      <c r="G5" s="2">
        <v>182.77</v>
      </c>
      <c r="H5" s="2">
        <v>40</v>
      </c>
      <c r="I5" s="2">
        <f>Gainy80_90[[#This Row],[Abs(Gain)'[dBi']]]*0.8</f>
        <v>2.2520000000000002</v>
      </c>
    </row>
    <row r="6" spans="1:9" x14ac:dyDescent="0.3">
      <c r="A6" s="2">
        <v>4</v>
      </c>
      <c r="B6" s="2">
        <v>90</v>
      </c>
      <c r="C6" s="2">
        <v>2.887</v>
      </c>
      <c r="D6" s="2">
        <v>2.887</v>
      </c>
      <c r="E6" s="2">
        <v>95.340999999999994</v>
      </c>
      <c r="F6" s="2">
        <v>-51.16</v>
      </c>
      <c r="G6" s="2">
        <v>184.92400000000001</v>
      </c>
      <c r="H6" s="2">
        <v>40</v>
      </c>
      <c r="I6" s="2">
        <f>Gainy80_90[[#This Row],[Abs(Gain)'[dBi']]]*0.8</f>
        <v>2.3096000000000001</v>
      </c>
    </row>
    <row r="7" spans="1:9" x14ac:dyDescent="0.3">
      <c r="A7" s="2">
        <v>5</v>
      </c>
      <c r="B7" s="2">
        <v>90</v>
      </c>
      <c r="C7" s="2">
        <v>2.9550000000000001</v>
      </c>
      <c r="D7" s="2">
        <v>2.9550000000000001</v>
      </c>
      <c r="E7" s="2">
        <v>95.617999999999995</v>
      </c>
      <c r="F7" s="2">
        <v>-51.47</v>
      </c>
      <c r="G7" s="2">
        <v>187.22800000000001</v>
      </c>
      <c r="H7" s="2">
        <v>40</v>
      </c>
      <c r="I7" s="2">
        <f>Gainy80_90[[#This Row],[Abs(Gain)'[dBi']]]*0.8</f>
        <v>2.3640000000000003</v>
      </c>
    </row>
    <row r="8" spans="1:9" x14ac:dyDescent="0.3">
      <c r="A8" s="2">
        <v>6</v>
      </c>
      <c r="B8" s="2">
        <v>90</v>
      </c>
      <c r="C8" s="2">
        <v>3.0179999999999998</v>
      </c>
      <c r="D8" s="2">
        <v>3.0179999999999998</v>
      </c>
      <c r="E8" s="2">
        <v>95.891000000000005</v>
      </c>
      <c r="F8" s="2">
        <v>-51.77</v>
      </c>
      <c r="G8" s="2">
        <v>189.68799999999999</v>
      </c>
      <c r="H8" s="2">
        <v>40</v>
      </c>
      <c r="I8" s="2">
        <f>Gainy80_90[[#This Row],[Abs(Gain)'[dBi']]]*0.8</f>
        <v>2.4144000000000001</v>
      </c>
    </row>
    <row r="9" spans="1:9" x14ac:dyDescent="0.3">
      <c r="A9" s="2">
        <v>7</v>
      </c>
      <c r="B9" s="2">
        <v>90</v>
      </c>
      <c r="C9" s="2">
        <v>3.077</v>
      </c>
      <c r="D9" s="2">
        <v>3.077</v>
      </c>
      <c r="E9" s="2">
        <v>96.162000000000006</v>
      </c>
      <c r="F9" s="2">
        <v>-52.06</v>
      </c>
      <c r="G9" s="2">
        <v>192.309</v>
      </c>
      <c r="H9" s="2">
        <v>40</v>
      </c>
      <c r="I9" s="2">
        <f>Gainy80_90[[#This Row],[Abs(Gain)'[dBi']]]*0.8</f>
        <v>2.4616000000000002</v>
      </c>
    </row>
    <row r="10" spans="1:9" x14ac:dyDescent="0.3">
      <c r="A10" s="2">
        <v>8</v>
      </c>
      <c r="B10" s="2">
        <v>90</v>
      </c>
      <c r="C10" s="2">
        <v>3.1309999999999998</v>
      </c>
      <c r="D10" s="2">
        <v>3.1309999999999998</v>
      </c>
      <c r="E10" s="2">
        <v>96.429000000000002</v>
      </c>
      <c r="F10" s="2">
        <v>-52.35</v>
      </c>
      <c r="G10" s="2">
        <v>195.096</v>
      </c>
      <c r="H10" s="2">
        <v>40</v>
      </c>
      <c r="I10" s="2">
        <f>Gainy80_90[[#This Row],[Abs(Gain)'[dBi']]]*0.8</f>
        <v>2.5047999999999999</v>
      </c>
    </row>
    <row r="11" spans="1:9" x14ac:dyDescent="0.3">
      <c r="A11" s="2">
        <v>9</v>
      </c>
      <c r="B11" s="2">
        <v>90</v>
      </c>
      <c r="C11" s="2">
        <v>3.18</v>
      </c>
      <c r="D11" s="2">
        <v>3.18</v>
      </c>
      <c r="E11" s="2">
        <v>96.692999999999998</v>
      </c>
      <c r="F11" s="2">
        <v>-52.62</v>
      </c>
      <c r="G11" s="2">
        <v>198.05</v>
      </c>
      <c r="H11" s="2">
        <v>40</v>
      </c>
      <c r="I11" s="2">
        <f>Gainy80_90[[#This Row],[Abs(Gain)'[dBi']]]*0.8</f>
        <v>2.5440000000000005</v>
      </c>
    </row>
    <row r="12" spans="1:9" x14ac:dyDescent="0.3">
      <c r="A12" s="2">
        <v>10</v>
      </c>
      <c r="B12" s="2">
        <v>90</v>
      </c>
      <c r="C12" s="2">
        <v>3.2250000000000001</v>
      </c>
      <c r="D12" s="2">
        <v>3.2250000000000001</v>
      </c>
      <c r="E12" s="2">
        <v>96.953999999999994</v>
      </c>
      <c r="F12" s="2">
        <v>-52.88</v>
      </c>
      <c r="G12" s="2">
        <v>201.16800000000001</v>
      </c>
      <c r="H12" s="2">
        <v>40</v>
      </c>
      <c r="I12" s="2">
        <f>Gainy80_90[[#This Row],[Abs(Gain)'[dBi']]]*0.8</f>
        <v>2.58</v>
      </c>
    </row>
    <row r="13" spans="1:9" x14ac:dyDescent="0.3">
      <c r="A13" s="2">
        <v>11</v>
      </c>
      <c r="B13" s="2">
        <v>90</v>
      </c>
      <c r="C13" s="2">
        <v>3.2650000000000001</v>
      </c>
      <c r="D13" s="2">
        <v>3.2650000000000001</v>
      </c>
      <c r="E13" s="2">
        <v>97.212000000000003</v>
      </c>
      <c r="F13" s="2">
        <v>-53.12</v>
      </c>
      <c r="G13" s="2">
        <v>204.44399999999999</v>
      </c>
      <c r="H13" s="2">
        <v>40</v>
      </c>
      <c r="I13" s="2">
        <f>Gainy80_90[[#This Row],[Abs(Gain)'[dBi']]]*0.8</f>
        <v>2.6120000000000001</v>
      </c>
    </row>
    <row r="14" spans="1:9" x14ac:dyDescent="0.3">
      <c r="A14" s="2">
        <v>12</v>
      </c>
      <c r="B14" s="2">
        <v>90</v>
      </c>
      <c r="C14" s="2">
        <v>3.3</v>
      </c>
      <c r="D14" s="2">
        <v>3.3</v>
      </c>
      <c r="E14" s="2">
        <v>97.466999999999999</v>
      </c>
      <c r="F14" s="2">
        <v>-53.33</v>
      </c>
      <c r="G14" s="2">
        <v>207.86799999999999</v>
      </c>
      <c r="H14" s="2">
        <v>40</v>
      </c>
      <c r="I14" s="2">
        <f>Gainy80_90[[#This Row],[Abs(Gain)'[dBi']]]*0.8</f>
        <v>2.64</v>
      </c>
    </row>
    <row r="15" spans="1:9" x14ac:dyDescent="0.3">
      <c r="A15" s="2">
        <v>13</v>
      </c>
      <c r="B15" s="2">
        <v>90</v>
      </c>
      <c r="C15" s="2">
        <v>3.331</v>
      </c>
      <c r="D15" s="2">
        <v>3.331</v>
      </c>
      <c r="E15" s="2">
        <v>97.718999999999994</v>
      </c>
      <c r="F15" s="2">
        <v>-53.52</v>
      </c>
      <c r="G15" s="2">
        <v>211.423</v>
      </c>
      <c r="H15" s="2">
        <v>40</v>
      </c>
      <c r="I15" s="2">
        <f>Gainy80_90[[#This Row],[Abs(Gain)'[dBi']]]*0.8</f>
        <v>2.6648000000000001</v>
      </c>
    </row>
    <row r="16" spans="1:9" x14ac:dyDescent="0.3">
      <c r="A16" s="2">
        <v>14</v>
      </c>
      <c r="B16" s="2">
        <v>90</v>
      </c>
      <c r="C16" s="2">
        <v>3.3559999999999999</v>
      </c>
      <c r="D16" s="2">
        <v>3.3559999999999999</v>
      </c>
      <c r="E16" s="2">
        <v>97.968999999999994</v>
      </c>
      <c r="F16" s="2">
        <v>-53.68</v>
      </c>
      <c r="G16" s="2">
        <v>215.09</v>
      </c>
      <c r="H16" s="2">
        <v>40</v>
      </c>
      <c r="I16" s="2">
        <f>Gainy80_90[[#This Row],[Abs(Gain)'[dBi']]]*0.8</f>
        <v>2.6848000000000001</v>
      </c>
    </row>
    <row r="17" spans="1:9" x14ac:dyDescent="0.3">
      <c r="A17" s="2">
        <v>15</v>
      </c>
      <c r="B17" s="2">
        <v>90</v>
      </c>
      <c r="C17" s="2">
        <v>3.3780000000000001</v>
      </c>
      <c r="D17" s="2">
        <v>3.3780000000000001</v>
      </c>
      <c r="E17" s="2">
        <v>98.215000000000003</v>
      </c>
      <c r="F17" s="2">
        <v>-53.81</v>
      </c>
      <c r="G17" s="2">
        <v>218.84100000000001</v>
      </c>
      <c r="H17" s="2">
        <v>40</v>
      </c>
      <c r="I17" s="2">
        <f>Gainy80_90[[#This Row],[Abs(Gain)'[dBi']]]*0.8</f>
        <v>2.7024000000000004</v>
      </c>
    </row>
    <row r="18" spans="1:9" x14ac:dyDescent="0.3">
      <c r="A18" s="2">
        <v>16</v>
      </c>
      <c r="B18" s="2">
        <v>90</v>
      </c>
      <c r="C18" s="2">
        <v>3.3940000000000001</v>
      </c>
      <c r="D18" s="2">
        <v>3.3940000000000001</v>
      </c>
      <c r="E18" s="2">
        <v>98.459000000000003</v>
      </c>
      <c r="F18" s="2">
        <v>-53.9</v>
      </c>
      <c r="G18" s="2">
        <v>222.648</v>
      </c>
      <c r="H18" s="2">
        <v>40</v>
      </c>
      <c r="I18" s="2">
        <f>Gainy80_90[[#This Row],[Abs(Gain)'[dBi']]]*0.8</f>
        <v>2.7152000000000003</v>
      </c>
    </row>
    <row r="19" spans="1:9" x14ac:dyDescent="0.3">
      <c r="A19" s="2">
        <v>17</v>
      </c>
      <c r="B19" s="2">
        <v>90</v>
      </c>
      <c r="C19" s="2">
        <v>3.4060000000000001</v>
      </c>
      <c r="D19" s="2">
        <v>3.4060000000000001</v>
      </c>
      <c r="E19" s="2">
        <v>98.698999999999998</v>
      </c>
      <c r="F19" s="2">
        <v>-53.96</v>
      </c>
      <c r="G19" s="2">
        <v>226.47900000000001</v>
      </c>
      <c r="H19" s="2">
        <v>40</v>
      </c>
      <c r="I19" s="2">
        <f>Gainy80_90[[#This Row],[Abs(Gain)'[dBi']]]*0.8</f>
        <v>2.7248000000000001</v>
      </c>
    </row>
    <row r="20" spans="1:9" x14ac:dyDescent="0.3">
      <c r="A20" s="2">
        <v>18</v>
      </c>
      <c r="B20" s="2">
        <v>90</v>
      </c>
      <c r="C20" s="2">
        <v>3.4129999999999998</v>
      </c>
      <c r="D20" s="2">
        <v>3.4129999999999998</v>
      </c>
      <c r="E20" s="2">
        <v>98.936999999999998</v>
      </c>
      <c r="F20" s="2">
        <v>-53.98</v>
      </c>
      <c r="G20" s="2">
        <v>230.29900000000001</v>
      </c>
      <c r="H20" s="2">
        <v>40</v>
      </c>
      <c r="I20" s="2">
        <f>Gainy80_90[[#This Row],[Abs(Gain)'[dBi']]]*0.8</f>
        <v>2.7303999999999999</v>
      </c>
    </row>
    <row r="21" spans="1:9" x14ac:dyDescent="0.3">
      <c r="A21" s="2">
        <v>19</v>
      </c>
      <c r="B21" s="2">
        <v>90</v>
      </c>
      <c r="C21" s="2">
        <v>3.4159999999999999</v>
      </c>
      <c r="D21" s="2">
        <v>3.4159999999999999</v>
      </c>
      <c r="E21" s="2">
        <v>99.173000000000002</v>
      </c>
      <c r="F21" s="2">
        <v>-53.96</v>
      </c>
      <c r="G21" s="2">
        <v>234.078</v>
      </c>
      <c r="H21" s="2">
        <v>40</v>
      </c>
      <c r="I21" s="2">
        <f>Gainy80_90[[#This Row],[Abs(Gain)'[dBi']]]*0.8</f>
        <v>2.7328000000000001</v>
      </c>
    </row>
    <row r="22" spans="1:9" x14ac:dyDescent="0.3">
      <c r="A22" s="2">
        <v>20</v>
      </c>
      <c r="B22" s="2">
        <v>90</v>
      </c>
      <c r="C22" s="2">
        <v>3.4129999999999998</v>
      </c>
      <c r="D22" s="2">
        <v>3.4129999999999998</v>
      </c>
      <c r="E22" s="2">
        <v>99.406000000000006</v>
      </c>
      <c r="F22" s="2">
        <v>-53.92</v>
      </c>
      <c r="G22" s="2">
        <v>237.78299999999999</v>
      </c>
      <c r="H22" s="2">
        <v>40</v>
      </c>
      <c r="I22" s="2">
        <f>Gainy80_90[[#This Row],[Abs(Gain)'[dBi']]]*0.8</f>
        <v>2.7303999999999999</v>
      </c>
    </row>
    <row r="23" spans="1:9" x14ac:dyDescent="0.3">
      <c r="A23" s="2">
        <v>21</v>
      </c>
      <c r="B23" s="2">
        <v>90</v>
      </c>
      <c r="C23" s="2">
        <v>3.4060000000000001</v>
      </c>
      <c r="D23" s="2">
        <v>3.4060000000000001</v>
      </c>
      <c r="E23" s="2">
        <v>99.635999999999996</v>
      </c>
      <c r="F23" s="2">
        <v>-53.84</v>
      </c>
      <c r="G23" s="2">
        <v>241.38900000000001</v>
      </c>
      <c r="H23" s="2">
        <v>40</v>
      </c>
      <c r="I23" s="2">
        <f>Gainy80_90[[#This Row],[Abs(Gain)'[dBi']]]*0.8</f>
        <v>2.7248000000000001</v>
      </c>
    </row>
    <row r="24" spans="1:9" x14ac:dyDescent="0.3">
      <c r="A24" s="2">
        <v>22</v>
      </c>
      <c r="B24" s="2">
        <v>90</v>
      </c>
      <c r="C24" s="2">
        <v>3.3940000000000001</v>
      </c>
      <c r="D24" s="2">
        <v>3.3940000000000001</v>
      </c>
      <c r="E24" s="2">
        <v>99.863</v>
      </c>
      <c r="F24" s="2">
        <v>-53.73</v>
      </c>
      <c r="G24" s="2">
        <v>244.874</v>
      </c>
      <c r="H24" s="2">
        <v>40</v>
      </c>
      <c r="I24" s="2">
        <f>Gainy80_90[[#This Row],[Abs(Gain)'[dBi']]]*0.8</f>
        <v>2.7152000000000003</v>
      </c>
    </row>
    <row r="25" spans="1:9" x14ac:dyDescent="0.3">
      <c r="A25" s="2">
        <v>23</v>
      </c>
      <c r="B25" s="2">
        <v>90</v>
      </c>
      <c r="C25" s="2">
        <v>3.3780000000000001</v>
      </c>
      <c r="D25" s="2">
        <v>3.3780000000000001</v>
      </c>
      <c r="E25" s="2">
        <v>100.08799999999999</v>
      </c>
      <c r="F25" s="2">
        <v>-53.61</v>
      </c>
      <c r="G25" s="2">
        <v>248.21899999999999</v>
      </c>
      <c r="H25" s="2">
        <v>40</v>
      </c>
      <c r="I25" s="2">
        <f>Gainy80_90[[#This Row],[Abs(Gain)'[dBi']]]*0.8</f>
        <v>2.7024000000000004</v>
      </c>
    </row>
    <row r="26" spans="1:9" x14ac:dyDescent="0.3">
      <c r="A26" s="2">
        <v>24</v>
      </c>
      <c r="B26" s="2">
        <v>90</v>
      </c>
      <c r="C26" s="2">
        <v>3.3559999999999999</v>
      </c>
      <c r="D26" s="2">
        <v>3.3559999999999999</v>
      </c>
      <c r="E26" s="2">
        <v>100.31</v>
      </c>
      <c r="F26" s="2">
        <v>-53.46</v>
      </c>
      <c r="G26" s="2">
        <v>251.41499999999999</v>
      </c>
      <c r="H26" s="2">
        <v>40</v>
      </c>
      <c r="I26" s="2">
        <f>Gainy80_90[[#This Row],[Abs(Gain)'[dBi']]]*0.8</f>
        <v>2.6848000000000001</v>
      </c>
    </row>
    <row r="27" spans="1:9" x14ac:dyDescent="0.3">
      <c r="A27" s="2">
        <v>25</v>
      </c>
      <c r="B27" s="2">
        <v>90</v>
      </c>
      <c r="C27" s="2">
        <v>3.33</v>
      </c>
      <c r="D27" s="2">
        <v>3.33</v>
      </c>
      <c r="E27" s="2">
        <v>100.529</v>
      </c>
      <c r="F27" s="2">
        <v>-53.29</v>
      </c>
      <c r="G27" s="2">
        <v>254.452</v>
      </c>
      <c r="H27" s="2">
        <v>40</v>
      </c>
      <c r="I27" s="2">
        <f>Gainy80_90[[#This Row],[Abs(Gain)'[dBi']]]*0.8</f>
        <v>2.6640000000000001</v>
      </c>
    </row>
    <row r="28" spans="1:9" x14ac:dyDescent="0.3">
      <c r="A28" s="2">
        <v>26</v>
      </c>
      <c r="B28" s="2">
        <v>90</v>
      </c>
      <c r="C28" s="2">
        <v>3.2989999999999999</v>
      </c>
      <c r="D28" s="2">
        <v>3.298</v>
      </c>
      <c r="E28" s="2">
        <v>100.746</v>
      </c>
      <c r="F28" s="2">
        <v>-53.11</v>
      </c>
      <c r="G28" s="2">
        <v>257.32799999999997</v>
      </c>
      <c r="H28" s="2">
        <v>40</v>
      </c>
      <c r="I28" s="2">
        <f>Gainy80_90[[#This Row],[Abs(Gain)'[dBi']]]*0.8</f>
        <v>2.6392000000000002</v>
      </c>
    </row>
    <row r="29" spans="1:9" x14ac:dyDescent="0.3">
      <c r="A29" s="2">
        <v>27</v>
      </c>
      <c r="B29" s="2">
        <v>90</v>
      </c>
      <c r="C29" s="2">
        <v>3.262</v>
      </c>
      <c r="D29" s="2">
        <v>3.262</v>
      </c>
      <c r="E29" s="2">
        <v>100.96</v>
      </c>
      <c r="F29" s="2">
        <v>-52.92</v>
      </c>
      <c r="G29" s="2">
        <v>260.04399999999998</v>
      </c>
      <c r="H29" s="2">
        <v>40</v>
      </c>
      <c r="I29" s="2">
        <f>Gainy80_90[[#This Row],[Abs(Gain)'[dBi']]]*0.8</f>
        <v>2.6096000000000004</v>
      </c>
    </row>
    <row r="30" spans="1:9" x14ac:dyDescent="0.3">
      <c r="A30" s="2">
        <v>28</v>
      </c>
      <c r="B30" s="2">
        <v>90</v>
      </c>
      <c r="C30" s="2">
        <v>3.2210000000000001</v>
      </c>
      <c r="D30" s="2">
        <v>3.2210000000000001</v>
      </c>
      <c r="E30" s="2">
        <v>101.172</v>
      </c>
      <c r="F30" s="2">
        <v>-52.72</v>
      </c>
      <c r="G30" s="2">
        <v>262.60199999999998</v>
      </c>
      <c r="H30" s="2">
        <v>40</v>
      </c>
      <c r="I30" s="2">
        <f>Gainy80_90[[#This Row],[Abs(Gain)'[dBi']]]*0.8</f>
        <v>2.5768000000000004</v>
      </c>
    </row>
    <row r="31" spans="1:9" x14ac:dyDescent="0.3">
      <c r="A31" s="2">
        <v>29</v>
      </c>
      <c r="B31" s="2">
        <v>90</v>
      </c>
      <c r="C31" s="2">
        <v>3.1749999999999998</v>
      </c>
      <c r="D31" s="2">
        <v>3.1749999999999998</v>
      </c>
      <c r="E31" s="2">
        <v>101.381</v>
      </c>
      <c r="F31" s="2">
        <v>-52.52</v>
      </c>
      <c r="G31" s="2">
        <v>265.00799999999998</v>
      </c>
      <c r="H31" s="2">
        <v>40</v>
      </c>
      <c r="I31" s="2">
        <f>Gainy80_90[[#This Row],[Abs(Gain)'[dBi']]]*0.8</f>
        <v>2.54</v>
      </c>
    </row>
    <row r="32" spans="1:9" x14ac:dyDescent="0.3">
      <c r="A32" s="2">
        <v>30</v>
      </c>
      <c r="B32" s="2">
        <v>90</v>
      </c>
      <c r="C32" s="2">
        <v>3.125</v>
      </c>
      <c r="D32" s="2">
        <v>3.125</v>
      </c>
      <c r="E32" s="2">
        <v>101.587</v>
      </c>
      <c r="F32" s="2">
        <v>-52.32</v>
      </c>
      <c r="G32" s="2">
        <v>267.26900000000001</v>
      </c>
      <c r="H32" s="2">
        <v>40</v>
      </c>
      <c r="I32" s="2">
        <f>Gainy80_90[[#This Row],[Abs(Gain)'[dBi']]]*0.8</f>
        <v>2.5</v>
      </c>
    </row>
    <row r="33" spans="1:9" x14ac:dyDescent="0.3">
      <c r="A33" s="2">
        <v>31</v>
      </c>
      <c r="B33" s="2">
        <v>90</v>
      </c>
      <c r="C33" s="2">
        <v>3.069</v>
      </c>
      <c r="D33" s="2">
        <v>3.069</v>
      </c>
      <c r="E33" s="2">
        <v>101.791</v>
      </c>
      <c r="F33" s="2">
        <v>-52.11</v>
      </c>
      <c r="G33" s="2">
        <v>269.39100000000002</v>
      </c>
      <c r="H33" s="2">
        <v>40</v>
      </c>
      <c r="I33" s="2">
        <f>Gainy80_90[[#This Row],[Abs(Gain)'[dBi']]]*0.8</f>
        <v>2.4552</v>
      </c>
    </row>
    <row r="34" spans="1:9" x14ac:dyDescent="0.3">
      <c r="A34" s="2">
        <v>32</v>
      </c>
      <c r="B34" s="2">
        <v>90</v>
      </c>
      <c r="C34" s="2">
        <v>3.008</v>
      </c>
      <c r="D34" s="2">
        <v>3.008</v>
      </c>
      <c r="E34" s="2">
        <v>101.991</v>
      </c>
      <c r="F34" s="2">
        <v>-51.91</v>
      </c>
      <c r="G34" s="2">
        <v>271.38400000000001</v>
      </c>
      <c r="H34" s="2">
        <v>40</v>
      </c>
      <c r="I34" s="2">
        <f>Gainy80_90[[#This Row],[Abs(Gain)'[dBi']]]*0.8</f>
        <v>2.4064000000000001</v>
      </c>
    </row>
    <row r="35" spans="1:9" x14ac:dyDescent="0.3">
      <c r="A35" s="2">
        <v>33</v>
      </c>
      <c r="B35" s="2">
        <v>90</v>
      </c>
      <c r="C35" s="2">
        <v>2.9420000000000002</v>
      </c>
      <c r="D35" s="2">
        <v>2.9420000000000002</v>
      </c>
      <c r="E35" s="2">
        <v>102.18899999999999</v>
      </c>
      <c r="F35" s="2">
        <v>-51.7</v>
      </c>
      <c r="G35" s="2">
        <v>273.255</v>
      </c>
      <c r="H35" s="2">
        <v>40</v>
      </c>
      <c r="I35" s="2">
        <f>Gainy80_90[[#This Row],[Abs(Gain)'[dBi']]]*0.8</f>
        <v>2.3536000000000001</v>
      </c>
    </row>
    <row r="36" spans="1:9" x14ac:dyDescent="0.3">
      <c r="A36" s="2">
        <v>34</v>
      </c>
      <c r="B36" s="2">
        <v>90</v>
      </c>
      <c r="C36" s="2">
        <v>2.87</v>
      </c>
      <c r="D36" s="2">
        <v>2.87</v>
      </c>
      <c r="E36" s="2">
        <v>102.384</v>
      </c>
      <c r="F36" s="2">
        <v>-51.5</v>
      </c>
      <c r="G36" s="2">
        <v>275.01299999999998</v>
      </c>
      <c r="H36" s="2">
        <v>40</v>
      </c>
      <c r="I36" s="2">
        <f>Gainy80_90[[#This Row],[Abs(Gain)'[dBi']]]*0.8</f>
        <v>2.2960000000000003</v>
      </c>
    </row>
    <row r="37" spans="1:9" x14ac:dyDescent="0.3">
      <c r="A37" s="2">
        <v>35</v>
      </c>
      <c r="B37" s="2">
        <v>90</v>
      </c>
      <c r="C37" s="2">
        <v>2.794</v>
      </c>
      <c r="D37" s="2">
        <v>2.794</v>
      </c>
      <c r="E37" s="2">
        <v>102.57599999999999</v>
      </c>
      <c r="F37" s="2">
        <v>-51.31</v>
      </c>
      <c r="G37" s="2">
        <v>276.666</v>
      </c>
      <c r="H37" s="2">
        <v>40</v>
      </c>
      <c r="I37" s="2">
        <f>Gainy80_90[[#This Row],[Abs(Gain)'[dBi']]]*0.8</f>
        <v>2.2352000000000003</v>
      </c>
    </row>
    <row r="38" spans="1:9" x14ac:dyDescent="0.3">
      <c r="A38" s="2">
        <v>36</v>
      </c>
      <c r="B38" s="2">
        <v>90</v>
      </c>
      <c r="C38" s="2">
        <v>2.7120000000000002</v>
      </c>
      <c r="D38" s="2">
        <v>2.7120000000000002</v>
      </c>
      <c r="E38" s="2">
        <v>102.76600000000001</v>
      </c>
      <c r="F38" s="2">
        <v>-51.12</v>
      </c>
      <c r="G38" s="2">
        <v>278.221</v>
      </c>
      <c r="H38" s="2">
        <v>40</v>
      </c>
      <c r="I38" s="2">
        <f>Gainy80_90[[#This Row],[Abs(Gain)'[dBi']]]*0.8</f>
        <v>2.1696000000000004</v>
      </c>
    </row>
    <row r="39" spans="1:9" x14ac:dyDescent="0.3">
      <c r="A39" s="2">
        <v>37</v>
      </c>
      <c r="B39" s="2">
        <v>90</v>
      </c>
      <c r="C39" s="2">
        <v>2.625</v>
      </c>
      <c r="D39" s="2">
        <v>2.625</v>
      </c>
      <c r="E39" s="2">
        <v>102.952</v>
      </c>
      <c r="F39" s="2">
        <v>-50.93</v>
      </c>
      <c r="G39" s="2">
        <v>279.685</v>
      </c>
      <c r="H39" s="2">
        <v>40</v>
      </c>
      <c r="I39" s="2">
        <f>Gainy80_90[[#This Row],[Abs(Gain)'[dBi']]]*0.8</f>
        <v>2.1</v>
      </c>
    </row>
    <row r="40" spans="1:9" x14ac:dyDescent="0.3">
      <c r="A40" s="2">
        <v>38</v>
      </c>
      <c r="B40" s="2">
        <v>90</v>
      </c>
      <c r="C40" s="2">
        <v>2.5329999999999999</v>
      </c>
      <c r="D40" s="2">
        <v>2.5329999999999999</v>
      </c>
      <c r="E40" s="2">
        <v>103.13500000000001</v>
      </c>
      <c r="F40" s="2">
        <v>-50.75</v>
      </c>
      <c r="G40" s="2">
        <v>281.06599999999997</v>
      </c>
      <c r="H40" s="2">
        <v>40</v>
      </c>
      <c r="I40" s="2">
        <f>Gainy80_90[[#This Row],[Abs(Gain)'[dBi']]]*0.8</f>
        <v>2.0264000000000002</v>
      </c>
    </row>
    <row r="41" spans="1:9" x14ac:dyDescent="0.3">
      <c r="A41" s="2">
        <v>39</v>
      </c>
      <c r="B41" s="2">
        <v>90</v>
      </c>
      <c r="C41" s="2">
        <v>2.4350000000000001</v>
      </c>
      <c r="D41" s="2">
        <v>2.4350000000000001</v>
      </c>
      <c r="E41" s="2">
        <v>103.315</v>
      </c>
      <c r="F41" s="2">
        <v>-50.58</v>
      </c>
      <c r="G41" s="2">
        <v>282.37</v>
      </c>
      <c r="H41" s="2">
        <v>40</v>
      </c>
      <c r="I41" s="2">
        <f>Gainy80_90[[#This Row],[Abs(Gain)'[dBi']]]*0.8</f>
        <v>1.9480000000000002</v>
      </c>
    </row>
    <row r="42" spans="1:9" x14ac:dyDescent="0.3">
      <c r="A42" s="2">
        <v>40</v>
      </c>
      <c r="B42" s="2">
        <v>90</v>
      </c>
      <c r="C42" s="2">
        <v>2.331</v>
      </c>
      <c r="D42" s="2">
        <v>2.331</v>
      </c>
      <c r="E42" s="2">
        <v>103.491</v>
      </c>
      <c r="F42" s="2">
        <v>-50.41</v>
      </c>
      <c r="G42" s="2">
        <v>283.60199999999998</v>
      </c>
      <c r="H42" s="2">
        <v>40</v>
      </c>
      <c r="I42" s="2">
        <f>Gainy80_90[[#This Row],[Abs(Gain)'[dBi']]]*0.8</f>
        <v>1.8648</v>
      </c>
    </row>
    <row r="43" spans="1:9" x14ac:dyDescent="0.3">
      <c r="A43" s="2">
        <v>41</v>
      </c>
      <c r="B43" s="2">
        <v>90</v>
      </c>
      <c r="C43" s="2">
        <v>2.222</v>
      </c>
      <c r="D43" s="2">
        <v>2.222</v>
      </c>
      <c r="E43" s="2">
        <v>103.664</v>
      </c>
      <c r="F43" s="2">
        <v>-50.25</v>
      </c>
      <c r="G43" s="2">
        <v>284.76900000000001</v>
      </c>
      <c r="H43" s="2">
        <v>40</v>
      </c>
      <c r="I43" s="2">
        <f>Gainy80_90[[#This Row],[Abs(Gain)'[dBi']]]*0.8</f>
        <v>1.7776000000000001</v>
      </c>
    </row>
    <row r="44" spans="1:9" x14ac:dyDescent="0.3">
      <c r="A44" s="2">
        <v>42</v>
      </c>
      <c r="B44" s="2">
        <v>90</v>
      </c>
      <c r="C44" s="2">
        <v>2.1080000000000001</v>
      </c>
      <c r="D44" s="2">
        <v>2.1080000000000001</v>
      </c>
      <c r="E44" s="2">
        <v>103.834</v>
      </c>
      <c r="F44" s="2">
        <v>-50.09</v>
      </c>
      <c r="G44" s="2">
        <v>285.875</v>
      </c>
      <c r="H44" s="2">
        <v>40</v>
      </c>
      <c r="I44" s="2">
        <f>Gainy80_90[[#This Row],[Abs(Gain)'[dBi']]]*0.8</f>
        <v>1.6864000000000001</v>
      </c>
    </row>
    <row r="45" spans="1:9" x14ac:dyDescent="0.3">
      <c r="A45" s="2">
        <v>43</v>
      </c>
      <c r="B45" s="2">
        <v>90</v>
      </c>
      <c r="C45" s="2">
        <v>1.9870000000000001</v>
      </c>
      <c r="D45" s="2">
        <v>1.9870000000000001</v>
      </c>
      <c r="E45" s="2">
        <v>104</v>
      </c>
      <c r="F45" s="2">
        <v>-49.94</v>
      </c>
      <c r="G45" s="2">
        <v>286.92500000000001</v>
      </c>
      <c r="H45" s="2">
        <v>40</v>
      </c>
      <c r="I45" s="2">
        <f>Gainy80_90[[#This Row],[Abs(Gain)'[dBi']]]*0.8</f>
        <v>1.5896000000000001</v>
      </c>
    </row>
    <row r="46" spans="1:9" x14ac:dyDescent="0.3">
      <c r="A46" s="2">
        <v>44</v>
      </c>
      <c r="B46" s="2">
        <v>90</v>
      </c>
      <c r="C46" s="2">
        <v>1.86</v>
      </c>
      <c r="D46" s="2">
        <v>1.86</v>
      </c>
      <c r="E46" s="2">
        <v>104.16200000000001</v>
      </c>
      <c r="F46" s="2">
        <v>-49.8</v>
      </c>
      <c r="G46" s="2">
        <v>287.92200000000003</v>
      </c>
      <c r="H46" s="2">
        <v>40</v>
      </c>
      <c r="I46" s="2">
        <f>Gainy80_90[[#This Row],[Abs(Gain)'[dBi']]]*0.8</f>
        <v>1.4880000000000002</v>
      </c>
    </row>
    <row r="47" spans="1:9" x14ac:dyDescent="0.3">
      <c r="A47" s="2">
        <v>45</v>
      </c>
      <c r="B47" s="2">
        <v>90</v>
      </c>
      <c r="C47" s="2">
        <v>1.728</v>
      </c>
      <c r="D47" s="2">
        <v>1.728</v>
      </c>
      <c r="E47" s="2">
        <v>104.32</v>
      </c>
      <c r="F47" s="2">
        <v>-49.66</v>
      </c>
      <c r="G47" s="2">
        <v>288.87200000000001</v>
      </c>
      <c r="H47" s="2">
        <v>40</v>
      </c>
      <c r="I47" s="2">
        <f>Gainy80_90[[#This Row],[Abs(Gain)'[dBi']]]*0.8</f>
        <v>1.3824000000000001</v>
      </c>
    </row>
    <row r="48" spans="1:9" x14ac:dyDescent="0.3">
      <c r="A48" s="2">
        <v>46</v>
      </c>
      <c r="B48" s="2">
        <v>90</v>
      </c>
      <c r="C48" s="2">
        <v>1.589</v>
      </c>
      <c r="D48" s="2">
        <v>1.589</v>
      </c>
      <c r="E48" s="2">
        <v>104.47499999999999</v>
      </c>
      <c r="F48" s="2">
        <v>-49.52</v>
      </c>
      <c r="G48" s="2">
        <v>289.77699999999999</v>
      </c>
      <c r="H48" s="2">
        <v>40</v>
      </c>
      <c r="I48" s="2">
        <f>Gainy80_90[[#This Row],[Abs(Gain)'[dBi']]]*0.8</f>
        <v>1.2712000000000001</v>
      </c>
    </row>
    <row r="49" spans="1:9" x14ac:dyDescent="0.3">
      <c r="A49" s="2">
        <v>47</v>
      </c>
      <c r="B49" s="2">
        <v>90</v>
      </c>
      <c r="C49" s="2">
        <v>1.444</v>
      </c>
      <c r="D49" s="2">
        <v>1.444</v>
      </c>
      <c r="E49" s="2">
        <v>104.625</v>
      </c>
      <c r="F49" s="2">
        <v>-49.4</v>
      </c>
      <c r="G49" s="2">
        <v>290.64100000000002</v>
      </c>
      <c r="H49" s="2">
        <v>40</v>
      </c>
      <c r="I49" s="2">
        <f>Gainy80_90[[#This Row],[Abs(Gain)'[dBi']]]*0.8</f>
        <v>1.1552</v>
      </c>
    </row>
    <row r="50" spans="1:9" x14ac:dyDescent="0.3">
      <c r="A50" s="2">
        <v>48</v>
      </c>
      <c r="B50" s="2">
        <v>90</v>
      </c>
      <c r="C50" s="2">
        <v>1.292</v>
      </c>
      <c r="D50" s="2">
        <v>1.292</v>
      </c>
      <c r="E50" s="2">
        <v>104.77</v>
      </c>
      <c r="F50" s="2">
        <v>-49.27</v>
      </c>
      <c r="G50" s="2">
        <v>291.46600000000001</v>
      </c>
      <c r="H50" s="2">
        <v>40</v>
      </c>
      <c r="I50" s="2">
        <f>Gainy80_90[[#This Row],[Abs(Gain)'[dBi']]]*0.8</f>
        <v>1.0336000000000001</v>
      </c>
    </row>
    <row r="51" spans="1:9" x14ac:dyDescent="0.3">
      <c r="A51" s="2">
        <v>49</v>
      </c>
      <c r="B51" s="2">
        <v>90</v>
      </c>
      <c r="C51" s="2">
        <v>1.133</v>
      </c>
      <c r="D51" s="2">
        <v>1.133</v>
      </c>
      <c r="E51" s="2">
        <v>104.911</v>
      </c>
      <c r="F51" s="2">
        <v>-49.16</v>
      </c>
      <c r="G51" s="2">
        <v>292.25599999999997</v>
      </c>
      <c r="H51" s="2">
        <v>40</v>
      </c>
      <c r="I51" s="2">
        <f>Gainy80_90[[#This Row],[Abs(Gain)'[dBi']]]*0.8</f>
        <v>0.90640000000000009</v>
      </c>
    </row>
    <row r="52" spans="1:9" x14ac:dyDescent="0.3">
      <c r="A52" s="2">
        <v>50</v>
      </c>
      <c r="B52" s="2">
        <v>90</v>
      </c>
      <c r="C52" s="2">
        <v>0.96809999999999996</v>
      </c>
      <c r="D52" s="2">
        <v>0.96809999999999996</v>
      </c>
      <c r="E52" s="2">
        <v>105.047</v>
      </c>
      <c r="F52" s="2">
        <v>-49.05</v>
      </c>
      <c r="G52" s="2">
        <v>293.01299999999998</v>
      </c>
      <c r="H52" s="2">
        <v>40</v>
      </c>
      <c r="I52" s="2">
        <f>Gainy80_90[[#This Row],[Abs(Gain)'[dBi']]]*0.8</f>
        <v>0.77448000000000006</v>
      </c>
    </row>
    <row r="53" spans="1:9" x14ac:dyDescent="0.3">
      <c r="A53" s="2">
        <v>51</v>
      </c>
      <c r="B53" s="2">
        <v>90</v>
      </c>
      <c r="C53" s="2">
        <v>0.79569999999999996</v>
      </c>
      <c r="D53" s="2">
        <v>0.79569999999999996</v>
      </c>
      <c r="E53" s="2">
        <v>105.178</v>
      </c>
      <c r="F53" s="2">
        <v>-48.94</v>
      </c>
      <c r="G53" s="2">
        <v>293.73899999999998</v>
      </c>
      <c r="H53" s="2">
        <v>40</v>
      </c>
      <c r="I53" s="2">
        <f>Gainy80_90[[#This Row],[Abs(Gain)'[dBi']]]*0.8</f>
        <v>0.63656000000000001</v>
      </c>
    </row>
    <row r="54" spans="1:9" x14ac:dyDescent="0.3">
      <c r="A54" s="2">
        <v>52</v>
      </c>
      <c r="B54" s="2">
        <v>90</v>
      </c>
      <c r="C54" s="2">
        <v>0.6159</v>
      </c>
      <c r="D54" s="2">
        <v>0.6159</v>
      </c>
      <c r="E54" s="2">
        <v>105.303</v>
      </c>
      <c r="F54" s="2">
        <v>-48.84</v>
      </c>
      <c r="G54" s="2">
        <v>294.43599999999998</v>
      </c>
      <c r="H54" s="2">
        <v>40</v>
      </c>
      <c r="I54" s="2">
        <f>Gainy80_90[[#This Row],[Abs(Gain)'[dBi']]]*0.8</f>
        <v>0.49272000000000005</v>
      </c>
    </row>
    <row r="55" spans="1:9" x14ac:dyDescent="0.3">
      <c r="A55" s="2">
        <v>53</v>
      </c>
      <c r="B55" s="2">
        <v>90</v>
      </c>
      <c r="C55" s="2">
        <v>0.42859999999999998</v>
      </c>
      <c r="D55" s="2">
        <v>0.42849999999999999</v>
      </c>
      <c r="E55" s="2">
        <v>105.423</v>
      </c>
      <c r="F55" s="2">
        <v>-48.74</v>
      </c>
      <c r="G55" s="2">
        <v>295.10700000000003</v>
      </c>
      <c r="H55" s="2">
        <v>40</v>
      </c>
      <c r="I55" s="2">
        <f>Gainy80_90[[#This Row],[Abs(Gain)'[dBi']]]*0.8</f>
        <v>0.34288000000000002</v>
      </c>
    </row>
    <row r="56" spans="1:9" x14ac:dyDescent="0.3">
      <c r="A56" s="2">
        <v>54</v>
      </c>
      <c r="B56" s="2">
        <v>90</v>
      </c>
      <c r="C56" s="2">
        <v>0.2334</v>
      </c>
      <c r="D56" s="2">
        <v>0.23330000000000001</v>
      </c>
      <c r="E56" s="2">
        <v>105.536</v>
      </c>
      <c r="F56" s="2">
        <v>-48.65</v>
      </c>
      <c r="G56" s="2">
        <v>295.75299999999999</v>
      </c>
      <c r="H56" s="2">
        <v>40</v>
      </c>
      <c r="I56" s="2">
        <f>Gainy80_90[[#This Row],[Abs(Gain)'[dBi']]]*0.8</f>
        <v>0.18672</v>
      </c>
    </row>
    <row r="57" spans="1:9" x14ac:dyDescent="0.3">
      <c r="A57" s="2">
        <v>55</v>
      </c>
      <c r="B57" s="2">
        <v>90</v>
      </c>
      <c r="C57" s="2">
        <v>3.0009999999999998E-2</v>
      </c>
      <c r="D57" s="2">
        <v>2.9950000000000001E-2</v>
      </c>
      <c r="E57" s="2">
        <v>105.643</v>
      </c>
      <c r="F57" s="2">
        <v>-48.56</v>
      </c>
      <c r="G57" s="2">
        <v>296.375</v>
      </c>
      <c r="H57" s="2">
        <v>40</v>
      </c>
      <c r="I57" s="2">
        <f>Gainy80_90[[#This Row],[Abs(Gain)'[dBi']]]*0.8</f>
        <v>2.4008000000000002E-2</v>
      </c>
    </row>
    <row r="58" spans="1:9" x14ac:dyDescent="0.3">
      <c r="A58" s="2">
        <v>56</v>
      </c>
      <c r="B58" s="2">
        <v>90</v>
      </c>
      <c r="C58" s="2">
        <v>-0.18179999999999999</v>
      </c>
      <c r="D58" s="2">
        <v>-0.18190000000000001</v>
      </c>
      <c r="E58" s="2">
        <v>105.74299999999999</v>
      </c>
      <c r="F58" s="2">
        <v>-48.47</v>
      </c>
      <c r="G58" s="2">
        <v>296.97500000000002</v>
      </c>
      <c r="H58" s="2">
        <v>40</v>
      </c>
      <c r="I58" s="2">
        <f>Gainy80_90[[#This Row],[Abs(Gain)'[dBi']]]*0.8</f>
        <v>-0.14543999999999999</v>
      </c>
    </row>
    <row r="59" spans="1:9" x14ac:dyDescent="0.3">
      <c r="A59" s="2">
        <v>57</v>
      </c>
      <c r="B59" s="2">
        <v>90</v>
      </c>
      <c r="C59" s="2">
        <v>-0.40260000000000001</v>
      </c>
      <c r="D59" s="2">
        <v>-0.40260000000000001</v>
      </c>
      <c r="E59" s="2">
        <v>105.836</v>
      </c>
      <c r="F59" s="2">
        <v>-48.39</v>
      </c>
      <c r="G59" s="2">
        <v>297.55500000000001</v>
      </c>
      <c r="H59" s="2">
        <v>40</v>
      </c>
      <c r="I59" s="2">
        <f>Gainy80_90[[#This Row],[Abs(Gain)'[dBi']]]*0.8</f>
        <v>-0.32208000000000003</v>
      </c>
    </row>
    <row r="60" spans="1:9" x14ac:dyDescent="0.3">
      <c r="A60" s="2">
        <v>58</v>
      </c>
      <c r="B60" s="2">
        <v>90</v>
      </c>
      <c r="C60" s="2">
        <v>-0.63249999999999995</v>
      </c>
      <c r="D60" s="2">
        <v>-0.63260000000000005</v>
      </c>
      <c r="E60" s="2">
        <v>105.92</v>
      </c>
      <c r="F60" s="2">
        <v>-48.32</v>
      </c>
      <c r="G60" s="2">
        <v>298.11500000000001</v>
      </c>
      <c r="H60" s="2">
        <v>40</v>
      </c>
      <c r="I60" s="2">
        <f>Gainy80_90[[#This Row],[Abs(Gain)'[dBi']]]*0.8</f>
        <v>-0.50600000000000001</v>
      </c>
    </row>
    <row r="61" spans="1:9" x14ac:dyDescent="0.3">
      <c r="A61" s="2">
        <v>59</v>
      </c>
      <c r="B61" s="2">
        <v>90</v>
      </c>
      <c r="C61" s="2">
        <v>-0.87219999999999998</v>
      </c>
      <c r="D61" s="2">
        <v>-0.87229999999999996</v>
      </c>
      <c r="E61" s="2">
        <v>105.996</v>
      </c>
      <c r="F61" s="2">
        <v>-48.25</v>
      </c>
      <c r="G61" s="2">
        <v>298.65800000000002</v>
      </c>
      <c r="H61" s="2">
        <v>40</v>
      </c>
      <c r="I61" s="2">
        <f>Gainy80_90[[#This Row],[Abs(Gain)'[dBi']]]*0.8</f>
        <v>-0.69776000000000005</v>
      </c>
    </row>
    <row r="62" spans="1:9" x14ac:dyDescent="0.3">
      <c r="A62" s="2">
        <v>60</v>
      </c>
      <c r="B62" s="2">
        <v>90</v>
      </c>
      <c r="C62" s="2">
        <v>-1.1220000000000001</v>
      </c>
      <c r="D62" s="2">
        <v>-1.1220000000000001</v>
      </c>
      <c r="E62" s="2">
        <v>106.063</v>
      </c>
      <c r="F62" s="2">
        <v>-48.18</v>
      </c>
      <c r="G62" s="2">
        <v>299.18299999999999</v>
      </c>
      <c r="H62" s="2">
        <v>40</v>
      </c>
      <c r="I62" s="2">
        <f>Gainy80_90[[#This Row],[Abs(Gain)'[dBi']]]*0.8</f>
        <v>-0.89760000000000018</v>
      </c>
    </row>
    <row r="63" spans="1:9" x14ac:dyDescent="0.3">
      <c r="A63" s="2">
        <v>61</v>
      </c>
      <c r="B63" s="2">
        <v>90</v>
      </c>
      <c r="C63" s="2">
        <v>-1.383</v>
      </c>
      <c r="D63" s="2">
        <v>-1.383</v>
      </c>
      <c r="E63" s="2">
        <v>106.119</v>
      </c>
      <c r="F63" s="2">
        <v>-48.11</v>
      </c>
      <c r="G63" s="2">
        <v>299.69200000000001</v>
      </c>
      <c r="H63" s="2">
        <v>40</v>
      </c>
      <c r="I63" s="2">
        <f>Gainy80_90[[#This Row],[Abs(Gain)'[dBi']]]*0.8</f>
        <v>-1.1064000000000001</v>
      </c>
    </row>
    <row r="64" spans="1:9" x14ac:dyDescent="0.3">
      <c r="A64" s="2">
        <v>62</v>
      </c>
      <c r="B64" s="2">
        <v>90</v>
      </c>
      <c r="C64" s="2">
        <v>-1.655</v>
      </c>
      <c r="D64" s="2">
        <v>-1.655</v>
      </c>
      <c r="E64" s="2">
        <v>106.16500000000001</v>
      </c>
      <c r="F64" s="2">
        <v>-48.05</v>
      </c>
      <c r="G64" s="2">
        <v>300.18700000000001</v>
      </c>
      <c r="H64" s="2">
        <v>40</v>
      </c>
      <c r="I64" s="2">
        <f>Gainy80_90[[#This Row],[Abs(Gain)'[dBi']]]*0.8</f>
        <v>-1.3240000000000001</v>
      </c>
    </row>
    <row r="65" spans="1:9" x14ac:dyDescent="0.3">
      <c r="A65" s="2">
        <v>63</v>
      </c>
      <c r="B65" s="2">
        <v>90</v>
      </c>
      <c r="C65" s="2">
        <v>-1.9390000000000001</v>
      </c>
      <c r="D65" s="2">
        <v>-1.9390000000000001</v>
      </c>
      <c r="E65" s="2">
        <v>106.19799999999999</v>
      </c>
      <c r="F65" s="2">
        <v>-47.99</v>
      </c>
      <c r="G65" s="2">
        <v>300.666</v>
      </c>
      <c r="H65" s="2">
        <v>40</v>
      </c>
      <c r="I65" s="2">
        <f>Gainy80_90[[#This Row],[Abs(Gain)'[dBi']]]*0.8</f>
        <v>-1.5512000000000001</v>
      </c>
    </row>
    <row r="66" spans="1:9" x14ac:dyDescent="0.3">
      <c r="A66" s="2">
        <v>64</v>
      </c>
      <c r="B66" s="2">
        <v>90</v>
      </c>
      <c r="C66" s="2">
        <v>-2.2349999999999999</v>
      </c>
      <c r="D66" s="2">
        <v>-2.2349999999999999</v>
      </c>
      <c r="E66" s="2">
        <v>106.21899999999999</v>
      </c>
      <c r="F66" s="2">
        <v>-47.93</v>
      </c>
      <c r="G66" s="2">
        <v>301.13200000000001</v>
      </c>
      <c r="H66" s="2">
        <v>40</v>
      </c>
      <c r="I66" s="2">
        <f>Gainy80_90[[#This Row],[Abs(Gain)'[dBi']]]*0.8</f>
        <v>-1.788</v>
      </c>
    </row>
    <row r="67" spans="1:9" x14ac:dyDescent="0.3">
      <c r="A67" s="2">
        <v>65</v>
      </c>
      <c r="B67" s="2">
        <v>90</v>
      </c>
      <c r="C67" s="2">
        <v>-2.5459999999999998</v>
      </c>
      <c r="D67" s="2">
        <v>-2.5459999999999998</v>
      </c>
      <c r="E67" s="2">
        <v>106.224</v>
      </c>
      <c r="F67" s="2">
        <v>-47.88</v>
      </c>
      <c r="G67" s="2">
        <v>301.58600000000001</v>
      </c>
      <c r="H67" s="2">
        <v>40</v>
      </c>
      <c r="I67" s="2">
        <f>Gainy80_90[[#This Row],[Abs(Gain)'[dBi']]]*0.8</f>
        <v>-2.0367999999999999</v>
      </c>
    </row>
    <row r="68" spans="1:9" x14ac:dyDescent="0.3">
      <c r="A68" s="2">
        <v>66</v>
      </c>
      <c r="B68" s="2">
        <v>90</v>
      </c>
      <c r="C68" s="2">
        <v>-2.871</v>
      </c>
      <c r="D68" s="2">
        <v>-2.871</v>
      </c>
      <c r="E68" s="2">
        <v>106.214</v>
      </c>
      <c r="F68" s="2">
        <v>-47.83</v>
      </c>
      <c r="G68" s="2">
        <v>302.02699999999999</v>
      </c>
      <c r="H68" s="2">
        <v>40</v>
      </c>
      <c r="I68" s="2">
        <f>Gainy80_90[[#This Row],[Abs(Gain)'[dBi']]]*0.8</f>
        <v>-2.2968000000000002</v>
      </c>
    </row>
    <row r="69" spans="1:9" x14ac:dyDescent="0.3">
      <c r="A69" s="2">
        <v>67</v>
      </c>
      <c r="B69" s="2">
        <v>90</v>
      </c>
      <c r="C69" s="2">
        <v>-3.2109999999999999</v>
      </c>
      <c r="D69" s="2">
        <v>-3.2109999999999999</v>
      </c>
      <c r="E69" s="2">
        <v>106.18600000000001</v>
      </c>
      <c r="F69" s="2">
        <v>-47.78</v>
      </c>
      <c r="G69" s="2">
        <v>302.45600000000002</v>
      </c>
      <c r="H69" s="2">
        <v>40</v>
      </c>
      <c r="I69" s="2">
        <f>Gainy80_90[[#This Row],[Abs(Gain)'[dBi']]]*0.8</f>
        <v>-2.5688</v>
      </c>
    </row>
    <row r="70" spans="1:9" x14ac:dyDescent="0.3">
      <c r="A70" s="2">
        <v>68</v>
      </c>
      <c r="B70" s="2">
        <v>90</v>
      </c>
      <c r="C70" s="2">
        <v>-3.5680000000000001</v>
      </c>
      <c r="D70" s="2">
        <v>-3.569</v>
      </c>
      <c r="E70" s="2">
        <v>106.137</v>
      </c>
      <c r="F70" s="2">
        <v>-47.73</v>
      </c>
      <c r="G70" s="2">
        <v>302.87400000000002</v>
      </c>
      <c r="H70" s="2">
        <v>40</v>
      </c>
      <c r="I70" s="2">
        <f>Gainy80_90[[#This Row],[Abs(Gain)'[dBi']]]*0.8</f>
        <v>-2.8544</v>
      </c>
    </row>
    <row r="71" spans="1:9" x14ac:dyDescent="0.3">
      <c r="A71" s="2">
        <v>69</v>
      </c>
      <c r="B71" s="2">
        <v>90</v>
      </c>
      <c r="C71" s="2">
        <v>-3.944</v>
      </c>
      <c r="D71" s="2">
        <v>-3.944</v>
      </c>
      <c r="E71" s="2">
        <v>106.066</v>
      </c>
      <c r="F71" s="2">
        <v>-47.69</v>
      </c>
      <c r="G71" s="2">
        <v>303.28199999999998</v>
      </c>
      <c r="H71" s="2">
        <v>40</v>
      </c>
      <c r="I71" s="2">
        <f>Gainy80_90[[#This Row],[Abs(Gain)'[dBi']]]*0.8</f>
        <v>-3.1552000000000002</v>
      </c>
    </row>
    <row r="72" spans="1:9" x14ac:dyDescent="0.3">
      <c r="A72" s="2">
        <v>70</v>
      </c>
      <c r="B72" s="2">
        <v>90</v>
      </c>
      <c r="C72" s="2">
        <v>-4.3390000000000004</v>
      </c>
      <c r="D72" s="2">
        <v>-4.3390000000000004</v>
      </c>
      <c r="E72" s="2">
        <v>105.97</v>
      </c>
      <c r="F72" s="2">
        <v>-47.65</v>
      </c>
      <c r="G72" s="2">
        <v>303.67899999999997</v>
      </c>
      <c r="H72" s="2">
        <v>40</v>
      </c>
      <c r="I72" s="2">
        <f>Gainy80_90[[#This Row],[Abs(Gain)'[dBi']]]*0.8</f>
        <v>-3.4712000000000005</v>
      </c>
    </row>
    <row r="73" spans="1:9" x14ac:dyDescent="0.3">
      <c r="A73" s="2">
        <v>71</v>
      </c>
      <c r="B73" s="2">
        <v>90</v>
      </c>
      <c r="C73" s="2">
        <v>-4.7560000000000002</v>
      </c>
      <c r="D73" s="2">
        <v>-4.7560000000000002</v>
      </c>
      <c r="E73" s="2">
        <v>105.84399999999999</v>
      </c>
      <c r="F73" s="2">
        <v>-47.61</v>
      </c>
      <c r="G73" s="2">
        <v>304.06700000000001</v>
      </c>
      <c r="H73" s="2">
        <v>40</v>
      </c>
      <c r="I73" s="2">
        <f>Gainy80_90[[#This Row],[Abs(Gain)'[dBi']]]*0.8</f>
        <v>-3.8048000000000002</v>
      </c>
    </row>
    <row r="74" spans="1:9" x14ac:dyDescent="0.3">
      <c r="A74" s="2">
        <v>72</v>
      </c>
      <c r="B74" s="2">
        <v>90</v>
      </c>
      <c r="C74" s="2">
        <v>-5.1970000000000001</v>
      </c>
      <c r="D74" s="2">
        <v>-5.1970000000000001</v>
      </c>
      <c r="E74" s="2">
        <v>105.684</v>
      </c>
      <c r="F74" s="2">
        <v>-47.57</v>
      </c>
      <c r="G74" s="2">
        <v>304.44600000000003</v>
      </c>
      <c r="H74" s="2">
        <v>40</v>
      </c>
      <c r="I74" s="2">
        <f>Gainy80_90[[#This Row],[Abs(Gain)'[dBi']]]*0.8</f>
        <v>-4.1576000000000004</v>
      </c>
    </row>
    <row r="75" spans="1:9" x14ac:dyDescent="0.3">
      <c r="A75" s="2">
        <v>73</v>
      </c>
      <c r="B75" s="2">
        <v>90</v>
      </c>
      <c r="C75" s="2">
        <v>-5.6630000000000003</v>
      </c>
      <c r="D75" s="2">
        <v>-5.6639999999999997</v>
      </c>
      <c r="E75" s="2">
        <v>105.485</v>
      </c>
      <c r="F75" s="2">
        <v>-47.53</v>
      </c>
      <c r="G75" s="2">
        <v>304.815</v>
      </c>
      <c r="H75" s="2">
        <v>40</v>
      </c>
      <c r="I75" s="2">
        <f>Gainy80_90[[#This Row],[Abs(Gain)'[dBi']]]*0.8</f>
        <v>-4.5304000000000002</v>
      </c>
    </row>
    <row r="76" spans="1:9" x14ac:dyDescent="0.3">
      <c r="A76" s="2">
        <v>74</v>
      </c>
      <c r="B76" s="2">
        <v>90</v>
      </c>
      <c r="C76" s="2">
        <v>-6.1589999999999998</v>
      </c>
      <c r="D76" s="2">
        <v>-6.1589999999999998</v>
      </c>
      <c r="E76" s="2">
        <v>105.241</v>
      </c>
      <c r="F76" s="2">
        <v>-47.5</v>
      </c>
      <c r="G76" s="2">
        <v>305.17599999999999</v>
      </c>
      <c r="H76" s="2">
        <v>40</v>
      </c>
      <c r="I76" s="2">
        <f>Gainy80_90[[#This Row],[Abs(Gain)'[dBi']]]*0.8</f>
        <v>-4.9272</v>
      </c>
    </row>
    <row r="77" spans="1:9" x14ac:dyDescent="0.3">
      <c r="A77" s="2">
        <v>75</v>
      </c>
      <c r="B77" s="2">
        <v>90</v>
      </c>
      <c r="C77" s="2">
        <v>-6.6870000000000003</v>
      </c>
      <c r="D77" s="2">
        <v>-6.6870000000000003</v>
      </c>
      <c r="E77" s="2">
        <v>104.94199999999999</v>
      </c>
      <c r="F77" s="2">
        <v>-47.46</v>
      </c>
      <c r="G77" s="2">
        <v>305.52800000000002</v>
      </c>
      <c r="H77" s="2">
        <v>40</v>
      </c>
      <c r="I77" s="2">
        <f>Gainy80_90[[#This Row],[Abs(Gain)'[dBi']]]*0.8</f>
        <v>-5.3496000000000006</v>
      </c>
    </row>
    <row r="78" spans="1:9" x14ac:dyDescent="0.3">
      <c r="A78" s="2">
        <v>76</v>
      </c>
      <c r="B78" s="2">
        <v>90</v>
      </c>
      <c r="C78" s="2">
        <v>-7.2510000000000003</v>
      </c>
      <c r="D78" s="2">
        <v>-7.2510000000000003</v>
      </c>
      <c r="E78" s="2">
        <v>104.577</v>
      </c>
      <c r="F78" s="2">
        <v>-47.43</v>
      </c>
      <c r="G78" s="2">
        <v>305.87200000000001</v>
      </c>
      <c r="H78" s="2">
        <v>40</v>
      </c>
      <c r="I78" s="2">
        <f>Gainy80_90[[#This Row],[Abs(Gain)'[dBi']]]*0.8</f>
        <v>-5.8008000000000006</v>
      </c>
    </row>
    <row r="79" spans="1:9" x14ac:dyDescent="0.3">
      <c r="A79" s="2">
        <v>77</v>
      </c>
      <c r="B79" s="2">
        <v>90</v>
      </c>
      <c r="C79" s="2">
        <v>-7.8559999999999999</v>
      </c>
      <c r="D79" s="2">
        <v>-7.8570000000000002</v>
      </c>
      <c r="E79" s="2">
        <v>104.13500000000001</v>
      </c>
      <c r="F79" s="2">
        <v>-47.4</v>
      </c>
      <c r="G79" s="2">
        <v>306.20800000000003</v>
      </c>
      <c r="H79" s="2">
        <v>40</v>
      </c>
      <c r="I79" s="2">
        <f>Gainy80_90[[#This Row],[Abs(Gain)'[dBi']]]*0.8</f>
        <v>-6.2848000000000006</v>
      </c>
    </row>
    <row r="80" spans="1:9" x14ac:dyDescent="0.3">
      <c r="A80" s="2">
        <v>78</v>
      </c>
      <c r="B80" s="2">
        <v>90</v>
      </c>
      <c r="C80" s="2">
        <v>-8.5090000000000003</v>
      </c>
      <c r="D80" s="2">
        <v>-8.5090000000000003</v>
      </c>
      <c r="E80" s="2">
        <v>103.595</v>
      </c>
      <c r="F80" s="2">
        <v>-47.37</v>
      </c>
      <c r="G80" s="2">
        <v>306.536</v>
      </c>
      <c r="H80" s="2">
        <v>40</v>
      </c>
      <c r="I80" s="2">
        <f>Gainy80_90[[#This Row],[Abs(Gain)'[dBi']]]*0.8</f>
        <v>-6.8072000000000008</v>
      </c>
    </row>
    <row r="81" spans="1:9" x14ac:dyDescent="0.3">
      <c r="A81" s="2">
        <v>79</v>
      </c>
      <c r="B81" s="2">
        <v>90</v>
      </c>
      <c r="C81" s="2">
        <v>-9.2149999999999999</v>
      </c>
      <c r="D81" s="2">
        <v>-9.2159999999999993</v>
      </c>
      <c r="E81" s="2">
        <v>102.934</v>
      </c>
      <c r="F81" s="2">
        <v>-47.34</v>
      </c>
      <c r="G81" s="2">
        <v>306.85700000000003</v>
      </c>
      <c r="H81" s="2">
        <v>40</v>
      </c>
      <c r="I81" s="2">
        <f>Gainy80_90[[#This Row],[Abs(Gain)'[dBi']]]*0.8</f>
        <v>-7.3719999999999999</v>
      </c>
    </row>
    <row r="82" spans="1:9" x14ac:dyDescent="0.3">
      <c r="A82" s="2">
        <v>80</v>
      </c>
      <c r="B82" s="2">
        <v>90</v>
      </c>
      <c r="C82" s="2">
        <v>-9.9849999999999994</v>
      </c>
      <c r="D82" s="2">
        <v>-9.9860000000000007</v>
      </c>
      <c r="E82" s="2">
        <v>102.11799999999999</v>
      </c>
      <c r="F82" s="2">
        <v>-47.32</v>
      </c>
      <c r="G82" s="2">
        <v>307.17099999999999</v>
      </c>
      <c r="H82" s="2">
        <v>40</v>
      </c>
      <c r="I82" s="2">
        <f>Gainy80_90[[#This Row],[Abs(Gain)'[dBi']]]*0.8</f>
        <v>-7.9879999999999995</v>
      </c>
    </row>
    <row r="83" spans="1:9" x14ac:dyDescent="0.3">
      <c r="A83" s="2">
        <v>81</v>
      </c>
      <c r="B83" s="2">
        <v>90</v>
      </c>
      <c r="C83" s="2">
        <v>-10.83</v>
      </c>
      <c r="D83" s="2">
        <v>-10.83</v>
      </c>
      <c r="E83" s="2">
        <v>101.101</v>
      </c>
      <c r="F83" s="2">
        <v>-47.29</v>
      </c>
      <c r="G83" s="2">
        <v>307.47699999999998</v>
      </c>
      <c r="H83" s="2">
        <v>40</v>
      </c>
      <c r="I83" s="2">
        <f>Gainy80_90[[#This Row],[Abs(Gain)'[dBi']]]*0.8</f>
        <v>-8.6639999999999997</v>
      </c>
    </row>
    <row r="84" spans="1:9" x14ac:dyDescent="0.3">
      <c r="A84" s="2">
        <v>82</v>
      </c>
      <c r="B84" s="2">
        <v>90</v>
      </c>
      <c r="C84" s="2">
        <v>-11.76</v>
      </c>
      <c r="D84" s="2">
        <v>-11.76</v>
      </c>
      <c r="E84" s="2">
        <v>99.816000000000003</v>
      </c>
      <c r="F84" s="2">
        <v>-47.27</v>
      </c>
      <c r="G84" s="2">
        <v>307.77600000000001</v>
      </c>
      <c r="H84" s="2">
        <v>40</v>
      </c>
      <c r="I84" s="2">
        <f>Gainy80_90[[#This Row],[Abs(Gain)'[dBi']]]*0.8</f>
        <v>-9.4079999999999995</v>
      </c>
    </row>
    <row r="85" spans="1:9" x14ac:dyDescent="0.3">
      <c r="A85" s="2">
        <v>83</v>
      </c>
      <c r="B85" s="2">
        <v>90</v>
      </c>
      <c r="C85" s="2">
        <v>-12.8</v>
      </c>
      <c r="D85" s="2">
        <v>-12.8</v>
      </c>
      <c r="E85" s="2">
        <v>98.161000000000001</v>
      </c>
      <c r="F85" s="2">
        <v>-47.25</v>
      </c>
      <c r="G85" s="2">
        <v>308.06799999999998</v>
      </c>
      <c r="H85" s="2">
        <v>40</v>
      </c>
      <c r="I85" s="2">
        <f>Gainy80_90[[#This Row],[Abs(Gain)'[dBi']]]*0.8</f>
        <v>-10.240000000000002</v>
      </c>
    </row>
    <row r="86" spans="1:9" x14ac:dyDescent="0.3">
      <c r="A86" s="2">
        <v>84</v>
      </c>
      <c r="B86" s="2">
        <v>90</v>
      </c>
      <c r="C86" s="2">
        <v>-13.97</v>
      </c>
      <c r="D86" s="2">
        <v>-13.98</v>
      </c>
      <c r="E86" s="2">
        <v>95.978999999999999</v>
      </c>
      <c r="F86" s="2">
        <v>-47.22</v>
      </c>
      <c r="G86" s="2">
        <v>308.35300000000001</v>
      </c>
      <c r="H86" s="2">
        <v>38.67</v>
      </c>
      <c r="I86" s="2">
        <f>Gainy80_90[[#This Row],[Abs(Gain)'[dBi']]]*0.8</f>
        <v>-11.176000000000002</v>
      </c>
    </row>
    <row r="87" spans="1:9" x14ac:dyDescent="0.3">
      <c r="A87" s="2">
        <v>85</v>
      </c>
      <c r="B87" s="2">
        <v>90</v>
      </c>
      <c r="C87" s="2">
        <v>-15.31</v>
      </c>
      <c r="D87" s="2">
        <v>-15.31</v>
      </c>
      <c r="E87" s="2">
        <v>93.013999999999996</v>
      </c>
      <c r="F87" s="2">
        <v>-47.2</v>
      </c>
      <c r="G87" s="2">
        <v>308.63099999999997</v>
      </c>
      <c r="H87" s="2">
        <v>36.590000000000003</v>
      </c>
      <c r="I87" s="2">
        <f>Gainy80_90[[#This Row],[Abs(Gain)'[dBi']]]*0.8</f>
        <v>-12.248000000000001</v>
      </c>
    </row>
    <row r="88" spans="1:9" x14ac:dyDescent="0.3">
      <c r="A88" s="2">
        <v>86</v>
      </c>
      <c r="B88" s="2">
        <v>90</v>
      </c>
      <c r="C88" s="2">
        <v>-16.850000000000001</v>
      </c>
      <c r="D88" s="2">
        <v>-16.86</v>
      </c>
      <c r="E88" s="2">
        <v>88.82</v>
      </c>
      <c r="F88" s="2">
        <v>-47.18</v>
      </c>
      <c r="G88" s="2">
        <v>308.90199999999999</v>
      </c>
      <c r="H88" s="2">
        <v>34.15</v>
      </c>
      <c r="I88" s="2">
        <f>Gainy80_90[[#This Row],[Abs(Gain)'[dBi']]]*0.8</f>
        <v>-13.480000000000002</v>
      </c>
    </row>
    <row r="89" spans="1:9" x14ac:dyDescent="0.3">
      <c r="A89" s="2">
        <v>87</v>
      </c>
      <c r="B89" s="2">
        <v>90</v>
      </c>
      <c r="C89" s="2">
        <v>-18.64</v>
      </c>
      <c r="D89" s="2">
        <v>-18.649999999999999</v>
      </c>
      <c r="E89" s="2">
        <v>82.59</v>
      </c>
      <c r="F89" s="2">
        <v>-47.16</v>
      </c>
      <c r="G89" s="2">
        <v>309.166</v>
      </c>
      <c r="H89" s="2">
        <v>31.3</v>
      </c>
      <c r="I89" s="2">
        <f>Gainy80_90[[#This Row],[Abs(Gain)'[dBi']]]*0.8</f>
        <v>-14.912000000000001</v>
      </c>
    </row>
    <row r="90" spans="1:9" x14ac:dyDescent="0.3">
      <c r="A90" s="2">
        <v>88</v>
      </c>
      <c r="B90" s="2">
        <v>90</v>
      </c>
      <c r="C90" s="2">
        <v>-20.68</v>
      </c>
      <c r="D90" s="2">
        <v>-20.69</v>
      </c>
      <c r="E90" s="2">
        <v>72.792000000000002</v>
      </c>
      <c r="F90" s="2">
        <v>-47.14</v>
      </c>
      <c r="G90" s="2">
        <v>309.42399999999998</v>
      </c>
      <c r="H90" s="2">
        <v>28.02</v>
      </c>
      <c r="I90" s="2">
        <f>Gainy80_90[[#This Row],[Abs(Gain)'[dBi']]]*0.8</f>
        <v>-16.544</v>
      </c>
    </row>
    <row r="91" spans="1:9" x14ac:dyDescent="0.3">
      <c r="A91" s="2">
        <v>89</v>
      </c>
      <c r="B91" s="2">
        <v>90</v>
      </c>
      <c r="C91" s="2">
        <v>-22.78</v>
      </c>
      <c r="D91" s="2">
        <v>-22.8</v>
      </c>
      <c r="E91" s="2">
        <v>56.762</v>
      </c>
      <c r="F91" s="2">
        <v>-47.12</v>
      </c>
      <c r="G91" s="2">
        <v>309.67500000000001</v>
      </c>
      <c r="H91" s="2">
        <v>24.72</v>
      </c>
      <c r="I91" s="2">
        <f>Gainy80_90[[#This Row],[Abs(Gain)'[dBi']]]*0.8</f>
        <v>-18.224</v>
      </c>
    </row>
    <row r="92" spans="1:9" x14ac:dyDescent="0.3">
      <c r="A92" s="2">
        <v>90</v>
      </c>
      <c r="B92" s="2">
        <v>90</v>
      </c>
      <c r="C92" s="2">
        <v>-24.16</v>
      </c>
      <c r="D92" s="2">
        <v>-24.19</v>
      </c>
      <c r="E92" s="2">
        <v>32.286000000000001</v>
      </c>
      <c r="F92" s="2">
        <v>-47.11</v>
      </c>
      <c r="G92" s="2">
        <v>309.91800000000001</v>
      </c>
      <c r="H92" s="2">
        <v>23</v>
      </c>
      <c r="I92" s="2">
        <f>Gainy80_90[[#This Row],[Abs(Gain)'[dBi']]]*0.8</f>
        <v>-19.328000000000003</v>
      </c>
    </row>
    <row r="93" spans="1:9" x14ac:dyDescent="0.3">
      <c r="A93" s="2">
        <v>91</v>
      </c>
      <c r="B93" s="2">
        <v>90</v>
      </c>
      <c r="C93" s="2">
        <v>-23.71</v>
      </c>
      <c r="D93" s="2">
        <v>-23.73</v>
      </c>
      <c r="E93" s="2">
        <v>4.7759999999999998</v>
      </c>
      <c r="F93" s="2">
        <v>-47.09</v>
      </c>
      <c r="G93" s="2">
        <v>310.15600000000001</v>
      </c>
      <c r="H93" s="2">
        <v>25.14</v>
      </c>
      <c r="I93" s="2">
        <f>Gainy80_90[[#This Row],[Abs(Gain)'[dBi']]]*0.8</f>
        <v>-18.968</v>
      </c>
    </row>
    <row r="94" spans="1:9" x14ac:dyDescent="0.3">
      <c r="A94" s="2">
        <v>92</v>
      </c>
      <c r="B94" s="2">
        <v>90</v>
      </c>
      <c r="C94" s="2">
        <v>-21.85</v>
      </c>
      <c r="D94" s="2">
        <v>-21.87</v>
      </c>
      <c r="E94" s="2">
        <v>344.08600000000001</v>
      </c>
      <c r="F94" s="2">
        <v>-47.07</v>
      </c>
      <c r="G94" s="2">
        <v>310.38600000000002</v>
      </c>
      <c r="H94" s="2">
        <v>30.34</v>
      </c>
      <c r="I94" s="2">
        <f>Gainy80_90[[#This Row],[Abs(Gain)'[dBi']]]*0.8</f>
        <v>-17.48</v>
      </c>
    </row>
    <row r="95" spans="1:9" x14ac:dyDescent="0.3">
      <c r="A95" s="2">
        <v>93</v>
      </c>
      <c r="B95" s="2">
        <v>90</v>
      </c>
      <c r="C95" s="2">
        <v>-19.73</v>
      </c>
      <c r="D95" s="2">
        <v>-19.73</v>
      </c>
      <c r="E95" s="2">
        <v>331.245</v>
      </c>
      <c r="F95" s="2">
        <v>-47.06</v>
      </c>
      <c r="G95" s="2">
        <v>310.60899999999998</v>
      </c>
      <c r="H95" s="2">
        <v>36.4</v>
      </c>
      <c r="I95" s="2">
        <f>Gainy80_90[[#This Row],[Abs(Gain)'[dBi']]]*0.8</f>
        <v>-15.784000000000001</v>
      </c>
    </row>
    <row r="96" spans="1:9" x14ac:dyDescent="0.3">
      <c r="A96" s="2">
        <v>94</v>
      </c>
      <c r="B96" s="2">
        <v>90</v>
      </c>
      <c r="C96" s="2">
        <v>-17.79</v>
      </c>
      <c r="D96" s="2">
        <v>-17.8</v>
      </c>
      <c r="E96" s="2">
        <v>323.29000000000002</v>
      </c>
      <c r="F96" s="2">
        <v>-47.05</v>
      </c>
      <c r="G96" s="2">
        <v>310.82600000000002</v>
      </c>
      <c r="H96" s="2">
        <v>40</v>
      </c>
      <c r="I96" s="2">
        <f>Gainy80_90[[#This Row],[Abs(Gain)'[dBi']]]*0.8</f>
        <v>-14.231999999999999</v>
      </c>
    </row>
    <row r="97" spans="1:9" x14ac:dyDescent="0.3">
      <c r="A97" s="2">
        <v>95</v>
      </c>
      <c r="B97" s="2">
        <v>90</v>
      </c>
      <c r="C97" s="2">
        <v>-16.12</v>
      </c>
      <c r="D97" s="2">
        <v>-16.12</v>
      </c>
      <c r="E97" s="2">
        <v>318.08699999999999</v>
      </c>
      <c r="F97" s="2">
        <v>-47.03</v>
      </c>
      <c r="G97" s="2">
        <v>311.03500000000003</v>
      </c>
      <c r="H97" s="2">
        <v>40</v>
      </c>
      <c r="I97" s="2">
        <f>Gainy80_90[[#This Row],[Abs(Gain)'[dBi']]]*0.8</f>
        <v>-12.896000000000001</v>
      </c>
    </row>
    <row r="98" spans="1:9" x14ac:dyDescent="0.3">
      <c r="A98" s="2">
        <v>96</v>
      </c>
      <c r="B98" s="2">
        <v>90</v>
      </c>
      <c r="C98" s="2">
        <v>-14.67</v>
      </c>
      <c r="D98" s="2">
        <v>-14.67</v>
      </c>
      <c r="E98" s="2">
        <v>314.48899999999998</v>
      </c>
      <c r="F98" s="2">
        <v>-47.02</v>
      </c>
      <c r="G98" s="2">
        <v>311.238</v>
      </c>
      <c r="H98" s="2">
        <v>40</v>
      </c>
      <c r="I98" s="2">
        <f>Gainy80_90[[#This Row],[Abs(Gain)'[dBi']]]*0.8</f>
        <v>-11.736000000000001</v>
      </c>
    </row>
    <row r="99" spans="1:9" x14ac:dyDescent="0.3">
      <c r="A99" s="2">
        <v>97</v>
      </c>
      <c r="B99" s="2">
        <v>90</v>
      </c>
      <c r="C99" s="2">
        <v>-13.41</v>
      </c>
      <c r="D99" s="2">
        <v>-13.41</v>
      </c>
      <c r="E99" s="2">
        <v>311.88200000000001</v>
      </c>
      <c r="F99" s="2">
        <v>-47.01</v>
      </c>
      <c r="G99" s="2">
        <v>311.43299999999999</v>
      </c>
      <c r="H99" s="2">
        <v>40</v>
      </c>
      <c r="I99" s="2">
        <f>Gainy80_90[[#This Row],[Abs(Gain)'[dBi']]]*0.8</f>
        <v>-10.728000000000002</v>
      </c>
    </row>
    <row r="100" spans="1:9" x14ac:dyDescent="0.3">
      <c r="A100" s="2">
        <v>98</v>
      </c>
      <c r="B100" s="2">
        <v>90</v>
      </c>
      <c r="C100" s="2">
        <v>-12.29</v>
      </c>
      <c r="D100" s="2">
        <v>-12.3</v>
      </c>
      <c r="E100" s="2">
        <v>309.92099999999999</v>
      </c>
      <c r="F100" s="2">
        <v>-47</v>
      </c>
      <c r="G100" s="2">
        <v>311.62099999999998</v>
      </c>
      <c r="H100" s="2">
        <v>40</v>
      </c>
      <c r="I100" s="2">
        <f>Gainy80_90[[#This Row],[Abs(Gain)'[dBi']]]*0.8</f>
        <v>-9.8320000000000007</v>
      </c>
    </row>
    <row r="101" spans="1:9" x14ac:dyDescent="0.3">
      <c r="A101" s="2">
        <v>99</v>
      </c>
      <c r="B101" s="2">
        <v>90</v>
      </c>
      <c r="C101" s="2">
        <v>-11.3</v>
      </c>
      <c r="D101" s="2">
        <v>-11.3</v>
      </c>
      <c r="E101" s="2">
        <v>308.40100000000001</v>
      </c>
      <c r="F101" s="2">
        <v>-46.99</v>
      </c>
      <c r="G101" s="2">
        <v>311.80200000000002</v>
      </c>
      <c r="H101" s="2">
        <v>40</v>
      </c>
      <c r="I101" s="2">
        <f>Gainy80_90[[#This Row],[Abs(Gain)'[dBi']]]*0.8</f>
        <v>-9.0400000000000009</v>
      </c>
    </row>
    <row r="102" spans="1:9" x14ac:dyDescent="0.3">
      <c r="A102" s="2">
        <v>100</v>
      </c>
      <c r="B102" s="2">
        <v>90</v>
      </c>
      <c r="C102" s="2">
        <v>-10.41</v>
      </c>
      <c r="D102" s="2">
        <v>-10.41</v>
      </c>
      <c r="E102" s="2">
        <v>307.19499999999999</v>
      </c>
      <c r="F102" s="2">
        <v>-46.98</v>
      </c>
      <c r="G102" s="2">
        <v>311.97500000000002</v>
      </c>
      <c r="H102" s="2">
        <v>40</v>
      </c>
      <c r="I102" s="2">
        <f>Gainy80_90[[#This Row],[Abs(Gain)'[dBi']]]*0.8</f>
        <v>-8.3280000000000012</v>
      </c>
    </row>
    <row r="103" spans="1:9" x14ac:dyDescent="0.3">
      <c r="A103" s="2">
        <v>101</v>
      </c>
      <c r="B103" s="2">
        <v>90</v>
      </c>
      <c r="C103" s="2">
        <v>-9.5939999999999994</v>
      </c>
      <c r="D103" s="2">
        <v>-9.5950000000000006</v>
      </c>
      <c r="E103" s="2">
        <v>306.21800000000002</v>
      </c>
      <c r="F103" s="2">
        <v>-46.97</v>
      </c>
      <c r="G103" s="2">
        <v>312.14100000000002</v>
      </c>
      <c r="H103" s="2">
        <v>40</v>
      </c>
      <c r="I103" s="2">
        <f>Gainy80_90[[#This Row],[Abs(Gain)'[dBi']]]*0.8</f>
        <v>-7.6752000000000002</v>
      </c>
    </row>
    <row r="104" spans="1:9" x14ac:dyDescent="0.3">
      <c r="A104" s="2">
        <v>102</v>
      </c>
      <c r="B104" s="2">
        <v>90</v>
      </c>
      <c r="C104" s="2">
        <v>-8.85</v>
      </c>
      <c r="D104" s="2">
        <v>-8.8510000000000009</v>
      </c>
      <c r="E104" s="2">
        <v>305.41300000000001</v>
      </c>
      <c r="F104" s="2">
        <v>-46.96</v>
      </c>
      <c r="G104" s="2">
        <v>312.29899999999998</v>
      </c>
      <c r="H104" s="2">
        <v>40</v>
      </c>
      <c r="I104" s="2">
        <f>Gainy80_90[[#This Row],[Abs(Gain)'[dBi']]]*0.8</f>
        <v>-7.08</v>
      </c>
    </row>
    <row r="105" spans="1:9" x14ac:dyDescent="0.3">
      <c r="A105" s="2">
        <v>103</v>
      </c>
      <c r="B105" s="2">
        <v>90</v>
      </c>
      <c r="C105" s="2">
        <v>-8.1660000000000004</v>
      </c>
      <c r="D105" s="2">
        <v>-8.1660000000000004</v>
      </c>
      <c r="E105" s="2">
        <v>304.74</v>
      </c>
      <c r="F105" s="2">
        <v>-46.95</v>
      </c>
      <c r="G105" s="2">
        <v>312.45</v>
      </c>
      <c r="H105" s="2">
        <v>40</v>
      </c>
      <c r="I105" s="2">
        <f>Gainy80_90[[#This Row],[Abs(Gain)'[dBi']]]*0.8</f>
        <v>-6.5328000000000008</v>
      </c>
    </row>
    <row r="106" spans="1:9" x14ac:dyDescent="0.3">
      <c r="A106" s="2">
        <v>104</v>
      </c>
      <c r="B106" s="2">
        <v>90</v>
      </c>
      <c r="C106" s="2">
        <v>-7.532</v>
      </c>
      <c r="D106" s="2">
        <v>-7.532</v>
      </c>
      <c r="E106" s="2">
        <v>304.17200000000003</v>
      </c>
      <c r="F106" s="2">
        <v>-46.95</v>
      </c>
      <c r="G106" s="2">
        <v>312.59199999999998</v>
      </c>
      <c r="H106" s="2">
        <v>40</v>
      </c>
      <c r="I106" s="2">
        <f>Gainy80_90[[#This Row],[Abs(Gain)'[dBi']]]*0.8</f>
        <v>-6.0256000000000007</v>
      </c>
    </row>
    <row r="107" spans="1:9" x14ac:dyDescent="0.3">
      <c r="A107" s="2">
        <v>105</v>
      </c>
      <c r="B107" s="2">
        <v>90</v>
      </c>
      <c r="C107" s="2">
        <v>-6.9420000000000002</v>
      </c>
      <c r="D107" s="2">
        <v>-6.9420000000000002</v>
      </c>
      <c r="E107" s="2">
        <v>303.68599999999998</v>
      </c>
      <c r="F107" s="2">
        <v>-46.94</v>
      </c>
      <c r="G107" s="2">
        <v>312.72699999999998</v>
      </c>
      <c r="H107" s="2">
        <v>40</v>
      </c>
      <c r="I107" s="2">
        <f>Gainy80_90[[#This Row],[Abs(Gain)'[dBi']]]*0.8</f>
        <v>-5.5536000000000003</v>
      </c>
    </row>
    <row r="108" spans="1:9" x14ac:dyDescent="0.3">
      <c r="A108" s="2">
        <v>106</v>
      </c>
      <c r="B108" s="2">
        <v>90</v>
      </c>
      <c r="C108" s="2">
        <v>-6.391</v>
      </c>
      <c r="D108" s="2">
        <v>-6.391</v>
      </c>
      <c r="E108" s="2">
        <v>303.267</v>
      </c>
      <c r="F108" s="2">
        <v>-46.94</v>
      </c>
      <c r="G108" s="2">
        <v>312.85300000000001</v>
      </c>
      <c r="H108" s="2">
        <v>40</v>
      </c>
      <c r="I108" s="2">
        <f>Gainy80_90[[#This Row],[Abs(Gain)'[dBi']]]*0.8</f>
        <v>-5.1128</v>
      </c>
    </row>
    <row r="109" spans="1:9" x14ac:dyDescent="0.3">
      <c r="A109" s="2">
        <v>107</v>
      </c>
      <c r="B109" s="2">
        <v>90</v>
      </c>
      <c r="C109" s="2">
        <v>-5.8739999999999997</v>
      </c>
      <c r="D109" s="2">
        <v>-5.8739999999999997</v>
      </c>
      <c r="E109" s="2">
        <v>302.90100000000001</v>
      </c>
      <c r="F109" s="2">
        <v>-46.94</v>
      </c>
      <c r="G109" s="2">
        <v>312.971</v>
      </c>
      <c r="H109" s="2">
        <v>40</v>
      </c>
      <c r="I109" s="2">
        <f>Gainy80_90[[#This Row],[Abs(Gain)'[dBi']]]*0.8</f>
        <v>-4.6992000000000003</v>
      </c>
    </row>
    <row r="110" spans="1:9" x14ac:dyDescent="0.3">
      <c r="A110" s="2">
        <v>108</v>
      </c>
      <c r="B110" s="2">
        <v>90</v>
      </c>
      <c r="C110" s="2">
        <v>-5.3879999999999999</v>
      </c>
      <c r="D110" s="2">
        <v>-5.3879999999999999</v>
      </c>
      <c r="E110" s="2">
        <v>302.58100000000002</v>
      </c>
      <c r="F110" s="2">
        <v>-46.94</v>
      </c>
      <c r="G110" s="2">
        <v>313.08100000000002</v>
      </c>
      <c r="H110" s="2">
        <v>40</v>
      </c>
      <c r="I110" s="2">
        <f>Gainy80_90[[#This Row],[Abs(Gain)'[dBi']]]*0.8</f>
        <v>-4.3104000000000005</v>
      </c>
    </row>
    <row r="111" spans="1:9" x14ac:dyDescent="0.3">
      <c r="A111" s="2">
        <v>109</v>
      </c>
      <c r="B111" s="2">
        <v>90</v>
      </c>
      <c r="C111" s="2">
        <v>-4.9290000000000003</v>
      </c>
      <c r="D111" s="2">
        <v>-4.9290000000000003</v>
      </c>
      <c r="E111" s="2">
        <v>302.29700000000003</v>
      </c>
      <c r="F111" s="2">
        <v>-46.94</v>
      </c>
      <c r="G111" s="2">
        <v>313.18200000000002</v>
      </c>
      <c r="H111" s="2">
        <v>40</v>
      </c>
      <c r="I111" s="2">
        <f>Gainy80_90[[#This Row],[Abs(Gain)'[dBi']]]*0.8</f>
        <v>-3.9432000000000005</v>
      </c>
    </row>
    <row r="112" spans="1:9" x14ac:dyDescent="0.3">
      <c r="A112" s="2">
        <v>110</v>
      </c>
      <c r="B112" s="2">
        <v>90</v>
      </c>
      <c r="C112" s="2">
        <v>-4.4950000000000001</v>
      </c>
      <c r="D112" s="2">
        <v>-4.4960000000000004</v>
      </c>
      <c r="E112" s="2">
        <v>302.04500000000002</v>
      </c>
      <c r="F112" s="2">
        <v>-46.94</v>
      </c>
      <c r="G112" s="2">
        <v>313.274</v>
      </c>
      <c r="H112" s="2">
        <v>40</v>
      </c>
      <c r="I112" s="2">
        <f>Gainy80_90[[#This Row],[Abs(Gain)'[dBi']]]*0.8</f>
        <v>-3.5960000000000001</v>
      </c>
    </row>
    <row r="113" spans="1:9" x14ac:dyDescent="0.3">
      <c r="A113" s="2">
        <v>111</v>
      </c>
      <c r="B113" s="2">
        <v>90</v>
      </c>
      <c r="C113" s="2">
        <v>-4.0839999999999996</v>
      </c>
      <c r="D113" s="2">
        <v>-4.0839999999999996</v>
      </c>
      <c r="E113" s="2">
        <v>301.81799999999998</v>
      </c>
      <c r="F113" s="2">
        <v>-46.94</v>
      </c>
      <c r="G113" s="2">
        <v>313.35700000000003</v>
      </c>
      <c r="H113" s="2">
        <v>40</v>
      </c>
      <c r="I113" s="2">
        <f>Gainy80_90[[#This Row],[Abs(Gain)'[dBi']]]*0.8</f>
        <v>-3.2671999999999999</v>
      </c>
    </row>
    <row r="114" spans="1:9" x14ac:dyDescent="0.3">
      <c r="A114" s="2">
        <v>112</v>
      </c>
      <c r="B114" s="2">
        <v>90</v>
      </c>
      <c r="C114" s="2">
        <v>-3.694</v>
      </c>
      <c r="D114" s="2">
        <v>-3.694</v>
      </c>
      <c r="E114" s="2">
        <v>301.61399999999998</v>
      </c>
      <c r="F114" s="2">
        <v>-46.95</v>
      </c>
      <c r="G114" s="2">
        <v>313.43099999999998</v>
      </c>
      <c r="H114" s="2">
        <v>40</v>
      </c>
      <c r="I114" s="2">
        <f>Gainy80_90[[#This Row],[Abs(Gain)'[dBi']]]*0.8</f>
        <v>-2.9552</v>
      </c>
    </row>
    <row r="115" spans="1:9" x14ac:dyDescent="0.3">
      <c r="A115" s="2">
        <v>113</v>
      </c>
      <c r="B115" s="2">
        <v>90</v>
      </c>
      <c r="C115" s="2">
        <v>-3.3220000000000001</v>
      </c>
      <c r="D115" s="2">
        <v>-3.3220000000000001</v>
      </c>
      <c r="E115" s="2">
        <v>301.428</v>
      </c>
      <c r="F115" s="2">
        <v>-46.96</v>
      </c>
      <c r="G115" s="2">
        <v>313.49599999999998</v>
      </c>
      <c r="H115" s="2">
        <v>40</v>
      </c>
      <c r="I115" s="2">
        <f>Gainy80_90[[#This Row],[Abs(Gain)'[dBi']]]*0.8</f>
        <v>-2.6576000000000004</v>
      </c>
    </row>
    <row r="116" spans="1:9" x14ac:dyDescent="0.3">
      <c r="A116" s="2">
        <v>114</v>
      </c>
      <c r="B116" s="2">
        <v>90</v>
      </c>
      <c r="C116" s="2">
        <v>-2.968</v>
      </c>
      <c r="D116" s="2">
        <v>-2.968</v>
      </c>
      <c r="E116" s="2">
        <v>301.25799999999998</v>
      </c>
      <c r="F116" s="2">
        <v>-46.97</v>
      </c>
      <c r="G116" s="2">
        <v>313.55099999999999</v>
      </c>
      <c r="H116" s="2">
        <v>40</v>
      </c>
      <c r="I116" s="2">
        <f>Gainy80_90[[#This Row],[Abs(Gain)'[dBi']]]*0.8</f>
        <v>-2.3744000000000001</v>
      </c>
    </row>
    <row r="117" spans="1:9" x14ac:dyDescent="0.3">
      <c r="A117" s="2">
        <v>115</v>
      </c>
      <c r="B117" s="2">
        <v>90</v>
      </c>
      <c r="C117" s="2">
        <v>-2.63</v>
      </c>
      <c r="D117" s="2">
        <v>-2.63</v>
      </c>
      <c r="E117" s="2">
        <v>301.101</v>
      </c>
      <c r="F117" s="2">
        <v>-46.98</v>
      </c>
      <c r="G117" s="2">
        <v>313.59699999999998</v>
      </c>
      <c r="H117" s="2">
        <v>40</v>
      </c>
      <c r="I117" s="2">
        <f>Gainy80_90[[#This Row],[Abs(Gain)'[dBi']]]*0.8</f>
        <v>-2.1040000000000001</v>
      </c>
    </row>
    <row r="118" spans="1:9" x14ac:dyDescent="0.3">
      <c r="A118" s="2">
        <v>116</v>
      </c>
      <c r="B118" s="2">
        <v>90</v>
      </c>
      <c r="C118" s="2">
        <v>-2.3069999999999999</v>
      </c>
      <c r="D118" s="2">
        <v>-2.3069999999999999</v>
      </c>
      <c r="E118" s="2">
        <v>300.95600000000002</v>
      </c>
      <c r="F118" s="2">
        <v>-46.99</v>
      </c>
      <c r="G118" s="2">
        <v>313.63200000000001</v>
      </c>
      <c r="H118" s="2">
        <v>40</v>
      </c>
      <c r="I118" s="2">
        <f>Gainy80_90[[#This Row],[Abs(Gain)'[dBi']]]*0.8</f>
        <v>-1.8456000000000001</v>
      </c>
    </row>
    <row r="119" spans="1:9" x14ac:dyDescent="0.3">
      <c r="A119" s="2">
        <v>117</v>
      </c>
      <c r="B119" s="2">
        <v>90</v>
      </c>
      <c r="C119" s="2">
        <v>-1.998</v>
      </c>
      <c r="D119" s="2">
        <v>-1.998</v>
      </c>
      <c r="E119" s="2">
        <v>300.82100000000003</v>
      </c>
      <c r="F119" s="2">
        <v>-47</v>
      </c>
      <c r="G119" s="2">
        <v>313.65800000000002</v>
      </c>
      <c r="H119" s="2">
        <v>40</v>
      </c>
      <c r="I119" s="2">
        <f>Gainy80_90[[#This Row],[Abs(Gain)'[dBi']]]*0.8</f>
        <v>-1.5984</v>
      </c>
    </row>
    <row r="120" spans="1:9" x14ac:dyDescent="0.3">
      <c r="A120" s="2">
        <v>118</v>
      </c>
      <c r="B120" s="2">
        <v>90</v>
      </c>
      <c r="C120" s="2">
        <v>-1.702</v>
      </c>
      <c r="D120" s="2">
        <v>-1.7030000000000001</v>
      </c>
      <c r="E120" s="2">
        <v>300.69400000000002</v>
      </c>
      <c r="F120" s="2">
        <v>-47.02</v>
      </c>
      <c r="G120" s="2">
        <v>313.67200000000003</v>
      </c>
      <c r="H120" s="2">
        <v>40</v>
      </c>
      <c r="I120" s="2">
        <f>Gainy80_90[[#This Row],[Abs(Gain)'[dBi']]]*0.8</f>
        <v>-1.3616000000000001</v>
      </c>
    </row>
    <row r="121" spans="1:9" x14ac:dyDescent="0.3">
      <c r="A121" s="2">
        <v>119</v>
      </c>
      <c r="B121" s="2">
        <v>90</v>
      </c>
      <c r="C121" s="2">
        <v>-1.419</v>
      </c>
      <c r="D121" s="2">
        <v>-1.419</v>
      </c>
      <c r="E121" s="2">
        <v>300.57400000000001</v>
      </c>
      <c r="F121" s="2">
        <v>-47.04</v>
      </c>
      <c r="G121" s="2">
        <v>313.67599999999999</v>
      </c>
      <c r="H121" s="2">
        <v>40</v>
      </c>
      <c r="I121" s="2">
        <f>Gainy80_90[[#This Row],[Abs(Gain)'[dBi']]]*0.8</f>
        <v>-1.1352</v>
      </c>
    </row>
    <row r="122" spans="1:9" x14ac:dyDescent="0.3">
      <c r="A122" s="2">
        <v>120</v>
      </c>
      <c r="B122" s="2">
        <v>90</v>
      </c>
      <c r="C122" s="2">
        <v>-1.147</v>
      </c>
      <c r="D122" s="2">
        <v>-1.147</v>
      </c>
      <c r="E122" s="2">
        <v>300.46100000000001</v>
      </c>
      <c r="F122" s="2">
        <v>-47.06</v>
      </c>
      <c r="G122" s="2">
        <v>313.66899999999998</v>
      </c>
      <c r="H122" s="2">
        <v>40</v>
      </c>
      <c r="I122" s="2">
        <f>Gainy80_90[[#This Row],[Abs(Gain)'[dBi']]]*0.8</f>
        <v>-0.91760000000000008</v>
      </c>
    </row>
    <row r="123" spans="1:9" x14ac:dyDescent="0.3">
      <c r="A123" s="2">
        <v>121</v>
      </c>
      <c r="B123" s="2">
        <v>90</v>
      </c>
      <c r="C123" s="2">
        <v>-0.88600000000000001</v>
      </c>
      <c r="D123" s="2">
        <v>-0.8861</v>
      </c>
      <c r="E123" s="2">
        <v>300.35199999999998</v>
      </c>
      <c r="F123" s="2">
        <v>-47.09</v>
      </c>
      <c r="G123" s="2">
        <v>313.65100000000001</v>
      </c>
      <c r="H123" s="2">
        <v>40</v>
      </c>
      <c r="I123" s="2">
        <f>Gainy80_90[[#This Row],[Abs(Gain)'[dBi']]]*0.8</f>
        <v>-0.7088000000000001</v>
      </c>
    </row>
    <row r="124" spans="1:9" x14ac:dyDescent="0.3">
      <c r="A124" s="2">
        <v>122</v>
      </c>
      <c r="B124" s="2">
        <v>90</v>
      </c>
      <c r="C124" s="2">
        <v>-0.63539999999999996</v>
      </c>
      <c r="D124" s="2">
        <v>-0.63549999999999995</v>
      </c>
      <c r="E124" s="2">
        <v>300.24700000000001</v>
      </c>
      <c r="F124" s="2">
        <v>-47.11</v>
      </c>
      <c r="G124" s="2">
        <v>313.62099999999998</v>
      </c>
      <c r="H124" s="2">
        <v>40</v>
      </c>
      <c r="I124" s="2">
        <f>Gainy80_90[[#This Row],[Abs(Gain)'[dBi']]]*0.8</f>
        <v>-0.50831999999999999</v>
      </c>
    </row>
    <row r="125" spans="1:9" x14ac:dyDescent="0.3">
      <c r="A125" s="2">
        <v>123</v>
      </c>
      <c r="B125" s="2">
        <v>90</v>
      </c>
      <c r="C125" s="2">
        <v>-0.39460000000000001</v>
      </c>
      <c r="D125" s="2">
        <v>-0.39460000000000001</v>
      </c>
      <c r="E125" s="2">
        <v>300.14600000000002</v>
      </c>
      <c r="F125" s="2">
        <v>-47.14</v>
      </c>
      <c r="G125" s="2">
        <v>313.57900000000001</v>
      </c>
      <c r="H125" s="2">
        <v>40</v>
      </c>
      <c r="I125" s="2">
        <f>Gainy80_90[[#This Row],[Abs(Gain)'[dBi']]]*0.8</f>
        <v>-0.31568000000000002</v>
      </c>
    </row>
    <row r="126" spans="1:9" x14ac:dyDescent="0.3">
      <c r="A126" s="2">
        <v>124</v>
      </c>
      <c r="B126" s="2">
        <v>90</v>
      </c>
      <c r="C126" s="2">
        <v>-0.16309999999999999</v>
      </c>
      <c r="D126" s="2">
        <v>-0.16320000000000001</v>
      </c>
      <c r="E126" s="2">
        <v>300.04700000000003</v>
      </c>
      <c r="F126" s="2">
        <v>-47.18</v>
      </c>
      <c r="G126" s="2">
        <v>313.52499999999998</v>
      </c>
      <c r="H126" s="2">
        <v>40</v>
      </c>
      <c r="I126" s="2">
        <f>Gainy80_90[[#This Row],[Abs(Gain)'[dBi']]]*0.8</f>
        <v>-0.13048000000000001</v>
      </c>
    </row>
    <row r="127" spans="1:9" x14ac:dyDescent="0.3">
      <c r="A127" s="2">
        <v>125</v>
      </c>
      <c r="B127" s="2">
        <v>90</v>
      </c>
      <c r="C127" s="2">
        <v>5.9389999999999998E-2</v>
      </c>
      <c r="D127" s="2">
        <v>5.9310000000000002E-2</v>
      </c>
      <c r="E127" s="2">
        <v>299.95100000000002</v>
      </c>
      <c r="F127" s="2">
        <v>-47.21</v>
      </c>
      <c r="G127" s="2">
        <v>313.45800000000003</v>
      </c>
      <c r="H127" s="2">
        <v>40</v>
      </c>
      <c r="I127" s="2">
        <f>Gainy80_90[[#This Row],[Abs(Gain)'[dBi']]]*0.8</f>
        <v>4.7511999999999999E-2</v>
      </c>
    </row>
    <row r="128" spans="1:9" x14ac:dyDescent="0.3">
      <c r="A128" s="2">
        <v>126</v>
      </c>
      <c r="B128" s="2">
        <v>90</v>
      </c>
      <c r="C128" s="2">
        <v>0.27329999999999999</v>
      </c>
      <c r="D128" s="2">
        <v>0.27329999999999999</v>
      </c>
      <c r="E128" s="2">
        <v>299.85700000000003</v>
      </c>
      <c r="F128" s="2">
        <v>-47.25</v>
      </c>
      <c r="G128" s="2">
        <v>313.37700000000001</v>
      </c>
      <c r="H128" s="2">
        <v>40</v>
      </c>
      <c r="I128" s="2">
        <f>Gainy80_90[[#This Row],[Abs(Gain)'[dBi']]]*0.8</f>
        <v>0.21864</v>
      </c>
    </row>
    <row r="129" spans="1:9" x14ac:dyDescent="0.3">
      <c r="A129" s="2">
        <v>127</v>
      </c>
      <c r="B129" s="2">
        <v>90</v>
      </c>
      <c r="C129" s="2">
        <v>0.47910000000000003</v>
      </c>
      <c r="D129" s="2">
        <v>0.47899999999999998</v>
      </c>
      <c r="E129" s="2">
        <v>299.76299999999998</v>
      </c>
      <c r="F129" s="2">
        <v>-47.3</v>
      </c>
      <c r="G129" s="2">
        <v>313.28399999999999</v>
      </c>
      <c r="H129" s="2">
        <v>40</v>
      </c>
      <c r="I129" s="2">
        <f>Gainy80_90[[#This Row],[Abs(Gain)'[dBi']]]*0.8</f>
        <v>0.38328000000000007</v>
      </c>
    </row>
    <row r="130" spans="1:9" x14ac:dyDescent="0.3">
      <c r="A130" s="2">
        <v>128</v>
      </c>
      <c r="B130" s="2">
        <v>90</v>
      </c>
      <c r="C130" s="2">
        <v>0.67700000000000005</v>
      </c>
      <c r="D130" s="2">
        <v>0.67689999999999995</v>
      </c>
      <c r="E130" s="2">
        <v>299.67099999999999</v>
      </c>
      <c r="F130" s="2">
        <v>-47.34</v>
      </c>
      <c r="G130" s="2">
        <v>313.17599999999999</v>
      </c>
      <c r="H130" s="2">
        <v>40</v>
      </c>
      <c r="I130" s="2">
        <f>Gainy80_90[[#This Row],[Abs(Gain)'[dBi']]]*0.8</f>
        <v>0.54160000000000008</v>
      </c>
    </row>
    <row r="131" spans="1:9" x14ac:dyDescent="0.3">
      <c r="A131" s="2">
        <v>129</v>
      </c>
      <c r="B131" s="2">
        <v>90</v>
      </c>
      <c r="C131" s="2">
        <v>0.86729999999999996</v>
      </c>
      <c r="D131" s="2">
        <v>0.86719999999999997</v>
      </c>
      <c r="E131" s="2">
        <v>299.57900000000001</v>
      </c>
      <c r="F131" s="2">
        <v>-47.39</v>
      </c>
      <c r="G131" s="2">
        <v>313.053</v>
      </c>
      <c r="H131" s="2">
        <v>40</v>
      </c>
      <c r="I131" s="2">
        <f>Gainy80_90[[#This Row],[Abs(Gain)'[dBi']]]*0.8</f>
        <v>0.69384000000000001</v>
      </c>
    </row>
    <row r="132" spans="1:9" x14ac:dyDescent="0.3">
      <c r="A132" s="2">
        <v>130</v>
      </c>
      <c r="B132" s="2">
        <v>90</v>
      </c>
      <c r="C132" s="2">
        <v>1.05</v>
      </c>
      <c r="D132" s="2">
        <v>1.05</v>
      </c>
      <c r="E132" s="2">
        <v>299.48700000000002</v>
      </c>
      <c r="F132" s="2">
        <v>-47.45</v>
      </c>
      <c r="G132" s="2">
        <v>312.916</v>
      </c>
      <c r="H132" s="2">
        <v>40</v>
      </c>
      <c r="I132" s="2">
        <f>Gainy80_90[[#This Row],[Abs(Gain)'[dBi']]]*0.8</f>
        <v>0.84000000000000008</v>
      </c>
    </row>
    <row r="133" spans="1:9" x14ac:dyDescent="0.3">
      <c r="A133" s="2">
        <v>131</v>
      </c>
      <c r="B133" s="2">
        <v>90</v>
      </c>
      <c r="C133" s="2">
        <v>1.226</v>
      </c>
      <c r="D133" s="2">
        <v>1.226</v>
      </c>
      <c r="E133" s="2">
        <v>299.39400000000001</v>
      </c>
      <c r="F133" s="2">
        <v>-47.51</v>
      </c>
      <c r="G133" s="2">
        <v>312.76299999999998</v>
      </c>
      <c r="H133" s="2">
        <v>40</v>
      </c>
      <c r="I133" s="2">
        <f>Gainy80_90[[#This Row],[Abs(Gain)'[dBi']]]*0.8</f>
        <v>0.98080000000000001</v>
      </c>
    </row>
    <row r="134" spans="1:9" x14ac:dyDescent="0.3">
      <c r="A134" s="2">
        <v>132</v>
      </c>
      <c r="B134" s="2">
        <v>90</v>
      </c>
      <c r="C134" s="2">
        <v>1.395</v>
      </c>
      <c r="D134" s="2">
        <v>1.395</v>
      </c>
      <c r="E134" s="2">
        <v>299.30200000000002</v>
      </c>
      <c r="F134" s="2">
        <v>-47.57</v>
      </c>
      <c r="G134" s="2">
        <v>312.59300000000002</v>
      </c>
      <c r="H134" s="2">
        <v>40</v>
      </c>
      <c r="I134" s="2">
        <f>Gainy80_90[[#This Row],[Abs(Gain)'[dBi']]]*0.8</f>
        <v>1.1160000000000001</v>
      </c>
    </row>
    <row r="135" spans="1:9" x14ac:dyDescent="0.3">
      <c r="A135" s="2">
        <v>133</v>
      </c>
      <c r="B135" s="2">
        <v>90</v>
      </c>
      <c r="C135" s="2">
        <v>1.5580000000000001</v>
      </c>
      <c r="D135" s="2">
        <v>1.5580000000000001</v>
      </c>
      <c r="E135" s="2">
        <v>299.20800000000003</v>
      </c>
      <c r="F135" s="2">
        <v>-47.64</v>
      </c>
      <c r="G135" s="2">
        <v>312.40600000000001</v>
      </c>
      <c r="H135" s="2">
        <v>40</v>
      </c>
      <c r="I135" s="2">
        <f>Gainy80_90[[#This Row],[Abs(Gain)'[dBi']]]*0.8</f>
        <v>1.2464000000000002</v>
      </c>
    </row>
    <row r="136" spans="1:9" x14ac:dyDescent="0.3">
      <c r="A136" s="2">
        <v>134</v>
      </c>
      <c r="B136" s="2">
        <v>90</v>
      </c>
      <c r="C136" s="2">
        <v>1.714</v>
      </c>
      <c r="D136" s="2">
        <v>1.7130000000000001</v>
      </c>
      <c r="E136" s="2">
        <v>299.11399999999998</v>
      </c>
      <c r="F136" s="2">
        <v>-47.71</v>
      </c>
      <c r="G136" s="2">
        <v>312.20100000000002</v>
      </c>
      <c r="H136" s="2">
        <v>40</v>
      </c>
      <c r="I136" s="2">
        <f>Gainy80_90[[#This Row],[Abs(Gain)'[dBi']]]*0.8</f>
        <v>1.3712</v>
      </c>
    </row>
    <row r="137" spans="1:9" x14ac:dyDescent="0.3">
      <c r="A137" s="2">
        <v>135</v>
      </c>
      <c r="B137" s="2">
        <v>90</v>
      </c>
      <c r="C137" s="2">
        <v>1.863</v>
      </c>
      <c r="D137" s="2">
        <v>1.863</v>
      </c>
      <c r="E137" s="2">
        <v>299.01799999999997</v>
      </c>
      <c r="F137" s="2">
        <v>-47.78</v>
      </c>
      <c r="G137" s="2">
        <v>311.97800000000001</v>
      </c>
      <c r="H137" s="2">
        <v>40</v>
      </c>
      <c r="I137" s="2">
        <f>Gainy80_90[[#This Row],[Abs(Gain)'[dBi']]]*0.8</f>
        <v>1.4904000000000002</v>
      </c>
    </row>
    <row r="138" spans="1:9" x14ac:dyDescent="0.3">
      <c r="A138" s="2">
        <v>136</v>
      </c>
      <c r="B138" s="2">
        <v>90</v>
      </c>
      <c r="C138" s="2">
        <v>2.0070000000000001</v>
      </c>
      <c r="D138" s="2">
        <v>2.0070000000000001</v>
      </c>
      <c r="E138" s="2">
        <v>298.92099999999999</v>
      </c>
      <c r="F138" s="2">
        <v>-47.87</v>
      </c>
      <c r="G138" s="2">
        <v>311.73500000000001</v>
      </c>
      <c r="H138" s="2">
        <v>40</v>
      </c>
      <c r="I138" s="2">
        <f>Gainy80_90[[#This Row],[Abs(Gain)'[dBi']]]*0.8</f>
        <v>1.6056000000000001</v>
      </c>
    </row>
    <row r="139" spans="1:9" x14ac:dyDescent="0.3">
      <c r="A139" s="2">
        <v>137</v>
      </c>
      <c r="B139" s="2">
        <v>90</v>
      </c>
      <c r="C139" s="2">
        <v>2.1440000000000001</v>
      </c>
      <c r="D139" s="2">
        <v>2.1440000000000001</v>
      </c>
      <c r="E139" s="2">
        <v>298.822</v>
      </c>
      <c r="F139" s="2">
        <v>-47.95</v>
      </c>
      <c r="G139" s="2">
        <v>311.47199999999998</v>
      </c>
      <c r="H139" s="2">
        <v>40</v>
      </c>
      <c r="I139" s="2">
        <f>Gainy80_90[[#This Row],[Abs(Gain)'[dBi']]]*0.8</f>
        <v>1.7152000000000003</v>
      </c>
    </row>
    <row r="140" spans="1:9" x14ac:dyDescent="0.3">
      <c r="A140" s="2">
        <v>138</v>
      </c>
      <c r="B140" s="2">
        <v>90</v>
      </c>
      <c r="C140" s="2">
        <v>2.2759999999999998</v>
      </c>
      <c r="D140" s="2">
        <v>2.2759999999999998</v>
      </c>
      <c r="E140" s="2">
        <v>298.721</v>
      </c>
      <c r="F140" s="2">
        <v>-48.04</v>
      </c>
      <c r="G140" s="2">
        <v>311.18599999999998</v>
      </c>
      <c r="H140" s="2">
        <v>40</v>
      </c>
      <c r="I140" s="2">
        <f>Gainy80_90[[#This Row],[Abs(Gain)'[dBi']]]*0.8</f>
        <v>1.8208</v>
      </c>
    </row>
    <row r="141" spans="1:9" x14ac:dyDescent="0.3">
      <c r="A141" s="2">
        <v>139</v>
      </c>
      <c r="B141" s="2">
        <v>90</v>
      </c>
      <c r="C141" s="2">
        <v>2.4020000000000001</v>
      </c>
      <c r="D141" s="2">
        <v>2.4020000000000001</v>
      </c>
      <c r="E141" s="2">
        <v>298.61900000000003</v>
      </c>
      <c r="F141" s="2">
        <v>-48.14</v>
      </c>
      <c r="G141" s="2">
        <v>310.87799999999999</v>
      </c>
      <c r="H141" s="2">
        <v>40</v>
      </c>
      <c r="I141" s="2">
        <f>Gainy80_90[[#This Row],[Abs(Gain)'[dBi']]]*0.8</f>
        <v>1.9216000000000002</v>
      </c>
    </row>
    <row r="142" spans="1:9" x14ac:dyDescent="0.3">
      <c r="A142" s="2">
        <v>140</v>
      </c>
      <c r="B142" s="2">
        <v>90</v>
      </c>
      <c r="C142" s="2">
        <v>2.5219999999999998</v>
      </c>
      <c r="D142" s="2">
        <v>2.5219999999999998</v>
      </c>
      <c r="E142" s="2">
        <v>298.51499999999999</v>
      </c>
      <c r="F142" s="2">
        <v>-48.25</v>
      </c>
      <c r="G142" s="2">
        <v>310.54599999999999</v>
      </c>
      <c r="H142" s="2">
        <v>40</v>
      </c>
      <c r="I142" s="2">
        <f>Gainy80_90[[#This Row],[Abs(Gain)'[dBi']]]*0.8</f>
        <v>2.0175999999999998</v>
      </c>
    </row>
    <row r="143" spans="1:9" x14ac:dyDescent="0.3">
      <c r="A143" s="2">
        <v>141</v>
      </c>
      <c r="B143" s="2">
        <v>90</v>
      </c>
      <c r="C143" s="2">
        <v>2.637</v>
      </c>
      <c r="D143" s="2">
        <v>2.637</v>
      </c>
      <c r="E143" s="2">
        <v>298.40800000000002</v>
      </c>
      <c r="F143" s="2">
        <v>-48.36</v>
      </c>
      <c r="G143" s="2">
        <v>310.18799999999999</v>
      </c>
      <c r="H143" s="2">
        <v>40</v>
      </c>
      <c r="I143" s="2">
        <f>Gainy80_90[[#This Row],[Abs(Gain)'[dBi']]]*0.8</f>
        <v>2.1095999999999999</v>
      </c>
    </row>
    <row r="144" spans="1:9" x14ac:dyDescent="0.3">
      <c r="A144" s="2">
        <v>142</v>
      </c>
      <c r="B144" s="2">
        <v>90</v>
      </c>
      <c r="C144" s="2">
        <v>2.746</v>
      </c>
      <c r="D144" s="2">
        <v>2.746</v>
      </c>
      <c r="E144" s="2">
        <v>298.29899999999998</v>
      </c>
      <c r="F144" s="2">
        <v>-48.47</v>
      </c>
      <c r="G144" s="2">
        <v>309.803</v>
      </c>
      <c r="H144" s="2">
        <v>40</v>
      </c>
      <c r="I144" s="2">
        <f>Gainy80_90[[#This Row],[Abs(Gain)'[dBi']]]*0.8</f>
        <v>2.1968000000000001</v>
      </c>
    </row>
    <row r="145" spans="1:9" x14ac:dyDescent="0.3">
      <c r="A145" s="2">
        <v>143</v>
      </c>
      <c r="B145" s="2">
        <v>90</v>
      </c>
      <c r="C145" s="2">
        <v>2.85</v>
      </c>
      <c r="D145" s="2">
        <v>2.85</v>
      </c>
      <c r="E145" s="2">
        <v>298.18700000000001</v>
      </c>
      <c r="F145" s="2">
        <v>-48.59</v>
      </c>
      <c r="G145" s="2">
        <v>309.38900000000001</v>
      </c>
      <c r="H145" s="2">
        <v>40</v>
      </c>
      <c r="I145" s="2">
        <f>Gainy80_90[[#This Row],[Abs(Gain)'[dBi']]]*0.8</f>
        <v>2.2800000000000002</v>
      </c>
    </row>
    <row r="146" spans="1:9" x14ac:dyDescent="0.3">
      <c r="A146" s="2">
        <v>144</v>
      </c>
      <c r="B146" s="2">
        <v>90</v>
      </c>
      <c r="C146" s="2">
        <v>2.9489999999999998</v>
      </c>
      <c r="D146" s="2">
        <v>2.9489999999999998</v>
      </c>
      <c r="E146" s="2">
        <v>298.07299999999998</v>
      </c>
      <c r="F146" s="2">
        <v>-48.72</v>
      </c>
      <c r="G146" s="2">
        <v>308.94400000000002</v>
      </c>
      <c r="H146" s="2">
        <v>40</v>
      </c>
      <c r="I146" s="2">
        <f>Gainy80_90[[#This Row],[Abs(Gain)'[dBi']]]*0.8</f>
        <v>2.3592</v>
      </c>
    </row>
    <row r="147" spans="1:9" x14ac:dyDescent="0.3">
      <c r="A147" s="2">
        <v>145</v>
      </c>
      <c r="B147" s="2">
        <v>90</v>
      </c>
      <c r="C147" s="2">
        <v>3.0430000000000001</v>
      </c>
      <c r="D147" s="2">
        <v>3.0430000000000001</v>
      </c>
      <c r="E147" s="2">
        <v>297.95699999999999</v>
      </c>
      <c r="F147" s="2">
        <v>-48.86</v>
      </c>
      <c r="G147" s="2">
        <v>308.46600000000001</v>
      </c>
      <c r="H147" s="2">
        <v>40</v>
      </c>
      <c r="I147" s="2">
        <f>Gainy80_90[[#This Row],[Abs(Gain)'[dBi']]]*0.8</f>
        <v>2.4344000000000001</v>
      </c>
    </row>
    <row r="148" spans="1:9" x14ac:dyDescent="0.3">
      <c r="A148" s="2">
        <v>146</v>
      </c>
      <c r="B148" s="2">
        <v>90</v>
      </c>
      <c r="C148" s="2">
        <v>3.1309999999999998</v>
      </c>
      <c r="D148" s="2">
        <v>3.1309999999999998</v>
      </c>
      <c r="E148" s="2">
        <v>297.83699999999999</v>
      </c>
      <c r="F148" s="2">
        <v>-49</v>
      </c>
      <c r="G148" s="2">
        <v>307.95299999999997</v>
      </c>
      <c r="H148" s="2">
        <v>40</v>
      </c>
      <c r="I148" s="2">
        <f>Gainy80_90[[#This Row],[Abs(Gain)'[dBi']]]*0.8</f>
        <v>2.5047999999999999</v>
      </c>
    </row>
    <row r="149" spans="1:9" x14ac:dyDescent="0.3">
      <c r="A149" s="2">
        <v>147</v>
      </c>
      <c r="B149" s="2">
        <v>90</v>
      </c>
      <c r="C149" s="2">
        <v>3.2149999999999999</v>
      </c>
      <c r="D149" s="2">
        <v>3.2149999999999999</v>
      </c>
      <c r="E149" s="2">
        <v>297.71499999999997</v>
      </c>
      <c r="F149" s="2">
        <v>-49.16</v>
      </c>
      <c r="G149" s="2">
        <v>307.40199999999999</v>
      </c>
      <c r="H149" s="2">
        <v>40</v>
      </c>
      <c r="I149" s="2">
        <f>Gainy80_90[[#This Row],[Abs(Gain)'[dBi']]]*0.8</f>
        <v>2.5720000000000001</v>
      </c>
    </row>
    <row r="150" spans="1:9" x14ac:dyDescent="0.3">
      <c r="A150" s="2">
        <v>148</v>
      </c>
      <c r="B150" s="2">
        <v>90</v>
      </c>
      <c r="C150" s="2">
        <v>3.2930000000000001</v>
      </c>
      <c r="D150" s="2">
        <v>3.2930000000000001</v>
      </c>
      <c r="E150" s="2">
        <v>297.58999999999997</v>
      </c>
      <c r="F150" s="2">
        <v>-49.31</v>
      </c>
      <c r="G150" s="2">
        <v>306.81099999999998</v>
      </c>
      <c r="H150" s="2">
        <v>40</v>
      </c>
      <c r="I150" s="2">
        <f>Gainy80_90[[#This Row],[Abs(Gain)'[dBi']]]*0.8</f>
        <v>2.6344000000000003</v>
      </c>
    </row>
    <row r="151" spans="1:9" x14ac:dyDescent="0.3">
      <c r="A151" s="2">
        <v>149</v>
      </c>
      <c r="B151" s="2">
        <v>90</v>
      </c>
      <c r="C151" s="2">
        <v>3.367</v>
      </c>
      <c r="D151" s="2">
        <v>3.367</v>
      </c>
      <c r="E151" s="2">
        <v>297.46100000000001</v>
      </c>
      <c r="F151" s="2">
        <v>-49.48</v>
      </c>
      <c r="G151" s="2">
        <v>306.17500000000001</v>
      </c>
      <c r="H151" s="2">
        <v>40</v>
      </c>
      <c r="I151" s="2">
        <f>Gainy80_90[[#This Row],[Abs(Gain)'[dBi']]]*0.8</f>
        <v>2.6936</v>
      </c>
    </row>
    <row r="152" spans="1:9" x14ac:dyDescent="0.3">
      <c r="A152" s="2">
        <v>150</v>
      </c>
      <c r="B152" s="2">
        <v>90</v>
      </c>
      <c r="C152" s="2">
        <v>3.4350000000000001</v>
      </c>
      <c r="D152" s="2">
        <v>3.4350000000000001</v>
      </c>
      <c r="E152" s="2">
        <v>297.33</v>
      </c>
      <c r="F152" s="2">
        <v>-49.66</v>
      </c>
      <c r="G152" s="2">
        <v>305.49200000000002</v>
      </c>
      <c r="H152" s="2">
        <v>40</v>
      </c>
      <c r="I152" s="2">
        <f>Gainy80_90[[#This Row],[Abs(Gain)'[dBi']]]*0.8</f>
        <v>2.7480000000000002</v>
      </c>
    </row>
    <row r="153" spans="1:9" x14ac:dyDescent="0.3">
      <c r="A153" s="2">
        <v>151</v>
      </c>
      <c r="B153" s="2">
        <v>90</v>
      </c>
      <c r="C153" s="2">
        <v>3.4990000000000001</v>
      </c>
      <c r="D153" s="2">
        <v>3.4990000000000001</v>
      </c>
      <c r="E153" s="2">
        <v>297.19499999999999</v>
      </c>
      <c r="F153" s="2">
        <v>-49.84</v>
      </c>
      <c r="G153" s="2">
        <v>304.75700000000001</v>
      </c>
      <c r="H153" s="2">
        <v>40</v>
      </c>
      <c r="I153" s="2">
        <f>Gainy80_90[[#This Row],[Abs(Gain)'[dBi']]]*0.8</f>
        <v>2.7992000000000004</v>
      </c>
    </row>
    <row r="154" spans="1:9" x14ac:dyDescent="0.3">
      <c r="A154" s="2">
        <v>152</v>
      </c>
      <c r="B154" s="2">
        <v>90</v>
      </c>
      <c r="C154" s="2">
        <v>3.5579999999999998</v>
      </c>
      <c r="D154" s="2">
        <v>3.5579999999999998</v>
      </c>
      <c r="E154" s="2">
        <v>297.05700000000002</v>
      </c>
      <c r="F154" s="2">
        <v>-50.04</v>
      </c>
      <c r="G154" s="2">
        <v>303.96699999999998</v>
      </c>
      <c r="H154" s="2">
        <v>40</v>
      </c>
      <c r="I154" s="2">
        <f>Gainy80_90[[#This Row],[Abs(Gain)'[dBi']]]*0.8</f>
        <v>2.8464</v>
      </c>
    </row>
    <row r="155" spans="1:9" x14ac:dyDescent="0.3">
      <c r="A155" s="2">
        <v>153</v>
      </c>
      <c r="B155" s="2">
        <v>90</v>
      </c>
      <c r="C155" s="2">
        <v>3.6120000000000001</v>
      </c>
      <c r="D155" s="2">
        <v>3.6120000000000001</v>
      </c>
      <c r="E155" s="2">
        <v>296.916</v>
      </c>
      <c r="F155" s="2">
        <v>-50.24</v>
      </c>
      <c r="G155" s="2">
        <v>303.11599999999999</v>
      </c>
      <c r="H155" s="2">
        <v>40</v>
      </c>
      <c r="I155" s="2">
        <f>Gainy80_90[[#This Row],[Abs(Gain)'[dBi']]]*0.8</f>
        <v>2.8896000000000002</v>
      </c>
    </row>
    <row r="156" spans="1:9" x14ac:dyDescent="0.3">
      <c r="A156" s="2">
        <v>154</v>
      </c>
      <c r="B156" s="2">
        <v>90</v>
      </c>
      <c r="C156" s="2">
        <v>3.6619999999999999</v>
      </c>
      <c r="D156" s="2">
        <v>3.6619999999999999</v>
      </c>
      <c r="E156" s="2">
        <v>296.77199999999999</v>
      </c>
      <c r="F156" s="2">
        <v>-50.45</v>
      </c>
      <c r="G156" s="2">
        <v>302.19799999999998</v>
      </c>
      <c r="H156" s="2">
        <v>40</v>
      </c>
      <c r="I156" s="2">
        <f>Gainy80_90[[#This Row],[Abs(Gain)'[dBi']]]*0.8</f>
        <v>2.9296000000000002</v>
      </c>
    </row>
    <row r="157" spans="1:9" x14ac:dyDescent="0.3">
      <c r="A157" s="2">
        <v>155</v>
      </c>
      <c r="B157" s="2">
        <v>90</v>
      </c>
      <c r="C157" s="2">
        <v>3.706</v>
      </c>
      <c r="D157" s="2">
        <v>3.706</v>
      </c>
      <c r="E157" s="2">
        <v>296.62400000000002</v>
      </c>
      <c r="F157" s="2">
        <v>-50.67</v>
      </c>
      <c r="G157" s="2">
        <v>301.20800000000003</v>
      </c>
      <c r="H157" s="2">
        <v>40</v>
      </c>
      <c r="I157" s="2">
        <f>Gainy80_90[[#This Row],[Abs(Gain)'[dBi']]]*0.8</f>
        <v>2.9648000000000003</v>
      </c>
    </row>
    <row r="158" spans="1:9" x14ac:dyDescent="0.3">
      <c r="A158" s="2">
        <v>156</v>
      </c>
      <c r="B158" s="2">
        <v>90</v>
      </c>
      <c r="C158" s="2">
        <v>3.746</v>
      </c>
      <c r="D158" s="2">
        <v>3.746</v>
      </c>
      <c r="E158" s="2">
        <v>296.47199999999998</v>
      </c>
      <c r="F158" s="2">
        <v>-50.9</v>
      </c>
      <c r="G158" s="2">
        <v>300.13799999999998</v>
      </c>
      <c r="H158" s="2">
        <v>40</v>
      </c>
      <c r="I158" s="2">
        <f>Gainy80_90[[#This Row],[Abs(Gain)'[dBi']]]*0.8</f>
        <v>2.9968000000000004</v>
      </c>
    </row>
    <row r="159" spans="1:9" x14ac:dyDescent="0.3">
      <c r="A159" s="2">
        <v>157</v>
      </c>
      <c r="B159" s="2">
        <v>90</v>
      </c>
      <c r="C159" s="2">
        <v>3.782</v>
      </c>
      <c r="D159" s="2">
        <v>3.782</v>
      </c>
      <c r="E159" s="2">
        <v>296.31700000000001</v>
      </c>
      <c r="F159" s="2">
        <v>-51.15</v>
      </c>
      <c r="G159" s="2">
        <v>298.98099999999999</v>
      </c>
      <c r="H159" s="2">
        <v>40</v>
      </c>
      <c r="I159" s="2">
        <f>Gainy80_90[[#This Row],[Abs(Gain)'[dBi']]]*0.8</f>
        <v>3.0256000000000003</v>
      </c>
    </row>
    <row r="160" spans="1:9" x14ac:dyDescent="0.3">
      <c r="A160" s="2">
        <v>158</v>
      </c>
      <c r="B160" s="2">
        <v>90</v>
      </c>
      <c r="C160" s="2">
        <v>3.8119999999999998</v>
      </c>
      <c r="D160" s="2">
        <v>3.8119999999999998</v>
      </c>
      <c r="E160" s="2">
        <v>296.15899999999999</v>
      </c>
      <c r="F160" s="2">
        <v>-51.4</v>
      </c>
      <c r="G160" s="2">
        <v>297.72800000000001</v>
      </c>
      <c r="H160" s="2">
        <v>40</v>
      </c>
      <c r="I160" s="2">
        <f>Gainy80_90[[#This Row],[Abs(Gain)'[dBi']]]*0.8</f>
        <v>3.0495999999999999</v>
      </c>
    </row>
    <row r="161" spans="1:9" x14ac:dyDescent="0.3">
      <c r="A161" s="2">
        <v>159</v>
      </c>
      <c r="B161" s="2">
        <v>90</v>
      </c>
      <c r="C161" s="2">
        <v>3.8380000000000001</v>
      </c>
      <c r="D161" s="2">
        <v>3.8380000000000001</v>
      </c>
      <c r="E161" s="2">
        <v>295.99599999999998</v>
      </c>
      <c r="F161" s="2">
        <v>-51.66</v>
      </c>
      <c r="G161" s="2">
        <v>296.37</v>
      </c>
      <c r="H161" s="2">
        <v>40</v>
      </c>
      <c r="I161" s="2">
        <f>Gainy80_90[[#This Row],[Abs(Gain)'[dBi']]]*0.8</f>
        <v>3.0704000000000002</v>
      </c>
    </row>
    <row r="162" spans="1:9" x14ac:dyDescent="0.3">
      <c r="A162" s="2">
        <v>160</v>
      </c>
      <c r="B162" s="2">
        <v>90</v>
      </c>
      <c r="C162" s="2">
        <v>3.86</v>
      </c>
      <c r="D162" s="2">
        <v>3.86</v>
      </c>
      <c r="E162" s="2">
        <v>295.83</v>
      </c>
      <c r="F162" s="2">
        <v>-51.93</v>
      </c>
      <c r="G162" s="2">
        <v>294.89499999999998</v>
      </c>
      <c r="H162" s="2">
        <v>40</v>
      </c>
      <c r="I162" s="2">
        <f>Gainy80_90[[#This Row],[Abs(Gain)'[dBi']]]*0.8</f>
        <v>3.0880000000000001</v>
      </c>
    </row>
    <row r="163" spans="1:9" x14ac:dyDescent="0.3">
      <c r="A163" s="2">
        <v>161</v>
      </c>
      <c r="B163" s="2">
        <v>90</v>
      </c>
      <c r="C163" s="2">
        <v>3.8769999999999998</v>
      </c>
      <c r="D163" s="2">
        <v>3.8769999999999998</v>
      </c>
      <c r="E163" s="2">
        <v>295.66000000000003</v>
      </c>
      <c r="F163" s="2">
        <v>-52.21</v>
      </c>
      <c r="G163" s="2">
        <v>293.29199999999997</v>
      </c>
      <c r="H163" s="2">
        <v>40</v>
      </c>
      <c r="I163" s="2">
        <f>Gainy80_90[[#This Row],[Abs(Gain)'[dBi']]]*0.8</f>
        <v>3.1015999999999999</v>
      </c>
    </row>
    <row r="164" spans="1:9" x14ac:dyDescent="0.3">
      <c r="A164" s="2">
        <v>162</v>
      </c>
      <c r="B164" s="2">
        <v>90</v>
      </c>
      <c r="C164" s="2">
        <v>3.8889999999999998</v>
      </c>
      <c r="D164" s="2">
        <v>3.8889999999999998</v>
      </c>
      <c r="E164" s="2">
        <v>295.48700000000002</v>
      </c>
      <c r="F164" s="2">
        <v>-52.5</v>
      </c>
      <c r="G164" s="2">
        <v>291.54700000000003</v>
      </c>
      <c r="H164" s="2">
        <v>40</v>
      </c>
      <c r="I164" s="2">
        <f>Gainy80_90[[#This Row],[Abs(Gain)'[dBi']]]*0.8</f>
        <v>3.1112000000000002</v>
      </c>
    </row>
    <row r="165" spans="1:9" x14ac:dyDescent="0.3">
      <c r="A165" s="2">
        <v>163</v>
      </c>
      <c r="B165" s="2">
        <v>90</v>
      </c>
      <c r="C165" s="2">
        <v>3.8969999999999998</v>
      </c>
      <c r="D165" s="2">
        <v>3.8969999999999998</v>
      </c>
      <c r="E165" s="2">
        <v>295.30900000000003</v>
      </c>
      <c r="F165" s="2">
        <v>-52.8</v>
      </c>
      <c r="G165" s="2">
        <v>289.64600000000002</v>
      </c>
      <c r="H165" s="2">
        <v>40</v>
      </c>
      <c r="I165" s="2">
        <f>Gainy80_90[[#This Row],[Abs(Gain)'[dBi']]]*0.8</f>
        <v>3.1175999999999999</v>
      </c>
    </row>
    <row r="166" spans="1:9" x14ac:dyDescent="0.3">
      <c r="A166" s="2">
        <v>164</v>
      </c>
      <c r="B166" s="2">
        <v>90</v>
      </c>
      <c r="C166" s="2">
        <v>3.9</v>
      </c>
      <c r="D166" s="2">
        <v>3.9</v>
      </c>
      <c r="E166" s="2">
        <v>295.12700000000001</v>
      </c>
      <c r="F166" s="2">
        <v>-53.1</v>
      </c>
      <c r="G166" s="2">
        <v>287.57299999999998</v>
      </c>
      <c r="H166" s="2">
        <v>40</v>
      </c>
      <c r="I166" s="2">
        <f>Gainy80_90[[#This Row],[Abs(Gain)'[dBi']]]*0.8</f>
        <v>3.12</v>
      </c>
    </row>
    <row r="167" spans="1:9" x14ac:dyDescent="0.3">
      <c r="A167" s="2">
        <v>165</v>
      </c>
      <c r="B167" s="2">
        <v>90</v>
      </c>
      <c r="C167" s="2">
        <v>3.8980000000000001</v>
      </c>
      <c r="D167" s="2">
        <v>3.8980000000000001</v>
      </c>
      <c r="E167" s="2">
        <v>294.94200000000001</v>
      </c>
      <c r="F167" s="2">
        <v>-53.41</v>
      </c>
      <c r="G167" s="2">
        <v>285.31200000000001</v>
      </c>
      <c r="H167" s="2">
        <v>40</v>
      </c>
      <c r="I167" s="2">
        <f>Gainy80_90[[#This Row],[Abs(Gain)'[dBi']]]*0.8</f>
        <v>3.1184000000000003</v>
      </c>
    </row>
    <row r="168" spans="1:9" x14ac:dyDescent="0.3">
      <c r="A168" s="2">
        <v>166</v>
      </c>
      <c r="B168" s="2">
        <v>90</v>
      </c>
      <c r="C168" s="2">
        <v>3.8929999999999998</v>
      </c>
      <c r="D168" s="2">
        <v>3.8929999999999998</v>
      </c>
      <c r="E168" s="2">
        <v>294.75200000000001</v>
      </c>
      <c r="F168" s="2">
        <v>-53.72</v>
      </c>
      <c r="G168" s="2">
        <v>282.84500000000003</v>
      </c>
      <c r="H168" s="2">
        <v>40</v>
      </c>
      <c r="I168" s="2">
        <f>Gainy80_90[[#This Row],[Abs(Gain)'[dBi']]]*0.8</f>
        <v>3.1143999999999998</v>
      </c>
    </row>
    <row r="169" spans="1:9" x14ac:dyDescent="0.3">
      <c r="A169" s="2">
        <v>167</v>
      </c>
      <c r="B169" s="2">
        <v>90</v>
      </c>
      <c r="C169" s="2">
        <v>3.8820000000000001</v>
      </c>
      <c r="D169" s="2">
        <v>3.8820000000000001</v>
      </c>
      <c r="E169" s="2">
        <v>294.55900000000003</v>
      </c>
      <c r="F169" s="2">
        <v>-54.03</v>
      </c>
      <c r="G169" s="2">
        <v>280.15600000000001</v>
      </c>
      <c r="H169" s="2">
        <v>40</v>
      </c>
      <c r="I169" s="2">
        <f>Gainy80_90[[#This Row],[Abs(Gain)'[dBi']]]*0.8</f>
        <v>3.1056000000000004</v>
      </c>
    </row>
    <row r="170" spans="1:9" x14ac:dyDescent="0.3">
      <c r="A170" s="2">
        <v>168</v>
      </c>
      <c r="B170" s="2">
        <v>90</v>
      </c>
      <c r="C170" s="2">
        <v>3.867</v>
      </c>
      <c r="D170" s="2">
        <v>3.867</v>
      </c>
      <c r="E170" s="2">
        <v>294.36099999999999</v>
      </c>
      <c r="F170" s="2">
        <v>-54.34</v>
      </c>
      <c r="G170" s="2">
        <v>277.22699999999998</v>
      </c>
      <c r="H170" s="2">
        <v>40</v>
      </c>
      <c r="I170" s="2">
        <f>Gainy80_90[[#This Row],[Abs(Gain)'[dBi']]]*0.8</f>
        <v>3.0936000000000003</v>
      </c>
    </row>
    <row r="171" spans="1:9" x14ac:dyDescent="0.3">
      <c r="A171" s="2">
        <v>169</v>
      </c>
      <c r="B171" s="2">
        <v>90</v>
      </c>
      <c r="C171" s="2">
        <v>3.8479999999999999</v>
      </c>
      <c r="D171" s="2">
        <v>3.8479999999999999</v>
      </c>
      <c r="E171" s="2">
        <v>294.15899999999999</v>
      </c>
      <c r="F171" s="2">
        <v>-54.64</v>
      </c>
      <c r="G171" s="2">
        <v>274.04300000000001</v>
      </c>
      <c r="H171" s="2">
        <v>40</v>
      </c>
      <c r="I171" s="2">
        <f>Gainy80_90[[#This Row],[Abs(Gain)'[dBi']]]*0.8</f>
        <v>3.0784000000000002</v>
      </c>
    </row>
    <row r="172" spans="1:9" x14ac:dyDescent="0.3">
      <c r="A172" s="2">
        <v>170</v>
      </c>
      <c r="B172" s="2">
        <v>90</v>
      </c>
      <c r="C172" s="2">
        <v>3.8239999999999998</v>
      </c>
      <c r="D172" s="2">
        <v>3.8239999999999998</v>
      </c>
      <c r="E172" s="2">
        <v>293.95299999999997</v>
      </c>
      <c r="F172" s="2">
        <v>-54.92</v>
      </c>
      <c r="G172" s="2">
        <v>270.596</v>
      </c>
      <c r="H172" s="2">
        <v>40</v>
      </c>
      <c r="I172" s="2">
        <f>Gainy80_90[[#This Row],[Abs(Gain)'[dBi']]]*0.8</f>
        <v>3.0592000000000001</v>
      </c>
    </row>
    <row r="173" spans="1:9" x14ac:dyDescent="0.3">
      <c r="A173" s="2">
        <v>171</v>
      </c>
      <c r="B173" s="2">
        <v>90</v>
      </c>
      <c r="C173" s="2">
        <v>3.7959999999999998</v>
      </c>
      <c r="D173" s="2">
        <v>3.7959999999999998</v>
      </c>
      <c r="E173" s="2">
        <v>293.74200000000002</v>
      </c>
      <c r="F173" s="2">
        <v>-55.18</v>
      </c>
      <c r="G173" s="2">
        <v>266.87900000000002</v>
      </c>
      <c r="H173" s="2">
        <v>40</v>
      </c>
      <c r="I173" s="2">
        <f>Gainy80_90[[#This Row],[Abs(Gain)'[dBi']]]*0.8</f>
        <v>3.0367999999999999</v>
      </c>
    </row>
    <row r="174" spans="1:9" x14ac:dyDescent="0.3">
      <c r="A174" s="2">
        <v>172</v>
      </c>
      <c r="B174" s="2">
        <v>90</v>
      </c>
      <c r="C174" s="2">
        <v>3.7629999999999999</v>
      </c>
      <c r="D174" s="2">
        <v>3.7629999999999999</v>
      </c>
      <c r="E174" s="2">
        <v>293.52800000000002</v>
      </c>
      <c r="F174" s="2">
        <v>-55.42</v>
      </c>
      <c r="G174" s="2">
        <v>262.89699999999999</v>
      </c>
      <c r="H174" s="2">
        <v>40</v>
      </c>
      <c r="I174" s="2">
        <f>Gainy80_90[[#This Row],[Abs(Gain)'[dBi']]]*0.8</f>
        <v>3.0104000000000002</v>
      </c>
    </row>
    <row r="175" spans="1:9" x14ac:dyDescent="0.3">
      <c r="A175" s="2">
        <v>173</v>
      </c>
      <c r="B175" s="2">
        <v>90</v>
      </c>
      <c r="C175" s="2">
        <v>3.726</v>
      </c>
      <c r="D175" s="2">
        <v>3.726</v>
      </c>
      <c r="E175" s="2">
        <v>293.30799999999999</v>
      </c>
      <c r="F175" s="2">
        <v>-55.62</v>
      </c>
      <c r="G175" s="2">
        <v>258.66399999999999</v>
      </c>
      <c r="H175" s="2">
        <v>40</v>
      </c>
      <c r="I175" s="2">
        <f>Gainy80_90[[#This Row],[Abs(Gain)'[dBi']]]*0.8</f>
        <v>2.9808000000000003</v>
      </c>
    </row>
    <row r="176" spans="1:9" x14ac:dyDescent="0.3">
      <c r="A176" s="2">
        <v>174</v>
      </c>
      <c r="B176" s="2">
        <v>90</v>
      </c>
      <c r="C176" s="2">
        <v>3.6840000000000002</v>
      </c>
      <c r="D176" s="2">
        <v>3.6840000000000002</v>
      </c>
      <c r="E176" s="2">
        <v>293.08499999999998</v>
      </c>
      <c r="F176" s="2">
        <v>-55.78</v>
      </c>
      <c r="G176" s="2">
        <v>254.208</v>
      </c>
      <c r="H176" s="2">
        <v>40</v>
      </c>
      <c r="I176" s="2">
        <f>Gainy80_90[[#This Row],[Abs(Gain)'[dBi']]]*0.8</f>
        <v>2.9472000000000005</v>
      </c>
    </row>
    <row r="177" spans="1:9" x14ac:dyDescent="0.3">
      <c r="A177" s="2">
        <v>175</v>
      </c>
      <c r="B177" s="2">
        <v>90</v>
      </c>
      <c r="C177" s="2">
        <v>3.6379999999999999</v>
      </c>
      <c r="D177" s="2">
        <v>3.6379999999999999</v>
      </c>
      <c r="E177" s="2">
        <v>292.85700000000003</v>
      </c>
      <c r="F177" s="2">
        <v>-55.89</v>
      </c>
      <c r="G177" s="2">
        <v>249.57</v>
      </c>
      <c r="H177" s="2">
        <v>40</v>
      </c>
      <c r="I177" s="2">
        <f>Gainy80_90[[#This Row],[Abs(Gain)'[dBi']]]*0.8</f>
        <v>2.9104000000000001</v>
      </c>
    </row>
    <row r="178" spans="1:9" x14ac:dyDescent="0.3">
      <c r="A178" s="2">
        <v>176</v>
      </c>
      <c r="B178" s="2">
        <v>90</v>
      </c>
      <c r="C178" s="2">
        <v>3.5870000000000002</v>
      </c>
      <c r="D178" s="2">
        <v>3.5870000000000002</v>
      </c>
      <c r="E178" s="2">
        <v>292.625</v>
      </c>
      <c r="F178" s="2">
        <v>-55.95</v>
      </c>
      <c r="G178" s="2">
        <v>244.804</v>
      </c>
      <c r="H178" s="2">
        <v>40</v>
      </c>
      <c r="I178" s="2">
        <f>Gainy80_90[[#This Row],[Abs(Gain)'[dBi']]]*0.8</f>
        <v>2.8696000000000002</v>
      </c>
    </row>
    <row r="179" spans="1:9" x14ac:dyDescent="0.3">
      <c r="A179" s="2">
        <v>177</v>
      </c>
      <c r="B179" s="2">
        <v>90</v>
      </c>
      <c r="C179" s="2">
        <v>3.532</v>
      </c>
      <c r="D179" s="2">
        <v>3.532</v>
      </c>
      <c r="E179" s="2">
        <v>292.38799999999998</v>
      </c>
      <c r="F179" s="2">
        <v>-55.94</v>
      </c>
      <c r="G179" s="2">
        <v>239.97399999999999</v>
      </c>
      <c r="H179" s="2">
        <v>40</v>
      </c>
      <c r="I179" s="2">
        <f>Gainy80_90[[#This Row],[Abs(Gain)'[dBi']]]*0.8</f>
        <v>2.8256000000000001</v>
      </c>
    </row>
    <row r="180" spans="1:9" x14ac:dyDescent="0.3">
      <c r="A180" s="2">
        <v>178</v>
      </c>
      <c r="B180" s="2">
        <v>90</v>
      </c>
      <c r="C180" s="2">
        <v>3.4729999999999999</v>
      </c>
      <c r="D180" s="2">
        <v>3.4729999999999999</v>
      </c>
      <c r="E180" s="2">
        <v>292.14600000000002</v>
      </c>
      <c r="F180" s="2">
        <v>-55.88</v>
      </c>
      <c r="G180" s="2">
        <v>235.148</v>
      </c>
      <c r="H180" s="2">
        <v>40</v>
      </c>
      <c r="I180" s="2">
        <f>Gainy80_90[[#This Row],[Abs(Gain)'[dBi']]]*0.8</f>
        <v>2.7784</v>
      </c>
    </row>
    <row r="181" spans="1:9" x14ac:dyDescent="0.3">
      <c r="A181" s="2">
        <v>179</v>
      </c>
      <c r="B181" s="2">
        <v>90</v>
      </c>
      <c r="C181" s="2">
        <v>3.4089999999999998</v>
      </c>
      <c r="D181" s="2">
        <v>3.4089999999999998</v>
      </c>
      <c r="E181" s="2">
        <v>291.89999999999998</v>
      </c>
      <c r="F181" s="2">
        <v>-55.75</v>
      </c>
      <c r="G181" s="2">
        <v>230.39599999999999</v>
      </c>
      <c r="H181" s="2">
        <v>40</v>
      </c>
      <c r="I181" s="2">
        <f>Gainy80_90[[#This Row],[Abs(Gain)'[dBi']]]*0.8</f>
        <v>2.7271999999999998</v>
      </c>
    </row>
    <row r="182" spans="1:9" x14ac:dyDescent="0.3">
      <c r="A182" s="2">
        <v>180</v>
      </c>
      <c r="B182" s="2">
        <v>90</v>
      </c>
      <c r="C182" s="2">
        <v>3.34</v>
      </c>
      <c r="D182" s="2">
        <v>3.34</v>
      </c>
      <c r="E182" s="2">
        <v>291.649</v>
      </c>
      <c r="F182" s="2">
        <v>-55.58</v>
      </c>
      <c r="G182" s="2">
        <v>225.773</v>
      </c>
      <c r="H182" s="2">
        <v>40</v>
      </c>
      <c r="I182" s="2">
        <f>Gainy80_90[[#This Row],[Abs(Gain)'[dBi']]]*0.8</f>
        <v>2.6720000000000002</v>
      </c>
    </row>
    <row r="183" spans="1:9" x14ac:dyDescent="0.3">
      <c r="A183" s="2">
        <v>179</v>
      </c>
      <c r="B183" s="2">
        <v>270</v>
      </c>
      <c r="C183" s="2">
        <v>3.2679999999999998</v>
      </c>
      <c r="D183" s="2">
        <v>3.2679999999999998</v>
      </c>
      <c r="E183" s="2">
        <v>111.39400000000001</v>
      </c>
      <c r="F183" s="2">
        <v>-55.35</v>
      </c>
      <c r="G183" s="2">
        <v>41.345999999999997</v>
      </c>
      <c r="H183" s="2">
        <v>40</v>
      </c>
      <c r="I183" s="2">
        <f>Gainy80_90[[#This Row],[Abs(Gain)'[dBi']]]*0.8</f>
        <v>2.6143999999999998</v>
      </c>
    </row>
    <row r="184" spans="1:9" x14ac:dyDescent="0.3">
      <c r="A184" s="2">
        <v>178</v>
      </c>
      <c r="B184" s="2">
        <v>270</v>
      </c>
      <c r="C184" s="2">
        <v>3.19</v>
      </c>
      <c r="D184" s="2">
        <v>3.19</v>
      </c>
      <c r="E184" s="2">
        <v>111.134</v>
      </c>
      <c r="F184" s="2">
        <v>-55.08</v>
      </c>
      <c r="G184" s="2">
        <v>37.145000000000003</v>
      </c>
      <c r="H184" s="2">
        <v>40</v>
      </c>
      <c r="I184" s="2">
        <f>Gainy80_90[[#This Row],[Abs(Gain)'[dBi']]]*0.8</f>
        <v>2.552</v>
      </c>
    </row>
    <row r="185" spans="1:9" x14ac:dyDescent="0.3">
      <c r="A185" s="2">
        <v>177</v>
      </c>
      <c r="B185" s="2">
        <v>270</v>
      </c>
      <c r="C185" s="2">
        <v>3.109</v>
      </c>
      <c r="D185" s="2">
        <v>3.109</v>
      </c>
      <c r="E185" s="2">
        <v>110.869</v>
      </c>
      <c r="F185" s="2">
        <v>-54.78</v>
      </c>
      <c r="G185" s="2">
        <v>33.198</v>
      </c>
      <c r="H185" s="2">
        <v>40</v>
      </c>
      <c r="I185" s="2">
        <f>Gainy80_90[[#This Row],[Abs(Gain)'[dBi']]]*0.8</f>
        <v>2.4872000000000001</v>
      </c>
    </row>
    <row r="186" spans="1:9" x14ac:dyDescent="0.3">
      <c r="A186" s="2">
        <v>176</v>
      </c>
      <c r="B186" s="2">
        <v>270</v>
      </c>
      <c r="C186" s="2">
        <v>3.0230000000000001</v>
      </c>
      <c r="D186" s="2">
        <v>3.0230000000000001</v>
      </c>
      <c r="E186" s="2">
        <v>110.6</v>
      </c>
      <c r="F186" s="2">
        <v>-54.45</v>
      </c>
      <c r="G186" s="2">
        <v>29.515999999999998</v>
      </c>
      <c r="H186" s="2">
        <v>40</v>
      </c>
      <c r="I186" s="2">
        <f>Gainy80_90[[#This Row],[Abs(Gain)'[dBi']]]*0.8</f>
        <v>2.4184000000000001</v>
      </c>
    </row>
    <row r="187" spans="1:9" x14ac:dyDescent="0.3">
      <c r="A187" s="2">
        <v>175</v>
      </c>
      <c r="B187" s="2">
        <v>270</v>
      </c>
      <c r="C187" s="2">
        <v>2.9319999999999999</v>
      </c>
      <c r="D187" s="2">
        <v>2.9319999999999999</v>
      </c>
      <c r="E187" s="2">
        <v>110.32599999999999</v>
      </c>
      <c r="F187" s="2">
        <v>-54.11</v>
      </c>
      <c r="G187" s="2">
        <v>26.100999999999999</v>
      </c>
      <c r="H187" s="2">
        <v>40</v>
      </c>
      <c r="I187" s="2">
        <f>Gainy80_90[[#This Row],[Abs(Gain)'[dBi']]]*0.8</f>
        <v>2.3456000000000001</v>
      </c>
    </row>
    <row r="188" spans="1:9" x14ac:dyDescent="0.3">
      <c r="A188" s="2">
        <v>174</v>
      </c>
      <c r="B188" s="2">
        <v>270</v>
      </c>
      <c r="C188" s="2">
        <v>2.8370000000000002</v>
      </c>
      <c r="D188" s="2">
        <v>2.8370000000000002</v>
      </c>
      <c r="E188" s="2">
        <v>110.04600000000001</v>
      </c>
      <c r="F188" s="2">
        <v>-53.75</v>
      </c>
      <c r="G188" s="2">
        <v>22.949000000000002</v>
      </c>
      <c r="H188" s="2">
        <v>40</v>
      </c>
      <c r="I188" s="2">
        <f>Gainy80_90[[#This Row],[Abs(Gain)'[dBi']]]*0.8</f>
        <v>2.2696000000000001</v>
      </c>
    </row>
    <row r="189" spans="1:9" x14ac:dyDescent="0.3">
      <c r="A189" s="2">
        <v>173</v>
      </c>
      <c r="B189" s="2">
        <v>270</v>
      </c>
      <c r="C189" s="2">
        <v>2.738</v>
      </c>
      <c r="D189" s="2">
        <v>2.738</v>
      </c>
      <c r="E189" s="2">
        <v>109.76300000000001</v>
      </c>
      <c r="F189" s="2">
        <v>-53.38</v>
      </c>
      <c r="G189" s="2">
        <v>20.047999999999998</v>
      </c>
      <c r="H189" s="2">
        <v>40</v>
      </c>
      <c r="I189" s="2">
        <f>Gainy80_90[[#This Row],[Abs(Gain)'[dBi']]]*0.8</f>
        <v>2.1903999999999999</v>
      </c>
    </row>
    <row r="190" spans="1:9" x14ac:dyDescent="0.3">
      <c r="A190" s="2">
        <v>172</v>
      </c>
      <c r="B190" s="2">
        <v>270</v>
      </c>
      <c r="C190" s="2">
        <v>2.6349999999999998</v>
      </c>
      <c r="D190" s="2">
        <v>2.6349999999999998</v>
      </c>
      <c r="E190" s="2">
        <v>109.474</v>
      </c>
      <c r="F190" s="2">
        <v>-53.01</v>
      </c>
      <c r="G190" s="2">
        <v>17.382999999999999</v>
      </c>
      <c r="H190" s="2">
        <v>40</v>
      </c>
      <c r="I190" s="2">
        <f>Gainy80_90[[#This Row],[Abs(Gain)'[dBi']]]*0.8</f>
        <v>2.1080000000000001</v>
      </c>
    </row>
    <row r="191" spans="1:9" x14ac:dyDescent="0.3">
      <c r="A191" s="2">
        <v>171</v>
      </c>
      <c r="B191" s="2">
        <v>270</v>
      </c>
      <c r="C191" s="2">
        <v>2.5270000000000001</v>
      </c>
      <c r="D191" s="2">
        <v>2.5270000000000001</v>
      </c>
      <c r="E191" s="2">
        <v>109.18</v>
      </c>
      <c r="F191" s="2">
        <v>-52.64</v>
      </c>
      <c r="G191" s="2">
        <v>14.936999999999999</v>
      </c>
      <c r="H191" s="2">
        <v>40</v>
      </c>
      <c r="I191" s="2">
        <f>Gainy80_90[[#This Row],[Abs(Gain)'[dBi']]]*0.8</f>
        <v>2.0216000000000003</v>
      </c>
    </row>
    <row r="192" spans="1:9" x14ac:dyDescent="0.3">
      <c r="A192" s="2">
        <v>170</v>
      </c>
      <c r="B192" s="2">
        <v>270</v>
      </c>
      <c r="C192" s="2">
        <v>2.4140000000000001</v>
      </c>
      <c r="D192" s="2">
        <v>2.4140000000000001</v>
      </c>
      <c r="E192" s="2">
        <v>108.881</v>
      </c>
      <c r="F192" s="2">
        <v>-52.27</v>
      </c>
      <c r="G192" s="2">
        <v>12.693</v>
      </c>
      <c r="H192" s="2">
        <v>40</v>
      </c>
      <c r="I192" s="2">
        <f>Gainy80_90[[#This Row],[Abs(Gain)'[dBi']]]*0.8</f>
        <v>1.9312000000000002</v>
      </c>
    </row>
    <row r="193" spans="1:9" x14ac:dyDescent="0.3">
      <c r="A193" s="2">
        <v>169</v>
      </c>
      <c r="B193" s="2">
        <v>270</v>
      </c>
      <c r="C193" s="2">
        <v>2.2970000000000002</v>
      </c>
      <c r="D193" s="2">
        <v>2.2970000000000002</v>
      </c>
      <c r="E193" s="2">
        <v>108.578</v>
      </c>
      <c r="F193" s="2">
        <v>-51.91</v>
      </c>
      <c r="G193" s="2">
        <v>10.634</v>
      </c>
      <c r="H193" s="2">
        <v>40</v>
      </c>
      <c r="I193" s="2">
        <f>Gainy80_90[[#This Row],[Abs(Gain)'[dBi']]]*0.8</f>
        <v>1.8376000000000001</v>
      </c>
    </row>
    <row r="194" spans="1:9" x14ac:dyDescent="0.3">
      <c r="A194" s="2">
        <v>168</v>
      </c>
      <c r="B194" s="2">
        <v>270</v>
      </c>
      <c r="C194" s="2">
        <v>2.1760000000000002</v>
      </c>
      <c r="D194" s="2">
        <v>2.1760000000000002</v>
      </c>
      <c r="E194" s="2">
        <v>108.26900000000001</v>
      </c>
      <c r="F194" s="2">
        <v>-51.55</v>
      </c>
      <c r="G194" s="2">
        <v>8.7420000000000009</v>
      </c>
      <c r="H194" s="2">
        <v>40</v>
      </c>
      <c r="I194" s="2">
        <f>Gainy80_90[[#This Row],[Abs(Gain)'[dBi']]]*0.8</f>
        <v>1.7408000000000001</v>
      </c>
    </row>
    <row r="195" spans="1:9" x14ac:dyDescent="0.3">
      <c r="A195" s="2">
        <v>167</v>
      </c>
      <c r="B195" s="2">
        <v>270</v>
      </c>
      <c r="C195" s="2">
        <v>2.0510000000000002</v>
      </c>
      <c r="D195" s="2">
        <v>2.0510000000000002</v>
      </c>
      <c r="E195" s="2">
        <v>107.956</v>
      </c>
      <c r="F195" s="2">
        <v>-51.21</v>
      </c>
      <c r="G195" s="2">
        <v>7.0030000000000001</v>
      </c>
      <c r="H195" s="2">
        <v>40</v>
      </c>
      <c r="I195" s="2">
        <f>Gainy80_90[[#This Row],[Abs(Gain)'[dBi']]]*0.8</f>
        <v>1.6408000000000003</v>
      </c>
    </row>
    <row r="196" spans="1:9" x14ac:dyDescent="0.3">
      <c r="A196" s="2">
        <v>166</v>
      </c>
      <c r="B196" s="2">
        <v>270</v>
      </c>
      <c r="C196" s="2">
        <v>1.921</v>
      </c>
      <c r="D196" s="2">
        <v>1.921</v>
      </c>
      <c r="E196" s="2">
        <v>107.637</v>
      </c>
      <c r="F196" s="2">
        <v>-50.87</v>
      </c>
      <c r="G196" s="2">
        <v>5.4020000000000001</v>
      </c>
      <c r="H196" s="2">
        <v>40</v>
      </c>
      <c r="I196" s="2">
        <f>Gainy80_90[[#This Row],[Abs(Gain)'[dBi']]]*0.8</f>
        <v>1.5368000000000002</v>
      </c>
    </row>
    <row r="197" spans="1:9" x14ac:dyDescent="0.3">
      <c r="A197" s="2">
        <v>165</v>
      </c>
      <c r="B197" s="2">
        <v>270</v>
      </c>
      <c r="C197" s="2">
        <v>1.7869999999999999</v>
      </c>
      <c r="D197" s="2">
        <v>1.7869999999999999</v>
      </c>
      <c r="E197" s="2">
        <v>107.31399999999999</v>
      </c>
      <c r="F197" s="2">
        <v>-50.54</v>
      </c>
      <c r="G197" s="2">
        <v>3.9260000000000002</v>
      </c>
      <c r="H197" s="2">
        <v>40</v>
      </c>
      <c r="I197" s="2">
        <f>Gainy80_90[[#This Row],[Abs(Gain)'[dBi']]]*0.8</f>
        <v>1.4296</v>
      </c>
    </row>
    <row r="198" spans="1:9" x14ac:dyDescent="0.3">
      <c r="A198" s="2">
        <v>164</v>
      </c>
      <c r="B198" s="2">
        <v>270</v>
      </c>
      <c r="C198" s="2">
        <v>1.649</v>
      </c>
      <c r="D198" s="2">
        <v>1.649</v>
      </c>
      <c r="E198" s="2">
        <v>106.985</v>
      </c>
      <c r="F198" s="2">
        <v>-50.22</v>
      </c>
      <c r="G198" s="2">
        <v>2.5640000000000001</v>
      </c>
      <c r="H198" s="2">
        <v>40</v>
      </c>
      <c r="I198" s="2">
        <f>Gainy80_90[[#This Row],[Abs(Gain)'[dBi']]]*0.8</f>
        <v>1.3192000000000002</v>
      </c>
    </row>
    <row r="199" spans="1:9" x14ac:dyDescent="0.3">
      <c r="A199" s="2">
        <v>163</v>
      </c>
      <c r="B199" s="2">
        <v>270</v>
      </c>
      <c r="C199" s="2">
        <v>1.506</v>
      </c>
      <c r="D199" s="2">
        <v>1.506</v>
      </c>
      <c r="E199" s="2">
        <v>106.652</v>
      </c>
      <c r="F199" s="2">
        <v>-49.91</v>
      </c>
      <c r="G199" s="2">
        <v>1.304</v>
      </c>
      <c r="H199" s="2">
        <v>40</v>
      </c>
      <c r="I199" s="2">
        <f>Gainy80_90[[#This Row],[Abs(Gain)'[dBi']]]*0.8</f>
        <v>1.2048000000000001</v>
      </c>
    </row>
    <row r="200" spans="1:9" x14ac:dyDescent="0.3">
      <c r="A200" s="2">
        <v>162</v>
      </c>
      <c r="B200" s="2">
        <v>270</v>
      </c>
      <c r="C200" s="2">
        <v>1.359</v>
      </c>
      <c r="D200" s="2">
        <v>1.359</v>
      </c>
      <c r="E200" s="2">
        <v>106.31399999999999</v>
      </c>
      <c r="F200" s="2">
        <v>-49.61</v>
      </c>
      <c r="G200" s="2">
        <v>0.13700000000000001</v>
      </c>
      <c r="H200" s="2">
        <v>40</v>
      </c>
      <c r="I200" s="2">
        <f>Gainy80_90[[#This Row],[Abs(Gain)'[dBi']]]*0.8</f>
        <v>1.0871999999999999</v>
      </c>
    </row>
    <row r="201" spans="1:9" x14ac:dyDescent="0.3">
      <c r="A201" s="2">
        <v>161</v>
      </c>
      <c r="B201" s="2">
        <v>270</v>
      </c>
      <c r="C201" s="2">
        <v>1.208</v>
      </c>
      <c r="D201" s="2">
        <v>1.208</v>
      </c>
      <c r="E201" s="2">
        <v>105.97</v>
      </c>
      <c r="F201" s="2">
        <v>-49.32</v>
      </c>
      <c r="G201" s="2">
        <v>359.05399999999997</v>
      </c>
      <c r="H201" s="2">
        <v>40</v>
      </c>
      <c r="I201" s="2">
        <f>Gainy80_90[[#This Row],[Abs(Gain)'[dBi']]]*0.8</f>
        <v>0.96640000000000004</v>
      </c>
    </row>
    <row r="202" spans="1:9" x14ac:dyDescent="0.3">
      <c r="A202" s="2">
        <v>160</v>
      </c>
      <c r="B202" s="2">
        <v>270</v>
      </c>
      <c r="C202" s="2">
        <v>1.052</v>
      </c>
      <c r="D202" s="2">
        <v>1.052</v>
      </c>
      <c r="E202" s="2">
        <v>105.622</v>
      </c>
      <c r="F202" s="2">
        <v>-49.05</v>
      </c>
      <c r="G202" s="2">
        <v>358.048</v>
      </c>
      <c r="H202" s="2">
        <v>40</v>
      </c>
      <c r="I202" s="2">
        <f>Gainy80_90[[#This Row],[Abs(Gain)'[dBi']]]*0.8</f>
        <v>0.84160000000000013</v>
      </c>
    </row>
    <row r="203" spans="1:9" x14ac:dyDescent="0.3">
      <c r="A203" s="2">
        <v>159</v>
      </c>
      <c r="B203" s="2">
        <v>270</v>
      </c>
      <c r="C203" s="2">
        <v>0.89239999999999997</v>
      </c>
      <c r="D203" s="2">
        <v>0.89239999999999997</v>
      </c>
      <c r="E203" s="2">
        <v>105.26900000000001</v>
      </c>
      <c r="F203" s="2">
        <v>-48.78</v>
      </c>
      <c r="G203" s="2">
        <v>357.11200000000002</v>
      </c>
      <c r="H203" s="2">
        <v>40</v>
      </c>
      <c r="I203" s="2">
        <f>Gainy80_90[[#This Row],[Abs(Gain)'[dBi']]]*0.8</f>
        <v>0.71392</v>
      </c>
    </row>
    <row r="204" spans="1:9" x14ac:dyDescent="0.3">
      <c r="A204" s="2">
        <v>158</v>
      </c>
      <c r="B204" s="2">
        <v>270</v>
      </c>
      <c r="C204" s="2">
        <v>0.72829999999999995</v>
      </c>
      <c r="D204" s="2">
        <v>0.72829999999999995</v>
      </c>
      <c r="E204" s="2">
        <v>104.911</v>
      </c>
      <c r="F204" s="2">
        <v>-48.52</v>
      </c>
      <c r="G204" s="2">
        <v>356.24</v>
      </c>
      <c r="H204" s="2">
        <v>40</v>
      </c>
      <c r="I204" s="2">
        <f>Gainy80_90[[#This Row],[Abs(Gain)'[dBi']]]*0.8</f>
        <v>0.58263999999999994</v>
      </c>
    </row>
    <row r="205" spans="1:9" x14ac:dyDescent="0.3">
      <c r="A205" s="2">
        <v>157</v>
      </c>
      <c r="B205" s="2">
        <v>270</v>
      </c>
      <c r="C205" s="2">
        <v>0.56000000000000005</v>
      </c>
      <c r="D205" s="2">
        <v>0.56000000000000005</v>
      </c>
      <c r="E205" s="2">
        <v>104.54900000000001</v>
      </c>
      <c r="F205" s="2">
        <v>-48.27</v>
      </c>
      <c r="G205" s="2">
        <v>355.42599999999999</v>
      </c>
      <c r="H205" s="2">
        <v>40</v>
      </c>
      <c r="I205" s="2">
        <f>Gainy80_90[[#This Row],[Abs(Gain)'[dBi']]]*0.8</f>
        <v>0.44800000000000006</v>
      </c>
    </row>
    <row r="206" spans="1:9" x14ac:dyDescent="0.3">
      <c r="A206" s="2">
        <v>156</v>
      </c>
      <c r="B206" s="2">
        <v>270</v>
      </c>
      <c r="C206" s="2">
        <v>0.38750000000000001</v>
      </c>
      <c r="D206" s="2">
        <v>0.38740000000000002</v>
      </c>
      <c r="E206" s="2">
        <v>104.181</v>
      </c>
      <c r="F206" s="2">
        <v>-48.03</v>
      </c>
      <c r="G206" s="2">
        <v>354.66500000000002</v>
      </c>
      <c r="H206" s="2">
        <v>40</v>
      </c>
      <c r="I206" s="2">
        <f>Gainy80_90[[#This Row],[Abs(Gain)'[dBi']]]*0.8</f>
        <v>0.31000000000000005</v>
      </c>
    </row>
    <row r="207" spans="1:9" x14ac:dyDescent="0.3">
      <c r="A207" s="2">
        <v>155</v>
      </c>
      <c r="B207" s="2">
        <v>270</v>
      </c>
      <c r="C207" s="2">
        <v>0.2107</v>
      </c>
      <c r="D207" s="2">
        <v>0.21060000000000001</v>
      </c>
      <c r="E207" s="2">
        <v>103.809</v>
      </c>
      <c r="F207" s="2">
        <v>-47.79</v>
      </c>
      <c r="G207" s="2">
        <v>353.95299999999997</v>
      </c>
      <c r="H207" s="2">
        <v>40</v>
      </c>
      <c r="I207" s="2">
        <f>Gainy80_90[[#This Row],[Abs(Gain)'[dBi']]]*0.8</f>
        <v>0.16856000000000002</v>
      </c>
    </row>
    <row r="208" spans="1:9" x14ac:dyDescent="0.3">
      <c r="A208" s="2">
        <v>154</v>
      </c>
      <c r="B208" s="2">
        <v>270</v>
      </c>
      <c r="C208" s="2">
        <v>2.9739999999999999E-2</v>
      </c>
      <c r="D208" s="2">
        <v>2.9659999999999999E-2</v>
      </c>
      <c r="E208" s="2">
        <v>103.432</v>
      </c>
      <c r="F208" s="2">
        <v>-47.57</v>
      </c>
      <c r="G208" s="2">
        <v>353.286</v>
      </c>
      <c r="H208" s="2">
        <v>40</v>
      </c>
      <c r="I208" s="2">
        <f>Gainy80_90[[#This Row],[Abs(Gain)'[dBi']]]*0.8</f>
        <v>2.3792000000000001E-2</v>
      </c>
    </row>
    <row r="209" spans="1:9" x14ac:dyDescent="0.3">
      <c r="A209" s="2">
        <v>153</v>
      </c>
      <c r="B209" s="2">
        <v>270</v>
      </c>
      <c r="C209" s="2">
        <v>-0.15540000000000001</v>
      </c>
      <c r="D209" s="2">
        <v>-0.1555</v>
      </c>
      <c r="E209" s="2">
        <v>103.051</v>
      </c>
      <c r="F209" s="2">
        <v>-47.35</v>
      </c>
      <c r="G209" s="2">
        <v>352.66</v>
      </c>
      <c r="H209" s="2">
        <v>40</v>
      </c>
      <c r="I209" s="2">
        <f>Gainy80_90[[#This Row],[Abs(Gain)'[dBi']]]*0.8</f>
        <v>-0.12432000000000001</v>
      </c>
    </row>
    <row r="210" spans="1:9" x14ac:dyDescent="0.3">
      <c r="A210" s="2">
        <v>152</v>
      </c>
      <c r="B210" s="2">
        <v>270</v>
      </c>
      <c r="C210" s="2">
        <v>-0.3448</v>
      </c>
      <c r="D210" s="2">
        <v>-0.34489999999999998</v>
      </c>
      <c r="E210" s="2">
        <v>102.66500000000001</v>
      </c>
      <c r="F210" s="2">
        <v>-47.15</v>
      </c>
      <c r="G210" s="2">
        <v>352.072</v>
      </c>
      <c r="H210" s="2">
        <v>40</v>
      </c>
      <c r="I210" s="2">
        <f>Gainy80_90[[#This Row],[Abs(Gain)'[dBi']]]*0.8</f>
        <v>-0.27584000000000003</v>
      </c>
    </row>
    <row r="211" spans="1:9" x14ac:dyDescent="0.3">
      <c r="A211" s="2">
        <v>151</v>
      </c>
      <c r="B211" s="2">
        <v>270</v>
      </c>
      <c r="C211" s="2">
        <v>-0.5383</v>
      </c>
      <c r="D211" s="2">
        <v>-0.53839999999999999</v>
      </c>
      <c r="E211" s="2">
        <v>102.276</v>
      </c>
      <c r="F211" s="2">
        <v>-46.95</v>
      </c>
      <c r="G211" s="2">
        <v>351.51900000000001</v>
      </c>
      <c r="H211" s="2">
        <v>40</v>
      </c>
      <c r="I211" s="2">
        <f>Gainy80_90[[#This Row],[Abs(Gain)'[dBi']]]*0.8</f>
        <v>-0.43064000000000002</v>
      </c>
    </row>
    <row r="212" spans="1:9" x14ac:dyDescent="0.3">
      <c r="A212" s="2">
        <v>150</v>
      </c>
      <c r="B212" s="2">
        <v>270</v>
      </c>
      <c r="C212" s="2">
        <v>-0.73599999999999999</v>
      </c>
      <c r="D212" s="2">
        <v>-0.73609999999999998</v>
      </c>
      <c r="E212" s="2">
        <v>101.881</v>
      </c>
      <c r="F212" s="2">
        <v>-46.75</v>
      </c>
      <c r="G212" s="2">
        <v>350.99799999999999</v>
      </c>
      <c r="H212" s="2">
        <v>40</v>
      </c>
      <c r="I212" s="2">
        <f>Gainy80_90[[#This Row],[Abs(Gain)'[dBi']]]*0.8</f>
        <v>-0.58879999999999999</v>
      </c>
    </row>
    <row r="213" spans="1:9" x14ac:dyDescent="0.3">
      <c r="A213" s="2">
        <v>149</v>
      </c>
      <c r="B213" s="2">
        <v>270</v>
      </c>
      <c r="C213" s="2">
        <v>-0.93779999999999997</v>
      </c>
      <c r="D213" s="2">
        <v>-0.93789999999999996</v>
      </c>
      <c r="E213" s="2">
        <v>101.483</v>
      </c>
      <c r="F213" s="2">
        <v>-46.57</v>
      </c>
      <c r="G213" s="2">
        <v>350.50700000000001</v>
      </c>
      <c r="H213" s="2">
        <v>40</v>
      </c>
      <c r="I213" s="2">
        <f>Gainy80_90[[#This Row],[Abs(Gain)'[dBi']]]*0.8</f>
        <v>-0.75024000000000002</v>
      </c>
    </row>
    <row r="214" spans="1:9" x14ac:dyDescent="0.3">
      <c r="A214" s="2">
        <v>148</v>
      </c>
      <c r="B214" s="2">
        <v>270</v>
      </c>
      <c r="C214" s="2">
        <v>-1.1439999999999999</v>
      </c>
      <c r="D214" s="2">
        <v>-1.1439999999999999</v>
      </c>
      <c r="E214" s="2">
        <v>101.08199999999999</v>
      </c>
      <c r="F214" s="2">
        <v>-46.39</v>
      </c>
      <c r="G214" s="2">
        <v>350.04399999999998</v>
      </c>
      <c r="H214" s="2">
        <v>40</v>
      </c>
      <c r="I214" s="2">
        <f>Gainy80_90[[#This Row],[Abs(Gain)'[dBi']]]*0.8</f>
        <v>-0.91520000000000001</v>
      </c>
    </row>
    <row r="215" spans="1:9" x14ac:dyDescent="0.3">
      <c r="A215" s="2">
        <v>147</v>
      </c>
      <c r="B215" s="2">
        <v>270</v>
      </c>
      <c r="C215" s="2">
        <v>-1.3540000000000001</v>
      </c>
      <c r="D215" s="2">
        <v>-1.3540000000000001</v>
      </c>
      <c r="E215" s="2">
        <v>100.676</v>
      </c>
      <c r="F215" s="2">
        <v>-46.22</v>
      </c>
      <c r="G215" s="2">
        <v>349.60700000000003</v>
      </c>
      <c r="H215" s="2">
        <v>40</v>
      </c>
      <c r="I215" s="2">
        <f>Gainy80_90[[#This Row],[Abs(Gain)'[dBi']]]*0.8</f>
        <v>-1.0832000000000002</v>
      </c>
    </row>
    <row r="216" spans="1:9" x14ac:dyDescent="0.3">
      <c r="A216" s="2">
        <v>146</v>
      </c>
      <c r="B216" s="2">
        <v>270</v>
      </c>
      <c r="C216" s="2">
        <v>-1.5680000000000001</v>
      </c>
      <c r="D216" s="2">
        <v>-1.5680000000000001</v>
      </c>
      <c r="E216" s="2">
        <v>100.267</v>
      </c>
      <c r="F216" s="2">
        <v>-46.05</v>
      </c>
      <c r="G216" s="2">
        <v>349.19400000000002</v>
      </c>
      <c r="H216" s="2">
        <v>40</v>
      </c>
      <c r="I216" s="2">
        <f>Gainy80_90[[#This Row],[Abs(Gain)'[dBi']]]*0.8</f>
        <v>-1.2544000000000002</v>
      </c>
    </row>
    <row r="217" spans="1:9" x14ac:dyDescent="0.3">
      <c r="A217" s="2">
        <v>145</v>
      </c>
      <c r="B217" s="2">
        <v>270</v>
      </c>
      <c r="C217" s="2">
        <v>-1.786</v>
      </c>
      <c r="D217" s="2">
        <v>-1.7869999999999999</v>
      </c>
      <c r="E217" s="2">
        <v>99.855000000000004</v>
      </c>
      <c r="F217" s="2">
        <v>-45.9</v>
      </c>
      <c r="G217" s="2">
        <v>348.80399999999997</v>
      </c>
      <c r="H217" s="2">
        <v>40</v>
      </c>
      <c r="I217" s="2">
        <f>Gainy80_90[[#This Row],[Abs(Gain)'[dBi']]]*0.8</f>
        <v>-1.4288000000000001</v>
      </c>
    </row>
    <row r="218" spans="1:9" x14ac:dyDescent="0.3">
      <c r="A218" s="2">
        <v>144</v>
      </c>
      <c r="B218" s="2">
        <v>270</v>
      </c>
      <c r="C218" s="2">
        <v>-2.0089999999999999</v>
      </c>
      <c r="D218" s="2">
        <v>-2.0089999999999999</v>
      </c>
      <c r="E218" s="2">
        <v>99.44</v>
      </c>
      <c r="F218" s="2">
        <v>-45.74</v>
      </c>
      <c r="G218" s="2">
        <v>348.43400000000003</v>
      </c>
      <c r="H218" s="2">
        <v>40</v>
      </c>
      <c r="I218" s="2">
        <f>Gainy80_90[[#This Row],[Abs(Gain)'[dBi']]]*0.8</f>
        <v>-1.6072</v>
      </c>
    </row>
    <row r="219" spans="1:9" x14ac:dyDescent="0.3">
      <c r="A219" s="2">
        <v>143</v>
      </c>
      <c r="B219" s="2">
        <v>270</v>
      </c>
      <c r="C219" s="2">
        <v>-2.2360000000000002</v>
      </c>
      <c r="D219" s="2">
        <v>-2.2360000000000002</v>
      </c>
      <c r="E219" s="2">
        <v>99.022000000000006</v>
      </c>
      <c r="F219" s="2">
        <v>-45.6</v>
      </c>
      <c r="G219" s="2">
        <v>348.08300000000003</v>
      </c>
      <c r="H219" s="2">
        <v>40</v>
      </c>
      <c r="I219" s="2">
        <f>Gainy80_90[[#This Row],[Abs(Gain)'[dBi']]]*0.8</f>
        <v>-1.7888000000000002</v>
      </c>
    </row>
    <row r="220" spans="1:9" x14ac:dyDescent="0.3">
      <c r="A220" s="2">
        <v>142</v>
      </c>
      <c r="B220" s="2">
        <v>270</v>
      </c>
      <c r="C220" s="2">
        <v>-2.4660000000000002</v>
      </c>
      <c r="D220" s="2">
        <v>-2.4660000000000002</v>
      </c>
      <c r="E220" s="2">
        <v>98.602000000000004</v>
      </c>
      <c r="F220" s="2">
        <v>-45.46</v>
      </c>
      <c r="G220" s="2">
        <v>347.75</v>
      </c>
      <c r="H220" s="2">
        <v>40</v>
      </c>
      <c r="I220" s="2">
        <f>Gainy80_90[[#This Row],[Abs(Gain)'[dBi']]]*0.8</f>
        <v>-1.9728000000000003</v>
      </c>
    </row>
    <row r="221" spans="1:9" x14ac:dyDescent="0.3">
      <c r="A221" s="2">
        <v>141</v>
      </c>
      <c r="B221" s="2">
        <v>270</v>
      </c>
      <c r="C221" s="2">
        <v>-2.7010000000000001</v>
      </c>
      <c r="D221" s="2">
        <v>-2.7010000000000001</v>
      </c>
      <c r="E221" s="2">
        <v>98.18</v>
      </c>
      <c r="F221" s="2">
        <v>-45.32</v>
      </c>
      <c r="G221" s="2">
        <v>347.435</v>
      </c>
      <c r="H221" s="2">
        <v>40</v>
      </c>
      <c r="I221" s="2">
        <f>Gainy80_90[[#This Row],[Abs(Gain)'[dBi']]]*0.8</f>
        <v>-2.1608000000000001</v>
      </c>
    </row>
    <row r="222" spans="1:9" x14ac:dyDescent="0.3">
      <c r="A222" s="2">
        <v>140</v>
      </c>
      <c r="B222" s="2">
        <v>270</v>
      </c>
      <c r="C222" s="2">
        <v>-2.94</v>
      </c>
      <c r="D222" s="2">
        <v>-2.94</v>
      </c>
      <c r="E222" s="2">
        <v>97.756</v>
      </c>
      <c r="F222" s="2">
        <v>-45.19</v>
      </c>
      <c r="G222" s="2">
        <v>347.13499999999999</v>
      </c>
      <c r="H222" s="2">
        <v>40</v>
      </c>
      <c r="I222" s="2">
        <f>Gainy80_90[[#This Row],[Abs(Gain)'[dBi']]]*0.8</f>
        <v>-2.3519999999999999</v>
      </c>
    </row>
    <row r="223" spans="1:9" x14ac:dyDescent="0.3">
      <c r="A223" s="2">
        <v>139</v>
      </c>
      <c r="B223" s="2">
        <v>270</v>
      </c>
      <c r="C223" s="2">
        <v>-3.1829999999999998</v>
      </c>
      <c r="D223" s="2">
        <v>-3.1829999999999998</v>
      </c>
      <c r="E223" s="2">
        <v>97.331000000000003</v>
      </c>
      <c r="F223" s="2">
        <v>-45.06</v>
      </c>
      <c r="G223" s="2">
        <v>346.85</v>
      </c>
      <c r="H223" s="2">
        <v>40</v>
      </c>
      <c r="I223" s="2">
        <f>Gainy80_90[[#This Row],[Abs(Gain)'[dBi']]]*0.8</f>
        <v>-2.5464000000000002</v>
      </c>
    </row>
    <row r="224" spans="1:9" x14ac:dyDescent="0.3">
      <c r="A224" s="2">
        <v>138</v>
      </c>
      <c r="B224" s="2">
        <v>270</v>
      </c>
      <c r="C224" s="2">
        <v>-3.431</v>
      </c>
      <c r="D224" s="2">
        <v>-3.431</v>
      </c>
      <c r="E224" s="2">
        <v>96.906000000000006</v>
      </c>
      <c r="F224" s="2">
        <v>-44.94</v>
      </c>
      <c r="G224" s="2">
        <v>346.57799999999997</v>
      </c>
      <c r="H224" s="2">
        <v>40</v>
      </c>
      <c r="I224" s="2">
        <f>Gainy80_90[[#This Row],[Abs(Gain)'[dBi']]]*0.8</f>
        <v>-2.7448000000000001</v>
      </c>
    </row>
    <row r="225" spans="1:9" x14ac:dyDescent="0.3">
      <c r="A225" s="2">
        <v>137</v>
      </c>
      <c r="B225" s="2">
        <v>270</v>
      </c>
      <c r="C225" s="2">
        <v>-3.6819999999999999</v>
      </c>
      <c r="D225" s="2">
        <v>-3.6819999999999999</v>
      </c>
      <c r="E225" s="2">
        <v>96.48</v>
      </c>
      <c r="F225" s="2">
        <v>-44.83</v>
      </c>
      <c r="G225" s="2">
        <v>346.32</v>
      </c>
      <c r="H225" s="2">
        <v>40</v>
      </c>
      <c r="I225" s="2">
        <f>Gainy80_90[[#This Row],[Abs(Gain)'[dBi']]]*0.8</f>
        <v>-2.9456000000000002</v>
      </c>
    </row>
    <row r="226" spans="1:9" x14ac:dyDescent="0.3">
      <c r="A226" s="2">
        <v>136</v>
      </c>
      <c r="B226" s="2">
        <v>270</v>
      </c>
      <c r="C226" s="2">
        <v>-3.9380000000000002</v>
      </c>
      <c r="D226" s="2">
        <v>-3.9380000000000002</v>
      </c>
      <c r="E226" s="2">
        <v>96.054000000000002</v>
      </c>
      <c r="F226" s="2">
        <v>-44.72</v>
      </c>
      <c r="G226" s="2">
        <v>346.07299999999998</v>
      </c>
      <c r="H226" s="2">
        <v>40</v>
      </c>
      <c r="I226" s="2">
        <f>Gainy80_90[[#This Row],[Abs(Gain)'[dBi']]]*0.8</f>
        <v>-3.1504000000000003</v>
      </c>
    </row>
    <row r="227" spans="1:9" x14ac:dyDescent="0.3">
      <c r="A227" s="2">
        <v>135</v>
      </c>
      <c r="B227" s="2">
        <v>270</v>
      </c>
      <c r="C227" s="2">
        <v>-4.1980000000000004</v>
      </c>
      <c r="D227" s="2">
        <v>-4.1980000000000004</v>
      </c>
      <c r="E227" s="2">
        <v>95.629000000000005</v>
      </c>
      <c r="F227" s="2">
        <v>-44.61</v>
      </c>
      <c r="G227" s="2">
        <v>345.83699999999999</v>
      </c>
      <c r="H227" s="2">
        <v>40</v>
      </c>
      <c r="I227" s="2">
        <f>Gainy80_90[[#This Row],[Abs(Gain)'[dBi']]]*0.8</f>
        <v>-3.3584000000000005</v>
      </c>
    </row>
    <row r="228" spans="1:9" x14ac:dyDescent="0.3">
      <c r="A228" s="2">
        <v>134</v>
      </c>
      <c r="B228" s="2">
        <v>270</v>
      </c>
      <c r="C228" s="2">
        <v>-4.4619999999999997</v>
      </c>
      <c r="D228" s="2">
        <v>-4.4619999999999997</v>
      </c>
      <c r="E228" s="2">
        <v>95.204999999999998</v>
      </c>
      <c r="F228" s="2">
        <v>-44.51</v>
      </c>
      <c r="G228" s="2">
        <v>345.61200000000002</v>
      </c>
      <c r="H228" s="2">
        <v>40</v>
      </c>
      <c r="I228" s="2">
        <f>Gainy80_90[[#This Row],[Abs(Gain)'[dBi']]]*0.8</f>
        <v>-3.5695999999999999</v>
      </c>
    </row>
    <row r="229" spans="1:9" x14ac:dyDescent="0.3">
      <c r="A229" s="2">
        <v>133</v>
      </c>
      <c r="B229" s="2">
        <v>270</v>
      </c>
      <c r="C229" s="2">
        <v>-4.7300000000000004</v>
      </c>
      <c r="D229" s="2">
        <v>-4.7309999999999999</v>
      </c>
      <c r="E229" s="2">
        <v>94.783000000000001</v>
      </c>
      <c r="F229" s="2">
        <v>-44.41</v>
      </c>
      <c r="G229" s="2">
        <v>345.39699999999999</v>
      </c>
      <c r="H229" s="2">
        <v>40</v>
      </c>
      <c r="I229" s="2">
        <f>Gainy80_90[[#This Row],[Abs(Gain)'[dBi']]]*0.8</f>
        <v>-3.7840000000000007</v>
      </c>
    </row>
    <row r="230" spans="1:9" x14ac:dyDescent="0.3">
      <c r="A230" s="2">
        <v>132</v>
      </c>
      <c r="B230" s="2">
        <v>270</v>
      </c>
      <c r="C230" s="2">
        <v>-5.0030000000000001</v>
      </c>
      <c r="D230" s="2">
        <v>-5.0039999999999996</v>
      </c>
      <c r="E230" s="2">
        <v>94.364000000000004</v>
      </c>
      <c r="F230" s="2">
        <v>-44.31</v>
      </c>
      <c r="G230" s="2">
        <v>345.19099999999997</v>
      </c>
      <c r="H230" s="2">
        <v>39.81</v>
      </c>
      <c r="I230" s="2">
        <f>Gainy80_90[[#This Row],[Abs(Gain)'[dBi']]]*0.8</f>
        <v>-4.0024000000000006</v>
      </c>
    </row>
    <row r="231" spans="1:9" x14ac:dyDescent="0.3">
      <c r="A231" s="2">
        <v>131</v>
      </c>
      <c r="B231" s="2">
        <v>270</v>
      </c>
      <c r="C231" s="2">
        <v>-5.28</v>
      </c>
      <c r="D231" s="2">
        <v>-5.2809999999999997</v>
      </c>
      <c r="E231" s="2">
        <v>93.948999999999998</v>
      </c>
      <c r="F231" s="2">
        <v>-44.22</v>
      </c>
      <c r="G231" s="2">
        <v>344.99299999999999</v>
      </c>
      <c r="H231" s="2">
        <v>39.43</v>
      </c>
      <c r="I231" s="2">
        <f>Gainy80_90[[#This Row],[Abs(Gain)'[dBi']]]*0.8</f>
        <v>-4.2240000000000002</v>
      </c>
    </row>
    <row r="232" spans="1:9" x14ac:dyDescent="0.3">
      <c r="A232" s="2">
        <v>130</v>
      </c>
      <c r="B232" s="2">
        <v>270</v>
      </c>
      <c r="C232" s="2">
        <v>-5.5620000000000003</v>
      </c>
      <c r="D232" s="2">
        <v>-5.5629999999999997</v>
      </c>
      <c r="E232" s="2">
        <v>93.537999999999997</v>
      </c>
      <c r="F232" s="2">
        <v>-44.14</v>
      </c>
      <c r="G232" s="2">
        <v>344.803</v>
      </c>
      <c r="H232" s="2">
        <v>39.049999999999997</v>
      </c>
      <c r="I232" s="2">
        <f>Gainy80_90[[#This Row],[Abs(Gain)'[dBi']]]*0.8</f>
        <v>-4.4496000000000002</v>
      </c>
    </row>
    <row r="233" spans="1:9" x14ac:dyDescent="0.3">
      <c r="A233" s="2">
        <v>129</v>
      </c>
      <c r="B233" s="2">
        <v>270</v>
      </c>
      <c r="C233" s="2">
        <v>-5.8490000000000002</v>
      </c>
      <c r="D233" s="2">
        <v>-5.8490000000000002</v>
      </c>
      <c r="E233" s="2">
        <v>93.132000000000005</v>
      </c>
      <c r="F233" s="2">
        <v>-44.05</v>
      </c>
      <c r="G233" s="2">
        <v>344.62099999999998</v>
      </c>
      <c r="H233" s="2">
        <v>38.659999999999997</v>
      </c>
      <c r="I233" s="2">
        <f>Gainy80_90[[#This Row],[Abs(Gain)'[dBi']]]*0.8</f>
        <v>-4.6792000000000007</v>
      </c>
    </row>
    <row r="234" spans="1:9" x14ac:dyDescent="0.3">
      <c r="A234" s="2">
        <v>128</v>
      </c>
      <c r="B234" s="2">
        <v>270</v>
      </c>
      <c r="C234" s="2">
        <v>-6.14</v>
      </c>
      <c r="D234" s="2">
        <v>-6.141</v>
      </c>
      <c r="E234" s="2">
        <v>92.731999999999999</v>
      </c>
      <c r="F234" s="2">
        <v>-43.97</v>
      </c>
      <c r="G234" s="2">
        <v>344.44499999999999</v>
      </c>
      <c r="H234" s="2">
        <v>38.28</v>
      </c>
      <c r="I234" s="2">
        <f>Gainy80_90[[#This Row],[Abs(Gain)'[dBi']]]*0.8</f>
        <v>-4.9119999999999999</v>
      </c>
    </row>
    <row r="235" spans="1:9" x14ac:dyDescent="0.3">
      <c r="A235" s="2">
        <v>127</v>
      </c>
      <c r="B235" s="2">
        <v>270</v>
      </c>
      <c r="C235" s="2">
        <v>-6.4359999999999999</v>
      </c>
      <c r="D235" s="2">
        <v>-6.4370000000000003</v>
      </c>
      <c r="E235" s="2">
        <v>92.34</v>
      </c>
      <c r="F235" s="2">
        <v>-43.89</v>
      </c>
      <c r="G235" s="2">
        <v>344.27600000000001</v>
      </c>
      <c r="H235" s="2">
        <v>37.9</v>
      </c>
      <c r="I235" s="2">
        <f>Gainy80_90[[#This Row],[Abs(Gain)'[dBi']]]*0.8</f>
        <v>-5.1488000000000005</v>
      </c>
    </row>
    <row r="236" spans="1:9" x14ac:dyDescent="0.3">
      <c r="A236" s="2">
        <v>126</v>
      </c>
      <c r="B236" s="2">
        <v>270</v>
      </c>
      <c r="C236" s="2">
        <v>-6.7370000000000001</v>
      </c>
      <c r="D236" s="2">
        <v>-6.7380000000000004</v>
      </c>
      <c r="E236" s="2">
        <v>91.956000000000003</v>
      </c>
      <c r="F236" s="2">
        <v>-43.82</v>
      </c>
      <c r="G236" s="2">
        <v>344.11200000000002</v>
      </c>
      <c r="H236" s="2">
        <v>37.51</v>
      </c>
      <c r="I236" s="2">
        <f>Gainy80_90[[#This Row],[Abs(Gain)'[dBi']]]*0.8</f>
        <v>-5.3896000000000006</v>
      </c>
    </row>
    <row r="237" spans="1:9" x14ac:dyDescent="0.3">
      <c r="A237" s="2">
        <v>125</v>
      </c>
      <c r="B237" s="2">
        <v>270</v>
      </c>
      <c r="C237" s="2">
        <v>-7.0430000000000001</v>
      </c>
      <c r="D237" s="2">
        <v>-7.0439999999999996</v>
      </c>
      <c r="E237" s="2">
        <v>91.581999999999994</v>
      </c>
      <c r="F237" s="2">
        <v>-43.75</v>
      </c>
      <c r="G237" s="2">
        <v>343.95299999999997</v>
      </c>
      <c r="H237" s="2">
        <v>37.119999999999997</v>
      </c>
      <c r="I237" s="2">
        <f>Gainy80_90[[#This Row],[Abs(Gain)'[dBi']]]*0.8</f>
        <v>-5.6344000000000003</v>
      </c>
    </row>
    <row r="238" spans="1:9" x14ac:dyDescent="0.3">
      <c r="A238" s="2">
        <v>124</v>
      </c>
      <c r="B238" s="2">
        <v>270</v>
      </c>
      <c r="C238" s="2">
        <v>-7.3540000000000001</v>
      </c>
      <c r="D238" s="2">
        <v>-7.3550000000000004</v>
      </c>
      <c r="E238" s="2">
        <v>91.218000000000004</v>
      </c>
      <c r="F238" s="2">
        <v>-43.68</v>
      </c>
      <c r="G238" s="2">
        <v>343.8</v>
      </c>
      <c r="H238" s="2">
        <v>36.729999999999997</v>
      </c>
      <c r="I238" s="2">
        <f>Gainy80_90[[#This Row],[Abs(Gain)'[dBi']]]*0.8</f>
        <v>-5.8832000000000004</v>
      </c>
    </row>
    <row r="239" spans="1:9" x14ac:dyDescent="0.3">
      <c r="A239" s="2">
        <v>123</v>
      </c>
      <c r="B239" s="2">
        <v>270</v>
      </c>
      <c r="C239" s="2">
        <v>-7.6710000000000003</v>
      </c>
      <c r="D239" s="2">
        <v>-7.6719999999999997</v>
      </c>
      <c r="E239" s="2">
        <v>90.867999999999995</v>
      </c>
      <c r="F239" s="2">
        <v>-43.62</v>
      </c>
      <c r="G239" s="2">
        <v>343.65100000000001</v>
      </c>
      <c r="H239" s="2">
        <v>36.340000000000003</v>
      </c>
      <c r="I239" s="2">
        <f>Gainy80_90[[#This Row],[Abs(Gain)'[dBi']]]*0.8</f>
        <v>-6.1368000000000009</v>
      </c>
    </row>
    <row r="240" spans="1:9" x14ac:dyDescent="0.3">
      <c r="A240" s="2">
        <v>122</v>
      </c>
      <c r="B240" s="2">
        <v>270</v>
      </c>
      <c r="C240" s="2">
        <v>-7.9930000000000003</v>
      </c>
      <c r="D240" s="2">
        <v>-7.9939999999999998</v>
      </c>
      <c r="E240" s="2">
        <v>90.531000000000006</v>
      </c>
      <c r="F240" s="2">
        <v>-43.55</v>
      </c>
      <c r="G240" s="2">
        <v>343.505</v>
      </c>
      <c r="H240" s="2">
        <v>35.950000000000003</v>
      </c>
      <c r="I240" s="2">
        <f>Gainy80_90[[#This Row],[Abs(Gain)'[dBi']]]*0.8</f>
        <v>-6.394400000000001</v>
      </c>
    </row>
    <row r="241" spans="1:9" x14ac:dyDescent="0.3">
      <c r="A241" s="2">
        <v>121</v>
      </c>
      <c r="B241" s="2">
        <v>270</v>
      </c>
      <c r="C241" s="2">
        <v>-8.3219999999999992</v>
      </c>
      <c r="D241" s="2">
        <v>-8.3230000000000004</v>
      </c>
      <c r="E241" s="2">
        <v>90.209000000000003</v>
      </c>
      <c r="F241" s="2">
        <v>-43.49</v>
      </c>
      <c r="G241" s="2">
        <v>343.36399999999998</v>
      </c>
      <c r="H241" s="2">
        <v>35.549999999999997</v>
      </c>
      <c r="I241" s="2">
        <f>Gainy80_90[[#This Row],[Abs(Gain)'[dBi']]]*0.8</f>
        <v>-6.6575999999999995</v>
      </c>
    </row>
    <row r="242" spans="1:9" x14ac:dyDescent="0.3">
      <c r="A242" s="2">
        <v>120</v>
      </c>
      <c r="B242" s="2">
        <v>270</v>
      </c>
      <c r="C242" s="2">
        <v>-8.6560000000000006</v>
      </c>
      <c r="D242" s="2">
        <v>-8.6579999999999995</v>
      </c>
      <c r="E242" s="2">
        <v>89.906000000000006</v>
      </c>
      <c r="F242" s="2">
        <v>-43.43</v>
      </c>
      <c r="G242" s="2">
        <v>343.22500000000002</v>
      </c>
      <c r="H242" s="2">
        <v>35.15</v>
      </c>
      <c r="I242" s="2">
        <f>Gainy80_90[[#This Row],[Abs(Gain)'[dBi']]]*0.8</f>
        <v>-6.9248000000000012</v>
      </c>
    </row>
    <row r="243" spans="1:9" x14ac:dyDescent="0.3">
      <c r="A243" s="2">
        <v>119</v>
      </c>
      <c r="B243" s="2">
        <v>270</v>
      </c>
      <c r="C243" s="2">
        <v>-8.9969999999999999</v>
      </c>
      <c r="D243" s="2">
        <v>-8.9990000000000006</v>
      </c>
      <c r="E243" s="2">
        <v>89.620999999999995</v>
      </c>
      <c r="F243" s="2">
        <v>-43.38</v>
      </c>
      <c r="G243" s="2">
        <v>343.09</v>
      </c>
      <c r="H243" s="2">
        <v>34.75</v>
      </c>
      <c r="I243" s="2">
        <f>Gainy80_90[[#This Row],[Abs(Gain)'[dBi']]]*0.8</f>
        <v>-7.1976000000000004</v>
      </c>
    </row>
    <row r="244" spans="1:9" x14ac:dyDescent="0.3">
      <c r="A244" s="2">
        <v>118</v>
      </c>
      <c r="B244" s="2">
        <v>270</v>
      </c>
      <c r="C244" s="2">
        <v>-9.3450000000000006</v>
      </c>
      <c r="D244" s="2">
        <v>-9.3469999999999995</v>
      </c>
      <c r="E244" s="2">
        <v>89.358999999999995</v>
      </c>
      <c r="F244" s="2">
        <v>-43.32</v>
      </c>
      <c r="G244" s="2">
        <v>342.95699999999999</v>
      </c>
      <c r="H244" s="2">
        <v>34.340000000000003</v>
      </c>
      <c r="I244" s="2">
        <f>Gainy80_90[[#This Row],[Abs(Gain)'[dBi']]]*0.8</f>
        <v>-7.4760000000000009</v>
      </c>
    </row>
    <row r="245" spans="1:9" x14ac:dyDescent="0.3">
      <c r="A245" s="2">
        <v>117</v>
      </c>
      <c r="B245" s="2">
        <v>270</v>
      </c>
      <c r="C245" s="2">
        <v>-9.6999999999999993</v>
      </c>
      <c r="D245" s="2">
        <v>-9.702</v>
      </c>
      <c r="E245" s="2">
        <v>89.12</v>
      </c>
      <c r="F245" s="2">
        <v>-43.27</v>
      </c>
      <c r="G245" s="2">
        <v>342.82600000000002</v>
      </c>
      <c r="H245" s="2">
        <v>33.93</v>
      </c>
      <c r="I245" s="2">
        <f>Gainy80_90[[#This Row],[Abs(Gain)'[dBi']]]*0.8</f>
        <v>-7.76</v>
      </c>
    </row>
    <row r="246" spans="1:9" x14ac:dyDescent="0.3">
      <c r="A246" s="2">
        <v>116</v>
      </c>
      <c r="B246" s="2">
        <v>270</v>
      </c>
      <c r="C246" s="2">
        <v>-10.06</v>
      </c>
      <c r="D246" s="2">
        <v>-10.07</v>
      </c>
      <c r="E246" s="2">
        <v>88.908000000000001</v>
      </c>
      <c r="F246" s="2">
        <v>-43.22</v>
      </c>
      <c r="G246" s="2">
        <v>342.697</v>
      </c>
      <c r="H246" s="2">
        <v>33.51</v>
      </c>
      <c r="I246" s="2">
        <f>Gainy80_90[[#This Row],[Abs(Gain)'[dBi']]]*0.8</f>
        <v>-8.048</v>
      </c>
    </row>
    <row r="247" spans="1:9" x14ac:dyDescent="0.3">
      <c r="A247" s="2">
        <v>115</v>
      </c>
      <c r="B247" s="2">
        <v>270</v>
      </c>
      <c r="C247" s="2">
        <v>-10.43</v>
      </c>
      <c r="D247" s="2">
        <v>-10.44</v>
      </c>
      <c r="E247" s="2">
        <v>88.725999999999999</v>
      </c>
      <c r="F247" s="2">
        <v>-43.18</v>
      </c>
      <c r="G247" s="2">
        <v>342.57</v>
      </c>
      <c r="H247" s="2">
        <v>33.090000000000003</v>
      </c>
      <c r="I247" s="2">
        <f>Gainy80_90[[#This Row],[Abs(Gain)'[dBi']]]*0.8</f>
        <v>-8.3439999999999994</v>
      </c>
    </row>
    <row r="248" spans="1:9" x14ac:dyDescent="0.3">
      <c r="A248" s="2">
        <v>114</v>
      </c>
      <c r="B248" s="2">
        <v>270</v>
      </c>
      <c r="C248" s="2">
        <v>-10.81</v>
      </c>
      <c r="D248" s="2">
        <v>-10.82</v>
      </c>
      <c r="E248" s="2">
        <v>88.575999999999993</v>
      </c>
      <c r="F248" s="2">
        <v>-43.13</v>
      </c>
      <c r="G248" s="2">
        <v>342.44400000000002</v>
      </c>
      <c r="H248" s="2">
        <v>32.659999999999997</v>
      </c>
      <c r="I248" s="2">
        <f>Gainy80_90[[#This Row],[Abs(Gain)'[dBi']]]*0.8</f>
        <v>-8.6480000000000015</v>
      </c>
    </row>
    <row r="249" spans="1:9" x14ac:dyDescent="0.3">
      <c r="A249" s="2">
        <v>113</v>
      </c>
      <c r="B249" s="2">
        <v>270</v>
      </c>
      <c r="C249" s="2">
        <v>-11.2</v>
      </c>
      <c r="D249" s="2">
        <v>-11.21</v>
      </c>
      <c r="E249" s="2">
        <v>88.462999999999994</v>
      </c>
      <c r="F249" s="2">
        <v>-43.09</v>
      </c>
      <c r="G249" s="2">
        <v>342.31799999999998</v>
      </c>
      <c r="H249" s="2">
        <v>32.229999999999997</v>
      </c>
      <c r="I249" s="2">
        <f>Gainy80_90[[#This Row],[Abs(Gain)'[dBi']]]*0.8</f>
        <v>-8.9599999999999991</v>
      </c>
    </row>
    <row r="250" spans="1:9" x14ac:dyDescent="0.3">
      <c r="A250" s="2">
        <v>112</v>
      </c>
      <c r="B250" s="2">
        <v>270</v>
      </c>
      <c r="C250" s="2">
        <v>-11.6</v>
      </c>
      <c r="D250" s="2">
        <v>-11.6</v>
      </c>
      <c r="E250" s="2">
        <v>88.39</v>
      </c>
      <c r="F250" s="2">
        <v>-43.05</v>
      </c>
      <c r="G250" s="2">
        <v>342.19400000000002</v>
      </c>
      <c r="H250" s="2">
        <v>31.79</v>
      </c>
      <c r="I250" s="2">
        <f>Gainy80_90[[#This Row],[Abs(Gain)'[dBi']]]*0.8</f>
        <v>-9.2799999999999994</v>
      </c>
    </row>
    <row r="251" spans="1:9" x14ac:dyDescent="0.3">
      <c r="A251" s="2">
        <v>111</v>
      </c>
      <c r="B251" s="2">
        <v>270</v>
      </c>
      <c r="C251" s="2">
        <v>-12.01</v>
      </c>
      <c r="D251" s="2">
        <v>-12.01</v>
      </c>
      <c r="E251" s="2">
        <v>88.361999999999995</v>
      </c>
      <c r="F251" s="2">
        <v>-43</v>
      </c>
      <c r="G251" s="2">
        <v>342.07</v>
      </c>
      <c r="H251" s="2">
        <v>31.35</v>
      </c>
      <c r="I251" s="2">
        <f>Gainy80_90[[#This Row],[Abs(Gain)'[dBi']]]*0.8</f>
        <v>-9.6080000000000005</v>
      </c>
    </row>
    <row r="252" spans="1:9" x14ac:dyDescent="0.3">
      <c r="A252" s="2">
        <v>110</v>
      </c>
      <c r="B252" s="2">
        <v>270</v>
      </c>
      <c r="C252" s="2">
        <v>-12.43</v>
      </c>
      <c r="D252" s="2">
        <v>-12.44</v>
      </c>
      <c r="E252" s="2">
        <v>88.384</v>
      </c>
      <c r="F252" s="2">
        <v>-42.97</v>
      </c>
      <c r="G252" s="2">
        <v>341.947</v>
      </c>
      <c r="H252" s="2">
        <v>30.89</v>
      </c>
      <c r="I252" s="2">
        <f>Gainy80_90[[#This Row],[Abs(Gain)'[dBi']]]*0.8</f>
        <v>-9.9440000000000008</v>
      </c>
    </row>
    <row r="253" spans="1:9" x14ac:dyDescent="0.3">
      <c r="A253" s="2">
        <v>109</v>
      </c>
      <c r="B253" s="2">
        <v>270</v>
      </c>
      <c r="C253" s="2">
        <v>-12.87</v>
      </c>
      <c r="D253" s="2">
        <v>-12.87</v>
      </c>
      <c r="E253" s="2">
        <v>88.462000000000003</v>
      </c>
      <c r="F253" s="2">
        <v>-42.93</v>
      </c>
      <c r="G253" s="2">
        <v>341.82299999999998</v>
      </c>
      <c r="H253" s="2">
        <v>30.43</v>
      </c>
      <c r="I253" s="2">
        <f>Gainy80_90[[#This Row],[Abs(Gain)'[dBi']]]*0.8</f>
        <v>-10.295999999999999</v>
      </c>
    </row>
    <row r="254" spans="1:9" x14ac:dyDescent="0.3">
      <c r="A254" s="2">
        <v>108</v>
      </c>
      <c r="B254" s="2">
        <v>270</v>
      </c>
      <c r="C254" s="2">
        <v>-13.31</v>
      </c>
      <c r="D254" s="2">
        <v>-13.32</v>
      </c>
      <c r="E254" s="2">
        <v>88.602999999999994</v>
      </c>
      <c r="F254" s="2">
        <v>-42.89</v>
      </c>
      <c r="G254" s="2">
        <v>341.69900000000001</v>
      </c>
      <c r="H254" s="2">
        <v>29.96</v>
      </c>
      <c r="I254" s="2">
        <f>Gainy80_90[[#This Row],[Abs(Gain)'[dBi']]]*0.8</f>
        <v>-10.648000000000001</v>
      </c>
    </row>
    <row r="255" spans="1:9" x14ac:dyDescent="0.3">
      <c r="A255" s="2">
        <v>107</v>
      </c>
      <c r="B255" s="2">
        <v>270</v>
      </c>
      <c r="C255" s="2">
        <v>-13.78</v>
      </c>
      <c r="D255" s="2">
        <v>-13.78</v>
      </c>
      <c r="E255" s="2">
        <v>88.814999999999998</v>
      </c>
      <c r="F255" s="2">
        <v>-42.86</v>
      </c>
      <c r="G255" s="2">
        <v>341.57499999999999</v>
      </c>
      <c r="H255" s="2">
        <v>29.48</v>
      </c>
      <c r="I255" s="2">
        <f>Gainy80_90[[#This Row],[Abs(Gain)'[dBi']]]*0.8</f>
        <v>-11.024000000000001</v>
      </c>
    </row>
    <row r="256" spans="1:9" x14ac:dyDescent="0.3">
      <c r="A256" s="2">
        <v>106</v>
      </c>
      <c r="B256" s="2">
        <v>270</v>
      </c>
      <c r="C256" s="2">
        <v>-14.25</v>
      </c>
      <c r="D256" s="2">
        <v>-14.26</v>
      </c>
      <c r="E256" s="2">
        <v>89.105999999999995</v>
      </c>
      <c r="F256" s="2">
        <v>-42.82</v>
      </c>
      <c r="G256" s="2">
        <v>341.45</v>
      </c>
      <c r="H256" s="2">
        <v>28.99</v>
      </c>
      <c r="I256" s="2">
        <f>Gainy80_90[[#This Row],[Abs(Gain)'[dBi']]]*0.8</f>
        <v>-11.4</v>
      </c>
    </row>
    <row r="257" spans="1:9" x14ac:dyDescent="0.3">
      <c r="A257" s="2">
        <v>105</v>
      </c>
      <c r="B257" s="2">
        <v>270</v>
      </c>
      <c r="C257" s="2">
        <v>-14.75</v>
      </c>
      <c r="D257" s="2">
        <v>-14.76</v>
      </c>
      <c r="E257" s="2">
        <v>89.488</v>
      </c>
      <c r="F257" s="2">
        <v>-42.79</v>
      </c>
      <c r="G257" s="2">
        <v>341.32400000000001</v>
      </c>
      <c r="H257" s="2">
        <v>28.48</v>
      </c>
      <c r="I257" s="2">
        <f>Gainy80_90[[#This Row],[Abs(Gain)'[dBi']]]*0.8</f>
        <v>-11.8</v>
      </c>
    </row>
    <row r="258" spans="1:9" x14ac:dyDescent="0.3">
      <c r="A258" s="2">
        <v>104</v>
      </c>
      <c r="B258" s="2">
        <v>270</v>
      </c>
      <c r="C258" s="2">
        <v>-15.27</v>
      </c>
      <c r="D258" s="2">
        <v>-15.27</v>
      </c>
      <c r="E258" s="2">
        <v>89.974000000000004</v>
      </c>
      <c r="F258" s="2">
        <v>-42.76</v>
      </c>
      <c r="G258" s="2">
        <v>341.19799999999998</v>
      </c>
      <c r="H258" s="2">
        <v>27.97</v>
      </c>
      <c r="I258" s="2">
        <f>Gainy80_90[[#This Row],[Abs(Gain)'[dBi']]]*0.8</f>
        <v>-12.216000000000001</v>
      </c>
    </row>
    <row r="259" spans="1:9" x14ac:dyDescent="0.3">
      <c r="A259" s="2">
        <v>103</v>
      </c>
      <c r="B259" s="2">
        <v>270</v>
      </c>
      <c r="C259" s="2">
        <v>-15.8</v>
      </c>
      <c r="D259" s="2">
        <v>-15.81</v>
      </c>
      <c r="E259" s="2">
        <v>90.58</v>
      </c>
      <c r="F259" s="2">
        <v>-42.73</v>
      </c>
      <c r="G259" s="2">
        <v>341.07</v>
      </c>
      <c r="H259" s="2">
        <v>27.44</v>
      </c>
      <c r="I259" s="2">
        <f>Gainy80_90[[#This Row],[Abs(Gain)'[dBi']]]*0.8</f>
        <v>-12.64</v>
      </c>
    </row>
    <row r="260" spans="1:9" x14ac:dyDescent="0.3">
      <c r="A260" s="2">
        <v>102</v>
      </c>
      <c r="B260" s="2">
        <v>270</v>
      </c>
      <c r="C260" s="2">
        <v>-16.36</v>
      </c>
      <c r="D260" s="2">
        <v>-16.37</v>
      </c>
      <c r="E260" s="2">
        <v>91.323999999999998</v>
      </c>
      <c r="F260" s="2">
        <v>-42.7</v>
      </c>
      <c r="G260" s="2">
        <v>340.94099999999997</v>
      </c>
      <c r="H260" s="2">
        <v>26.89</v>
      </c>
      <c r="I260" s="2">
        <f>Gainy80_90[[#This Row],[Abs(Gain)'[dBi']]]*0.8</f>
        <v>-13.088000000000001</v>
      </c>
    </row>
    <row r="261" spans="1:9" x14ac:dyDescent="0.3">
      <c r="A261" s="2">
        <v>101</v>
      </c>
      <c r="B261" s="2">
        <v>270</v>
      </c>
      <c r="C261" s="2">
        <v>-16.95</v>
      </c>
      <c r="D261" s="2">
        <v>-16.96</v>
      </c>
      <c r="E261" s="2">
        <v>92.23</v>
      </c>
      <c r="F261" s="2">
        <v>-42.68</v>
      </c>
      <c r="G261" s="2">
        <v>340.81099999999998</v>
      </c>
      <c r="H261" s="2">
        <v>26.34</v>
      </c>
      <c r="I261" s="2">
        <f>Gainy80_90[[#This Row],[Abs(Gain)'[dBi']]]*0.8</f>
        <v>-13.56</v>
      </c>
    </row>
    <row r="262" spans="1:9" x14ac:dyDescent="0.3">
      <c r="A262" s="2">
        <v>100</v>
      </c>
      <c r="B262" s="2">
        <v>270</v>
      </c>
      <c r="C262" s="2">
        <v>-17.559999999999999</v>
      </c>
      <c r="D262" s="2">
        <v>-17.579999999999998</v>
      </c>
      <c r="E262" s="2">
        <v>93.326999999999998</v>
      </c>
      <c r="F262" s="2">
        <v>-42.65</v>
      </c>
      <c r="G262" s="2">
        <v>340.68</v>
      </c>
      <c r="H262" s="2">
        <v>25.77</v>
      </c>
      <c r="I262" s="2">
        <f>Gainy80_90[[#This Row],[Abs(Gain)'[dBi']]]*0.8</f>
        <v>-14.048</v>
      </c>
    </row>
    <row r="263" spans="1:9" x14ac:dyDescent="0.3">
      <c r="A263" s="2">
        <v>99</v>
      </c>
      <c r="B263" s="2">
        <v>270</v>
      </c>
      <c r="C263" s="2">
        <v>-18.21</v>
      </c>
      <c r="D263" s="2">
        <v>-18.22</v>
      </c>
      <c r="E263" s="2">
        <v>94.653000000000006</v>
      </c>
      <c r="F263" s="2">
        <v>-42.62</v>
      </c>
      <c r="G263" s="2">
        <v>340.54700000000003</v>
      </c>
      <c r="H263" s="2">
        <v>25.2</v>
      </c>
      <c r="I263" s="2">
        <f>Gainy80_90[[#This Row],[Abs(Gain)'[dBi']]]*0.8</f>
        <v>-14.568000000000001</v>
      </c>
    </row>
    <row r="264" spans="1:9" x14ac:dyDescent="0.3">
      <c r="A264" s="2">
        <v>98</v>
      </c>
      <c r="B264" s="2">
        <v>270</v>
      </c>
      <c r="C264" s="2">
        <v>-18.89</v>
      </c>
      <c r="D264" s="2">
        <v>-18.91</v>
      </c>
      <c r="E264" s="2">
        <v>96.253</v>
      </c>
      <c r="F264" s="2">
        <v>-42.6</v>
      </c>
      <c r="G264" s="2">
        <v>340.41300000000001</v>
      </c>
      <c r="H264" s="2">
        <v>24.61</v>
      </c>
      <c r="I264" s="2">
        <f>Gainy80_90[[#This Row],[Abs(Gain)'[dBi']]]*0.8</f>
        <v>-15.112000000000002</v>
      </c>
    </row>
    <row r="265" spans="1:9" x14ac:dyDescent="0.3">
      <c r="A265" s="2">
        <v>97</v>
      </c>
      <c r="B265" s="2">
        <v>270</v>
      </c>
      <c r="C265" s="2">
        <v>-19.600000000000001</v>
      </c>
      <c r="D265" s="2">
        <v>-19.63</v>
      </c>
      <c r="E265" s="2">
        <v>98.186999999999998</v>
      </c>
      <c r="F265" s="2">
        <v>-42.58</v>
      </c>
      <c r="G265" s="2">
        <v>340.27600000000001</v>
      </c>
      <c r="H265" s="2">
        <v>24.03</v>
      </c>
      <c r="I265" s="2">
        <f>Gainy80_90[[#This Row],[Abs(Gain)'[dBi']]]*0.8</f>
        <v>-15.680000000000001</v>
      </c>
    </row>
    <row r="266" spans="1:9" x14ac:dyDescent="0.3">
      <c r="A266" s="2">
        <v>96</v>
      </c>
      <c r="B266" s="2">
        <v>270</v>
      </c>
      <c r="C266" s="2">
        <v>-20.36</v>
      </c>
      <c r="D266" s="2">
        <v>-20.39</v>
      </c>
      <c r="E266" s="2">
        <v>100.532</v>
      </c>
      <c r="F266" s="2">
        <v>-42.55</v>
      </c>
      <c r="G266" s="2">
        <v>340.13900000000001</v>
      </c>
      <c r="H266" s="2">
        <v>23.47</v>
      </c>
      <c r="I266" s="2">
        <f>Gainy80_90[[#This Row],[Abs(Gain)'[dBi']]]*0.8</f>
        <v>-16.288</v>
      </c>
    </row>
    <row r="267" spans="1:9" x14ac:dyDescent="0.3">
      <c r="A267" s="2">
        <v>95</v>
      </c>
      <c r="B267" s="2">
        <v>270</v>
      </c>
      <c r="C267" s="2">
        <v>-21.15</v>
      </c>
      <c r="D267" s="2">
        <v>-21.18</v>
      </c>
      <c r="E267" s="2">
        <v>103.389</v>
      </c>
      <c r="F267" s="2">
        <v>-42.53</v>
      </c>
      <c r="G267" s="2">
        <v>339.99900000000002</v>
      </c>
      <c r="H267" s="2">
        <v>22.93</v>
      </c>
      <c r="I267" s="2">
        <f>Gainy80_90[[#This Row],[Abs(Gain)'[dBi']]]*0.8</f>
        <v>-16.919999999999998</v>
      </c>
    </row>
    <row r="268" spans="1:9" x14ac:dyDescent="0.3">
      <c r="A268" s="2">
        <v>94</v>
      </c>
      <c r="B268" s="2">
        <v>270</v>
      </c>
      <c r="C268" s="2">
        <v>-21.98</v>
      </c>
      <c r="D268" s="2">
        <v>-22.02</v>
      </c>
      <c r="E268" s="2">
        <v>106.886</v>
      </c>
      <c r="F268" s="2">
        <v>-42.51</v>
      </c>
      <c r="G268" s="2">
        <v>339.858</v>
      </c>
      <c r="H268" s="2">
        <v>22.47</v>
      </c>
      <c r="I268" s="2">
        <f>Gainy80_90[[#This Row],[Abs(Gain)'[dBi']]]*0.8</f>
        <v>-17.584</v>
      </c>
    </row>
    <row r="269" spans="1:9" x14ac:dyDescent="0.3">
      <c r="A269" s="2">
        <v>93</v>
      </c>
      <c r="B269" s="2">
        <v>270</v>
      </c>
      <c r="C269" s="2">
        <v>-22.85</v>
      </c>
      <c r="D269" s="2">
        <v>-22.89</v>
      </c>
      <c r="E269" s="2">
        <v>111.188</v>
      </c>
      <c r="F269" s="2">
        <v>-42.49</v>
      </c>
      <c r="G269" s="2">
        <v>339.71499999999997</v>
      </c>
      <c r="H269" s="2">
        <v>22.15</v>
      </c>
      <c r="I269" s="2">
        <f>Gainy80_90[[#This Row],[Abs(Gain)'[dBi']]]*0.8</f>
        <v>-18.28</v>
      </c>
    </row>
    <row r="270" spans="1:9" x14ac:dyDescent="0.3">
      <c r="A270" s="2">
        <v>92</v>
      </c>
      <c r="B270" s="2">
        <v>270</v>
      </c>
      <c r="C270" s="2">
        <v>-23.72</v>
      </c>
      <c r="D270" s="2">
        <v>-23.78</v>
      </c>
      <c r="E270" s="2">
        <v>116.495</v>
      </c>
      <c r="F270" s="2">
        <v>-42.47</v>
      </c>
      <c r="G270" s="2">
        <v>339.57100000000003</v>
      </c>
      <c r="H270" s="2">
        <v>22.06</v>
      </c>
      <c r="I270" s="2">
        <f>Gainy80_90[[#This Row],[Abs(Gain)'[dBi']]]*0.8</f>
        <v>-18.975999999999999</v>
      </c>
    </row>
    <row r="271" spans="1:9" x14ac:dyDescent="0.3">
      <c r="A271" s="2">
        <v>91</v>
      </c>
      <c r="B271" s="2">
        <v>270</v>
      </c>
      <c r="C271" s="2">
        <v>-24.58</v>
      </c>
      <c r="D271" s="2">
        <v>-24.65</v>
      </c>
      <c r="E271" s="2">
        <v>123.029</v>
      </c>
      <c r="F271" s="2">
        <v>-42.45</v>
      </c>
      <c r="G271" s="2">
        <v>339.42500000000001</v>
      </c>
      <c r="H271" s="2">
        <v>22.43</v>
      </c>
      <c r="I271" s="2">
        <f>Gainy80_90[[#This Row],[Abs(Gain)'[dBi']]]*0.8</f>
        <v>-19.664000000000001</v>
      </c>
    </row>
    <row r="272" spans="1:9" x14ac:dyDescent="0.3">
      <c r="A272" s="2">
        <v>90</v>
      </c>
      <c r="B272" s="2">
        <v>270</v>
      </c>
      <c r="C272" s="2">
        <v>-25.37</v>
      </c>
      <c r="D272" s="2">
        <v>-25.46</v>
      </c>
      <c r="E272" s="2">
        <v>130.98699999999999</v>
      </c>
      <c r="F272" s="2">
        <v>-42.43</v>
      </c>
      <c r="G272" s="2">
        <v>339.27699999999999</v>
      </c>
      <c r="H272" s="2">
        <v>23.6</v>
      </c>
      <c r="I272" s="2">
        <f>Gainy80_90[[#This Row],[Abs(Gain)'[dBi']]]*0.8</f>
        <v>-20.296000000000003</v>
      </c>
    </row>
    <row r="273" spans="1:9" x14ac:dyDescent="0.3">
      <c r="A273" s="2">
        <v>89</v>
      </c>
      <c r="B273" s="2">
        <v>270</v>
      </c>
      <c r="C273" s="2">
        <v>-26.01</v>
      </c>
      <c r="D273" s="2">
        <v>-26.11</v>
      </c>
      <c r="E273" s="2">
        <v>140.429</v>
      </c>
      <c r="F273" s="2">
        <v>-42.42</v>
      </c>
      <c r="G273" s="2">
        <v>339.12799999999999</v>
      </c>
      <c r="H273" s="2">
        <v>26.37</v>
      </c>
      <c r="I273" s="2">
        <f>Gainy80_90[[#This Row],[Abs(Gain)'[dBi']]]*0.8</f>
        <v>-20.808000000000003</v>
      </c>
    </row>
    <row r="274" spans="1:9" x14ac:dyDescent="0.3">
      <c r="A274" s="2">
        <v>88</v>
      </c>
      <c r="B274" s="2">
        <v>270</v>
      </c>
      <c r="C274" s="2">
        <v>-26.41</v>
      </c>
      <c r="D274" s="2">
        <v>-26.52</v>
      </c>
      <c r="E274" s="2">
        <v>151.126</v>
      </c>
      <c r="F274" s="2">
        <v>-42.4</v>
      </c>
      <c r="G274" s="2">
        <v>338.97699999999998</v>
      </c>
      <c r="H274" s="2">
        <v>33.39</v>
      </c>
      <c r="I274" s="2">
        <f>Gainy80_90[[#This Row],[Abs(Gain)'[dBi']]]*0.8</f>
        <v>-21.128</v>
      </c>
    </row>
    <row r="275" spans="1:9" x14ac:dyDescent="0.3">
      <c r="A275" s="2">
        <v>87</v>
      </c>
      <c r="B275" s="2">
        <v>270</v>
      </c>
      <c r="C275" s="2">
        <v>-26.49</v>
      </c>
      <c r="D275" s="2">
        <v>-26.61</v>
      </c>
      <c r="E275" s="2">
        <v>162.46799999999999</v>
      </c>
      <c r="F275" s="2">
        <v>-42.38</v>
      </c>
      <c r="G275" s="2">
        <v>338.82499999999999</v>
      </c>
      <c r="H275" s="2">
        <v>39.94</v>
      </c>
      <c r="I275" s="2">
        <f>Gainy80_90[[#This Row],[Abs(Gain)'[dBi']]]*0.8</f>
        <v>-21.192</v>
      </c>
    </row>
    <row r="276" spans="1:9" x14ac:dyDescent="0.3">
      <c r="A276" s="2">
        <v>86</v>
      </c>
      <c r="B276" s="2">
        <v>270</v>
      </c>
      <c r="C276" s="2">
        <v>-26.25</v>
      </c>
      <c r="D276" s="2">
        <v>-26.35</v>
      </c>
      <c r="E276" s="2">
        <v>173.59899999999999</v>
      </c>
      <c r="F276" s="2">
        <v>-42.37</v>
      </c>
      <c r="G276" s="2">
        <v>338.67200000000003</v>
      </c>
      <c r="H276" s="2">
        <v>28</v>
      </c>
      <c r="I276" s="2">
        <f>Gainy80_90[[#This Row],[Abs(Gain)'[dBi']]]*0.8</f>
        <v>-21</v>
      </c>
    </row>
    <row r="277" spans="1:9" x14ac:dyDescent="0.3">
      <c r="A277" s="2">
        <v>85</v>
      </c>
      <c r="B277" s="2">
        <v>270</v>
      </c>
      <c r="C277" s="2">
        <v>-25.72</v>
      </c>
      <c r="D277" s="2">
        <v>-25.81</v>
      </c>
      <c r="E277" s="2">
        <v>183.76</v>
      </c>
      <c r="F277" s="2">
        <v>-42.35</v>
      </c>
      <c r="G277" s="2">
        <v>338.517</v>
      </c>
      <c r="H277" s="2">
        <v>24.1</v>
      </c>
      <c r="I277" s="2">
        <f>Gainy80_90[[#This Row],[Abs(Gain)'[dBi']]]*0.8</f>
        <v>-20.576000000000001</v>
      </c>
    </row>
    <row r="278" spans="1:9" x14ac:dyDescent="0.3">
      <c r="A278" s="2">
        <v>84</v>
      </c>
      <c r="B278" s="2">
        <v>270</v>
      </c>
      <c r="C278" s="2">
        <v>-25</v>
      </c>
      <c r="D278" s="2">
        <v>-25.08</v>
      </c>
      <c r="E278" s="2">
        <v>192.54499999999999</v>
      </c>
      <c r="F278" s="2">
        <v>-42.34</v>
      </c>
      <c r="G278" s="2">
        <v>338.36099999999999</v>
      </c>
      <c r="H278" s="2">
        <v>22.38</v>
      </c>
      <c r="I278" s="2">
        <f>Gainy80_90[[#This Row],[Abs(Gain)'[dBi']]]*0.8</f>
        <v>-20</v>
      </c>
    </row>
    <row r="279" spans="1:9" x14ac:dyDescent="0.3">
      <c r="A279" s="2">
        <v>83</v>
      </c>
      <c r="B279" s="2">
        <v>270</v>
      </c>
      <c r="C279" s="2">
        <v>-24.17</v>
      </c>
      <c r="D279" s="2">
        <v>-24.24</v>
      </c>
      <c r="E279" s="2">
        <v>199.898</v>
      </c>
      <c r="F279" s="2">
        <v>-42.33</v>
      </c>
      <c r="G279" s="2">
        <v>338.20499999999998</v>
      </c>
      <c r="H279" s="2">
        <v>21.71</v>
      </c>
      <c r="I279" s="2">
        <f>Gainy80_90[[#This Row],[Abs(Gain)'[dBi']]]*0.8</f>
        <v>-19.336000000000002</v>
      </c>
    </row>
    <row r="280" spans="1:9" x14ac:dyDescent="0.3">
      <c r="A280" s="2">
        <v>82</v>
      </c>
      <c r="B280" s="2">
        <v>270</v>
      </c>
      <c r="C280" s="2">
        <v>-23.31</v>
      </c>
      <c r="D280" s="2">
        <v>-23.36</v>
      </c>
      <c r="E280" s="2">
        <v>205.96899999999999</v>
      </c>
      <c r="F280" s="2">
        <v>-42.32</v>
      </c>
      <c r="G280" s="2">
        <v>338.04700000000003</v>
      </c>
      <c r="H280" s="2">
        <v>21.59</v>
      </c>
      <c r="I280" s="2">
        <f>Gainy80_90[[#This Row],[Abs(Gain)'[dBi']]]*0.8</f>
        <v>-18.648</v>
      </c>
    </row>
    <row r="281" spans="1:9" x14ac:dyDescent="0.3">
      <c r="A281" s="2">
        <v>81</v>
      </c>
      <c r="B281" s="2">
        <v>270</v>
      </c>
      <c r="C281" s="2">
        <v>-22.45</v>
      </c>
      <c r="D281" s="2">
        <v>-22.49</v>
      </c>
      <c r="E281" s="2">
        <v>210.97499999999999</v>
      </c>
      <c r="F281" s="2">
        <v>-42.3</v>
      </c>
      <c r="G281" s="2">
        <v>337.89</v>
      </c>
      <c r="H281" s="2">
        <v>21.79</v>
      </c>
      <c r="I281" s="2">
        <f>Gainy80_90[[#This Row],[Abs(Gain)'[dBi']]]*0.8</f>
        <v>-17.96</v>
      </c>
    </row>
    <row r="282" spans="1:9" x14ac:dyDescent="0.3">
      <c r="A282" s="2">
        <v>80</v>
      </c>
      <c r="B282" s="2">
        <v>270</v>
      </c>
      <c r="C282" s="2">
        <v>-21.61</v>
      </c>
      <c r="D282" s="2">
        <v>-21.65</v>
      </c>
      <c r="E282" s="2">
        <v>215.131</v>
      </c>
      <c r="F282" s="2">
        <v>-42.29</v>
      </c>
      <c r="G282" s="2">
        <v>337.73099999999999</v>
      </c>
      <c r="H282" s="2">
        <v>22.16</v>
      </c>
      <c r="I282" s="2">
        <f>Gainy80_90[[#This Row],[Abs(Gain)'[dBi']]]*0.8</f>
        <v>-17.288</v>
      </c>
    </row>
    <row r="283" spans="1:9" x14ac:dyDescent="0.3">
      <c r="A283" s="2">
        <v>79</v>
      </c>
      <c r="B283" s="2">
        <v>270</v>
      </c>
      <c r="C283" s="2">
        <v>-20.81</v>
      </c>
      <c r="D283" s="2">
        <v>-20.84</v>
      </c>
      <c r="E283" s="2">
        <v>218.61799999999999</v>
      </c>
      <c r="F283" s="2">
        <v>-42.28</v>
      </c>
      <c r="G283" s="2">
        <v>337.57299999999998</v>
      </c>
      <c r="H283" s="2">
        <v>22.62</v>
      </c>
      <c r="I283" s="2">
        <f>Gainy80_90[[#This Row],[Abs(Gain)'[dBi']]]*0.8</f>
        <v>-16.648</v>
      </c>
    </row>
    <row r="284" spans="1:9" x14ac:dyDescent="0.3">
      <c r="A284" s="2">
        <v>78</v>
      </c>
      <c r="B284" s="2">
        <v>270</v>
      </c>
      <c r="C284" s="2">
        <v>-20.05</v>
      </c>
      <c r="D284" s="2">
        <v>-20.07</v>
      </c>
      <c r="E284" s="2">
        <v>221.57900000000001</v>
      </c>
      <c r="F284" s="2">
        <v>-42.28</v>
      </c>
      <c r="G284" s="2">
        <v>337.41399999999999</v>
      </c>
      <c r="H284" s="2">
        <v>23.13</v>
      </c>
      <c r="I284" s="2">
        <f>Gainy80_90[[#This Row],[Abs(Gain)'[dBi']]]*0.8</f>
        <v>-16.040000000000003</v>
      </c>
    </row>
    <row r="285" spans="1:9" x14ac:dyDescent="0.3">
      <c r="A285" s="2">
        <v>77</v>
      </c>
      <c r="B285" s="2">
        <v>270</v>
      </c>
      <c r="C285" s="2">
        <v>-19.32</v>
      </c>
      <c r="D285" s="2">
        <v>-19.350000000000001</v>
      </c>
      <c r="E285" s="2">
        <v>224.12700000000001</v>
      </c>
      <c r="F285" s="2">
        <v>-42.27</v>
      </c>
      <c r="G285" s="2">
        <v>337.25599999999997</v>
      </c>
      <c r="H285" s="2">
        <v>23.66</v>
      </c>
      <c r="I285" s="2">
        <f>Gainy80_90[[#This Row],[Abs(Gain)'[dBi']]]*0.8</f>
        <v>-15.456000000000001</v>
      </c>
    </row>
    <row r="286" spans="1:9" x14ac:dyDescent="0.3">
      <c r="A286" s="2">
        <v>76</v>
      </c>
      <c r="B286" s="2">
        <v>270</v>
      </c>
      <c r="C286" s="2">
        <v>-18.64</v>
      </c>
      <c r="D286" s="2">
        <v>-18.66</v>
      </c>
      <c r="E286" s="2">
        <v>226.34700000000001</v>
      </c>
      <c r="F286" s="2">
        <v>-42.26</v>
      </c>
      <c r="G286" s="2">
        <v>337.09800000000001</v>
      </c>
      <c r="H286" s="2">
        <v>24.19</v>
      </c>
      <c r="I286" s="2">
        <f>Gainy80_90[[#This Row],[Abs(Gain)'[dBi']]]*0.8</f>
        <v>-14.912000000000001</v>
      </c>
    </row>
    <row r="287" spans="1:9" x14ac:dyDescent="0.3">
      <c r="A287" s="2">
        <v>75</v>
      </c>
      <c r="B287" s="2">
        <v>270</v>
      </c>
      <c r="C287" s="2">
        <v>-17.98</v>
      </c>
      <c r="D287" s="2">
        <v>-18</v>
      </c>
      <c r="E287" s="2">
        <v>228.30600000000001</v>
      </c>
      <c r="F287" s="2">
        <v>-42.25</v>
      </c>
      <c r="G287" s="2">
        <v>336.94</v>
      </c>
      <c r="H287" s="2">
        <v>24.73</v>
      </c>
      <c r="I287" s="2">
        <f>Gainy80_90[[#This Row],[Abs(Gain)'[dBi']]]*0.8</f>
        <v>-14.384</v>
      </c>
    </row>
    <row r="288" spans="1:9" x14ac:dyDescent="0.3">
      <c r="A288" s="2">
        <v>74</v>
      </c>
      <c r="B288" s="2">
        <v>270</v>
      </c>
      <c r="C288" s="2">
        <v>-17.36</v>
      </c>
      <c r="D288" s="2">
        <v>-17.38</v>
      </c>
      <c r="E288" s="2">
        <v>230.054</v>
      </c>
      <c r="F288" s="2">
        <v>-42.25</v>
      </c>
      <c r="G288" s="2">
        <v>336.78399999999999</v>
      </c>
      <c r="H288" s="2">
        <v>25.25</v>
      </c>
      <c r="I288" s="2">
        <f>Gainy80_90[[#This Row],[Abs(Gain)'[dBi']]]*0.8</f>
        <v>-13.888</v>
      </c>
    </row>
    <row r="289" spans="1:9" x14ac:dyDescent="0.3">
      <c r="A289" s="2">
        <v>73</v>
      </c>
      <c r="B289" s="2">
        <v>270</v>
      </c>
      <c r="C289" s="2">
        <v>-16.77</v>
      </c>
      <c r="D289" s="2">
        <v>-16.79</v>
      </c>
      <c r="E289" s="2">
        <v>231.63200000000001</v>
      </c>
      <c r="F289" s="2">
        <v>-42.25</v>
      </c>
      <c r="G289" s="2">
        <v>336.62799999999999</v>
      </c>
      <c r="H289" s="2">
        <v>25.76</v>
      </c>
      <c r="I289" s="2">
        <f>Gainy80_90[[#This Row],[Abs(Gain)'[dBi']]]*0.8</f>
        <v>-13.416</v>
      </c>
    </row>
    <row r="290" spans="1:9" x14ac:dyDescent="0.3">
      <c r="A290" s="2">
        <v>72</v>
      </c>
      <c r="B290" s="2">
        <v>270</v>
      </c>
      <c r="C290" s="2">
        <v>-16.21</v>
      </c>
      <c r="D290" s="2">
        <v>-16.22</v>
      </c>
      <c r="E290" s="2">
        <v>233.071</v>
      </c>
      <c r="F290" s="2">
        <v>-42.24</v>
      </c>
      <c r="G290" s="2">
        <v>336.47399999999999</v>
      </c>
      <c r="H290" s="2">
        <v>26.26</v>
      </c>
      <c r="I290" s="2">
        <f>Gainy80_90[[#This Row],[Abs(Gain)'[dBi']]]*0.8</f>
        <v>-12.968000000000002</v>
      </c>
    </row>
    <row r="291" spans="1:9" x14ac:dyDescent="0.3">
      <c r="A291" s="2">
        <v>71</v>
      </c>
      <c r="B291" s="2">
        <v>270</v>
      </c>
      <c r="C291" s="2">
        <v>-15.67</v>
      </c>
      <c r="D291" s="2">
        <v>-15.68</v>
      </c>
      <c r="E291" s="2">
        <v>234.39400000000001</v>
      </c>
      <c r="F291" s="2">
        <v>-42.24</v>
      </c>
      <c r="G291" s="2">
        <v>336.322</v>
      </c>
      <c r="H291" s="2">
        <v>26.75</v>
      </c>
      <c r="I291" s="2">
        <f>Gainy80_90[[#This Row],[Abs(Gain)'[dBi']]]*0.8</f>
        <v>-12.536000000000001</v>
      </c>
    </row>
    <row r="292" spans="1:9" x14ac:dyDescent="0.3">
      <c r="A292" s="2">
        <v>70</v>
      </c>
      <c r="B292" s="2">
        <v>270</v>
      </c>
      <c r="C292" s="2">
        <v>-15.15</v>
      </c>
      <c r="D292" s="2">
        <v>-15.16</v>
      </c>
      <c r="E292" s="2">
        <v>235.62200000000001</v>
      </c>
      <c r="F292" s="2">
        <v>-42.24</v>
      </c>
      <c r="G292" s="2">
        <v>336.17099999999999</v>
      </c>
      <c r="H292" s="2">
        <v>27.23</v>
      </c>
      <c r="I292" s="2">
        <f>Gainy80_90[[#This Row],[Abs(Gain)'[dBi']]]*0.8</f>
        <v>-12.120000000000001</v>
      </c>
    </row>
    <row r="293" spans="1:9" x14ac:dyDescent="0.3">
      <c r="A293" s="2">
        <v>69</v>
      </c>
      <c r="B293" s="2">
        <v>270</v>
      </c>
      <c r="C293" s="2">
        <v>-14.65</v>
      </c>
      <c r="D293" s="2">
        <v>-14.66</v>
      </c>
      <c r="E293" s="2">
        <v>236.77099999999999</v>
      </c>
      <c r="F293" s="2">
        <v>-42.24</v>
      </c>
      <c r="G293" s="2">
        <v>336.02300000000002</v>
      </c>
      <c r="H293" s="2">
        <v>27.69</v>
      </c>
      <c r="I293" s="2">
        <f>Gainy80_90[[#This Row],[Abs(Gain)'[dBi']]]*0.8</f>
        <v>-11.72</v>
      </c>
    </row>
    <row r="294" spans="1:9" x14ac:dyDescent="0.3">
      <c r="A294" s="2">
        <v>68</v>
      </c>
      <c r="B294" s="2">
        <v>270</v>
      </c>
      <c r="C294" s="2">
        <v>-14.17</v>
      </c>
      <c r="D294" s="2">
        <v>-14.18</v>
      </c>
      <c r="E294" s="2">
        <v>237.852</v>
      </c>
      <c r="F294" s="2">
        <v>-42.24</v>
      </c>
      <c r="G294" s="2">
        <v>335.87700000000001</v>
      </c>
      <c r="H294" s="2">
        <v>28.15</v>
      </c>
      <c r="I294" s="2">
        <f>Gainy80_90[[#This Row],[Abs(Gain)'[dBi']]]*0.8</f>
        <v>-11.336</v>
      </c>
    </row>
    <row r="295" spans="1:9" x14ac:dyDescent="0.3">
      <c r="A295" s="2">
        <v>67</v>
      </c>
      <c r="B295" s="2">
        <v>270</v>
      </c>
      <c r="C295" s="2">
        <v>-13.71</v>
      </c>
      <c r="D295" s="2">
        <v>-13.72</v>
      </c>
      <c r="E295" s="2">
        <v>238.876</v>
      </c>
      <c r="F295" s="2">
        <v>-42.24</v>
      </c>
      <c r="G295" s="2">
        <v>335.733</v>
      </c>
      <c r="H295" s="2">
        <v>28.59</v>
      </c>
      <c r="I295" s="2">
        <f>Gainy80_90[[#This Row],[Abs(Gain)'[dBi']]]*0.8</f>
        <v>-10.968000000000002</v>
      </c>
    </row>
    <row r="296" spans="1:9" x14ac:dyDescent="0.3">
      <c r="A296" s="2">
        <v>66</v>
      </c>
      <c r="B296" s="2">
        <v>270</v>
      </c>
      <c r="C296" s="2">
        <v>-13.26</v>
      </c>
      <c r="D296" s="2">
        <v>-13.27</v>
      </c>
      <c r="E296" s="2">
        <v>239.852</v>
      </c>
      <c r="F296" s="2">
        <v>-42.25</v>
      </c>
      <c r="G296" s="2">
        <v>335.59300000000002</v>
      </c>
      <c r="H296" s="2">
        <v>29.02</v>
      </c>
      <c r="I296" s="2">
        <f>Gainy80_90[[#This Row],[Abs(Gain)'[dBi']]]*0.8</f>
        <v>-10.608000000000001</v>
      </c>
    </row>
    <row r="297" spans="1:9" x14ac:dyDescent="0.3">
      <c r="A297" s="2">
        <v>65</v>
      </c>
      <c r="B297" s="2">
        <v>270</v>
      </c>
      <c r="C297" s="2">
        <v>-12.83</v>
      </c>
      <c r="D297" s="2">
        <v>-12.83</v>
      </c>
      <c r="E297" s="2">
        <v>240.78700000000001</v>
      </c>
      <c r="F297" s="2">
        <v>-42.25</v>
      </c>
      <c r="G297" s="2">
        <v>335.45499999999998</v>
      </c>
      <c r="H297" s="2">
        <v>29.45</v>
      </c>
      <c r="I297" s="2">
        <f>Gainy80_90[[#This Row],[Abs(Gain)'[dBi']]]*0.8</f>
        <v>-10.264000000000001</v>
      </c>
    </row>
    <row r="298" spans="1:9" x14ac:dyDescent="0.3">
      <c r="A298" s="2">
        <v>64</v>
      </c>
      <c r="B298" s="2">
        <v>270</v>
      </c>
      <c r="C298" s="2">
        <v>-12.4</v>
      </c>
      <c r="D298" s="2">
        <v>-12.41</v>
      </c>
      <c r="E298" s="2">
        <v>241.685</v>
      </c>
      <c r="F298" s="2">
        <v>-42.26</v>
      </c>
      <c r="G298" s="2">
        <v>335.322</v>
      </c>
      <c r="H298" s="2">
        <v>29.87</v>
      </c>
      <c r="I298" s="2">
        <f>Gainy80_90[[#This Row],[Abs(Gain)'[dBi']]]*0.8</f>
        <v>-9.9200000000000017</v>
      </c>
    </row>
    <row r="299" spans="1:9" x14ac:dyDescent="0.3">
      <c r="A299" s="2">
        <v>63</v>
      </c>
      <c r="B299" s="2">
        <v>270</v>
      </c>
      <c r="C299" s="2">
        <v>-11.99</v>
      </c>
      <c r="D299" s="2">
        <v>-12</v>
      </c>
      <c r="E299" s="2">
        <v>242.55199999999999</v>
      </c>
      <c r="F299" s="2">
        <v>-42.27</v>
      </c>
      <c r="G299" s="2">
        <v>335.19200000000001</v>
      </c>
      <c r="H299" s="2">
        <v>30.28</v>
      </c>
      <c r="I299" s="2">
        <f>Gainy80_90[[#This Row],[Abs(Gain)'[dBi']]]*0.8</f>
        <v>-9.5920000000000005</v>
      </c>
    </row>
    <row r="300" spans="1:9" x14ac:dyDescent="0.3">
      <c r="A300" s="2">
        <v>62</v>
      </c>
      <c r="B300" s="2">
        <v>270</v>
      </c>
      <c r="C300" s="2">
        <v>-11.59</v>
      </c>
      <c r="D300" s="2">
        <v>-11.6</v>
      </c>
      <c r="E300" s="2">
        <v>243.392</v>
      </c>
      <c r="F300" s="2">
        <v>-42.28</v>
      </c>
      <c r="G300" s="2">
        <v>335.06599999999997</v>
      </c>
      <c r="H300" s="2">
        <v>30.68</v>
      </c>
      <c r="I300" s="2">
        <f>Gainy80_90[[#This Row],[Abs(Gain)'[dBi']]]*0.8</f>
        <v>-9.2720000000000002</v>
      </c>
    </row>
    <row r="301" spans="1:9" x14ac:dyDescent="0.3">
      <c r="A301" s="2">
        <v>61</v>
      </c>
      <c r="B301" s="2">
        <v>270</v>
      </c>
      <c r="C301" s="2">
        <v>-11.2</v>
      </c>
      <c r="D301" s="2">
        <v>-11.21</v>
      </c>
      <c r="E301" s="2">
        <v>244.20699999999999</v>
      </c>
      <c r="F301" s="2">
        <v>-42.29</v>
      </c>
      <c r="G301" s="2">
        <v>334.94499999999999</v>
      </c>
      <c r="H301" s="2">
        <v>31.08</v>
      </c>
      <c r="I301" s="2">
        <f>Gainy80_90[[#This Row],[Abs(Gain)'[dBi']]]*0.8</f>
        <v>-8.9599999999999991</v>
      </c>
    </row>
    <row r="302" spans="1:9" x14ac:dyDescent="0.3">
      <c r="A302" s="2">
        <v>60</v>
      </c>
      <c r="B302" s="2">
        <v>270</v>
      </c>
      <c r="C302" s="2">
        <v>-10.82</v>
      </c>
      <c r="D302" s="2">
        <v>-10.83</v>
      </c>
      <c r="E302" s="2">
        <v>245.001</v>
      </c>
      <c r="F302" s="2">
        <v>-42.3</v>
      </c>
      <c r="G302" s="2">
        <v>334.82900000000001</v>
      </c>
      <c r="H302" s="2">
        <v>31.48</v>
      </c>
      <c r="I302" s="2">
        <f>Gainy80_90[[#This Row],[Abs(Gain)'[dBi']]]*0.8</f>
        <v>-8.6560000000000006</v>
      </c>
    </row>
    <row r="303" spans="1:9" x14ac:dyDescent="0.3">
      <c r="A303" s="2">
        <v>59</v>
      </c>
      <c r="B303" s="2">
        <v>270</v>
      </c>
      <c r="C303" s="2">
        <v>-10.45</v>
      </c>
      <c r="D303" s="2">
        <v>-10.45</v>
      </c>
      <c r="E303" s="2">
        <v>245.77500000000001</v>
      </c>
      <c r="F303" s="2">
        <v>-42.32</v>
      </c>
      <c r="G303" s="2">
        <v>334.71800000000002</v>
      </c>
      <c r="H303" s="2">
        <v>31.87</v>
      </c>
      <c r="I303" s="2">
        <f>Gainy80_90[[#This Row],[Abs(Gain)'[dBi']]]*0.8</f>
        <v>-8.36</v>
      </c>
    </row>
    <row r="304" spans="1:9" x14ac:dyDescent="0.3">
      <c r="A304" s="2">
        <v>58</v>
      </c>
      <c r="B304" s="2">
        <v>270</v>
      </c>
      <c r="C304" s="2">
        <v>-10.09</v>
      </c>
      <c r="D304" s="2">
        <v>-10.09</v>
      </c>
      <c r="E304" s="2">
        <v>246.53200000000001</v>
      </c>
      <c r="F304" s="2">
        <v>-42.34</v>
      </c>
      <c r="G304" s="2">
        <v>334.61200000000002</v>
      </c>
      <c r="H304" s="2">
        <v>32.25</v>
      </c>
      <c r="I304" s="2">
        <f>Gainy80_90[[#This Row],[Abs(Gain)'[dBi']]]*0.8</f>
        <v>-8.072000000000001</v>
      </c>
    </row>
    <row r="305" spans="1:9" x14ac:dyDescent="0.3">
      <c r="A305" s="2">
        <v>57</v>
      </c>
      <c r="B305" s="2">
        <v>270</v>
      </c>
      <c r="C305" s="2">
        <v>-9.7309999999999999</v>
      </c>
      <c r="D305" s="2">
        <v>-9.7330000000000005</v>
      </c>
      <c r="E305" s="2">
        <v>247.27199999999999</v>
      </c>
      <c r="F305" s="2">
        <v>-42.35</v>
      </c>
      <c r="G305" s="2">
        <v>334.512</v>
      </c>
      <c r="H305" s="2">
        <v>32.630000000000003</v>
      </c>
      <c r="I305" s="2">
        <f>Gainy80_90[[#This Row],[Abs(Gain)'[dBi']]]*0.8</f>
        <v>-7.7848000000000006</v>
      </c>
    </row>
    <row r="306" spans="1:9" x14ac:dyDescent="0.3">
      <c r="A306" s="2">
        <v>56</v>
      </c>
      <c r="B306" s="2">
        <v>270</v>
      </c>
      <c r="C306" s="2">
        <v>-9.3819999999999997</v>
      </c>
      <c r="D306" s="2">
        <v>-9.3840000000000003</v>
      </c>
      <c r="E306" s="2">
        <v>247.99799999999999</v>
      </c>
      <c r="F306" s="2">
        <v>-42.38</v>
      </c>
      <c r="G306" s="2">
        <v>334.41800000000001</v>
      </c>
      <c r="H306" s="2">
        <v>33.01</v>
      </c>
      <c r="I306" s="2">
        <f>Gainy80_90[[#This Row],[Abs(Gain)'[dBi']]]*0.8</f>
        <v>-7.5056000000000003</v>
      </c>
    </row>
    <row r="307" spans="1:9" x14ac:dyDescent="0.3">
      <c r="A307" s="2">
        <v>55</v>
      </c>
      <c r="B307" s="2">
        <v>270</v>
      </c>
      <c r="C307" s="2">
        <v>-9.0389999999999997</v>
      </c>
      <c r="D307" s="2">
        <v>-9.0410000000000004</v>
      </c>
      <c r="E307" s="2">
        <v>248.709</v>
      </c>
      <c r="F307" s="2">
        <v>-42.4</v>
      </c>
      <c r="G307" s="2">
        <v>334.33</v>
      </c>
      <c r="H307" s="2">
        <v>33.380000000000003</v>
      </c>
      <c r="I307" s="2">
        <f>Gainy80_90[[#This Row],[Abs(Gain)'[dBi']]]*0.8</f>
        <v>-7.2312000000000003</v>
      </c>
    </row>
    <row r="308" spans="1:9" x14ac:dyDescent="0.3">
      <c r="A308" s="2">
        <v>54</v>
      </c>
      <c r="B308" s="2">
        <v>270</v>
      </c>
      <c r="C308" s="2">
        <v>-8.7029999999999994</v>
      </c>
      <c r="D308" s="2">
        <v>-8.7050000000000001</v>
      </c>
      <c r="E308" s="2">
        <v>249.40799999999999</v>
      </c>
      <c r="F308" s="2">
        <v>-42.42</v>
      </c>
      <c r="G308" s="2">
        <v>334.24900000000002</v>
      </c>
      <c r="H308" s="2">
        <v>33.75</v>
      </c>
      <c r="I308" s="2">
        <f>Gainy80_90[[#This Row],[Abs(Gain)'[dBi']]]*0.8</f>
        <v>-6.9623999999999997</v>
      </c>
    </row>
    <row r="309" spans="1:9" x14ac:dyDescent="0.3">
      <c r="A309" s="2">
        <v>53</v>
      </c>
      <c r="B309" s="2">
        <v>270</v>
      </c>
      <c r="C309" s="2">
        <v>-8.3729999999999993</v>
      </c>
      <c r="D309" s="2">
        <v>-8.3740000000000006</v>
      </c>
      <c r="E309" s="2">
        <v>250.09399999999999</v>
      </c>
      <c r="F309" s="2">
        <v>-42.45</v>
      </c>
      <c r="G309" s="2">
        <v>334.17500000000001</v>
      </c>
      <c r="H309" s="2">
        <v>34.119999999999997</v>
      </c>
      <c r="I309" s="2">
        <f>Gainy80_90[[#This Row],[Abs(Gain)'[dBi']]]*0.8</f>
        <v>-6.6983999999999995</v>
      </c>
    </row>
    <row r="310" spans="1:9" x14ac:dyDescent="0.3">
      <c r="A310" s="2">
        <v>52</v>
      </c>
      <c r="B310" s="2">
        <v>270</v>
      </c>
      <c r="C310" s="2">
        <v>-8.048</v>
      </c>
      <c r="D310" s="2">
        <v>-8.0500000000000007</v>
      </c>
      <c r="E310" s="2">
        <v>250.768</v>
      </c>
      <c r="F310" s="2">
        <v>-42.48</v>
      </c>
      <c r="G310" s="2">
        <v>334.10899999999998</v>
      </c>
      <c r="H310" s="2">
        <v>34.49</v>
      </c>
      <c r="I310" s="2">
        <f>Gainy80_90[[#This Row],[Abs(Gain)'[dBi']]]*0.8</f>
        <v>-6.4384000000000006</v>
      </c>
    </row>
    <row r="311" spans="1:9" x14ac:dyDescent="0.3">
      <c r="A311" s="2">
        <v>51</v>
      </c>
      <c r="B311" s="2">
        <v>270</v>
      </c>
      <c r="C311" s="2">
        <v>-7.73</v>
      </c>
      <c r="D311" s="2">
        <v>-7.7309999999999999</v>
      </c>
      <c r="E311" s="2">
        <v>251.43100000000001</v>
      </c>
      <c r="F311" s="2">
        <v>-42.51</v>
      </c>
      <c r="G311" s="2">
        <v>334.05</v>
      </c>
      <c r="H311" s="2">
        <v>34.86</v>
      </c>
      <c r="I311" s="2">
        <f>Gainy80_90[[#This Row],[Abs(Gain)'[dBi']]]*0.8</f>
        <v>-6.1840000000000011</v>
      </c>
    </row>
    <row r="312" spans="1:9" x14ac:dyDescent="0.3">
      <c r="A312" s="2">
        <v>50</v>
      </c>
      <c r="B312" s="2">
        <v>270</v>
      </c>
      <c r="C312" s="2">
        <v>-7.4160000000000004</v>
      </c>
      <c r="D312" s="2">
        <v>-7.4169999999999998</v>
      </c>
      <c r="E312" s="2">
        <v>252.083</v>
      </c>
      <c r="F312" s="2">
        <v>-42.55</v>
      </c>
      <c r="G312" s="2">
        <v>333.99900000000002</v>
      </c>
      <c r="H312" s="2">
        <v>35.22</v>
      </c>
      <c r="I312" s="2">
        <f>Gainy80_90[[#This Row],[Abs(Gain)'[dBi']]]*0.8</f>
        <v>-5.9328000000000003</v>
      </c>
    </row>
    <row r="313" spans="1:9" x14ac:dyDescent="0.3">
      <c r="A313" s="2">
        <v>49</v>
      </c>
      <c r="B313" s="2">
        <v>270</v>
      </c>
      <c r="C313" s="2">
        <v>-7.1079999999999997</v>
      </c>
      <c r="D313" s="2">
        <v>-7.109</v>
      </c>
      <c r="E313" s="2">
        <v>252.72399999999999</v>
      </c>
      <c r="F313" s="2">
        <v>-42.59</v>
      </c>
      <c r="G313" s="2">
        <v>333.95699999999999</v>
      </c>
      <c r="H313" s="2">
        <v>35.58</v>
      </c>
      <c r="I313" s="2">
        <f>Gainy80_90[[#This Row],[Abs(Gain)'[dBi']]]*0.8</f>
        <v>-5.6863999999999999</v>
      </c>
    </row>
    <row r="314" spans="1:9" x14ac:dyDescent="0.3">
      <c r="A314" s="2">
        <v>48</v>
      </c>
      <c r="B314" s="2">
        <v>270</v>
      </c>
      <c r="C314" s="2">
        <v>-6.8049999999999997</v>
      </c>
      <c r="D314" s="2">
        <v>-6.806</v>
      </c>
      <c r="E314" s="2">
        <v>253.35499999999999</v>
      </c>
      <c r="F314" s="2">
        <v>-42.63</v>
      </c>
      <c r="G314" s="2">
        <v>333.92399999999998</v>
      </c>
      <c r="H314" s="2">
        <v>35.94</v>
      </c>
      <c r="I314" s="2">
        <f>Gainy80_90[[#This Row],[Abs(Gain)'[dBi']]]*0.8</f>
        <v>-5.444</v>
      </c>
    </row>
    <row r="315" spans="1:9" x14ac:dyDescent="0.3">
      <c r="A315" s="2">
        <v>47</v>
      </c>
      <c r="B315" s="2">
        <v>270</v>
      </c>
      <c r="C315" s="2">
        <v>-6.5060000000000002</v>
      </c>
      <c r="D315" s="2">
        <v>-6.5069999999999997</v>
      </c>
      <c r="E315" s="2">
        <v>253.976</v>
      </c>
      <c r="F315" s="2">
        <v>-42.67</v>
      </c>
      <c r="G315" s="2">
        <v>333.9</v>
      </c>
      <c r="H315" s="2">
        <v>36.299999999999997</v>
      </c>
      <c r="I315" s="2">
        <f>Gainy80_90[[#This Row],[Abs(Gain)'[dBi']]]*0.8</f>
        <v>-5.2048000000000005</v>
      </c>
    </row>
    <row r="316" spans="1:9" x14ac:dyDescent="0.3">
      <c r="A316" s="2">
        <v>46</v>
      </c>
      <c r="B316" s="2">
        <v>270</v>
      </c>
      <c r="C316" s="2">
        <v>-6.2130000000000001</v>
      </c>
      <c r="D316" s="2">
        <v>-6.2140000000000004</v>
      </c>
      <c r="E316" s="2">
        <v>254.58799999999999</v>
      </c>
      <c r="F316" s="2">
        <v>-42.72</v>
      </c>
      <c r="G316" s="2">
        <v>333.88499999999999</v>
      </c>
      <c r="H316" s="2">
        <v>36.65</v>
      </c>
      <c r="I316" s="2">
        <f>Gainy80_90[[#This Row],[Abs(Gain)'[dBi']]]*0.8</f>
        <v>-4.9704000000000006</v>
      </c>
    </row>
    <row r="317" spans="1:9" x14ac:dyDescent="0.3">
      <c r="A317" s="2">
        <v>45</v>
      </c>
      <c r="B317" s="2">
        <v>270</v>
      </c>
      <c r="C317" s="2">
        <v>-5.9240000000000004</v>
      </c>
      <c r="D317" s="2">
        <v>-5.9249999999999998</v>
      </c>
      <c r="E317" s="2">
        <v>255.18899999999999</v>
      </c>
      <c r="F317" s="2">
        <v>-42.76</v>
      </c>
      <c r="G317" s="2">
        <v>333.88</v>
      </c>
      <c r="H317" s="2">
        <v>37.01</v>
      </c>
      <c r="I317" s="2">
        <f>Gainy80_90[[#This Row],[Abs(Gain)'[dBi']]]*0.8</f>
        <v>-4.7392000000000003</v>
      </c>
    </row>
    <row r="318" spans="1:9" x14ac:dyDescent="0.3">
      <c r="A318" s="2">
        <v>44</v>
      </c>
      <c r="B318" s="2">
        <v>270</v>
      </c>
      <c r="C318" s="2">
        <v>-5.64</v>
      </c>
      <c r="D318" s="2">
        <v>-5.64</v>
      </c>
      <c r="E318" s="2">
        <v>255.78100000000001</v>
      </c>
      <c r="F318" s="2">
        <v>-42.82</v>
      </c>
      <c r="G318" s="2">
        <v>333.88600000000002</v>
      </c>
      <c r="H318" s="2">
        <v>37.36</v>
      </c>
      <c r="I318" s="2">
        <f>Gainy80_90[[#This Row],[Abs(Gain)'[dBi']]]*0.8</f>
        <v>-4.5119999999999996</v>
      </c>
    </row>
    <row r="319" spans="1:9" x14ac:dyDescent="0.3">
      <c r="A319" s="2">
        <v>43</v>
      </c>
      <c r="B319" s="2">
        <v>270</v>
      </c>
      <c r="C319" s="2">
        <v>-5.36</v>
      </c>
      <c r="D319" s="2">
        <v>-5.36</v>
      </c>
      <c r="E319" s="2">
        <v>256.363</v>
      </c>
      <c r="F319" s="2">
        <v>-42.87</v>
      </c>
      <c r="G319" s="2">
        <v>333.90199999999999</v>
      </c>
      <c r="H319" s="2">
        <v>37.72</v>
      </c>
      <c r="I319" s="2">
        <f>Gainy80_90[[#This Row],[Abs(Gain)'[dBi']]]*0.8</f>
        <v>-4.2880000000000003</v>
      </c>
    </row>
    <row r="320" spans="1:9" x14ac:dyDescent="0.3">
      <c r="A320" s="2">
        <v>42</v>
      </c>
      <c r="B320" s="2">
        <v>270</v>
      </c>
      <c r="C320" s="2">
        <v>-5.0839999999999996</v>
      </c>
      <c r="D320" s="2">
        <v>-5.085</v>
      </c>
      <c r="E320" s="2">
        <v>256.93599999999998</v>
      </c>
      <c r="F320" s="2">
        <v>-42.93</v>
      </c>
      <c r="G320" s="2">
        <v>333.93</v>
      </c>
      <c r="H320" s="2">
        <v>38.07</v>
      </c>
      <c r="I320" s="2">
        <f>Gainy80_90[[#This Row],[Abs(Gain)'[dBi']]]*0.8</f>
        <v>-4.0671999999999997</v>
      </c>
    </row>
    <row r="321" spans="1:9" x14ac:dyDescent="0.3">
      <c r="A321" s="2">
        <v>41</v>
      </c>
      <c r="B321" s="2">
        <v>270</v>
      </c>
      <c r="C321" s="2">
        <v>-4.8129999999999997</v>
      </c>
      <c r="D321" s="2">
        <v>-4.8140000000000001</v>
      </c>
      <c r="E321" s="2">
        <v>257.5</v>
      </c>
      <c r="F321" s="2">
        <v>-42.99</v>
      </c>
      <c r="G321" s="2">
        <v>333.96899999999999</v>
      </c>
      <c r="H321" s="2">
        <v>38.42</v>
      </c>
      <c r="I321" s="2">
        <f>Gainy80_90[[#This Row],[Abs(Gain)'[dBi']]]*0.8</f>
        <v>-3.8504</v>
      </c>
    </row>
    <row r="322" spans="1:9" x14ac:dyDescent="0.3">
      <c r="A322" s="2">
        <v>40</v>
      </c>
      <c r="B322" s="2">
        <v>270</v>
      </c>
      <c r="C322" s="2">
        <v>-4.5469999999999997</v>
      </c>
      <c r="D322" s="2">
        <v>-4.5469999999999997</v>
      </c>
      <c r="E322" s="2">
        <v>258.05500000000001</v>
      </c>
      <c r="F322" s="2">
        <v>-43.06</v>
      </c>
      <c r="G322" s="2">
        <v>334.02</v>
      </c>
      <c r="H322" s="2">
        <v>38.770000000000003</v>
      </c>
      <c r="I322" s="2">
        <f>Gainy80_90[[#This Row],[Abs(Gain)'[dBi']]]*0.8</f>
        <v>-3.6375999999999999</v>
      </c>
    </row>
    <row r="323" spans="1:9" x14ac:dyDescent="0.3">
      <c r="A323" s="2">
        <v>39</v>
      </c>
      <c r="B323" s="2">
        <v>270</v>
      </c>
      <c r="C323" s="2">
        <v>-4.2839999999999998</v>
      </c>
      <c r="D323" s="2">
        <v>-4.2850000000000001</v>
      </c>
      <c r="E323" s="2">
        <v>258.601</v>
      </c>
      <c r="F323" s="2">
        <v>-43.13</v>
      </c>
      <c r="G323" s="2">
        <v>334.084</v>
      </c>
      <c r="H323" s="2">
        <v>39.119999999999997</v>
      </c>
      <c r="I323" s="2">
        <f>Gainy80_90[[#This Row],[Abs(Gain)'[dBi']]]*0.8</f>
        <v>-3.4272</v>
      </c>
    </row>
    <row r="324" spans="1:9" x14ac:dyDescent="0.3">
      <c r="A324" s="2">
        <v>38</v>
      </c>
      <c r="B324" s="2">
        <v>270</v>
      </c>
      <c r="C324" s="2">
        <v>-4.0259999999999998</v>
      </c>
      <c r="D324" s="2">
        <v>-4.0270000000000001</v>
      </c>
      <c r="E324" s="2">
        <v>259.13799999999998</v>
      </c>
      <c r="F324" s="2">
        <v>-43.2</v>
      </c>
      <c r="G324" s="2">
        <v>334.16</v>
      </c>
      <c r="H324" s="2">
        <v>39.47</v>
      </c>
      <c r="I324" s="2">
        <f>Gainy80_90[[#This Row],[Abs(Gain)'[dBi']]]*0.8</f>
        <v>-3.2208000000000001</v>
      </c>
    </row>
    <row r="325" spans="1:9" x14ac:dyDescent="0.3">
      <c r="A325" s="2">
        <v>37</v>
      </c>
      <c r="B325" s="2">
        <v>270</v>
      </c>
      <c r="C325" s="2">
        <v>-3.7719999999999998</v>
      </c>
      <c r="D325" s="2">
        <v>-3.7730000000000001</v>
      </c>
      <c r="E325" s="2">
        <v>259.666</v>
      </c>
      <c r="F325" s="2">
        <v>-43.28</v>
      </c>
      <c r="G325" s="2">
        <v>334.25</v>
      </c>
      <c r="H325" s="2">
        <v>39.82</v>
      </c>
      <c r="I325" s="2">
        <f>Gainy80_90[[#This Row],[Abs(Gain)'[dBi']]]*0.8</f>
        <v>-3.0175999999999998</v>
      </c>
    </row>
    <row r="326" spans="1:9" x14ac:dyDescent="0.3">
      <c r="A326" s="2">
        <v>36</v>
      </c>
      <c r="B326" s="2">
        <v>270</v>
      </c>
      <c r="C326" s="2">
        <v>-3.5230000000000001</v>
      </c>
      <c r="D326" s="2">
        <v>-3.5230000000000001</v>
      </c>
      <c r="E326" s="2">
        <v>260.185</v>
      </c>
      <c r="F326" s="2">
        <v>-43.36</v>
      </c>
      <c r="G326" s="2">
        <v>334.35399999999998</v>
      </c>
      <c r="H326" s="2">
        <v>40</v>
      </c>
      <c r="I326" s="2">
        <f>Gainy80_90[[#This Row],[Abs(Gain)'[dBi']]]*0.8</f>
        <v>-2.8184000000000005</v>
      </c>
    </row>
    <row r="327" spans="1:9" x14ac:dyDescent="0.3">
      <c r="A327" s="2">
        <v>35</v>
      </c>
      <c r="B327" s="2">
        <v>270</v>
      </c>
      <c r="C327" s="2">
        <v>-3.278</v>
      </c>
      <c r="D327" s="2">
        <v>-3.278</v>
      </c>
      <c r="E327" s="2">
        <v>260.69600000000003</v>
      </c>
      <c r="F327" s="2">
        <v>-43.44</v>
      </c>
      <c r="G327" s="2">
        <v>334.47300000000001</v>
      </c>
      <c r="H327" s="2">
        <v>40</v>
      </c>
      <c r="I327" s="2">
        <f>Gainy80_90[[#This Row],[Abs(Gain)'[dBi']]]*0.8</f>
        <v>-2.6224000000000003</v>
      </c>
    </row>
    <row r="328" spans="1:9" x14ac:dyDescent="0.3">
      <c r="A328" s="2">
        <v>34</v>
      </c>
      <c r="B328" s="2">
        <v>270</v>
      </c>
      <c r="C328" s="2">
        <v>-3.036</v>
      </c>
      <c r="D328" s="2">
        <v>-3.0369999999999999</v>
      </c>
      <c r="E328" s="2">
        <v>261.19799999999998</v>
      </c>
      <c r="F328" s="2">
        <v>-43.53</v>
      </c>
      <c r="G328" s="2">
        <v>334.60700000000003</v>
      </c>
      <c r="H328" s="2">
        <v>40</v>
      </c>
      <c r="I328" s="2">
        <f>Gainy80_90[[#This Row],[Abs(Gain)'[dBi']]]*0.8</f>
        <v>-2.4288000000000003</v>
      </c>
    </row>
    <row r="329" spans="1:9" x14ac:dyDescent="0.3">
      <c r="A329" s="2">
        <v>33</v>
      </c>
      <c r="B329" s="2">
        <v>270</v>
      </c>
      <c r="C329" s="2">
        <v>-2.8</v>
      </c>
      <c r="D329" s="2">
        <v>-2.8</v>
      </c>
      <c r="E329" s="2">
        <v>261.69200000000001</v>
      </c>
      <c r="F329" s="2">
        <v>-43.63</v>
      </c>
      <c r="G329" s="2">
        <v>334.75599999999997</v>
      </c>
      <c r="H329" s="2">
        <v>40</v>
      </c>
      <c r="I329" s="2">
        <f>Gainy80_90[[#This Row],[Abs(Gain)'[dBi']]]*0.8</f>
        <v>-2.2399999999999998</v>
      </c>
    </row>
    <row r="330" spans="1:9" x14ac:dyDescent="0.3">
      <c r="A330" s="2">
        <v>32</v>
      </c>
      <c r="B330" s="2">
        <v>270</v>
      </c>
      <c r="C330" s="2">
        <v>-2.5670000000000002</v>
      </c>
      <c r="D330" s="2">
        <v>-2.5670000000000002</v>
      </c>
      <c r="E330" s="2">
        <v>262.17700000000002</v>
      </c>
      <c r="F330" s="2">
        <v>-43.72</v>
      </c>
      <c r="G330" s="2">
        <v>334.92200000000003</v>
      </c>
      <c r="H330" s="2">
        <v>40</v>
      </c>
      <c r="I330" s="2">
        <f>Gainy80_90[[#This Row],[Abs(Gain)'[dBi']]]*0.8</f>
        <v>-2.0536000000000003</v>
      </c>
    </row>
    <row r="331" spans="1:9" x14ac:dyDescent="0.3">
      <c r="A331" s="2">
        <v>31</v>
      </c>
      <c r="B331" s="2">
        <v>270</v>
      </c>
      <c r="C331" s="2">
        <v>-2.339</v>
      </c>
      <c r="D331" s="2">
        <v>-2.339</v>
      </c>
      <c r="E331" s="2">
        <v>262.65499999999997</v>
      </c>
      <c r="F331" s="2">
        <v>-43.83</v>
      </c>
      <c r="G331" s="2">
        <v>335.10500000000002</v>
      </c>
      <c r="H331" s="2">
        <v>40</v>
      </c>
      <c r="I331" s="2">
        <f>Gainy80_90[[#This Row],[Abs(Gain)'[dBi']]]*0.8</f>
        <v>-1.8712</v>
      </c>
    </row>
    <row r="332" spans="1:9" x14ac:dyDescent="0.3">
      <c r="A332" s="2">
        <v>30</v>
      </c>
      <c r="B332" s="2">
        <v>270</v>
      </c>
      <c r="C332" s="2">
        <v>-2.1150000000000002</v>
      </c>
      <c r="D332" s="2">
        <v>-2.1150000000000002</v>
      </c>
      <c r="E332" s="2">
        <v>263.12400000000002</v>
      </c>
      <c r="F332" s="2">
        <v>-43.93</v>
      </c>
      <c r="G332" s="2">
        <v>335.30599999999998</v>
      </c>
      <c r="H332" s="2">
        <v>40</v>
      </c>
      <c r="I332" s="2">
        <f>Gainy80_90[[#This Row],[Abs(Gain)'[dBi']]]*0.8</f>
        <v>-1.6920000000000002</v>
      </c>
    </row>
    <row r="333" spans="1:9" x14ac:dyDescent="0.3">
      <c r="A333" s="2">
        <v>29</v>
      </c>
      <c r="B333" s="2">
        <v>270</v>
      </c>
      <c r="C333" s="2">
        <v>-1.895</v>
      </c>
      <c r="D333" s="2">
        <v>-1.895</v>
      </c>
      <c r="E333" s="2">
        <v>263.58600000000001</v>
      </c>
      <c r="F333" s="2">
        <v>-44.05</v>
      </c>
      <c r="G333" s="2">
        <v>335.52600000000001</v>
      </c>
      <c r="H333" s="2">
        <v>40</v>
      </c>
      <c r="I333" s="2">
        <f>Gainy80_90[[#This Row],[Abs(Gain)'[dBi']]]*0.8</f>
        <v>-1.516</v>
      </c>
    </row>
    <row r="334" spans="1:9" x14ac:dyDescent="0.3">
      <c r="A334" s="2">
        <v>28</v>
      </c>
      <c r="B334" s="2">
        <v>270</v>
      </c>
      <c r="C334" s="2">
        <v>-1.679</v>
      </c>
      <c r="D334" s="2">
        <v>-1.679</v>
      </c>
      <c r="E334" s="2">
        <v>264.04000000000002</v>
      </c>
      <c r="F334" s="2">
        <v>-44.16</v>
      </c>
      <c r="G334" s="2">
        <v>335.76499999999999</v>
      </c>
      <c r="H334" s="2">
        <v>40</v>
      </c>
      <c r="I334" s="2">
        <f>Gainy80_90[[#This Row],[Abs(Gain)'[dBi']]]*0.8</f>
        <v>-1.3432000000000002</v>
      </c>
    </row>
    <row r="335" spans="1:9" x14ac:dyDescent="0.3">
      <c r="A335" s="2">
        <v>27</v>
      </c>
      <c r="B335" s="2">
        <v>270</v>
      </c>
      <c r="C335" s="2">
        <v>-1.468</v>
      </c>
      <c r="D335" s="2">
        <v>-1.468</v>
      </c>
      <c r="E335" s="2">
        <v>264.48599999999999</v>
      </c>
      <c r="F335" s="2">
        <v>-44.28</v>
      </c>
      <c r="G335" s="2">
        <v>336.024</v>
      </c>
      <c r="H335" s="2">
        <v>40</v>
      </c>
      <c r="I335" s="2">
        <f>Gainy80_90[[#This Row],[Abs(Gain)'[dBi']]]*0.8</f>
        <v>-1.1744000000000001</v>
      </c>
    </row>
    <row r="336" spans="1:9" x14ac:dyDescent="0.3">
      <c r="A336" s="2">
        <v>26</v>
      </c>
      <c r="B336" s="2">
        <v>270</v>
      </c>
      <c r="C336" s="2">
        <v>-1.2609999999999999</v>
      </c>
      <c r="D336" s="2">
        <v>-1.2609999999999999</v>
      </c>
      <c r="E336" s="2">
        <v>264.92500000000001</v>
      </c>
      <c r="F336" s="2">
        <v>-44.41</v>
      </c>
      <c r="G336" s="2">
        <v>336.30399999999997</v>
      </c>
      <c r="H336" s="2">
        <v>40</v>
      </c>
      <c r="I336" s="2">
        <f>Gainy80_90[[#This Row],[Abs(Gain)'[dBi']]]*0.8</f>
        <v>-1.0087999999999999</v>
      </c>
    </row>
    <row r="337" spans="1:9" x14ac:dyDescent="0.3">
      <c r="A337" s="2">
        <v>25</v>
      </c>
      <c r="B337" s="2">
        <v>270</v>
      </c>
      <c r="C337" s="2">
        <v>-1.0580000000000001</v>
      </c>
      <c r="D337" s="2">
        <v>-1.0580000000000001</v>
      </c>
      <c r="E337" s="2">
        <v>265.35700000000003</v>
      </c>
      <c r="F337" s="2">
        <v>-44.54</v>
      </c>
      <c r="G337" s="2">
        <v>336.60700000000003</v>
      </c>
      <c r="H337" s="2">
        <v>40</v>
      </c>
      <c r="I337" s="2">
        <f>Gainy80_90[[#This Row],[Abs(Gain)'[dBi']]]*0.8</f>
        <v>-0.84640000000000004</v>
      </c>
    </row>
    <row r="338" spans="1:9" x14ac:dyDescent="0.3">
      <c r="A338" s="2">
        <v>24</v>
      </c>
      <c r="B338" s="2">
        <v>270</v>
      </c>
      <c r="C338" s="2">
        <v>-0.8599</v>
      </c>
      <c r="D338" s="2">
        <v>-0.86</v>
      </c>
      <c r="E338" s="2">
        <v>265.78100000000001</v>
      </c>
      <c r="F338" s="2">
        <v>-44.68</v>
      </c>
      <c r="G338" s="2">
        <v>336.93299999999999</v>
      </c>
      <c r="H338" s="2">
        <v>40</v>
      </c>
      <c r="I338" s="2">
        <f>Gainy80_90[[#This Row],[Abs(Gain)'[dBi']]]*0.8</f>
        <v>-0.68792000000000009</v>
      </c>
    </row>
    <row r="339" spans="1:9" x14ac:dyDescent="0.3">
      <c r="A339" s="2">
        <v>23</v>
      </c>
      <c r="B339" s="2">
        <v>270</v>
      </c>
      <c r="C339" s="2">
        <v>-0.66579999999999995</v>
      </c>
      <c r="D339" s="2">
        <v>-0.66600000000000004</v>
      </c>
      <c r="E339" s="2">
        <v>266.19799999999998</v>
      </c>
      <c r="F339" s="2">
        <v>-44.83</v>
      </c>
      <c r="G339" s="2">
        <v>337.28399999999999</v>
      </c>
      <c r="H339" s="2">
        <v>40</v>
      </c>
      <c r="I339" s="2">
        <f>Gainy80_90[[#This Row],[Abs(Gain)'[dBi']]]*0.8</f>
        <v>-0.53264</v>
      </c>
    </row>
    <row r="340" spans="1:9" x14ac:dyDescent="0.3">
      <c r="A340" s="2">
        <v>22</v>
      </c>
      <c r="B340" s="2">
        <v>270</v>
      </c>
      <c r="C340" s="2">
        <v>-0.47610000000000002</v>
      </c>
      <c r="D340" s="2">
        <v>-0.4763</v>
      </c>
      <c r="E340" s="2">
        <v>266.60899999999998</v>
      </c>
      <c r="F340" s="2">
        <v>-44.98</v>
      </c>
      <c r="G340" s="2">
        <v>337.66</v>
      </c>
      <c r="H340" s="2">
        <v>40</v>
      </c>
      <c r="I340" s="2">
        <f>Gainy80_90[[#This Row],[Abs(Gain)'[dBi']]]*0.8</f>
        <v>-0.38088000000000005</v>
      </c>
    </row>
    <row r="341" spans="1:9" x14ac:dyDescent="0.3">
      <c r="A341" s="2">
        <v>21</v>
      </c>
      <c r="B341" s="2">
        <v>270</v>
      </c>
      <c r="C341" s="2">
        <v>-0.2908</v>
      </c>
      <c r="D341" s="2">
        <v>-0.29099999999999998</v>
      </c>
      <c r="E341" s="2">
        <v>267.01299999999998</v>
      </c>
      <c r="F341" s="2">
        <v>-45.13</v>
      </c>
      <c r="G341" s="2">
        <v>338.06400000000002</v>
      </c>
      <c r="H341" s="2">
        <v>40</v>
      </c>
      <c r="I341" s="2">
        <f>Gainy80_90[[#This Row],[Abs(Gain)'[dBi']]]*0.8</f>
        <v>-0.23264000000000001</v>
      </c>
    </row>
    <row r="342" spans="1:9" x14ac:dyDescent="0.3">
      <c r="A342" s="2">
        <v>20</v>
      </c>
      <c r="B342" s="2">
        <v>270</v>
      </c>
      <c r="C342" s="2">
        <v>-0.1099</v>
      </c>
      <c r="D342" s="2">
        <v>-0.11</v>
      </c>
      <c r="E342" s="2">
        <v>267.41000000000003</v>
      </c>
      <c r="F342" s="2">
        <v>-45.29</v>
      </c>
      <c r="G342" s="2">
        <v>338.49700000000001</v>
      </c>
      <c r="H342" s="2">
        <v>40</v>
      </c>
      <c r="I342" s="2">
        <f>Gainy80_90[[#This Row],[Abs(Gain)'[dBi']]]*0.8</f>
        <v>-8.7919999999999998E-2</v>
      </c>
    </row>
    <row r="343" spans="1:9" x14ac:dyDescent="0.3">
      <c r="A343" s="2">
        <v>19</v>
      </c>
      <c r="B343" s="2">
        <v>270</v>
      </c>
      <c r="C343" s="2">
        <v>6.6669999999999993E-2</v>
      </c>
      <c r="D343" s="2">
        <v>6.6549999999999998E-2</v>
      </c>
      <c r="E343" s="2">
        <v>267.80099999999999</v>
      </c>
      <c r="F343" s="2">
        <v>-45.46</v>
      </c>
      <c r="G343" s="2">
        <v>338.959</v>
      </c>
      <c r="H343" s="2">
        <v>40</v>
      </c>
      <c r="I343" s="2">
        <f>Gainy80_90[[#This Row],[Abs(Gain)'[dBi']]]*0.8</f>
        <v>5.3335999999999995E-2</v>
      </c>
    </row>
    <row r="344" spans="1:9" x14ac:dyDescent="0.3">
      <c r="A344" s="2">
        <v>18</v>
      </c>
      <c r="B344" s="2">
        <v>270</v>
      </c>
      <c r="C344" s="2">
        <v>0.23880000000000001</v>
      </c>
      <c r="D344" s="2">
        <v>0.2387</v>
      </c>
      <c r="E344" s="2">
        <v>268.185</v>
      </c>
      <c r="F344" s="2">
        <v>-45.64</v>
      </c>
      <c r="G344" s="2">
        <v>339.45400000000001</v>
      </c>
      <c r="H344" s="2">
        <v>40</v>
      </c>
      <c r="I344" s="2">
        <f>Gainy80_90[[#This Row],[Abs(Gain)'[dBi']]]*0.8</f>
        <v>0.19104000000000002</v>
      </c>
    </row>
    <row r="345" spans="1:9" x14ac:dyDescent="0.3">
      <c r="A345" s="2">
        <v>17</v>
      </c>
      <c r="B345" s="2">
        <v>270</v>
      </c>
      <c r="C345" s="2">
        <v>0.40649999999999997</v>
      </c>
      <c r="D345" s="2">
        <v>0.40639999999999998</v>
      </c>
      <c r="E345" s="2">
        <v>268.56400000000002</v>
      </c>
      <c r="F345" s="2">
        <v>-45.82</v>
      </c>
      <c r="G345" s="2">
        <v>339.983</v>
      </c>
      <c r="H345" s="2">
        <v>40</v>
      </c>
      <c r="I345" s="2">
        <f>Gainy80_90[[#This Row],[Abs(Gain)'[dBi']]]*0.8</f>
        <v>0.32519999999999999</v>
      </c>
    </row>
    <row r="346" spans="1:9" x14ac:dyDescent="0.3">
      <c r="A346" s="2">
        <v>16</v>
      </c>
      <c r="B346" s="2">
        <v>270</v>
      </c>
      <c r="C346" s="2">
        <v>0.56979999999999997</v>
      </c>
      <c r="D346" s="2">
        <v>0.56969999999999998</v>
      </c>
      <c r="E346" s="2">
        <v>268.93599999999998</v>
      </c>
      <c r="F346" s="2">
        <v>-46</v>
      </c>
      <c r="G346" s="2">
        <v>340.54700000000003</v>
      </c>
      <c r="H346" s="2">
        <v>40</v>
      </c>
      <c r="I346" s="2">
        <f>Gainy80_90[[#This Row],[Abs(Gain)'[dBi']]]*0.8</f>
        <v>0.45584000000000002</v>
      </c>
    </row>
    <row r="347" spans="1:9" x14ac:dyDescent="0.3">
      <c r="A347" s="2">
        <v>15</v>
      </c>
      <c r="B347" s="2">
        <v>270</v>
      </c>
      <c r="C347" s="2">
        <v>0.72870000000000001</v>
      </c>
      <c r="D347" s="2">
        <v>0.72860000000000003</v>
      </c>
      <c r="E347" s="2">
        <v>269.303</v>
      </c>
      <c r="F347" s="2">
        <v>-46.2</v>
      </c>
      <c r="G347" s="2">
        <v>341.15</v>
      </c>
      <c r="H347" s="2">
        <v>40</v>
      </c>
      <c r="I347" s="2">
        <f>Gainy80_90[[#This Row],[Abs(Gain)'[dBi']]]*0.8</f>
        <v>0.58296000000000003</v>
      </c>
    </row>
    <row r="348" spans="1:9" x14ac:dyDescent="0.3">
      <c r="A348" s="2">
        <v>14</v>
      </c>
      <c r="B348" s="2">
        <v>270</v>
      </c>
      <c r="C348" s="2">
        <v>0.88300000000000001</v>
      </c>
      <c r="D348" s="2">
        <v>0.88300000000000001</v>
      </c>
      <c r="E348" s="2">
        <v>269.66399999999999</v>
      </c>
      <c r="F348" s="2">
        <v>-46.4</v>
      </c>
      <c r="G348" s="2">
        <v>341.79399999999998</v>
      </c>
      <c r="H348" s="2">
        <v>40</v>
      </c>
      <c r="I348" s="2">
        <f>Gainy80_90[[#This Row],[Abs(Gain)'[dBi']]]*0.8</f>
        <v>0.70640000000000003</v>
      </c>
    </row>
    <row r="349" spans="1:9" x14ac:dyDescent="0.3">
      <c r="A349" s="2">
        <v>13</v>
      </c>
      <c r="B349" s="2">
        <v>270</v>
      </c>
      <c r="C349" s="2">
        <v>1.0329999999999999</v>
      </c>
      <c r="D349" s="2">
        <v>1.0329999999999999</v>
      </c>
      <c r="E349" s="2">
        <v>270.01900000000001</v>
      </c>
      <c r="F349" s="2">
        <v>-46.61</v>
      </c>
      <c r="G349" s="2">
        <v>342.48</v>
      </c>
      <c r="H349" s="2">
        <v>40</v>
      </c>
      <c r="I349" s="2">
        <f>Gainy80_90[[#This Row],[Abs(Gain)'[dBi']]]*0.8</f>
        <v>0.82640000000000002</v>
      </c>
    </row>
    <row r="350" spans="1:9" x14ac:dyDescent="0.3">
      <c r="A350" s="2">
        <v>12</v>
      </c>
      <c r="B350" s="2">
        <v>270</v>
      </c>
      <c r="C350" s="2">
        <v>1.1779999999999999</v>
      </c>
      <c r="D350" s="2">
        <v>1.1779999999999999</v>
      </c>
      <c r="E350" s="2">
        <v>270.36900000000003</v>
      </c>
      <c r="F350" s="2">
        <v>-46.82</v>
      </c>
      <c r="G350" s="2">
        <v>343.214</v>
      </c>
      <c r="H350" s="2">
        <v>40</v>
      </c>
      <c r="I350" s="2">
        <f>Gainy80_90[[#This Row],[Abs(Gain)'[dBi']]]*0.8</f>
        <v>0.94240000000000002</v>
      </c>
    </row>
    <row r="351" spans="1:9" x14ac:dyDescent="0.3">
      <c r="A351" s="2">
        <v>11</v>
      </c>
      <c r="B351" s="2">
        <v>270</v>
      </c>
      <c r="C351" s="2">
        <v>1.319</v>
      </c>
      <c r="D351" s="2">
        <v>1.319</v>
      </c>
      <c r="E351" s="2">
        <v>270.714</v>
      </c>
      <c r="F351" s="2">
        <v>-47.04</v>
      </c>
      <c r="G351" s="2">
        <v>343.99599999999998</v>
      </c>
      <c r="H351" s="2">
        <v>40</v>
      </c>
      <c r="I351" s="2">
        <f>Gainy80_90[[#This Row],[Abs(Gain)'[dBi']]]*0.8</f>
        <v>1.0551999999999999</v>
      </c>
    </row>
    <row r="352" spans="1:9" x14ac:dyDescent="0.3">
      <c r="A352" s="2">
        <v>10</v>
      </c>
      <c r="B352" s="2">
        <v>270</v>
      </c>
      <c r="C352" s="2">
        <v>1.456</v>
      </c>
      <c r="D352" s="2">
        <v>1.456</v>
      </c>
      <c r="E352" s="2">
        <v>271.053</v>
      </c>
      <c r="F352" s="2">
        <v>-47.27</v>
      </c>
      <c r="G352" s="2">
        <v>344.83199999999999</v>
      </c>
      <c r="H352" s="2">
        <v>40</v>
      </c>
      <c r="I352" s="2">
        <f>Gainy80_90[[#This Row],[Abs(Gain)'[dBi']]]*0.8</f>
        <v>1.1648000000000001</v>
      </c>
    </row>
    <row r="353" spans="1:9" x14ac:dyDescent="0.3">
      <c r="A353" s="2">
        <v>9</v>
      </c>
      <c r="B353" s="2">
        <v>270</v>
      </c>
      <c r="C353" s="2">
        <v>1.5880000000000001</v>
      </c>
      <c r="D353" s="2">
        <v>1.5880000000000001</v>
      </c>
      <c r="E353" s="2">
        <v>271.38799999999998</v>
      </c>
      <c r="F353" s="2">
        <v>-47.51</v>
      </c>
      <c r="G353" s="2">
        <v>345.72399999999999</v>
      </c>
      <c r="H353" s="2">
        <v>40</v>
      </c>
      <c r="I353" s="2">
        <f>Gainy80_90[[#This Row],[Abs(Gain)'[dBi']]]*0.8</f>
        <v>1.2704000000000002</v>
      </c>
    </row>
    <row r="354" spans="1:9" x14ac:dyDescent="0.3">
      <c r="A354" s="2">
        <v>8</v>
      </c>
      <c r="B354" s="2">
        <v>270</v>
      </c>
      <c r="C354" s="2">
        <v>1.7150000000000001</v>
      </c>
      <c r="D354" s="2">
        <v>1.7150000000000001</v>
      </c>
      <c r="E354" s="2">
        <v>271.71800000000002</v>
      </c>
      <c r="F354" s="2">
        <v>-47.75</v>
      </c>
      <c r="G354" s="2">
        <v>346.67700000000002</v>
      </c>
      <c r="H354" s="2">
        <v>40</v>
      </c>
      <c r="I354" s="2">
        <f>Gainy80_90[[#This Row],[Abs(Gain)'[dBi']]]*0.8</f>
        <v>1.3720000000000001</v>
      </c>
    </row>
    <row r="355" spans="1:9" x14ac:dyDescent="0.3">
      <c r="A355" s="2">
        <v>7</v>
      </c>
      <c r="B355" s="2">
        <v>270</v>
      </c>
      <c r="C355" s="2">
        <v>1.8380000000000001</v>
      </c>
      <c r="D355" s="2">
        <v>1.8380000000000001</v>
      </c>
      <c r="E355" s="2">
        <v>272.04300000000001</v>
      </c>
      <c r="F355" s="2">
        <v>-48</v>
      </c>
      <c r="G355" s="2">
        <v>347.69499999999999</v>
      </c>
      <c r="H355" s="2">
        <v>40</v>
      </c>
      <c r="I355" s="2">
        <f>Gainy80_90[[#This Row],[Abs(Gain)'[dBi']]]*0.8</f>
        <v>1.4704000000000002</v>
      </c>
    </row>
    <row r="356" spans="1:9" x14ac:dyDescent="0.3">
      <c r="A356" s="2">
        <v>6</v>
      </c>
      <c r="B356" s="2">
        <v>270</v>
      </c>
      <c r="C356" s="2">
        <v>1.956</v>
      </c>
      <c r="D356" s="2">
        <v>1.956</v>
      </c>
      <c r="E356" s="2">
        <v>272.363</v>
      </c>
      <c r="F356" s="2">
        <v>-48.26</v>
      </c>
      <c r="G356" s="2">
        <v>348.78399999999999</v>
      </c>
      <c r="H356" s="2">
        <v>40</v>
      </c>
      <c r="I356" s="2">
        <f>Gainy80_90[[#This Row],[Abs(Gain)'[dBi']]]*0.8</f>
        <v>1.5648</v>
      </c>
    </row>
    <row r="357" spans="1:9" x14ac:dyDescent="0.3">
      <c r="A357" s="2">
        <v>5</v>
      </c>
      <c r="B357" s="2">
        <v>270</v>
      </c>
      <c r="C357" s="2">
        <v>2.0699999999999998</v>
      </c>
      <c r="D357" s="2">
        <v>2.0699999999999998</v>
      </c>
      <c r="E357" s="2">
        <v>272.67899999999997</v>
      </c>
      <c r="F357" s="2">
        <v>-48.53</v>
      </c>
      <c r="G357" s="2">
        <v>349.94799999999998</v>
      </c>
      <c r="H357" s="2">
        <v>40</v>
      </c>
      <c r="I357" s="2">
        <f>Gainy80_90[[#This Row],[Abs(Gain)'[dBi']]]*0.8</f>
        <v>1.6559999999999999</v>
      </c>
    </row>
    <row r="358" spans="1:9" x14ac:dyDescent="0.3">
      <c r="A358" s="2">
        <v>4</v>
      </c>
      <c r="B358" s="2">
        <v>270</v>
      </c>
      <c r="C358" s="2">
        <v>2.1789999999999998</v>
      </c>
      <c r="D358" s="2">
        <v>2.1789999999999998</v>
      </c>
      <c r="E358" s="2">
        <v>272.99099999999999</v>
      </c>
      <c r="F358" s="2">
        <v>-48.8</v>
      </c>
      <c r="G358" s="2">
        <v>351.19400000000002</v>
      </c>
      <c r="H358" s="2">
        <v>40</v>
      </c>
      <c r="I358" s="2">
        <f>Gainy80_90[[#This Row],[Abs(Gain)'[dBi']]]*0.8</f>
        <v>1.7431999999999999</v>
      </c>
    </row>
    <row r="359" spans="1:9" x14ac:dyDescent="0.3">
      <c r="A359" s="2">
        <v>3</v>
      </c>
      <c r="B359" s="2">
        <v>270</v>
      </c>
      <c r="C359" s="2">
        <v>2.2839999999999998</v>
      </c>
      <c r="D359" s="2">
        <v>2.2839999999999998</v>
      </c>
      <c r="E359" s="2">
        <v>273.298</v>
      </c>
      <c r="F359" s="2">
        <v>-49.08</v>
      </c>
      <c r="G359" s="2">
        <v>352.52699999999999</v>
      </c>
      <c r="H359" s="2">
        <v>40</v>
      </c>
      <c r="I359" s="2">
        <f>Gainy80_90[[#This Row],[Abs(Gain)'[dBi']]]*0.8</f>
        <v>1.8271999999999999</v>
      </c>
    </row>
    <row r="360" spans="1:9" x14ac:dyDescent="0.3">
      <c r="A360" s="2">
        <v>2</v>
      </c>
      <c r="B360" s="2">
        <v>270</v>
      </c>
      <c r="C360" s="2">
        <v>2.3839999999999999</v>
      </c>
      <c r="D360" s="2">
        <v>2.3839999999999999</v>
      </c>
      <c r="E360" s="2">
        <v>273.60199999999998</v>
      </c>
      <c r="F360" s="2">
        <v>-49.36</v>
      </c>
      <c r="G360" s="2">
        <v>353.95400000000001</v>
      </c>
      <c r="H360" s="2">
        <v>40</v>
      </c>
      <c r="I360" s="2">
        <f>Gainy80_90[[#This Row],[Abs(Gain)'[dBi']]]*0.8</f>
        <v>1.9072</v>
      </c>
    </row>
    <row r="361" spans="1:9" x14ac:dyDescent="0.3">
      <c r="A361" s="2">
        <v>1</v>
      </c>
      <c r="B361" s="2">
        <v>270</v>
      </c>
      <c r="C361" s="2">
        <v>2.4790000000000001</v>
      </c>
      <c r="D361" s="2">
        <v>2.4790000000000001</v>
      </c>
      <c r="E361" s="2">
        <v>273.90100000000001</v>
      </c>
      <c r="F361" s="2">
        <v>-49.65</v>
      </c>
      <c r="G361" s="2">
        <v>355.48200000000003</v>
      </c>
      <c r="H361" s="2">
        <v>40</v>
      </c>
      <c r="I361" s="2">
        <f>Gainy80_90[[#This Row],[Abs(Gain)'[dBi']]]*0.8</f>
        <v>1.9832000000000001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BBE05-D057-4FC3-A49C-C11576C4720B}">
  <sheetPr codeName="Sheet19"/>
  <dimension ref="A1:I1003"/>
  <sheetViews>
    <sheetView topLeftCell="A336" workbookViewId="0">
      <selection activeCell="D361" sqref="D361"/>
    </sheetView>
  </sheetViews>
  <sheetFormatPr defaultRowHeight="14.4" x14ac:dyDescent="0.3"/>
  <cols>
    <col min="1" max="5" width="15.77734375" style="1" customWidth="1"/>
  </cols>
  <sheetData>
    <row r="1" spans="1:5" x14ac:dyDescent="0.3">
      <c r="A1" s="1" t="s">
        <v>0</v>
      </c>
      <c r="B1" s="1" t="s">
        <v>7246</v>
      </c>
      <c r="C1" s="1" t="s">
        <v>7247</v>
      </c>
      <c r="D1" s="1" t="s">
        <v>7248</v>
      </c>
      <c r="E1" s="1" t="s">
        <v>11178</v>
      </c>
    </row>
    <row r="2" spans="1:5" x14ac:dyDescent="0.3">
      <c r="A2" s="1" t="s">
        <v>2007</v>
      </c>
      <c r="B2" s="1" t="s">
        <v>11184</v>
      </c>
      <c r="C2" s="1" t="s">
        <v>11185</v>
      </c>
      <c r="D2" s="1" t="s">
        <v>11182</v>
      </c>
      <c r="E2" s="1" t="s">
        <v>11183</v>
      </c>
    </row>
    <row r="3" spans="1:5" x14ac:dyDescent="0.3">
      <c r="A3" s="1">
        <v>1</v>
      </c>
      <c r="B3" s="1">
        <v>-0.40980335000000001</v>
      </c>
      <c r="C3" s="1">
        <f t="shared" ref="C3:C4" si="0">B3+(C4-C5)</f>
        <v>-0.41668918999999999</v>
      </c>
      <c r="D3" s="1">
        <f>C3*0.89</f>
        <v>-0.37085337909999999</v>
      </c>
      <c r="E3" s="1">
        <f>B3*0.89*0.789</f>
        <v>-0.28776801040350003</v>
      </c>
    </row>
    <row r="4" spans="1:5" x14ac:dyDescent="0.3">
      <c r="A4" s="1">
        <v>1.0039998999999999</v>
      </c>
      <c r="B4" s="1">
        <v>-0.41668918999999999</v>
      </c>
      <c r="C4" s="1">
        <f t="shared" si="0"/>
        <v>-0.42357503000000002</v>
      </c>
      <c r="D4" s="1">
        <f t="shared" ref="D4:D67" si="1">C4*0.89</f>
        <v>-0.37698177670000005</v>
      </c>
      <c r="E4" s="1">
        <f t="shared" ref="E4:E67" si="2">B4*0.89*0.789</f>
        <v>-0.29260331610989998</v>
      </c>
    </row>
    <row r="5" spans="1:5" x14ac:dyDescent="0.3">
      <c r="A5" s="1">
        <v>1.008</v>
      </c>
      <c r="B5" s="1">
        <v>-0.42357503000000002</v>
      </c>
      <c r="C5" s="1">
        <f>B5+(C6-C7)</f>
        <v>-0.41668919000000004</v>
      </c>
      <c r="D5" s="1">
        <f t="shared" si="1"/>
        <v>-0.37085337910000005</v>
      </c>
      <c r="E5" s="1">
        <f t="shared" si="2"/>
        <v>-0.29743862181630004</v>
      </c>
    </row>
    <row r="6" spans="1:5" x14ac:dyDescent="0.3">
      <c r="A6" s="1">
        <v>1.012</v>
      </c>
      <c r="B6" s="1">
        <v>-0.43046087</v>
      </c>
      <c r="C6" s="1">
        <v>-0.40980335000000001</v>
      </c>
      <c r="D6" s="1">
        <f t="shared" si="1"/>
        <v>-0.36472498149999999</v>
      </c>
      <c r="E6" s="1">
        <f t="shared" si="2"/>
        <v>-0.30227392752269999</v>
      </c>
    </row>
    <row r="7" spans="1:5" x14ac:dyDescent="0.3">
      <c r="A7" s="1">
        <v>1.016</v>
      </c>
      <c r="B7" s="1">
        <v>-0.43734671000000003</v>
      </c>
      <c r="C7" s="1">
        <v>-0.41668918999999999</v>
      </c>
      <c r="D7" s="1">
        <f t="shared" si="1"/>
        <v>-0.37085337909999999</v>
      </c>
      <c r="E7" s="1">
        <f t="shared" si="2"/>
        <v>-0.30710923322910005</v>
      </c>
    </row>
    <row r="8" spans="1:5" x14ac:dyDescent="0.3">
      <c r="A8" s="1">
        <v>1.02</v>
      </c>
      <c r="B8" s="1">
        <v>-0.44423255</v>
      </c>
      <c r="C8" s="1">
        <v>-0.42357503000000002</v>
      </c>
      <c r="D8" s="1">
        <f t="shared" si="1"/>
        <v>-0.37698177670000005</v>
      </c>
      <c r="E8" s="1">
        <f t="shared" si="2"/>
        <v>-0.3119445389355</v>
      </c>
    </row>
    <row r="9" spans="1:5" x14ac:dyDescent="0.3">
      <c r="A9" s="1">
        <v>1.024</v>
      </c>
      <c r="B9" s="1">
        <v>-0.45111838999999998</v>
      </c>
      <c r="C9" s="1">
        <v>-0.43046087</v>
      </c>
      <c r="D9" s="1">
        <f t="shared" si="1"/>
        <v>-0.38311017429999999</v>
      </c>
      <c r="E9" s="1">
        <f t="shared" si="2"/>
        <v>-0.31677984464190001</v>
      </c>
    </row>
    <row r="10" spans="1:5" x14ac:dyDescent="0.3">
      <c r="A10" s="1">
        <v>1.028</v>
      </c>
      <c r="B10" s="1">
        <v>-0.45800423000000001</v>
      </c>
      <c r="C10" s="1">
        <v>-0.43734671000000003</v>
      </c>
      <c r="D10" s="1">
        <f t="shared" si="1"/>
        <v>-0.38923857190000005</v>
      </c>
      <c r="E10" s="1">
        <f t="shared" si="2"/>
        <v>-0.32161515034830002</v>
      </c>
    </row>
    <row r="11" spans="1:5" x14ac:dyDescent="0.3">
      <c r="A11" s="1">
        <v>1.0319999</v>
      </c>
      <c r="B11" s="1">
        <v>-0.46489006999999999</v>
      </c>
      <c r="C11" s="1">
        <v>-0.44423255</v>
      </c>
      <c r="D11" s="1">
        <f t="shared" si="1"/>
        <v>-0.3953669695</v>
      </c>
      <c r="E11" s="1">
        <f t="shared" si="2"/>
        <v>-0.32645045605470002</v>
      </c>
    </row>
    <row r="12" spans="1:5" x14ac:dyDescent="0.3">
      <c r="A12" s="1">
        <v>1.036</v>
      </c>
      <c r="B12" s="1">
        <v>-0.47177591000000002</v>
      </c>
      <c r="C12" s="1">
        <v>-0.45111838999999998</v>
      </c>
      <c r="D12" s="1">
        <f t="shared" si="1"/>
        <v>-0.4014953671</v>
      </c>
      <c r="E12" s="1">
        <f t="shared" si="2"/>
        <v>-0.33128576176110003</v>
      </c>
    </row>
    <row r="13" spans="1:5" x14ac:dyDescent="0.3">
      <c r="A13" s="1">
        <v>1.04</v>
      </c>
      <c r="B13" s="1">
        <v>-0.47866175</v>
      </c>
      <c r="C13" s="1">
        <v>-0.45800423000000001</v>
      </c>
      <c r="D13" s="1">
        <f t="shared" si="1"/>
        <v>-0.4076237647</v>
      </c>
      <c r="E13" s="1">
        <f t="shared" si="2"/>
        <v>-0.33612106746750003</v>
      </c>
    </row>
    <row r="14" spans="1:5" x14ac:dyDescent="0.3">
      <c r="A14" s="1">
        <v>1.044</v>
      </c>
      <c r="B14" s="1">
        <v>-0.48554758999999997</v>
      </c>
      <c r="C14" s="1">
        <v>-0.46489006999999999</v>
      </c>
      <c r="D14" s="1">
        <f t="shared" si="1"/>
        <v>-0.4137521623</v>
      </c>
      <c r="E14" s="1">
        <f t="shared" si="2"/>
        <v>-0.34095637317390004</v>
      </c>
    </row>
    <row r="15" spans="1:5" x14ac:dyDescent="0.3">
      <c r="A15" s="1">
        <v>1.048</v>
      </c>
      <c r="B15" s="1">
        <v>-0.49243343000000001</v>
      </c>
      <c r="C15" s="1">
        <v>-0.47177591000000002</v>
      </c>
      <c r="D15" s="1">
        <f t="shared" si="1"/>
        <v>-0.41988055990000001</v>
      </c>
      <c r="E15" s="1">
        <f t="shared" si="2"/>
        <v>-0.34579167888030005</v>
      </c>
    </row>
    <row r="16" spans="1:5" x14ac:dyDescent="0.3">
      <c r="A16" s="1">
        <v>1.052</v>
      </c>
      <c r="B16" s="1">
        <v>-0.49931926999999998</v>
      </c>
      <c r="C16" s="1">
        <v>-0.47866175</v>
      </c>
      <c r="D16" s="1">
        <f t="shared" si="1"/>
        <v>-0.42600895750000001</v>
      </c>
      <c r="E16" s="1">
        <f t="shared" si="2"/>
        <v>-0.35062698458670005</v>
      </c>
    </row>
    <row r="17" spans="1:9" x14ac:dyDescent="0.3">
      <c r="A17" s="1">
        <v>1.056</v>
      </c>
      <c r="B17" s="1">
        <v>-0.50620511000000001</v>
      </c>
      <c r="C17" s="1">
        <v>-0.48554758999999997</v>
      </c>
      <c r="D17" s="1">
        <f t="shared" si="1"/>
        <v>-0.43213735510000001</v>
      </c>
      <c r="E17" s="1">
        <f t="shared" si="2"/>
        <v>-0.3554622902931</v>
      </c>
    </row>
    <row r="18" spans="1:9" x14ac:dyDescent="0.3">
      <c r="A18" s="1">
        <v>1.0599999</v>
      </c>
      <c r="B18" s="1">
        <v>-0.51309095000000005</v>
      </c>
      <c r="C18" s="1">
        <v>-0.49243343000000001</v>
      </c>
      <c r="D18" s="1">
        <f t="shared" si="1"/>
        <v>-0.43826575270000001</v>
      </c>
      <c r="E18" s="1">
        <f t="shared" si="2"/>
        <v>-0.36029759599950006</v>
      </c>
    </row>
    <row r="19" spans="1:9" x14ac:dyDescent="0.3">
      <c r="A19" s="1">
        <v>1.0640000000000001</v>
      </c>
      <c r="B19" s="1">
        <v>-0.51997678999999997</v>
      </c>
      <c r="C19" s="1">
        <v>-0.49931926999999998</v>
      </c>
      <c r="D19" s="1">
        <f t="shared" si="1"/>
        <v>-0.44439415030000001</v>
      </c>
      <c r="E19" s="1">
        <f t="shared" si="2"/>
        <v>-0.36513290170589996</v>
      </c>
    </row>
    <row r="20" spans="1:9" x14ac:dyDescent="0.3">
      <c r="A20" s="1">
        <v>1.0680000000000001</v>
      </c>
      <c r="B20" s="1">
        <v>-0.52686263</v>
      </c>
      <c r="C20" s="1">
        <v>-0.50620511000000001</v>
      </c>
      <c r="D20" s="1">
        <f t="shared" si="1"/>
        <v>-0.45052254790000001</v>
      </c>
      <c r="E20" s="1">
        <f t="shared" si="2"/>
        <v>-0.36996820741230002</v>
      </c>
    </row>
    <row r="21" spans="1:9" x14ac:dyDescent="0.3">
      <c r="A21" s="1">
        <v>1.0720000000000001</v>
      </c>
      <c r="B21" s="1">
        <v>-0.53374847000000003</v>
      </c>
      <c r="C21" s="1">
        <v>-0.51309095000000005</v>
      </c>
      <c r="D21" s="1">
        <f t="shared" si="1"/>
        <v>-0.45665094550000007</v>
      </c>
      <c r="E21" s="1">
        <f t="shared" si="2"/>
        <v>-0.37480351311870003</v>
      </c>
    </row>
    <row r="22" spans="1:9" x14ac:dyDescent="0.3">
      <c r="A22" s="1">
        <v>1.0760000000000001</v>
      </c>
      <c r="B22" s="1">
        <v>-0.54063430999999995</v>
      </c>
      <c r="C22" s="1">
        <v>-0.51997678999999997</v>
      </c>
      <c r="D22" s="1">
        <f t="shared" si="1"/>
        <v>-0.46277934309999996</v>
      </c>
      <c r="E22" s="1">
        <f t="shared" si="2"/>
        <v>-0.37963881882509998</v>
      </c>
    </row>
    <row r="23" spans="1:9" x14ac:dyDescent="0.3">
      <c r="A23" s="1">
        <v>1.08</v>
      </c>
      <c r="B23" s="1">
        <v>-0.54752014999999998</v>
      </c>
      <c r="C23" s="1">
        <v>-0.52686263</v>
      </c>
      <c r="D23" s="1">
        <f t="shared" si="1"/>
        <v>-0.46890774070000002</v>
      </c>
      <c r="E23" s="1">
        <f t="shared" si="2"/>
        <v>-0.38447412453149998</v>
      </c>
      <c r="I23">
        <f>MIN(D:D)</f>
        <v>-45.138316009999997</v>
      </c>
    </row>
    <row r="24" spans="1:9" x14ac:dyDescent="0.3">
      <c r="A24" s="1">
        <v>1.0840000000000001</v>
      </c>
      <c r="B24" s="1">
        <v>-0.55440599000000002</v>
      </c>
      <c r="C24" s="1">
        <v>-0.53374847000000003</v>
      </c>
      <c r="D24" s="1">
        <f t="shared" si="1"/>
        <v>-0.47503613830000002</v>
      </c>
      <c r="E24" s="1">
        <f t="shared" si="2"/>
        <v>-0.38930943023790004</v>
      </c>
      <c r="I24">
        <f>MIN(E:E)</f>
        <v>-35.61413133189</v>
      </c>
    </row>
    <row r="25" spans="1:9" x14ac:dyDescent="0.3">
      <c r="A25" s="1">
        <v>1.0880000999999999</v>
      </c>
      <c r="B25" s="1">
        <v>-0.56129183000000005</v>
      </c>
      <c r="C25" s="1">
        <v>-0.54063430999999995</v>
      </c>
      <c r="D25" s="1">
        <f t="shared" si="1"/>
        <v>-0.48116453589999997</v>
      </c>
      <c r="E25" s="1">
        <f t="shared" si="2"/>
        <v>-0.39414473594430005</v>
      </c>
    </row>
    <row r="26" spans="1:9" x14ac:dyDescent="0.3">
      <c r="A26" s="1">
        <v>1.0920000000000001</v>
      </c>
      <c r="B26" s="1">
        <v>-0.55278446999999997</v>
      </c>
      <c r="C26" s="1">
        <v>-0.54752014999999998</v>
      </c>
      <c r="D26" s="1">
        <f t="shared" si="1"/>
        <v>-0.48729293349999997</v>
      </c>
      <c r="E26" s="1">
        <f t="shared" si="2"/>
        <v>-0.38817078267869998</v>
      </c>
    </row>
    <row r="27" spans="1:9" x14ac:dyDescent="0.3">
      <c r="A27" s="1">
        <v>1.0960000000000001</v>
      </c>
      <c r="B27" s="1">
        <v>-0.54427711000000001</v>
      </c>
      <c r="C27" s="1">
        <v>-0.55440599000000002</v>
      </c>
      <c r="D27" s="1">
        <f t="shared" si="1"/>
        <v>-0.49342133110000003</v>
      </c>
      <c r="E27" s="1">
        <f t="shared" si="2"/>
        <v>-0.38219682941310001</v>
      </c>
    </row>
    <row r="28" spans="1:9" x14ac:dyDescent="0.3">
      <c r="A28" s="1">
        <v>1.1000000000000001</v>
      </c>
      <c r="B28" s="1">
        <v>-0.53576975000000004</v>
      </c>
      <c r="C28" s="1">
        <v>-0.56129183000000005</v>
      </c>
      <c r="D28" s="1">
        <f t="shared" si="1"/>
        <v>-0.49954972870000003</v>
      </c>
      <c r="E28" s="1">
        <f t="shared" si="2"/>
        <v>-0.37622287614750005</v>
      </c>
    </row>
    <row r="29" spans="1:9" x14ac:dyDescent="0.3">
      <c r="A29" s="1">
        <v>1.1040000000000001</v>
      </c>
      <c r="B29" s="1">
        <v>-0.52726238999999997</v>
      </c>
      <c r="C29" s="1">
        <v>-0.55278446999999997</v>
      </c>
      <c r="D29" s="1">
        <f t="shared" si="1"/>
        <v>-0.49197817829999996</v>
      </c>
      <c r="E29" s="1">
        <f t="shared" si="2"/>
        <v>-0.37024892288189998</v>
      </c>
    </row>
    <row r="30" spans="1:9" x14ac:dyDescent="0.3">
      <c r="A30" s="1">
        <v>1.1080000000000001</v>
      </c>
      <c r="B30" s="1">
        <v>-0.51875503000000001</v>
      </c>
      <c r="C30" s="1">
        <v>-0.54427711000000001</v>
      </c>
      <c r="D30" s="1">
        <f t="shared" si="1"/>
        <v>-0.4844066279</v>
      </c>
      <c r="E30" s="1">
        <f t="shared" si="2"/>
        <v>-0.36427496961630002</v>
      </c>
    </row>
    <row r="31" spans="1:9" x14ac:dyDescent="0.3">
      <c r="A31" s="1">
        <v>1.1120000000000001</v>
      </c>
      <c r="B31" s="1">
        <v>-0.51024767000000004</v>
      </c>
      <c r="C31" s="1">
        <v>-0.53576975000000004</v>
      </c>
      <c r="D31" s="1">
        <f t="shared" si="1"/>
        <v>-0.47683507750000004</v>
      </c>
      <c r="E31" s="1">
        <f t="shared" si="2"/>
        <v>-0.35830101635070005</v>
      </c>
    </row>
    <row r="32" spans="1:9" x14ac:dyDescent="0.3">
      <c r="A32" s="1">
        <v>1.1160000999999999</v>
      </c>
      <c r="B32" s="1">
        <v>-0.50174030999999997</v>
      </c>
      <c r="C32" s="1">
        <v>-0.52726238999999997</v>
      </c>
      <c r="D32" s="1">
        <f t="shared" si="1"/>
        <v>-0.46926352709999997</v>
      </c>
      <c r="E32" s="1">
        <f t="shared" si="2"/>
        <v>-0.35232706308509998</v>
      </c>
    </row>
    <row r="33" spans="1:5" x14ac:dyDescent="0.3">
      <c r="A33" s="1">
        <v>1.1200000000000001</v>
      </c>
      <c r="B33" s="1">
        <v>-0.49323295</v>
      </c>
      <c r="C33" s="1">
        <v>-0.51875503000000001</v>
      </c>
      <c r="D33" s="1">
        <f t="shared" si="1"/>
        <v>-0.46169197670000001</v>
      </c>
      <c r="E33" s="1">
        <f t="shared" si="2"/>
        <v>-0.34635310981950002</v>
      </c>
    </row>
    <row r="34" spans="1:5" x14ac:dyDescent="0.3">
      <c r="A34" s="1">
        <v>1.1240000000000001</v>
      </c>
      <c r="B34" s="1">
        <v>-0.48472558999999998</v>
      </c>
      <c r="C34" s="1">
        <v>-0.51024767000000004</v>
      </c>
      <c r="D34" s="1">
        <f t="shared" si="1"/>
        <v>-0.45412042630000005</v>
      </c>
      <c r="E34" s="1">
        <f t="shared" si="2"/>
        <v>-0.3403791565539</v>
      </c>
    </row>
    <row r="35" spans="1:5" x14ac:dyDescent="0.3">
      <c r="A35" s="1">
        <v>1.1279999999999999</v>
      </c>
      <c r="B35" s="1">
        <v>-0.47621823000000002</v>
      </c>
      <c r="C35" s="1">
        <v>-0.50174030999999997</v>
      </c>
      <c r="D35" s="1">
        <f t="shared" si="1"/>
        <v>-0.44654887589999998</v>
      </c>
      <c r="E35" s="1">
        <f t="shared" si="2"/>
        <v>-0.33440520328830003</v>
      </c>
    </row>
    <row r="36" spans="1:5" x14ac:dyDescent="0.3">
      <c r="A36" s="1">
        <v>1.1319999999999999</v>
      </c>
      <c r="B36" s="1">
        <v>-0.46771087</v>
      </c>
      <c r="C36" s="1">
        <v>-0.49323295</v>
      </c>
      <c r="D36" s="1">
        <f t="shared" si="1"/>
        <v>-0.43897732550000002</v>
      </c>
      <c r="E36" s="1">
        <f t="shared" si="2"/>
        <v>-0.32843125002270002</v>
      </c>
    </row>
    <row r="37" spans="1:5" x14ac:dyDescent="0.3">
      <c r="A37" s="1">
        <v>1.1359999999999999</v>
      </c>
      <c r="B37" s="1">
        <v>-0.45920350999999998</v>
      </c>
      <c r="C37" s="1">
        <v>-0.48472558999999998</v>
      </c>
      <c r="D37" s="1">
        <f t="shared" si="1"/>
        <v>-0.4314057751</v>
      </c>
      <c r="E37" s="1">
        <f t="shared" si="2"/>
        <v>-0.3224572967571</v>
      </c>
    </row>
    <row r="38" spans="1:5" x14ac:dyDescent="0.3">
      <c r="A38" s="1">
        <v>1.1399999999999999</v>
      </c>
      <c r="B38" s="1">
        <v>-0.45069615000000002</v>
      </c>
      <c r="C38" s="1">
        <v>-0.47621823000000002</v>
      </c>
      <c r="D38" s="1">
        <f t="shared" si="1"/>
        <v>-0.42383422470000004</v>
      </c>
      <c r="E38" s="1">
        <f t="shared" si="2"/>
        <v>-0.31648334349150004</v>
      </c>
    </row>
    <row r="39" spans="1:5" x14ac:dyDescent="0.3">
      <c r="A39" s="1">
        <v>1.1440001</v>
      </c>
      <c r="B39" s="1">
        <v>-0.44218879</v>
      </c>
      <c r="C39" s="1">
        <v>-0.46771087</v>
      </c>
      <c r="D39" s="1">
        <f t="shared" si="1"/>
        <v>-0.41626267430000002</v>
      </c>
      <c r="E39" s="1">
        <f t="shared" si="2"/>
        <v>-0.31050939022590002</v>
      </c>
    </row>
    <row r="40" spans="1:5" x14ac:dyDescent="0.3">
      <c r="A40" s="1">
        <v>1.1479999999999999</v>
      </c>
      <c r="B40" s="1">
        <v>-0.43368142999999998</v>
      </c>
      <c r="C40" s="1">
        <v>-0.45920350999999998</v>
      </c>
      <c r="D40" s="1">
        <f t="shared" si="1"/>
        <v>-0.40869112390000001</v>
      </c>
      <c r="E40" s="1">
        <f t="shared" si="2"/>
        <v>-0.3045354369603</v>
      </c>
    </row>
    <row r="41" spans="1:5" x14ac:dyDescent="0.3">
      <c r="A41" s="1">
        <v>1.1519999999999999</v>
      </c>
      <c r="B41" s="1">
        <v>-0.42517407000000002</v>
      </c>
      <c r="C41" s="1">
        <v>-0.45069615000000002</v>
      </c>
      <c r="D41" s="1">
        <f t="shared" si="1"/>
        <v>-0.40111957350000005</v>
      </c>
      <c r="E41" s="1">
        <f t="shared" si="2"/>
        <v>-0.29856148369470004</v>
      </c>
    </row>
    <row r="42" spans="1:5" x14ac:dyDescent="0.3">
      <c r="A42" s="1">
        <v>1.1559999999999999</v>
      </c>
      <c r="B42" s="1">
        <v>-0.41666671</v>
      </c>
      <c r="C42" s="1">
        <v>-0.44218879</v>
      </c>
      <c r="D42" s="1">
        <f t="shared" si="1"/>
        <v>-0.39354802309999998</v>
      </c>
      <c r="E42" s="1">
        <f t="shared" si="2"/>
        <v>-0.29258753042910002</v>
      </c>
    </row>
    <row r="43" spans="1:5" x14ac:dyDescent="0.3">
      <c r="A43" s="1">
        <v>1.1599999999999999</v>
      </c>
      <c r="B43" s="1">
        <v>-0.40815934999999998</v>
      </c>
      <c r="C43" s="1">
        <v>-0.43368142999999998</v>
      </c>
      <c r="D43" s="1">
        <f t="shared" si="1"/>
        <v>-0.38597647269999996</v>
      </c>
      <c r="E43" s="1">
        <f t="shared" si="2"/>
        <v>-0.2866135771635</v>
      </c>
    </row>
    <row r="44" spans="1:5" x14ac:dyDescent="0.3">
      <c r="A44" s="1">
        <v>1.1639999999999999</v>
      </c>
      <c r="B44" s="1">
        <v>-0.39965199000000001</v>
      </c>
      <c r="C44" s="1">
        <v>-0.42517407000000002</v>
      </c>
      <c r="D44" s="1">
        <f t="shared" si="1"/>
        <v>-0.3784049223</v>
      </c>
      <c r="E44" s="1">
        <f t="shared" si="2"/>
        <v>-0.28063962389790004</v>
      </c>
    </row>
    <row r="45" spans="1:5" x14ac:dyDescent="0.3">
      <c r="A45" s="1">
        <v>1.1679999999999999</v>
      </c>
      <c r="B45" s="1">
        <v>-0.39114462999999999</v>
      </c>
      <c r="C45" s="1">
        <v>-0.41666671</v>
      </c>
      <c r="D45" s="1">
        <f t="shared" si="1"/>
        <v>-0.37083337189999999</v>
      </c>
      <c r="E45" s="1">
        <f t="shared" si="2"/>
        <v>-0.27466567063230002</v>
      </c>
    </row>
    <row r="46" spans="1:5" x14ac:dyDescent="0.3">
      <c r="A46" s="1">
        <v>1.1720001</v>
      </c>
      <c r="B46" s="1">
        <v>-0.38263726999999997</v>
      </c>
      <c r="C46" s="1">
        <v>-0.40815934999999998</v>
      </c>
      <c r="D46" s="1">
        <f t="shared" si="1"/>
        <v>-0.36326182149999997</v>
      </c>
      <c r="E46" s="1">
        <f t="shared" si="2"/>
        <v>-0.2686917173667</v>
      </c>
    </row>
    <row r="47" spans="1:5" x14ac:dyDescent="0.3">
      <c r="A47" s="1">
        <v>1.1759999999999999</v>
      </c>
      <c r="B47" s="1">
        <v>-0.37412991000000001</v>
      </c>
      <c r="C47" s="1">
        <v>-0.39965199000000001</v>
      </c>
      <c r="D47" s="1">
        <f t="shared" si="1"/>
        <v>-0.35569027110000001</v>
      </c>
      <c r="E47" s="1">
        <f t="shared" si="2"/>
        <v>-0.26271776410110004</v>
      </c>
    </row>
    <row r="48" spans="1:5" x14ac:dyDescent="0.3">
      <c r="A48" s="1">
        <v>1.1799999000000001</v>
      </c>
      <c r="B48" s="1">
        <v>-0.36562254999999999</v>
      </c>
      <c r="C48" s="1">
        <v>-0.39114462999999999</v>
      </c>
      <c r="D48" s="1">
        <f t="shared" si="1"/>
        <v>-0.3481187207</v>
      </c>
      <c r="E48" s="1">
        <f t="shared" si="2"/>
        <v>-0.25674381083550002</v>
      </c>
    </row>
    <row r="49" spans="1:5" x14ac:dyDescent="0.3">
      <c r="A49" s="1">
        <v>1.1839999999999999</v>
      </c>
      <c r="B49" s="1">
        <v>-0.35711519000000003</v>
      </c>
      <c r="C49" s="1">
        <v>-0.38263726999999997</v>
      </c>
      <c r="D49" s="1">
        <f t="shared" si="1"/>
        <v>-0.34054717029999998</v>
      </c>
      <c r="E49" s="1">
        <f t="shared" si="2"/>
        <v>-0.25076985756990006</v>
      </c>
    </row>
    <row r="50" spans="1:5" x14ac:dyDescent="0.3">
      <c r="A50" s="1">
        <v>1.1879999999999999</v>
      </c>
      <c r="B50" s="1">
        <v>-0.34860783000000001</v>
      </c>
      <c r="C50" s="1">
        <v>-0.37412991000000001</v>
      </c>
      <c r="D50" s="1">
        <f t="shared" si="1"/>
        <v>-0.33297561990000002</v>
      </c>
      <c r="E50" s="1">
        <f t="shared" si="2"/>
        <v>-0.24479590430430004</v>
      </c>
    </row>
    <row r="51" spans="1:5" x14ac:dyDescent="0.3">
      <c r="A51" s="1">
        <v>1.1919999999999999</v>
      </c>
      <c r="B51" s="1">
        <v>-0.34010046999999999</v>
      </c>
      <c r="C51" s="1">
        <v>-0.36562254999999999</v>
      </c>
      <c r="D51" s="1">
        <f t="shared" si="1"/>
        <v>-0.3254040695</v>
      </c>
      <c r="E51" s="1">
        <f t="shared" si="2"/>
        <v>-0.23882195103870002</v>
      </c>
    </row>
    <row r="52" spans="1:5" x14ac:dyDescent="0.3">
      <c r="A52" s="1">
        <v>1.196</v>
      </c>
      <c r="B52" s="1">
        <v>-0.33159311000000002</v>
      </c>
      <c r="C52" s="1">
        <v>-0.35711519000000003</v>
      </c>
      <c r="D52" s="1">
        <f t="shared" si="1"/>
        <v>-0.31783251910000004</v>
      </c>
      <c r="E52" s="1">
        <f t="shared" si="2"/>
        <v>-0.23284799777310006</v>
      </c>
    </row>
    <row r="53" spans="1:5" x14ac:dyDescent="0.3">
      <c r="A53" s="1">
        <v>1.2</v>
      </c>
      <c r="B53" s="1">
        <v>-0.32308575</v>
      </c>
      <c r="C53" s="1">
        <v>-0.34860783000000001</v>
      </c>
      <c r="D53" s="1">
        <f t="shared" si="1"/>
        <v>-0.31026096870000003</v>
      </c>
      <c r="E53" s="1">
        <f t="shared" si="2"/>
        <v>-0.22687404450749998</v>
      </c>
    </row>
    <row r="54" spans="1:5" x14ac:dyDescent="0.3">
      <c r="A54" s="1">
        <v>1.204</v>
      </c>
      <c r="B54" s="1">
        <v>-0.31457838999999999</v>
      </c>
      <c r="C54" s="1">
        <v>-0.34010046999999999</v>
      </c>
      <c r="D54" s="1">
        <f t="shared" si="1"/>
        <v>-0.30268941830000001</v>
      </c>
      <c r="E54" s="1">
        <f t="shared" si="2"/>
        <v>-0.22090009124189999</v>
      </c>
    </row>
    <row r="55" spans="1:5" x14ac:dyDescent="0.3">
      <c r="A55" s="1">
        <v>1.2079998999999999</v>
      </c>
      <c r="B55" s="1">
        <v>-0.30607103000000002</v>
      </c>
      <c r="C55" s="1">
        <v>-0.33159311000000002</v>
      </c>
      <c r="D55" s="1">
        <f t="shared" si="1"/>
        <v>-0.29511786790000005</v>
      </c>
      <c r="E55" s="1">
        <f t="shared" si="2"/>
        <v>-0.2149261379763</v>
      </c>
    </row>
    <row r="56" spans="1:5" x14ac:dyDescent="0.3">
      <c r="A56" s="1">
        <v>1.212</v>
      </c>
      <c r="B56" s="1">
        <v>-0.29756367</v>
      </c>
      <c r="C56" s="1">
        <v>-0.32308575</v>
      </c>
      <c r="D56" s="1">
        <f t="shared" si="1"/>
        <v>-0.28754631749999998</v>
      </c>
      <c r="E56" s="1">
        <f t="shared" si="2"/>
        <v>-0.20895218471070001</v>
      </c>
    </row>
    <row r="57" spans="1:5" x14ac:dyDescent="0.3">
      <c r="A57" s="1">
        <v>1.216</v>
      </c>
      <c r="B57" s="1">
        <v>-0.28905630999999998</v>
      </c>
      <c r="C57" s="1">
        <v>-0.31457838999999999</v>
      </c>
      <c r="D57" s="1">
        <f t="shared" si="1"/>
        <v>-0.27997476709999997</v>
      </c>
      <c r="E57" s="1">
        <f t="shared" si="2"/>
        <v>-0.20297823144509999</v>
      </c>
    </row>
    <row r="58" spans="1:5" x14ac:dyDescent="0.3">
      <c r="A58" s="1">
        <v>1.22</v>
      </c>
      <c r="B58" s="1">
        <v>-0.28054895000000002</v>
      </c>
      <c r="C58" s="1">
        <v>-0.30607103000000002</v>
      </c>
      <c r="D58" s="1">
        <f t="shared" si="1"/>
        <v>-0.27240321670000001</v>
      </c>
      <c r="E58" s="1">
        <f t="shared" si="2"/>
        <v>-0.19700427817950003</v>
      </c>
    </row>
    <row r="59" spans="1:5" x14ac:dyDescent="0.3">
      <c r="A59" s="1">
        <v>1.224</v>
      </c>
      <c r="B59" s="1">
        <v>-0.27204159</v>
      </c>
      <c r="C59" s="1">
        <v>-0.29756367</v>
      </c>
      <c r="D59" s="1">
        <f t="shared" si="1"/>
        <v>-0.26483166629999999</v>
      </c>
      <c r="E59" s="1">
        <f t="shared" si="2"/>
        <v>-0.19103032491390001</v>
      </c>
    </row>
    <row r="60" spans="1:5" x14ac:dyDescent="0.3">
      <c r="A60" s="1">
        <v>1.228</v>
      </c>
      <c r="B60" s="1">
        <v>-0.26353422999999998</v>
      </c>
      <c r="C60" s="1">
        <v>-0.28905630999999998</v>
      </c>
      <c r="D60" s="1">
        <f t="shared" si="1"/>
        <v>-0.25726011589999997</v>
      </c>
      <c r="E60" s="1">
        <f t="shared" si="2"/>
        <v>-0.18505637164829999</v>
      </c>
    </row>
    <row r="61" spans="1:5" x14ac:dyDescent="0.3">
      <c r="A61" s="1">
        <v>1.232</v>
      </c>
      <c r="B61" s="1">
        <v>-0.25502687000000002</v>
      </c>
      <c r="C61" s="1">
        <v>-0.28054895000000002</v>
      </c>
      <c r="D61" s="1">
        <f t="shared" si="1"/>
        <v>-0.24968856550000001</v>
      </c>
      <c r="E61" s="1">
        <f t="shared" si="2"/>
        <v>-0.17908241838270003</v>
      </c>
    </row>
    <row r="62" spans="1:5" x14ac:dyDescent="0.3">
      <c r="A62" s="1">
        <v>1.2359998999999999</v>
      </c>
      <c r="B62" s="1">
        <v>-0.24651951</v>
      </c>
      <c r="C62" s="1">
        <v>-0.27204159</v>
      </c>
      <c r="D62" s="1">
        <f t="shared" si="1"/>
        <v>-0.2421170151</v>
      </c>
      <c r="E62" s="1">
        <f t="shared" si="2"/>
        <v>-0.17310846511710001</v>
      </c>
    </row>
    <row r="63" spans="1:5" x14ac:dyDescent="0.3">
      <c r="A63" s="1">
        <v>1.24</v>
      </c>
      <c r="B63" s="1">
        <v>-0.23801215000000001</v>
      </c>
      <c r="C63" s="1">
        <v>-0.26353422999999998</v>
      </c>
      <c r="D63" s="1">
        <f t="shared" si="1"/>
        <v>-0.23454546469999998</v>
      </c>
      <c r="E63" s="1">
        <f t="shared" si="2"/>
        <v>-0.16713451185150002</v>
      </c>
    </row>
    <row r="64" spans="1:5" x14ac:dyDescent="0.3">
      <c r="A64" s="1">
        <v>1.244</v>
      </c>
      <c r="B64" s="1">
        <v>-0.22950478999999999</v>
      </c>
      <c r="C64" s="1">
        <v>-0.25502687000000002</v>
      </c>
      <c r="D64" s="1">
        <f t="shared" si="1"/>
        <v>-0.22697391430000002</v>
      </c>
      <c r="E64" s="1">
        <f t="shared" si="2"/>
        <v>-0.16116055858589998</v>
      </c>
    </row>
    <row r="65" spans="1:5" x14ac:dyDescent="0.3">
      <c r="A65" s="1">
        <v>1.248</v>
      </c>
      <c r="B65" s="1">
        <v>-0.22099742999999999</v>
      </c>
      <c r="C65" s="1">
        <v>-0.24651951</v>
      </c>
      <c r="D65" s="1">
        <f t="shared" si="1"/>
        <v>-0.21940236390000001</v>
      </c>
      <c r="E65" s="1">
        <f t="shared" si="2"/>
        <v>-0.15518660532029999</v>
      </c>
    </row>
    <row r="66" spans="1:5" x14ac:dyDescent="0.3">
      <c r="A66" s="1">
        <v>1.252</v>
      </c>
      <c r="B66" s="1">
        <v>-0.21249007</v>
      </c>
      <c r="C66" s="1">
        <v>-0.23801215000000001</v>
      </c>
      <c r="D66" s="1">
        <f t="shared" si="1"/>
        <v>-0.21183081350000002</v>
      </c>
      <c r="E66" s="1">
        <f t="shared" si="2"/>
        <v>-0.1492126520547</v>
      </c>
    </row>
    <row r="67" spans="1:5" x14ac:dyDescent="0.3">
      <c r="A67" s="1">
        <v>1.256</v>
      </c>
      <c r="B67" s="1">
        <v>-0.20398271000000001</v>
      </c>
      <c r="C67" s="1">
        <v>-0.22950478999999999</v>
      </c>
      <c r="D67" s="1">
        <f t="shared" si="1"/>
        <v>-0.20425926309999998</v>
      </c>
      <c r="E67" s="1">
        <f t="shared" si="2"/>
        <v>-0.14323869878910001</v>
      </c>
    </row>
    <row r="68" spans="1:5" x14ac:dyDescent="0.3">
      <c r="A68" s="1">
        <v>1.26</v>
      </c>
      <c r="B68" s="1">
        <v>-0.19547534999999999</v>
      </c>
      <c r="C68" s="1">
        <v>-0.22099742999999999</v>
      </c>
      <c r="D68" s="1">
        <f t="shared" ref="D68:D131" si="3">C68*0.89</f>
        <v>-0.19668771269999999</v>
      </c>
      <c r="E68" s="1">
        <f t="shared" ref="E68:E131" si="4">B68*0.89*0.789</f>
        <v>-0.13726474552350001</v>
      </c>
    </row>
    <row r="69" spans="1:5" x14ac:dyDescent="0.3">
      <c r="A69" s="1">
        <v>1.2640001000000001</v>
      </c>
      <c r="B69" s="1">
        <v>-0.18696799</v>
      </c>
      <c r="C69" s="1">
        <v>-0.21249007</v>
      </c>
      <c r="D69" s="1">
        <f t="shared" si="3"/>
        <v>-0.1891161623</v>
      </c>
      <c r="E69" s="1">
        <f t="shared" si="4"/>
        <v>-0.13129079225790002</v>
      </c>
    </row>
    <row r="70" spans="1:5" x14ac:dyDescent="0.3">
      <c r="A70" s="1">
        <v>1.268</v>
      </c>
      <c r="B70" s="1">
        <v>-0.17846063000000001</v>
      </c>
      <c r="C70" s="1">
        <v>-0.20398271000000001</v>
      </c>
      <c r="D70" s="1">
        <f t="shared" si="3"/>
        <v>-0.18154461190000001</v>
      </c>
      <c r="E70" s="1">
        <f t="shared" si="4"/>
        <v>-0.12531683899230003</v>
      </c>
    </row>
    <row r="71" spans="1:5" x14ac:dyDescent="0.3">
      <c r="A71" s="1">
        <v>1.272</v>
      </c>
      <c r="B71" s="1">
        <v>-0.16995326999999999</v>
      </c>
      <c r="C71" s="1">
        <v>-0.19547534999999999</v>
      </c>
      <c r="D71" s="1">
        <f t="shared" si="3"/>
        <v>-0.1739730615</v>
      </c>
      <c r="E71" s="1">
        <f t="shared" si="4"/>
        <v>-0.11934288572670002</v>
      </c>
    </row>
    <row r="72" spans="1:5" x14ac:dyDescent="0.3">
      <c r="A72" s="1">
        <v>1.276</v>
      </c>
      <c r="B72" s="1">
        <v>-0.16144591</v>
      </c>
      <c r="C72" s="1">
        <v>-0.18696799</v>
      </c>
      <c r="D72" s="1">
        <f t="shared" si="3"/>
        <v>-0.16640151110000001</v>
      </c>
      <c r="E72" s="1">
        <f t="shared" si="4"/>
        <v>-0.1133689324611</v>
      </c>
    </row>
    <row r="73" spans="1:5" x14ac:dyDescent="0.3">
      <c r="A73" s="1">
        <v>1.28</v>
      </c>
      <c r="B73" s="1">
        <v>-0.15293855000000001</v>
      </c>
      <c r="C73" s="1">
        <v>-0.17846063000000001</v>
      </c>
      <c r="D73" s="1">
        <f t="shared" si="3"/>
        <v>-0.15882996070000002</v>
      </c>
      <c r="E73" s="1">
        <f t="shared" si="4"/>
        <v>-0.10739497919550001</v>
      </c>
    </row>
    <row r="74" spans="1:5" x14ac:dyDescent="0.3">
      <c r="A74" s="1">
        <v>1.284</v>
      </c>
      <c r="B74" s="1">
        <v>-0.14443118999999999</v>
      </c>
      <c r="C74" s="1">
        <v>-0.16995326999999999</v>
      </c>
      <c r="D74" s="1">
        <f t="shared" si="3"/>
        <v>-0.15125841030000001</v>
      </c>
      <c r="E74" s="1">
        <f t="shared" si="4"/>
        <v>-0.10142102592989999</v>
      </c>
    </row>
    <row r="75" spans="1:5" x14ac:dyDescent="0.3">
      <c r="A75" s="1">
        <v>1.288</v>
      </c>
      <c r="B75" s="1">
        <v>-0.13592383</v>
      </c>
      <c r="C75" s="1">
        <v>-0.16144591</v>
      </c>
      <c r="D75" s="1">
        <f t="shared" si="3"/>
        <v>-0.14368685989999999</v>
      </c>
      <c r="E75" s="1">
        <f t="shared" si="4"/>
        <v>-9.5447072664299998E-2</v>
      </c>
    </row>
    <row r="76" spans="1:5" x14ac:dyDescent="0.3">
      <c r="A76" s="1">
        <v>1.2920001000000001</v>
      </c>
      <c r="B76" s="1">
        <v>-0.12741647</v>
      </c>
      <c r="C76" s="1">
        <v>-0.15293855000000001</v>
      </c>
      <c r="D76" s="1">
        <f t="shared" si="3"/>
        <v>-0.1361153095</v>
      </c>
      <c r="E76" s="1">
        <f t="shared" si="4"/>
        <v>-8.9473119398700007E-2</v>
      </c>
    </row>
    <row r="77" spans="1:5" x14ac:dyDescent="0.3">
      <c r="A77" s="1">
        <v>1.296</v>
      </c>
      <c r="B77" s="1">
        <v>-0.11890911</v>
      </c>
      <c r="C77" s="1">
        <v>-0.14443118999999999</v>
      </c>
      <c r="D77" s="1">
        <f t="shared" si="3"/>
        <v>-0.12854375909999999</v>
      </c>
      <c r="E77" s="1">
        <f t="shared" si="4"/>
        <v>-8.3499166133100003E-2</v>
      </c>
    </row>
    <row r="78" spans="1:5" x14ac:dyDescent="0.3">
      <c r="A78" s="1">
        <v>1.3</v>
      </c>
      <c r="B78" s="1">
        <v>-0.11040175000000001</v>
      </c>
      <c r="C78" s="1">
        <v>-0.13592383</v>
      </c>
      <c r="D78" s="1">
        <f t="shared" si="3"/>
        <v>-0.1209722087</v>
      </c>
      <c r="E78" s="1">
        <f t="shared" si="4"/>
        <v>-7.7525212867500012E-2</v>
      </c>
    </row>
    <row r="79" spans="1:5" x14ac:dyDescent="0.3">
      <c r="A79" s="1">
        <v>1.304</v>
      </c>
      <c r="B79" s="1">
        <v>-0.10189439</v>
      </c>
      <c r="C79" s="1">
        <v>-0.12741647</v>
      </c>
      <c r="D79" s="1">
        <f t="shared" si="3"/>
        <v>-0.1134006583</v>
      </c>
      <c r="E79" s="1">
        <f t="shared" si="4"/>
        <v>-7.1551259601900008E-2</v>
      </c>
    </row>
    <row r="80" spans="1:5" x14ac:dyDescent="0.3">
      <c r="A80" s="1">
        <v>1.3080000000000001</v>
      </c>
      <c r="B80" s="1">
        <v>-9.3387029999999996E-2</v>
      </c>
      <c r="C80" s="1">
        <v>-0.11890911</v>
      </c>
      <c r="D80" s="1">
        <f t="shared" si="3"/>
        <v>-0.1058291079</v>
      </c>
      <c r="E80" s="1">
        <f t="shared" si="4"/>
        <v>-6.557730633629999E-2</v>
      </c>
    </row>
    <row r="81" spans="1:5" x14ac:dyDescent="0.3">
      <c r="A81" s="1">
        <v>1.3120000000000001</v>
      </c>
      <c r="B81" s="1">
        <v>-8.4879670000000004E-2</v>
      </c>
      <c r="C81" s="1">
        <v>-0.11040175000000001</v>
      </c>
      <c r="D81" s="1">
        <f t="shared" si="3"/>
        <v>-9.8257557500000009E-2</v>
      </c>
      <c r="E81" s="1">
        <f t="shared" si="4"/>
        <v>-5.9603353070700006E-2</v>
      </c>
    </row>
    <row r="82" spans="1:5" x14ac:dyDescent="0.3">
      <c r="A82" s="1">
        <v>1.3160000000000001</v>
      </c>
      <c r="B82" s="1">
        <v>-7.6372309999999999E-2</v>
      </c>
      <c r="C82" s="1">
        <v>-0.10189439</v>
      </c>
      <c r="D82" s="1">
        <f t="shared" si="3"/>
        <v>-9.0686007100000007E-2</v>
      </c>
      <c r="E82" s="1">
        <f t="shared" si="4"/>
        <v>-5.3629399805100002E-2</v>
      </c>
    </row>
    <row r="83" spans="1:5" x14ac:dyDescent="0.3">
      <c r="A83" s="1">
        <v>1.3200000999999999</v>
      </c>
      <c r="B83" s="1">
        <v>-6.7864949999999993E-2</v>
      </c>
      <c r="C83" s="1">
        <v>-9.3387029999999996E-2</v>
      </c>
      <c r="D83" s="1">
        <f t="shared" si="3"/>
        <v>-8.3114456699999992E-2</v>
      </c>
      <c r="E83" s="1">
        <f t="shared" si="4"/>
        <v>-4.7655446539499997E-2</v>
      </c>
    </row>
    <row r="84" spans="1:5" x14ac:dyDescent="0.3">
      <c r="A84" s="1">
        <v>1.3240000000000001</v>
      </c>
      <c r="B84" s="1">
        <v>-5.9357590000000002E-2</v>
      </c>
      <c r="C84" s="1">
        <v>-8.4879670000000004E-2</v>
      </c>
      <c r="D84" s="1">
        <f t="shared" si="3"/>
        <v>-7.5542906300000004E-2</v>
      </c>
      <c r="E84" s="1">
        <f t="shared" si="4"/>
        <v>-4.16814932739E-2</v>
      </c>
    </row>
    <row r="85" spans="1:5" x14ac:dyDescent="0.3">
      <c r="A85" s="1">
        <v>1.3279999</v>
      </c>
      <c r="B85" s="1">
        <v>-5.0850230000000003E-2</v>
      </c>
      <c r="C85" s="1">
        <v>-7.6372309999999999E-2</v>
      </c>
      <c r="D85" s="1">
        <f t="shared" si="3"/>
        <v>-6.7971355900000002E-2</v>
      </c>
      <c r="E85" s="1">
        <f t="shared" si="4"/>
        <v>-3.5707540008300002E-2</v>
      </c>
    </row>
    <row r="86" spans="1:5" x14ac:dyDescent="0.3">
      <c r="A86" s="1">
        <v>1.3320000000000001</v>
      </c>
      <c r="B86" s="1">
        <v>-4.2342869999999998E-2</v>
      </c>
      <c r="C86" s="1">
        <v>-6.7864949999999993E-2</v>
      </c>
      <c r="D86" s="1">
        <f t="shared" si="3"/>
        <v>-6.0399805499999994E-2</v>
      </c>
      <c r="E86" s="1">
        <f t="shared" si="4"/>
        <v>-2.9733586742699998E-2</v>
      </c>
    </row>
    <row r="87" spans="1:5" x14ac:dyDescent="0.3">
      <c r="A87" s="1">
        <v>1.3360000000000001</v>
      </c>
      <c r="B87" s="1">
        <v>-3.3835509999999999E-2</v>
      </c>
      <c r="C87" s="1">
        <v>-5.9357590000000002E-2</v>
      </c>
      <c r="D87" s="1">
        <f t="shared" si="3"/>
        <v>-5.2828255099999999E-2</v>
      </c>
      <c r="E87" s="1">
        <f t="shared" si="4"/>
        <v>-2.3759633477100001E-2</v>
      </c>
    </row>
    <row r="88" spans="1:5" x14ac:dyDescent="0.3">
      <c r="A88" s="1">
        <v>1.34</v>
      </c>
      <c r="B88" s="1">
        <v>-2.5328150000000001E-2</v>
      </c>
      <c r="C88" s="1">
        <v>-5.0850230000000003E-2</v>
      </c>
      <c r="D88" s="1">
        <f t="shared" si="3"/>
        <v>-4.5256704700000004E-2</v>
      </c>
      <c r="E88" s="1">
        <f t="shared" si="4"/>
        <v>-1.7785680211500003E-2</v>
      </c>
    </row>
    <row r="89" spans="1:5" x14ac:dyDescent="0.3">
      <c r="A89" s="1">
        <v>1.3440000000000001</v>
      </c>
      <c r="B89" s="1">
        <v>-1.6820789999999999E-2</v>
      </c>
      <c r="C89" s="1">
        <v>-4.2342869999999998E-2</v>
      </c>
      <c r="D89" s="1">
        <f t="shared" si="3"/>
        <v>-3.7685154299999996E-2</v>
      </c>
      <c r="E89" s="1">
        <f t="shared" si="4"/>
        <v>-1.1811726945900001E-2</v>
      </c>
    </row>
    <row r="90" spans="1:5" x14ac:dyDescent="0.3">
      <c r="A90" s="1">
        <v>1.3480000000000001</v>
      </c>
      <c r="B90" s="1">
        <v>-8.3134300000000001E-3</v>
      </c>
      <c r="C90" s="1">
        <v>-3.3835509999999999E-2</v>
      </c>
      <c r="D90" s="1">
        <f t="shared" si="3"/>
        <v>-3.0113603900000001E-2</v>
      </c>
      <c r="E90" s="1">
        <f t="shared" si="4"/>
        <v>-5.8377736803000005E-3</v>
      </c>
    </row>
    <row r="91" spans="1:5" x14ac:dyDescent="0.3">
      <c r="A91" s="1">
        <v>1.3520000000000001</v>
      </c>
      <c r="B91" s="1">
        <v>-1.6820789999999999E-2</v>
      </c>
      <c r="C91" s="1">
        <v>-2.5328150000000001E-2</v>
      </c>
      <c r="D91" s="1">
        <f t="shared" si="3"/>
        <v>-2.2542053500000003E-2</v>
      </c>
      <c r="E91" s="1">
        <f t="shared" si="4"/>
        <v>-1.1811726945900001E-2</v>
      </c>
    </row>
    <row r="92" spans="1:5" x14ac:dyDescent="0.3">
      <c r="A92" s="1">
        <v>1.3559999</v>
      </c>
      <c r="B92" s="1">
        <v>-2.5328150000000001E-2</v>
      </c>
      <c r="C92" s="1">
        <v>-1.6820789999999999E-2</v>
      </c>
      <c r="D92" s="1">
        <f t="shared" si="3"/>
        <v>-1.4970503099999999E-2</v>
      </c>
      <c r="E92" s="1">
        <f t="shared" si="4"/>
        <v>-1.7785680211500003E-2</v>
      </c>
    </row>
    <row r="93" spans="1:5" x14ac:dyDescent="0.3">
      <c r="A93" s="1">
        <v>1.36</v>
      </c>
      <c r="B93" s="1">
        <v>-3.3835509999999999E-2</v>
      </c>
      <c r="C93" s="1">
        <v>-8.3134300000000001E-3</v>
      </c>
      <c r="D93" s="1">
        <f t="shared" si="3"/>
        <v>-7.3989527000000001E-3</v>
      </c>
      <c r="E93" s="1">
        <f t="shared" si="4"/>
        <v>-2.3759633477100001E-2</v>
      </c>
    </row>
    <row r="94" spans="1:5" x14ac:dyDescent="0.3">
      <c r="A94" s="1">
        <v>1.3640000000000001</v>
      </c>
      <c r="B94" s="1">
        <v>-4.2342869999999998E-2</v>
      </c>
      <c r="C94" s="1">
        <v>-1.6820789999999999E-2</v>
      </c>
      <c r="D94" s="1">
        <f t="shared" si="3"/>
        <v>-1.4970503099999999E-2</v>
      </c>
      <c r="E94" s="1">
        <f t="shared" si="4"/>
        <v>-2.9733586742699998E-2</v>
      </c>
    </row>
    <row r="95" spans="1:5" x14ac:dyDescent="0.3">
      <c r="A95" s="1">
        <v>1.3680000000000001</v>
      </c>
      <c r="B95" s="1">
        <v>-5.0850230000000003E-2</v>
      </c>
      <c r="C95" s="1">
        <v>-2.5328150000000001E-2</v>
      </c>
      <c r="D95" s="1">
        <f t="shared" si="3"/>
        <v>-2.2542053500000003E-2</v>
      </c>
      <c r="E95" s="1">
        <f t="shared" si="4"/>
        <v>-3.5707540008300002E-2</v>
      </c>
    </row>
    <row r="96" spans="1:5" x14ac:dyDescent="0.3">
      <c r="A96" s="1">
        <v>1.3720000000000001</v>
      </c>
      <c r="B96" s="1">
        <v>-5.9357590000000002E-2</v>
      </c>
      <c r="C96" s="1">
        <v>-3.3835509999999999E-2</v>
      </c>
      <c r="D96" s="1">
        <f t="shared" si="3"/>
        <v>-3.0113603900000001E-2</v>
      </c>
      <c r="E96" s="1">
        <f t="shared" si="4"/>
        <v>-4.16814932739E-2</v>
      </c>
    </row>
    <row r="97" spans="1:5" x14ac:dyDescent="0.3">
      <c r="A97" s="1">
        <v>1.3759999999999999</v>
      </c>
      <c r="B97" s="1">
        <v>-6.7864949999999993E-2</v>
      </c>
      <c r="C97" s="1">
        <v>-4.2342869999999998E-2</v>
      </c>
      <c r="D97" s="1">
        <f t="shared" si="3"/>
        <v>-3.7685154299999996E-2</v>
      </c>
      <c r="E97" s="1">
        <f t="shared" si="4"/>
        <v>-4.7655446539499997E-2</v>
      </c>
    </row>
    <row r="98" spans="1:5" x14ac:dyDescent="0.3">
      <c r="A98" s="1">
        <v>1.38</v>
      </c>
      <c r="B98" s="1">
        <v>-7.6372309999999999E-2</v>
      </c>
      <c r="C98" s="1">
        <v>-5.0850230000000003E-2</v>
      </c>
      <c r="D98" s="1">
        <f t="shared" si="3"/>
        <v>-4.5256704700000004E-2</v>
      </c>
      <c r="E98" s="1">
        <f t="shared" si="4"/>
        <v>-5.3629399805100002E-2</v>
      </c>
    </row>
    <row r="99" spans="1:5" x14ac:dyDescent="0.3">
      <c r="A99" s="1">
        <v>1.3839999000000001</v>
      </c>
      <c r="B99" s="1">
        <v>-8.4879670000000004E-2</v>
      </c>
      <c r="C99" s="1">
        <v>-5.9357590000000002E-2</v>
      </c>
      <c r="D99" s="1">
        <f t="shared" si="3"/>
        <v>-5.2828255099999999E-2</v>
      </c>
      <c r="E99" s="1">
        <f t="shared" si="4"/>
        <v>-5.9603353070700006E-2</v>
      </c>
    </row>
    <row r="100" spans="1:5" x14ac:dyDescent="0.3">
      <c r="A100" s="1">
        <v>1.3879999999999999</v>
      </c>
      <c r="B100" s="1">
        <v>-9.3387029999999996E-2</v>
      </c>
      <c r="C100" s="1">
        <v>-6.7864949999999993E-2</v>
      </c>
      <c r="D100" s="1">
        <f t="shared" si="3"/>
        <v>-6.0399805499999994E-2</v>
      </c>
      <c r="E100" s="1">
        <f t="shared" si="4"/>
        <v>-6.557730633629999E-2</v>
      </c>
    </row>
    <row r="101" spans="1:5" x14ac:dyDescent="0.3">
      <c r="A101" s="1">
        <v>1.3919999999999999</v>
      </c>
      <c r="B101" s="1">
        <v>-0.10189439</v>
      </c>
      <c r="C101" s="1">
        <v>-7.6372309999999999E-2</v>
      </c>
      <c r="D101" s="1">
        <f t="shared" si="3"/>
        <v>-6.7971355900000002E-2</v>
      </c>
      <c r="E101" s="1">
        <f t="shared" si="4"/>
        <v>-7.1551259601900008E-2</v>
      </c>
    </row>
    <row r="102" spans="1:5" x14ac:dyDescent="0.3">
      <c r="A102" s="1">
        <v>1.3959999999999999</v>
      </c>
      <c r="B102" s="1">
        <v>-0.11040175000000001</v>
      </c>
      <c r="C102" s="1">
        <v>-8.4879670000000004E-2</v>
      </c>
      <c r="D102" s="1">
        <f t="shared" si="3"/>
        <v>-7.5542906300000004E-2</v>
      </c>
      <c r="E102" s="1">
        <f t="shared" si="4"/>
        <v>-7.7525212867500012E-2</v>
      </c>
    </row>
    <row r="103" spans="1:5" x14ac:dyDescent="0.3">
      <c r="A103" s="1">
        <v>1.4</v>
      </c>
      <c r="B103" s="1">
        <v>-0.11890911</v>
      </c>
      <c r="C103" s="1">
        <v>-9.3387029999999996E-2</v>
      </c>
      <c r="D103" s="1">
        <f t="shared" si="3"/>
        <v>-8.3114456699999992E-2</v>
      </c>
      <c r="E103" s="1">
        <f t="shared" si="4"/>
        <v>-8.3499166133100003E-2</v>
      </c>
    </row>
    <row r="104" spans="1:5" x14ac:dyDescent="0.3">
      <c r="A104" s="1">
        <v>1.4039999999999999</v>
      </c>
      <c r="B104" s="1">
        <v>-0.12741647</v>
      </c>
      <c r="C104" s="1">
        <v>-0.10189439</v>
      </c>
      <c r="D104" s="1">
        <f t="shared" si="3"/>
        <v>-9.0686007100000007E-2</v>
      </c>
      <c r="E104" s="1">
        <f t="shared" si="4"/>
        <v>-8.9473119398700007E-2</v>
      </c>
    </row>
    <row r="105" spans="1:5" x14ac:dyDescent="0.3">
      <c r="A105" s="1">
        <v>1.4079999999999999</v>
      </c>
      <c r="B105" s="1">
        <v>-0.13592383</v>
      </c>
      <c r="C105" s="1">
        <v>-0.11040175000000001</v>
      </c>
      <c r="D105" s="1">
        <f t="shared" si="3"/>
        <v>-9.8257557500000009E-2</v>
      </c>
      <c r="E105" s="1">
        <f t="shared" si="4"/>
        <v>-9.5447072664299998E-2</v>
      </c>
    </row>
    <row r="106" spans="1:5" x14ac:dyDescent="0.3">
      <c r="A106" s="1">
        <v>1.4119999000000001</v>
      </c>
      <c r="B106" s="1">
        <v>-0.14443118999999999</v>
      </c>
      <c r="C106" s="1">
        <v>-0.11890911</v>
      </c>
      <c r="D106" s="1">
        <f t="shared" si="3"/>
        <v>-0.1058291079</v>
      </c>
      <c r="E106" s="1">
        <f t="shared" si="4"/>
        <v>-0.10142102592989999</v>
      </c>
    </row>
    <row r="107" spans="1:5" x14ac:dyDescent="0.3">
      <c r="A107" s="1">
        <v>1.4159999999999999</v>
      </c>
      <c r="B107" s="1">
        <v>-0.15293855000000001</v>
      </c>
      <c r="C107" s="1">
        <v>-0.12741647</v>
      </c>
      <c r="D107" s="1">
        <f t="shared" si="3"/>
        <v>-0.1134006583</v>
      </c>
      <c r="E107" s="1">
        <f t="shared" si="4"/>
        <v>-0.10739497919550001</v>
      </c>
    </row>
    <row r="108" spans="1:5" x14ac:dyDescent="0.3">
      <c r="A108" s="1">
        <v>1.42</v>
      </c>
      <c r="B108" s="1">
        <v>-0.16144591</v>
      </c>
      <c r="C108" s="1">
        <v>-0.13592383</v>
      </c>
      <c r="D108" s="1">
        <f t="shared" si="3"/>
        <v>-0.1209722087</v>
      </c>
      <c r="E108" s="1">
        <f t="shared" si="4"/>
        <v>-0.1133689324611</v>
      </c>
    </row>
    <row r="109" spans="1:5" x14ac:dyDescent="0.3">
      <c r="A109" s="1">
        <v>1.4239999999999999</v>
      </c>
      <c r="B109" s="1">
        <v>-0.16995326999999999</v>
      </c>
      <c r="C109" s="1">
        <v>-0.14443118999999999</v>
      </c>
      <c r="D109" s="1">
        <f t="shared" si="3"/>
        <v>-0.12854375909999999</v>
      </c>
      <c r="E109" s="1">
        <f t="shared" si="4"/>
        <v>-0.11934288572670002</v>
      </c>
    </row>
    <row r="110" spans="1:5" x14ac:dyDescent="0.3">
      <c r="A110" s="1">
        <v>1.4279999999999999</v>
      </c>
      <c r="B110" s="1">
        <v>-0.17846063000000001</v>
      </c>
      <c r="C110" s="1">
        <v>-0.15293855000000001</v>
      </c>
      <c r="D110" s="1">
        <f t="shared" si="3"/>
        <v>-0.1361153095</v>
      </c>
      <c r="E110" s="1">
        <f t="shared" si="4"/>
        <v>-0.12531683899230003</v>
      </c>
    </row>
    <row r="111" spans="1:5" x14ac:dyDescent="0.3">
      <c r="A111" s="1">
        <v>1.4319999999999999</v>
      </c>
      <c r="B111" s="1">
        <v>-0.18696799</v>
      </c>
      <c r="C111" s="1">
        <v>-0.16144591</v>
      </c>
      <c r="D111" s="1">
        <f t="shared" si="3"/>
        <v>-0.14368685989999999</v>
      </c>
      <c r="E111" s="1">
        <f t="shared" si="4"/>
        <v>-0.13129079225790002</v>
      </c>
    </row>
    <row r="112" spans="1:5" x14ac:dyDescent="0.3">
      <c r="A112" s="1">
        <v>1.4359999999999999</v>
      </c>
      <c r="B112" s="1">
        <v>-0.19547534999999999</v>
      </c>
      <c r="C112" s="1">
        <v>-0.16995326999999999</v>
      </c>
      <c r="D112" s="1">
        <f t="shared" si="3"/>
        <v>-0.15125841030000001</v>
      </c>
      <c r="E112" s="1">
        <f t="shared" si="4"/>
        <v>-0.13726474552350001</v>
      </c>
    </row>
    <row r="113" spans="1:5" x14ac:dyDescent="0.3">
      <c r="A113" s="1">
        <v>1.4400001</v>
      </c>
      <c r="B113" s="1">
        <v>-0.20398271000000001</v>
      </c>
      <c r="C113" s="1">
        <v>-0.17846063000000001</v>
      </c>
      <c r="D113" s="1">
        <f t="shared" si="3"/>
        <v>-0.15882996070000002</v>
      </c>
      <c r="E113" s="1">
        <f t="shared" si="4"/>
        <v>-0.14323869878910001</v>
      </c>
    </row>
    <row r="114" spans="1:5" x14ac:dyDescent="0.3">
      <c r="A114" s="1">
        <v>1.444</v>
      </c>
      <c r="B114" s="1">
        <v>-0.21249007</v>
      </c>
      <c r="C114" s="1">
        <v>-0.18696799</v>
      </c>
      <c r="D114" s="1">
        <f t="shared" si="3"/>
        <v>-0.16640151110000001</v>
      </c>
      <c r="E114" s="1">
        <f t="shared" si="4"/>
        <v>-0.1492126520547</v>
      </c>
    </row>
    <row r="115" spans="1:5" x14ac:dyDescent="0.3">
      <c r="A115" s="1">
        <v>1.448</v>
      </c>
      <c r="B115" s="1">
        <v>-0.22099742999999999</v>
      </c>
      <c r="C115" s="1">
        <v>-0.19547534999999999</v>
      </c>
      <c r="D115" s="1">
        <f t="shared" si="3"/>
        <v>-0.1739730615</v>
      </c>
      <c r="E115" s="1">
        <f t="shared" si="4"/>
        <v>-0.15518660532029999</v>
      </c>
    </row>
    <row r="116" spans="1:5" x14ac:dyDescent="0.3">
      <c r="A116" s="1">
        <v>1.452</v>
      </c>
      <c r="B116" s="1">
        <v>-0.22950478999999999</v>
      </c>
      <c r="C116" s="1">
        <v>-0.20398271000000001</v>
      </c>
      <c r="D116" s="1">
        <f t="shared" si="3"/>
        <v>-0.18154461190000001</v>
      </c>
      <c r="E116" s="1">
        <f t="shared" si="4"/>
        <v>-0.16116055858589998</v>
      </c>
    </row>
    <row r="117" spans="1:5" x14ac:dyDescent="0.3">
      <c r="A117" s="1">
        <v>1.456</v>
      </c>
      <c r="B117" s="1">
        <v>-0.23801215000000001</v>
      </c>
      <c r="C117" s="1">
        <v>-0.21249007</v>
      </c>
      <c r="D117" s="1">
        <f t="shared" si="3"/>
        <v>-0.1891161623</v>
      </c>
      <c r="E117" s="1">
        <f t="shared" si="4"/>
        <v>-0.16713451185150002</v>
      </c>
    </row>
    <row r="118" spans="1:5" x14ac:dyDescent="0.3">
      <c r="A118" s="1">
        <v>1.46</v>
      </c>
      <c r="B118" s="1">
        <v>-0.24651951</v>
      </c>
      <c r="C118" s="1">
        <v>-0.22099742999999999</v>
      </c>
      <c r="D118" s="1">
        <f t="shared" si="3"/>
        <v>-0.19668771269999999</v>
      </c>
      <c r="E118" s="1">
        <f t="shared" si="4"/>
        <v>-0.17310846511710001</v>
      </c>
    </row>
    <row r="119" spans="1:5" x14ac:dyDescent="0.3">
      <c r="A119" s="1">
        <v>1.464</v>
      </c>
      <c r="B119" s="1">
        <v>-0.25502687000000002</v>
      </c>
      <c r="C119" s="1">
        <v>-0.22950478999999999</v>
      </c>
      <c r="D119" s="1">
        <f t="shared" si="3"/>
        <v>-0.20425926309999998</v>
      </c>
      <c r="E119" s="1">
        <f t="shared" si="4"/>
        <v>-0.17908241838270003</v>
      </c>
    </row>
    <row r="120" spans="1:5" x14ac:dyDescent="0.3">
      <c r="A120" s="1">
        <v>1.4680001</v>
      </c>
      <c r="B120" s="1">
        <v>-0.26353422999999998</v>
      </c>
      <c r="C120" s="1">
        <v>-0.23801215000000001</v>
      </c>
      <c r="D120" s="1">
        <f t="shared" si="3"/>
        <v>-0.21183081350000002</v>
      </c>
      <c r="E120" s="1">
        <f t="shared" si="4"/>
        <v>-0.18505637164829999</v>
      </c>
    </row>
    <row r="121" spans="1:5" x14ac:dyDescent="0.3">
      <c r="A121" s="1">
        <v>1.472</v>
      </c>
      <c r="B121" s="1">
        <v>-0.27204159</v>
      </c>
      <c r="C121" s="1">
        <v>-0.24651951</v>
      </c>
      <c r="D121" s="1">
        <f t="shared" si="3"/>
        <v>-0.21940236390000001</v>
      </c>
      <c r="E121" s="1">
        <f t="shared" si="4"/>
        <v>-0.19103032491390001</v>
      </c>
    </row>
    <row r="122" spans="1:5" x14ac:dyDescent="0.3">
      <c r="A122" s="1">
        <v>1.476</v>
      </c>
      <c r="B122" s="1">
        <v>-0.28054895000000002</v>
      </c>
      <c r="C122" s="1">
        <v>-0.25502687000000002</v>
      </c>
      <c r="D122" s="1">
        <f t="shared" si="3"/>
        <v>-0.22697391430000002</v>
      </c>
      <c r="E122" s="1">
        <f t="shared" si="4"/>
        <v>-0.19700427817950003</v>
      </c>
    </row>
    <row r="123" spans="1:5" x14ac:dyDescent="0.3">
      <c r="A123" s="1">
        <v>1.48</v>
      </c>
      <c r="B123" s="1">
        <v>-0.28905630999999998</v>
      </c>
      <c r="C123" s="1">
        <v>-0.26353422999999998</v>
      </c>
      <c r="D123" s="1">
        <f t="shared" si="3"/>
        <v>-0.23454546469999998</v>
      </c>
      <c r="E123" s="1">
        <f t="shared" si="4"/>
        <v>-0.20297823144509999</v>
      </c>
    </row>
    <row r="124" spans="1:5" x14ac:dyDescent="0.3">
      <c r="A124" s="1">
        <v>1.484</v>
      </c>
      <c r="B124" s="1">
        <v>-0.29594215000000001</v>
      </c>
      <c r="C124" s="1">
        <v>-0.27204159</v>
      </c>
      <c r="D124" s="1">
        <f t="shared" si="3"/>
        <v>-0.2421170151</v>
      </c>
      <c r="E124" s="1">
        <f t="shared" si="4"/>
        <v>-0.20781353715150003</v>
      </c>
    </row>
    <row r="125" spans="1:5" x14ac:dyDescent="0.3">
      <c r="A125" s="1">
        <v>1.488</v>
      </c>
      <c r="B125" s="1">
        <v>-0.30444950999999998</v>
      </c>
      <c r="C125" s="1">
        <v>-0.28054895000000002</v>
      </c>
      <c r="D125" s="1">
        <f t="shared" si="3"/>
        <v>-0.24968856550000001</v>
      </c>
      <c r="E125" s="1">
        <f t="shared" si="4"/>
        <v>-0.21378749041709999</v>
      </c>
    </row>
    <row r="126" spans="1:5" x14ac:dyDescent="0.3">
      <c r="A126" s="1">
        <v>1.492</v>
      </c>
      <c r="B126" s="1">
        <v>-0.31340378000000002</v>
      </c>
      <c r="C126" s="1">
        <v>-0.28905630999999998</v>
      </c>
      <c r="D126" s="1">
        <f t="shared" si="3"/>
        <v>-0.25726011589999997</v>
      </c>
      <c r="E126" s="1">
        <f t="shared" si="4"/>
        <v>-0.22007526835380004</v>
      </c>
    </row>
    <row r="127" spans="1:5" x14ac:dyDescent="0.3">
      <c r="A127" s="1">
        <v>1.4960001000000001</v>
      </c>
      <c r="B127" s="1">
        <v>-0.32143239000000001</v>
      </c>
      <c r="C127" s="1">
        <v>-0.29594215000000001</v>
      </c>
      <c r="D127" s="1">
        <f t="shared" si="3"/>
        <v>-0.26338851350000003</v>
      </c>
      <c r="E127" s="1">
        <f t="shared" si="4"/>
        <v>-0.22571303858190003</v>
      </c>
    </row>
    <row r="128" spans="1:5" x14ac:dyDescent="0.3">
      <c r="A128" s="1">
        <v>1.5</v>
      </c>
      <c r="B128" s="1">
        <v>-0.32790786</v>
      </c>
      <c r="C128" s="1">
        <v>-0.30444950999999998</v>
      </c>
      <c r="D128" s="1">
        <f t="shared" si="3"/>
        <v>-0.27096006389999999</v>
      </c>
      <c r="E128" s="1">
        <f t="shared" si="4"/>
        <v>-0.2302601783706</v>
      </c>
    </row>
    <row r="129" spans="1:5" x14ac:dyDescent="0.3">
      <c r="A129" s="1">
        <v>1.5039998999999999</v>
      </c>
      <c r="B129" s="1">
        <v>-0.33337634999999999</v>
      </c>
      <c r="C129" s="1">
        <v>-0.31340378000000002</v>
      </c>
      <c r="D129" s="1">
        <f t="shared" si="3"/>
        <v>-0.27892936420000003</v>
      </c>
      <c r="E129" s="1">
        <f t="shared" si="4"/>
        <v>-0.23410020673349999</v>
      </c>
    </row>
    <row r="130" spans="1:5" x14ac:dyDescent="0.3">
      <c r="A130" s="1">
        <v>1.508</v>
      </c>
      <c r="B130" s="1">
        <v>-0.33917702999999999</v>
      </c>
      <c r="C130" s="1">
        <v>-0.32143239000000001</v>
      </c>
      <c r="D130" s="1">
        <f t="shared" si="3"/>
        <v>-0.28607482710000004</v>
      </c>
      <c r="E130" s="1">
        <f t="shared" si="4"/>
        <v>-0.23817350223629999</v>
      </c>
    </row>
    <row r="131" spans="1:5" x14ac:dyDescent="0.3">
      <c r="A131" s="1">
        <v>1.512</v>
      </c>
      <c r="B131" s="1">
        <v>-0.34651641</v>
      </c>
      <c r="C131" s="1">
        <v>-0.32790786</v>
      </c>
      <c r="D131" s="1">
        <f t="shared" si="3"/>
        <v>-0.29183799539999999</v>
      </c>
      <c r="E131" s="1">
        <f t="shared" si="4"/>
        <v>-0.24332728826610003</v>
      </c>
    </row>
    <row r="132" spans="1:5" x14ac:dyDescent="0.3">
      <c r="A132" s="1">
        <v>1.516</v>
      </c>
      <c r="B132" s="1">
        <v>-0.35565136000000003</v>
      </c>
      <c r="C132" s="1">
        <v>-0.33337634999999999</v>
      </c>
      <c r="D132" s="1">
        <f t="shared" ref="D132:D195" si="5">C132*0.89</f>
        <v>-0.29670495149999998</v>
      </c>
      <c r="E132" s="1">
        <f t="shared" ref="E132:E195" si="6">B132*0.89*0.789</f>
        <v>-0.24974194150560006</v>
      </c>
    </row>
    <row r="133" spans="1:5" x14ac:dyDescent="0.3">
      <c r="A133" s="1">
        <v>1.52</v>
      </c>
      <c r="B133" s="1">
        <v>-0.36572043999999998</v>
      </c>
      <c r="C133" s="1">
        <v>-0.33917702999999999</v>
      </c>
      <c r="D133" s="1">
        <f t="shared" si="5"/>
        <v>-0.30186755669999998</v>
      </c>
      <c r="E133" s="1">
        <f t="shared" si="6"/>
        <v>-0.25681255017240001</v>
      </c>
    </row>
    <row r="134" spans="1:5" x14ac:dyDescent="0.3">
      <c r="A134" s="1">
        <v>1.524</v>
      </c>
      <c r="B134" s="1">
        <v>-0.37534423</v>
      </c>
      <c r="C134" s="1">
        <v>-0.34651641</v>
      </c>
      <c r="D134" s="1">
        <f t="shared" si="5"/>
        <v>-0.30839960490000001</v>
      </c>
      <c r="E134" s="1">
        <f t="shared" si="6"/>
        <v>-0.26357047174830001</v>
      </c>
    </row>
    <row r="135" spans="1:5" x14ac:dyDescent="0.3">
      <c r="A135" s="1">
        <v>1.528</v>
      </c>
      <c r="B135" s="1">
        <v>-0.38357855000000002</v>
      </c>
      <c r="C135" s="1">
        <v>-0.35565136000000003</v>
      </c>
      <c r="D135" s="1">
        <f t="shared" si="5"/>
        <v>-0.31652971040000005</v>
      </c>
      <c r="E135" s="1">
        <f t="shared" si="6"/>
        <v>-0.26935269359550001</v>
      </c>
    </row>
    <row r="136" spans="1:5" x14ac:dyDescent="0.3">
      <c r="A136" s="1">
        <v>1.5319999</v>
      </c>
      <c r="B136" s="1">
        <v>-0.39055411000000001</v>
      </c>
      <c r="C136" s="1">
        <v>-0.36572043999999998</v>
      </c>
      <c r="D136" s="1">
        <f t="shared" si="5"/>
        <v>-0.32549119160000001</v>
      </c>
      <c r="E136" s="1">
        <f t="shared" si="6"/>
        <v>-0.27425100158310001</v>
      </c>
    </row>
    <row r="137" spans="1:5" x14ac:dyDescent="0.3">
      <c r="A137" s="1">
        <v>1.536</v>
      </c>
      <c r="B137" s="1">
        <v>-0.39738115000000002</v>
      </c>
      <c r="C137" s="1">
        <v>-0.37534423</v>
      </c>
      <c r="D137" s="1">
        <f t="shared" si="5"/>
        <v>-0.3340563647</v>
      </c>
      <c r="E137" s="1">
        <f t="shared" si="6"/>
        <v>-0.2790450173415</v>
      </c>
    </row>
    <row r="138" spans="1:5" x14ac:dyDescent="0.3">
      <c r="A138" s="1">
        <v>1.54</v>
      </c>
      <c r="B138" s="1">
        <v>-0.40537393999999999</v>
      </c>
      <c r="C138" s="1">
        <v>-0.38357855000000002</v>
      </c>
      <c r="D138" s="1">
        <f t="shared" si="5"/>
        <v>-0.3413849095</v>
      </c>
      <c r="E138" s="1">
        <f t="shared" si="6"/>
        <v>-0.2846576344074</v>
      </c>
    </row>
    <row r="139" spans="1:5" x14ac:dyDescent="0.3">
      <c r="A139" s="1">
        <v>1.544</v>
      </c>
      <c r="B139" s="1">
        <v>-0.41515540000000001</v>
      </c>
      <c r="C139" s="1">
        <v>-0.39055411000000001</v>
      </c>
      <c r="D139" s="1">
        <f t="shared" si="5"/>
        <v>-0.3475931579</v>
      </c>
      <c r="E139" s="1">
        <f t="shared" si="6"/>
        <v>-0.29152627343400001</v>
      </c>
    </row>
    <row r="140" spans="1:5" x14ac:dyDescent="0.3">
      <c r="A140" s="1">
        <v>1.548</v>
      </c>
      <c r="B140" s="1">
        <v>-0.42623472000000001</v>
      </c>
      <c r="C140" s="1">
        <v>-0.39738115000000002</v>
      </c>
      <c r="D140" s="1">
        <f t="shared" si="5"/>
        <v>-0.35366922350000002</v>
      </c>
      <c r="E140" s="1">
        <f t="shared" si="6"/>
        <v>-0.29930628273120002</v>
      </c>
    </row>
    <row r="141" spans="1:5" x14ac:dyDescent="0.3">
      <c r="A141" s="1">
        <v>1.552</v>
      </c>
      <c r="B141" s="1">
        <v>-0.43736149000000002</v>
      </c>
      <c r="C141" s="1">
        <v>-0.40537393999999999</v>
      </c>
      <c r="D141" s="1">
        <f t="shared" si="5"/>
        <v>-0.36078280660000001</v>
      </c>
      <c r="E141" s="1">
        <f t="shared" si="6"/>
        <v>-0.30711961189290005</v>
      </c>
    </row>
    <row r="142" spans="1:5" x14ac:dyDescent="0.3">
      <c r="A142" s="1">
        <v>1.556</v>
      </c>
      <c r="B142" s="1">
        <v>-0.44738800000000001</v>
      </c>
      <c r="C142" s="1">
        <v>-0.41515540000000001</v>
      </c>
      <c r="D142" s="1">
        <f t="shared" si="5"/>
        <v>-0.36948830599999999</v>
      </c>
      <c r="E142" s="1">
        <f t="shared" si="6"/>
        <v>-0.31416032748</v>
      </c>
    </row>
    <row r="143" spans="1:5" x14ac:dyDescent="0.3">
      <c r="A143" s="1">
        <v>1.5599999</v>
      </c>
      <c r="B143" s="1">
        <v>-0.45606564999999999</v>
      </c>
      <c r="C143" s="1">
        <v>-0.42623472000000001</v>
      </c>
      <c r="D143" s="1">
        <f t="shared" si="5"/>
        <v>-0.3793489008</v>
      </c>
      <c r="E143" s="1">
        <f t="shared" si="6"/>
        <v>-0.32025386008650003</v>
      </c>
    </row>
    <row r="144" spans="1:5" x14ac:dyDescent="0.3">
      <c r="A144" s="1">
        <v>1.5640000000000001</v>
      </c>
      <c r="B144" s="1">
        <v>-0.46420595999999997</v>
      </c>
      <c r="C144" s="1">
        <v>-0.43736149000000002</v>
      </c>
      <c r="D144" s="1">
        <f t="shared" si="5"/>
        <v>-0.38925172610000003</v>
      </c>
      <c r="E144" s="1">
        <f t="shared" si="6"/>
        <v>-0.32597006717159999</v>
      </c>
    </row>
    <row r="145" spans="1:5" x14ac:dyDescent="0.3">
      <c r="A145" s="1">
        <v>1.5680000000000001</v>
      </c>
      <c r="B145" s="1">
        <v>-0.47312071999999999</v>
      </c>
      <c r="C145" s="1">
        <v>-0.44738800000000001</v>
      </c>
      <c r="D145" s="1">
        <f t="shared" si="5"/>
        <v>-0.39817532</v>
      </c>
      <c r="E145" s="1">
        <f t="shared" si="6"/>
        <v>-0.33223010079120002</v>
      </c>
    </row>
    <row r="146" spans="1:5" x14ac:dyDescent="0.3">
      <c r="A146" s="1">
        <v>1.5720000000000001</v>
      </c>
      <c r="B146" s="1">
        <v>-0.48371950000000002</v>
      </c>
      <c r="C146" s="1">
        <v>-0.45606564999999999</v>
      </c>
      <c r="D146" s="1">
        <f t="shared" si="5"/>
        <v>-0.40589842850000002</v>
      </c>
      <c r="E146" s="1">
        <f t="shared" si="6"/>
        <v>-0.33967267009500002</v>
      </c>
    </row>
    <row r="147" spans="1:5" x14ac:dyDescent="0.3">
      <c r="A147" s="1">
        <v>1.5760000000000001</v>
      </c>
      <c r="B147" s="1">
        <v>-0.49589348</v>
      </c>
      <c r="C147" s="1">
        <v>-0.46420595999999997</v>
      </c>
      <c r="D147" s="1">
        <f t="shared" si="5"/>
        <v>-0.41314330439999997</v>
      </c>
      <c r="E147" s="1">
        <f t="shared" si="6"/>
        <v>-0.3482213605908</v>
      </c>
    </row>
    <row r="148" spans="1:5" x14ac:dyDescent="0.3">
      <c r="A148" s="1">
        <v>1.58</v>
      </c>
      <c r="B148" s="1">
        <v>-0.50860658000000003</v>
      </c>
      <c r="C148" s="1">
        <v>-0.47312071999999999</v>
      </c>
      <c r="D148" s="1">
        <f t="shared" si="5"/>
        <v>-0.42107744079999998</v>
      </c>
      <c r="E148" s="1">
        <f t="shared" si="6"/>
        <v>-0.35714862654180007</v>
      </c>
    </row>
    <row r="149" spans="1:5" x14ac:dyDescent="0.3">
      <c r="A149" s="1">
        <v>1.5840000000000001</v>
      </c>
      <c r="B149" s="1">
        <v>-0.52061588999999997</v>
      </c>
      <c r="C149" s="1">
        <v>-0.48371950000000002</v>
      </c>
      <c r="D149" s="1">
        <f t="shared" si="5"/>
        <v>-0.43051035500000001</v>
      </c>
      <c r="E149" s="1">
        <f t="shared" si="6"/>
        <v>-0.36558168411690001</v>
      </c>
    </row>
    <row r="150" spans="1:5" x14ac:dyDescent="0.3">
      <c r="A150" s="1">
        <v>1.5880000999999999</v>
      </c>
      <c r="B150" s="1">
        <v>-0.53133492000000004</v>
      </c>
      <c r="C150" s="1">
        <v>-0.49589348</v>
      </c>
      <c r="D150" s="1">
        <f t="shared" si="5"/>
        <v>-0.44134519719999998</v>
      </c>
      <c r="E150" s="1">
        <f t="shared" si="6"/>
        <v>-0.37310869417320008</v>
      </c>
    </row>
    <row r="151" spans="1:5" x14ac:dyDescent="0.3">
      <c r="A151" s="1">
        <v>1.5920000000000001</v>
      </c>
      <c r="B151" s="1">
        <v>-0.54123684000000005</v>
      </c>
      <c r="C151" s="1">
        <v>-0.50860658000000003</v>
      </c>
      <c r="D151" s="1">
        <f t="shared" si="5"/>
        <v>-0.45265985620000004</v>
      </c>
      <c r="E151" s="1">
        <f t="shared" si="6"/>
        <v>-0.38006192141640005</v>
      </c>
    </row>
    <row r="152" spans="1:5" x14ac:dyDescent="0.3">
      <c r="A152" s="1">
        <v>1.5960000000000001</v>
      </c>
      <c r="B152" s="1">
        <v>-0.55152062000000002</v>
      </c>
      <c r="C152" s="1">
        <v>-0.52061588999999997</v>
      </c>
      <c r="D152" s="1">
        <f t="shared" si="5"/>
        <v>-0.46334814209999997</v>
      </c>
      <c r="E152" s="1">
        <f t="shared" si="6"/>
        <v>-0.3872832945702</v>
      </c>
    </row>
    <row r="153" spans="1:5" x14ac:dyDescent="0.3">
      <c r="A153" s="1">
        <v>1.6</v>
      </c>
      <c r="B153" s="1">
        <v>-0.56328188000000001</v>
      </c>
      <c r="C153" s="1">
        <v>-0.53133492000000004</v>
      </c>
      <c r="D153" s="1">
        <f t="shared" si="5"/>
        <v>-0.47288807880000006</v>
      </c>
      <c r="E153" s="1">
        <f t="shared" si="6"/>
        <v>-0.3955421689548001</v>
      </c>
    </row>
    <row r="154" spans="1:5" x14ac:dyDescent="0.3">
      <c r="A154" s="1">
        <v>1.6040000000000001</v>
      </c>
      <c r="B154" s="1">
        <v>-0.57675851</v>
      </c>
      <c r="C154" s="1">
        <v>-0.54123684000000005</v>
      </c>
      <c r="D154" s="1">
        <f t="shared" si="5"/>
        <v>-0.48170078760000007</v>
      </c>
      <c r="E154" s="1">
        <f t="shared" si="6"/>
        <v>-0.40500559330710001</v>
      </c>
    </row>
    <row r="155" spans="1:5" x14ac:dyDescent="0.3">
      <c r="A155" s="1">
        <v>1.6080000000000001</v>
      </c>
      <c r="B155" s="1">
        <v>-0.59117065000000002</v>
      </c>
      <c r="C155" s="1">
        <v>-0.55152062000000002</v>
      </c>
      <c r="D155" s="1">
        <f t="shared" si="5"/>
        <v>-0.4908533518</v>
      </c>
      <c r="E155" s="1">
        <f t="shared" si="6"/>
        <v>-0.41512594213650006</v>
      </c>
    </row>
    <row r="156" spans="1:5" x14ac:dyDescent="0.3">
      <c r="A156" s="1">
        <v>1.6120000000000001</v>
      </c>
      <c r="B156" s="1">
        <v>-0.60526298999999995</v>
      </c>
      <c r="C156" s="1">
        <v>-0.56328188000000001</v>
      </c>
      <c r="D156" s="1">
        <f t="shared" si="5"/>
        <v>-0.50132087320000007</v>
      </c>
      <c r="E156" s="1">
        <f t="shared" si="6"/>
        <v>-0.42502172420790002</v>
      </c>
    </row>
    <row r="157" spans="1:5" x14ac:dyDescent="0.3">
      <c r="A157" s="1">
        <v>1.6160000999999999</v>
      </c>
      <c r="B157" s="1">
        <v>-0.61817257999999997</v>
      </c>
      <c r="C157" s="1">
        <v>-0.57675851</v>
      </c>
      <c r="D157" s="1">
        <f t="shared" si="5"/>
        <v>-0.51331507389999997</v>
      </c>
      <c r="E157" s="1">
        <f t="shared" si="6"/>
        <v>-0.43408696740179997</v>
      </c>
    </row>
    <row r="158" spans="1:5" x14ac:dyDescent="0.3">
      <c r="A158" s="1">
        <v>1.62</v>
      </c>
      <c r="B158" s="1">
        <v>-0.63002975999999999</v>
      </c>
      <c r="C158" s="1">
        <v>-0.59117065000000002</v>
      </c>
      <c r="D158" s="1">
        <f t="shared" si="5"/>
        <v>-0.52614187850000005</v>
      </c>
      <c r="E158" s="1">
        <f t="shared" si="6"/>
        <v>-0.44241319776960003</v>
      </c>
    </row>
    <row r="159" spans="1:5" x14ac:dyDescent="0.3">
      <c r="A159" s="1">
        <v>1.6240000000000001</v>
      </c>
      <c r="B159" s="1">
        <v>-0.64187335000000001</v>
      </c>
      <c r="C159" s="1">
        <v>-0.60526298999999995</v>
      </c>
      <c r="D159" s="1">
        <f t="shared" si="5"/>
        <v>-0.5386840611</v>
      </c>
      <c r="E159" s="1">
        <f t="shared" si="6"/>
        <v>-0.45072988510350004</v>
      </c>
    </row>
    <row r="160" spans="1:5" x14ac:dyDescent="0.3">
      <c r="A160" s="1">
        <v>1.6279999999999999</v>
      </c>
      <c r="B160" s="1">
        <v>-0.65493990000000002</v>
      </c>
      <c r="C160" s="1">
        <v>-0.61817257999999997</v>
      </c>
      <c r="D160" s="1">
        <f t="shared" si="5"/>
        <v>-0.55017359619999995</v>
      </c>
      <c r="E160" s="1">
        <f t="shared" si="6"/>
        <v>-0.45990534717900006</v>
      </c>
    </row>
    <row r="161" spans="1:5" x14ac:dyDescent="0.3">
      <c r="A161" s="1">
        <v>1.6319999999999999</v>
      </c>
      <c r="B161" s="1">
        <v>-0.66981687999999995</v>
      </c>
      <c r="C161" s="1">
        <v>-0.63002975999999999</v>
      </c>
      <c r="D161" s="1">
        <f t="shared" si="5"/>
        <v>-0.5607264864</v>
      </c>
      <c r="E161" s="1">
        <f t="shared" si="6"/>
        <v>-0.47035211130479998</v>
      </c>
    </row>
    <row r="162" spans="1:5" x14ac:dyDescent="0.3">
      <c r="A162" s="1">
        <v>1.6359999999999999</v>
      </c>
      <c r="B162" s="1">
        <v>-0.68604874000000005</v>
      </c>
      <c r="C162" s="1">
        <v>-0.64187335000000001</v>
      </c>
      <c r="D162" s="1">
        <f t="shared" si="5"/>
        <v>-0.57126728150000006</v>
      </c>
      <c r="E162" s="1">
        <f t="shared" si="6"/>
        <v>-0.48175028571540002</v>
      </c>
    </row>
    <row r="163" spans="1:5" x14ac:dyDescent="0.3">
      <c r="A163" s="1">
        <v>1.64</v>
      </c>
      <c r="B163" s="1">
        <v>-0.70244958999999996</v>
      </c>
      <c r="C163" s="1">
        <v>-0.65493990000000002</v>
      </c>
      <c r="D163" s="1">
        <f t="shared" si="5"/>
        <v>-0.58289651100000006</v>
      </c>
      <c r="E163" s="1">
        <f t="shared" si="6"/>
        <v>-0.49326712659389998</v>
      </c>
    </row>
    <row r="164" spans="1:5" x14ac:dyDescent="0.3">
      <c r="A164" s="1">
        <v>1.6440001</v>
      </c>
      <c r="B164" s="1">
        <v>-0.71791987999999995</v>
      </c>
      <c r="C164" s="1">
        <v>-0.66981687999999995</v>
      </c>
      <c r="D164" s="1">
        <f t="shared" si="5"/>
        <v>-0.59613702319999995</v>
      </c>
      <c r="E164" s="1">
        <f t="shared" si="6"/>
        <v>-0.50413051893479999</v>
      </c>
    </row>
    <row r="165" spans="1:5" x14ac:dyDescent="0.3">
      <c r="A165" s="1">
        <v>1.6479999999999999</v>
      </c>
      <c r="B165" s="1">
        <v>-0.73219920000000005</v>
      </c>
      <c r="C165" s="1">
        <v>-0.68604874000000005</v>
      </c>
      <c r="D165" s="1">
        <f t="shared" si="5"/>
        <v>-0.6105833786</v>
      </c>
      <c r="E165" s="1">
        <f t="shared" si="6"/>
        <v>-0.51415760023200008</v>
      </c>
    </row>
    <row r="166" spans="1:5" x14ac:dyDescent="0.3">
      <c r="A166" s="1">
        <v>1.6519999999999999</v>
      </c>
      <c r="B166" s="1">
        <v>-0.74605069999999996</v>
      </c>
      <c r="C166" s="1">
        <v>-0.70244958999999996</v>
      </c>
      <c r="D166" s="1">
        <f t="shared" si="5"/>
        <v>-0.62518013509999992</v>
      </c>
      <c r="E166" s="1">
        <f t="shared" si="6"/>
        <v>-0.523884262047</v>
      </c>
    </row>
    <row r="167" spans="1:5" x14ac:dyDescent="0.3">
      <c r="A167" s="1">
        <v>1.6559999999999999</v>
      </c>
      <c r="B167" s="1">
        <v>-0.76073435</v>
      </c>
      <c r="C167" s="1">
        <v>-0.71791987999999995</v>
      </c>
      <c r="D167" s="1">
        <f t="shared" si="5"/>
        <v>-0.63894869319999992</v>
      </c>
      <c r="E167" s="1">
        <f t="shared" si="6"/>
        <v>-0.53419526791350003</v>
      </c>
    </row>
    <row r="168" spans="1:5" x14ac:dyDescent="0.3">
      <c r="A168" s="1">
        <v>1.66</v>
      </c>
      <c r="B168" s="1">
        <v>-0.77715780000000001</v>
      </c>
      <c r="C168" s="1">
        <v>-0.73219920000000005</v>
      </c>
      <c r="D168" s="1">
        <f t="shared" si="5"/>
        <v>-0.651657288</v>
      </c>
      <c r="E168" s="1">
        <f t="shared" si="6"/>
        <v>-0.54572797873800005</v>
      </c>
    </row>
    <row r="169" spans="1:5" x14ac:dyDescent="0.3">
      <c r="A169" s="1">
        <v>1.6639999999999999</v>
      </c>
      <c r="B169" s="1">
        <v>-0.79525747999999996</v>
      </c>
      <c r="C169" s="1">
        <v>-0.74605069999999996</v>
      </c>
      <c r="D169" s="1">
        <f t="shared" si="5"/>
        <v>-0.66398512300000001</v>
      </c>
      <c r="E169" s="1">
        <f t="shared" si="6"/>
        <v>-0.55843775503079995</v>
      </c>
    </row>
    <row r="170" spans="1:5" x14ac:dyDescent="0.3">
      <c r="A170" s="1">
        <v>1.6679999999999999</v>
      </c>
      <c r="B170" s="1">
        <v>-0.81405684</v>
      </c>
      <c r="C170" s="1">
        <v>-0.76073435</v>
      </c>
      <c r="D170" s="1">
        <f t="shared" si="5"/>
        <v>-0.67705357150000001</v>
      </c>
      <c r="E170" s="1">
        <f t="shared" si="6"/>
        <v>-0.57163885361639999</v>
      </c>
    </row>
    <row r="171" spans="1:5" x14ac:dyDescent="0.3">
      <c r="A171" s="1">
        <v>1.6720001</v>
      </c>
      <c r="B171" s="1">
        <v>-0.83233935000000003</v>
      </c>
      <c r="C171" s="1">
        <v>-0.77715780000000001</v>
      </c>
      <c r="D171" s="1">
        <f t="shared" si="5"/>
        <v>-0.69167044200000005</v>
      </c>
      <c r="E171" s="1">
        <f t="shared" si="6"/>
        <v>-0.58447701496350002</v>
      </c>
    </row>
    <row r="172" spans="1:5" x14ac:dyDescent="0.3">
      <c r="A172" s="1">
        <v>1.6759999999999999</v>
      </c>
      <c r="B172" s="1">
        <v>-0.84948398999999997</v>
      </c>
      <c r="C172" s="1">
        <v>-0.79525747999999996</v>
      </c>
      <c r="D172" s="1">
        <f t="shared" si="5"/>
        <v>-0.70777915719999995</v>
      </c>
      <c r="E172" s="1">
        <f t="shared" si="6"/>
        <v>-0.59651615261790003</v>
      </c>
    </row>
    <row r="173" spans="1:5" x14ac:dyDescent="0.3">
      <c r="A173" s="1">
        <v>1.6799999000000001</v>
      </c>
      <c r="B173" s="1">
        <v>-0.86589419000000001</v>
      </c>
      <c r="C173" s="1">
        <v>-0.81405684</v>
      </c>
      <c r="D173" s="1">
        <f t="shared" si="5"/>
        <v>-0.72451058759999998</v>
      </c>
      <c r="E173" s="1">
        <f t="shared" si="6"/>
        <v>-0.60803955915990004</v>
      </c>
    </row>
    <row r="174" spans="1:5" x14ac:dyDescent="0.3">
      <c r="A174" s="1">
        <v>1.6839999999999999</v>
      </c>
      <c r="B174" s="1">
        <v>-0.88271672000000001</v>
      </c>
      <c r="C174" s="1">
        <v>-0.83233935000000003</v>
      </c>
      <c r="D174" s="1">
        <f t="shared" si="5"/>
        <v>-0.74078202150000005</v>
      </c>
      <c r="E174" s="1">
        <f t="shared" si="6"/>
        <v>-0.61985250795120006</v>
      </c>
    </row>
    <row r="175" spans="1:5" x14ac:dyDescent="0.3">
      <c r="A175" s="1">
        <v>1.6879999999999999</v>
      </c>
      <c r="B175" s="1">
        <v>-0.90106143000000005</v>
      </c>
      <c r="C175" s="1">
        <v>-0.84948398999999997</v>
      </c>
      <c r="D175" s="1">
        <f t="shared" si="5"/>
        <v>-0.75604075110000002</v>
      </c>
      <c r="E175" s="1">
        <f t="shared" si="6"/>
        <v>-0.63273434676030005</v>
      </c>
    </row>
    <row r="176" spans="1:5" x14ac:dyDescent="0.3">
      <c r="A176" s="1">
        <v>1.6919999999999999</v>
      </c>
      <c r="B176" s="1">
        <v>-0.92124514999999996</v>
      </c>
      <c r="C176" s="1">
        <v>-0.86589419000000001</v>
      </c>
      <c r="D176" s="1">
        <f t="shared" si="5"/>
        <v>-0.77064582910000001</v>
      </c>
      <c r="E176" s="1">
        <f t="shared" si="6"/>
        <v>-0.64690755678150003</v>
      </c>
    </row>
    <row r="177" spans="1:5" x14ac:dyDescent="0.3">
      <c r="A177" s="1">
        <v>1.696</v>
      </c>
      <c r="B177" s="1">
        <v>-0.94259234999999997</v>
      </c>
      <c r="C177" s="1">
        <v>-0.88271672000000001</v>
      </c>
      <c r="D177" s="1">
        <f t="shared" si="5"/>
        <v>-0.78561788080000006</v>
      </c>
      <c r="E177" s="1">
        <f t="shared" si="6"/>
        <v>-0.66189777409350004</v>
      </c>
    </row>
    <row r="178" spans="1:5" x14ac:dyDescent="0.3">
      <c r="A178" s="1">
        <v>1.7</v>
      </c>
      <c r="B178" s="1">
        <v>-0.96389831999999998</v>
      </c>
      <c r="C178" s="1">
        <v>-0.90106143000000005</v>
      </c>
      <c r="D178" s="1">
        <f t="shared" si="5"/>
        <v>-0.80194467270000003</v>
      </c>
      <c r="E178" s="1">
        <f t="shared" si="6"/>
        <v>-0.67685903928720004</v>
      </c>
    </row>
    <row r="179" spans="1:5" x14ac:dyDescent="0.3">
      <c r="A179" s="1">
        <v>1.704</v>
      </c>
      <c r="B179" s="1">
        <v>-0.98426800999999997</v>
      </c>
      <c r="C179" s="1">
        <v>-0.92124514999999996</v>
      </c>
      <c r="D179" s="1">
        <f t="shared" si="5"/>
        <v>-0.81990818349999994</v>
      </c>
      <c r="E179" s="1">
        <f t="shared" si="6"/>
        <v>-0.69116283930209998</v>
      </c>
    </row>
    <row r="180" spans="1:5" x14ac:dyDescent="0.3">
      <c r="A180" s="1">
        <v>1.7079998999999999</v>
      </c>
      <c r="B180" s="1">
        <v>-1.0037262</v>
      </c>
      <c r="C180" s="1">
        <v>-0.94259234999999997</v>
      </c>
      <c r="D180" s="1">
        <f t="shared" si="5"/>
        <v>-0.83890719150000004</v>
      </c>
      <c r="E180" s="1">
        <f t="shared" si="6"/>
        <v>-0.70482657490200007</v>
      </c>
    </row>
    <row r="181" spans="1:5" x14ac:dyDescent="0.3">
      <c r="A181" s="1">
        <v>1.712</v>
      </c>
      <c r="B181" s="1">
        <v>-1.0232015000000001</v>
      </c>
      <c r="C181" s="1">
        <v>-0.96389831999999998</v>
      </c>
      <c r="D181" s="1">
        <f t="shared" si="5"/>
        <v>-0.85786950480000002</v>
      </c>
      <c r="E181" s="1">
        <f t="shared" si="6"/>
        <v>-0.71850232531500013</v>
      </c>
    </row>
    <row r="182" spans="1:5" x14ac:dyDescent="0.3">
      <c r="A182" s="1">
        <v>1.716</v>
      </c>
      <c r="B182" s="1">
        <v>-1.0438894999999999</v>
      </c>
      <c r="C182" s="1">
        <v>-0.98426800999999997</v>
      </c>
      <c r="D182" s="1">
        <f t="shared" si="5"/>
        <v>-0.87599852889999996</v>
      </c>
      <c r="E182" s="1">
        <f t="shared" si="6"/>
        <v>-0.73302964579499996</v>
      </c>
    </row>
    <row r="183" spans="1:5" x14ac:dyDescent="0.3">
      <c r="A183" s="1">
        <v>1.72</v>
      </c>
      <c r="B183" s="1">
        <v>-1.0664347999999999</v>
      </c>
      <c r="C183" s="1">
        <v>-1.0037262</v>
      </c>
      <c r="D183" s="1">
        <f t="shared" si="5"/>
        <v>-0.893316318</v>
      </c>
      <c r="E183" s="1">
        <f t="shared" si="6"/>
        <v>-0.74886118090800002</v>
      </c>
    </row>
    <row r="184" spans="1:5" x14ac:dyDescent="0.3">
      <c r="A184" s="1">
        <v>1.724</v>
      </c>
      <c r="B184" s="1">
        <v>-1.0905004</v>
      </c>
      <c r="C184" s="1">
        <v>-1.0232015000000001</v>
      </c>
      <c r="D184" s="1">
        <f t="shared" si="5"/>
        <v>-0.91064933500000012</v>
      </c>
      <c r="E184" s="1">
        <f t="shared" si="6"/>
        <v>-0.76576028588400002</v>
      </c>
    </row>
    <row r="185" spans="1:5" x14ac:dyDescent="0.3">
      <c r="A185" s="1">
        <v>1.728</v>
      </c>
      <c r="B185" s="1">
        <v>-1.1150058</v>
      </c>
      <c r="C185" s="1">
        <v>-1.0438894999999999</v>
      </c>
      <c r="D185" s="1">
        <f t="shared" si="5"/>
        <v>-0.92906165499999993</v>
      </c>
      <c r="E185" s="1">
        <f t="shared" si="6"/>
        <v>-0.78296822281800005</v>
      </c>
    </row>
    <row r="186" spans="1:5" x14ac:dyDescent="0.3">
      <c r="A186" s="1">
        <v>1.732</v>
      </c>
      <c r="B186" s="1">
        <v>-1.1388771</v>
      </c>
      <c r="C186" s="1">
        <v>-1.0664347999999999</v>
      </c>
      <c r="D186" s="1">
        <f t="shared" si="5"/>
        <v>-0.94912697199999996</v>
      </c>
      <c r="E186" s="1">
        <f t="shared" si="6"/>
        <v>-0.79973088839100004</v>
      </c>
    </row>
    <row r="187" spans="1:5" x14ac:dyDescent="0.3">
      <c r="A187" s="1">
        <v>1.7359998999999999</v>
      </c>
      <c r="B187" s="1">
        <v>-1.1617932</v>
      </c>
      <c r="C187" s="1">
        <v>-1.0905004</v>
      </c>
      <c r="D187" s="1">
        <f t="shared" si="5"/>
        <v>-0.97054535600000003</v>
      </c>
      <c r="E187" s="1">
        <f t="shared" si="6"/>
        <v>-0.81582280297200005</v>
      </c>
    </row>
    <row r="188" spans="1:5" x14ac:dyDescent="0.3">
      <c r="A188" s="1">
        <v>1.74</v>
      </c>
      <c r="B188" s="1">
        <v>-1.1844106000000001</v>
      </c>
      <c r="C188" s="1">
        <v>-1.1150058</v>
      </c>
      <c r="D188" s="1">
        <f t="shared" si="5"/>
        <v>-0.99235516200000007</v>
      </c>
      <c r="E188" s="1">
        <f t="shared" si="6"/>
        <v>-0.8317049674260002</v>
      </c>
    </row>
    <row r="189" spans="1:5" x14ac:dyDescent="0.3">
      <c r="A189" s="1">
        <v>1.744</v>
      </c>
      <c r="B189" s="1">
        <v>-1.2079221</v>
      </c>
      <c r="C189" s="1">
        <v>-1.1388771</v>
      </c>
      <c r="D189" s="1">
        <f t="shared" si="5"/>
        <v>-1.013600619</v>
      </c>
      <c r="E189" s="1">
        <f t="shared" si="6"/>
        <v>-0.84821497784100008</v>
      </c>
    </row>
    <row r="190" spans="1:5" x14ac:dyDescent="0.3">
      <c r="A190" s="1">
        <v>1.748</v>
      </c>
      <c r="B190" s="1">
        <v>-1.2332383</v>
      </c>
      <c r="C190" s="1">
        <v>-1.1617932</v>
      </c>
      <c r="D190" s="1">
        <f t="shared" si="5"/>
        <v>-1.0339959480000001</v>
      </c>
      <c r="E190" s="1">
        <f t="shared" si="6"/>
        <v>-0.865992266643</v>
      </c>
    </row>
    <row r="191" spans="1:5" x14ac:dyDescent="0.3">
      <c r="A191" s="1">
        <v>1.752</v>
      </c>
      <c r="B191" s="1">
        <v>-1.2603755000000001</v>
      </c>
      <c r="C191" s="1">
        <v>-1.1844106000000001</v>
      </c>
      <c r="D191" s="1">
        <f t="shared" si="5"/>
        <v>-1.0541254340000001</v>
      </c>
      <c r="E191" s="1">
        <f t="shared" si="6"/>
        <v>-0.88504827985500012</v>
      </c>
    </row>
    <row r="192" spans="1:5" x14ac:dyDescent="0.3">
      <c r="A192" s="1">
        <v>1.756</v>
      </c>
      <c r="B192" s="1">
        <v>-1.2884437</v>
      </c>
      <c r="C192" s="1">
        <v>-1.2079221</v>
      </c>
      <c r="D192" s="1">
        <f t="shared" si="5"/>
        <v>-1.0750506690000001</v>
      </c>
      <c r="E192" s="1">
        <f t="shared" si="6"/>
        <v>-0.90475805057699998</v>
      </c>
    </row>
    <row r="193" spans="1:5" x14ac:dyDescent="0.3">
      <c r="A193" s="1">
        <v>1.76</v>
      </c>
      <c r="B193" s="1">
        <v>-1.3162608</v>
      </c>
      <c r="C193" s="1">
        <v>-1.2332383</v>
      </c>
      <c r="D193" s="1">
        <f t="shared" si="5"/>
        <v>-1.0975820869999999</v>
      </c>
      <c r="E193" s="1">
        <f t="shared" si="6"/>
        <v>-0.92429149636800001</v>
      </c>
    </row>
    <row r="194" spans="1:5" x14ac:dyDescent="0.3">
      <c r="A194" s="1">
        <v>1.7640001000000001</v>
      </c>
      <c r="B194" s="1">
        <v>-1.343167</v>
      </c>
      <c r="C194" s="1">
        <v>-1.2603755000000001</v>
      </c>
      <c r="D194" s="1">
        <f t="shared" si="5"/>
        <v>-1.1217341950000002</v>
      </c>
      <c r="E194" s="1">
        <f t="shared" si="6"/>
        <v>-0.94318529907000004</v>
      </c>
    </row>
    <row r="195" spans="1:5" x14ac:dyDescent="0.3">
      <c r="A195" s="1">
        <v>1.768</v>
      </c>
      <c r="B195" s="1">
        <v>-1.3694833</v>
      </c>
      <c r="C195" s="1">
        <v>-1.2884437</v>
      </c>
      <c r="D195" s="1">
        <f t="shared" si="5"/>
        <v>-1.146714893</v>
      </c>
      <c r="E195" s="1">
        <f t="shared" si="6"/>
        <v>-0.961664868093</v>
      </c>
    </row>
    <row r="196" spans="1:5" x14ac:dyDescent="0.3">
      <c r="A196" s="1">
        <v>1.772</v>
      </c>
      <c r="B196" s="1">
        <v>-1.396298</v>
      </c>
      <c r="C196" s="1">
        <v>-1.3162608</v>
      </c>
      <c r="D196" s="1">
        <f t="shared" ref="D196:D259" si="7">C196*0.89</f>
        <v>-1.171472112</v>
      </c>
      <c r="E196" s="1">
        <f t="shared" ref="E196:E259" si="8">B196*0.89*0.789</f>
        <v>-0.98049441857999997</v>
      </c>
    </row>
    <row r="197" spans="1:5" x14ac:dyDescent="0.3">
      <c r="A197" s="1">
        <v>1.776</v>
      </c>
      <c r="B197" s="1">
        <v>-1.4247316999999999</v>
      </c>
      <c r="C197" s="1">
        <v>-1.343167</v>
      </c>
      <c r="D197" s="1">
        <f t="shared" si="7"/>
        <v>-1.19541863</v>
      </c>
      <c r="E197" s="1">
        <f t="shared" si="8"/>
        <v>-1.000460847057</v>
      </c>
    </row>
    <row r="198" spans="1:5" x14ac:dyDescent="0.3">
      <c r="A198" s="1">
        <v>1.78</v>
      </c>
      <c r="B198" s="1">
        <v>-1.4551805</v>
      </c>
      <c r="C198" s="1">
        <v>-1.3694833</v>
      </c>
      <c r="D198" s="1">
        <f t="shared" si="7"/>
        <v>-1.2188401369999999</v>
      </c>
      <c r="E198" s="1">
        <f t="shared" si="8"/>
        <v>-1.021842298905</v>
      </c>
    </row>
    <row r="199" spans="1:5" x14ac:dyDescent="0.3">
      <c r="A199" s="1">
        <v>1.784</v>
      </c>
      <c r="B199" s="1">
        <v>-1.4870528999999999</v>
      </c>
      <c r="C199" s="1">
        <v>-1.396298</v>
      </c>
      <c r="D199" s="1">
        <f t="shared" si="7"/>
        <v>-1.2427052199999999</v>
      </c>
      <c r="E199" s="1">
        <f t="shared" si="8"/>
        <v>-1.0442234169089999</v>
      </c>
    </row>
    <row r="200" spans="1:5" x14ac:dyDescent="0.3">
      <c r="A200" s="1">
        <v>1.788</v>
      </c>
      <c r="B200" s="1">
        <v>-1.5191835</v>
      </c>
      <c r="C200" s="1">
        <v>-1.4247316999999999</v>
      </c>
      <c r="D200" s="1">
        <f t="shared" si="7"/>
        <v>-1.2680112129999999</v>
      </c>
      <c r="E200" s="1">
        <f t="shared" si="8"/>
        <v>-1.0667858455350001</v>
      </c>
    </row>
    <row r="201" spans="1:5" x14ac:dyDescent="0.3">
      <c r="A201" s="1">
        <v>1.7920001000000001</v>
      </c>
      <c r="B201" s="1">
        <v>-1.5506324</v>
      </c>
      <c r="C201" s="1">
        <v>-1.4551805</v>
      </c>
      <c r="D201" s="1">
        <f t="shared" si="7"/>
        <v>-1.2951106450000001</v>
      </c>
      <c r="E201" s="1">
        <f t="shared" si="8"/>
        <v>-1.088869577604</v>
      </c>
    </row>
    <row r="202" spans="1:5" x14ac:dyDescent="0.3">
      <c r="A202" s="1">
        <v>1.796</v>
      </c>
      <c r="B202" s="1">
        <v>-1.5813355</v>
      </c>
      <c r="C202" s="1">
        <v>-1.4870528999999999</v>
      </c>
      <c r="D202" s="1">
        <f t="shared" si="7"/>
        <v>-1.3234770809999998</v>
      </c>
      <c r="E202" s="1">
        <f t="shared" si="8"/>
        <v>-1.1104296014550001</v>
      </c>
    </row>
    <row r="203" spans="1:5" x14ac:dyDescent="0.3">
      <c r="A203" s="1">
        <v>1.8</v>
      </c>
      <c r="B203" s="1">
        <v>-1.6121555999999999</v>
      </c>
      <c r="C203" s="1">
        <v>-1.5191835</v>
      </c>
      <c r="D203" s="1">
        <f t="shared" si="7"/>
        <v>-1.3520733149999999</v>
      </c>
      <c r="E203" s="1">
        <f t="shared" si="8"/>
        <v>-1.1320717838760002</v>
      </c>
    </row>
    <row r="204" spans="1:5" x14ac:dyDescent="0.3">
      <c r="A204" s="1">
        <v>1.804</v>
      </c>
      <c r="B204" s="1">
        <v>-1.6442987</v>
      </c>
      <c r="C204" s="1">
        <v>-1.5506324</v>
      </c>
      <c r="D204" s="1">
        <f t="shared" si="7"/>
        <v>-1.380062836</v>
      </c>
      <c r="E204" s="1">
        <f t="shared" si="8"/>
        <v>-1.1546429901270001</v>
      </c>
    </row>
    <row r="205" spans="1:5" x14ac:dyDescent="0.3">
      <c r="A205" s="1">
        <v>1.8080000000000001</v>
      </c>
      <c r="B205" s="1">
        <v>-1.6784954999999999</v>
      </c>
      <c r="C205" s="1">
        <v>-1.5813355</v>
      </c>
      <c r="D205" s="1">
        <f t="shared" si="7"/>
        <v>-1.407388595</v>
      </c>
      <c r="E205" s="1">
        <f t="shared" si="8"/>
        <v>-1.178656325055</v>
      </c>
    </row>
    <row r="206" spans="1:5" x14ac:dyDescent="0.3">
      <c r="A206" s="1">
        <v>1.8120000000000001</v>
      </c>
      <c r="B206" s="1">
        <v>-1.7145153</v>
      </c>
      <c r="C206" s="1">
        <v>-1.6121555999999999</v>
      </c>
      <c r="D206" s="1">
        <f t="shared" si="7"/>
        <v>-1.434818484</v>
      </c>
      <c r="E206" s="1">
        <f t="shared" si="8"/>
        <v>-1.2039497888130002</v>
      </c>
    </row>
    <row r="207" spans="1:5" x14ac:dyDescent="0.3">
      <c r="A207" s="1">
        <v>1.8160000000000001</v>
      </c>
      <c r="B207" s="1">
        <v>-1.7513289999999999</v>
      </c>
      <c r="C207" s="1">
        <v>-1.6442987</v>
      </c>
      <c r="D207" s="1">
        <f t="shared" si="7"/>
        <v>-1.463425843</v>
      </c>
      <c r="E207" s="1">
        <f t="shared" si="8"/>
        <v>-1.2298007370899999</v>
      </c>
    </row>
    <row r="208" spans="1:5" x14ac:dyDescent="0.3">
      <c r="A208" s="1">
        <v>1.8200000999999999</v>
      </c>
      <c r="B208" s="1">
        <v>-1.7878202999999999</v>
      </c>
      <c r="C208" s="1">
        <v>-1.6784954999999999</v>
      </c>
      <c r="D208" s="1">
        <f t="shared" si="7"/>
        <v>-1.4938609949999999</v>
      </c>
      <c r="E208" s="1">
        <f t="shared" si="8"/>
        <v>-1.2554252928630001</v>
      </c>
    </row>
    <row r="209" spans="1:5" x14ac:dyDescent="0.3">
      <c r="A209" s="1">
        <v>1.8240000000000001</v>
      </c>
      <c r="B209" s="1">
        <v>-1.8235574000000001</v>
      </c>
      <c r="C209" s="1">
        <v>-1.7145153</v>
      </c>
      <c r="D209" s="1">
        <f t="shared" si="7"/>
        <v>-1.5259186170000001</v>
      </c>
      <c r="E209" s="1">
        <f t="shared" si="8"/>
        <v>-1.2805202418540003</v>
      </c>
    </row>
    <row r="210" spans="1:5" x14ac:dyDescent="0.3">
      <c r="A210" s="1">
        <v>1.8279999</v>
      </c>
      <c r="B210" s="1">
        <v>-1.8590943</v>
      </c>
      <c r="C210" s="1">
        <v>-1.7513289999999999</v>
      </c>
      <c r="D210" s="1">
        <f t="shared" si="7"/>
        <v>-1.5586828099999999</v>
      </c>
      <c r="E210" s="1">
        <f t="shared" si="8"/>
        <v>-1.3054746084030002</v>
      </c>
    </row>
    <row r="211" spans="1:5" x14ac:dyDescent="0.3">
      <c r="A211" s="1">
        <v>1.8320000000000001</v>
      </c>
      <c r="B211" s="1">
        <v>-1.895605</v>
      </c>
      <c r="C211" s="1">
        <v>-1.7878202999999999</v>
      </c>
      <c r="D211" s="1">
        <f t="shared" si="7"/>
        <v>-1.5911600669999999</v>
      </c>
      <c r="E211" s="1">
        <f t="shared" si="8"/>
        <v>-1.3311127870500001</v>
      </c>
    </row>
    <row r="212" spans="1:5" x14ac:dyDescent="0.3">
      <c r="A212" s="1">
        <v>1.8360000000000001</v>
      </c>
      <c r="B212" s="1">
        <v>-1.9340815</v>
      </c>
      <c r="C212" s="1">
        <v>-1.8235574000000001</v>
      </c>
      <c r="D212" s="1">
        <f t="shared" si="7"/>
        <v>-1.6229660860000001</v>
      </c>
      <c r="E212" s="1">
        <f t="shared" si="8"/>
        <v>-1.358131370115</v>
      </c>
    </row>
    <row r="213" spans="1:5" x14ac:dyDescent="0.3">
      <c r="A213" s="1">
        <v>1.84</v>
      </c>
      <c r="B213" s="1">
        <v>-1.9746688999999999</v>
      </c>
      <c r="C213" s="1">
        <v>-1.8590943</v>
      </c>
      <c r="D213" s="1">
        <f t="shared" si="7"/>
        <v>-1.6545939270000001</v>
      </c>
      <c r="E213" s="1">
        <f t="shared" si="8"/>
        <v>-1.3866322482689999</v>
      </c>
    </row>
    <row r="214" spans="1:5" x14ac:dyDescent="0.3">
      <c r="A214" s="1">
        <v>1.8440000000000001</v>
      </c>
      <c r="B214" s="1">
        <v>-2.0165730000000002</v>
      </c>
      <c r="C214" s="1">
        <v>-1.895605</v>
      </c>
      <c r="D214" s="1">
        <f t="shared" si="7"/>
        <v>-1.6870884500000001</v>
      </c>
      <c r="E214" s="1">
        <f t="shared" si="8"/>
        <v>-1.4160577263300003</v>
      </c>
    </row>
    <row r="215" spans="1:5" x14ac:dyDescent="0.3">
      <c r="A215" s="1">
        <v>1.8480000000000001</v>
      </c>
      <c r="B215" s="1">
        <v>-2.0586069999999999</v>
      </c>
      <c r="C215" s="1">
        <v>-1.9340815</v>
      </c>
      <c r="D215" s="1">
        <f t="shared" si="7"/>
        <v>-1.7213325349999999</v>
      </c>
      <c r="E215" s="1">
        <f t="shared" si="8"/>
        <v>-1.4455744214699999</v>
      </c>
    </row>
    <row r="216" spans="1:5" x14ac:dyDescent="0.3">
      <c r="A216" s="1">
        <v>1.8520000000000001</v>
      </c>
      <c r="B216" s="1">
        <v>-2.1000131</v>
      </c>
      <c r="C216" s="1">
        <v>-1.9746688999999999</v>
      </c>
      <c r="D216" s="1">
        <f t="shared" si="7"/>
        <v>-1.7574553209999999</v>
      </c>
      <c r="E216" s="1">
        <f t="shared" si="8"/>
        <v>-1.4746501989510001</v>
      </c>
    </row>
    <row r="217" spans="1:5" x14ac:dyDescent="0.3">
      <c r="A217" s="1">
        <v>1.8559999</v>
      </c>
      <c r="B217" s="1">
        <v>-2.1409894999999999</v>
      </c>
      <c r="C217" s="1">
        <v>-2.0165730000000002</v>
      </c>
      <c r="D217" s="1">
        <f t="shared" si="7"/>
        <v>-1.7947499700000002</v>
      </c>
      <c r="E217" s="1">
        <f t="shared" si="8"/>
        <v>-1.5034242367949999</v>
      </c>
    </row>
    <row r="218" spans="1:5" x14ac:dyDescent="0.3">
      <c r="A218" s="1">
        <v>1.86</v>
      </c>
      <c r="B218" s="1">
        <v>-2.1825686000000002</v>
      </c>
      <c r="C218" s="1">
        <v>-2.0586069999999999</v>
      </c>
      <c r="D218" s="1">
        <f t="shared" si="7"/>
        <v>-1.8321602299999999</v>
      </c>
      <c r="E218" s="1">
        <f t="shared" si="8"/>
        <v>-1.5326214966060001</v>
      </c>
    </row>
    <row r="219" spans="1:5" x14ac:dyDescent="0.3">
      <c r="A219" s="1">
        <v>1.8640000000000001</v>
      </c>
      <c r="B219" s="1">
        <v>-2.2259158999999999</v>
      </c>
      <c r="C219" s="1">
        <v>-2.1000131</v>
      </c>
      <c r="D219" s="1">
        <f t="shared" si="7"/>
        <v>-1.8690116590000001</v>
      </c>
      <c r="E219" s="1">
        <f t="shared" si="8"/>
        <v>-1.5630604041389999</v>
      </c>
    </row>
    <row r="220" spans="1:5" x14ac:dyDescent="0.3">
      <c r="A220" s="1">
        <v>1.8680000000000001</v>
      </c>
      <c r="B220" s="1">
        <v>-2.2715448999999999</v>
      </c>
      <c r="C220" s="1">
        <v>-2.1409894999999999</v>
      </c>
      <c r="D220" s="1">
        <f t="shared" si="7"/>
        <v>-1.9054806549999999</v>
      </c>
      <c r="E220" s="1">
        <f t="shared" si="8"/>
        <v>-1.595101544229</v>
      </c>
    </row>
    <row r="221" spans="1:5" x14ac:dyDescent="0.3">
      <c r="A221" s="1">
        <v>1.8720000000000001</v>
      </c>
      <c r="B221" s="1">
        <v>-2.3189709999999999</v>
      </c>
      <c r="C221" s="1">
        <v>-2.1825686000000002</v>
      </c>
      <c r="D221" s="1">
        <f t="shared" si="7"/>
        <v>-1.9424860540000002</v>
      </c>
      <c r="E221" s="1">
        <f t="shared" si="8"/>
        <v>-1.62840462591</v>
      </c>
    </row>
    <row r="222" spans="1:5" x14ac:dyDescent="0.3">
      <c r="A222" s="1">
        <v>1.8759999999999999</v>
      </c>
      <c r="B222" s="1">
        <v>-2.3670472</v>
      </c>
      <c r="C222" s="1">
        <v>-2.2259158999999999</v>
      </c>
      <c r="D222" s="1">
        <f t="shared" si="7"/>
        <v>-1.9810651509999999</v>
      </c>
      <c r="E222" s="1">
        <f t="shared" si="8"/>
        <v>-1.6621642143119999</v>
      </c>
    </row>
    <row r="223" spans="1:5" x14ac:dyDescent="0.3">
      <c r="A223" s="1">
        <v>1.88</v>
      </c>
      <c r="B223" s="1">
        <v>-2.4147566</v>
      </c>
      <c r="C223" s="1">
        <v>-2.2715448999999999</v>
      </c>
      <c r="D223" s="1">
        <f t="shared" si="7"/>
        <v>-2.021674961</v>
      </c>
      <c r="E223" s="1">
        <f t="shared" si="8"/>
        <v>-1.6956662320860003</v>
      </c>
    </row>
    <row r="224" spans="1:5" x14ac:dyDescent="0.3">
      <c r="A224" s="1">
        <v>1.8839999000000001</v>
      </c>
      <c r="B224" s="1">
        <v>-2.4619211999999999</v>
      </c>
      <c r="C224" s="1">
        <v>-2.3189709999999999</v>
      </c>
      <c r="D224" s="1">
        <f t="shared" si="7"/>
        <v>-2.06388419</v>
      </c>
      <c r="E224" s="1">
        <f t="shared" si="8"/>
        <v>-1.7287856858519999</v>
      </c>
    </row>
    <row r="225" spans="1:5" x14ac:dyDescent="0.3">
      <c r="A225" s="1">
        <v>1.8879999999999999</v>
      </c>
      <c r="B225" s="1">
        <v>-2.5093385000000001</v>
      </c>
      <c r="C225" s="1">
        <v>-2.3670472</v>
      </c>
      <c r="D225" s="1">
        <f t="shared" si="7"/>
        <v>-2.1066720079999999</v>
      </c>
      <c r="E225" s="1">
        <f t="shared" si="8"/>
        <v>-1.7620825880850002</v>
      </c>
    </row>
    <row r="226" spans="1:5" x14ac:dyDescent="0.3">
      <c r="A226" s="1">
        <v>1.8919999999999999</v>
      </c>
      <c r="B226" s="1">
        <v>-2.5582555</v>
      </c>
      <c r="C226" s="1">
        <v>-2.4147566</v>
      </c>
      <c r="D226" s="1">
        <f t="shared" si="7"/>
        <v>-2.1491333740000003</v>
      </c>
      <c r="E226" s="1">
        <f t="shared" si="8"/>
        <v>-1.7964325946549999</v>
      </c>
    </row>
    <row r="227" spans="1:5" x14ac:dyDescent="0.3">
      <c r="A227" s="1">
        <v>1.8959999999999999</v>
      </c>
      <c r="B227" s="1">
        <v>-2.6095225000000002</v>
      </c>
      <c r="C227" s="1">
        <v>-2.4619211999999999</v>
      </c>
      <c r="D227" s="1">
        <f t="shared" si="7"/>
        <v>-2.1911098679999998</v>
      </c>
      <c r="E227" s="1">
        <f t="shared" si="8"/>
        <v>-1.8324327947250001</v>
      </c>
    </row>
    <row r="228" spans="1:5" x14ac:dyDescent="0.3">
      <c r="A228" s="1">
        <v>1.9</v>
      </c>
      <c r="B228" s="1">
        <v>-2.6630237000000001</v>
      </c>
      <c r="C228" s="1">
        <v>-2.5093385000000001</v>
      </c>
      <c r="D228" s="1">
        <f t="shared" si="7"/>
        <v>-2.2333112650000002</v>
      </c>
      <c r="E228" s="1">
        <f t="shared" si="8"/>
        <v>-1.8700018723770002</v>
      </c>
    </row>
    <row r="229" spans="1:5" x14ac:dyDescent="0.3">
      <c r="A229" s="1">
        <v>1.9039999999999999</v>
      </c>
      <c r="B229" s="1">
        <v>-2.7177517</v>
      </c>
      <c r="C229" s="1">
        <v>-2.5582555</v>
      </c>
      <c r="D229" s="1">
        <f t="shared" si="7"/>
        <v>-2.2768473949999999</v>
      </c>
      <c r="E229" s="1">
        <f t="shared" si="8"/>
        <v>-1.9084324212570001</v>
      </c>
    </row>
    <row r="230" spans="1:5" x14ac:dyDescent="0.3">
      <c r="A230" s="1">
        <v>1.9079999999999999</v>
      </c>
      <c r="B230" s="1">
        <v>-2.7724983000000001</v>
      </c>
      <c r="C230" s="1">
        <v>-2.6095225000000002</v>
      </c>
      <c r="D230" s="1">
        <f t="shared" si="7"/>
        <v>-2.3224750250000001</v>
      </c>
      <c r="E230" s="1">
        <f t="shared" si="8"/>
        <v>-1.9468760312430002</v>
      </c>
    </row>
    <row r="231" spans="1:5" x14ac:dyDescent="0.3">
      <c r="A231" s="1">
        <v>1.9119999000000001</v>
      </c>
      <c r="B231" s="1">
        <v>-2.8266863</v>
      </c>
      <c r="C231" s="1">
        <v>-2.6630237000000001</v>
      </c>
      <c r="D231" s="1">
        <f t="shared" si="7"/>
        <v>-2.3700910930000001</v>
      </c>
      <c r="E231" s="1">
        <f t="shared" si="8"/>
        <v>-1.984927386723</v>
      </c>
    </row>
    <row r="232" spans="1:5" x14ac:dyDescent="0.3">
      <c r="A232" s="1">
        <v>1.9159999999999999</v>
      </c>
      <c r="B232" s="1">
        <v>-2.8807782999999998</v>
      </c>
      <c r="C232" s="1">
        <v>-2.7177517</v>
      </c>
      <c r="D232" s="1">
        <f t="shared" si="7"/>
        <v>-2.4187990130000001</v>
      </c>
      <c r="E232" s="1">
        <f t="shared" si="8"/>
        <v>-2.0229113300430002</v>
      </c>
    </row>
    <row r="233" spans="1:5" x14ac:dyDescent="0.3">
      <c r="A233" s="1">
        <v>1.92</v>
      </c>
      <c r="B233" s="1">
        <v>-2.9359761999999998</v>
      </c>
      <c r="C233" s="1">
        <v>-2.7724983000000001</v>
      </c>
      <c r="D233" s="1">
        <f t="shared" si="7"/>
        <v>-2.4675234870000002</v>
      </c>
      <c r="E233" s="1">
        <f t="shared" si="8"/>
        <v>-2.0616718474020002</v>
      </c>
    </row>
    <row r="234" spans="1:5" x14ac:dyDescent="0.3">
      <c r="A234" s="1">
        <v>1.9239999999999999</v>
      </c>
      <c r="B234" s="1">
        <v>-2.9934204000000002</v>
      </c>
      <c r="C234" s="1">
        <v>-2.8266863</v>
      </c>
      <c r="D234" s="1">
        <f t="shared" si="7"/>
        <v>-2.5157508069999999</v>
      </c>
      <c r="E234" s="1">
        <f t="shared" si="8"/>
        <v>-2.1020097390840005</v>
      </c>
    </row>
    <row r="235" spans="1:5" x14ac:dyDescent="0.3">
      <c r="A235" s="1">
        <v>1.9279999999999999</v>
      </c>
      <c r="B235" s="1">
        <v>-3.0534211</v>
      </c>
      <c r="C235" s="1">
        <v>-2.8807782999999998</v>
      </c>
      <c r="D235" s="1">
        <f t="shared" si="7"/>
        <v>-2.5638926870000001</v>
      </c>
      <c r="E235" s="1">
        <f t="shared" si="8"/>
        <v>-2.1441428306310004</v>
      </c>
    </row>
    <row r="236" spans="1:5" x14ac:dyDescent="0.3">
      <c r="A236" s="1">
        <v>1.9319999999999999</v>
      </c>
      <c r="B236" s="1">
        <v>-3.1152536</v>
      </c>
      <c r="C236" s="1">
        <v>-2.9359761999999998</v>
      </c>
      <c r="D236" s="1">
        <f t="shared" si="7"/>
        <v>-2.613018818</v>
      </c>
      <c r="E236" s="1">
        <f t="shared" si="8"/>
        <v>-2.1875622304559998</v>
      </c>
    </row>
    <row r="237" spans="1:5" x14ac:dyDescent="0.3">
      <c r="A237" s="1">
        <v>1.9359999999999999</v>
      </c>
      <c r="B237" s="1">
        <v>-3.1776578999999998</v>
      </c>
      <c r="C237" s="1">
        <v>-2.9934204000000002</v>
      </c>
      <c r="D237" s="1">
        <f t="shared" si="7"/>
        <v>-2.6641441560000003</v>
      </c>
      <c r="E237" s="1">
        <f t="shared" si="8"/>
        <v>-2.2313831539589999</v>
      </c>
    </row>
    <row r="238" spans="1:5" x14ac:dyDescent="0.3">
      <c r="A238" s="1">
        <v>1.9400001</v>
      </c>
      <c r="B238" s="1">
        <v>-3.2397022</v>
      </c>
      <c r="C238" s="1">
        <v>-3.0534211</v>
      </c>
      <c r="D238" s="1">
        <f t="shared" si="7"/>
        <v>-2.7175447790000002</v>
      </c>
      <c r="E238" s="1">
        <f t="shared" si="8"/>
        <v>-2.2749512818620001</v>
      </c>
    </row>
    <row r="239" spans="1:5" x14ac:dyDescent="0.3">
      <c r="A239" s="1">
        <v>1.944</v>
      </c>
      <c r="B239" s="1">
        <v>-3.3014377000000001</v>
      </c>
      <c r="C239" s="1">
        <v>-3.1152536</v>
      </c>
      <c r="D239" s="1">
        <f t="shared" si="7"/>
        <v>-2.7725757039999999</v>
      </c>
      <c r="E239" s="1">
        <f t="shared" si="8"/>
        <v>-2.3183025673170001</v>
      </c>
    </row>
    <row r="240" spans="1:5" x14ac:dyDescent="0.3">
      <c r="A240" s="1">
        <v>1.948</v>
      </c>
      <c r="B240" s="1">
        <v>-3.3638808</v>
      </c>
      <c r="C240" s="1">
        <v>-3.1776578999999998</v>
      </c>
      <c r="D240" s="1">
        <f t="shared" si="7"/>
        <v>-2.8281155309999999</v>
      </c>
      <c r="E240" s="1">
        <f t="shared" si="8"/>
        <v>-2.3621507365680001</v>
      </c>
    </row>
    <row r="241" spans="1:5" x14ac:dyDescent="0.3">
      <c r="A241" s="1">
        <v>1.952</v>
      </c>
      <c r="B241" s="1">
        <v>-3.4283328000000002</v>
      </c>
      <c r="C241" s="1">
        <v>-3.2397022</v>
      </c>
      <c r="D241" s="1">
        <f t="shared" si="7"/>
        <v>-2.8833349579999998</v>
      </c>
      <c r="E241" s="1">
        <f t="shared" si="8"/>
        <v>-2.4074095754880003</v>
      </c>
    </row>
    <row r="242" spans="1:5" x14ac:dyDescent="0.3">
      <c r="A242" s="1">
        <v>1.956</v>
      </c>
      <c r="B242" s="1">
        <v>-3.4955093000000002</v>
      </c>
      <c r="C242" s="1">
        <v>-3.3014377000000001</v>
      </c>
      <c r="D242" s="1">
        <f t="shared" si="7"/>
        <v>-2.9382795530000001</v>
      </c>
      <c r="E242" s="1">
        <f t="shared" si="8"/>
        <v>-2.454581585553</v>
      </c>
    </row>
    <row r="243" spans="1:5" x14ac:dyDescent="0.3">
      <c r="A243" s="1">
        <v>1.96</v>
      </c>
      <c r="B243" s="1">
        <v>-3.5650520000000001</v>
      </c>
      <c r="C243" s="1">
        <v>-3.3638808</v>
      </c>
      <c r="D243" s="1">
        <f t="shared" si="7"/>
        <v>-2.9938539120000001</v>
      </c>
      <c r="E243" s="1">
        <f t="shared" si="8"/>
        <v>-2.5034151649200003</v>
      </c>
    </row>
    <row r="244" spans="1:5" x14ac:dyDescent="0.3">
      <c r="A244" s="1">
        <v>1.964</v>
      </c>
      <c r="B244" s="1">
        <v>-3.6357772000000002</v>
      </c>
      <c r="C244" s="1">
        <v>-3.4283328000000002</v>
      </c>
      <c r="D244" s="1">
        <f t="shared" si="7"/>
        <v>-3.051216192</v>
      </c>
      <c r="E244" s="1">
        <f t="shared" si="8"/>
        <v>-2.5530791076120001</v>
      </c>
    </row>
    <row r="245" spans="1:5" x14ac:dyDescent="0.3">
      <c r="A245" s="1">
        <v>1.9680001</v>
      </c>
      <c r="B245" s="1">
        <v>-3.7064853000000002</v>
      </c>
      <c r="C245" s="1">
        <v>-3.4955093000000002</v>
      </c>
      <c r="D245" s="1">
        <f t="shared" si="7"/>
        <v>-3.111003277</v>
      </c>
      <c r="E245" s="1">
        <f t="shared" si="8"/>
        <v>-2.6027310425130001</v>
      </c>
    </row>
    <row r="246" spans="1:5" x14ac:dyDescent="0.3">
      <c r="A246" s="1">
        <v>1.972</v>
      </c>
      <c r="B246" s="1">
        <v>-3.7767911000000001</v>
      </c>
      <c r="C246" s="1">
        <v>-3.5650520000000001</v>
      </c>
      <c r="D246" s="1">
        <f t="shared" si="7"/>
        <v>-3.1728962800000002</v>
      </c>
      <c r="E246" s="1">
        <f t="shared" si="8"/>
        <v>-2.6521004783310005</v>
      </c>
    </row>
    <row r="247" spans="1:5" x14ac:dyDescent="0.3">
      <c r="A247" s="1">
        <v>1.976</v>
      </c>
      <c r="B247" s="1">
        <v>-3.8474105999999999</v>
      </c>
      <c r="C247" s="1">
        <v>-3.6357772000000002</v>
      </c>
      <c r="D247" s="1">
        <f t="shared" si="7"/>
        <v>-3.2358417080000001</v>
      </c>
      <c r="E247" s="1">
        <f t="shared" si="8"/>
        <v>-2.7016901974260001</v>
      </c>
    </row>
    <row r="248" spans="1:5" x14ac:dyDescent="0.3">
      <c r="A248" s="1">
        <v>1.98</v>
      </c>
      <c r="B248" s="1">
        <v>-3.9196917999999998</v>
      </c>
      <c r="C248" s="1">
        <v>-3.7064853000000002</v>
      </c>
      <c r="D248" s="1">
        <f t="shared" si="7"/>
        <v>-3.2987719170000003</v>
      </c>
      <c r="E248" s="1">
        <f t="shared" si="8"/>
        <v>-2.7524467788780003</v>
      </c>
    </row>
    <row r="249" spans="1:5" x14ac:dyDescent="0.3">
      <c r="A249" s="1">
        <v>1.984</v>
      </c>
      <c r="B249" s="1">
        <v>-3.9947108</v>
      </c>
      <c r="C249" s="1">
        <v>-3.7767911000000001</v>
      </c>
      <c r="D249" s="1">
        <f t="shared" si="7"/>
        <v>-3.3613440790000002</v>
      </c>
      <c r="E249" s="1">
        <f t="shared" si="8"/>
        <v>-2.8051258708680002</v>
      </c>
    </row>
    <row r="250" spans="1:5" x14ac:dyDescent="0.3">
      <c r="A250" s="1">
        <v>1.988</v>
      </c>
      <c r="B250" s="1">
        <v>-4.0725476</v>
      </c>
      <c r="C250" s="1">
        <v>-3.8474105999999999</v>
      </c>
      <c r="D250" s="1">
        <f t="shared" si="7"/>
        <v>-3.424195434</v>
      </c>
      <c r="E250" s="1">
        <f t="shared" si="8"/>
        <v>-2.8597836501960003</v>
      </c>
    </row>
    <row r="251" spans="1:5" x14ac:dyDescent="0.3">
      <c r="A251" s="1">
        <v>1.992</v>
      </c>
      <c r="B251" s="1">
        <v>-4.1522338000000003</v>
      </c>
      <c r="C251" s="1">
        <v>-3.9196917999999998</v>
      </c>
      <c r="D251" s="1">
        <f t="shared" si="7"/>
        <v>-3.488525702</v>
      </c>
      <c r="E251" s="1">
        <f t="shared" si="8"/>
        <v>-2.9157400966980003</v>
      </c>
    </row>
    <row r="252" spans="1:5" x14ac:dyDescent="0.3">
      <c r="A252" s="1">
        <v>1.9960001000000001</v>
      </c>
      <c r="B252" s="1">
        <v>-4.2324105999999997</v>
      </c>
      <c r="C252" s="1">
        <v>-3.9947108</v>
      </c>
      <c r="D252" s="1">
        <f t="shared" si="7"/>
        <v>-3.5552926120000001</v>
      </c>
      <c r="E252" s="1">
        <f t="shared" si="8"/>
        <v>-2.9720410474259999</v>
      </c>
    </row>
    <row r="253" spans="1:5" x14ac:dyDescent="0.3">
      <c r="A253" s="1">
        <v>2</v>
      </c>
      <c r="B253" s="1">
        <v>-4.312271</v>
      </c>
      <c r="C253" s="1">
        <v>-4.0725476</v>
      </c>
      <c r="D253" s="1">
        <f t="shared" si="7"/>
        <v>-3.6245673640000002</v>
      </c>
      <c r="E253" s="1">
        <f t="shared" si="8"/>
        <v>-3.02811981891</v>
      </c>
    </row>
    <row r="254" spans="1:5" x14ac:dyDescent="0.3">
      <c r="A254" s="1">
        <v>2.0039999000000002</v>
      </c>
      <c r="B254" s="1">
        <v>-4.3921327000000003</v>
      </c>
      <c r="C254" s="1">
        <v>-4.1522338000000003</v>
      </c>
      <c r="D254" s="1">
        <f t="shared" si="7"/>
        <v>-3.6954880820000002</v>
      </c>
      <c r="E254" s="1">
        <f t="shared" si="8"/>
        <v>-3.0841995032670004</v>
      </c>
    </row>
    <row r="255" spans="1:5" x14ac:dyDescent="0.3">
      <c r="A255" s="1">
        <v>2.0079999000000002</v>
      </c>
      <c r="B255" s="1">
        <v>-4.4732465000000001</v>
      </c>
      <c r="C255" s="1">
        <v>-4.2324105999999997</v>
      </c>
      <c r="D255" s="1">
        <f t="shared" si="7"/>
        <v>-3.7668454339999999</v>
      </c>
      <c r="E255" s="1">
        <f t="shared" si="8"/>
        <v>-3.141158424765</v>
      </c>
    </row>
    <row r="256" spans="1:5" x14ac:dyDescent="0.3">
      <c r="A256" s="1">
        <v>2.0120000999999998</v>
      </c>
      <c r="B256" s="1">
        <v>-4.5569683999999997</v>
      </c>
      <c r="C256" s="1">
        <v>-4.312271</v>
      </c>
      <c r="D256" s="1">
        <f t="shared" si="7"/>
        <v>-3.8379211899999999</v>
      </c>
      <c r="E256" s="1">
        <f t="shared" si="8"/>
        <v>-3.1999487801640001</v>
      </c>
    </row>
    <row r="257" spans="1:5" x14ac:dyDescent="0.3">
      <c r="A257" s="1">
        <v>2.016</v>
      </c>
      <c r="B257" s="1">
        <v>-4.6438370000000004</v>
      </c>
      <c r="C257" s="1">
        <v>-4.3921327000000003</v>
      </c>
      <c r="D257" s="1">
        <f t="shared" si="7"/>
        <v>-3.9089981030000005</v>
      </c>
      <c r="E257" s="1">
        <f t="shared" si="8"/>
        <v>-3.2609487797700005</v>
      </c>
    </row>
    <row r="258" spans="1:5" x14ac:dyDescent="0.3">
      <c r="A258" s="1">
        <v>2.02</v>
      </c>
      <c r="B258" s="1">
        <v>-4.7332177</v>
      </c>
      <c r="C258" s="1">
        <v>-4.4732465000000001</v>
      </c>
      <c r="D258" s="1">
        <f t="shared" si="7"/>
        <v>-3.981189385</v>
      </c>
      <c r="E258" s="1">
        <f t="shared" si="8"/>
        <v>-3.3237128011170003</v>
      </c>
    </row>
    <row r="259" spans="1:5" x14ac:dyDescent="0.3">
      <c r="A259" s="1">
        <v>2.0239999000000002</v>
      </c>
      <c r="B259" s="1">
        <v>-4.8237205000000003</v>
      </c>
      <c r="C259" s="1">
        <v>-4.5569683999999997</v>
      </c>
      <c r="D259" s="1">
        <f t="shared" si="7"/>
        <v>-4.0557018759999997</v>
      </c>
      <c r="E259" s="1">
        <f t="shared" si="8"/>
        <v>-3.3872647723050004</v>
      </c>
    </row>
    <row r="260" spans="1:5" x14ac:dyDescent="0.3">
      <c r="A260" s="1">
        <v>2.0280000999999999</v>
      </c>
      <c r="B260" s="1">
        <v>-4.9141579999999996</v>
      </c>
      <c r="C260" s="1">
        <v>-4.6438370000000004</v>
      </c>
      <c r="D260" s="1">
        <f t="shared" ref="D260:D323" si="9">C260*0.89</f>
        <v>-4.1330149300000008</v>
      </c>
      <c r="E260" s="1">
        <f t="shared" ref="E260:E323" si="10">B260*0.89*0.789</f>
        <v>-3.4507708891799997</v>
      </c>
    </row>
    <row r="261" spans="1:5" x14ac:dyDescent="0.3">
      <c r="A261" s="1">
        <v>2.0320000999999999</v>
      </c>
      <c r="B261" s="1">
        <v>-5.0043794999999998</v>
      </c>
      <c r="C261" s="1">
        <v>-4.7332177</v>
      </c>
      <c r="D261" s="1">
        <f t="shared" si="9"/>
        <v>-4.2125637530000004</v>
      </c>
      <c r="E261" s="1">
        <f t="shared" si="10"/>
        <v>-3.5141253286950001</v>
      </c>
    </row>
    <row r="262" spans="1:5" x14ac:dyDescent="0.3">
      <c r="A262" s="1">
        <v>2.036</v>
      </c>
      <c r="B262" s="1">
        <v>-5.0954031000000004</v>
      </c>
      <c r="C262" s="1">
        <v>-4.8237205000000003</v>
      </c>
      <c r="D262" s="1">
        <f t="shared" si="9"/>
        <v>-4.2931112450000004</v>
      </c>
      <c r="E262" s="1">
        <f t="shared" si="10"/>
        <v>-3.5780430108510006</v>
      </c>
    </row>
    <row r="263" spans="1:5" x14ac:dyDescent="0.3">
      <c r="A263" s="1">
        <v>2.04</v>
      </c>
      <c r="B263" s="1">
        <v>-5.1887569999999998</v>
      </c>
      <c r="C263" s="1">
        <v>-4.9141579999999996</v>
      </c>
      <c r="D263" s="1">
        <f t="shared" si="9"/>
        <v>-4.3736006199999995</v>
      </c>
      <c r="E263" s="1">
        <f t="shared" si="10"/>
        <v>-3.6435970529700001</v>
      </c>
    </row>
    <row r="264" spans="1:5" x14ac:dyDescent="0.3">
      <c r="A264" s="1">
        <v>2.0439999000000002</v>
      </c>
      <c r="B264" s="1">
        <v>-5.2854507000000002</v>
      </c>
      <c r="C264" s="1">
        <v>-5.0043794999999998</v>
      </c>
      <c r="D264" s="1">
        <f t="shared" si="9"/>
        <v>-4.4538977549999998</v>
      </c>
      <c r="E264" s="1">
        <f t="shared" si="10"/>
        <v>-3.7114963360470004</v>
      </c>
    </row>
    <row r="265" spans="1:5" x14ac:dyDescent="0.3">
      <c r="A265" s="1">
        <v>2.0480000999999999</v>
      </c>
      <c r="B265" s="1">
        <v>-5.3852969000000002</v>
      </c>
      <c r="C265" s="1">
        <v>-5.0954031000000004</v>
      </c>
      <c r="D265" s="1">
        <f t="shared" si="9"/>
        <v>-4.5349087590000003</v>
      </c>
      <c r="E265" s="1">
        <f t="shared" si="10"/>
        <v>-3.7816093361490002</v>
      </c>
    </row>
    <row r="266" spans="1:5" x14ac:dyDescent="0.3">
      <c r="A266" s="1">
        <v>2.052</v>
      </c>
      <c r="B266" s="1">
        <v>-5.4870295999999996</v>
      </c>
      <c r="C266" s="1">
        <v>-5.1887569999999998</v>
      </c>
      <c r="D266" s="1">
        <f t="shared" si="9"/>
        <v>-4.6179937300000002</v>
      </c>
      <c r="E266" s="1">
        <f t="shared" si="10"/>
        <v>-3.8530470554159999</v>
      </c>
    </row>
    <row r="267" spans="1:5" x14ac:dyDescent="0.3">
      <c r="A267" s="1">
        <v>2.056</v>
      </c>
      <c r="B267" s="1">
        <v>-5.5891650999999998</v>
      </c>
      <c r="C267" s="1">
        <v>-5.2854507000000002</v>
      </c>
      <c r="D267" s="1">
        <f t="shared" si="9"/>
        <v>-4.7040511230000002</v>
      </c>
      <c r="E267" s="1">
        <f t="shared" si="10"/>
        <v>-3.9247676248709999</v>
      </c>
    </row>
    <row r="268" spans="1:5" x14ac:dyDescent="0.3">
      <c r="A268" s="1">
        <v>2.0599999000000002</v>
      </c>
      <c r="B268" s="1">
        <v>-5.6910315999999996</v>
      </c>
      <c r="C268" s="1">
        <v>-5.3852969000000002</v>
      </c>
      <c r="D268" s="1">
        <f t="shared" si="9"/>
        <v>-4.7929142410000001</v>
      </c>
      <c r="E268" s="1">
        <f t="shared" si="10"/>
        <v>-3.9962992998360001</v>
      </c>
    </row>
    <row r="269" spans="1:5" x14ac:dyDescent="0.3">
      <c r="A269" s="1">
        <v>2.0639999000000002</v>
      </c>
      <c r="B269" s="1">
        <v>-5.7932611999999999</v>
      </c>
      <c r="C269" s="1">
        <v>-5.4870295999999996</v>
      </c>
      <c r="D269" s="1">
        <f t="shared" si="9"/>
        <v>-4.8834563439999998</v>
      </c>
      <c r="E269" s="1">
        <f t="shared" si="10"/>
        <v>-4.0680859472519995</v>
      </c>
    </row>
    <row r="270" spans="1:5" x14ac:dyDescent="0.3">
      <c r="A270" s="1">
        <v>2.0680000999999999</v>
      </c>
      <c r="B270" s="1">
        <v>-5.8973985000000004</v>
      </c>
      <c r="C270" s="1">
        <v>-5.5891650999999998</v>
      </c>
      <c r="D270" s="1">
        <f t="shared" si="9"/>
        <v>-4.9743569389999998</v>
      </c>
      <c r="E270" s="1">
        <f t="shared" si="10"/>
        <v>-4.1412122006850005</v>
      </c>
    </row>
    <row r="271" spans="1:5" x14ac:dyDescent="0.3">
      <c r="A271" s="1">
        <v>2.0720000000000001</v>
      </c>
      <c r="B271" s="1">
        <v>-6.0048710999999999</v>
      </c>
      <c r="C271" s="1">
        <v>-5.6910315999999996</v>
      </c>
      <c r="D271" s="1">
        <f t="shared" si="9"/>
        <v>-5.0650181239999998</v>
      </c>
      <c r="E271" s="1">
        <f t="shared" si="10"/>
        <v>-4.2166805351310002</v>
      </c>
    </row>
    <row r="272" spans="1:5" x14ac:dyDescent="0.3">
      <c r="A272" s="1">
        <v>2.0760000000000001</v>
      </c>
      <c r="B272" s="1">
        <v>-6.1160379000000002</v>
      </c>
      <c r="C272" s="1">
        <v>-5.7932611999999999</v>
      </c>
      <c r="D272" s="1">
        <f t="shared" si="9"/>
        <v>-5.1560024679999996</v>
      </c>
      <c r="E272" s="1">
        <f t="shared" si="10"/>
        <v>-4.2947429737590008</v>
      </c>
    </row>
    <row r="273" spans="1:5" x14ac:dyDescent="0.3">
      <c r="A273" s="1">
        <v>2.0799998999999998</v>
      </c>
      <c r="B273" s="1">
        <v>-6.2299296999999996</v>
      </c>
      <c r="C273" s="1">
        <v>-5.8973985000000004</v>
      </c>
      <c r="D273" s="1">
        <f t="shared" si="9"/>
        <v>-5.2486846650000007</v>
      </c>
      <c r="E273" s="1">
        <f t="shared" si="10"/>
        <v>-4.3747189346370003</v>
      </c>
    </row>
    <row r="274" spans="1:5" x14ac:dyDescent="0.3">
      <c r="A274" s="1">
        <v>2.0840000999999999</v>
      </c>
      <c r="B274" s="1">
        <v>-6.3449095</v>
      </c>
      <c r="C274" s="1">
        <v>-6.0048710999999999</v>
      </c>
      <c r="D274" s="1">
        <f t="shared" si="9"/>
        <v>-5.344335279</v>
      </c>
      <c r="E274" s="1">
        <f t="shared" si="10"/>
        <v>-4.4554588999950004</v>
      </c>
    </row>
    <row r="275" spans="1:5" x14ac:dyDescent="0.3">
      <c r="A275" s="1">
        <v>2.0880000999999999</v>
      </c>
      <c r="B275" s="1">
        <v>-6.4597993000000002</v>
      </c>
      <c r="C275" s="1">
        <v>-6.1160379000000002</v>
      </c>
      <c r="D275" s="1">
        <f t="shared" si="9"/>
        <v>-5.4432737310000006</v>
      </c>
      <c r="E275" s="1">
        <f t="shared" si="10"/>
        <v>-4.5361356664530001</v>
      </c>
    </row>
    <row r="276" spans="1:5" x14ac:dyDescent="0.3">
      <c r="A276" s="1">
        <v>2.0920000000000001</v>
      </c>
      <c r="B276" s="1">
        <v>-6.5747194000000002</v>
      </c>
      <c r="C276" s="1">
        <v>-6.2299296999999996</v>
      </c>
      <c r="D276" s="1">
        <f t="shared" si="9"/>
        <v>-5.5446374330000001</v>
      </c>
      <c r="E276" s="1">
        <f t="shared" si="10"/>
        <v>-4.6168337098740002</v>
      </c>
    </row>
    <row r="277" spans="1:5" x14ac:dyDescent="0.3">
      <c r="A277" s="1">
        <v>2.0960000000000001</v>
      </c>
      <c r="B277" s="1">
        <v>-6.6910562999999996</v>
      </c>
      <c r="C277" s="1">
        <v>-6.3449095</v>
      </c>
      <c r="D277" s="1">
        <f t="shared" si="9"/>
        <v>-5.6469694549999998</v>
      </c>
      <c r="E277" s="1">
        <f t="shared" si="10"/>
        <v>-4.6985266444229996</v>
      </c>
    </row>
    <row r="278" spans="1:5" x14ac:dyDescent="0.3">
      <c r="A278" s="1">
        <v>2.0999998999999998</v>
      </c>
      <c r="B278" s="1">
        <v>-6.8105547</v>
      </c>
      <c r="C278" s="1">
        <v>-6.4597993000000002</v>
      </c>
      <c r="D278" s="1">
        <f t="shared" si="9"/>
        <v>-5.7492213770000005</v>
      </c>
      <c r="E278" s="1">
        <f t="shared" si="10"/>
        <v>-4.7824396158870002</v>
      </c>
    </row>
    <row r="279" spans="1:5" x14ac:dyDescent="0.3">
      <c r="A279" s="1">
        <v>2.1040000999999999</v>
      </c>
      <c r="B279" s="1">
        <v>-6.9341507</v>
      </c>
      <c r="C279" s="1">
        <v>-6.5747194000000002</v>
      </c>
      <c r="D279" s="1">
        <f t="shared" si="9"/>
        <v>-5.8515002660000004</v>
      </c>
      <c r="E279" s="1">
        <f t="shared" si="10"/>
        <v>-4.8692299630470002</v>
      </c>
    </row>
    <row r="280" spans="1:5" x14ac:dyDescent="0.3">
      <c r="A280" s="1">
        <v>2.1080000000000001</v>
      </c>
      <c r="B280" s="1">
        <v>-7.0613342000000001</v>
      </c>
      <c r="C280" s="1">
        <v>-6.6910562999999996</v>
      </c>
      <c r="D280" s="1">
        <f t="shared" si="9"/>
        <v>-5.9550401069999994</v>
      </c>
      <c r="E280" s="1">
        <f t="shared" si="10"/>
        <v>-4.9585394885819998</v>
      </c>
    </row>
    <row r="281" spans="1:5" x14ac:dyDescent="0.3">
      <c r="A281" s="1">
        <v>2.1120000000000001</v>
      </c>
      <c r="B281" s="1">
        <v>-7.1904830999999998</v>
      </c>
      <c r="C281" s="1">
        <v>-6.8105547</v>
      </c>
      <c r="D281" s="1">
        <f t="shared" si="9"/>
        <v>-6.0613936830000004</v>
      </c>
      <c r="E281" s="1">
        <f t="shared" si="10"/>
        <v>-5.0492291376510003</v>
      </c>
    </row>
    <row r="282" spans="1:5" x14ac:dyDescent="0.3">
      <c r="A282" s="1">
        <v>2.1159998999999998</v>
      </c>
      <c r="B282" s="1">
        <v>-7.3199769999999997</v>
      </c>
      <c r="C282" s="1">
        <v>-6.9341507</v>
      </c>
      <c r="D282" s="1">
        <f t="shared" si="9"/>
        <v>-6.1713941229999998</v>
      </c>
      <c r="E282" s="1">
        <f t="shared" si="10"/>
        <v>-5.1401610491700005</v>
      </c>
    </row>
    <row r="283" spans="1:5" x14ac:dyDescent="0.3">
      <c r="A283" s="1">
        <v>2.1199998999999998</v>
      </c>
      <c r="B283" s="1">
        <v>-7.4493403999999996</v>
      </c>
      <c r="C283" s="1">
        <v>-7.0613342000000001</v>
      </c>
      <c r="D283" s="1">
        <f t="shared" si="9"/>
        <v>-6.284587438</v>
      </c>
      <c r="E283" s="1">
        <f t="shared" si="10"/>
        <v>-5.2310013222840004</v>
      </c>
    </row>
    <row r="284" spans="1:5" x14ac:dyDescent="0.3">
      <c r="A284" s="1">
        <v>2.1240000999999999</v>
      </c>
      <c r="B284" s="1">
        <v>-7.5796269000000001</v>
      </c>
      <c r="C284" s="1">
        <v>-7.1904830999999998</v>
      </c>
      <c r="D284" s="1">
        <f t="shared" si="9"/>
        <v>-6.3995299589999997</v>
      </c>
      <c r="E284" s="1">
        <f t="shared" si="10"/>
        <v>-5.322489805449</v>
      </c>
    </row>
    <row r="285" spans="1:5" x14ac:dyDescent="0.3">
      <c r="A285" s="1">
        <v>2.1280000000000001</v>
      </c>
      <c r="B285" s="1">
        <v>-7.7127629999999998</v>
      </c>
      <c r="C285" s="1">
        <v>-7.3199769999999997</v>
      </c>
      <c r="D285" s="1">
        <f t="shared" si="9"/>
        <v>-6.5147795300000002</v>
      </c>
      <c r="E285" s="1">
        <f t="shared" si="10"/>
        <v>-5.4159793062300006</v>
      </c>
    </row>
    <row r="286" spans="1:5" x14ac:dyDescent="0.3">
      <c r="A286" s="1">
        <v>2.1320000000000001</v>
      </c>
      <c r="B286" s="1">
        <v>-7.8502710000000002</v>
      </c>
      <c r="C286" s="1">
        <v>-7.4493403999999996</v>
      </c>
      <c r="D286" s="1">
        <f t="shared" si="9"/>
        <v>-6.6299129560000001</v>
      </c>
      <c r="E286" s="1">
        <f t="shared" si="10"/>
        <v>-5.5125387989100005</v>
      </c>
    </row>
    <row r="287" spans="1:5" x14ac:dyDescent="0.3">
      <c r="A287" s="1">
        <v>2.1359998999999998</v>
      </c>
      <c r="B287" s="1">
        <v>-7.9922446999999996</v>
      </c>
      <c r="C287" s="1">
        <v>-7.5796269000000001</v>
      </c>
      <c r="D287" s="1">
        <f t="shared" si="9"/>
        <v>-6.7458679410000002</v>
      </c>
      <c r="E287" s="1">
        <f t="shared" si="10"/>
        <v>-5.6122341507869997</v>
      </c>
    </row>
    <row r="288" spans="1:5" x14ac:dyDescent="0.3">
      <c r="A288" s="1">
        <v>2.1400001</v>
      </c>
      <c r="B288" s="1">
        <v>-8.1372660999999997</v>
      </c>
      <c r="C288" s="1">
        <v>-7.7127629999999998</v>
      </c>
      <c r="D288" s="1">
        <f t="shared" si="9"/>
        <v>-6.8643590699999999</v>
      </c>
      <c r="E288" s="1">
        <f t="shared" si="10"/>
        <v>-5.7140696280810008</v>
      </c>
    </row>
    <row r="289" spans="1:5" x14ac:dyDescent="0.3">
      <c r="A289" s="1">
        <v>2.1440001</v>
      </c>
      <c r="B289" s="1">
        <v>-8.2833685999999993</v>
      </c>
      <c r="C289" s="1">
        <v>-7.8502710000000002</v>
      </c>
      <c r="D289" s="1">
        <f t="shared" si="9"/>
        <v>-6.98674119</v>
      </c>
      <c r="E289" s="1">
        <f t="shared" si="10"/>
        <v>-5.8166642646059996</v>
      </c>
    </row>
    <row r="290" spans="1:5" x14ac:dyDescent="0.3">
      <c r="A290" s="1">
        <v>2.1480000000000001</v>
      </c>
      <c r="B290" s="1">
        <v>-8.4294027000000007</v>
      </c>
      <c r="C290" s="1">
        <v>-7.9922446999999996</v>
      </c>
      <c r="D290" s="1">
        <f t="shared" si="9"/>
        <v>-7.1130977829999997</v>
      </c>
      <c r="E290" s="1">
        <f t="shared" si="10"/>
        <v>-5.9192108699670012</v>
      </c>
    </row>
    <row r="291" spans="1:5" x14ac:dyDescent="0.3">
      <c r="A291" s="1">
        <v>2.1520000000000001</v>
      </c>
      <c r="B291" s="1">
        <v>-8.5758928000000001</v>
      </c>
      <c r="C291" s="1">
        <v>-8.1372660999999997</v>
      </c>
      <c r="D291" s="1">
        <f t="shared" si="9"/>
        <v>-7.2421668290000003</v>
      </c>
      <c r="E291" s="1">
        <f t="shared" si="10"/>
        <v>-6.0220776830880007</v>
      </c>
    </row>
    <row r="292" spans="1:5" x14ac:dyDescent="0.3">
      <c r="A292" s="1">
        <v>2.1559998999999999</v>
      </c>
      <c r="B292" s="1">
        <v>-8.7247605000000004</v>
      </c>
      <c r="C292" s="1">
        <v>-8.2833685999999993</v>
      </c>
      <c r="D292" s="1">
        <f t="shared" si="9"/>
        <v>-7.3721980539999992</v>
      </c>
      <c r="E292" s="1">
        <f t="shared" si="10"/>
        <v>-6.1266140707050001</v>
      </c>
    </row>
    <row r="293" spans="1:5" x14ac:dyDescent="0.3">
      <c r="A293" s="1">
        <v>2.1600001</v>
      </c>
      <c r="B293" s="1">
        <v>-8.8780777999999998</v>
      </c>
      <c r="C293" s="1">
        <v>-8.4294027000000007</v>
      </c>
      <c r="D293" s="1">
        <f t="shared" si="9"/>
        <v>-7.5021684030000007</v>
      </c>
      <c r="E293" s="1">
        <f t="shared" si="10"/>
        <v>-6.2342750119380002</v>
      </c>
    </row>
    <row r="294" spans="1:5" x14ac:dyDescent="0.3">
      <c r="A294" s="1">
        <v>2.1640000000000001</v>
      </c>
      <c r="B294" s="1">
        <v>-9.0366909999999994</v>
      </c>
      <c r="C294" s="1">
        <v>-8.5758928000000001</v>
      </c>
      <c r="D294" s="1">
        <f t="shared" si="9"/>
        <v>-7.6325445920000003</v>
      </c>
      <c r="E294" s="1">
        <f t="shared" si="10"/>
        <v>-6.34565478711</v>
      </c>
    </row>
    <row r="295" spans="1:5" x14ac:dyDescent="0.3">
      <c r="A295" s="1">
        <v>2.1680000000000001</v>
      </c>
      <c r="B295" s="1">
        <v>-9.1996360999999993</v>
      </c>
      <c r="C295" s="1">
        <v>-8.7247605000000004</v>
      </c>
      <c r="D295" s="1">
        <f t="shared" si="9"/>
        <v>-7.765036845</v>
      </c>
      <c r="E295" s="1">
        <f t="shared" si="10"/>
        <v>-6.4600764657810004</v>
      </c>
    </row>
    <row r="296" spans="1:5" x14ac:dyDescent="0.3">
      <c r="A296" s="1">
        <v>2.1719998999999999</v>
      </c>
      <c r="B296" s="1">
        <v>-9.3647901000000005</v>
      </c>
      <c r="C296" s="1">
        <v>-8.8780777999999998</v>
      </c>
      <c r="D296" s="1">
        <f t="shared" si="9"/>
        <v>-7.9014892420000002</v>
      </c>
      <c r="E296" s="1">
        <f t="shared" si="10"/>
        <v>-6.5760492561210002</v>
      </c>
    </row>
    <row r="297" spans="1:5" x14ac:dyDescent="0.3">
      <c r="A297" s="1">
        <v>2.1760001</v>
      </c>
      <c r="B297" s="1">
        <v>-9.5303318000000008</v>
      </c>
      <c r="C297" s="1">
        <v>-9.0366909999999994</v>
      </c>
      <c r="D297" s="1">
        <f t="shared" si="9"/>
        <v>-8.0426549899999991</v>
      </c>
      <c r="E297" s="1">
        <f t="shared" si="10"/>
        <v>-6.6922942932780014</v>
      </c>
    </row>
    <row r="298" spans="1:5" x14ac:dyDescent="0.3">
      <c r="A298" s="1">
        <v>2.1800001</v>
      </c>
      <c r="B298" s="1">
        <v>-9.6960698999999995</v>
      </c>
      <c r="C298" s="1">
        <v>-9.1996360999999993</v>
      </c>
      <c r="D298" s="1">
        <f t="shared" si="9"/>
        <v>-8.1876761289999997</v>
      </c>
      <c r="E298" s="1">
        <f t="shared" si="10"/>
        <v>-6.808677244479</v>
      </c>
    </row>
    <row r="299" spans="1:5" x14ac:dyDescent="0.3">
      <c r="A299" s="1">
        <v>2.1840000000000002</v>
      </c>
      <c r="B299" s="1">
        <v>-9.8636728999999992</v>
      </c>
      <c r="C299" s="1">
        <v>-9.3647901000000005</v>
      </c>
      <c r="D299" s="1">
        <f t="shared" si="9"/>
        <v>-8.3346631890000005</v>
      </c>
      <c r="E299" s="1">
        <f t="shared" si="10"/>
        <v>-6.9263697471089998</v>
      </c>
    </row>
    <row r="300" spans="1:5" x14ac:dyDescent="0.3">
      <c r="A300" s="1">
        <v>2.1880000000000002</v>
      </c>
      <c r="B300" s="1">
        <v>-10.035639</v>
      </c>
      <c r="C300" s="1">
        <v>-9.5303318000000008</v>
      </c>
      <c r="D300" s="1">
        <f t="shared" si="9"/>
        <v>-8.4819953020000014</v>
      </c>
      <c r="E300" s="1">
        <f t="shared" si="10"/>
        <v>-7.0471260621900003</v>
      </c>
    </row>
    <row r="301" spans="1:5" x14ac:dyDescent="0.3">
      <c r="A301" s="1">
        <v>2.1919998999999999</v>
      </c>
      <c r="B301" s="1">
        <v>-10.21364</v>
      </c>
      <c r="C301" s="1">
        <v>-9.6960698999999995</v>
      </c>
      <c r="D301" s="1">
        <f t="shared" si="9"/>
        <v>-8.6295022110000001</v>
      </c>
      <c r="E301" s="1">
        <f t="shared" si="10"/>
        <v>-7.1721201444000009</v>
      </c>
    </row>
    <row r="302" spans="1:5" x14ac:dyDescent="0.3">
      <c r="A302" s="1">
        <v>2.1960001</v>
      </c>
      <c r="B302" s="1">
        <v>-10.397409</v>
      </c>
      <c r="C302" s="1">
        <v>-9.8636728999999992</v>
      </c>
      <c r="D302" s="1">
        <f t="shared" si="9"/>
        <v>-8.7786688809999998</v>
      </c>
      <c r="E302" s="1">
        <f t="shared" si="10"/>
        <v>-7.3011645738900004</v>
      </c>
    </row>
    <row r="303" spans="1:5" x14ac:dyDescent="0.3">
      <c r="A303" s="1">
        <v>2.2000000000000002</v>
      </c>
      <c r="B303" s="1">
        <v>-10.584903000000001</v>
      </c>
      <c r="C303" s="1">
        <v>-10.035639</v>
      </c>
      <c r="D303" s="1">
        <f t="shared" si="9"/>
        <v>-8.9317187100000002</v>
      </c>
      <c r="E303" s="1">
        <f t="shared" si="10"/>
        <v>-7.4328247356300006</v>
      </c>
    </row>
    <row r="304" spans="1:5" x14ac:dyDescent="0.3">
      <c r="A304" s="1">
        <v>2.2040000000000002</v>
      </c>
      <c r="B304" s="1">
        <v>-10.773705</v>
      </c>
      <c r="C304" s="1">
        <v>-10.21364</v>
      </c>
      <c r="D304" s="1">
        <f t="shared" si="9"/>
        <v>-9.0901396000000005</v>
      </c>
      <c r="E304" s="1">
        <f t="shared" si="10"/>
        <v>-7.56540338805</v>
      </c>
    </row>
    <row r="305" spans="1:5" x14ac:dyDescent="0.3">
      <c r="A305" s="1">
        <v>2.2079998999999999</v>
      </c>
      <c r="B305" s="1">
        <v>-10.962763000000001</v>
      </c>
      <c r="C305" s="1">
        <v>-10.397409</v>
      </c>
      <c r="D305" s="1">
        <f t="shared" si="9"/>
        <v>-9.2536940100000002</v>
      </c>
      <c r="E305" s="1">
        <f t="shared" si="10"/>
        <v>-7.6981618062300008</v>
      </c>
    </row>
    <row r="306" spans="1:5" x14ac:dyDescent="0.3">
      <c r="A306" s="1">
        <v>2.2119998999999999</v>
      </c>
      <c r="B306" s="1">
        <v>-11.153256000000001</v>
      </c>
      <c r="C306" s="1">
        <v>-10.584903000000001</v>
      </c>
      <c r="D306" s="1">
        <f t="shared" si="9"/>
        <v>-9.4205636699999999</v>
      </c>
      <c r="E306" s="1">
        <f t="shared" si="10"/>
        <v>-7.8319278957600007</v>
      </c>
    </row>
    <row r="307" spans="1:5" x14ac:dyDescent="0.3">
      <c r="A307" s="1">
        <v>2.2160001</v>
      </c>
      <c r="B307" s="1">
        <v>-11.347944</v>
      </c>
      <c r="C307" s="1">
        <v>-10.773705</v>
      </c>
      <c r="D307" s="1">
        <f t="shared" si="9"/>
        <v>-9.58859745</v>
      </c>
      <c r="E307" s="1">
        <f t="shared" si="10"/>
        <v>-7.9686397562400009</v>
      </c>
    </row>
    <row r="308" spans="1:5" x14ac:dyDescent="0.3">
      <c r="A308" s="1">
        <v>2.2200000000000002</v>
      </c>
      <c r="B308" s="1">
        <v>-11.549408</v>
      </c>
      <c r="C308" s="1">
        <v>-10.962763000000001</v>
      </c>
      <c r="D308" s="1">
        <f t="shared" si="9"/>
        <v>-9.7568590700000009</v>
      </c>
      <c r="E308" s="1">
        <f t="shared" si="10"/>
        <v>-8.1101097916800011</v>
      </c>
    </row>
    <row r="309" spans="1:5" x14ac:dyDescent="0.3">
      <c r="A309" s="1">
        <v>2.2240000000000002</v>
      </c>
      <c r="B309" s="1">
        <v>-11.75834</v>
      </c>
      <c r="C309" s="1">
        <v>-11.153256000000001</v>
      </c>
      <c r="D309" s="1">
        <f t="shared" si="9"/>
        <v>-9.9263978399999999</v>
      </c>
      <c r="E309" s="1">
        <f t="shared" si="10"/>
        <v>-8.2568239314000014</v>
      </c>
    </row>
    <row r="310" spans="1:5" x14ac:dyDescent="0.3">
      <c r="A310" s="1">
        <v>2.2279998999999999</v>
      </c>
      <c r="B310" s="1">
        <v>-11.973074</v>
      </c>
      <c r="C310" s="1">
        <v>-11.347944</v>
      </c>
      <c r="D310" s="1">
        <f t="shared" si="9"/>
        <v>-10.099670160000001</v>
      </c>
      <c r="E310" s="1">
        <f t="shared" si="10"/>
        <v>-8.4076122935400015</v>
      </c>
    </row>
    <row r="311" spans="1:5" x14ac:dyDescent="0.3">
      <c r="A311" s="1">
        <v>2.2320001</v>
      </c>
      <c r="B311" s="1">
        <v>-12.190714</v>
      </c>
      <c r="C311" s="1">
        <v>-11.549408</v>
      </c>
      <c r="D311" s="1">
        <f t="shared" si="9"/>
        <v>-10.27897312</v>
      </c>
      <c r="E311" s="1">
        <f t="shared" si="10"/>
        <v>-8.5604412779400008</v>
      </c>
    </row>
    <row r="312" spans="1:5" x14ac:dyDescent="0.3">
      <c r="A312" s="1">
        <v>2.2360001</v>
      </c>
      <c r="B312" s="1">
        <v>-12.409186</v>
      </c>
      <c r="C312" s="1">
        <v>-11.75834</v>
      </c>
      <c r="D312" s="1">
        <f t="shared" si="9"/>
        <v>-10.464922600000001</v>
      </c>
      <c r="E312" s="1">
        <f t="shared" si="10"/>
        <v>-8.7138545010600001</v>
      </c>
    </row>
    <row r="313" spans="1:5" x14ac:dyDescent="0.3">
      <c r="A313" s="1">
        <v>2.2400000000000002</v>
      </c>
      <c r="B313" s="1">
        <v>-12.62884</v>
      </c>
      <c r="C313" s="1">
        <v>-11.973074</v>
      </c>
      <c r="D313" s="1">
        <f t="shared" si="9"/>
        <v>-10.656035860000001</v>
      </c>
      <c r="E313" s="1">
        <f t="shared" si="10"/>
        <v>-8.8680977364000011</v>
      </c>
    </row>
    <row r="314" spans="1:5" x14ac:dyDescent="0.3">
      <c r="A314" s="1">
        <v>2.2440000000000002</v>
      </c>
      <c r="B314" s="1">
        <v>-12.852439</v>
      </c>
      <c r="C314" s="1">
        <v>-12.190714</v>
      </c>
      <c r="D314" s="1">
        <f t="shared" si="9"/>
        <v>-10.84973546</v>
      </c>
      <c r="E314" s="1">
        <f t="shared" si="10"/>
        <v>-9.0251111901900014</v>
      </c>
    </row>
    <row r="315" spans="1:5" x14ac:dyDescent="0.3">
      <c r="A315" s="1">
        <v>2.2479998999999999</v>
      </c>
      <c r="B315" s="1">
        <v>-13.083487</v>
      </c>
      <c r="C315" s="1">
        <v>-12.409186</v>
      </c>
      <c r="D315" s="1">
        <f t="shared" si="9"/>
        <v>-11.044175539999999</v>
      </c>
      <c r="E315" s="1">
        <f t="shared" si="10"/>
        <v>-9.1873554062700009</v>
      </c>
    </row>
    <row r="316" spans="1:5" x14ac:dyDescent="0.3">
      <c r="A316" s="1">
        <v>2.2520001000000001</v>
      </c>
      <c r="B316" s="1">
        <v>-13.323969</v>
      </c>
      <c r="C316" s="1">
        <v>-12.62884</v>
      </c>
      <c r="D316" s="1">
        <f t="shared" si="9"/>
        <v>-11.239667600000001</v>
      </c>
      <c r="E316" s="1">
        <f t="shared" si="10"/>
        <v>-9.3562242714900012</v>
      </c>
    </row>
    <row r="317" spans="1:5" x14ac:dyDescent="0.3">
      <c r="A317" s="1">
        <v>2.2559999999999998</v>
      </c>
      <c r="B317" s="1">
        <v>-13.573057</v>
      </c>
      <c r="C317" s="1">
        <v>-12.852439</v>
      </c>
      <c r="D317" s="1">
        <f t="shared" si="9"/>
        <v>-11.43867071</v>
      </c>
      <c r="E317" s="1">
        <f t="shared" si="10"/>
        <v>-9.531136355970002</v>
      </c>
    </row>
    <row r="318" spans="1:5" x14ac:dyDescent="0.3">
      <c r="A318" s="1">
        <v>2.2599999999999998</v>
      </c>
      <c r="B318" s="1">
        <v>-13.827676</v>
      </c>
      <c r="C318" s="1">
        <v>-13.083487</v>
      </c>
      <c r="D318" s="1">
        <f t="shared" si="9"/>
        <v>-11.644303430000001</v>
      </c>
      <c r="E318" s="1">
        <f t="shared" si="10"/>
        <v>-9.7099323639600019</v>
      </c>
    </row>
    <row r="319" spans="1:5" x14ac:dyDescent="0.3">
      <c r="A319" s="1">
        <v>2.2639999</v>
      </c>
      <c r="B319" s="1">
        <v>-14.084690999999999</v>
      </c>
      <c r="C319" s="1">
        <v>-13.323969</v>
      </c>
      <c r="D319" s="1">
        <f t="shared" si="9"/>
        <v>-11.858332410000001</v>
      </c>
      <c r="E319" s="1">
        <f t="shared" si="10"/>
        <v>-9.8904108671099991</v>
      </c>
    </row>
    <row r="320" spans="1:5" x14ac:dyDescent="0.3">
      <c r="A320" s="1">
        <v>2.2679999</v>
      </c>
      <c r="B320" s="1">
        <v>-14.343273</v>
      </c>
      <c r="C320" s="1">
        <v>-13.573057</v>
      </c>
      <c r="D320" s="1">
        <f t="shared" si="9"/>
        <v>-12.080020730000001</v>
      </c>
      <c r="E320" s="1">
        <f t="shared" si="10"/>
        <v>-10.07198973333</v>
      </c>
    </row>
    <row r="321" spans="1:5" x14ac:dyDescent="0.3">
      <c r="A321" s="1">
        <v>2.2720001000000001</v>
      </c>
      <c r="B321" s="1">
        <v>-14.605827</v>
      </c>
      <c r="C321" s="1">
        <v>-13.827676</v>
      </c>
      <c r="D321" s="1">
        <f t="shared" si="9"/>
        <v>-12.306631640000001</v>
      </c>
      <c r="E321" s="1">
        <f t="shared" si="10"/>
        <v>-10.256357777670001</v>
      </c>
    </row>
    <row r="322" spans="1:5" x14ac:dyDescent="0.3">
      <c r="A322" s="1">
        <v>2.2759999999999998</v>
      </c>
      <c r="B322" s="1">
        <v>-14.876704</v>
      </c>
      <c r="C322" s="1">
        <v>-14.084690999999999</v>
      </c>
      <c r="D322" s="1">
        <f t="shared" si="9"/>
        <v>-12.535374989999999</v>
      </c>
      <c r="E322" s="1">
        <f t="shared" si="10"/>
        <v>-10.446570315840001</v>
      </c>
    </row>
    <row r="323" spans="1:5" x14ac:dyDescent="0.3">
      <c r="A323" s="1">
        <v>2.2799999999999998</v>
      </c>
      <c r="B323" s="1">
        <v>-15.159513</v>
      </c>
      <c r="C323" s="1">
        <v>-14.343273</v>
      </c>
      <c r="D323" s="1">
        <f t="shared" si="9"/>
        <v>-12.76551297</v>
      </c>
      <c r="E323" s="1">
        <f t="shared" si="10"/>
        <v>-10.645161623730001</v>
      </c>
    </row>
    <row r="324" spans="1:5" x14ac:dyDescent="0.3">
      <c r="A324" s="1">
        <v>2.2839999</v>
      </c>
      <c r="B324" s="1">
        <v>-15.454834999999999</v>
      </c>
      <c r="C324" s="1">
        <v>-14.605827</v>
      </c>
      <c r="D324" s="1">
        <f t="shared" ref="D324:D387" si="11">C324*0.89</f>
        <v>-12.999186030000001</v>
      </c>
      <c r="E324" s="1">
        <f t="shared" ref="E324:E387" si="12">B324*0.89*0.789</f>
        <v>-10.852539685349999</v>
      </c>
    </row>
    <row r="325" spans="1:5" x14ac:dyDescent="0.3">
      <c r="A325" s="1">
        <v>2.2880001000000001</v>
      </c>
      <c r="B325" s="1">
        <v>-15.759881</v>
      </c>
      <c r="C325" s="1">
        <v>-14.876704</v>
      </c>
      <c r="D325" s="1">
        <f t="shared" si="11"/>
        <v>-13.24026656</v>
      </c>
      <c r="E325" s="1">
        <f t="shared" si="12"/>
        <v>-11.066746037010001</v>
      </c>
    </row>
    <row r="326" spans="1:5" x14ac:dyDescent="0.3">
      <c r="A326" s="1">
        <v>2.2920001000000001</v>
      </c>
      <c r="B326" s="1">
        <v>-16.070511</v>
      </c>
      <c r="C326" s="1">
        <v>-15.159513</v>
      </c>
      <c r="D326" s="1">
        <f t="shared" si="11"/>
        <v>-13.491966570000001</v>
      </c>
      <c r="E326" s="1">
        <f t="shared" si="12"/>
        <v>-11.28487352931</v>
      </c>
    </row>
    <row r="327" spans="1:5" x14ac:dyDescent="0.3">
      <c r="A327" s="1">
        <v>2.2959999999999998</v>
      </c>
      <c r="B327" s="1">
        <v>-16.384361999999999</v>
      </c>
      <c r="C327" s="1">
        <v>-15.454834999999999</v>
      </c>
      <c r="D327" s="1">
        <f t="shared" si="11"/>
        <v>-13.754803149999999</v>
      </c>
      <c r="E327" s="1">
        <f t="shared" si="12"/>
        <v>-11.50526284002</v>
      </c>
    </row>
    <row r="328" spans="1:5" x14ac:dyDescent="0.3">
      <c r="A328" s="1">
        <v>2.2999999999999998</v>
      </c>
      <c r="B328" s="1">
        <v>-16.703021</v>
      </c>
      <c r="C328" s="1">
        <v>-15.759881</v>
      </c>
      <c r="D328" s="1">
        <f t="shared" si="11"/>
        <v>-14.02629409</v>
      </c>
      <c r="E328" s="1">
        <f t="shared" si="12"/>
        <v>-11.729028376410001</v>
      </c>
    </row>
    <row r="329" spans="1:5" x14ac:dyDescent="0.3">
      <c r="A329" s="1">
        <v>2.3039999</v>
      </c>
      <c r="B329" s="1">
        <v>-17.031596</v>
      </c>
      <c r="C329" s="1">
        <v>-16.070511</v>
      </c>
      <c r="D329" s="1">
        <f t="shared" si="11"/>
        <v>-14.30275479</v>
      </c>
      <c r="E329" s="1">
        <f t="shared" si="12"/>
        <v>-11.959757027160002</v>
      </c>
    </row>
    <row r="330" spans="1:5" x14ac:dyDescent="0.3">
      <c r="A330" s="1">
        <v>2.3080001000000001</v>
      </c>
      <c r="B330" s="1">
        <v>-17.375831000000002</v>
      </c>
      <c r="C330" s="1">
        <v>-16.384361999999999</v>
      </c>
      <c r="D330" s="1">
        <f t="shared" si="11"/>
        <v>-14.58208218</v>
      </c>
      <c r="E330" s="1">
        <f t="shared" si="12"/>
        <v>-12.201482286510002</v>
      </c>
    </row>
    <row r="331" spans="1:5" x14ac:dyDescent="0.3">
      <c r="A331" s="1">
        <v>2.3119999999999998</v>
      </c>
      <c r="B331" s="1">
        <v>-17.738637000000001</v>
      </c>
      <c r="C331" s="1">
        <v>-16.703021</v>
      </c>
      <c r="D331" s="1">
        <f t="shared" si="11"/>
        <v>-14.865688690000001</v>
      </c>
      <c r="E331" s="1">
        <f t="shared" si="12"/>
        <v>-12.45624828777</v>
      </c>
    </row>
    <row r="332" spans="1:5" x14ac:dyDescent="0.3">
      <c r="A332" s="1">
        <v>2.3159999999999998</v>
      </c>
      <c r="B332" s="1">
        <v>-18.118402</v>
      </c>
      <c r="C332" s="1">
        <v>-17.031596</v>
      </c>
      <c r="D332" s="1">
        <f t="shared" si="11"/>
        <v>-15.158120440000001</v>
      </c>
      <c r="E332" s="1">
        <f t="shared" si="12"/>
        <v>-12.722923068420002</v>
      </c>
    </row>
    <row r="333" spans="1:5" x14ac:dyDescent="0.3">
      <c r="A333" s="1">
        <v>2.3199999</v>
      </c>
      <c r="B333" s="1">
        <v>-18.510316</v>
      </c>
      <c r="C333" s="1">
        <v>-17.375831000000002</v>
      </c>
      <c r="D333" s="1">
        <f t="shared" si="11"/>
        <v>-15.464489590000001</v>
      </c>
      <c r="E333" s="1">
        <f t="shared" si="12"/>
        <v>-12.99812899836</v>
      </c>
    </row>
    <row r="334" spans="1:5" x14ac:dyDescent="0.3">
      <c r="A334" s="1">
        <v>2.3239999</v>
      </c>
      <c r="B334" s="1">
        <v>-18.910146999999998</v>
      </c>
      <c r="C334" s="1">
        <v>-17.738637000000001</v>
      </c>
      <c r="D334" s="1">
        <f t="shared" si="11"/>
        <v>-15.78738693</v>
      </c>
      <c r="E334" s="1">
        <f t="shared" si="12"/>
        <v>-13.278894324869999</v>
      </c>
    </row>
    <row r="335" spans="1:5" x14ac:dyDescent="0.3">
      <c r="A335" s="1">
        <v>2.3280001000000001</v>
      </c>
      <c r="B335" s="1">
        <v>-19.318076999999999</v>
      </c>
      <c r="C335" s="1">
        <v>-18.118402</v>
      </c>
      <c r="D335" s="1">
        <f t="shared" si="11"/>
        <v>-16.125377780000001</v>
      </c>
      <c r="E335" s="1">
        <f t="shared" si="12"/>
        <v>-13.565346850170002</v>
      </c>
    </row>
    <row r="336" spans="1:5" x14ac:dyDescent="0.3">
      <c r="A336" s="1">
        <v>2.3319999999999999</v>
      </c>
      <c r="B336" s="1">
        <v>-19.739877</v>
      </c>
      <c r="C336" s="1">
        <v>-18.510316</v>
      </c>
      <c r="D336" s="1">
        <f t="shared" si="11"/>
        <v>-16.47418124</v>
      </c>
      <c r="E336" s="1">
        <f t="shared" si="12"/>
        <v>-13.861539028170002</v>
      </c>
    </row>
    <row r="337" spans="1:5" x14ac:dyDescent="0.3">
      <c r="A337" s="1">
        <v>2.3359999999999999</v>
      </c>
      <c r="B337" s="1">
        <v>-20.184336999999999</v>
      </c>
      <c r="C337" s="1">
        <v>-18.910146999999998</v>
      </c>
      <c r="D337" s="1">
        <f t="shared" si="11"/>
        <v>-16.830030829999998</v>
      </c>
      <c r="E337" s="1">
        <f t="shared" si="12"/>
        <v>-14.173643284770002</v>
      </c>
    </row>
    <row r="338" spans="1:5" x14ac:dyDescent="0.3">
      <c r="A338" s="1">
        <v>2.3399999</v>
      </c>
      <c r="B338" s="1">
        <v>-20.658529999999999</v>
      </c>
      <c r="C338" s="1">
        <v>-19.318076999999999</v>
      </c>
      <c r="D338" s="1">
        <f t="shared" si="11"/>
        <v>-17.193088530000001</v>
      </c>
      <c r="E338" s="1">
        <f t="shared" si="12"/>
        <v>-14.5066263513</v>
      </c>
    </row>
    <row r="339" spans="1:5" x14ac:dyDescent="0.3">
      <c r="A339" s="1">
        <v>2.3440001000000001</v>
      </c>
      <c r="B339" s="1">
        <v>-21.164010000000001</v>
      </c>
      <c r="C339" s="1">
        <v>-19.739877</v>
      </c>
      <c r="D339" s="1">
        <f t="shared" si="11"/>
        <v>-17.568490530000002</v>
      </c>
      <c r="E339" s="1">
        <f t="shared" si="12"/>
        <v>-14.861579462100002</v>
      </c>
    </row>
    <row r="340" spans="1:5" x14ac:dyDescent="0.3">
      <c r="A340" s="1">
        <v>2.3479999999999999</v>
      </c>
      <c r="B340" s="1">
        <v>-21.696605000000002</v>
      </c>
      <c r="C340" s="1">
        <v>-20.184336999999999</v>
      </c>
      <c r="D340" s="1">
        <f t="shared" si="11"/>
        <v>-17.964059930000001</v>
      </c>
      <c r="E340" s="1">
        <f t="shared" si="12"/>
        <v>-15.235572997050003</v>
      </c>
    </row>
    <row r="341" spans="1:5" x14ac:dyDescent="0.3">
      <c r="A341" s="1">
        <v>2.3519999999999999</v>
      </c>
      <c r="B341" s="1">
        <v>-22.250388999999998</v>
      </c>
      <c r="C341" s="1">
        <v>-20.658529999999999</v>
      </c>
      <c r="D341" s="1">
        <f t="shared" si="11"/>
        <v>-18.386091699999998</v>
      </c>
      <c r="E341" s="1">
        <f t="shared" si="12"/>
        <v>-15.62444565969</v>
      </c>
    </row>
    <row r="342" spans="1:5" x14ac:dyDescent="0.3">
      <c r="A342" s="1">
        <v>2.3559999</v>
      </c>
      <c r="B342" s="1">
        <v>-22.823789000000001</v>
      </c>
      <c r="C342" s="1">
        <v>-21.164010000000001</v>
      </c>
      <c r="D342" s="1">
        <f t="shared" si="11"/>
        <v>-18.835968900000001</v>
      </c>
      <c r="E342" s="1">
        <f t="shared" si="12"/>
        <v>-16.027092873690002</v>
      </c>
    </row>
    <row r="343" spans="1:5" x14ac:dyDescent="0.3">
      <c r="A343" s="1">
        <v>2.3599999</v>
      </c>
      <c r="B343" s="1">
        <v>-23.423835</v>
      </c>
      <c r="C343" s="1">
        <v>-21.696605000000002</v>
      </c>
      <c r="D343" s="1">
        <f t="shared" si="11"/>
        <v>-19.309978450000003</v>
      </c>
      <c r="E343" s="1">
        <f t="shared" si="12"/>
        <v>-16.448451175350002</v>
      </c>
    </row>
    <row r="344" spans="1:5" x14ac:dyDescent="0.3">
      <c r="A344" s="1">
        <v>2.3640001000000002</v>
      </c>
      <c r="B344" s="1">
        <v>-24.06532</v>
      </c>
      <c r="C344" s="1">
        <v>-22.250388999999998</v>
      </c>
      <c r="D344" s="1">
        <f t="shared" si="11"/>
        <v>-19.802846209999998</v>
      </c>
      <c r="E344" s="1">
        <f t="shared" si="12"/>
        <v>-16.8989083572</v>
      </c>
    </row>
    <row r="345" spans="1:5" x14ac:dyDescent="0.3">
      <c r="A345" s="1">
        <v>2.3679999999999999</v>
      </c>
      <c r="B345" s="1">
        <v>-24.765101999999999</v>
      </c>
      <c r="C345" s="1">
        <v>-22.823789000000001</v>
      </c>
      <c r="D345" s="1">
        <f t="shared" si="11"/>
        <v>-20.313172210000001</v>
      </c>
      <c r="E345" s="1">
        <f t="shared" si="12"/>
        <v>-17.390302275420002</v>
      </c>
    </row>
    <row r="346" spans="1:5" x14ac:dyDescent="0.3">
      <c r="A346" s="1">
        <v>2.3719999999999999</v>
      </c>
      <c r="B346" s="1">
        <v>-25.535195999999999</v>
      </c>
      <c r="C346" s="1">
        <v>-23.423835</v>
      </c>
      <c r="D346" s="1">
        <f t="shared" si="11"/>
        <v>-20.847213150000002</v>
      </c>
      <c r="E346" s="1">
        <f t="shared" si="12"/>
        <v>-17.93106998316</v>
      </c>
    </row>
    <row r="347" spans="1:5" x14ac:dyDescent="0.3">
      <c r="A347" s="1">
        <v>2.3759999000000001</v>
      </c>
      <c r="B347" s="1">
        <v>-26.379276999999998</v>
      </c>
      <c r="C347" s="1">
        <v>-24.06532</v>
      </c>
      <c r="D347" s="1">
        <f t="shared" si="11"/>
        <v>-21.418134800000001</v>
      </c>
      <c r="E347" s="1">
        <f t="shared" si="12"/>
        <v>-18.523792102169999</v>
      </c>
    </row>
    <row r="348" spans="1:5" x14ac:dyDescent="0.3">
      <c r="A348" s="1">
        <v>2.3800001000000002</v>
      </c>
      <c r="B348" s="1">
        <v>-27.295646000000001</v>
      </c>
      <c r="C348" s="1">
        <v>-24.765101999999999</v>
      </c>
      <c r="D348" s="1">
        <f t="shared" si="11"/>
        <v>-22.04094078</v>
      </c>
      <c r="E348" s="1">
        <f t="shared" si="12"/>
        <v>-19.167275577660003</v>
      </c>
    </row>
    <row r="349" spans="1:5" x14ac:dyDescent="0.3">
      <c r="A349" s="1">
        <v>2.3840001000000002</v>
      </c>
      <c r="B349" s="1">
        <v>-28.286663999999998</v>
      </c>
      <c r="C349" s="1">
        <v>-25.535195999999999</v>
      </c>
      <c r="D349" s="1">
        <f t="shared" si="11"/>
        <v>-22.726324439999999</v>
      </c>
      <c r="E349" s="1">
        <f t="shared" si="12"/>
        <v>-19.86317832744</v>
      </c>
    </row>
    <row r="350" spans="1:5" x14ac:dyDescent="0.3">
      <c r="A350" s="1">
        <v>2.3879999999999999</v>
      </c>
      <c r="B350" s="1">
        <v>-29.37078</v>
      </c>
      <c r="C350" s="1">
        <v>-26.379276999999998</v>
      </c>
      <c r="D350" s="1">
        <f t="shared" si="11"/>
        <v>-23.477556529999998</v>
      </c>
      <c r="E350" s="1">
        <f t="shared" si="12"/>
        <v>-20.624455423800001</v>
      </c>
    </row>
    <row r="351" spans="1:5" x14ac:dyDescent="0.3">
      <c r="A351" s="1">
        <v>2.3919999999999999</v>
      </c>
      <c r="B351" s="1">
        <v>-30.590910999999998</v>
      </c>
      <c r="C351" s="1">
        <v>-27.295646000000001</v>
      </c>
      <c r="D351" s="1">
        <f t="shared" si="11"/>
        <v>-24.293124940000002</v>
      </c>
      <c r="E351" s="1">
        <f t="shared" si="12"/>
        <v>-21.481243613310003</v>
      </c>
    </row>
    <row r="352" spans="1:5" x14ac:dyDescent="0.3">
      <c r="A352" s="1">
        <v>2.3959999000000001</v>
      </c>
      <c r="B352" s="1">
        <v>-32.016123</v>
      </c>
      <c r="C352" s="1">
        <v>-28.286663999999998</v>
      </c>
      <c r="D352" s="1">
        <f t="shared" si="11"/>
        <v>-25.175130959999997</v>
      </c>
      <c r="E352" s="1">
        <f t="shared" si="12"/>
        <v>-22.482041731830002</v>
      </c>
    </row>
    <row r="353" spans="1:5" x14ac:dyDescent="0.3">
      <c r="A353" s="1">
        <v>2.4000001000000002</v>
      </c>
      <c r="B353" s="1">
        <v>-33.741717000000001</v>
      </c>
      <c r="C353" s="1">
        <v>-29.37078</v>
      </c>
      <c r="D353" s="1">
        <f t="shared" si="11"/>
        <v>-26.1399942</v>
      </c>
      <c r="E353" s="1">
        <f t="shared" si="12"/>
        <v>-23.693771094570003</v>
      </c>
    </row>
    <row r="354" spans="1:5" x14ac:dyDescent="0.3">
      <c r="A354" s="1">
        <v>2.4039999999999999</v>
      </c>
      <c r="B354" s="1">
        <v>-35.901308999999998</v>
      </c>
      <c r="C354" s="1">
        <v>-30.590910999999998</v>
      </c>
      <c r="D354" s="1">
        <f t="shared" si="11"/>
        <v>-27.22591079</v>
      </c>
      <c r="E354" s="1">
        <f t="shared" si="12"/>
        <v>-25.210258192889999</v>
      </c>
    </row>
    <row r="355" spans="1:5" x14ac:dyDescent="0.3">
      <c r="A355" s="1">
        <v>2.4079999999999999</v>
      </c>
      <c r="B355" s="1">
        <v>-38.717633999999997</v>
      </c>
      <c r="C355" s="1">
        <v>-32.016123</v>
      </c>
      <c r="D355" s="1">
        <f t="shared" si="11"/>
        <v>-28.49434947</v>
      </c>
      <c r="E355" s="1">
        <f t="shared" si="12"/>
        <v>-27.187909771139996</v>
      </c>
    </row>
    <row r="356" spans="1:5" x14ac:dyDescent="0.3">
      <c r="A356" s="1">
        <v>2.4119999000000001</v>
      </c>
      <c r="B356" s="1">
        <v>-42.662677000000002</v>
      </c>
      <c r="C356" s="1">
        <v>-33.741717000000001</v>
      </c>
      <c r="D356" s="1">
        <f t="shared" si="11"/>
        <v>-30.030128130000001</v>
      </c>
      <c r="E356" s="1">
        <f t="shared" si="12"/>
        <v>-29.958158416170004</v>
      </c>
    </row>
    <row r="357" spans="1:5" x14ac:dyDescent="0.3">
      <c r="A357" s="1">
        <v>2.4159999000000001</v>
      </c>
      <c r="B357" s="1">
        <v>-48.762425</v>
      </c>
      <c r="C357" s="1">
        <v>-35.901308999999998</v>
      </c>
      <c r="D357" s="1">
        <f t="shared" si="11"/>
        <v>-31.952165009999998</v>
      </c>
      <c r="E357" s="1">
        <f t="shared" si="12"/>
        <v>-34.241462459250002</v>
      </c>
    </row>
    <row r="358" spans="1:5" x14ac:dyDescent="0.3">
      <c r="A358" s="1">
        <v>2.4200001000000002</v>
      </c>
      <c r="B358" s="1">
        <v>-50.717208999999997</v>
      </c>
      <c r="C358" s="1">
        <v>-38.717633999999997</v>
      </c>
      <c r="D358" s="1">
        <f t="shared" si="11"/>
        <v>-34.458694259999994</v>
      </c>
      <c r="E358" s="1">
        <f t="shared" si="12"/>
        <v>-35.61413133189</v>
      </c>
    </row>
    <row r="359" spans="1:5" x14ac:dyDescent="0.3">
      <c r="A359" s="1">
        <v>2.4239999999999999</v>
      </c>
      <c r="B359" s="1">
        <v>-44.141666999999998</v>
      </c>
      <c r="C359" s="1">
        <v>-42.662677000000002</v>
      </c>
      <c r="D359" s="1">
        <f t="shared" si="11"/>
        <v>-37.969782530000003</v>
      </c>
      <c r="E359" s="1">
        <f t="shared" si="12"/>
        <v>-30.996719984070001</v>
      </c>
    </row>
    <row r="360" spans="1:5" x14ac:dyDescent="0.3">
      <c r="A360" s="1">
        <v>2.4279999999999999</v>
      </c>
      <c r="B360" s="1">
        <v>-39.816961999999997</v>
      </c>
      <c r="C360" s="1">
        <v>-48.762425</v>
      </c>
      <c r="D360" s="1">
        <f t="shared" si="11"/>
        <v>-43.398558250000001</v>
      </c>
      <c r="E360" s="1">
        <f t="shared" si="12"/>
        <v>-27.959868886020001</v>
      </c>
    </row>
    <row r="361" spans="1:5" x14ac:dyDescent="0.3">
      <c r="A361" s="1">
        <v>2.4319999000000001</v>
      </c>
      <c r="B361" s="1">
        <v>-36.853104000000002</v>
      </c>
      <c r="C361" s="1">
        <v>-50.717208999999997</v>
      </c>
      <c r="D361" s="1">
        <f t="shared" si="11"/>
        <v>-45.138316009999997</v>
      </c>
      <c r="E361" s="1">
        <f t="shared" si="12"/>
        <v>-25.878618159840002</v>
      </c>
    </row>
    <row r="362" spans="1:5" x14ac:dyDescent="0.3">
      <c r="A362" s="1">
        <v>2.4360000999999998</v>
      </c>
      <c r="B362" s="1">
        <v>-34.648848999999998</v>
      </c>
      <c r="C362" s="1">
        <v>-44.141666999999998</v>
      </c>
      <c r="D362" s="1">
        <f t="shared" si="11"/>
        <v>-39.28608363</v>
      </c>
      <c r="E362" s="1">
        <f t="shared" si="12"/>
        <v>-24.33076825629</v>
      </c>
    </row>
    <row r="363" spans="1:5" x14ac:dyDescent="0.3">
      <c r="A363" s="1">
        <v>2.4400000999999998</v>
      </c>
      <c r="B363" s="1">
        <v>-32.93074</v>
      </c>
      <c r="C363" s="1">
        <v>-39.816961999999997</v>
      </c>
      <c r="D363" s="1">
        <f t="shared" si="11"/>
        <v>-35.437096179999998</v>
      </c>
      <c r="E363" s="1">
        <f t="shared" si="12"/>
        <v>-23.124294935400002</v>
      </c>
    </row>
    <row r="364" spans="1:5" x14ac:dyDescent="0.3">
      <c r="A364" s="1">
        <v>2.444</v>
      </c>
      <c r="B364" s="1">
        <v>-31.541636</v>
      </c>
      <c r="C364" s="1">
        <v>-36.853104000000002</v>
      </c>
      <c r="D364" s="1">
        <f t="shared" si="11"/>
        <v>-32.799262560000003</v>
      </c>
      <c r="E364" s="1">
        <f t="shared" si="12"/>
        <v>-22.148852215560002</v>
      </c>
    </row>
    <row r="365" spans="1:5" x14ac:dyDescent="0.3">
      <c r="A365" s="1">
        <v>2.448</v>
      </c>
      <c r="B365" s="1">
        <v>-30.373073999999999</v>
      </c>
      <c r="C365" s="1">
        <v>-34.648848999999998</v>
      </c>
      <c r="D365" s="1">
        <f t="shared" si="11"/>
        <v>-30.837475609999998</v>
      </c>
      <c r="E365" s="1">
        <f t="shared" si="12"/>
        <v>-21.32827629354</v>
      </c>
    </row>
    <row r="366" spans="1:5" x14ac:dyDescent="0.3">
      <c r="A366" s="1">
        <v>2.4519999000000001</v>
      </c>
      <c r="B366" s="1">
        <v>-29.348105</v>
      </c>
      <c r="C366" s="1">
        <v>-32.93074</v>
      </c>
      <c r="D366" s="1">
        <f t="shared" si="11"/>
        <v>-29.308358600000002</v>
      </c>
      <c r="E366" s="1">
        <f t="shared" si="12"/>
        <v>-20.608532812050004</v>
      </c>
    </row>
    <row r="367" spans="1:5" x14ac:dyDescent="0.3">
      <c r="A367" s="1">
        <v>2.4560000999999998</v>
      </c>
      <c r="B367" s="1">
        <v>-28.419906999999998</v>
      </c>
      <c r="C367" s="1">
        <v>-31.541636</v>
      </c>
      <c r="D367" s="1">
        <f t="shared" si="11"/>
        <v>-28.07205604</v>
      </c>
      <c r="E367" s="1">
        <f t="shared" si="12"/>
        <v>-19.95674289447</v>
      </c>
    </row>
    <row r="368" spans="1:5" x14ac:dyDescent="0.3">
      <c r="A368" s="1">
        <v>2.46</v>
      </c>
      <c r="B368" s="1">
        <v>-27.569368000000001</v>
      </c>
      <c r="C368" s="1">
        <v>-30.373073999999999</v>
      </c>
      <c r="D368" s="1">
        <f t="shared" si="11"/>
        <v>-27.032035860000001</v>
      </c>
      <c r="E368" s="1">
        <f t="shared" si="12"/>
        <v>-19.359485903280003</v>
      </c>
    </row>
    <row r="369" spans="1:5" x14ac:dyDescent="0.3">
      <c r="A369" s="1">
        <v>2.464</v>
      </c>
      <c r="B369" s="1">
        <v>-26.795276999999999</v>
      </c>
      <c r="C369" s="1">
        <v>-29.348105</v>
      </c>
      <c r="D369" s="1">
        <f t="shared" si="11"/>
        <v>-26.119813450000002</v>
      </c>
      <c r="E369" s="1">
        <f t="shared" si="12"/>
        <v>-18.81591146217</v>
      </c>
    </row>
    <row r="370" spans="1:5" x14ac:dyDescent="0.3">
      <c r="A370" s="1">
        <v>2.4679999000000001</v>
      </c>
      <c r="B370" s="1">
        <v>-26.100494000000001</v>
      </c>
      <c r="C370" s="1">
        <v>-28.419906999999998</v>
      </c>
      <c r="D370" s="1">
        <f t="shared" si="11"/>
        <v>-25.293717229999999</v>
      </c>
      <c r="E370" s="1">
        <f t="shared" si="12"/>
        <v>-18.32802789174</v>
      </c>
    </row>
    <row r="371" spans="1:5" x14ac:dyDescent="0.3">
      <c r="A371" s="1">
        <v>2.4719999000000001</v>
      </c>
      <c r="B371" s="1">
        <v>-25.481200000000001</v>
      </c>
      <c r="C371" s="1">
        <v>-27.569368000000001</v>
      </c>
      <c r="D371" s="1">
        <f t="shared" si="11"/>
        <v>-24.536737520000003</v>
      </c>
      <c r="E371" s="1">
        <f t="shared" si="12"/>
        <v>-17.893153452000004</v>
      </c>
    </row>
    <row r="372" spans="1:5" x14ac:dyDescent="0.3">
      <c r="A372" s="1">
        <v>2.4760000999999998</v>
      </c>
      <c r="B372" s="1">
        <v>-24.923628999999998</v>
      </c>
      <c r="C372" s="1">
        <v>-26.795276999999999</v>
      </c>
      <c r="D372" s="1">
        <f t="shared" si="11"/>
        <v>-23.84779653</v>
      </c>
      <c r="E372" s="1">
        <f t="shared" si="12"/>
        <v>-17.501621520090001</v>
      </c>
    </row>
    <row r="373" spans="1:5" x14ac:dyDescent="0.3">
      <c r="A373" s="1">
        <v>2.48</v>
      </c>
      <c r="B373" s="1">
        <v>-24.408282</v>
      </c>
      <c r="C373" s="1">
        <v>-26.100494000000001</v>
      </c>
      <c r="D373" s="1">
        <f t="shared" si="11"/>
        <v>-23.229439660000001</v>
      </c>
      <c r="E373" s="1">
        <f t="shared" si="12"/>
        <v>-17.139739703219998</v>
      </c>
    </row>
    <row r="374" spans="1:5" x14ac:dyDescent="0.3">
      <c r="A374" s="1">
        <v>2.484</v>
      </c>
      <c r="B374" s="1">
        <v>-23.918205</v>
      </c>
      <c r="C374" s="1">
        <v>-25.481200000000001</v>
      </c>
      <c r="D374" s="1">
        <f t="shared" si="11"/>
        <v>-22.678268000000003</v>
      </c>
      <c r="E374" s="1">
        <f t="shared" si="12"/>
        <v>-16.795602733050004</v>
      </c>
    </row>
    <row r="375" spans="1:5" x14ac:dyDescent="0.3">
      <c r="A375" s="1">
        <v>2.4879999000000002</v>
      </c>
      <c r="B375" s="1">
        <v>-23.445910000000001</v>
      </c>
      <c r="C375" s="1">
        <v>-24.923628999999998</v>
      </c>
      <c r="D375" s="1">
        <f t="shared" si="11"/>
        <v>-22.18202981</v>
      </c>
      <c r="E375" s="1">
        <f t="shared" si="12"/>
        <v>-16.463952461100003</v>
      </c>
    </row>
    <row r="376" spans="1:5" x14ac:dyDescent="0.3">
      <c r="A376" s="1">
        <v>2.4920000999999998</v>
      </c>
      <c r="B376" s="1">
        <v>-22.994357000000001</v>
      </c>
      <c r="C376" s="1">
        <v>-24.408282</v>
      </c>
      <c r="D376" s="1">
        <f t="shared" si="11"/>
        <v>-21.723370979999999</v>
      </c>
      <c r="E376" s="1">
        <f t="shared" si="12"/>
        <v>-16.146867428970001</v>
      </c>
    </row>
    <row r="377" spans="1:5" x14ac:dyDescent="0.3">
      <c r="A377" s="1">
        <v>2.4960000999999998</v>
      </c>
      <c r="B377" s="1">
        <v>-22.571625000000001</v>
      </c>
      <c r="C377" s="1">
        <v>-23.918205</v>
      </c>
      <c r="D377" s="1">
        <f t="shared" si="11"/>
        <v>-21.287202450000002</v>
      </c>
      <c r="E377" s="1">
        <f t="shared" si="12"/>
        <v>-15.850020791250001</v>
      </c>
    </row>
    <row r="378" spans="1:5" x14ac:dyDescent="0.3">
      <c r="A378" s="1">
        <v>2.5</v>
      </c>
      <c r="B378" s="1">
        <v>-22.183291000000001</v>
      </c>
      <c r="C378" s="1">
        <v>-23.445910000000001</v>
      </c>
      <c r="D378" s="1">
        <f t="shared" si="11"/>
        <v>-20.866859900000001</v>
      </c>
      <c r="E378" s="1">
        <f t="shared" si="12"/>
        <v>-15.577328773110002</v>
      </c>
    </row>
    <row r="379" spans="1:5" x14ac:dyDescent="0.3">
      <c r="A379" s="1">
        <v>2.5039999000000002</v>
      </c>
      <c r="B379" s="1">
        <v>-21.82751</v>
      </c>
      <c r="C379" s="1">
        <v>-22.994357000000001</v>
      </c>
      <c r="D379" s="1">
        <f t="shared" si="11"/>
        <v>-20.464977730000001</v>
      </c>
      <c r="E379" s="1">
        <f t="shared" si="12"/>
        <v>-15.327495797100001</v>
      </c>
    </row>
    <row r="380" spans="1:5" x14ac:dyDescent="0.3">
      <c r="A380" s="1">
        <v>2.5079999000000002</v>
      </c>
      <c r="B380" s="1">
        <v>-21.495365</v>
      </c>
      <c r="C380" s="1">
        <v>-22.571625000000001</v>
      </c>
      <c r="D380" s="1">
        <f t="shared" si="11"/>
        <v>-20.08874625</v>
      </c>
      <c r="E380" s="1">
        <f t="shared" si="12"/>
        <v>-15.094260256650001</v>
      </c>
    </row>
    <row r="381" spans="1:5" x14ac:dyDescent="0.3">
      <c r="A381" s="1">
        <v>2.5120000999999998</v>
      </c>
      <c r="B381" s="1">
        <v>-21.175803999999999</v>
      </c>
      <c r="C381" s="1">
        <v>-22.183291000000001</v>
      </c>
      <c r="D381" s="1">
        <f t="shared" si="11"/>
        <v>-19.743128990000002</v>
      </c>
      <c r="E381" s="1">
        <f t="shared" si="12"/>
        <v>-14.869861326839999</v>
      </c>
    </row>
    <row r="382" spans="1:5" x14ac:dyDescent="0.3">
      <c r="A382" s="1">
        <v>2.516</v>
      </c>
      <c r="B382" s="1">
        <v>-20.861839</v>
      </c>
      <c r="C382" s="1">
        <v>-21.82751</v>
      </c>
      <c r="D382" s="1">
        <f t="shared" si="11"/>
        <v>-19.426483900000001</v>
      </c>
      <c r="E382" s="1">
        <f t="shared" si="12"/>
        <v>-14.64939196419</v>
      </c>
    </row>
    <row r="383" spans="1:5" x14ac:dyDescent="0.3">
      <c r="A383" s="1">
        <v>2.52</v>
      </c>
      <c r="B383" s="1">
        <v>-20.553923999999999</v>
      </c>
      <c r="C383" s="1">
        <v>-21.495365</v>
      </c>
      <c r="D383" s="1">
        <f t="shared" si="11"/>
        <v>-19.130874850000001</v>
      </c>
      <c r="E383" s="1">
        <f t="shared" si="12"/>
        <v>-14.433170972040001</v>
      </c>
    </row>
    <row r="384" spans="1:5" x14ac:dyDescent="0.3">
      <c r="A384" s="1">
        <v>2.5239999000000002</v>
      </c>
      <c r="B384" s="1">
        <v>-20.258295</v>
      </c>
      <c r="C384" s="1">
        <v>-21.175803999999999</v>
      </c>
      <c r="D384" s="1">
        <f t="shared" si="11"/>
        <v>-18.846465559999999</v>
      </c>
      <c r="E384" s="1">
        <f t="shared" si="12"/>
        <v>-14.225577331950001</v>
      </c>
    </row>
    <row r="385" spans="1:5" x14ac:dyDescent="0.3">
      <c r="A385" s="1">
        <v>2.5280000999999999</v>
      </c>
      <c r="B385" s="1">
        <v>-19.981732000000001</v>
      </c>
      <c r="C385" s="1">
        <v>-20.861839</v>
      </c>
      <c r="D385" s="1">
        <f t="shared" si="11"/>
        <v>-18.56703671</v>
      </c>
      <c r="E385" s="1">
        <f t="shared" si="12"/>
        <v>-14.03137202772</v>
      </c>
    </row>
    <row r="386" spans="1:5" x14ac:dyDescent="0.3">
      <c r="A386" s="1">
        <v>2.5320000999999999</v>
      </c>
      <c r="B386" s="1">
        <v>-19.726459999999999</v>
      </c>
      <c r="C386" s="1">
        <v>-20.553923999999999</v>
      </c>
      <c r="D386" s="1">
        <f t="shared" si="11"/>
        <v>-18.29299236</v>
      </c>
      <c r="E386" s="1">
        <f t="shared" si="12"/>
        <v>-13.852117476600002</v>
      </c>
    </row>
    <row r="387" spans="1:5" x14ac:dyDescent="0.3">
      <c r="A387" s="1">
        <v>2.536</v>
      </c>
      <c r="B387" s="1">
        <v>-19.488392000000001</v>
      </c>
      <c r="C387" s="1">
        <v>-20.258295</v>
      </c>
      <c r="D387" s="1">
        <f t="shared" si="11"/>
        <v>-18.02988255</v>
      </c>
      <c r="E387" s="1">
        <f t="shared" si="12"/>
        <v>-13.68494374632</v>
      </c>
    </row>
    <row r="388" spans="1:5" x14ac:dyDescent="0.3">
      <c r="A388" s="1">
        <v>2.54</v>
      </c>
      <c r="B388" s="1">
        <v>-19.259573</v>
      </c>
      <c r="C388" s="1">
        <v>-19.981732000000001</v>
      </c>
      <c r="D388" s="1">
        <f t="shared" ref="D388:D451" si="13">C388*0.89</f>
        <v>-17.78374148</v>
      </c>
      <c r="E388" s="1">
        <f t="shared" ref="E388:E451" si="14">B388*0.89*0.789</f>
        <v>-13.52426475633</v>
      </c>
    </row>
    <row r="389" spans="1:5" x14ac:dyDescent="0.3">
      <c r="A389" s="1">
        <v>2.5439999000000002</v>
      </c>
      <c r="B389" s="1">
        <v>-19.033104000000002</v>
      </c>
      <c r="C389" s="1">
        <v>-19.726459999999999</v>
      </c>
      <c r="D389" s="1">
        <f t="shared" si="13"/>
        <v>-17.556549400000002</v>
      </c>
      <c r="E389" s="1">
        <f t="shared" si="14"/>
        <v>-13.365235959840003</v>
      </c>
    </row>
    <row r="390" spans="1:5" x14ac:dyDescent="0.3">
      <c r="A390" s="1">
        <v>2.5480000999999999</v>
      </c>
      <c r="B390" s="1">
        <v>-18.807245999999999</v>
      </c>
      <c r="C390" s="1">
        <v>-19.488392000000001</v>
      </c>
      <c r="D390" s="1">
        <f t="shared" si="13"/>
        <v>-17.34466888</v>
      </c>
      <c r="E390" s="1">
        <f t="shared" si="14"/>
        <v>-13.20663621366</v>
      </c>
    </row>
    <row r="391" spans="1:5" x14ac:dyDescent="0.3">
      <c r="A391" s="1">
        <v>2.552</v>
      </c>
      <c r="B391" s="1">
        <v>-18.585955999999999</v>
      </c>
      <c r="C391" s="1">
        <v>-19.259573</v>
      </c>
      <c r="D391" s="1">
        <f t="shared" si="13"/>
        <v>-17.141019969999999</v>
      </c>
      <c r="E391" s="1">
        <f t="shared" si="14"/>
        <v>-13.051244162760002</v>
      </c>
    </row>
    <row r="392" spans="1:5" x14ac:dyDescent="0.3">
      <c r="A392" s="1">
        <v>2.556</v>
      </c>
      <c r="B392" s="1">
        <v>-18.375624999999999</v>
      </c>
      <c r="C392" s="1">
        <v>-19.033104000000002</v>
      </c>
      <c r="D392" s="1">
        <f t="shared" si="13"/>
        <v>-16.939462560000003</v>
      </c>
      <c r="E392" s="1">
        <f t="shared" si="14"/>
        <v>-12.903547631250001</v>
      </c>
    </row>
    <row r="393" spans="1:5" x14ac:dyDescent="0.3">
      <c r="A393" s="1">
        <v>2.5599999000000002</v>
      </c>
      <c r="B393" s="1">
        <v>-18.180409999999998</v>
      </c>
      <c r="C393" s="1">
        <v>-18.807245999999999</v>
      </c>
      <c r="D393" s="1">
        <f t="shared" si="13"/>
        <v>-16.738448939999998</v>
      </c>
      <c r="E393" s="1">
        <f t="shared" si="14"/>
        <v>-12.7664657061</v>
      </c>
    </row>
    <row r="394" spans="1:5" x14ac:dyDescent="0.3">
      <c r="A394" s="1">
        <v>2.5639999000000002</v>
      </c>
      <c r="B394" s="1">
        <v>-17.999328999999999</v>
      </c>
      <c r="C394" s="1">
        <v>-18.585955999999999</v>
      </c>
      <c r="D394" s="1">
        <f t="shared" si="13"/>
        <v>-16.541500840000001</v>
      </c>
      <c r="E394" s="1">
        <f t="shared" si="14"/>
        <v>-12.639308817089999</v>
      </c>
    </row>
    <row r="395" spans="1:5" x14ac:dyDescent="0.3">
      <c r="A395" s="1">
        <v>2.5680000999999999</v>
      </c>
      <c r="B395" s="1">
        <v>-17.826833000000001</v>
      </c>
      <c r="C395" s="1">
        <v>-18.375624999999999</v>
      </c>
      <c r="D395" s="1">
        <f t="shared" si="13"/>
        <v>-16.35430625</v>
      </c>
      <c r="E395" s="1">
        <f t="shared" si="14"/>
        <v>-12.518180400930001</v>
      </c>
    </row>
    <row r="396" spans="1:5" x14ac:dyDescent="0.3">
      <c r="A396" s="1">
        <v>2.5720000000000001</v>
      </c>
      <c r="B396" s="1">
        <v>-17.656368000000001</v>
      </c>
      <c r="C396" s="1">
        <v>-18.180409999999998</v>
      </c>
      <c r="D396" s="1">
        <f t="shared" si="13"/>
        <v>-16.1805649</v>
      </c>
      <c r="E396" s="1">
        <f t="shared" si="14"/>
        <v>-12.398478173280001</v>
      </c>
    </row>
    <row r="397" spans="1:5" x14ac:dyDescent="0.3">
      <c r="A397" s="1">
        <v>2.5760000000000001</v>
      </c>
      <c r="B397" s="1">
        <v>-17.484539000000002</v>
      </c>
      <c r="C397" s="1">
        <v>-17.999328999999999</v>
      </c>
      <c r="D397" s="1">
        <f t="shared" si="13"/>
        <v>-16.019402809999999</v>
      </c>
      <c r="E397" s="1">
        <f t="shared" si="14"/>
        <v>-12.277818131190003</v>
      </c>
    </row>
    <row r="398" spans="1:5" x14ac:dyDescent="0.3">
      <c r="A398" s="1">
        <v>2.5799998999999998</v>
      </c>
      <c r="B398" s="1">
        <v>-17.313047000000001</v>
      </c>
      <c r="C398" s="1">
        <v>-17.826833000000001</v>
      </c>
      <c r="D398" s="1">
        <f t="shared" si="13"/>
        <v>-15.86588137</v>
      </c>
      <c r="E398" s="1">
        <f t="shared" si="14"/>
        <v>-12.157394733870001</v>
      </c>
    </row>
    <row r="399" spans="1:5" x14ac:dyDescent="0.3">
      <c r="A399" s="1">
        <v>2.5840000999999999</v>
      </c>
      <c r="B399" s="1">
        <v>-17.147157</v>
      </c>
      <c r="C399" s="1">
        <v>-17.656368000000001</v>
      </c>
      <c r="D399" s="1">
        <f t="shared" si="13"/>
        <v>-15.71416752</v>
      </c>
      <c r="E399" s="1">
        <f t="shared" si="14"/>
        <v>-12.04090511697</v>
      </c>
    </row>
    <row r="400" spans="1:5" x14ac:dyDescent="0.3">
      <c r="A400" s="1">
        <v>2.5880000999999999</v>
      </c>
      <c r="B400" s="1">
        <v>-16.991857</v>
      </c>
      <c r="C400" s="1">
        <v>-17.484539000000002</v>
      </c>
      <c r="D400" s="1">
        <f t="shared" si="13"/>
        <v>-15.561239710000002</v>
      </c>
      <c r="E400" s="1">
        <f t="shared" si="14"/>
        <v>-11.931851903970001</v>
      </c>
    </row>
    <row r="401" spans="1:5" x14ac:dyDescent="0.3">
      <c r="A401" s="1">
        <v>2.5920000000000001</v>
      </c>
      <c r="B401" s="1">
        <v>-16.848403999999999</v>
      </c>
      <c r="C401" s="1">
        <v>-17.313047000000001</v>
      </c>
      <c r="D401" s="1">
        <f t="shared" si="13"/>
        <v>-15.408611830000002</v>
      </c>
      <c r="E401" s="1">
        <f t="shared" si="14"/>
        <v>-11.831117772839999</v>
      </c>
    </row>
    <row r="402" spans="1:5" x14ac:dyDescent="0.3">
      <c r="A402" s="1">
        <v>2.5960000000000001</v>
      </c>
      <c r="B402" s="1">
        <v>-16.713491000000001</v>
      </c>
      <c r="C402" s="1">
        <v>-17.147157</v>
      </c>
      <c r="D402" s="1">
        <f t="shared" si="13"/>
        <v>-15.260969729999999</v>
      </c>
      <c r="E402" s="1">
        <f t="shared" si="14"/>
        <v>-11.736380515110001</v>
      </c>
    </row>
    <row r="403" spans="1:5" x14ac:dyDescent="0.3">
      <c r="A403" s="1">
        <v>2.5999998999999998</v>
      </c>
      <c r="B403" s="1">
        <v>-16.581451999999999</v>
      </c>
      <c r="C403" s="1">
        <v>-16.991857</v>
      </c>
      <c r="D403" s="1">
        <f t="shared" si="13"/>
        <v>-15.12275273</v>
      </c>
      <c r="E403" s="1">
        <f t="shared" si="14"/>
        <v>-11.64366140892</v>
      </c>
    </row>
    <row r="404" spans="1:5" x14ac:dyDescent="0.3">
      <c r="A404" s="1">
        <v>2.6040000999999999</v>
      </c>
      <c r="B404" s="1">
        <v>-16.448007</v>
      </c>
      <c r="C404" s="1">
        <v>-16.848403999999999</v>
      </c>
      <c r="D404" s="1">
        <f t="shared" si="13"/>
        <v>-14.995079559999999</v>
      </c>
      <c r="E404" s="1">
        <f t="shared" si="14"/>
        <v>-11.549954995470001</v>
      </c>
    </row>
    <row r="405" spans="1:5" x14ac:dyDescent="0.3">
      <c r="A405" s="1">
        <v>2.6080000000000001</v>
      </c>
      <c r="B405" s="1">
        <v>-16.312999000000001</v>
      </c>
      <c r="C405" s="1">
        <v>-16.713491000000001</v>
      </c>
      <c r="D405" s="1">
        <f t="shared" si="13"/>
        <v>-14.875006990000001</v>
      </c>
      <c r="E405" s="1">
        <f t="shared" si="14"/>
        <v>-11.455151027790002</v>
      </c>
    </row>
    <row r="406" spans="1:5" x14ac:dyDescent="0.3">
      <c r="A406" s="1">
        <v>2.6120000000000001</v>
      </c>
      <c r="B406" s="1">
        <v>-16.180261999999999</v>
      </c>
      <c r="C406" s="1">
        <v>-16.581451999999999</v>
      </c>
      <c r="D406" s="1">
        <f t="shared" si="13"/>
        <v>-14.757492279999999</v>
      </c>
      <c r="E406" s="1">
        <f t="shared" si="14"/>
        <v>-11.361941779019999</v>
      </c>
    </row>
    <row r="407" spans="1:5" x14ac:dyDescent="0.3">
      <c r="A407" s="1">
        <v>2.6159998999999998</v>
      </c>
      <c r="B407" s="1">
        <v>-16.054780999999998</v>
      </c>
      <c r="C407" s="1">
        <v>-16.448007</v>
      </c>
      <c r="D407" s="1">
        <f t="shared" si="13"/>
        <v>-14.638726230000001</v>
      </c>
      <c r="E407" s="1">
        <f t="shared" si="14"/>
        <v>-11.273827766009999</v>
      </c>
    </row>
    <row r="408" spans="1:5" x14ac:dyDescent="0.3">
      <c r="A408" s="1">
        <v>2.6199998999999998</v>
      </c>
      <c r="B408" s="1">
        <v>-15.939178</v>
      </c>
      <c r="C408" s="1">
        <v>-16.312999000000001</v>
      </c>
      <c r="D408" s="1">
        <f t="shared" si="13"/>
        <v>-14.518569110000001</v>
      </c>
      <c r="E408" s="1">
        <f t="shared" si="14"/>
        <v>-11.192650183380001</v>
      </c>
    </row>
    <row r="409" spans="1:5" x14ac:dyDescent="0.3">
      <c r="A409" s="1">
        <v>2.6240000999999999</v>
      </c>
      <c r="B409" s="1">
        <v>-15.831896</v>
      </c>
      <c r="C409" s="1">
        <v>-16.180261999999999</v>
      </c>
      <c r="D409" s="1">
        <f t="shared" si="13"/>
        <v>-14.400433179999999</v>
      </c>
      <c r="E409" s="1">
        <f t="shared" si="14"/>
        <v>-11.117315690160002</v>
      </c>
    </row>
    <row r="410" spans="1:5" x14ac:dyDescent="0.3">
      <c r="A410" s="1">
        <v>2.6280000000000001</v>
      </c>
      <c r="B410" s="1">
        <v>-15.728217000000001</v>
      </c>
      <c r="C410" s="1">
        <v>-16.054780999999998</v>
      </c>
      <c r="D410" s="1">
        <f t="shared" si="13"/>
        <v>-14.288755089999999</v>
      </c>
      <c r="E410" s="1">
        <f t="shared" si="14"/>
        <v>-11.044511259570001</v>
      </c>
    </row>
    <row r="411" spans="1:5" x14ac:dyDescent="0.3">
      <c r="A411" s="1">
        <v>2.6320000000000001</v>
      </c>
      <c r="B411" s="1">
        <v>-15.623393</v>
      </c>
      <c r="C411" s="1">
        <v>-15.939178</v>
      </c>
      <c r="D411" s="1">
        <f t="shared" si="13"/>
        <v>-14.18586842</v>
      </c>
      <c r="E411" s="1">
        <f t="shared" si="14"/>
        <v>-10.97090279853</v>
      </c>
    </row>
    <row r="412" spans="1:5" x14ac:dyDescent="0.3">
      <c r="A412" s="1">
        <v>2.6359998999999998</v>
      </c>
      <c r="B412" s="1">
        <v>-15.5158</v>
      </c>
      <c r="C412" s="1">
        <v>-15.831896</v>
      </c>
      <c r="D412" s="1">
        <f t="shared" si="13"/>
        <v>-14.090387440000001</v>
      </c>
      <c r="E412" s="1">
        <f t="shared" si="14"/>
        <v>-10.895349918000001</v>
      </c>
    </row>
    <row r="413" spans="1:5" x14ac:dyDescent="0.3">
      <c r="A413" s="1">
        <v>2.6400001</v>
      </c>
      <c r="B413" s="1">
        <v>-15.407928999999999</v>
      </c>
      <c r="C413" s="1">
        <v>-15.728217000000001</v>
      </c>
      <c r="D413" s="1">
        <f t="shared" si="13"/>
        <v>-13.99811313</v>
      </c>
      <c r="E413" s="1">
        <f t="shared" si="14"/>
        <v>-10.81960182309</v>
      </c>
    </row>
    <row r="414" spans="1:5" x14ac:dyDescent="0.3">
      <c r="A414" s="1">
        <v>2.6440001</v>
      </c>
      <c r="B414" s="1">
        <v>-15.304557000000001</v>
      </c>
      <c r="C414" s="1">
        <v>-15.623393</v>
      </c>
      <c r="D414" s="1">
        <f t="shared" si="13"/>
        <v>-13.90481977</v>
      </c>
      <c r="E414" s="1">
        <f t="shared" si="14"/>
        <v>-10.747012970970001</v>
      </c>
    </row>
    <row r="415" spans="1:5" x14ac:dyDescent="0.3">
      <c r="A415" s="1">
        <v>2.6480000000000001</v>
      </c>
      <c r="B415" s="1">
        <v>-15.209428000000001</v>
      </c>
      <c r="C415" s="1">
        <v>-15.5158</v>
      </c>
      <c r="D415" s="1">
        <f t="shared" si="13"/>
        <v>-13.809062000000001</v>
      </c>
      <c r="E415" s="1">
        <f t="shared" si="14"/>
        <v>-10.680212435880001</v>
      </c>
    </row>
    <row r="416" spans="1:5" x14ac:dyDescent="0.3">
      <c r="A416" s="1">
        <v>2.6520000000000001</v>
      </c>
      <c r="B416" s="1">
        <v>-15.122700999999999</v>
      </c>
      <c r="C416" s="1">
        <v>-15.407928999999999</v>
      </c>
      <c r="D416" s="1">
        <f t="shared" si="13"/>
        <v>-13.713056809999999</v>
      </c>
      <c r="E416" s="1">
        <f t="shared" si="14"/>
        <v>-10.61931186921</v>
      </c>
    </row>
    <row r="417" spans="1:5" x14ac:dyDescent="0.3">
      <c r="A417" s="1">
        <v>2.6559998999999999</v>
      </c>
      <c r="B417" s="1">
        <v>-15.040839999999999</v>
      </c>
      <c r="C417" s="1">
        <v>-15.304557000000001</v>
      </c>
      <c r="D417" s="1">
        <f t="shared" si="13"/>
        <v>-13.62105573</v>
      </c>
      <c r="E417" s="1">
        <f t="shared" si="14"/>
        <v>-10.5618282564</v>
      </c>
    </row>
    <row r="418" spans="1:5" x14ac:dyDescent="0.3">
      <c r="A418" s="1">
        <v>2.6600001</v>
      </c>
      <c r="B418" s="1">
        <v>-14.958966999999999</v>
      </c>
      <c r="C418" s="1">
        <v>-15.209428000000001</v>
      </c>
      <c r="D418" s="1">
        <f t="shared" si="13"/>
        <v>-13.536390920000001</v>
      </c>
      <c r="E418" s="1">
        <f t="shared" si="14"/>
        <v>-10.50433621707</v>
      </c>
    </row>
    <row r="419" spans="1:5" x14ac:dyDescent="0.3">
      <c r="A419" s="1">
        <v>2.6640000000000001</v>
      </c>
      <c r="B419" s="1">
        <v>-14.874114000000001</v>
      </c>
      <c r="C419" s="1">
        <v>-15.122700999999999</v>
      </c>
      <c r="D419" s="1">
        <f t="shared" si="13"/>
        <v>-13.45920389</v>
      </c>
      <c r="E419" s="1">
        <f t="shared" si="14"/>
        <v>-10.444751591940001</v>
      </c>
    </row>
    <row r="420" spans="1:5" x14ac:dyDescent="0.3">
      <c r="A420" s="1">
        <v>2.6680000000000001</v>
      </c>
      <c r="B420" s="1">
        <v>-14.787172</v>
      </c>
      <c r="C420" s="1">
        <v>-15.040839999999999</v>
      </c>
      <c r="D420" s="1">
        <f t="shared" si="13"/>
        <v>-13.386347599999999</v>
      </c>
      <c r="E420" s="1">
        <f t="shared" si="14"/>
        <v>-10.38370005012</v>
      </c>
    </row>
    <row r="421" spans="1:5" x14ac:dyDescent="0.3">
      <c r="A421" s="1">
        <v>2.6719998999999999</v>
      </c>
      <c r="B421" s="1">
        <v>-14.70218</v>
      </c>
      <c r="C421" s="1">
        <v>-14.958966999999999</v>
      </c>
      <c r="D421" s="1">
        <f t="shared" si="13"/>
        <v>-13.313480629999999</v>
      </c>
      <c r="E421" s="1">
        <f t="shared" si="14"/>
        <v>-10.3240178178</v>
      </c>
    </row>
    <row r="422" spans="1:5" x14ac:dyDescent="0.3">
      <c r="A422" s="1">
        <v>2.6760001</v>
      </c>
      <c r="B422" s="1">
        <v>-14.623493</v>
      </c>
      <c r="C422" s="1">
        <v>-14.874114000000001</v>
      </c>
      <c r="D422" s="1">
        <f t="shared" si="13"/>
        <v>-13.237961460000001</v>
      </c>
      <c r="E422" s="1">
        <f t="shared" si="14"/>
        <v>-10.268763019530001</v>
      </c>
    </row>
    <row r="423" spans="1:5" x14ac:dyDescent="0.3">
      <c r="A423" s="1">
        <v>2.6800001</v>
      </c>
      <c r="B423" s="1">
        <v>-14.552809</v>
      </c>
      <c r="C423" s="1">
        <v>-14.787172</v>
      </c>
      <c r="D423" s="1">
        <f t="shared" si="13"/>
        <v>-13.16058308</v>
      </c>
      <c r="E423" s="1">
        <f t="shared" si="14"/>
        <v>-10.219128007890001</v>
      </c>
    </row>
    <row r="424" spans="1:5" x14ac:dyDescent="0.3">
      <c r="A424" s="1">
        <v>2.6840000000000002</v>
      </c>
      <c r="B424" s="1">
        <v>-14.488027000000001</v>
      </c>
      <c r="C424" s="1">
        <v>-14.70218</v>
      </c>
      <c r="D424" s="1">
        <f t="shared" si="13"/>
        <v>-13.0849402</v>
      </c>
      <c r="E424" s="1">
        <f t="shared" si="14"/>
        <v>-10.173637439670001</v>
      </c>
    </row>
    <row r="425" spans="1:5" x14ac:dyDescent="0.3">
      <c r="A425" s="1">
        <v>2.6880000000000002</v>
      </c>
      <c r="B425" s="1">
        <v>-14.424654</v>
      </c>
      <c r="C425" s="1">
        <v>-14.623493</v>
      </c>
      <c r="D425" s="1">
        <f t="shared" si="13"/>
        <v>-13.01490877</v>
      </c>
      <c r="E425" s="1">
        <f t="shared" si="14"/>
        <v>-10.12913628534</v>
      </c>
    </row>
    <row r="426" spans="1:5" x14ac:dyDescent="0.3">
      <c r="A426" s="1">
        <v>2.6919998999999999</v>
      </c>
      <c r="B426" s="1">
        <v>-14.358817</v>
      </c>
      <c r="C426" s="1">
        <v>-14.552809</v>
      </c>
      <c r="D426" s="1">
        <f t="shared" si="13"/>
        <v>-12.952000010000001</v>
      </c>
      <c r="E426" s="1">
        <f t="shared" si="14"/>
        <v>-10.082904885570001</v>
      </c>
    </row>
    <row r="427" spans="1:5" x14ac:dyDescent="0.3">
      <c r="A427" s="1">
        <v>2.6960001</v>
      </c>
      <c r="B427" s="1">
        <v>-14.289857</v>
      </c>
      <c r="C427" s="1">
        <v>-14.488027000000001</v>
      </c>
      <c r="D427" s="1">
        <f t="shared" si="13"/>
        <v>-12.894344030000001</v>
      </c>
      <c r="E427" s="1">
        <f t="shared" si="14"/>
        <v>-10.03448048397</v>
      </c>
    </row>
    <row r="428" spans="1:5" x14ac:dyDescent="0.3">
      <c r="A428" s="1">
        <v>2.7</v>
      </c>
      <c r="B428" s="1">
        <v>-14.220713</v>
      </c>
      <c r="C428" s="1">
        <v>-14.424654</v>
      </c>
      <c r="D428" s="1">
        <f t="shared" si="13"/>
        <v>-12.83794206</v>
      </c>
      <c r="E428" s="1">
        <f t="shared" si="14"/>
        <v>-9.9859268757299997</v>
      </c>
    </row>
    <row r="429" spans="1:5" x14ac:dyDescent="0.3">
      <c r="A429" s="1">
        <v>2.7040000000000002</v>
      </c>
      <c r="B429" s="1">
        <v>-14.155844</v>
      </c>
      <c r="C429" s="1">
        <v>-14.358817</v>
      </c>
      <c r="D429" s="1">
        <f t="shared" si="13"/>
        <v>-12.77934713</v>
      </c>
      <c r="E429" s="1">
        <f t="shared" si="14"/>
        <v>-9.9403752152400013</v>
      </c>
    </row>
    <row r="430" spans="1:5" x14ac:dyDescent="0.3">
      <c r="A430" s="1">
        <v>2.7079998999999999</v>
      </c>
      <c r="B430" s="1">
        <v>-14.098174</v>
      </c>
      <c r="C430" s="1">
        <v>-14.289857</v>
      </c>
      <c r="D430" s="1">
        <f t="shared" si="13"/>
        <v>-12.71797273</v>
      </c>
      <c r="E430" s="1">
        <f t="shared" si="14"/>
        <v>-9.8998787645400004</v>
      </c>
    </row>
    <row r="431" spans="1:5" x14ac:dyDescent="0.3">
      <c r="A431" s="1">
        <v>2.7119998999999999</v>
      </c>
      <c r="B431" s="1">
        <v>-14.047116000000001</v>
      </c>
      <c r="C431" s="1">
        <v>-14.220713</v>
      </c>
      <c r="D431" s="1">
        <f t="shared" si="13"/>
        <v>-12.65643457</v>
      </c>
      <c r="E431" s="1">
        <f t="shared" si="14"/>
        <v>-9.864025326360002</v>
      </c>
    </row>
    <row r="432" spans="1:5" x14ac:dyDescent="0.3">
      <c r="A432" s="1">
        <v>2.7160001</v>
      </c>
      <c r="B432" s="1">
        <v>-13.998975</v>
      </c>
      <c r="C432" s="1">
        <v>-14.155844</v>
      </c>
      <c r="D432" s="1">
        <f t="shared" si="13"/>
        <v>-12.598701160000001</v>
      </c>
      <c r="E432" s="1">
        <f t="shared" si="14"/>
        <v>-9.8302202347500014</v>
      </c>
    </row>
    <row r="433" spans="1:5" x14ac:dyDescent="0.3">
      <c r="A433" s="1">
        <v>2.72</v>
      </c>
      <c r="B433" s="1">
        <v>-13.949441</v>
      </c>
      <c r="C433" s="1">
        <v>-14.098174</v>
      </c>
      <c r="D433" s="1">
        <f t="shared" si="13"/>
        <v>-12.54737486</v>
      </c>
      <c r="E433" s="1">
        <f t="shared" si="14"/>
        <v>-9.7954369646100012</v>
      </c>
    </row>
    <row r="434" spans="1:5" x14ac:dyDescent="0.3">
      <c r="A434" s="1">
        <v>2.7240000000000002</v>
      </c>
      <c r="B434" s="1">
        <v>-13.896514</v>
      </c>
      <c r="C434" s="1">
        <v>-14.047116000000001</v>
      </c>
      <c r="D434" s="1">
        <f t="shared" si="13"/>
        <v>-12.501933240000001</v>
      </c>
      <c r="E434" s="1">
        <f t="shared" si="14"/>
        <v>-9.7582710959399996</v>
      </c>
    </row>
    <row r="435" spans="1:5" x14ac:dyDescent="0.3">
      <c r="A435" s="1">
        <v>2.7279998999999999</v>
      </c>
      <c r="B435" s="1">
        <v>-13.841835</v>
      </c>
      <c r="C435" s="1">
        <v>-13.998975</v>
      </c>
      <c r="D435" s="1">
        <f t="shared" si="13"/>
        <v>-12.45908775</v>
      </c>
      <c r="E435" s="1">
        <f t="shared" si="14"/>
        <v>-9.7198749553500008</v>
      </c>
    </row>
    <row r="436" spans="1:5" x14ac:dyDescent="0.3">
      <c r="A436" s="1">
        <v>2.7320001</v>
      </c>
      <c r="B436" s="1">
        <v>-13.789529</v>
      </c>
      <c r="C436" s="1">
        <v>-13.949441</v>
      </c>
      <c r="D436" s="1">
        <f t="shared" si="13"/>
        <v>-12.415002490000001</v>
      </c>
      <c r="E436" s="1">
        <f t="shared" si="14"/>
        <v>-9.6831451590900013</v>
      </c>
    </row>
    <row r="437" spans="1:5" x14ac:dyDescent="0.3">
      <c r="A437" s="1">
        <v>2.7360001</v>
      </c>
      <c r="B437" s="1">
        <v>-13.74335</v>
      </c>
      <c r="C437" s="1">
        <v>-13.896514</v>
      </c>
      <c r="D437" s="1">
        <f t="shared" si="13"/>
        <v>-12.36789746</v>
      </c>
      <c r="E437" s="1">
        <f t="shared" si="14"/>
        <v>-9.6507178034999992</v>
      </c>
    </row>
    <row r="438" spans="1:5" x14ac:dyDescent="0.3">
      <c r="A438" s="1">
        <v>2.74</v>
      </c>
      <c r="B438" s="1">
        <v>-13.704126</v>
      </c>
      <c r="C438" s="1">
        <v>-13.841835</v>
      </c>
      <c r="D438" s="1">
        <f t="shared" si="13"/>
        <v>-12.319233150000001</v>
      </c>
      <c r="E438" s="1">
        <f t="shared" si="14"/>
        <v>-9.6231743184600003</v>
      </c>
    </row>
    <row r="439" spans="1:5" x14ac:dyDescent="0.3">
      <c r="A439" s="1">
        <v>2.7440000000000002</v>
      </c>
      <c r="B439" s="1">
        <v>-13.66919</v>
      </c>
      <c r="C439" s="1">
        <v>-13.789529</v>
      </c>
      <c r="D439" s="1">
        <f t="shared" si="13"/>
        <v>-12.272680810000001</v>
      </c>
      <c r="E439" s="1">
        <f t="shared" si="14"/>
        <v>-9.5986419099000013</v>
      </c>
    </row>
    <row r="440" spans="1:5" x14ac:dyDescent="0.3">
      <c r="A440" s="1">
        <v>2.7479998999999999</v>
      </c>
      <c r="B440" s="1">
        <v>-13.634164</v>
      </c>
      <c r="C440" s="1">
        <v>-13.74335</v>
      </c>
      <c r="D440" s="1">
        <f t="shared" si="13"/>
        <v>-12.231581499999999</v>
      </c>
      <c r="E440" s="1">
        <f t="shared" si="14"/>
        <v>-9.5740463024400011</v>
      </c>
    </row>
    <row r="441" spans="1:5" x14ac:dyDescent="0.3">
      <c r="A441" s="1">
        <v>2.7520001000000001</v>
      </c>
      <c r="B441" s="1">
        <v>-13.595923000000001</v>
      </c>
      <c r="C441" s="1">
        <v>-13.704126</v>
      </c>
      <c r="D441" s="1">
        <f t="shared" si="13"/>
        <v>-12.19667214</v>
      </c>
      <c r="E441" s="1">
        <f t="shared" si="14"/>
        <v>-9.5471930898300013</v>
      </c>
    </row>
    <row r="442" spans="1:5" x14ac:dyDescent="0.3">
      <c r="A442" s="1">
        <v>2.7559999999999998</v>
      </c>
      <c r="B442" s="1">
        <v>-13.554726</v>
      </c>
      <c r="C442" s="1">
        <v>-13.66919</v>
      </c>
      <c r="D442" s="1">
        <f t="shared" si="13"/>
        <v>-12.1655791</v>
      </c>
      <c r="E442" s="1">
        <f t="shared" si="14"/>
        <v>-9.5182641444600016</v>
      </c>
    </row>
    <row r="443" spans="1:5" x14ac:dyDescent="0.3">
      <c r="A443" s="1">
        <v>2.76</v>
      </c>
      <c r="B443" s="1">
        <v>-13.514030999999999</v>
      </c>
      <c r="C443" s="1">
        <v>-13.634164</v>
      </c>
      <c r="D443" s="1">
        <f t="shared" si="13"/>
        <v>-12.13440596</v>
      </c>
      <c r="E443" s="1">
        <f t="shared" si="14"/>
        <v>-9.4896877085100009</v>
      </c>
    </row>
    <row r="444" spans="1:5" x14ac:dyDescent="0.3">
      <c r="A444" s="1">
        <v>2.7639999</v>
      </c>
      <c r="B444" s="1">
        <v>-13.478119</v>
      </c>
      <c r="C444" s="1">
        <v>-13.595923000000001</v>
      </c>
      <c r="D444" s="1">
        <f t="shared" si="13"/>
        <v>-12.100371470000001</v>
      </c>
      <c r="E444" s="1">
        <f t="shared" si="14"/>
        <v>-9.4644699429900001</v>
      </c>
    </row>
    <row r="445" spans="1:5" x14ac:dyDescent="0.3">
      <c r="A445" s="1">
        <v>2.7679999</v>
      </c>
      <c r="B445" s="1">
        <v>-13.449187</v>
      </c>
      <c r="C445" s="1">
        <v>-13.554726</v>
      </c>
      <c r="D445" s="1">
        <f t="shared" si="13"/>
        <v>-12.063706140000001</v>
      </c>
      <c r="E445" s="1">
        <f t="shared" si="14"/>
        <v>-9.4441536032699993</v>
      </c>
    </row>
    <row r="446" spans="1:5" x14ac:dyDescent="0.3">
      <c r="A446" s="1">
        <v>2.7720001000000001</v>
      </c>
      <c r="B446" s="1">
        <v>-13.425855</v>
      </c>
      <c r="C446" s="1">
        <v>-13.514030999999999</v>
      </c>
      <c r="D446" s="1">
        <f t="shared" si="13"/>
        <v>-12.02748759</v>
      </c>
      <c r="E446" s="1">
        <f t="shared" si="14"/>
        <v>-9.4277696395500001</v>
      </c>
    </row>
    <row r="447" spans="1:5" x14ac:dyDescent="0.3">
      <c r="A447" s="1">
        <v>2.7759999999999998</v>
      </c>
      <c r="B447" s="1">
        <v>-13.404083</v>
      </c>
      <c r="C447" s="1">
        <v>-13.478119</v>
      </c>
      <c r="D447" s="1">
        <f t="shared" si="13"/>
        <v>-11.99552591</v>
      </c>
      <c r="E447" s="1">
        <f t="shared" si="14"/>
        <v>-9.4124811234300001</v>
      </c>
    </row>
    <row r="448" spans="1:5" x14ac:dyDescent="0.3">
      <c r="A448" s="1">
        <v>2.78</v>
      </c>
      <c r="B448" s="1">
        <v>-13.379892</v>
      </c>
      <c r="C448" s="1">
        <v>-13.449187</v>
      </c>
      <c r="D448" s="1">
        <f t="shared" si="13"/>
        <v>-11.96977643</v>
      </c>
      <c r="E448" s="1">
        <f t="shared" si="14"/>
        <v>-9.3954939613200015</v>
      </c>
    </row>
    <row r="449" spans="1:5" x14ac:dyDescent="0.3">
      <c r="A449" s="1">
        <v>2.7839999</v>
      </c>
      <c r="B449" s="1">
        <v>-13.352072</v>
      </c>
      <c r="C449" s="1">
        <v>-13.425855</v>
      </c>
      <c r="D449" s="1">
        <f t="shared" si="13"/>
        <v>-11.94901095</v>
      </c>
      <c r="E449" s="1">
        <f t="shared" si="14"/>
        <v>-9.3759584791200012</v>
      </c>
    </row>
    <row r="450" spans="1:5" x14ac:dyDescent="0.3">
      <c r="A450" s="1">
        <v>2.7880001000000001</v>
      </c>
      <c r="B450" s="1">
        <v>-13.323028000000001</v>
      </c>
      <c r="C450" s="1">
        <v>-13.404083</v>
      </c>
      <c r="D450" s="1">
        <f t="shared" si="13"/>
        <v>-11.92963387</v>
      </c>
      <c r="E450" s="1">
        <f t="shared" si="14"/>
        <v>-9.3555634918800017</v>
      </c>
    </row>
    <row r="451" spans="1:5" x14ac:dyDescent="0.3">
      <c r="A451" s="1">
        <v>2.7920001000000001</v>
      </c>
      <c r="B451" s="1">
        <v>-13.297138</v>
      </c>
      <c r="C451" s="1">
        <v>-13.379892</v>
      </c>
      <c r="D451" s="1">
        <f t="shared" si="13"/>
        <v>-11.908103880000001</v>
      </c>
      <c r="E451" s="1">
        <f t="shared" si="14"/>
        <v>-9.3373832749800005</v>
      </c>
    </row>
    <row r="452" spans="1:5" x14ac:dyDescent="0.3">
      <c r="A452" s="1">
        <v>2.7959999999999998</v>
      </c>
      <c r="B452" s="1">
        <v>-13.277787</v>
      </c>
      <c r="C452" s="1">
        <v>-13.352072</v>
      </c>
      <c r="D452" s="1">
        <f t="shared" ref="D452:D515" si="15">C452*0.89</f>
        <v>-11.883344080000001</v>
      </c>
      <c r="E452" s="1">
        <f t="shared" ref="E452:E515" si="16">B452*0.89*0.789</f>
        <v>-9.3237948092700016</v>
      </c>
    </row>
    <row r="453" spans="1:5" x14ac:dyDescent="0.3">
      <c r="A453" s="1">
        <v>2.8</v>
      </c>
      <c r="B453" s="1">
        <v>-13.265084999999999</v>
      </c>
      <c r="C453" s="1">
        <v>-13.323028000000001</v>
      </c>
      <c r="D453" s="1">
        <f t="shared" si="15"/>
        <v>-11.857494920000001</v>
      </c>
      <c r="E453" s="1">
        <f t="shared" si="16"/>
        <v>-9.3148753378499993</v>
      </c>
    </row>
    <row r="454" spans="1:5" x14ac:dyDescent="0.3">
      <c r="A454" s="1">
        <v>2.8039999</v>
      </c>
      <c r="B454" s="1">
        <v>-13.255789</v>
      </c>
      <c r="C454" s="1">
        <v>-13.297138</v>
      </c>
      <c r="D454" s="1">
        <f t="shared" si="15"/>
        <v>-11.834452820000001</v>
      </c>
      <c r="E454" s="1">
        <f t="shared" si="16"/>
        <v>-9.3083475936900015</v>
      </c>
    </row>
    <row r="455" spans="1:5" x14ac:dyDescent="0.3">
      <c r="A455" s="1">
        <v>2.8080001000000001</v>
      </c>
      <c r="B455" s="1">
        <v>-13.245476999999999</v>
      </c>
      <c r="C455" s="1">
        <v>-13.277787</v>
      </c>
      <c r="D455" s="1">
        <f t="shared" si="15"/>
        <v>-11.81723043</v>
      </c>
      <c r="E455" s="1">
        <f t="shared" si="16"/>
        <v>-9.3011064041700013</v>
      </c>
    </row>
    <row r="456" spans="1:5" x14ac:dyDescent="0.3">
      <c r="A456" s="1">
        <v>2.8119999999999998</v>
      </c>
      <c r="B456" s="1">
        <v>-13.231553999999999</v>
      </c>
      <c r="C456" s="1">
        <v>-13.265084999999999</v>
      </c>
      <c r="D456" s="1">
        <f t="shared" si="15"/>
        <v>-11.805925649999999</v>
      </c>
      <c r="E456" s="1">
        <f t="shared" si="16"/>
        <v>-9.2913295343400009</v>
      </c>
    </row>
    <row r="457" spans="1:5" x14ac:dyDescent="0.3">
      <c r="A457" s="1">
        <v>2.8159999999999998</v>
      </c>
      <c r="B457" s="1">
        <v>-13.215052999999999</v>
      </c>
      <c r="C457" s="1">
        <v>-13.255789</v>
      </c>
      <c r="D457" s="1">
        <f t="shared" si="15"/>
        <v>-11.797652210000001</v>
      </c>
      <c r="E457" s="1">
        <f t="shared" si="16"/>
        <v>-9.2797423671299999</v>
      </c>
    </row>
    <row r="458" spans="1:5" x14ac:dyDescent="0.3">
      <c r="A458" s="1">
        <v>2.8199999</v>
      </c>
      <c r="B458" s="1">
        <v>-13.199949</v>
      </c>
      <c r="C458" s="1">
        <v>-13.245476999999999</v>
      </c>
      <c r="D458" s="1">
        <f t="shared" si="15"/>
        <v>-11.78847453</v>
      </c>
      <c r="E458" s="1">
        <f t="shared" si="16"/>
        <v>-9.2691361872900018</v>
      </c>
    </row>
    <row r="459" spans="1:5" x14ac:dyDescent="0.3">
      <c r="A459" s="1">
        <v>2.8239999</v>
      </c>
      <c r="B459" s="1">
        <v>-13.190467999999999</v>
      </c>
      <c r="C459" s="1">
        <v>-13.231553999999999</v>
      </c>
      <c r="D459" s="1">
        <f t="shared" si="15"/>
        <v>-11.776083059999999</v>
      </c>
      <c r="E459" s="1">
        <f t="shared" si="16"/>
        <v>-9.2624785342799996</v>
      </c>
    </row>
    <row r="460" spans="1:5" x14ac:dyDescent="0.3">
      <c r="A460" s="1">
        <v>2.8280001000000001</v>
      </c>
      <c r="B460" s="1">
        <v>-13.188235000000001</v>
      </c>
      <c r="C460" s="1">
        <v>-13.215052999999999</v>
      </c>
      <c r="D460" s="1">
        <f t="shared" si="15"/>
        <v>-11.76139717</v>
      </c>
      <c r="E460" s="1">
        <f t="shared" si="16"/>
        <v>-9.2609104993500004</v>
      </c>
    </row>
    <row r="461" spans="1:5" x14ac:dyDescent="0.3">
      <c r="A461" s="1">
        <v>2.8319999999999999</v>
      </c>
      <c r="B461" s="1">
        <v>-13.191179</v>
      </c>
      <c r="C461" s="1">
        <v>-13.199949</v>
      </c>
      <c r="D461" s="1">
        <f t="shared" si="15"/>
        <v>-11.747954610000001</v>
      </c>
      <c r="E461" s="1">
        <f t="shared" si="16"/>
        <v>-9.2629778055899994</v>
      </c>
    </row>
    <row r="462" spans="1:5" x14ac:dyDescent="0.3">
      <c r="A462" s="1">
        <v>2.8359999999999999</v>
      </c>
      <c r="B462" s="1">
        <v>-13.194905</v>
      </c>
      <c r="C462" s="1">
        <v>-13.190467999999999</v>
      </c>
      <c r="D462" s="1">
        <f t="shared" si="15"/>
        <v>-11.739516519999999</v>
      </c>
      <c r="E462" s="1">
        <f t="shared" si="16"/>
        <v>-9.2655942400500013</v>
      </c>
    </row>
    <row r="463" spans="1:5" x14ac:dyDescent="0.3">
      <c r="A463" s="1">
        <v>2.8399999</v>
      </c>
      <c r="B463" s="1">
        <v>-13.195677</v>
      </c>
      <c r="C463" s="1">
        <v>-13.188235000000001</v>
      </c>
      <c r="D463" s="1">
        <f t="shared" si="15"/>
        <v>-11.73752915</v>
      </c>
      <c r="E463" s="1">
        <f t="shared" si="16"/>
        <v>-9.2661363461700006</v>
      </c>
    </row>
    <row r="464" spans="1:5" x14ac:dyDescent="0.3">
      <c r="A464" s="1">
        <v>2.8440001000000001</v>
      </c>
      <c r="B464" s="1">
        <v>-13.193001000000001</v>
      </c>
      <c r="C464" s="1">
        <v>-13.191179</v>
      </c>
      <c r="D464" s="1">
        <f t="shared" si="15"/>
        <v>-11.74014931</v>
      </c>
      <c r="E464" s="1">
        <f t="shared" si="16"/>
        <v>-9.2642572322100012</v>
      </c>
    </row>
    <row r="465" spans="1:5" x14ac:dyDescent="0.3">
      <c r="A465" s="1">
        <v>2.8479999999999999</v>
      </c>
      <c r="B465" s="1">
        <v>-13.190033</v>
      </c>
      <c r="C465" s="1">
        <v>-13.194905</v>
      </c>
      <c r="D465" s="1">
        <f t="shared" si="15"/>
        <v>-11.74346545</v>
      </c>
      <c r="E465" s="1">
        <f t="shared" si="16"/>
        <v>-9.2621730729300005</v>
      </c>
    </row>
    <row r="466" spans="1:5" x14ac:dyDescent="0.3">
      <c r="A466" s="1">
        <v>2.8519999999999999</v>
      </c>
      <c r="B466" s="1">
        <v>-13.191476</v>
      </c>
      <c r="C466" s="1">
        <v>-13.195677</v>
      </c>
      <c r="D466" s="1">
        <f t="shared" si="15"/>
        <v>-11.744152530000001</v>
      </c>
      <c r="E466" s="1">
        <f t="shared" si="16"/>
        <v>-9.2631863619600008</v>
      </c>
    </row>
    <row r="467" spans="1:5" x14ac:dyDescent="0.3">
      <c r="A467" s="1">
        <v>2.8559999</v>
      </c>
      <c r="B467" s="1">
        <v>-13.200434</v>
      </c>
      <c r="C467" s="1">
        <v>-13.193001000000001</v>
      </c>
      <c r="D467" s="1">
        <f t="shared" si="15"/>
        <v>-11.741770890000002</v>
      </c>
      <c r="E467" s="1">
        <f t="shared" si="16"/>
        <v>-9.2694767591399998</v>
      </c>
    </row>
    <row r="468" spans="1:5" x14ac:dyDescent="0.3">
      <c r="A468" s="1">
        <v>2.8599999</v>
      </c>
      <c r="B468" s="1">
        <v>-13.216343</v>
      </c>
      <c r="C468" s="1">
        <v>-13.190033</v>
      </c>
      <c r="D468" s="1">
        <f t="shared" si="15"/>
        <v>-11.739129370000001</v>
      </c>
      <c r="E468" s="1">
        <f t="shared" si="16"/>
        <v>-9.2806482180300005</v>
      </c>
    </row>
    <row r="469" spans="1:5" x14ac:dyDescent="0.3">
      <c r="A469" s="1">
        <v>2.8640001000000002</v>
      </c>
      <c r="B469" s="1">
        <v>-13.235328000000001</v>
      </c>
      <c r="C469" s="1">
        <v>-13.191476</v>
      </c>
      <c r="D469" s="1">
        <f t="shared" si="15"/>
        <v>-11.74041364</v>
      </c>
      <c r="E469" s="1">
        <f t="shared" si="16"/>
        <v>-9.293979674880001</v>
      </c>
    </row>
    <row r="470" spans="1:5" x14ac:dyDescent="0.3">
      <c r="A470" s="1">
        <v>2.8679999999999999</v>
      </c>
      <c r="B470" s="1">
        <v>-13.252810999999999</v>
      </c>
      <c r="C470" s="1">
        <v>-13.200434</v>
      </c>
      <c r="D470" s="1">
        <f t="shared" si="15"/>
        <v>-11.74838626</v>
      </c>
      <c r="E470" s="1">
        <f t="shared" si="16"/>
        <v>-9.3062564123099989</v>
      </c>
    </row>
    <row r="471" spans="1:5" x14ac:dyDescent="0.3">
      <c r="A471" s="1">
        <v>2.8719999999999999</v>
      </c>
      <c r="B471" s="1">
        <v>-13.26665</v>
      </c>
      <c r="C471" s="1">
        <v>-13.216343</v>
      </c>
      <c r="D471" s="1">
        <f t="shared" si="15"/>
        <v>-11.76254527</v>
      </c>
      <c r="E471" s="1">
        <f t="shared" si="16"/>
        <v>-9.3159742965000003</v>
      </c>
    </row>
    <row r="472" spans="1:5" x14ac:dyDescent="0.3">
      <c r="A472" s="1">
        <v>2.8759999000000001</v>
      </c>
      <c r="B472" s="1">
        <v>-13.278686</v>
      </c>
      <c r="C472" s="1">
        <v>-13.235328000000001</v>
      </c>
      <c r="D472" s="1">
        <f t="shared" si="15"/>
        <v>-11.779441920000002</v>
      </c>
      <c r="E472" s="1">
        <f t="shared" si="16"/>
        <v>-9.3244260960600016</v>
      </c>
    </row>
    <row r="473" spans="1:5" x14ac:dyDescent="0.3">
      <c r="A473" s="1">
        <v>2.8800001000000002</v>
      </c>
      <c r="B473" s="1">
        <v>-13.293581</v>
      </c>
      <c r="C473" s="1">
        <v>-13.252810999999999</v>
      </c>
      <c r="D473" s="1">
        <f t="shared" si="15"/>
        <v>-11.795001789999999</v>
      </c>
      <c r="E473" s="1">
        <f t="shared" si="16"/>
        <v>-9.3348855140100007</v>
      </c>
    </row>
    <row r="474" spans="1:5" x14ac:dyDescent="0.3">
      <c r="A474" s="1">
        <v>2.8840001000000002</v>
      </c>
      <c r="B474" s="1">
        <v>-13.315726</v>
      </c>
      <c r="C474" s="1">
        <v>-13.26665</v>
      </c>
      <c r="D474" s="1">
        <f t="shared" si="15"/>
        <v>-11.807318500000001</v>
      </c>
      <c r="E474" s="1">
        <f t="shared" si="16"/>
        <v>-9.35043595446</v>
      </c>
    </row>
    <row r="475" spans="1:5" x14ac:dyDescent="0.3">
      <c r="A475" s="1">
        <v>2.8879999999999999</v>
      </c>
      <c r="B475" s="1">
        <v>-13.34634</v>
      </c>
      <c r="C475" s="1">
        <v>-13.278686</v>
      </c>
      <c r="D475" s="1">
        <f t="shared" si="15"/>
        <v>-11.818030540000001</v>
      </c>
      <c r="E475" s="1">
        <f t="shared" si="16"/>
        <v>-9.3719334114000006</v>
      </c>
    </row>
    <row r="476" spans="1:5" x14ac:dyDescent="0.3">
      <c r="A476" s="1">
        <v>2.8919999999999999</v>
      </c>
      <c r="B476" s="1">
        <v>-13.382655</v>
      </c>
      <c r="C476" s="1">
        <v>-13.293581</v>
      </c>
      <c r="D476" s="1">
        <f t="shared" si="15"/>
        <v>-11.83128709</v>
      </c>
      <c r="E476" s="1">
        <f t="shared" si="16"/>
        <v>-9.3974341675499993</v>
      </c>
    </row>
    <row r="477" spans="1:5" x14ac:dyDescent="0.3">
      <c r="A477" s="1">
        <v>2.8959999000000001</v>
      </c>
      <c r="B477" s="1">
        <v>-13.419769000000001</v>
      </c>
      <c r="C477" s="1">
        <v>-13.315726</v>
      </c>
      <c r="D477" s="1">
        <f t="shared" si="15"/>
        <v>-11.850996139999999</v>
      </c>
      <c r="E477" s="1">
        <f t="shared" si="16"/>
        <v>-9.4234959894900019</v>
      </c>
    </row>
    <row r="478" spans="1:5" x14ac:dyDescent="0.3">
      <c r="A478" s="1">
        <v>2.9000001000000002</v>
      </c>
      <c r="B478" s="1">
        <v>-13.453988000000001</v>
      </c>
      <c r="C478" s="1">
        <v>-13.34634</v>
      </c>
      <c r="D478" s="1">
        <f t="shared" si="15"/>
        <v>-11.8782426</v>
      </c>
      <c r="E478" s="1">
        <f t="shared" si="16"/>
        <v>-9.4475249134800006</v>
      </c>
    </row>
    <row r="479" spans="1:5" x14ac:dyDescent="0.3">
      <c r="A479" s="1">
        <v>2.9039999999999999</v>
      </c>
      <c r="B479" s="1">
        <v>-13.485452</v>
      </c>
      <c r="C479" s="1">
        <v>-13.382655</v>
      </c>
      <c r="D479" s="1">
        <f t="shared" si="15"/>
        <v>-11.910562949999999</v>
      </c>
      <c r="E479" s="1">
        <f t="shared" si="16"/>
        <v>-9.4696192489200008</v>
      </c>
    </row>
    <row r="480" spans="1:5" x14ac:dyDescent="0.3">
      <c r="A480" s="1">
        <v>2.9079999999999999</v>
      </c>
      <c r="B480" s="1">
        <v>-13.518191</v>
      </c>
      <c r="C480" s="1">
        <v>-13.419769000000001</v>
      </c>
      <c r="D480" s="1">
        <f t="shared" si="15"/>
        <v>-11.943594410000001</v>
      </c>
      <c r="E480" s="1">
        <f t="shared" si="16"/>
        <v>-9.4926089021099997</v>
      </c>
    </row>
    <row r="481" spans="1:5" x14ac:dyDescent="0.3">
      <c r="A481" s="1">
        <v>2.9119999000000001</v>
      </c>
      <c r="B481" s="1">
        <v>-13.557544</v>
      </c>
      <c r="C481" s="1">
        <v>-13.453988000000001</v>
      </c>
      <c r="D481" s="1">
        <f t="shared" si="15"/>
        <v>-11.974049320000001</v>
      </c>
      <c r="E481" s="1">
        <f t="shared" si="16"/>
        <v>-9.5202429722400002</v>
      </c>
    </row>
    <row r="482" spans="1:5" x14ac:dyDescent="0.3">
      <c r="A482" s="1">
        <v>2.9159999000000001</v>
      </c>
      <c r="B482" s="1">
        <v>-13.606676999999999</v>
      </c>
      <c r="C482" s="1">
        <v>-13.485452</v>
      </c>
      <c r="D482" s="1">
        <f t="shared" si="15"/>
        <v>-12.002052280000001</v>
      </c>
      <c r="E482" s="1">
        <f t="shared" si="16"/>
        <v>-9.5547446561699996</v>
      </c>
    </row>
    <row r="483" spans="1:5" x14ac:dyDescent="0.3">
      <c r="A483" s="1">
        <v>2.9200001000000002</v>
      </c>
      <c r="B483" s="1">
        <v>-13.664536</v>
      </c>
      <c r="C483" s="1">
        <v>-13.518191</v>
      </c>
      <c r="D483" s="1">
        <f t="shared" si="15"/>
        <v>-12.03118999</v>
      </c>
      <c r="E483" s="1">
        <f t="shared" si="16"/>
        <v>-9.5953738245600011</v>
      </c>
    </row>
    <row r="484" spans="1:5" x14ac:dyDescent="0.3">
      <c r="A484" s="1">
        <v>2.9239999999999999</v>
      </c>
      <c r="B484" s="1">
        <v>-13.726558000000001</v>
      </c>
      <c r="C484" s="1">
        <v>-13.557544</v>
      </c>
      <c r="D484" s="1">
        <f t="shared" si="15"/>
        <v>-12.066214159999999</v>
      </c>
      <c r="E484" s="1">
        <f t="shared" si="16"/>
        <v>-9.6389262931800008</v>
      </c>
    </row>
    <row r="485" spans="1:5" x14ac:dyDescent="0.3">
      <c r="A485" s="1">
        <v>2.9279999999999999</v>
      </c>
      <c r="B485" s="1">
        <v>-13.78777</v>
      </c>
      <c r="C485" s="1">
        <v>-13.606676999999999</v>
      </c>
      <c r="D485" s="1">
        <f t="shared" si="15"/>
        <v>-12.10994253</v>
      </c>
      <c r="E485" s="1">
        <f t="shared" si="16"/>
        <v>-9.6819099716999997</v>
      </c>
    </row>
    <row r="486" spans="1:5" x14ac:dyDescent="0.3">
      <c r="A486" s="1">
        <v>2.9319999000000001</v>
      </c>
      <c r="B486" s="1">
        <v>-13.846271</v>
      </c>
      <c r="C486" s="1">
        <v>-13.664536</v>
      </c>
      <c r="D486" s="1">
        <f t="shared" si="15"/>
        <v>-12.161437040000001</v>
      </c>
      <c r="E486" s="1">
        <f t="shared" si="16"/>
        <v>-9.7229899589100004</v>
      </c>
    </row>
    <row r="487" spans="1:5" x14ac:dyDescent="0.3">
      <c r="A487" s="1">
        <v>2.9360000999999998</v>
      </c>
      <c r="B487" s="1">
        <v>-13.904749000000001</v>
      </c>
      <c r="C487" s="1">
        <v>-13.726558000000001</v>
      </c>
      <c r="D487" s="1">
        <f t="shared" si="15"/>
        <v>-12.216636620000001</v>
      </c>
      <c r="E487" s="1">
        <f t="shared" si="16"/>
        <v>-9.7640537952900015</v>
      </c>
    </row>
    <row r="488" spans="1:5" x14ac:dyDescent="0.3">
      <c r="A488" s="1">
        <v>2.9400000999999998</v>
      </c>
      <c r="B488" s="1">
        <v>-13.968915000000001</v>
      </c>
      <c r="C488" s="1">
        <v>-13.78777</v>
      </c>
      <c r="D488" s="1">
        <f t="shared" si="15"/>
        <v>-12.2711153</v>
      </c>
      <c r="E488" s="1">
        <f t="shared" si="16"/>
        <v>-9.8091118021500012</v>
      </c>
    </row>
    <row r="489" spans="1:5" x14ac:dyDescent="0.3">
      <c r="A489" s="1">
        <v>2.944</v>
      </c>
      <c r="B489" s="1">
        <v>-14.043886000000001</v>
      </c>
      <c r="C489" s="1">
        <v>-13.846271</v>
      </c>
      <c r="D489" s="1">
        <f t="shared" si="15"/>
        <v>-12.32318119</v>
      </c>
      <c r="E489" s="1">
        <f t="shared" si="16"/>
        <v>-9.8617571880600003</v>
      </c>
    </row>
    <row r="490" spans="1:5" x14ac:dyDescent="0.3">
      <c r="A490" s="1">
        <v>2.948</v>
      </c>
      <c r="B490" s="1">
        <v>-14.130955</v>
      </c>
      <c r="C490" s="1">
        <v>-13.904749000000001</v>
      </c>
      <c r="D490" s="1">
        <f t="shared" si="15"/>
        <v>-12.37522661</v>
      </c>
      <c r="E490" s="1">
        <f t="shared" si="16"/>
        <v>-9.9228979105500006</v>
      </c>
    </row>
    <row r="491" spans="1:5" x14ac:dyDescent="0.3">
      <c r="A491" s="1">
        <v>2.9519999000000001</v>
      </c>
      <c r="B491" s="1">
        <v>-14.226805000000001</v>
      </c>
      <c r="C491" s="1">
        <v>-13.968915000000001</v>
      </c>
      <c r="D491" s="1">
        <f t="shared" si="15"/>
        <v>-12.432334350000001</v>
      </c>
      <c r="E491" s="1">
        <f t="shared" si="16"/>
        <v>-9.9902047390500002</v>
      </c>
    </row>
    <row r="492" spans="1:5" x14ac:dyDescent="0.3">
      <c r="A492" s="1">
        <v>2.9560000999999998</v>
      </c>
      <c r="B492" s="1">
        <v>-14.325768</v>
      </c>
      <c r="C492" s="1">
        <v>-14.043886000000001</v>
      </c>
      <c r="D492" s="1">
        <f t="shared" si="15"/>
        <v>-12.49905854</v>
      </c>
      <c r="E492" s="1">
        <f t="shared" si="16"/>
        <v>-10.059697547280001</v>
      </c>
    </row>
    <row r="493" spans="1:5" x14ac:dyDescent="0.3">
      <c r="A493" s="1">
        <v>2.96</v>
      </c>
      <c r="B493" s="1">
        <v>-14.423736999999999</v>
      </c>
      <c r="C493" s="1">
        <v>-14.130955</v>
      </c>
      <c r="D493" s="1">
        <f t="shared" si="15"/>
        <v>-12.57654995</v>
      </c>
      <c r="E493" s="1">
        <f t="shared" si="16"/>
        <v>-10.12849235877</v>
      </c>
    </row>
    <row r="494" spans="1:5" x14ac:dyDescent="0.3">
      <c r="A494" s="1">
        <v>2.964</v>
      </c>
      <c r="B494" s="1">
        <v>-14.521215</v>
      </c>
      <c r="C494" s="1">
        <v>-14.226805000000001</v>
      </c>
      <c r="D494" s="1">
        <f t="shared" si="15"/>
        <v>-12.66185645</v>
      </c>
      <c r="E494" s="1">
        <f t="shared" si="16"/>
        <v>-10.196942385150001</v>
      </c>
    </row>
    <row r="495" spans="1:5" x14ac:dyDescent="0.3">
      <c r="A495" s="1">
        <v>2.9679999000000001</v>
      </c>
      <c r="B495" s="1">
        <v>-14.62336</v>
      </c>
      <c r="C495" s="1">
        <v>-14.325768</v>
      </c>
      <c r="D495" s="1">
        <f t="shared" si="15"/>
        <v>-12.749933520000001</v>
      </c>
      <c r="E495" s="1">
        <f t="shared" si="16"/>
        <v>-10.268669625600001</v>
      </c>
    </row>
    <row r="496" spans="1:5" x14ac:dyDescent="0.3">
      <c r="A496" s="1">
        <v>2.9719999000000001</v>
      </c>
      <c r="B496" s="1">
        <v>-14.736931</v>
      </c>
      <c r="C496" s="1">
        <v>-14.423736999999999</v>
      </c>
      <c r="D496" s="1">
        <f t="shared" si="15"/>
        <v>-12.837125929999999</v>
      </c>
      <c r="E496" s="1">
        <f t="shared" si="16"/>
        <v>-10.34842031751</v>
      </c>
    </row>
    <row r="497" spans="1:5" x14ac:dyDescent="0.3">
      <c r="A497" s="1">
        <v>2.9760000999999998</v>
      </c>
      <c r="B497" s="1">
        <v>-14.866146000000001</v>
      </c>
      <c r="C497" s="1">
        <v>-14.521215</v>
      </c>
      <c r="D497" s="1">
        <f t="shared" si="15"/>
        <v>-12.92388135</v>
      </c>
      <c r="E497" s="1">
        <f t="shared" si="16"/>
        <v>-10.43915638266</v>
      </c>
    </row>
    <row r="498" spans="1:5" x14ac:dyDescent="0.3">
      <c r="A498" s="1">
        <v>2.98</v>
      </c>
      <c r="B498" s="1">
        <v>-15.010118</v>
      </c>
      <c r="C498" s="1">
        <v>-14.62336</v>
      </c>
      <c r="D498" s="1">
        <f t="shared" si="15"/>
        <v>-13.014790400000001</v>
      </c>
      <c r="E498" s="1">
        <f t="shared" si="16"/>
        <v>-10.54025496078</v>
      </c>
    </row>
    <row r="499" spans="1:5" x14ac:dyDescent="0.3">
      <c r="A499" s="1">
        <v>2.984</v>
      </c>
      <c r="B499" s="1">
        <v>-15.163487</v>
      </c>
      <c r="C499" s="1">
        <v>-14.736931</v>
      </c>
      <c r="D499" s="1">
        <f t="shared" si="15"/>
        <v>-13.11586859</v>
      </c>
      <c r="E499" s="1">
        <f t="shared" si="16"/>
        <v>-10.64795220627</v>
      </c>
    </row>
    <row r="500" spans="1:5" x14ac:dyDescent="0.3">
      <c r="A500" s="1">
        <v>2.9879999000000002</v>
      </c>
      <c r="B500" s="1">
        <v>-15.319929999999999</v>
      </c>
      <c r="C500" s="1">
        <v>-14.866146000000001</v>
      </c>
      <c r="D500" s="1">
        <f t="shared" si="15"/>
        <v>-13.23086994</v>
      </c>
      <c r="E500" s="1">
        <f t="shared" si="16"/>
        <v>-10.757808045300001</v>
      </c>
    </row>
    <row r="501" spans="1:5" x14ac:dyDescent="0.3">
      <c r="A501" s="1">
        <v>2.9920000999999998</v>
      </c>
      <c r="B501" s="1">
        <v>-15.476431</v>
      </c>
      <c r="C501" s="1">
        <v>-15.010118</v>
      </c>
      <c r="D501" s="1">
        <f t="shared" si="15"/>
        <v>-13.35900502</v>
      </c>
      <c r="E501" s="1">
        <f t="shared" si="16"/>
        <v>-10.867704612510002</v>
      </c>
    </row>
    <row r="502" spans="1:5" x14ac:dyDescent="0.3">
      <c r="A502" s="1">
        <v>2.9960000999999998</v>
      </c>
      <c r="B502" s="1">
        <v>-15.635476000000001</v>
      </c>
      <c r="C502" s="1">
        <v>-15.163487</v>
      </c>
      <c r="D502" s="1">
        <f t="shared" si="15"/>
        <v>-13.495503429999999</v>
      </c>
      <c r="E502" s="1">
        <f t="shared" si="16"/>
        <v>-10.979387601960001</v>
      </c>
    </row>
    <row r="503" spans="1:5" x14ac:dyDescent="0.3">
      <c r="A503" s="1">
        <v>3</v>
      </c>
      <c r="B503" s="1">
        <v>-15.803591000000001</v>
      </c>
      <c r="C503" s="1">
        <v>-15.319929999999999</v>
      </c>
      <c r="D503" s="1">
        <f t="shared" si="15"/>
        <v>-13.634737700000001</v>
      </c>
      <c r="E503" s="1">
        <f t="shared" si="16"/>
        <v>-11.097439636110002</v>
      </c>
    </row>
    <row r="504" spans="1:5" x14ac:dyDescent="0.3">
      <c r="A504" s="1">
        <v>3.0039999000000002</v>
      </c>
      <c r="B504" s="1">
        <v>-15.987088</v>
      </c>
      <c r="C504" s="1">
        <v>-15.476431</v>
      </c>
      <c r="D504" s="1">
        <f t="shared" si="15"/>
        <v>-13.774023590000001</v>
      </c>
      <c r="E504" s="1">
        <f t="shared" si="16"/>
        <v>-11.22629306448</v>
      </c>
    </row>
    <row r="505" spans="1:5" x14ac:dyDescent="0.3">
      <c r="A505" s="1">
        <v>3.0079999000000002</v>
      </c>
      <c r="B505" s="1">
        <v>-16.187666</v>
      </c>
      <c r="C505" s="1">
        <v>-15.635476000000001</v>
      </c>
      <c r="D505" s="1">
        <f t="shared" si="15"/>
        <v>-13.91557364</v>
      </c>
      <c r="E505" s="1">
        <f t="shared" si="16"/>
        <v>-11.367140941860001</v>
      </c>
    </row>
    <row r="506" spans="1:5" x14ac:dyDescent="0.3">
      <c r="A506" s="1">
        <v>3.0120000999999998</v>
      </c>
      <c r="B506" s="1">
        <v>-16.400434000000001</v>
      </c>
      <c r="C506" s="1">
        <v>-15.803591000000001</v>
      </c>
      <c r="D506" s="1">
        <f t="shared" si="15"/>
        <v>-14.065195990000001</v>
      </c>
      <c r="E506" s="1">
        <f t="shared" si="16"/>
        <v>-11.516548759140001</v>
      </c>
    </row>
    <row r="507" spans="1:5" x14ac:dyDescent="0.3">
      <c r="A507" s="1">
        <v>3.016</v>
      </c>
      <c r="B507" s="1">
        <v>-16.615376999999999</v>
      </c>
      <c r="C507" s="1">
        <v>-15.987088</v>
      </c>
      <c r="D507" s="1">
        <f t="shared" si="15"/>
        <v>-14.22850832</v>
      </c>
      <c r="E507" s="1">
        <f t="shared" si="16"/>
        <v>-11.66748388317</v>
      </c>
    </row>
    <row r="508" spans="1:5" x14ac:dyDescent="0.3">
      <c r="A508" s="1">
        <v>3.02</v>
      </c>
      <c r="B508" s="1">
        <v>-16.821290999999999</v>
      </c>
      <c r="C508" s="1">
        <v>-16.187666</v>
      </c>
      <c r="D508" s="1">
        <f t="shared" si="15"/>
        <v>-14.40702274</v>
      </c>
      <c r="E508" s="1">
        <f t="shared" si="16"/>
        <v>-11.812078753109999</v>
      </c>
    </row>
    <row r="509" spans="1:5" x14ac:dyDescent="0.3">
      <c r="A509" s="1">
        <v>3.0239999000000002</v>
      </c>
      <c r="B509" s="1">
        <v>-17.009616000000001</v>
      </c>
      <c r="C509" s="1">
        <v>-16.400434000000001</v>
      </c>
      <c r="D509" s="1">
        <f t="shared" si="15"/>
        <v>-14.596386260000001</v>
      </c>
      <c r="E509" s="1">
        <f t="shared" si="16"/>
        <v>-11.944322451360001</v>
      </c>
    </row>
    <row r="510" spans="1:5" x14ac:dyDescent="0.3">
      <c r="A510" s="1">
        <v>3.0280000999999999</v>
      </c>
      <c r="B510" s="1">
        <v>-17.175412999999999</v>
      </c>
      <c r="C510" s="1">
        <v>-16.615376999999999</v>
      </c>
      <c r="D510" s="1">
        <f t="shared" si="15"/>
        <v>-14.787685529999999</v>
      </c>
      <c r="E510" s="1">
        <f t="shared" si="16"/>
        <v>-12.06074676273</v>
      </c>
    </row>
    <row r="511" spans="1:5" x14ac:dyDescent="0.3">
      <c r="A511" s="1">
        <v>3.0320000999999999</v>
      </c>
      <c r="B511" s="1">
        <v>-17.314558000000002</v>
      </c>
      <c r="C511" s="1">
        <v>-16.821290999999999</v>
      </c>
      <c r="D511" s="1">
        <f t="shared" si="15"/>
        <v>-14.970948989999998</v>
      </c>
      <c r="E511" s="1">
        <f t="shared" si="16"/>
        <v>-12.158455773180002</v>
      </c>
    </row>
    <row r="512" spans="1:5" x14ac:dyDescent="0.3">
      <c r="A512" s="1">
        <v>3.036</v>
      </c>
      <c r="B512" s="1">
        <v>-17.418779000000001</v>
      </c>
      <c r="C512" s="1">
        <v>-17.009616000000001</v>
      </c>
      <c r="D512" s="1">
        <f t="shared" si="15"/>
        <v>-15.138558240000002</v>
      </c>
      <c r="E512" s="1">
        <f t="shared" si="16"/>
        <v>-12.231640801590002</v>
      </c>
    </row>
    <row r="513" spans="1:5" x14ac:dyDescent="0.3">
      <c r="A513" s="1">
        <v>3.04</v>
      </c>
      <c r="B513" s="1">
        <v>-17.471720000000001</v>
      </c>
      <c r="C513" s="1">
        <v>-17.175412999999999</v>
      </c>
      <c r="D513" s="1">
        <f t="shared" si="15"/>
        <v>-15.28611757</v>
      </c>
      <c r="E513" s="1">
        <f t="shared" si="16"/>
        <v>-12.268816501200002</v>
      </c>
    </row>
    <row r="514" spans="1:5" x14ac:dyDescent="0.3">
      <c r="A514" s="1">
        <v>3.0439999000000002</v>
      </c>
      <c r="B514" s="1">
        <v>-17.448689000000002</v>
      </c>
      <c r="C514" s="1">
        <v>-17.314558000000002</v>
      </c>
      <c r="D514" s="1">
        <f t="shared" si="15"/>
        <v>-15.409956620000001</v>
      </c>
      <c r="E514" s="1">
        <f t="shared" si="16"/>
        <v>-12.252643902690002</v>
      </c>
    </row>
    <row r="515" spans="1:5" x14ac:dyDescent="0.3">
      <c r="A515" s="1">
        <v>3.0480000999999999</v>
      </c>
      <c r="B515" s="1">
        <v>-17.321027000000001</v>
      </c>
      <c r="C515" s="1">
        <v>-17.418779000000001</v>
      </c>
      <c r="D515" s="1">
        <f t="shared" si="15"/>
        <v>-15.502713310000001</v>
      </c>
      <c r="E515" s="1">
        <f t="shared" si="16"/>
        <v>-12.162998369670001</v>
      </c>
    </row>
    <row r="516" spans="1:5" x14ac:dyDescent="0.3">
      <c r="A516" s="1">
        <v>3.052</v>
      </c>
      <c r="B516" s="1">
        <v>-17.063863000000001</v>
      </c>
      <c r="C516" s="1">
        <v>-17.471720000000001</v>
      </c>
      <c r="D516" s="1">
        <f t="shared" ref="D516:D579" si="17">C516*0.89</f>
        <v>-15.549830800000001</v>
      </c>
      <c r="E516" s="1">
        <f t="shared" ref="E516:E579" si="18">B516*0.89*0.789</f>
        <v>-11.982415237230002</v>
      </c>
    </row>
    <row r="517" spans="1:5" x14ac:dyDescent="0.3">
      <c r="A517" s="1">
        <v>3.056</v>
      </c>
      <c r="B517" s="1">
        <v>-16.663976999999999</v>
      </c>
      <c r="C517" s="1">
        <v>-17.448689000000002</v>
      </c>
      <c r="D517" s="1">
        <f t="shared" si="17"/>
        <v>-15.529333210000003</v>
      </c>
      <c r="E517" s="1">
        <f t="shared" si="18"/>
        <v>-11.701611289170001</v>
      </c>
    </row>
    <row r="518" spans="1:5" x14ac:dyDescent="0.3">
      <c r="A518" s="1">
        <v>3.0599999000000002</v>
      </c>
      <c r="B518" s="1">
        <v>-16.123991</v>
      </c>
      <c r="C518" s="1">
        <v>-17.321027000000001</v>
      </c>
      <c r="D518" s="1">
        <f t="shared" si="17"/>
        <v>-15.41571403</v>
      </c>
      <c r="E518" s="1">
        <f t="shared" si="18"/>
        <v>-11.322427720110001</v>
      </c>
    </row>
    <row r="519" spans="1:5" x14ac:dyDescent="0.3">
      <c r="A519" s="1">
        <v>3.0639999000000002</v>
      </c>
      <c r="B519" s="1">
        <v>-15.460914000000001</v>
      </c>
      <c r="C519" s="1">
        <v>-17.063863000000001</v>
      </c>
      <c r="D519" s="1">
        <f t="shared" si="17"/>
        <v>-15.186838070000002</v>
      </c>
      <c r="E519" s="1">
        <f t="shared" si="18"/>
        <v>-10.856808419940002</v>
      </c>
    </row>
    <row r="520" spans="1:5" x14ac:dyDescent="0.3">
      <c r="A520" s="1">
        <v>3.0680000999999999</v>
      </c>
      <c r="B520" s="1">
        <v>-14.700272</v>
      </c>
      <c r="C520" s="1">
        <v>-16.663976999999999</v>
      </c>
      <c r="D520" s="1">
        <f t="shared" si="17"/>
        <v>-14.83093953</v>
      </c>
      <c r="E520" s="1">
        <f t="shared" si="18"/>
        <v>-10.32267800112</v>
      </c>
    </row>
    <row r="521" spans="1:5" x14ac:dyDescent="0.3">
      <c r="A521" s="1">
        <v>3.0720000000000001</v>
      </c>
      <c r="B521" s="1">
        <v>-13.869306999999999</v>
      </c>
      <c r="C521" s="1">
        <v>-16.123991</v>
      </c>
      <c r="D521" s="1">
        <f t="shared" si="17"/>
        <v>-14.35035199</v>
      </c>
      <c r="E521" s="1">
        <f t="shared" si="18"/>
        <v>-9.7391660684700003</v>
      </c>
    </row>
    <row r="522" spans="1:5" x14ac:dyDescent="0.3">
      <c r="A522" s="1">
        <v>3.0760000000000001</v>
      </c>
      <c r="B522" s="1">
        <v>-12.992417</v>
      </c>
      <c r="C522" s="1">
        <v>-15.460914000000001</v>
      </c>
      <c r="D522" s="1">
        <f t="shared" si="17"/>
        <v>-13.760213460000001</v>
      </c>
      <c r="E522" s="1">
        <f t="shared" si="18"/>
        <v>-9.1234051415700002</v>
      </c>
    </row>
    <row r="523" spans="1:5" x14ac:dyDescent="0.3">
      <c r="A523" s="1">
        <v>3.0799998999999998</v>
      </c>
      <c r="B523" s="1">
        <v>-12.090119</v>
      </c>
      <c r="C523" s="1">
        <v>-14.700272</v>
      </c>
      <c r="D523" s="1">
        <f t="shared" si="17"/>
        <v>-13.08324208</v>
      </c>
      <c r="E523" s="1">
        <f t="shared" si="18"/>
        <v>-8.4898024629900011</v>
      </c>
    </row>
    <row r="524" spans="1:5" x14ac:dyDescent="0.3">
      <c r="A524" s="1">
        <v>3.0840000999999999</v>
      </c>
      <c r="B524" s="1">
        <v>-11.180662</v>
      </c>
      <c r="C524" s="1">
        <v>-13.869306999999999</v>
      </c>
      <c r="D524" s="1">
        <f t="shared" si="17"/>
        <v>-12.34368323</v>
      </c>
      <c r="E524" s="1">
        <f t="shared" si="18"/>
        <v>-7.8511726630199998</v>
      </c>
    </row>
    <row r="525" spans="1:5" x14ac:dyDescent="0.3">
      <c r="A525" s="1">
        <v>3.0880000999999999</v>
      </c>
      <c r="B525" s="1">
        <v>-10.282367000000001</v>
      </c>
      <c r="C525" s="1">
        <v>-12.992417</v>
      </c>
      <c r="D525" s="1">
        <f t="shared" si="17"/>
        <v>-11.563251129999999</v>
      </c>
      <c r="E525" s="1">
        <f t="shared" si="18"/>
        <v>-7.2203809310700011</v>
      </c>
    </row>
    <row r="526" spans="1:5" x14ac:dyDescent="0.3">
      <c r="A526" s="1">
        <v>3.0920000000000001</v>
      </c>
      <c r="B526" s="1">
        <v>-9.4148654000000001</v>
      </c>
      <c r="C526" s="1">
        <v>-12.090119</v>
      </c>
      <c r="D526" s="1">
        <f t="shared" si="17"/>
        <v>-10.76020591</v>
      </c>
      <c r="E526" s="1">
        <f t="shared" si="18"/>
        <v>-6.6112126325340013</v>
      </c>
    </row>
    <row r="527" spans="1:5" x14ac:dyDescent="0.3">
      <c r="A527" s="1">
        <v>3.0960000000000001</v>
      </c>
      <c r="B527" s="1">
        <v>-8.5985382000000001</v>
      </c>
      <c r="C527" s="1">
        <v>-11.180662</v>
      </c>
      <c r="D527" s="1">
        <f t="shared" si="17"/>
        <v>-9.9507891799999992</v>
      </c>
      <c r="E527" s="1">
        <f t="shared" si="18"/>
        <v>-6.0379795094220006</v>
      </c>
    </row>
    <row r="528" spans="1:5" x14ac:dyDescent="0.3">
      <c r="A528" s="1">
        <v>3.0999998999999998</v>
      </c>
      <c r="B528" s="1">
        <v>-7.8526217999999997</v>
      </c>
      <c r="C528" s="1">
        <v>-10.282367000000001</v>
      </c>
      <c r="D528" s="1">
        <f t="shared" si="17"/>
        <v>-9.1513066300000006</v>
      </c>
      <c r="E528" s="1">
        <f t="shared" si="18"/>
        <v>-5.5141895541780004</v>
      </c>
    </row>
    <row r="529" spans="1:5" x14ac:dyDescent="0.3">
      <c r="A529" s="1">
        <v>3.1040000999999999</v>
      </c>
      <c r="B529" s="1">
        <v>-7.1929951000000001</v>
      </c>
      <c r="C529" s="1">
        <v>-9.4148654000000001</v>
      </c>
      <c r="D529" s="1">
        <f t="shared" si="17"/>
        <v>-8.3792302060000008</v>
      </c>
      <c r="E529" s="1">
        <f t="shared" si="18"/>
        <v>-5.0509930891710004</v>
      </c>
    </row>
    <row r="530" spans="1:5" x14ac:dyDescent="0.3">
      <c r="A530" s="1">
        <v>3.1080000000000001</v>
      </c>
      <c r="B530" s="1">
        <v>-6.6304873999999998</v>
      </c>
      <c r="C530" s="1">
        <v>-8.5985382000000001</v>
      </c>
      <c r="D530" s="1">
        <f t="shared" si="17"/>
        <v>-7.652698998</v>
      </c>
      <c r="E530" s="1">
        <f t="shared" si="18"/>
        <v>-4.655994557154</v>
      </c>
    </row>
    <row r="531" spans="1:5" x14ac:dyDescent="0.3">
      <c r="A531" s="1">
        <v>3.1120000000000001</v>
      </c>
      <c r="B531" s="1">
        <v>-6.1700676999999997</v>
      </c>
      <c r="C531" s="1">
        <v>-7.8526217999999997</v>
      </c>
      <c r="D531" s="1">
        <f t="shared" si="17"/>
        <v>-6.988833402</v>
      </c>
      <c r="E531" s="1">
        <f t="shared" si="18"/>
        <v>-4.3326832396170003</v>
      </c>
    </row>
    <row r="532" spans="1:5" x14ac:dyDescent="0.3">
      <c r="A532" s="1">
        <v>3.1159998999999998</v>
      </c>
      <c r="B532" s="1">
        <v>-5.8109051000000003</v>
      </c>
      <c r="C532" s="1">
        <v>-7.1929951000000001</v>
      </c>
      <c r="D532" s="1">
        <f t="shared" si="17"/>
        <v>-6.4017656389999997</v>
      </c>
      <c r="E532" s="1">
        <f t="shared" si="18"/>
        <v>-4.0804756702710003</v>
      </c>
    </row>
    <row r="533" spans="1:5" x14ac:dyDescent="0.3">
      <c r="A533" s="1">
        <v>3.1199998999999998</v>
      </c>
      <c r="B533" s="1">
        <v>-5.5471250000000003</v>
      </c>
      <c r="C533" s="1">
        <v>-6.6304873999999998</v>
      </c>
      <c r="D533" s="1">
        <f t="shared" si="17"/>
        <v>-5.9011337859999999</v>
      </c>
      <c r="E533" s="1">
        <f t="shared" si="18"/>
        <v>-3.8952466462500004</v>
      </c>
    </row>
    <row r="534" spans="1:5" x14ac:dyDescent="0.3">
      <c r="A534" s="1">
        <v>3.1240000999999999</v>
      </c>
      <c r="B534" s="1">
        <v>-5.3691065</v>
      </c>
      <c r="C534" s="1">
        <v>-6.1700676999999997</v>
      </c>
      <c r="D534" s="1">
        <f t="shared" si="17"/>
        <v>-5.4913602529999999</v>
      </c>
      <c r="E534" s="1">
        <f t="shared" si="18"/>
        <v>-3.7702402753649999</v>
      </c>
    </row>
    <row r="535" spans="1:5" x14ac:dyDescent="0.3">
      <c r="A535" s="1">
        <v>3.1280000000000001</v>
      </c>
      <c r="B535" s="1">
        <v>-5.2651082999999996</v>
      </c>
      <c r="C535" s="1">
        <v>-5.8109051000000003</v>
      </c>
      <c r="D535" s="1">
        <f t="shared" si="17"/>
        <v>-5.1717055390000004</v>
      </c>
      <c r="E535" s="1">
        <f t="shared" si="18"/>
        <v>-3.6972116993429998</v>
      </c>
    </row>
    <row r="536" spans="1:5" x14ac:dyDescent="0.3">
      <c r="A536" s="1">
        <v>3.1320000000000001</v>
      </c>
      <c r="B536" s="1">
        <v>-5.2229058999999998</v>
      </c>
      <c r="C536" s="1">
        <v>-5.5471250000000003</v>
      </c>
      <c r="D536" s="1">
        <f t="shared" si="17"/>
        <v>-4.9369412500000003</v>
      </c>
      <c r="E536" s="1">
        <f t="shared" si="18"/>
        <v>-3.6675767520389999</v>
      </c>
    </row>
    <row r="537" spans="1:5" x14ac:dyDescent="0.3">
      <c r="A537" s="1">
        <v>3.1359998999999998</v>
      </c>
      <c r="B537" s="1">
        <v>-5.2310903</v>
      </c>
      <c r="C537" s="1">
        <v>-5.3691065</v>
      </c>
      <c r="D537" s="1">
        <f t="shared" si="17"/>
        <v>-4.778504785</v>
      </c>
      <c r="E537" s="1">
        <f t="shared" si="18"/>
        <v>-3.6733239195630003</v>
      </c>
    </row>
    <row r="538" spans="1:5" x14ac:dyDescent="0.3">
      <c r="A538" s="1">
        <v>3.1400001</v>
      </c>
      <c r="B538" s="1">
        <v>-5.2796618000000004</v>
      </c>
      <c r="C538" s="1">
        <v>-5.2651082999999996</v>
      </c>
      <c r="D538" s="1">
        <f t="shared" si="17"/>
        <v>-4.6859463869999995</v>
      </c>
      <c r="E538" s="1">
        <f t="shared" si="18"/>
        <v>-3.7074313125780001</v>
      </c>
    </row>
    <row r="539" spans="1:5" x14ac:dyDescent="0.3">
      <c r="A539" s="1">
        <v>3.1440001</v>
      </c>
      <c r="B539" s="1">
        <v>-5.3598835999999999</v>
      </c>
      <c r="C539" s="1">
        <v>-5.2229058999999998</v>
      </c>
      <c r="D539" s="1">
        <f t="shared" si="17"/>
        <v>-4.6483862509999998</v>
      </c>
      <c r="E539" s="1">
        <f t="shared" si="18"/>
        <v>-3.7637638627559999</v>
      </c>
    </row>
    <row r="540" spans="1:5" x14ac:dyDescent="0.3">
      <c r="A540" s="1">
        <v>3.1480000000000001</v>
      </c>
      <c r="B540" s="1">
        <v>-5.4636917</v>
      </c>
      <c r="C540" s="1">
        <v>-5.2310903</v>
      </c>
      <c r="D540" s="1">
        <f t="shared" si="17"/>
        <v>-4.6556703669999999</v>
      </c>
      <c r="E540" s="1">
        <f t="shared" si="18"/>
        <v>-3.836658948657</v>
      </c>
    </row>
    <row r="541" spans="1:5" x14ac:dyDescent="0.3">
      <c r="A541" s="1">
        <v>3.1520000000000001</v>
      </c>
      <c r="B541" s="1">
        <v>-5.5833038000000004</v>
      </c>
      <c r="C541" s="1">
        <v>-5.2796618000000004</v>
      </c>
      <c r="D541" s="1">
        <f t="shared" si="17"/>
        <v>-4.6988990020000001</v>
      </c>
      <c r="E541" s="1">
        <f t="shared" si="18"/>
        <v>-3.9206517613980001</v>
      </c>
    </row>
    <row r="542" spans="1:5" x14ac:dyDescent="0.3">
      <c r="A542" s="1">
        <v>3.1559998999999999</v>
      </c>
      <c r="B542" s="1">
        <v>-5.7114776999999997</v>
      </c>
      <c r="C542" s="1">
        <v>-5.3598835999999999</v>
      </c>
      <c r="D542" s="1">
        <f t="shared" si="17"/>
        <v>-4.7702964039999998</v>
      </c>
      <c r="E542" s="1">
        <f t="shared" si="18"/>
        <v>-4.0106567557170001</v>
      </c>
    </row>
    <row r="543" spans="1:5" x14ac:dyDescent="0.3">
      <c r="A543" s="1">
        <v>3.1600001</v>
      </c>
      <c r="B543" s="1">
        <v>-5.8424643999999999</v>
      </c>
      <c r="C543" s="1">
        <v>-5.4636917</v>
      </c>
      <c r="D543" s="1">
        <f t="shared" si="17"/>
        <v>-4.862685613</v>
      </c>
      <c r="E543" s="1">
        <f t="shared" si="18"/>
        <v>-4.1026369263240001</v>
      </c>
    </row>
    <row r="544" spans="1:5" x14ac:dyDescent="0.3">
      <c r="A544" s="1">
        <v>3.1640000000000001</v>
      </c>
      <c r="B544" s="1">
        <v>-5.9730515999999998</v>
      </c>
      <c r="C544" s="1">
        <v>-5.5833038000000004</v>
      </c>
      <c r="D544" s="1">
        <f t="shared" si="17"/>
        <v>-4.969140382</v>
      </c>
      <c r="E544" s="1">
        <f t="shared" si="18"/>
        <v>-4.194336564036</v>
      </c>
    </row>
    <row r="545" spans="1:5" x14ac:dyDescent="0.3">
      <c r="A545" s="1">
        <v>3.1680000000000001</v>
      </c>
      <c r="B545" s="1">
        <v>-6.1028275000000001</v>
      </c>
      <c r="C545" s="1">
        <v>-5.7114776999999997</v>
      </c>
      <c r="D545" s="1">
        <f t="shared" si="17"/>
        <v>-5.0832151529999994</v>
      </c>
      <c r="E545" s="1">
        <f t="shared" si="18"/>
        <v>-4.2854664987750004</v>
      </c>
    </row>
    <row r="546" spans="1:5" x14ac:dyDescent="0.3">
      <c r="A546" s="1">
        <v>3.1719998999999999</v>
      </c>
      <c r="B546" s="1">
        <v>-6.2331690999999996</v>
      </c>
      <c r="C546" s="1">
        <v>-5.8424643999999999</v>
      </c>
      <c r="D546" s="1">
        <f t="shared" si="17"/>
        <v>-5.1997933160000001</v>
      </c>
      <c r="E546" s="1">
        <f t="shared" si="18"/>
        <v>-4.3769936737110005</v>
      </c>
    </row>
    <row r="547" spans="1:5" x14ac:dyDescent="0.3">
      <c r="A547" s="1">
        <v>3.1760001</v>
      </c>
      <c r="B547" s="1">
        <v>-6.3653091000000002</v>
      </c>
      <c r="C547" s="1">
        <v>-5.9730515999999998</v>
      </c>
      <c r="D547" s="1">
        <f t="shared" si="17"/>
        <v>-5.3160159240000002</v>
      </c>
      <c r="E547" s="1">
        <f t="shared" si="18"/>
        <v>-4.4697837031110002</v>
      </c>
    </row>
    <row r="548" spans="1:5" x14ac:dyDescent="0.3">
      <c r="A548" s="1">
        <v>3.1800001</v>
      </c>
      <c r="B548" s="1">
        <v>-6.4985650000000001</v>
      </c>
      <c r="C548" s="1">
        <v>-6.1028275000000001</v>
      </c>
      <c r="D548" s="1">
        <f t="shared" si="17"/>
        <v>-5.4315164750000005</v>
      </c>
      <c r="E548" s="1">
        <f t="shared" si="18"/>
        <v>-4.5633573286500004</v>
      </c>
    </row>
    <row r="549" spans="1:5" x14ac:dyDescent="0.3">
      <c r="A549" s="1">
        <v>3.1840000000000002</v>
      </c>
      <c r="B549" s="1">
        <v>-6.6298750999999996</v>
      </c>
      <c r="C549" s="1">
        <v>-6.2331690999999996</v>
      </c>
      <c r="D549" s="1">
        <f t="shared" si="17"/>
        <v>-5.547520499</v>
      </c>
      <c r="E549" s="1">
        <f t="shared" si="18"/>
        <v>-4.6555645939710004</v>
      </c>
    </row>
    <row r="550" spans="1:5" x14ac:dyDescent="0.3">
      <c r="A550" s="1">
        <v>3.1880000000000002</v>
      </c>
      <c r="B550" s="1">
        <v>-6.7550949999999998</v>
      </c>
      <c r="C550" s="1">
        <v>-6.3653091000000002</v>
      </c>
      <c r="D550" s="1">
        <f t="shared" si="17"/>
        <v>-5.6651250989999999</v>
      </c>
      <c r="E550" s="1">
        <f t="shared" si="18"/>
        <v>-4.7434952599500004</v>
      </c>
    </row>
    <row r="551" spans="1:5" x14ac:dyDescent="0.3">
      <c r="A551" s="1">
        <v>3.1919998999999999</v>
      </c>
      <c r="B551" s="1">
        <v>-6.8713781999999997</v>
      </c>
      <c r="C551" s="1">
        <v>-6.4985650000000001</v>
      </c>
      <c r="D551" s="1">
        <f t="shared" si="17"/>
        <v>-5.7837228500000002</v>
      </c>
      <c r="E551" s="1">
        <f t="shared" si="18"/>
        <v>-4.8251504858220002</v>
      </c>
    </row>
    <row r="552" spans="1:5" x14ac:dyDescent="0.3">
      <c r="A552" s="1">
        <v>3.1960001</v>
      </c>
      <c r="B552" s="1">
        <v>-6.9791020000000001</v>
      </c>
      <c r="C552" s="1">
        <v>-6.6298750999999996</v>
      </c>
      <c r="D552" s="1">
        <f t="shared" si="17"/>
        <v>-5.9005888390000001</v>
      </c>
      <c r="E552" s="1">
        <f t="shared" si="18"/>
        <v>-4.9007952154200005</v>
      </c>
    </row>
    <row r="553" spans="1:5" x14ac:dyDescent="0.3">
      <c r="A553" s="1">
        <v>3.2</v>
      </c>
      <c r="B553" s="1">
        <v>-7.0818763999999996</v>
      </c>
      <c r="C553" s="1">
        <v>-6.7550949999999998</v>
      </c>
      <c r="D553" s="1">
        <f t="shared" si="17"/>
        <v>-6.0120345500000001</v>
      </c>
      <c r="E553" s="1">
        <f t="shared" si="18"/>
        <v>-4.9729644268440003</v>
      </c>
    </row>
    <row r="554" spans="1:5" x14ac:dyDescent="0.3">
      <c r="A554" s="1">
        <v>3.2040000000000002</v>
      </c>
      <c r="B554" s="1">
        <v>-7.1843998999999998</v>
      </c>
      <c r="C554" s="1">
        <v>-6.8713781999999997</v>
      </c>
      <c r="D554" s="1">
        <f t="shared" si="17"/>
        <v>-6.1155265979999998</v>
      </c>
      <c r="E554" s="1">
        <f t="shared" si="18"/>
        <v>-5.0449574537790003</v>
      </c>
    </row>
    <row r="555" spans="1:5" x14ac:dyDescent="0.3">
      <c r="A555" s="1">
        <v>3.2079998999999999</v>
      </c>
      <c r="B555" s="1">
        <v>-7.2894008000000001</v>
      </c>
      <c r="C555" s="1">
        <v>-6.9791020000000001</v>
      </c>
      <c r="D555" s="1">
        <f t="shared" si="17"/>
        <v>-6.21140078</v>
      </c>
      <c r="E555" s="1">
        <f t="shared" si="18"/>
        <v>-5.1186901357680004</v>
      </c>
    </row>
    <row r="556" spans="1:5" x14ac:dyDescent="0.3">
      <c r="A556" s="1">
        <v>3.2119998999999999</v>
      </c>
      <c r="B556" s="1">
        <v>-7.3956387000000001</v>
      </c>
      <c r="C556" s="1">
        <v>-7.0818763999999996</v>
      </c>
      <c r="D556" s="1">
        <f t="shared" si="17"/>
        <v>-6.3028699960000001</v>
      </c>
      <c r="E556" s="1">
        <f t="shared" si="18"/>
        <v>-5.193291451527001</v>
      </c>
    </row>
    <row r="557" spans="1:5" x14ac:dyDescent="0.3">
      <c r="A557" s="1">
        <v>3.2160001</v>
      </c>
      <c r="B557" s="1">
        <v>-7.4983803</v>
      </c>
      <c r="C557" s="1">
        <v>-7.1843998999999998</v>
      </c>
      <c r="D557" s="1">
        <f t="shared" si="17"/>
        <v>-6.3941159110000001</v>
      </c>
      <c r="E557" s="1">
        <f t="shared" si="18"/>
        <v>-5.2654376304630004</v>
      </c>
    </row>
    <row r="558" spans="1:5" x14ac:dyDescent="0.3">
      <c r="A558" s="1">
        <v>3.22</v>
      </c>
      <c r="B558" s="1">
        <v>-7.5923182999999996</v>
      </c>
      <c r="C558" s="1">
        <v>-7.2894008000000001</v>
      </c>
      <c r="D558" s="1">
        <f t="shared" si="17"/>
        <v>-6.4875667120000005</v>
      </c>
      <c r="E558" s="1">
        <f t="shared" si="18"/>
        <v>-5.3314018334430004</v>
      </c>
    </row>
    <row r="559" spans="1:5" x14ac:dyDescent="0.3">
      <c r="A559" s="1">
        <v>3.2240000000000002</v>
      </c>
      <c r="B559" s="1">
        <v>-7.6752364000000002</v>
      </c>
      <c r="C559" s="1">
        <v>-7.3956387000000001</v>
      </c>
      <c r="D559" s="1">
        <f t="shared" si="17"/>
        <v>-6.5821184430000006</v>
      </c>
      <c r="E559" s="1">
        <f t="shared" si="18"/>
        <v>-5.3896277524440004</v>
      </c>
    </row>
    <row r="560" spans="1:5" x14ac:dyDescent="0.3">
      <c r="A560" s="1">
        <v>3.2279998999999999</v>
      </c>
      <c r="B560" s="1">
        <v>-7.7499244999999997</v>
      </c>
      <c r="C560" s="1">
        <v>-7.4983803</v>
      </c>
      <c r="D560" s="1">
        <f t="shared" si="17"/>
        <v>-6.6735584670000003</v>
      </c>
      <c r="E560" s="1">
        <f t="shared" si="18"/>
        <v>-5.4420744831450003</v>
      </c>
    </row>
    <row r="561" spans="1:5" x14ac:dyDescent="0.3">
      <c r="A561" s="1">
        <v>3.2320001</v>
      </c>
      <c r="B561" s="1">
        <v>-7.8228163000000004</v>
      </c>
      <c r="C561" s="1">
        <v>-7.5923182999999996</v>
      </c>
      <c r="D561" s="1">
        <f t="shared" si="17"/>
        <v>-6.757163287</v>
      </c>
      <c r="E561" s="1">
        <f t="shared" si="18"/>
        <v>-5.4932598340230001</v>
      </c>
    </row>
    <row r="562" spans="1:5" x14ac:dyDescent="0.3">
      <c r="A562" s="1">
        <v>3.2360001</v>
      </c>
      <c r="B562" s="1">
        <v>-7.9000048999999999</v>
      </c>
      <c r="C562" s="1">
        <v>-7.6752364000000002</v>
      </c>
      <c r="D562" s="1">
        <f t="shared" si="17"/>
        <v>-6.830960396</v>
      </c>
      <c r="E562" s="1">
        <f t="shared" si="18"/>
        <v>-5.5474624408290003</v>
      </c>
    </row>
    <row r="563" spans="1:5" x14ac:dyDescent="0.3">
      <c r="A563" s="1">
        <v>3.24</v>
      </c>
      <c r="B563" s="1">
        <v>-7.9831668999999996</v>
      </c>
      <c r="C563" s="1">
        <v>-7.7499244999999997</v>
      </c>
      <c r="D563" s="1">
        <f t="shared" si="17"/>
        <v>-6.8974328050000002</v>
      </c>
      <c r="E563" s="1">
        <f t="shared" si="18"/>
        <v>-5.6058596288490001</v>
      </c>
    </row>
    <row r="564" spans="1:5" x14ac:dyDescent="0.3">
      <c r="A564" s="1">
        <v>3.2440000000000002</v>
      </c>
      <c r="B564" s="1">
        <v>-8.0680700000000005</v>
      </c>
      <c r="C564" s="1">
        <v>-7.8228163000000004</v>
      </c>
      <c r="D564" s="1">
        <f t="shared" si="17"/>
        <v>-6.9623065070000001</v>
      </c>
      <c r="E564" s="1">
        <f t="shared" si="18"/>
        <v>-5.6654794347000008</v>
      </c>
    </row>
    <row r="565" spans="1:5" x14ac:dyDescent="0.3">
      <c r="A565" s="1">
        <v>3.2479998999999999</v>
      </c>
      <c r="B565" s="1">
        <v>-8.1468740000000004</v>
      </c>
      <c r="C565" s="1">
        <v>-7.9000048999999999</v>
      </c>
      <c r="D565" s="1">
        <f t="shared" si="17"/>
        <v>-7.0310043609999999</v>
      </c>
      <c r="E565" s="1">
        <f t="shared" si="18"/>
        <v>-5.7208163915400005</v>
      </c>
    </row>
    <row r="566" spans="1:5" x14ac:dyDescent="0.3">
      <c r="A566" s="1">
        <v>3.2520001000000001</v>
      </c>
      <c r="B566" s="1">
        <v>-8.2131837000000001</v>
      </c>
      <c r="C566" s="1">
        <v>-7.9831668999999996</v>
      </c>
      <c r="D566" s="1">
        <f t="shared" si="17"/>
        <v>-7.1050185409999997</v>
      </c>
      <c r="E566" s="1">
        <f t="shared" si="18"/>
        <v>-5.7673797259770003</v>
      </c>
    </row>
    <row r="567" spans="1:5" x14ac:dyDescent="0.3">
      <c r="A567" s="1">
        <v>3.2559999999999998</v>
      </c>
      <c r="B567" s="1">
        <v>-8.2667047999999994</v>
      </c>
      <c r="C567" s="1">
        <v>-8.0680700000000005</v>
      </c>
      <c r="D567" s="1">
        <f t="shared" si="17"/>
        <v>-7.1805823000000002</v>
      </c>
      <c r="E567" s="1">
        <f t="shared" si="18"/>
        <v>-5.8049627776079999</v>
      </c>
    </row>
    <row r="568" spans="1:5" x14ac:dyDescent="0.3">
      <c r="A568" s="1">
        <v>3.26</v>
      </c>
      <c r="B568" s="1">
        <v>-8.3141297999999999</v>
      </c>
      <c r="C568" s="1">
        <v>-8.1468740000000004</v>
      </c>
      <c r="D568" s="1">
        <f t="shared" si="17"/>
        <v>-7.2507178600000008</v>
      </c>
      <c r="E568" s="1">
        <f t="shared" si="18"/>
        <v>-5.8382650868580006</v>
      </c>
    </row>
    <row r="569" spans="1:5" x14ac:dyDescent="0.3">
      <c r="A569" s="1">
        <v>3.2639999</v>
      </c>
      <c r="B569" s="1">
        <v>-8.3652574000000008</v>
      </c>
      <c r="C569" s="1">
        <v>-8.2131837000000001</v>
      </c>
      <c r="D569" s="1">
        <f t="shared" si="17"/>
        <v>-7.3097334930000004</v>
      </c>
      <c r="E569" s="1">
        <f t="shared" si="18"/>
        <v>-5.8741673988540004</v>
      </c>
    </row>
    <row r="570" spans="1:5" x14ac:dyDescent="0.3">
      <c r="A570" s="1">
        <v>3.2679999</v>
      </c>
      <c r="B570" s="1">
        <v>-8.4266760999999999</v>
      </c>
      <c r="C570" s="1">
        <v>-8.2667047999999994</v>
      </c>
      <c r="D570" s="1">
        <f t="shared" si="17"/>
        <v>-7.3573672719999994</v>
      </c>
      <c r="E570" s="1">
        <f t="shared" si="18"/>
        <v>-5.9172962241810003</v>
      </c>
    </row>
    <row r="571" spans="1:5" x14ac:dyDescent="0.3">
      <c r="A571" s="1">
        <v>3.2720001000000001</v>
      </c>
      <c r="B571" s="1">
        <v>-8.4970116999999998</v>
      </c>
      <c r="C571" s="1">
        <v>-8.3141297999999999</v>
      </c>
      <c r="D571" s="1">
        <f t="shared" si="17"/>
        <v>-7.3995755220000001</v>
      </c>
      <c r="E571" s="1">
        <f t="shared" si="18"/>
        <v>-5.9666865858570004</v>
      </c>
    </row>
    <row r="572" spans="1:5" x14ac:dyDescent="0.3">
      <c r="A572" s="1">
        <v>3.2759999999999998</v>
      </c>
      <c r="B572" s="1">
        <v>-8.5669000000000004</v>
      </c>
      <c r="C572" s="1">
        <v>-8.3652574000000008</v>
      </c>
      <c r="D572" s="1">
        <f t="shared" si="17"/>
        <v>-7.4450790860000007</v>
      </c>
      <c r="E572" s="1">
        <f t="shared" si="18"/>
        <v>-6.0157628490000006</v>
      </c>
    </row>
    <row r="573" spans="1:5" x14ac:dyDescent="0.3">
      <c r="A573" s="1">
        <v>3.28</v>
      </c>
      <c r="B573" s="1">
        <v>-8.6243162000000009</v>
      </c>
      <c r="C573" s="1">
        <v>-8.4266760999999999</v>
      </c>
      <c r="D573" s="1">
        <f t="shared" si="17"/>
        <v>-7.4997417290000001</v>
      </c>
      <c r="E573" s="1">
        <f t="shared" si="18"/>
        <v>-6.0560810788020003</v>
      </c>
    </row>
    <row r="574" spans="1:5" x14ac:dyDescent="0.3">
      <c r="A574" s="1">
        <v>3.2839999</v>
      </c>
      <c r="B574" s="1">
        <v>-8.6625978000000003</v>
      </c>
      <c r="C574" s="1">
        <v>-8.4970116999999998</v>
      </c>
      <c r="D574" s="1">
        <f t="shared" si="17"/>
        <v>-7.5623404130000003</v>
      </c>
      <c r="E574" s="1">
        <f t="shared" si="18"/>
        <v>-6.0829628011380006</v>
      </c>
    </row>
    <row r="575" spans="1:5" x14ac:dyDescent="0.3">
      <c r="A575" s="1">
        <v>3.2880001000000001</v>
      </c>
      <c r="B575" s="1">
        <v>-8.6858944999999999</v>
      </c>
      <c r="C575" s="1">
        <v>-8.5669000000000004</v>
      </c>
      <c r="D575" s="1">
        <f t="shared" si="17"/>
        <v>-7.6245410000000007</v>
      </c>
      <c r="E575" s="1">
        <f t="shared" si="18"/>
        <v>-6.0993219768450002</v>
      </c>
    </row>
    <row r="576" spans="1:5" x14ac:dyDescent="0.3">
      <c r="A576" s="1">
        <v>3.2920001000000001</v>
      </c>
      <c r="B576" s="1">
        <v>-8.7076805999999998</v>
      </c>
      <c r="C576" s="1">
        <v>-8.6243162000000009</v>
      </c>
      <c r="D576" s="1">
        <f t="shared" si="17"/>
        <v>-7.6756414180000005</v>
      </c>
      <c r="E576" s="1">
        <f t="shared" si="18"/>
        <v>-6.1146203941259998</v>
      </c>
    </row>
    <row r="577" spans="1:5" x14ac:dyDescent="0.3">
      <c r="A577" s="1">
        <v>3.2959999999999998</v>
      </c>
      <c r="B577" s="1">
        <v>-8.7427162000000003</v>
      </c>
      <c r="C577" s="1">
        <v>-8.6625978000000003</v>
      </c>
      <c r="D577" s="1">
        <f t="shared" si="17"/>
        <v>-7.7097120420000005</v>
      </c>
      <c r="E577" s="1">
        <f t="shared" si="18"/>
        <v>-6.1392227428020005</v>
      </c>
    </row>
    <row r="578" spans="1:5" x14ac:dyDescent="0.3">
      <c r="A578" s="1">
        <v>3.3</v>
      </c>
      <c r="B578" s="1">
        <v>-8.7972733000000005</v>
      </c>
      <c r="C578" s="1">
        <v>-8.6858944999999999</v>
      </c>
      <c r="D578" s="1">
        <f t="shared" si="17"/>
        <v>-7.7304461050000004</v>
      </c>
      <c r="E578" s="1">
        <f t="shared" si="18"/>
        <v>-6.1775332839930011</v>
      </c>
    </row>
    <row r="579" spans="1:5" x14ac:dyDescent="0.3">
      <c r="A579" s="1">
        <v>3.3039999</v>
      </c>
      <c r="B579" s="1">
        <v>-8.8634558999999999</v>
      </c>
      <c r="C579" s="1">
        <v>-8.7076805999999998</v>
      </c>
      <c r="D579" s="1">
        <f t="shared" si="17"/>
        <v>-7.7498357339999995</v>
      </c>
      <c r="E579" s="1">
        <f t="shared" si="18"/>
        <v>-6.2240073675390004</v>
      </c>
    </row>
    <row r="580" spans="1:5" x14ac:dyDescent="0.3">
      <c r="A580" s="1">
        <v>3.3080001000000001</v>
      </c>
      <c r="B580" s="1">
        <v>-8.9215169000000003</v>
      </c>
      <c r="C580" s="1">
        <v>-8.7427162000000003</v>
      </c>
      <c r="D580" s="1">
        <f t="shared" ref="D580:D643" si="19">C580*0.89</f>
        <v>-7.7810174180000002</v>
      </c>
      <c r="E580" s="1">
        <f t="shared" ref="E580:E643" si="20">B580*0.89*0.789</f>
        <v>-6.2647783823490011</v>
      </c>
    </row>
    <row r="581" spans="1:5" x14ac:dyDescent="0.3">
      <c r="A581" s="1">
        <v>3.3119999999999998</v>
      </c>
      <c r="B581" s="1">
        <v>-8.9507352999999998</v>
      </c>
      <c r="C581" s="1">
        <v>-8.7972733000000005</v>
      </c>
      <c r="D581" s="1">
        <f t="shared" si="19"/>
        <v>-7.8295732370000009</v>
      </c>
      <c r="E581" s="1">
        <f t="shared" si="20"/>
        <v>-6.2852958350130006</v>
      </c>
    </row>
    <row r="582" spans="1:5" x14ac:dyDescent="0.3">
      <c r="A582" s="1">
        <v>3.3159999999999998</v>
      </c>
      <c r="B582" s="1">
        <v>-8.9439735000000002</v>
      </c>
      <c r="C582" s="1">
        <v>-8.8634558999999999</v>
      </c>
      <c r="D582" s="1">
        <f t="shared" si="19"/>
        <v>-7.8884757509999996</v>
      </c>
      <c r="E582" s="1">
        <f t="shared" si="20"/>
        <v>-6.2805476314350006</v>
      </c>
    </row>
    <row r="583" spans="1:5" x14ac:dyDescent="0.3">
      <c r="A583" s="1">
        <v>3.3199999</v>
      </c>
      <c r="B583" s="1">
        <v>-8.9163771999999994</v>
      </c>
      <c r="C583" s="1">
        <v>-8.9215169000000003</v>
      </c>
      <c r="D583" s="1">
        <f t="shared" si="19"/>
        <v>-7.9401500410000008</v>
      </c>
      <c r="E583" s="1">
        <f t="shared" si="20"/>
        <v>-6.2611692336120006</v>
      </c>
    </row>
    <row r="584" spans="1:5" x14ac:dyDescent="0.3">
      <c r="A584" s="1">
        <v>3.3239999</v>
      </c>
      <c r="B584" s="1">
        <v>-8.9011654</v>
      </c>
      <c r="C584" s="1">
        <v>-8.9507352999999998</v>
      </c>
      <c r="D584" s="1">
        <f t="shared" si="19"/>
        <v>-7.9661544170000003</v>
      </c>
      <c r="E584" s="1">
        <f t="shared" si="20"/>
        <v>-6.2504873555340001</v>
      </c>
    </row>
    <row r="585" spans="1:5" x14ac:dyDescent="0.3">
      <c r="A585" s="1">
        <v>3.3280001000000001</v>
      </c>
      <c r="B585" s="1">
        <v>-8.9350579000000003</v>
      </c>
      <c r="C585" s="1">
        <v>-8.9439735000000002</v>
      </c>
      <c r="D585" s="1">
        <f t="shared" si="19"/>
        <v>-7.960136415</v>
      </c>
      <c r="E585" s="1">
        <f t="shared" si="20"/>
        <v>-6.2742870079590007</v>
      </c>
    </row>
    <row r="586" spans="1:5" x14ac:dyDescent="0.3">
      <c r="A586" s="1">
        <v>3.3319999999999999</v>
      </c>
      <c r="B586" s="1">
        <v>-9.0418499000000008</v>
      </c>
      <c r="C586" s="1">
        <v>-8.9163771999999994</v>
      </c>
      <c r="D586" s="1">
        <f t="shared" si="19"/>
        <v>-7.935575708</v>
      </c>
      <c r="E586" s="1">
        <f t="shared" si="20"/>
        <v>-6.3492774182790015</v>
      </c>
    </row>
    <row r="587" spans="1:5" x14ac:dyDescent="0.3">
      <c r="A587" s="1">
        <v>3.3359999999999999</v>
      </c>
      <c r="B587" s="1">
        <v>-9.2204291000000005</v>
      </c>
      <c r="C587" s="1">
        <v>-8.9011654</v>
      </c>
      <c r="D587" s="1">
        <f t="shared" si="19"/>
        <v>-7.9220372059999997</v>
      </c>
      <c r="E587" s="1">
        <f t="shared" si="20"/>
        <v>-6.474677518311001</v>
      </c>
    </row>
    <row r="588" spans="1:5" x14ac:dyDescent="0.3">
      <c r="A588" s="1">
        <v>3.3399999</v>
      </c>
      <c r="B588" s="1">
        <v>-9.4398294000000007</v>
      </c>
      <c r="C588" s="1">
        <v>-8.9350579000000003</v>
      </c>
      <c r="D588" s="1">
        <f t="shared" si="19"/>
        <v>-7.952201531</v>
      </c>
      <c r="E588" s="1">
        <f t="shared" si="20"/>
        <v>-6.6287426029740013</v>
      </c>
    </row>
    <row r="589" spans="1:5" x14ac:dyDescent="0.3">
      <c r="A589" s="1">
        <v>3.3440001000000001</v>
      </c>
      <c r="B589" s="1">
        <v>-9.6444443</v>
      </c>
      <c r="C589" s="1">
        <v>-9.0418499000000008</v>
      </c>
      <c r="D589" s="1">
        <f t="shared" si="19"/>
        <v>-8.0472464110000015</v>
      </c>
      <c r="E589" s="1">
        <f t="shared" si="20"/>
        <v>-6.7724252319030009</v>
      </c>
    </row>
    <row r="590" spans="1:5" x14ac:dyDescent="0.3">
      <c r="A590" s="1">
        <v>3.3479999999999999</v>
      </c>
      <c r="B590" s="1">
        <v>-9.7735482999999999</v>
      </c>
      <c r="C590" s="1">
        <v>-9.2204291000000005</v>
      </c>
      <c r="D590" s="1">
        <f t="shared" si="19"/>
        <v>-8.2061818990000006</v>
      </c>
      <c r="E590" s="1">
        <f t="shared" si="20"/>
        <v>-6.8630833517429997</v>
      </c>
    </row>
    <row r="591" spans="1:5" x14ac:dyDescent="0.3">
      <c r="A591" s="1">
        <v>3.3519999999999999</v>
      </c>
      <c r="B591" s="1">
        <v>-9.7911465</v>
      </c>
      <c r="C591" s="1">
        <v>-9.4398294000000007</v>
      </c>
      <c r="D591" s="1">
        <f t="shared" si="19"/>
        <v>-8.4014481660000015</v>
      </c>
      <c r="E591" s="1">
        <f t="shared" si="20"/>
        <v>-6.8754409837649995</v>
      </c>
    </row>
    <row r="592" spans="1:5" x14ac:dyDescent="0.3">
      <c r="A592" s="1">
        <v>3.3559999</v>
      </c>
      <c r="B592" s="1">
        <v>-9.7064035000000004</v>
      </c>
      <c r="C592" s="1">
        <v>-9.6444443</v>
      </c>
      <c r="D592" s="1">
        <f t="shared" si="19"/>
        <v>-8.5835554270000003</v>
      </c>
      <c r="E592" s="1">
        <f t="shared" si="20"/>
        <v>-6.8159336017349998</v>
      </c>
    </row>
    <row r="593" spans="1:5" x14ac:dyDescent="0.3">
      <c r="A593" s="1">
        <v>3.3599999</v>
      </c>
      <c r="B593" s="1">
        <v>-9.5660574999999994</v>
      </c>
      <c r="C593" s="1">
        <v>-9.7735482999999999</v>
      </c>
      <c r="D593" s="1">
        <f t="shared" si="19"/>
        <v>-8.6984579869999994</v>
      </c>
      <c r="E593" s="1">
        <f t="shared" si="20"/>
        <v>-6.7173812370750001</v>
      </c>
    </row>
    <row r="594" spans="1:5" x14ac:dyDescent="0.3">
      <c r="A594" s="1">
        <v>3.3640001000000002</v>
      </c>
      <c r="B594" s="1">
        <v>-9.4262116999999996</v>
      </c>
      <c r="C594" s="1">
        <v>-9.7911465</v>
      </c>
      <c r="D594" s="1">
        <f t="shared" si="19"/>
        <v>-8.7141203849999993</v>
      </c>
      <c r="E594" s="1">
        <f t="shared" si="20"/>
        <v>-6.6191801178569998</v>
      </c>
    </row>
    <row r="595" spans="1:5" x14ac:dyDescent="0.3">
      <c r="A595" s="1">
        <v>3.3679999999999999</v>
      </c>
      <c r="B595" s="1">
        <v>-9.3267141999999996</v>
      </c>
      <c r="C595" s="1">
        <v>-9.7064035000000004</v>
      </c>
      <c r="D595" s="1">
        <f t="shared" si="19"/>
        <v>-8.6386991149999997</v>
      </c>
      <c r="E595" s="1">
        <f t="shared" si="20"/>
        <v>-6.5493119783819997</v>
      </c>
    </row>
    <row r="596" spans="1:5" x14ac:dyDescent="0.3">
      <c r="A596" s="1">
        <v>3.3719999999999999</v>
      </c>
      <c r="B596" s="1">
        <v>-9.2803907999999993</v>
      </c>
      <c r="C596" s="1">
        <v>-9.5660574999999994</v>
      </c>
      <c r="D596" s="1">
        <f t="shared" si="19"/>
        <v>-8.5137911749999997</v>
      </c>
      <c r="E596" s="1">
        <f t="shared" si="20"/>
        <v>-6.5167832236679999</v>
      </c>
    </row>
    <row r="597" spans="1:5" x14ac:dyDescent="0.3">
      <c r="A597" s="1">
        <v>3.3759999000000001</v>
      </c>
      <c r="B597" s="1">
        <v>-9.2753774</v>
      </c>
      <c r="C597" s="1">
        <v>-9.4262116999999996</v>
      </c>
      <c r="D597" s="1">
        <f t="shared" si="19"/>
        <v>-8.3893284129999994</v>
      </c>
      <c r="E597" s="1">
        <f t="shared" si="20"/>
        <v>-6.5132627640539997</v>
      </c>
    </row>
    <row r="598" spans="1:5" x14ac:dyDescent="0.3">
      <c r="A598" s="1">
        <v>3.3800001000000002</v>
      </c>
      <c r="B598" s="1">
        <v>-9.2854200000000002</v>
      </c>
      <c r="C598" s="1">
        <v>-9.3267141999999996</v>
      </c>
      <c r="D598" s="1">
        <f t="shared" si="19"/>
        <v>-8.3007756379999993</v>
      </c>
      <c r="E598" s="1">
        <f t="shared" si="20"/>
        <v>-6.5203147782000004</v>
      </c>
    </row>
    <row r="599" spans="1:5" x14ac:dyDescent="0.3">
      <c r="A599" s="1">
        <v>3.3840001000000002</v>
      </c>
      <c r="B599" s="1">
        <v>-9.2838574000000005</v>
      </c>
      <c r="C599" s="1">
        <v>-9.2803907999999993</v>
      </c>
      <c r="D599" s="1">
        <f t="shared" si="19"/>
        <v>-8.2595478119999992</v>
      </c>
      <c r="E599" s="1">
        <f t="shared" si="20"/>
        <v>-6.5192175048540006</v>
      </c>
    </row>
    <row r="600" spans="1:5" x14ac:dyDescent="0.3">
      <c r="A600" s="1">
        <v>3.3879999999999999</v>
      </c>
      <c r="B600" s="1">
        <v>-9.2559670000000001</v>
      </c>
      <c r="C600" s="1">
        <v>-9.2753774</v>
      </c>
      <c r="D600" s="1">
        <f t="shared" si="19"/>
        <v>-8.2550858859999998</v>
      </c>
      <c r="E600" s="1">
        <f t="shared" si="20"/>
        <v>-6.4996325870700007</v>
      </c>
    </row>
    <row r="601" spans="1:5" x14ac:dyDescent="0.3">
      <c r="A601" s="1">
        <v>3.3919999999999999</v>
      </c>
      <c r="B601" s="1">
        <v>-9.2036601000000005</v>
      </c>
      <c r="C601" s="1">
        <v>-9.2854200000000002</v>
      </c>
      <c r="D601" s="1">
        <f t="shared" si="19"/>
        <v>-8.2640238000000004</v>
      </c>
      <c r="E601" s="1">
        <f t="shared" si="20"/>
        <v>-6.4629021588210005</v>
      </c>
    </row>
    <row r="602" spans="1:5" x14ac:dyDescent="0.3">
      <c r="A602" s="1">
        <v>3.3959999000000001</v>
      </c>
      <c r="B602" s="1">
        <v>-9.1405475000000003</v>
      </c>
      <c r="C602" s="1">
        <v>-9.2838574000000005</v>
      </c>
      <c r="D602" s="1">
        <f t="shared" si="19"/>
        <v>-8.262633086000001</v>
      </c>
      <c r="E602" s="1">
        <f t="shared" si="20"/>
        <v>-6.4185838599750005</v>
      </c>
    </row>
    <row r="603" spans="1:5" x14ac:dyDescent="0.3">
      <c r="A603" s="1">
        <v>3.4000001000000002</v>
      </c>
      <c r="B603" s="1">
        <v>-9.0816996000000003</v>
      </c>
      <c r="C603" s="1">
        <v>-9.2559670000000001</v>
      </c>
      <c r="D603" s="1">
        <f t="shared" si="19"/>
        <v>-8.2378106300000002</v>
      </c>
      <c r="E603" s="1">
        <f t="shared" si="20"/>
        <v>-6.3772602761160009</v>
      </c>
    </row>
    <row r="604" spans="1:5" x14ac:dyDescent="0.3">
      <c r="A604" s="1">
        <v>3.4039999999999999</v>
      </c>
      <c r="B604" s="1">
        <v>-9.0349298000000005</v>
      </c>
      <c r="C604" s="1">
        <v>-9.2036601000000005</v>
      </c>
      <c r="D604" s="1">
        <f t="shared" si="19"/>
        <v>-8.1912574889999998</v>
      </c>
      <c r="E604" s="1">
        <f t="shared" si="20"/>
        <v>-6.344418054858</v>
      </c>
    </row>
    <row r="605" spans="1:5" x14ac:dyDescent="0.3">
      <c r="A605" s="1">
        <v>3.4079999999999999</v>
      </c>
      <c r="B605" s="1">
        <v>-8.9976775999999994</v>
      </c>
      <c r="C605" s="1">
        <v>-9.1405475000000003</v>
      </c>
      <c r="D605" s="1">
        <f t="shared" si="19"/>
        <v>-8.1350872750000001</v>
      </c>
      <c r="E605" s="1">
        <f t="shared" si="20"/>
        <v>-6.3182591874959995</v>
      </c>
    </row>
    <row r="606" spans="1:5" x14ac:dyDescent="0.3">
      <c r="A606" s="1">
        <v>3.4119999000000001</v>
      </c>
      <c r="B606" s="1">
        <v>-8.9597440000000006</v>
      </c>
      <c r="C606" s="1">
        <v>-9.0816996000000003</v>
      </c>
      <c r="D606" s="1">
        <f t="shared" si="19"/>
        <v>-8.0827126440000008</v>
      </c>
      <c r="E606" s="1">
        <f t="shared" si="20"/>
        <v>-6.2916218342400008</v>
      </c>
    </row>
    <row r="607" spans="1:5" x14ac:dyDescent="0.3">
      <c r="A607" s="1">
        <v>3.4159999000000001</v>
      </c>
      <c r="B607" s="1">
        <v>-8.9095259000000002</v>
      </c>
      <c r="C607" s="1">
        <v>-9.0349298000000005</v>
      </c>
      <c r="D607" s="1">
        <f t="shared" si="19"/>
        <v>-8.0410875219999998</v>
      </c>
      <c r="E607" s="1">
        <f t="shared" si="20"/>
        <v>-6.2563581822390004</v>
      </c>
    </row>
    <row r="608" spans="1:5" x14ac:dyDescent="0.3">
      <c r="A608" s="1">
        <v>3.4200001000000002</v>
      </c>
      <c r="B608" s="1">
        <v>-8.8402411000000001</v>
      </c>
      <c r="C608" s="1">
        <v>-8.9976775999999994</v>
      </c>
      <c r="D608" s="1">
        <f t="shared" si="19"/>
        <v>-8.0079330639999995</v>
      </c>
      <c r="E608" s="1">
        <f t="shared" si="20"/>
        <v>-6.2077057028310003</v>
      </c>
    </row>
    <row r="609" spans="1:5" x14ac:dyDescent="0.3">
      <c r="A609" s="1">
        <v>3.4239999999999999</v>
      </c>
      <c r="B609" s="1">
        <v>-8.7528009999999998</v>
      </c>
      <c r="C609" s="1">
        <v>-8.9597440000000006</v>
      </c>
      <c r="D609" s="1">
        <f t="shared" si="19"/>
        <v>-7.9741721600000011</v>
      </c>
      <c r="E609" s="1">
        <f t="shared" si="20"/>
        <v>-6.1463043902100001</v>
      </c>
    </row>
    <row r="610" spans="1:5" x14ac:dyDescent="0.3">
      <c r="A610" s="1">
        <v>3.4279999999999999</v>
      </c>
      <c r="B610" s="1">
        <v>-8.6540941</v>
      </c>
      <c r="C610" s="1">
        <v>-8.9095259000000002</v>
      </c>
      <c r="D610" s="1">
        <f t="shared" si="19"/>
        <v>-7.9294780510000002</v>
      </c>
      <c r="E610" s="1">
        <f t="shared" si="20"/>
        <v>-6.0769914179610005</v>
      </c>
    </row>
    <row r="611" spans="1:5" x14ac:dyDescent="0.3">
      <c r="A611" s="1">
        <v>3.4319999000000001</v>
      </c>
      <c r="B611" s="1">
        <v>-8.5522574000000002</v>
      </c>
      <c r="C611" s="1">
        <v>-8.8402411000000001</v>
      </c>
      <c r="D611" s="1">
        <f t="shared" si="19"/>
        <v>-7.867814579</v>
      </c>
      <c r="E611" s="1">
        <f t="shared" si="20"/>
        <v>-6.005480668854001</v>
      </c>
    </row>
    <row r="612" spans="1:5" x14ac:dyDescent="0.3">
      <c r="A612" s="1">
        <v>3.4360000999999998</v>
      </c>
      <c r="B612" s="1">
        <v>-8.4519172999999999</v>
      </c>
      <c r="C612" s="1">
        <v>-8.7528009999999998</v>
      </c>
      <c r="D612" s="1">
        <f t="shared" si="19"/>
        <v>-7.7899928899999997</v>
      </c>
      <c r="E612" s="1">
        <f t="shared" si="20"/>
        <v>-5.9350208472329999</v>
      </c>
    </row>
    <row r="613" spans="1:5" x14ac:dyDescent="0.3">
      <c r="A613" s="1">
        <v>3.4400000999999998</v>
      </c>
      <c r="B613" s="1">
        <v>-8.3517764000000003</v>
      </c>
      <c r="C613" s="1">
        <v>-8.6540941</v>
      </c>
      <c r="D613" s="1">
        <f t="shared" si="19"/>
        <v>-7.7021437490000002</v>
      </c>
      <c r="E613" s="1">
        <f t="shared" si="20"/>
        <v>-5.8647009058440007</v>
      </c>
    </row>
    <row r="614" spans="1:5" x14ac:dyDescent="0.3">
      <c r="A614" s="1">
        <v>3.444</v>
      </c>
      <c r="B614" s="1">
        <v>-8.2453482999999999</v>
      </c>
      <c r="C614" s="1">
        <v>-8.5522574000000002</v>
      </c>
      <c r="D614" s="1">
        <f t="shared" si="19"/>
        <v>-7.6115090860000008</v>
      </c>
      <c r="E614" s="1">
        <f t="shared" si="20"/>
        <v>-5.7899660297429998</v>
      </c>
    </row>
    <row r="615" spans="1:5" x14ac:dyDescent="0.3">
      <c r="A615" s="1">
        <v>3.448</v>
      </c>
      <c r="B615" s="1">
        <v>-8.1242040000000006</v>
      </c>
      <c r="C615" s="1">
        <v>-8.4519172999999999</v>
      </c>
      <c r="D615" s="1">
        <f t="shared" si="19"/>
        <v>-7.5222063969999997</v>
      </c>
      <c r="E615" s="1">
        <f t="shared" si="20"/>
        <v>-5.7048972908400009</v>
      </c>
    </row>
    <row r="616" spans="1:5" x14ac:dyDescent="0.3">
      <c r="A616" s="1">
        <v>3.4519999000000001</v>
      </c>
      <c r="B616" s="1">
        <v>-7.9821046999999998</v>
      </c>
      <c r="C616" s="1">
        <v>-8.3517764000000003</v>
      </c>
      <c r="D616" s="1">
        <f t="shared" si="19"/>
        <v>-7.4330809960000002</v>
      </c>
      <c r="E616" s="1">
        <f t="shared" si="20"/>
        <v>-5.605113741387</v>
      </c>
    </row>
    <row r="617" spans="1:5" x14ac:dyDescent="0.3">
      <c r="A617" s="1">
        <v>3.4560000999999998</v>
      </c>
      <c r="B617" s="1">
        <v>-7.8179727000000003</v>
      </c>
      <c r="C617" s="1">
        <v>-8.2453482999999999</v>
      </c>
      <c r="D617" s="1">
        <f t="shared" si="19"/>
        <v>-7.3383599869999996</v>
      </c>
      <c r="E617" s="1">
        <f t="shared" si="20"/>
        <v>-5.4898586096670012</v>
      </c>
    </row>
    <row r="618" spans="1:5" x14ac:dyDescent="0.3">
      <c r="A618" s="1">
        <v>3.46</v>
      </c>
      <c r="B618" s="1">
        <v>-7.6361182000000003</v>
      </c>
      <c r="C618" s="1">
        <v>-8.1242040000000006</v>
      </c>
      <c r="D618" s="1">
        <f t="shared" si="19"/>
        <v>-7.2305415600000007</v>
      </c>
      <c r="E618" s="1">
        <f t="shared" si="20"/>
        <v>-5.3621585612220004</v>
      </c>
    </row>
    <row r="619" spans="1:5" x14ac:dyDescent="0.3">
      <c r="A619" s="1">
        <v>3.464</v>
      </c>
      <c r="B619" s="1">
        <v>-7.4436083000000002</v>
      </c>
      <c r="C619" s="1">
        <v>-7.9821046999999998</v>
      </c>
      <c r="D619" s="1">
        <f t="shared" si="19"/>
        <v>-7.1040731829999997</v>
      </c>
      <c r="E619" s="1">
        <f t="shared" si="20"/>
        <v>-5.226976184343</v>
      </c>
    </row>
    <row r="620" spans="1:5" x14ac:dyDescent="0.3">
      <c r="A620" s="1">
        <v>3.4679999000000001</v>
      </c>
      <c r="B620" s="1">
        <v>-7.2461868000000003</v>
      </c>
      <c r="C620" s="1">
        <v>-7.8179727000000003</v>
      </c>
      <c r="D620" s="1">
        <f t="shared" si="19"/>
        <v>-6.9579957030000008</v>
      </c>
      <c r="E620" s="1">
        <f t="shared" si="20"/>
        <v>-5.0883448328280005</v>
      </c>
    </row>
    <row r="621" spans="1:5" x14ac:dyDescent="0.3">
      <c r="A621" s="1">
        <v>3.4719999000000001</v>
      </c>
      <c r="B621" s="1">
        <v>-7.0448944999999998</v>
      </c>
      <c r="C621" s="1">
        <v>-7.6361182000000003</v>
      </c>
      <c r="D621" s="1">
        <f t="shared" si="19"/>
        <v>-6.7961451980000005</v>
      </c>
      <c r="E621" s="1">
        <f t="shared" si="20"/>
        <v>-4.9469953668450009</v>
      </c>
    </row>
    <row r="622" spans="1:5" x14ac:dyDescent="0.3">
      <c r="A622" s="1">
        <v>3.4760000999999998</v>
      </c>
      <c r="B622" s="1">
        <v>-6.8352944999999998</v>
      </c>
      <c r="C622" s="1">
        <v>-7.4436083000000002</v>
      </c>
      <c r="D622" s="1">
        <f t="shared" si="19"/>
        <v>-6.6248113870000003</v>
      </c>
      <c r="E622" s="1">
        <f t="shared" si="20"/>
        <v>-4.7998121508449998</v>
      </c>
    </row>
    <row r="623" spans="1:5" x14ac:dyDescent="0.3">
      <c r="A623" s="1">
        <v>3.48</v>
      </c>
      <c r="B623" s="1">
        <v>-6.6102420000000004</v>
      </c>
      <c r="C623" s="1">
        <v>-7.2461868000000003</v>
      </c>
      <c r="D623" s="1">
        <f t="shared" si="19"/>
        <v>-6.449106252</v>
      </c>
      <c r="E623" s="1">
        <f t="shared" si="20"/>
        <v>-4.6417780348200006</v>
      </c>
    </row>
    <row r="624" spans="1:5" x14ac:dyDescent="0.3">
      <c r="A624" s="1">
        <v>3.484</v>
      </c>
      <c r="B624" s="1">
        <v>-6.3656296000000001</v>
      </c>
      <c r="C624" s="1">
        <v>-7.0448944999999998</v>
      </c>
      <c r="D624" s="1">
        <f t="shared" si="19"/>
        <v>-6.2699561050000003</v>
      </c>
      <c r="E624" s="1">
        <f t="shared" si="20"/>
        <v>-4.4700087614160005</v>
      </c>
    </row>
    <row r="625" spans="1:5" x14ac:dyDescent="0.3">
      <c r="A625" s="1">
        <v>3.4879999000000002</v>
      </c>
      <c r="B625" s="1">
        <v>-6.1066883000000001</v>
      </c>
      <c r="C625" s="1">
        <v>-6.8352944999999998</v>
      </c>
      <c r="D625" s="1">
        <f t="shared" si="19"/>
        <v>-6.0834121049999998</v>
      </c>
      <c r="E625" s="1">
        <f t="shared" si="20"/>
        <v>-4.2881775911429996</v>
      </c>
    </row>
    <row r="626" spans="1:5" x14ac:dyDescent="0.3">
      <c r="A626" s="1">
        <v>3.4920000999999998</v>
      </c>
      <c r="B626" s="1">
        <v>-5.8514860999999998</v>
      </c>
      <c r="C626" s="1">
        <v>-6.6102420000000004</v>
      </c>
      <c r="D626" s="1">
        <f t="shared" si="19"/>
        <v>-5.8831153800000004</v>
      </c>
      <c r="E626" s="1">
        <f t="shared" si="20"/>
        <v>-4.1089720542809998</v>
      </c>
    </row>
    <row r="627" spans="1:5" x14ac:dyDescent="0.3">
      <c r="A627" s="1">
        <v>3.4960000999999998</v>
      </c>
      <c r="B627" s="1">
        <v>-5.6296667999999999</v>
      </c>
      <c r="C627" s="1">
        <v>-6.3656296000000001</v>
      </c>
      <c r="D627" s="1">
        <f t="shared" si="19"/>
        <v>-5.6654103440000005</v>
      </c>
      <c r="E627" s="1">
        <f t="shared" si="20"/>
        <v>-3.9532083236280005</v>
      </c>
    </row>
    <row r="628" spans="1:5" x14ac:dyDescent="0.3">
      <c r="A628" s="1">
        <v>3.5</v>
      </c>
      <c r="B628" s="1">
        <v>-5.4773601999999997</v>
      </c>
      <c r="C628" s="1">
        <v>-6.1066883000000001</v>
      </c>
      <c r="D628" s="1">
        <f t="shared" si="19"/>
        <v>-5.4349525869999997</v>
      </c>
      <c r="E628" s="1">
        <f t="shared" si="20"/>
        <v>-3.8462571060420006</v>
      </c>
    </row>
    <row r="629" spans="1:5" x14ac:dyDescent="0.3">
      <c r="A629" s="1">
        <v>3.5039999000000002</v>
      </c>
      <c r="B629" s="1">
        <v>-5.4311037999999998</v>
      </c>
      <c r="C629" s="1">
        <v>-5.8514860999999998</v>
      </c>
      <c r="D629" s="1">
        <f t="shared" si="19"/>
        <v>-5.2078226289999998</v>
      </c>
      <c r="E629" s="1">
        <f t="shared" si="20"/>
        <v>-3.8137753993980001</v>
      </c>
    </row>
    <row r="630" spans="1:5" x14ac:dyDescent="0.3">
      <c r="A630" s="1">
        <v>3.5079999000000002</v>
      </c>
      <c r="B630" s="1">
        <v>-5.5230883000000004</v>
      </c>
      <c r="C630" s="1">
        <v>-5.6296667999999999</v>
      </c>
      <c r="D630" s="1">
        <f t="shared" si="19"/>
        <v>-5.0104034520000003</v>
      </c>
      <c r="E630" s="1">
        <f t="shared" si="20"/>
        <v>-3.8783678351430009</v>
      </c>
    </row>
    <row r="631" spans="1:5" x14ac:dyDescent="0.3">
      <c r="A631" s="1">
        <v>3.5120000999999998</v>
      </c>
      <c r="B631" s="1">
        <v>-5.7782448999999998</v>
      </c>
      <c r="C631" s="1">
        <v>-5.4773601999999997</v>
      </c>
      <c r="D631" s="1">
        <f t="shared" si="19"/>
        <v>-4.8748505780000002</v>
      </c>
      <c r="E631" s="1">
        <f t="shared" si="20"/>
        <v>-4.0575413512290002</v>
      </c>
    </row>
    <row r="632" spans="1:5" x14ac:dyDescent="0.3">
      <c r="A632" s="1">
        <v>3.516</v>
      </c>
      <c r="B632" s="1">
        <v>-6.2123610999999999</v>
      </c>
      <c r="C632" s="1">
        <v>-5.4311037999999998</v>
      </c>
      <c r="D632" s="1">
        <f t="shared" si="19"/>
        <v>-4.8336823820000001</v>
      </c>
      <c r="E632" s="1">
        <f t="shared" si="20"/>
        <v>-4.3623820880310005</v>
      </c>
    </row>
    <row r="633" spans="1:5" x14ac:dyDescent="0.3">
      <c r="A633" s="1">
        <v>3.52</v>
      </c>
      <c r="B633" s="1">
        <v>-6.8299301000000003</v>
      </c>
      <c r="C633" s="1">
        <v>-5.5230883000000004</v>
      </c>
      <c r="D633" s="1">
        <f t="shared" si="19"/>
        <v>-4.9155485870000009</v>
      </c>
      <c r="E633" s="1">
        <f t="shared" si="20"/>
        <v>-4.7960452155210005</v>
      </c>
    </row>
    <row r="634" spans="1:5" x14ac:dyDescent="0.3">
      <c r="A634" s="1">
        <v>3.5239999000000002</v>
      </c>
      <c r="B634" s="1">
        <v>-7.6205404999999997</v>
      </c>
      <c r="C634" s="1">
        <v>-5.7782448999999998</v>
      </c>
      <c r="D634" s="1">
        <f t="shared" si="19"/>
        <v>-5.1426379610000001</v>
      </c>
      <c r="E634" s="1">
        <f t="shared" si="20"/>
        <v>-5.3512197445050003</v>
      </c>
    </row>
    <row r="635" spans="1:5" x14ac:dyDescent="0.3">
      <c r="A635" s="1">
        <v>3.5280000999999999</v>
      </c>
      <c r="B635" s="1">
        <v>-8.5534025000000007</v>
      </c>
      <c r="C635" s="1">
        <v>-6.2123610999999999</v>
      </c>
      <c r="D635" s="1">
        <f t="shared" si="19"/>
        <v>-5.5290013790000003</v>
      </c>
      <c r="E635" s="1">
        <f t="shared" si="20"/>
        <v>-6.006284769525001</v>
      </c>
    </row>
    <row r="636" spans="1:5" x14ac:dyDescent="0.3">
      <c r="A636" s="1">
        <v>3.5320000999999999</v>
      </c>
      <c r="B636" s="1">
        <v>-9.5717441000000001</v>
      </c>
      <c r="C636" s="1">
        <v>-6.8299301000000003</v>
      </c>
      <c r="D636" s="1">
        <f t="shared" si="19"/>
        <v>-6.0786377890000001</v>
      </c>
      <c r="E636" s="1">
        <f t="shared" si="20"/>
        <v>-6.7213744244610005</v>
      </c>
    </row>
    <row r="637" spans="1:5" x14ac:dyDescent="0.3">
      <c r="A637" s="1">
        <v>3.536</v>
      </c>
      <c r="B637" s="1">
        <v>-10.593298000000001</v>
      </c>
      <c r="C637" s="1">
        <v>-7.6205404999999997</v>
      </c>
      <c r="D637" s="1">
        <f t="shared" si="19"/>
        <v>-6.7822810449999995</v>
      </c>
      <c r="E637" s="1">
        <f t="shared" si="20"/>
        <v>-7.4387197885800003</v>
      </c>
    </row>
    <row r="638" spans="1:5" x14ac:dyDescent="0.3">
      <c r="A638" s="1">
        <v>3.54</v>
      </c>
      <c r="B638" s="1">
        <v>-11.526738</v>
      </c>
      <c r="C638" s="1">
        <v>-8.5534025000000007</v>
      </c>
      <c r="D638" s="1">
        <f t="shared" si="19"/>
        <v>-7.612528225000001</v>
      </c>
      <c r="E638" s="1">
        <f t="shared" si="20"/>
        <v>-8.0941906909800014</v>
      </c>
    </row>
    <row r="639" spans="1:5" x14ac:dyDescent="0.3">
      <c r="A639" s="1">
        <v>3.5439999000000002</v>
      </c>
      <c r="B639" s="1">
        <v>-12.305249999999999</v>
      </c>
      <c r="C639" s="1">
        <v>-9.5717441000000001</v>
      </c>
      <c r="D639" s="1">
        <f t="shared" si="19"/>
        <v>-8.518852249</v>
      </c>
      <c r="E639" s="1">
        <f t="shared" si="20"/>
        <v>-8.6408696025000005</v>
      </c>
    </row>
    <row r="640" spans="1:5" x14ac:dyDescent="0.3">
      <c r="A640" s="1">
        <v>3.5480000999999999</v>
      </c>
      <c r="B640" s="1">
        <v>-12.913563</v>
      </c>
      <c r="C640" s="1">
        <v>-10.593298000000001</v>
      </c>
      <c r="D640" s="1">
        <f t="shared" si="19"/>
        <v>-9.4280352199999999</v>
      </c>
      <c r="E640" s="1">
        <f t="shared" si="20"/>
        <v>-9.0680330742300015</v>
      </c>
    </row>
    <row r="641" spans="1:5" x14ac:dyDescent="0.3">
      <c r="A641" s="1">
        <v>3.552</v>
      </c>
      <c r="B641" s="1">
        <v>-13.378501</v>
      </c>
      <c r="C641" s="1">
        <v>-11.526738</v>
      </c>
      <c r="D641" s="1">
        <f t="shared" si="19"/>
        <v>-10.258796820000001</v>
      </c>
      <c r="E641" s="1">
        <f t="shared" si="20"/>
        <v>-9.3945171872100008</v>
      </c>
    </row>
    <row r="642" spans="1:5" x14ac:dyDescent="0.3">
      <c r="A642" s="1">
        <v>3.556</v>
      </c>
      <c r="B642" s="1">
        <v>-13.731218</v>
      </c>
      <c r="C642" s="1">
        <v>-12.305249999999999</v>
      </c>
      <c r="D642" s="1">
        <f t="shared" si="19"/>
        <v>-10.951672499999999</v>
      </c>
      <c r="E642" s="1">
        <f t="shared" si="20"/>
        <v>-9.6421985917799997</v>
      </c>
    </row>
    <row r="643" spans="1:5" x14ac:dyDescent="0.3">
      <c r="A643" s="1">
        <v>3.5599999000000002</v>
      </c>
      <c r="B643" s="1">
        <v>-13.979480000000001</v>
      </c>
      <c r="C643" s="1">
        <v>-12.913563</v>
      </c>
      <c r="D643" s="1">
        <f t="shared" si="19"/>
        <v>-11.493071070000001</v>
      </c>
      <c r="E643" s="1">
        <f t="shared" si="20"/>
        <v>-9.8165306508000008</v>
      </c>
    </row>
    <row r="644" spans="1:5" x14ac:dyDescent="0.3">
      <c r="A644" s="1">
        <v>3.5639999000000002</v>
      </c>
      <c r="B644" s="1">
        <v>-14.111889</v>
      </c>
      <c r="C644" s="1">
        <v>-13.378501</v>
      </c>
      <c r="D644" s="1">
        <f t="shared" ref="D644:D707" si="21">C644*0.89</f>
        <v>-11.906865890000001</v>
      </c>
      <c r="E644" s="1">
        <f t="shared" ref="E644:E707" si="22">B644*0.89*0.789</f>
        <v>-9.9095095746900004</v>
      </c>
    </row>
    <row r="645" spans="1:5" x14ac:dyDescent="0.3">
      <c r="A645" s="1">
        <v>3.5680000999999999</v>
      </c>
      <c r="B645" s="1">
        <v>-14.123799</v>
      </c>
      <c r="C645" s="1">
        <v>-13.731218</v>
      </c>
      <c r="D645" s="1">
        <f t="shared" si="21"/>
        <v>-12.22078402</v>
      </c>
      <c r="E645" s="1">
        <f t="shared" si="22"/>
        <v>-9.9178728957900013</v>
      </c>
    </row>
    <row r="646" spans="1:5" x14ac:dyDescent="0.3">
      <c r="A646" s="1">
        <v>3.5720000000000001</v>
      </c>
      <c r="B646" s="1">
        <v>-14.037053</v>
      </c>
      <c r="C646" s="1">
        <v>-13.979480000000001</v>
      </c>
      <c r="D646" s="1">
        <f t="shared" si="21"/>
        <v>-12.4417372</v>
      </c>
      <c r="E646" s="1">
        <f t="shared" si="22"/>
        <v>-9.8569589871299996</v>
      </c>
    </row>
    <row r="647" spans="1:5" x14ac:dyDescent="0.3">
      <c r="A647" s="1">
        <v>3.5760000000000001</v>
      </c>
      <c r="B647" s="1">
        <v>-13.894498</v>
      </c>
      <c r="C647" s="1">
        <v>-14.111889</v>
      </c>
      <c r="D647" s="1">
        <f t="shared" si="21"/>
        <v>-12.559581209999999</v>
      </c>
      <c r="E647" s="1">
        <f t="shared" si="22"/>
        <v>-9.7568554405800008</v>
      </c>
    </row>
    <row r="648" spans="1:5" x14ac:dyDescent="0.3">
      <c r="A648" s="1">
        <v>3.5799998999999998</v>
      </c>
      <c r="B648" s="1">
        <v>-13.737386000000001</v>
      </c>
      <c r="C648" s="1">
        <v>-14.123799</v>
      </c>
      <c r="D648" s="1">
        <f t="shared" si="21"/>
        <v>-12.57018111</v>
      </c>
      <c r="E648" s="1">
        <f t="shared" si="22"/>
        <v>-9.6465298230600016</v>
      </c>
    </row>
    <row r="649" spans="1:5" x14ac:dyDescent="0.3">
      <c r="A649" s="1">
        <v>3.5840000999999999</v>
      </c>
      <c r="B649" s="1">
        <v>-13.586959999999999</v>
      </c>
      <c r="C649" s="1">
        <v>-14.037053</v>
      </c>
      <c r="D649" s="1">
        <f t="shared" si="21"/>
        <v>-12.49297717</v>
      </c>
      <c r="E649" s="1">
        <f t="shared" si="22"/>
        <v>-9.5408991816000004</v>
      </c>
    </row>
    <row r="650" spans="1:5" x14ac:dyDescent="0.3">
      <c r="A650" s="1">
        <v>3.5880000999999999</v>
      </c>
      <c r="B650" s="1">
        <v>-13.441395</v>
      </c>
      <c r="C650" s="1">
        <v>-13.894498</v>
      </c>
      <c r="D650" s="1">
        <f t="shared" si="21"/>
        <v>-12.366103220000001</v>
      </c>
      <c r="E650" s="1">
        <f t="shared" si="22"/>
        <v>-9.4386819829500013</v>
      </c>
    </row>
    <row r="651" spans="1:5" x14ac:dyDescent="0.3">
      <c r="A651" s="1">
        <v>3.5920000000000001</v>
      </c>
      <c r="B651" s="1">
        <v>-13.286128</v>
      </c>
      <c r="C651" s="1">
        <v>-13.737386000000001</v>
      </c>
      <c r="D651" s="1">
        <f t="shared" si="21"/>
        <v>-12.226273540000001</v>
      </c>
      <c r="E651" s="1">
        <f t="shared" si="22"/>
        <v>-9.32965194288</v>
      </c>
    </row>
    <row r="652" spans="1:5" x14ac:dyDescent="0.3">
      <c r="A652" s="1">
        <v>3.5960000000000001</v>
      </c>
      <c r="B652" s="1">
        <v>-13.109259</v>
      </c>
      <c r="C652" s="1">
        <v>-13.586959999999999</v>
      </c>
      <c r="D652" s="1">
        <f t="shared" si="21"/>
        <v>-12.0923944</v>
      </c>
      <c r="E652" s="1">
        <f t="shared" si="22"/>
        <v>-9.2054527623899993</v>
      </c>
    </row>
    <row r="653" spans="1:5" x14ac:dyDescent="0.3">
      <c r="A653" s="1">
        <v>3.5999998999999998</v>
      </c>
      <c r="B653" s="1">
        <v>-12.912041</v>
      </c>
      <c r="C653" s="1">
        <v>-13.441395</v>
      </c>
      <c r="D653" s="1">
        <f t="shared" si="21"/>
        <v>-11.96284155</v>
      </c>
      <c r="E653" s="1">
        <f t="shared" si="22"/>
        <v>-9.0669643106100004</v>
      </c>
    </row>
    <row r="654" spans="1:5" x14ac:dyDescent="0.3">
      <c r="A654" s="1">
        <v>3.6040000999999999</v>
      </c>
      <c r="B654" s="1">
        <v>-12.708247</v>
      </c>
      <c r="C654" s="1">
        <v>-13.286128</v>
      </c>
      <c r="D654" s="1">
        <f t="shared" si="21"/>
        <v>-11.824653919999999</v>
      </c>
      <c r="E654" s="1">
        <f t="shared" si="22"/>
        <v>-8.9238581258699998</v>
      </c>
    </row>
    <row r="655" spans="1:5" x14ac:dyDescent="0.3">
      <c r="A655" s="1">
        <v>3.6080000000000001</v>
      </c>
      <c r="B655" s="1">
        <v>-12.514632000000001</v>
      </c>
      <c r="C655" s="1">
        <v>-13.109259</v>
      </c>
      <c r="D655" s="1">
        <f t="shared" si="21"/>
        <v>-11.667240509999999</v>
      </c>
      <c r="E655" s="1">
        <f t="shared" si="22"/>
        <v>-8.78789973672</v>
      </c>
    </row>
    <row r="656" spans="1:5" x14ac:dyDescent="0.3">
      <c r="A656" s="1">
        <v>3.6120000000000001</v>
      </c>
      <c r="B656" s="1">
        <v>-12.340576</v>
      </c>
      <c r="C656" s="1">
        <v>-12.912041</v>
      </c>
      <c r="D656" s="1">
        <f t="shared" si="21"/>
        <v>-11.49171649</v>
      </c>
      <c r="E656" s="1">
        <f t="shared" si="22"/>
        <v>-8.6656758729599996</v>
      </c>
    </row>
    <row r="657" spans="1:5" x14ac:dyDescent="0.3">
      <c r="A657" s="1">
        <v>3.6159998999999998</v>
      </c>
      <c r="B657" s="1">
        <v>-12.18364</v>
      </c>
      <c r="C657" s="1">
        <v>-12.708247</v>
      </c>
      <c r="D657" s="1">
        <f t="shared" si="21"/>
        <v>-11.31033983</v>
      </c>
      <c r="E657" s="1">
        <f t="shared" si="22"/>
        <v>-8.5554738443999998</v>
      </c>
    </row>
    <row r="658" spans="1:5" x14ac:dyDescent="0.3">
      <c r="A658" s="1">
        <v>3.6199998999999998</v>
      </c>
      <c r="B658" s="1">
        <v>-12.032715</v>
      </c>
      <c r="C658" s="1">
        <v>-12.514632000000001</v>
      </c>
      <c r="D658" s="1">
        <f t="shared" si="21"/>
        <v>-11.13802248</v>
      </c>
      <c r="E658" s="1">
        <f t="shared" si="22"/>
        <v>-8.4494928001500007</v>
      </c>
    </row>
    <row r="659" spans="1:5" x14ac:dyDescent="0.3">
      <c r="A659" s="1">
        <v>3.6240000999999999</v>
      </c>
      <c r="B659" s="1">
        <v>-11.876094</v>
      </c>
      <c r="C659" s="1">
        <v>-12.340576</v>
      </c>
      <c r="D659" s="1">
        <f t="shared" si="21"/>
        <v>-10.98311264</v>
      </c>
      <c r="E659" s="1">
        <f t="shared" si="22"/>
        <v>-8.3395119677400018</v>
      </c>
    </row>
    <row r="660" spans="1:5" x14ac:dyDescent="0.3">
      <c r="A660" s="1">
        <v>3.6280000000000001</v>
      </c>
      <c r="B660" s="1">
        <v>-11.709161999999999</v>
      </c>
      <c r="C660" s="1">
        <v>-12.18364</v>
      </c>
      <c r="D660" s="1">
        <f t="shared" si="21"/>
        <v>-10.8434396</v>
      </c>
      <c r="E660" s="1">
        <f t="shared" si="22"/>
        <v>-8.2222906480200013</v>
      </c>
    </row>
    <row r="661" spans="1:5" x14ac:dyDescent="0.3">
      <c r="A661" s="1">
        <v>3.6320000000000001</v>
      </c>
      <c r="B661" s="1">
        <v>-11.536762</v>
      </c>
      <c r="C661" s="1">
        <v>-12.032715</v>
      </c>
      <c r="D661" s="1">
        <f t="shared" si="21"/>
        <v>-10.70911635</v>
      </c>
      <c r="E661" s="1">
        <f t="shared" si="22"/>
        <v>-8.10122964402</v>
      </c>
    </row>
    <row r="662" spans="1:5" x14ac:dyDescent="0.3">
      <c r="A662" s="1">
        <v>3.6359998999999998</v>
      </c>
      <c r="B662" s="1">
        <v>-11.369075</v>
      </c>
      <c r="C662" s="1">
        <v>-11.876094</v>
      </c>
      <c r="D662" s="1">
        <f t="shared" si="21"/>
        <v>-10.569723660000001</v>
      </c>
      <c r="E662" s="1">
        <f t="shared" si="22"/>
        <v>-7.9834781557500012</v>
      </c>
    </row>
    <row r="663" spans="1:5" x14ac:dyDescent="0.3">
      <c r="A663" s="1">
        <v>3.6400001</v>
      </c>
      <c r="B663" s="1">
        <v>-11.214464</v>
      </c>
      <c r="C663" s="1">
        <v>-11.709161999999999</v>
      </c>
      <c r="D663" s="1">
        <f t="shared" si="21"/>
        <v>-10.42115418</v>
      </c>
      <c r="E663" s="1">
        <f t="shared" si="22"/>
        <v>-7.8749087654399998</v>
      </c>
    </row>
    <row r="664" spans="1:5" x14ac:dyDescent="0.3">
      <c r="A664" s="1">
        <v>3.6440001</v>
      </c>
      <c r="B664" s="1">
        <v>-11.074285</v>
      </c>
      <c r="C664" s="1">
        <v>-11.536762</v>
      </c>
      <c r="D664" s="1">
        <f t="shared" si="21"/>
        <v>-10.267718179999999</v>
      </c>
      <c r="E664" s="1">
        <f t="shared" si="22"/>
        <v>-7.7764736698499997</v>
      </c>
    </row>
    <row r="665" spans="1:5" x14ac:dyDescent="0.3">
      <c r="A665" s="1">
        <v>3.6480000000000001</v>
      </c>
      <c r="B665" s="1">
        <v>-10.942543000000001</v>
      </c>
      <c r="C665" s="1">
        <v>-11.369075</v>
      </c>
      <c r="D665" s="1">
        <f t="shared" si="21"/>
        <v>-10.118476750000001</v>
      </c>
      <c r="E665" s="1">
        <f t="shared" si="22"/>
        <v>-7.6839631200300014</v>
      </c>
    </row>
    <row r="666" spans="1:5" x14ac:dyDescent="0.3">
      <c r="A666" s="1">
        <v>3.6520000000000001</v>
      </c>
      <c r="B666" s="1">
        <v>-10.810169</v>
      </c>
      <c r="C666" s="1">
        <v>-11.214464</v>
      </c>
      <c r="D666" s="1">
        <f t="shared" si="21"/>
        <v>-9.9808729599999992</v>
      </c>
      <c r="E666" s="1">
        <f t="shared" si="22"/>
        <v>-7.5910087734900005</v>
      </c>
    </row>
    <row r="667" spans="1:5" x14ac:dyDescent="0.3">
      <c r="A667" s="1">
        <v>3.6559998999999999</v>
      </c>
      <c r="B667" s="1">
        <v>-10.67098</v>
      </c>
      <c r="C667" s="1">
        <v>-11.074285</v>
      </c>
      <c r="D667" s="1">
        <f t="shared" si="21"/>
        <v>-9.8561136499999993</v>
      </c>
      <c r="E667" s="1">
        <f t="shared" si="22"/>
        <v>-7.4932688658000002</v>
      </c>
    </row>
    <row r="668" spans="1:5" x14ac:dyDescent="0.3">
      <c r="A668" s="1">
        <v>3.6600001</v>
      </c>
      <c r="B668" s="1">
        <v>-10.525407</v>
      </c>
      <c r="C668" s="1">
        <v>-10.942543000000001</v>
      </c>
      <c r="D668" s="1">
        <f t="shared" si="21"/>
        <v>-9.7388632700000013</v>
      </c>
      <c r="E668" s="1">
        <f t="shared" si="22"/>
        <v>-7.3910460494699999</v>
      </c>
    </row>
    <row r="669" spans="1:5" x14ac:dyDescent="0.3">
      <c r="A669" s="1">
        <v>3.6640000000000001</v>
      </c>
      <c r="B669" s="1">
        <v>-10.379643</v>
      </c>
      <c r="C669" s="1">
        <v>-10.810169</v>
      </c>
      <c r="D669" s="1">
        <f t="shared" si="21"/>
        <v>-9.6210504100000005</v>
      </c>
      <c r="E669" s="1">
        <f t="shared" si="22"/>
        <v>-7.2886891110300001</v>
      </c>
    </row>
    <row r="670" spans="1:5" x14ac:dyDescent="0.3">
      <c r="A670" s="1">
        <v>3.6680000000000001</v>
      </c>
      <c r="B670" s="1">
        <v>-10.241097</v>
      </c>
      <c r="C670" s="1">
        <v>-10.67098</v>
      </c>
      <c r="D670" s="1">
        <f t="shared" si="21"/>
        <v>-9.4971721999999996</v>
      </c>
      <c r="E670" s="1">
        <f t="shared" si="22"/>
        <v>-7.1914007243700002</v>
      </c>
    </row>
    <row r="671" spans="1:5" x14ac:dyDescent="0.3">
      <c r="A671" s="1">
        <v>3.6719998999999999</v>
      </c>
      <c r="B671" s="1">
        <v>-10.113484</v>
      </c>
      <c r="C671" s="1">
        <v>-10.525407</v>
      </c>
      <c r="D671" s="1">
        <f t="shared" si="21"/>
        <v>-9.3676122299999989</v>
      </c>
      <c r="E671" s="1">
        <f t="shared" si="22"/>
        <v>-7.10178959964</v>
      </c>
    </row>
    <row r="672" spans="1:5" x14ac:dyDescent="0.3">
      <c r="A672" s="1">
        <v>3.6760001</v>
      </c>
      <c r="B672" s="1">
        <v>-9.9946528000000008</v>
      </c>
      <c r="C672" s="1">
        <v>-10.379643</v>
      </c>
      <c r="D672" s="1">
        <f t="shared" si="21"/>
        <v>-9.2378822700000001</v>
      </c>
      <c r="E672" s="1">
        <f t="shared" si="22"/>
        <v>-7.0183451426880019</v>
      </c>
    </row>
    <row r="673" spans="1:5" x14ac:dyDescent="0.3">
      <c r="A673" s="1">
        <v>3.6800001</v>
      </c>
      <c r="B673" s="1">
        <v>-9.8782826999999997</v>
      </c>
      <c r="C673" s="1">
        <v>-10.241097</v>
      </c>
      <c r="D673" s="1">
        <f t="shared" si="21"/>
        <v>-9.1145763300000002</v>
      </c>
      <c r="E673" s="1">
        <f t="shared" si="22"/>
        <v>-6.9366288947669998</v>
      </c>
    </row>
    <row r="674" spans="1:5" x14ac:dyDescent="0.3">
      <c r="A674" s="1">
        <v>3.6840000000000002</v>
      </c>
      <c r="B674" s="1">
        <v>-9.758127</v>
      </c>
      <c r="C674" s="1">
        <v>-10.113484</v>
      </c>
      <c r="D674" s="1">
        <f t="shared" si="21"/>
        <v>-9.0010007600000002</v>
      </c>
      <c r="E674" s="1">
        <f t="shared" si="22"/>
        <v>-6.8522543606700008</v>
      </c>
    </row>
    <row r="675" spans="1:5" x14ac:dyDescent="0.3">
      <c r="A675" s="1">
        <v>3.6880000000000002</v>
      </c>
      <c r="B675" s="1">
        <v>-9.6320168000000006</v>
      </c>
      <c r="C675" s="1">
        <v>-9.9946528000000008</v>
      </c>
      <c r="D675" s="1">
        <f t="shared" si="21"/>
        <v>-8.8952409920000015</v>
      </c>
      <c r="E675" s="1">
        <f t="shared" si="22"/>
        <v>-6.7636985171280015</v>
      </c>
    </row>
    <row r="676" spans="1:5" x14ac:dyDescent="0.3">
      <c r="A676" s="1">
        <v>3.6919998999999999</v>
      </c>
      <c r="B676" s="1">
        <v>-9.5029824999999999</v>
      </c>
      <c r="C676" s="1">
        <v>-9.8782826999999997</v>
      </c>
      <c r="D676" s="1">
        <f t="shared" si="21"/>
        <v>-8.7916716029999993</v>
      </c>
      <c r="E676" s="1">
        <f t="shared" si="22"/>
        <v>-6.6730893413249994</v>
      </c>
    </row>
    <row r="677" spans="1:5" x14ac:dyDescent="0.3">
      <c r="A677" s="1">
        <v>3.6960001</v>
      </c>
      <c r="B677" s="1">
        <v>-9.3769019999999994</v>
      </c>
      <c r="C677" s="1">
        <v>-9.758127</v>
      </c>
      <c r="D677" s="1">
        <f t="shared" si="21"/>
        <v>-8.6847330300000003</v>
      </c>
      <c r="E677" s="1">
        <f t="shared" si="22"/>
        <v>-6.5845543534199997</v>
      </c>
    </row>
    <row r="678" spans="1:5" x14ac:dyDescent="0.3">
      <c r="A678" s="1">
        <v>3.7</v>
      </c>
      <c r="B678" s="1">
        <v>-9.2584703000000008</v>
      </c>
      <c r="C678" s="1">
        <v>-9.6320168000000006</v>
      </c>
      <c r="D678" s="1">
        <f t="shared" si="21"/>
        <v>-8.5724949520000013</v>
      </c>
      <c r="E678" s="1">
        <f t="shared" si="22"/>
        <v>-6.5013904293630009</v>
      </c>
    </row>
    <row r="679" spans="1:5" x14ac:dyDescent="0.3">
      <c r="A679" s="1">
        <v>3.7040000000000002</v>
      </c>
      <c r="B679" s="1">
        <v>-9.1482200000000002</v>
      </c>
      <c r="C679" s="1">
        <v>-9.5029824999999999</v>
      </c>
      <c r="D679" s="1">
        <f t="shared" si="21"/>
        <v>-8.4576544249999994</v>
      </c>
      <c r="E679" s="1">
        <f t="shared" si="22"/>
        <v>-6.4239715661999996</v>
      </c>
    </row>
    <row r="680" spans="1:5" x14ac:dyDescent="0.3">
      <c r="A680" s="1">
        <v>3.7079998999999999</v>
      </c>
      <c r="B680" s="1">
        <v>-9.0423966</v>
      </c>
      <c r="C680" s="1">
        <v>-9.3769019999999994</v>
      </c>
      <c r="D680" s="1">
        <f t="shared" si="21"/>
        <v>-8.3454427799999991</v>
      </c>
      <c r="E680" s="1">
        <f t="shared" si="22"/>
        <v>-6.3496613164860003</v>
      </c>
    </row>
    <row r="681" spans="1:5" x14ac:dyDescent="0.3">
      <c r="A681" s="1">
        <v>3.7119998999999999</v>
      </c>
      <c r="B681" s="1">
        <v>-8.9355674</v>
      </c>
      <c r="C681" s="1">
        <v>-9.2584703000000008</v>
      </c>
      <c r="D681" s="1">
        <f t="shared" si="21"/>
        <v>-8.2400385670000009</v>
      </c>
      <c r="E681" s="1">
        <f t="shared" si="22"/>
        <v>-6.2746447839539998</v>
      </c>
    </row>
    <row r="682" spans="1:5" x14ac:dyDescent="0.3">
      <c r="A682" s="1">
        <v>3.7160001</v>
      </c>
      <c r="B682" s="1">
        <v>-8.8242101999999996</v>
      </c>
      <c r="C682" s="1">
        <v>-9.1482200000000002</v>
      </c>
      <c r="D682" s="1">
        <f t="shared" si="21"/>
        <v>-8.1419157999999996</v>
      </c>
      <c r="E682" s="1">
        <f t="shared" si="22"/>
        <v>-6.1964486445420004</v>
      </c>
    </row>
    <row r="683" spans="1:5" x14ac:dyDescent="0.3">
      <c r="A683" s="1">
        <v>3.72</v>
      </c>
      <c r="B683" s="1">
        <v>-8.7088946000000007</v>
      </c>
      <c r="C683" s="1">
        <v>-9.0423966</v>
      </c>
      <c r="D683" s="1">
        <f t="shared" si="21"/>
        <v>-8.0477329740000005</v>
      </c>
      <c r="E683" s="1">
        <f t="shared" si="22"/>
        <v>-6.1154728770660007</v>
      </c>
    </row>
    <row r="684" spans="1:5" x14ac:dyDescent="0.3">
      <c r="A684" s="1">
        <v>3.7240000000000002</v>
      </c>
      <c r="B684" s="1">
        <v>-8.5936673999999993</v>
      </c>
      <c r="C684" s="1">
        <v>-8.9355674</v>
      </c>
      <c r="D684" s="1">
        <f t="shared" si="21"/>
        <v>-7.9526549859999998</v>
      </c>
      <c r="E684" s="1">
        <f t="shared" si="22"/>
        <v>-6.0345591849540003</v>
      </c>
    </row>
    <row r="685" spans="1:5" x14ac:dyDescent="0.3">
      <c r="A685" s="1">
        <v>3.7279998999999999</v>
      </c>
      <c r="B685" s="1">
        <v>-8.4831862000000005</v>
      </c>
      <c r="C685" s="1">
        <v>-8.8242101999999996</v>
      </c>
      <c r="D685" s="1">
        <f t="shared" si="21"/>
        <v>-7.8535470780000001</v>
      </c>
      <c r="E685" s="1">
        <f t="shared" si="22"/>
        <v>-5.9569781815020004</v>
      </c>
    </row>
    <row r="686" spans="1:5" x14ac:dyDescent="0.3">
      <c r="A686" s="1">
        <v>3.7320001</v>
      </c>
      <c r="B686" s="1">
        <v>-8.3796540999999998</v>
      </c>
      <c r="C686" s="1">
        <v>-8.7088946000000007</v>
      </c>
      <c r="D686" s="1">
        <f t="shared" si="21"/>
        <v>-7.7509161940000011</v>
      </c>
      <c r="E686" s="1">
        <f t="shared" si="22"/>
        <v>-5.8842769055610002</v>
      </c>
    </row>
    <row r="687" spans="1:5" x14ac:dyDescent="0.3">
      <c r="A687" s="1">
        <v>3.7360001</v>
      </c>
      <c r="B687" s="1">
        <v>-8.2815043999999993</v>
      </c>
      <c r="C687" s="1">
        <v>-8.5936673999999993</v>
      </c>
      <c r="D687" s="1">
        <f t="shared" si="21"/>
        <v>-7.6483639859999997</v>
      </c>
      <c r="E687" s="1">
        <f t="shared" si="22"/>
        <v>-5.8153552047239998</v>
      </c>
    </row>
    <row r="688" spans="1:5" x14ac:dyDescent="0.3">
      <c r="A688" s="1">
        <v>3.74</v>
      </c>
      <c r="B688" s="1">
        <v>-8.1845856000000001</v>
      </c>
      <c r="C688" s="1">
        <v>-8.4831862000000005</v>
      </c>
      <c r="D688" s="1">
        <f t="shared" si="21"/>
        <v>-7.5500357180000002</v>
      </c>
      <c r="E688" s="1">
        <f t="shared" si="22"/>
        <v>-5.7472978541760007</v>
      </c>
    </row>
    <row r="689" spans="1:5" x14ac:dyDescent="0.3">
      <c r="A689" s="1">
        <v>3.7440000000000002</v>
      </c>
      <c r="B689" s="1">
        <v>-8.0849613999999992</v>
      </c>
      <c r="C689" s="1">
        <v>-8.3796540999999998</v>
      </c>
      <c r="D689" s="1">
        <f t="shared" si="21"/>
        <v>-7.4578921490000001</v>
      </c>
      <c r="E689" s="1">
        <f t="shared" si="22"/>
        <v>-5.6773407446939999</v>
      </c>
    </row>
    <row r="690" spans="1:5" x14ac:dyDescent="0.3">
      <c r="A690" s="1">
        <v>3.7479998999999999</v>
      </c>
      <c r="B690" s="1">
        <v>-7.9814688</v>
      </c>
      <c r="C690" s="1">
        <v>-8.2815043999999993</v>
      </c>
      <c r="D690" s="1">
        <f t="shared" si="21"/>
        <v>-7.3705389159999992</v>
      </c>
      <c r="E690" s="1">
        <f t="shared" si="22"/>
        <v>-5.6046672060480001</v>
      </c>
    </row>
    <row r="691" spans="1:5" x14ac:dyDescent="0.3">
      <c r="A691" s="1">
        <v>3.7520001000000001</v>
      </c>
      <c r="B691" s="1">
        <v>-7.8763445000000001</v>
      </c>
      <c r="C691" s="1">
        <v>-8.1845856000000001</v>
      </c>
      <c r="D691" s="1">
        <f t="shared" si="21"/>
        <v>-7.2842811840000001</v>
      </c>
      <c r="E691" s="1">
        <f t="shared" si="22"/>
        <v>-5.5308478713450011</v>
      </c>
    </row>
    <row r="692" spans="1:5" x14ac:dyDescent="0.3">
      <c r="A692" s="1">
        <v>3.7559999999999998</v>
      </c>
      <c r="B692" s="1">
        <v>-7.7735704999999999</v>
      </c>
      <c r="C692" s="1">
        <v>-8.0849613999999992</v>
      </c>
      <c r="D692" s="1">
        <f t="shared" si="21"/>
        <v>-7.1956156459999994</v>
      </c>
      <c r="E692" s="1">
        <f t="shared" si="22"/>
        <v>-5.458678940805</v>
      </c>
    </row>
    <row r="693" spans="1:5" x14ac:dyDescent="0.3">
      <c r="A693" s="1">
        <v>3.76</v>
      </c>
      <c r="B693" s="1">
        <v>-7.6761771000000003</v>
      </c>
      <c r="C693" s="1">
        <v>-7.9814688</v>
      </c>
      <c r="D693" s="1">
        <f t="shared" si="21"/>
        <v>-7.1035072320000001</v>
      </c>
      <c r="E693" s="1">
        <f t="shared" si="22"/>
        <v>-5.3902883213910009</v>
      </c>
    </row>
    <row r="694" spans="1:5" x14ac:dyDescent="0.3">
      <c r="A694" s="1">
        <v>3.7639999</v>
      </c>
      <c r="B694" s="1">
        <v>-7.5843034999999999</v>
      </c>
      <c r="C694" s="1">
        <v>-7.8763445000000001</v>
      </c>
      <c r="D694" s="1">
        <f t="shared" si="21"/>
        <v>-7.0099466050000006</v>
      </c>
      <c r="E694" s="1">
        <f t="shared" si="22"/>
        <v>-5.3257737607350002</v>
      </c>
    </row>
    <row r="695" spans="1:5" x14ac:dyDescent="0.3">
      <c r="A695" s="1">
        <v>3.7679999</v>
      </c>
      <c r="B695" s="1">
        <v>-7.4952265000000002</v>
      </c>
      <c r="C695" s="1">
        <v>-7.7735704999999999</v>
      </c>
      <c r="D695" s="1">
        <f t="shared" si="21"/>
        <v>-6.9184777449999997</v>
      </c>
      <c r="E695" s="1">
        <f t="shared" si="22"/>
        <v>-5.2632230005650005</v>
      </c>
    </row>
    <row r="696" spans="1:5" x14ac:dyDescent="0.3">
      <c r="A696" s="1">
        <v>3.7720001000000001</v>
      </c>
      <c r="B696" s="1">
        <v>-7.4052487999999999</v>
      </c>
      <c r="C696" s="1">
        <v>-7.6761771000000003</v>
      </c>
      <c r="D696" s="1">
        <f t="shared" si="21"/>
        <v>-6.8317976190000005</v>
      </c>
      <c r="E696" s="1">
        <f t="shared" si="22"/>
        <v>-5.2000397598479999</v>
      </c>
    </row>
    <row r="697" spans="1:5" x14ac:dyDescent="0.3">
      <c r="A697" s="1">
        <v>3.7759999999999998</v>
      </c>
      <c r="B697" s="1">
        <v>-7.3121562999999998</v>
      </c>
      <c r="C697" s="1">
        <v>-7.5843034999999999</v>
      </c>
      <c r="D697" s="1">
        <f t="shared" si="21"/>
        <v>-6.7500301150000004</v>
      </c>
      <c r="E697" s="1">
        <f t="shared" si="22"/>
        <v>-5.1346692754229997</v>
      </c>
    </row>
    <row r="698" spans="1:5" x14ac:dyDescent="0.3">
      <c r="A698" s="1">
        <v>3.78</v>
      </c>
      <c r="B698" s="1">
        <v>-7.2166185</v>
      </c>
      <c r="C698" s="1">
        <v>-7.4952265000000002</v>
      </c>
      <c r="D698" s="1">
        <f t="shared" si="21"/>
        <v>-6.6707515850000005</v>
      </c>
      <c r="E698" s="1">
        <f t="shared" si="22"/>
        <v>-5.0675816768850002</v>
      </c>
    </row>
    <row r="699" spans="1:5" x14ac:dyDescent="0.3">
      <c r="A699" s="1">
        <v>3.7839999</v>
      </c>
      <c r="B699" s="1">
        <v>-7.1216166000000003</v>
      </c>
      <c r="C699" s="1">
        <v>-7.4052487999999999</v>
      </c>
      <c r="D699" s="1">
        <f t="shared" si="21"/>
        <v>-6.5906714319999997</v>
      </c>
      <c r="E699" s="1">
        <f t="shared" si="22"/>
        <v>-5.000870392686001</v>
      </c>
    </row>
    <row r="700" spans="1:5" x14ac:dyDescent="0.3">
      <c r="A700" s="1">
        <v>3.7880001000000001</v>
      </c>
      <c r="B700" s="1">
        <v>-7.0303750999999997</v>
      </c>
      <c r="C700" s="1">
        <v>-7.3121562999999998</v>
      </c>
      <c r="D700" s="1">
        <f t="shared" si="21"/>
        <v>-6.5078191069999995</v>
      </c>
      <c r="E700" s="1">
        <f t="shared" si="22"/>
        <v>-4.9367996989709999</v>
      </c>
    </row>
    <row r="701" spans="1:5" x14ac:dyDescent="0.3">
      <c r="A701" s="1">
        <v>3.7920001000000001</v>
      </c>
      <c r="B701" s="1">
        <v>-6.9442354999999996</v>
      </c>
      <c r="C701" s="1">
        <v>-7.2166185</v>
      </c>
      <c r="D701" s="1">
        <f t="shared" si="21"/>
        <v>-6.4227904650000003</v>
      </c>
      <c r="E701" s="1">
        <f t="shared" si="22"/>
        <v>-4.8763116104549997</v>
      </c>
    </row>
    <row r="702" spans="1:5" x14ac:dyDescent="0.3">
      <c r="A702" s="1">
        <v>3.7959999999999998</v>
      </c>
      <c r="B702" s="1">
        <v>-6.8618414999999997</v>
      </c>
      <c r="C702" s="1">
        <v>-7.1216166000000003</v>
      </c>
      <c r="D702" s="1">
        <f t="shared" si="21"/>
        <v>-6.3382387740000006</v>
      </c>
      <c r="E702" s="1">
        <f t="shared" si="22"/>
        <v>-4.8184537197149995</v>
      </c>
    </row>
    <row r="703" spans="1:5" x14ac:dyDescent="0.3">
      <c r="A703" s="1">
        <v>3.8</v>
      </c>
      <c r="B703" s="1">
        <v>-6.7801239000000004</v>
      </c>
      <c r="C703" s="1">
        <v>-7.0303750999999997</v>
      </c>
      <c r="D703" s="1">
        <f t="shared" si="21"/>
        <v>-6.257033839</v>
      </c>
      <c r="E703" s="1">
        <f t="shared" si="22"/>
        <v>-4.7610708038190008</v>
      </c>
    </row>
    <row r="704" spans="1:5" x14ac:dyDescent="0.3">
      <c r="A704" s="1">
        <v>3.8039999</v>
      </c>
      <c r="B704" s="1">
        <v>-6.6963720000000002</v>
      </c>
      <c r="C704" s="1">
        <v>-6.9442354999999996</v>
      </c>
      <c r="D704" s="1">
        <f t="shared" si="21"/>
        <v>-6.1803695949999993</v>
      </c>
      <c r="E704" s="1">
        <f t="shared" si="22"/>
        <v>-4.7022593821200003</v>
      </c>
    </row>
    <row r="705" spans="1:5" x14ac:dyDescent="0.3">
      <c r="A705" s="1">
        <v>3.8080001000000001</v>
      </c>
      <c r="B705" s="1">
        <v>-6.6100034000000001</v>
      </c>
      <c r="C705" s="1">
        <v>-6.8618414999999997</v>
      </c>
      <c r="D705" s="1">
        <f t="shared" si="21"/>
        <v>-6.1070389349999994</v>
      </c>
      <c r="E705" s="1">
        <f t="shared" si="22"/>
        <v>-4.6416104875140007</v>
      </c>
    </row>
    <row r="706" spans="1:5" x14ac:dyDescent="0.3">
      <c r="A706" s="1">
        <v>3.8119999999999998</v>
      </c>
      <c r="B706" s="1">
        <v>-6.5228748000000003</v>
      </c>
      <c r="C706" s="1">
        <v>-6.7801239000000004</v>
      </c>
      <c r="D706" s="1">
        <f t="shared" si="21"/>
        <v>-6.0343102710000007</v>
      </c>
      <c r="E706" s="1">
        <f t="shared" si="22"/>
        <v>-4.5804279133080001</v>
      </c>
    </row>
    <row r="707" spans="1:5" x14ac:dyDescent="0.3">
      <c r="A707" s="1">
        <v>3.8159999999999998</v>
      </c>
      <c r="B707" s="1">
        <v>-6.4379599000000001</v>
      </c>
      <c r="C707" s="1">
        <v>-6.6963720000000002</v>
      </c>
      <c r="D707" s="1">
        <f t="shared" si="21"/>
        <v>-5.9597710800000003</v>
      </c>
      <c r="E707" s="1">
        <f t="shared" si="22"/>
        <v>-4.5207998213790006</v>
      </c>
    </row>
    <row r="708" spans="1:5" x14ac:dyDescent="0.3">
      <c r="A708" s="1">
        <v>3.8199999</v>
      </c>
      <c r="B708" s="1">
        <v>-6.3573453999999998</v>
      </c>
      <c r="C708" s="1">
        <v>-6.6100034000000001</v>
      </c>
      <c r="D708" s="1">
        <f t="shared" ref="D708:D771" si="23">C708*0.89</f>
        <v>-5.8829030260000001</v>
      </c>
      <c r="E708" s="1">
        <f t="shared" ref="E708:E771" si="24">B708*0.89*0.789</f>
        <v>-4.4641915133340007</v>
      </c>
    </row>
    <row r="709" spans="1:5" x14ac:dyDescent="0.3">
      <c r="A709" s="1">
        <v>3.8239999</v>
      </c>
      <c r="B709" s="1">
        <v>-6.2808922000000003</v>
      </c>
      <c r="C709" s="1">
        <v>-6.5228748000000003</v>
      </c>
      <c r="D709" s="1">
        <f t="shared" si="23"/>
        <v>-5.8053585720000003</v>
      </c>
      <c r="E709" s="1">
        <f t="shared" si="24"/>
        <v>-4.4105053117620008</v>
      </c>
    </row>
    <row r="710" spans="1:5" x14ac:dyDescent="0.3">
      <c r="A710" s="1">
        <v>3.8280001000000001</v>
      </c>
      <c r="B710" s="1">
        <v>-6.2064000000000004</v>
      </c>
      <c r="C710" s="1">
        <v>-6.4379599000000001</v>
      </c>
      <c r="D710" s="1">
        <f t="shared" si="23"/>
        <v>-5.7297843110000004</v>
      </c>
      <c r="E710" s="1">
        <f t="shared" si="24"/>
        <v>-4.3581961439999999</v>
      </c>
    </row>
    <row r="711" spans="1:5" x14ac:dyDescent="0.3">
      <c r="A711" s="1">
        <v>3.8319999999999999</v>
      </c>
      <c r="B711" s="1">
        <v>-6.1311166999999998</v>
      </c>
      <c r="C711" s="1">
        <v>-6.3573453999999998</v>
      </c>
      <c r="D711" s="1">
        <f t="shared" si="23"/>
        <v>-5.658037406</v>
      </c>
      <c r="E711" s="1">
        <f t="shared" si="24"/>
        <v>-4.3053314579070001</v>
      </c>
    </row>
    <row r="712" spans="1:5" x14ac:dyDescent="0.3">
      <c r="A712" s="1">
        <v>3.8359999999999999</v>
      </c>
      <c r="B712" s="1">
        <v>-6.0535633999999998</v>
      </c>
      <c r="C712" s="1">
        <v>-6.2808922000000003</v>
      </c>
      <c r="D712" s="1">
        <f t="shared" si="23"/>
        <v>-5.5899940580000003</v>
      </c>
      <c r="E712" s="1">
        <f t="shared" si="24"/>
        <v>-4.250872755114</v>
      </c>
    </row>
    <row r="713" spans="1:5" x14ac:dyDescent="0.3">
      <c r="A713" s="1">
        <v>3.8399999</v>
      </c>
      <c r="B713" s="1">
        <v>-5.9744691000000003</v>
      </c>
      <c r="C713" s="1">
        <v>-6.2064000000000004</v>
      </c>
      <c r="D713" s="1">
        <f t="shared" si="23"/>
        <v>-5.5236960000000002</v>
      </c>
      <c r="E713" s="1">
        <f t="shared" si="24"/>
        <v>-4.1953319467110006</v>
      </c>
    </row>
    <row r="714" spans="1:5" x14ac:dyDescent="0.3">
      <c r="A714" s="1">
        <v>3.8440001000000001</v>
      </c>
      <c r="B714" s="1">
        <v>-5.8962117999999997</v>
      </c>
      <c r="C714" s="1">
        <v>-6.1311166999999998</v>
      </c>
      <c r="D714" s="1">
        <f t="shared" si="23"/>
        <v>-5.4566938629999999</v>
      </c>
      <c r="E714" s="1">
        <f t="shared" si="24"/>
        <v>-4.1403788880779997</v>
      </c>
    </row>
    <row r="715" spans="1:5" x14ac:dyDescent="0.3">
      <c r="A715" s="1">
        <v>3.8479999999999999</v>
      </c>
      <c r="B715" s="1">
        <v>-5.8211776999999998</v>
      </c>
      <c r="C715" s="1">
        <v>-6.0535633999999998</v>
      </c>
      <c r="D715" s="1">
        <f t="shared" si="23"/>
        <v>-5.3876714259999998</v>
      </c>
      <c r="E715" s="1">
        <f t="shared" si="24"/>
        <v>-4.0876891927169998</v>
      </c>
    </row>
    <row r="716" spans="1:5" x14ac:dyDescent="0.3">
      <c r="A716" s="1">
        <v>3.8519999999999999</v>
      </c>
      <c r="B716" s="1">
        <v>-5.7501907000000001</v>
      </c>
      <c r="C716" s="1">
        <v>-5.9744691000000003</v>
      </c>
      <c r="D716" s="1">
        <f t="shared" si="23"/>
        <v>-5.3172774990000002</v>
      </c>
      <c r="E716" s="1">
        <f t="shared" si="24"/>
        <v>-4.0378414114470003</v>
      </c>
    </row>
    <row r="717" spans="1:5" x14ac:dyDescent="0.3">
      <c r="A717" s="1">
        <v>3.8559999</v>
      </c>
      <c r="B717" s="1">
        <v>-5.6820196999999997</v>
      </c>
      <c r="C717" s="1">
        <v>-5.8962117999999997</v>
      </c>
      <c r="D717" s="1">
        <f t="shared" si="23"/>
        <v>-5.2476285019999995</v>
      </c>
      <c r="E717" s="1">
        <f t="shared" si="24"/>
        <v>-3.9899710535369999</v>
      </c>
    </row>
    <row r="718" spans="1:5" x14ac:dyDescent="0.3">
      <c r="A718" s="1">
        <v>3.8599999</v>
      </c>
      <c r="B718" s="1">
        <v>-5.6142488000000004</v>
      </c>
      <c r="C718" s="1">
        <v>-5.8211776999999998</v>
      </c>
      <c r="D718" s="1">
        <f t="shared" si="23"/>
        <v>-5.1808481529999995</v>
      </c>
      <c r="E718" s="1">
        <f t="shared" si="24"/>
        <v>-3.9423816498480009</v>
      </c>
    </row>
    <row r="719" spans="1:5" x14ac:dyDescent="0.3">
      <c r="A719" s="1">
        <v>3.8640001000000002</v>
      </c>
      <c r="B719" s="1">
        <v>-5.5449105999999997</v>
      </c>
      <c r="C719" s="1">
        <v>-5.7501907000000001</v>
      </c>
      <c r="D719" s="1">
        <f t="shared" si="23"/>
        <v>-5.1176697230000006</v>
      </c>
      <c r="E719" s="1">
        <f t="shared" si="24"/>
        <v>-3.8936916724260002</v>
      </c>
    </row>
    <row r="720" spans="1:5" x14ac:dyDescent="0.3">
      <c r="A720" s="1">
        <v>3.8679999999999999</v>
      </c>
      <c r="B720" s="1">
        <v>-5.4737742000000003</v>
      </c>
      <c r="C720" s="1">
        <v>-5.6820196999999997</v>
      </c>
      <c r="D720" s="1">
        <f t="shared" si="23"/>
        <v>-5.0569975329999997</v>
      </c>
      <c r="E720" s="1">
        <f t="shared" si="24"/>
        <v>-3.8437389809820006</v>
      </c>
    </row>
    <row r="721" spans="1:5" x14ac:dyDescent="0.3">
      <c r="A721" s="1">
        <v>3.8719999999999999</v>
      </c>
      <c r="B721" s="1">
        <v>-5.4024445999999999</v>
      </c>
      <c r="C721" s="1">
        <v>-5.6142488000000004</v>
      </c>
      <c r="D721" s="1">
        <f t="shared" si="23"/>
        <v>-4.9966814320000008</v>
      </c>
      <c r="E721" s="1">
        <f t="shared" si="24"/>
        <v>-3.7936506225660001</v>
      </c>
    </row>
    <row r="722" spans="1:5" x14ac:dyDescent="0.3">
      <c r="A722" s="1">
        <v>3.8759999000000001</v>
      </c>
      <c r="B722" s="1">
        <v>-5.3332331999999996</v>
      </c>
      <c r="C722" s="1">
        <v>-5.5449105999999997</v>
      </c>
      <c r="D722" s="1">
        <f t="shared" si="23"/>
        <v>-4.9349704340000002</v>
      </c>
      <c r="E722" s="1">
        <f t="shared" si="24"/>
        <v>-3.7450496853719999</v>
      </c>
    </row>
    <row r="723" spans="1:5" x14ac:dyDescent="0.3">
      <c r="A723" s="1">
        <v>3.8800001000000002</v>
      </c>
      <c r="B723" s="1">
        <v>-5.2675995999999996</v>
      </c>
      <c r="C723" s="1">
        <v>-5.4737742000000003</v>
      </c>
      <c r="D723" s="1">
        <f t="shared" si="23"/>
        <v>-4.8716590380000007</v>
      </c>
      <c r="E723" s="1">
        <f t="shared" si="24"/>
        <v>-3.6989611151159996</v>
      </c>
    </row>
    <row r="724" spans="1:5" x14ac:dyDescent="0.3">
      <c r="A724" s="1">
        <v>3.8840001000000002</v>
      </c>
      <c r="B724" s="1">
        <v>-5.2052104000000003</v>
      </c>
      <c r="C724" s="1">
        <v>-5.4024445999999999</v>
      </c>
      <c r="D724" s="1">
        <f t="shared" si="23"/>
        <v>-4.808175694</v>
      </c>
      <c r="E724" s="1">
        <f t="shared" si="24"/>
        <v>-3.6551507949840008</v>
      </c>
    </row>
    <row r="725" spans="1:5" x14ac:dyDescent="0.3">
      <c r="A725" s="1">
        <v>3.8879999999999999</v>
      </c>
      <c r="B725" s="1">
        <v>-5.1442047999999998</v>
      </c>
      <c r="C725" s="1">
        <v>-5.3332331999999996</v>
      </c>
      <c r="D725" s="1">
        <f t="shared" si="23"/>
        <v>-4.7465775479999994</v>
      </c>
      <c r="E725" s="1">
        <f t="shared" si="24"/>
        <v>-3.6123120526079999</v>
      </c>
    </row>
    <row r="726" spans="1:5" x14ac:dyDescent="0.3">
      <c r="A726" s="1">
        <v>3.8919999999999999</v>
      </c>
      <c r="B726" s="1">
        <v>-5.0824632000000003</v>
      </c>
      <c r="C726" s="1">
        <v>-5.2675995999999996</v>
      </c>
      <c r="D726" s="1">
        <f t="shared" si="23"/>
        <v>-4.6881636439999994</v>
      </c>
      <c r="E726" s="1">
        <f t="shared" si="24"/>
        <v>-3.5689564836720002</v>
      </c>
    </row>
    <row r="727" spans="1:5" x14ac:dyDescent="0.3">
      <c r="A727" s="1">
        <v>3.8959999000000001</v>
      </c>
      <c r="B727" s="1">
        <v>-5.0190226999999998</v>
      </c>
      <c r="C727" s="1">
        <v>-5.2052104000000003</v>
      </c>
      <c r="D727" s="1">
        <f t="shared" si="23"/>
        <v>-4.6326372560000006</v>
      </c>
      <c r="E727" s="1">
        <f t="shared" si="24"/>
        <v>-3.5244079301669999</v>
      </c>
    </row>
    <row r="728" spans="1:5" x14ac:dyDescent="0.3">
      <c r="A728" s="1">
        <v>3.9000001000000002</v>
      </c>
      <c r="B728" s="1">
        <v>-4.9546839</v>
      </c>
      <c r="C728" s="1">
        <v>-5.1442047999999998</v>
      </c>
      <c r="D728" s="1">
        <f t="shared" si="23"/>
        <v>-4.5783422719999995</v>
      </c>
      <c r="E728" s="1">
        <f t="shared" si="24"/>
        <v>-3.4792285814190005</v>
      </c>
    </row>
    <row r="729" spans="1:5" x14ac:dyDescent="0.3">
      <c r="A729" s="1">
        <v>3.9039999999999999</v>
      </c>
      <c r="B729" s="1">
        <v>-4.8914266</v>
      </c>
      <c r="C729" s="1">
        <v>-5.0824632000000003</v>
      </c>
      <c r="D729" s="1">
        <f t="shared" si="23"/>
        <v>-4.5233922480000004</v>
      </c>
      <c r="E729" s="1">
        <f t="shared" si="24"/>
        <v>-3.4348086727859997</v>
      </c>
    </row>
    <row r="730" spans="1:5" x14ac:dyDescent="0.3">
      <c r="A730" s="1">
        <v>3.9079999999999999</v>
      </c>
      <c r="B730" s="1">
        <v>-4.8310542999999999</v>
      </c>
      <c r="C730" s="1">
        <v>-5.0190226999999998</v>
      </c>
      <c r="D730" s="1">
        <f t="shared" si="23"/>
        <v>-4.4669302029999995</v>
      </c>
      <c r="E730" s="1">
        <f t="shared" si="24"/>
        <v>-3.3924146400030004</v>
      </c>
    </row>
    <row r="731" spans="1:5" x14ac:dyDescent="0.3">
      <c r="A731" s="1">
        <v>3.9119999000000001</v>
      </c>
      <c r="B731" s="1">
        <v>-4.7740039000000003</v>
      </c>
      <c r="C731" s="1">
        <v>-4.9546839</v>
      </c>
      <c r="D731" s="1">
        <f t="shared" si="23"/>
        <v>-4.4096686710000004</v>
      </c>
      <c r="E731" s="1">
        <f t="shared" si="24"/>
        <v>-3.3523532786190002</v>
      </c>
    </row>
    <row r="732" spans="1:5" x14ac:dyDescent="0.3">
      <c r="A732" s="1">
        <v>3.9159999000000001</v>
      </c>
      <c r="B732" s="1">
        <v>-4.7190798000000003</v>
      </c>
      <c r="C732" s="1">
        <v>-4.8914266</v>
      </c>
      <c r="D732" s="1">
        <f t="shared" si="23"/>
        <v>-4.3533696739999996</v>
      </c>
      <c r="E732" s="1">
        <f t="shared" si="24"/>
        <v>-3.3137850263580004</v>
      </c>
    </row>
    <row r="733" spans="1:5" x14ac:dyDescent="0.3">
      <c r="A733" s="1">
        <v>3.9200001000000002</v>
      </c>
      <c r="B733" s="1">
        <v>-4.6642972</v>
      </c>
      <c r="C733" s="1">
        <v>-4.8310542999999999</v>
      </c>
      <c r="D733" s="1">
        <f t="shared" si="23"/>
        <v>-4.2996383270000003</v>
      </c>
      <c r="E733" s="1">
        <f t="shared" si="24"/>
        <v>-3.2753161368120005</v>
      </c>
    </row>
    <row r="734" spans="1:5" x14ac:dyDescent="0.3">
      <c r="A734" s="1">
        <v>3.9239999999999999</v>
      </c>
      <c r="B734" s="1">
        <v>-4.6082044</v>
      </c>
      <c r="C734" s="1">
        <v>-4.7740039000000003</v>
      </c>
      <c r="D734" s="1">
        <f t="shared" si="23"/>
        <v>-4.2488634709999999</v>
      </c>
      <c r="E734" s="1">
        <f t="shared" si="24"/>
        <v>-3.2359272117239999</v>
      </c>
    </row>
    <row r="735" spans="1:5" x14ac:dyDescent="0.3">
      <c r="A735" s="1">
        <v>3.9279999999999999</v>
      </c>
      <c r="B735" s="1">
        <v>-4.5508515999999997</v>
      </c>
      <c r="C735" s="1">
        <v>-4.7190798000000003</v>
      </c>
      <c r="D735" s="1">
        <f t="shared" si="23"/>
        <v>-4.1999810220000002</v>
      </c>
      <c r="E735" s="1">
        <f t="shared" si="24"/>
        <v>-3.1956535020359995</v>
      </c>
    </row>
    <row r="736" spans="1:5" x14ac:dyDescent="0.3">
      <c r="A736" s="1">
        <v>3.9319999000000001</v>
      </c>
      <c r="B736" s="1">
        <v>-4.4937078000000001</v>
      </c>
      <c r="C736" s="1">
        <v>-4.6642972</v>
      </c>
      <c r="D736" s="1">
        <f t="shared" si="23"/>
        <v>-4.1512245080000003</v>
      </c>
      <c r="E736" s="1">
        <f t="shared" si="24"/>
        <v>-3.1555265542380004</v>
      </c>
    </row>
    <row r="737" spans="1:5" x14ac:dyDescent="0.3">
      <c r="A737" s="1">
        <v>3.9360000999999998</v>
      </c>
      <c r="B737" s="1">
        <v>-4.4386467999999999</v>
      </c>
      <c r="C737" s="1">
        <v>-4.6082044</v>
      </c>
      <c r="D737" s="1">
        <f t="shared" si="23"/>
        <v>-4.1013019159999997</v>
      </c>
      <c r="E737" s="1">
        <f t="shared" si="24"/>
        <v>-3.1168621694280003</v>
      </c>
    </row>
    <row r="738" spans="1:5" x14ac:dyDescent="0.3">
      <c r="A738" s="1">
        <v>3.9400000999999998</v>
      </c>
      <c r="B738" s="1">
        <v>-4.3866816000000002</v>
      </c>
      <c r="C738" s="1">
        <v>-4.5508515999999997</v>
      </c>
      <c r="D738" s="1">
        <f t="shared" si="23"/>
        <v>-4.0502579239999994</v>
      </c>
      <c r="E738" s="1">
        <f t="shared" si="24"/>
        <v>-3.080371686336</v>
      </c>
    </row>
    <row r="739" spans="1:5" x14ac:dyDescent="0.3">
      <c r="A739" s="1">
        <v>3.944</v>
      </c>
      <c r="B739" s="1">
        <v>-4.3373093000000003</v>
      </c>
      <c r="C739" s="1">
        <v>-4.4937078000000001</v>
      </c>
      <c r="D739" s="1">
        <f t="shared" si="23"/>
        <v>-3.9993999420000002</v>
      </c>
      <c r="E739" s="1">
        <f t="shared" si="24"/>
        <v>-3.0457019635530003</v>
      </c>
    </row>
    <row r="740" spans="1:5" x14ac:dyDescent="0.3">
      <c r="A740" s="1">
        <v>3.948</v>
      </c>
      <c r="B740" s="1">
        <v>-4.2888719000000002</v>
      </c>
      <c r="C740" s="1">
        <v>-4.4386467999999999</v>
      </c>
      <c r="D740" s="1">
        <f t="shared" si="23"/>
        <v>-3.9503956520000001</v>
      </c>
      <c r="E740" s="1">
        <f t="shared" si="24"/>
        <v>-3.0116887368990004</v>
      </c>
    </row>
    <row r="741" spans="1:5" x14ac:dyDescent="0.3">
      <c r="A741" s="1">
        <v>3.9519999000000001</v>
      </c>
      <c r="B741" s="1">
        <v>-4.2396862000000004</v>
      </c>
      <c r="C741" s="1">
        <v>-4.3866816000000002</v>
      </c>
      <c r="D741" s="1">
        <f t="shared" si="23"/>
        <v>-3.904146624</v>
      </c>
      <c r="E741" s="1">
        <f t="shared" si="24"/>
        <v>-2.9771500465020004</v>
      </c>
    </row>
    <row r="742" spans="1:5" x14ac:dyDescent="0.3">
      <c r="A742" s="1">
        <v>3.9560000999999998</v>
      </c>
      <c r="B742" s="1">
        <v>-4.1891623999999998</v>
      </c>
      <c r="C742" s="1">
        <v>-4.3373093000000003</v>
      </c>
      <c r="D742" s="1">
        <f t="shared" si="23"/>
        <v>-3.8602052770000004</v>
      </c>
      <c r="E742" s="1">
        <f t="shared" si="24"/>
        <v>-2.9416717289040002</v>
      </c>
    </row>
    <row r="743" spans="1:5" x14ac:dyDescent="0.3">
      <c r="A743" s="1">
        <v>3.96</v>
      </c>
      <c r="B743" s="1">
        <v>-4.1381804999999998</v>
      </c>
      <c r="C743" s="1">
        <v>-4.2888719000000002</v>
      </c>
      <c r="D743" s="1">
        <f t="shared" si="23"/>
        <v>-3.8170959910000004</v>
      </c>
      <c r="E743" s="1">
        <f t="shared" si="24"/>
        <v>-2.9058717289049998</v>
      </c>
    </row>
    <row r="744" spans="1:5" x14ac:dyDescent="0.3">
      <c r="A744" s="1">
        <v>3.964</v>
      </c>
      <c r="B744" s="1">
        <v>-4.0884631999999996</v>
      </c>
      <c r="C744" s="1">
        <v>-4.2396862000000004</v>
      </c>
      <c r="D744" s="1">
        <f t="shared" si="23"/>
        <v>-3.7733207180000004</v>
      </c>
      <c r="E744" s="1">
        <f t="shared" si="24"/>
        <v>-2.870959743672</v>
      </c>
    </row>
    <row r="745" spans="1:5" x14ac:dyDescent="0.3">
      <c r="A745" s="1">
        <v>3.9679999000000001</v>
      </c>
      <c r="B745" s="1">
        <v>-4.0414019999999997</v>
      </c>
      <c r="C745" s="1">
        <v>-4.1891623999999998</v>
      </c>
      <c r="D745" s="1">
        <f t="shared" si="23"/>
        <v>-3.7283545359999999</v>
      </c>
      <c r="E745" s="1">
        <f t="shared" si="24"/>
        <v>-2.8379128984199999</v>
      </c>
    </row>
    <row r="746" spans="1:5" x14ac:dyDescent="0.3">
      <c r="A746" s="1">
        <v>3.9719999000000001</v>
      </c>
      <c r="B746" s="1">
        <v>-3.9971348999999998</v>
      </c>
      <c r="C746" s="1">
        <v>-4.1381804999999998</v>
      </c>
      <c r="D746" s="1">
        <f t="shared" si="23"/>
        <v>-3.6829806449999998</v>
      </c>
      <c r="E746" s="1">
        <f t="shared" si="24"/>
        <v>-2.8068280981289999</v>
      </c>
    </row>
    <row r="747" spans="1:5" x14ac:dyDescent="0.3">
      <c r="A747" s="1">
        <v>3.9760000999999998</v>
      </c>
      <c r="B747" s="1">
        <v>-3.9544731999999998</v>
      </c>
      <c r="C747" s="1">
        <v>-4.0884631999999996</v>
      </c>
      <c r="D747" s="1">
        <f t="shared" si="23"/>
        <v>-3.6387322479999997</v>
      </c>
      <c r="E747" s="1">
        <f t="shared" si="24"/>
        <v>-2.7768706257719997</v>
      </c>
    </row>
    <row r="748" spans="1:5" x14ac:dyDescent="0.3">
      <c r="A748" s="1">
        <v>3.98</v>
      </c>
      <c r="B748" s="1">
        <v>-3.9117172</v>
      </c>
      <c r="C748" s="1">
        <v>-4.0414019999999997</v>
      </c>
      <c r="D748" s="1">
        <f t="shared" si="23"/>
        <v>-3.5968477799999996</v>
      </c>
      <c r="E748" s="1">
        <f t="shared" si="24"/>
        <v>-2.7468469350119999</v>
      </c>
    </row>
    <row r="749" spans="1:5" x14ac:dyDescent="0.3">
      <c r="A749" s="1">
        <v>3.984</v>
      </c>
      <c r="B749" s="1">
        <v>-3.8677963000000002</v>
      </c>
      <c r="C749" s="1">
        <v>-3.9971348999999998</v>
      </c>
      <c r="D749" s="1">
        <f t="shared" si="23"/>
        <v>-3.5574500609999999</v>
      </c>
      <c r="E749" s="1">
        <f t="shared" si="24"/>
        <v>-2.7160052398230001</v>
      </c>
    </row>
    <row r="750" spans="1:5" x14ac:dyDescent="0.3">
      <c r="A750" s="1">
        <v>3.9879999000000002</v>
      </c>
      <c r="B750" s="1">
        <v>-3.8229801999999999</v>
      </c>
      <c r="C750" s="1">
        <v>-3.9544731999999998</v>
      </c>
      <c r="D750" s="1">
        <f t="shared" si="23"/>
        <v>-3.5194811479999997</v>
      </c>
      <c r="E750" s="1">
        <f t="shared" si="24"/>
        <v>-2.6845349262420002</v>
      </c>
    </row>
    <row r="751" spans="1:5" x14ac:dyDescent="0.3">
      <c r="A751" s="1">
        <v>3.9920000999999998</v>
      </c>
      <c r="B751" s="1">
        <v>-3.7786669000000002</v>
      </c>
      <c r="C751" s="1">
        <v>-3.9117172</v>
      </c>
      <c r="D751" s="1">
        <f t="shared" si="23"/>
        <v>-3.4814283079999999</v>
      </c>
      <c r="E751" s="1">
        <f t="shared" si="24"/>
        <v>-2.6534176838490002</v>
      </c>
    </row>
    <row r="752" spans="1:5" x14ac:dyDescent="0.3">
      <c r="A752" s="1">
        <v>3.9960000999999998</v>
      </c>
      <c r="B752" s="1">
        <v>-3.7364202999999998</v>
      </c>
      <c r="C752" s="1">
        <v>-3.8677963000000002</v>
      </c>
      <c r="D752" s="1">
        <f t="shared" si="23"/>
        <v>-3.4423387070000002</v>
      </c>
      <c r="E752" s="1">
        <f t="shared" si="24"/>
        <v>-2.6237516988630003</v>
      </c>
    </row>
    <row r="753" spans="1:5" x14ac:dyDescent="0.3">
      <c r="A753" s="1">
        <v>4</v>
      </c>
      <c r="B753" s="1">
        <v>-3.6969251000000001</v>
      </c>
      <c r="C753" s="1">
        <v>-3.8229801999999999</v>
      </c>
      <c r="D753" s="1">
        <f t="shared" si="23"/>
        <v>-3.402452378</v>
      </c>
      <c r="E753" s="1">
        <f t="shared" si="24"/>
        <v>-2.596017774471</v>
      </c>
    </row>
    <row r="754" spans="1:5" x14ac:dyDescent="0.3">
      <c r="A754" s="1">
        <v>4.0040002000000001</v>
      </c>
      <c r="B754" s="1">
        <v>-3.6595331</v>
      </c>
      <c r="C754" s="1">
        <v>-3.7786669000000002</v>
      </c>
      <c r="D754" s="1">
        <f t="shared" si="23"/>
        <v>-3.3630135410000004</v>
      </c>
      <c r="E754" s="1">
        <f t="shared" si="24"/>
        <v>-2.5697607381509999</v>
      </c>
    </row>
    <row r="755" spans="1:5" x14ac:dyDescent="0.3">
      <c r="A755" s="1">
        <v>4.0079998999999997</v>
      </c>
      <c r="B755" s="1">
        <v>-3.6227189000000002</v>
      </c>
      <c r="C755" s="1">
        <v>-3.7364202999999998</v>
      </c>
      <c r="D755" s="1">
        <f t="shared" si="23"/>
        <v>-3.3254140670000001</v>
      </c>
      <c r="E755" s="1">
        <f t="shared" si="24"/>
        <v>-2.5439094387690004</v>
      </c>
    </row>
    <row r="756" spans="1:5" x14ac:dyDescent="0.3">
      <c r="A756" s="1">
        <v>4.0120000999999998</v>
      </c>
      <c r="B756" s="1">
        <v>-3.5851103000000002</v>
      </c>
      <c r="C756" s="1">
        <v>-3.6969251000000001</v>
      </c>
      <c r="D756" s="1">
        <f t="shared" si="23"/>
        <v>-3.290263339</v>
      </c>
      <c r="E756" s="1">
        <f t="shared" si="24"/>
        <v>-2.5175003037630002</v>
      </c>
    </row>
    <row r="757" spans="1:5" x14ac:dyDescent="0.3">
      <c r="A757" s="1">
        <v>4.0159998000000003</v>
      </c>
      <c r="B757" s="1">
        <v>-3.5464012</v>
      </c>
      <c r="C757" s="1">
        <v>-3.6595331</v>
      </c>
      <c r="D757" s="1">
        <f t="shared" si="23"/>
        <v>-3.2569844589999999</v>
      </c>
      <c r="E757" s="1">
        <f t="shared" si="24"/>
        <v>-2.4903183866520004</v>
      </c>
    </row>
    <row r="758" spans="1:5" x14ac:dyDescent="0.3">
      <c r="A758" s="1">
        <v>4.0199999999999996</v>
      </c>
      <c r="B758" s="1">
        <v>-3.5075383000000002</v>
      </c>
      <c r="C758" s="1">
        <v>-3.6227189000000002</v>
      </c>
      <c r="D758" s="1">
        <f t="shared" si="23"/>
        <v>-3.2242198210000002</v>
      </c>
      <c r="E758" s="1">
        <f t="shared" si="24"/>
        <v>-2.463028469643</v>
      </c>
    </row>
    <row r="759" spans="1:5" x14ac:dyDescent="0.3">
      <c r="A759" s="1">
        <v>4.0240001999999997</v>
      </c>
      <c r="B759" s="1">
        <v>-3.4700619000000001</v>
      </c>
      <c r="C759" s="1">
        <v>-3.5851103000000002</v>
      </c>
      <c r="D759" s="1">
        <f t="shared" si="23"/>
        <v>-3.1907481670000002</v>
      </c>
      <c r="E759" s="1">
        <f t="shared" si="24"/>
        <v>-2.4367121667990004</v>
      </c>
    </row>
    <row r="760" spans="1:5" x14ac:dyDescent="0.3">
      <c r="A760" s="1">
        <v>4.0279999000000002</v>
      </c>
      <c r="B760" s="1">
        <v>-3.4350597999999999</v>
      </c>
      <c r="C760" s="1">
        <v>-3.5464012</v>
      </c>
      <c r="D760" s="1">
        <f t="shared" si="23"/>
        <v>-3.1562970680000002</v>
      </c>
      <c r="E760" s="1">
        <f t="shared" si="24"/>
        <v>-2.412133342158</v>
      </c>
    </row>
    <row r="761" spans="1:5" x14ac:dyDescent="0.3">
      <c r="A761" s="1">
        <v>4.0320001000000003</v>
      </c>
      <c r="B761" s="1">
        <v>-3.4024462999999998</v>
      </c>
      <c r="C761" s="1">
        <v>-3.5075383000000002</v>
      </c>
      <c r="D761" s="1">
        <f t="shared" si="23"/>
        <v>-3.1217090870000002</v>
      </c>
      <c r="E761" s="1">
        <f t="shared" si="24"/>
        <v>-2.389231816323</v>
      </c>
    </row>
    <row r="762" spans="1:5" x14ac:dyDescent="0.3">
      <c r="A762" s="1">
        <v>4.0359997999999999</v>
      </c>
      <c r="B762" s="1">
        <v>-3.3710323999999998</v>
      </c>
      <c r="C762" s="1">
        <v>-3.4700619000000001</v>
      </c>
      <c r="D762" s="1">
        <f t="shared" si="23"/>
        <v>-3.0883550910000004</v>
      </c>
      <c r="E762" s="1">
        <f t="shared" si="24"/>
        <v>-2.3671726616040001</v>
      </c>
    </row>
    <row r="763" spans="1:5" x14ac:dyDescent="0.3">
      <c r="A763" s="1">
        <v>4.04</v>
      </c>
      <c r="B763" s="1">
        <v>-3.3393389</v>
      </c>
      <c r="C763" s="1">
        <v>-3.4350597999999999</v>
      </c>
      <c r="D763" s="1">
        <f t="shared" si="23"/>
        <v>-3.0572032220000001</v>
      </c>
      <c r="E763" s="1">
        <f t="shared" si="24"/>
        <v>-2.3449171689690003</v>
      </c>
    </row>
    <row r="764" spans="1:5" x14ac:dyDescent="0.3">
      <c r="A764" s="1">
        <v>4.0440000999999999</v>
      </c>
      <c r="B764" s="1">
        <v>-3.3065935999999998</v>
      </c>
      <c r="C764" s="1">
        <v>-3.4024462999999998</v>
      </c>
      <c r="D764" s="1">
        <f t="shared" si="23"/>
        <v>-3.0281772069999997</v>
      </c>
      <c r="E764" s="1">
        <f t="shared" si="24"/>
        <v>-2.3219230918559997</v>
      </c>
    </row>
    <row r="765" spans="1:5" x14ac:dyDescent="0.3">
      <c r="A765" s="1">
        <v>4.0479998999999998</v>
      </c>
      <c r="B765" s="1">
        <v>-3.2732321999999998</v>
      </c>
      <c r="C765" s="1">
        <v>-3.3710323999999998</v>
      </c>
      <c r="D765" s="1">
        <f t="shared" si="23"/>
        <v>-3.0002188359999997</v>
      </c>
      <c r="E765" s="1">
        <f t="shared" si="24"/>
        <v>-2.298496383162</v>
      </c>
    </row>
    <row r="766" spans="1:5" x14ac:dyDescent="0.3">
      <c r="A766" s="1">
        <v>4.0519999999999996</v>
      </c>
      <c r="B766" s="1">
        <v>-3.2405952</v>
      </c>
      <c r="C766" s="1">
        <v>-3.3393389</v>
      </c>
      <c r="D766" s="1">
        <f t="shared" si="23"/>
        <v>-2.972011621</v>
      </c>
      <c r="E766" s="1">
        <f t="shared" si="24"/>
        <v>-2.2755783553920002</v>
      </c>
    </row>
    <row r="767" spans="1:5" x14ac:dyDescent="0.3">
      <c r="A767" s="1">
        <v>4.0560001999999997</v>
      </c>
      <c r="B767" s="1">
        <v>-3.2100015000000002</v>
      </c>
      <c r="C767" s="1">
        <v>-3.3065935999999998</v>
      </c>
      <c r="D767" s="1">
        <f t="shared" si="23"/>
        <v>-2.9428683039999997</v>
      </c>
      <c r="E767" s="1">
        <f t="shared" si="24"/>
        <v>-2.2540951533150002</v>
      </c>
    </row>
    <row r="768" spans="1:5" x14ac:dyDescent="0.3">
      <c r="A768" s="1">
        <v>4.0599999000000002</v>
      </c>
      <c r="B768" s="1">
        <v>-3.1818631000000002</v>
      </c>
      <c r="C768" s="1">
        <v>-3.2732321999999998</v>
      </c>
      <c r="D768" s="1">
        <f t="shared" si="23"/>
        <v>-2.9131766579999998</v>
      </c>
      <c r="E768" s="1">
        <f t="shared" si="24"/>
        <v>-2.2343360874510001</v>
      </c>
    </row>
    <row r="769" spans="1:5" x14ac:dyDescent="0.3">
      <c r="A769" s="1">
        <v>4.0640001000000003</v>
      </c>
      <c r="B769" s="1">
        <v>-3.1554199000000001</v>
      </c>
      <c r="C769" s="1">
        <v>-3.2405952</v>
      </c>
      <c r="D769" s="1">
        <f t="shared" si="23"/>
        <v>-2.884129728</v>
      </c>
      <c r="E769" s="1">
        <f t="shared" si="24"/>
        <v>-2.215767407979</v>
      </c>
    </row>
    <row r="770" spans="1:5" x14ac:dyDescent="0.3">
      <c r="A770" s="1">
        <v>4.0679997999999999</v>
      </c>
      <c r="B770" s="1">
        <v>-3.1292615000000001</v>
      </c>
      <c r="C770" s="1">
        <v>-3.2100015000000002</v>
      </c>
      <c r="D770" s="1">
        <f t="shared" si="23"/>
        <v>-2.8569013350000003</v>
      </c>
      <c r="E770" s="1">
        <f t="shared" si="24"/>
        <v>-2.1973987179150001</v>
      </c>
    </row>
    <row r="771" spans="1:5" x14ac:dyDescent="0.3">
      <c r="A771" s="1">
        <v>4.0720000000000001</v>
      </c>
      <c r="B771" s="1">
        <v>-3.1022802999999999</v>
      </c>
      <c r="C771" s="1">
        <v>-3.1818631000000002</v>
      </c>
      <c r="D771" s="1">
        <f t="shared" si="23"/>
        <v>-2.8318581590000003</v>
      </c>
      <c r="E771" s="1">
        <f t="shared" si="24"/>
        <v>-2.1784522494630001</v>
      </c>
    </row>
    <row r="772" spans="1:5" x14ac:dyDescent="0.3">
      <c r="A772" s="1">
        <v>4.0760002000000002</v>
      </c>
      <c r="B772" s="1">
        <v>-3.0744161999999999</v>
      </c>
      <c r="C772" s="1">
        <v>-3.1554199000000001</v>
      </c>
      <c r="D772" s="1">
        <f t="shared" ref="D772:D835" si="25">C772*0.89</f>
        <v>-2.8083237109999999</v>
      </c>
      <c r="E772" s="1">
        <f t="shared" ref="E772:E835" si="26">B772*0.89*0.789</f>
        <v>-2.1588857998019999</v>
      </c>
    </row>
    <row r="773" spans="1:5" x14ac:dyDescent="0.3">
      <c r="A773" s="1">
        <v>4.0799998999999998</v>
      </c>
      <c r="B773" s="1">
        <v>-3.0466791</v>
      </c>
      <c r="C773" s="1">
        <v>-3.1292615000000001</v>
      </c>
      <c r="D773" s="1">
        <f t="shared" si="25"/>
        <v>-2.7850427350000002</v>
      </c>
      <c r="E773" s="1">
        <f t="shared" si="26"/>
        <v>-2.139408530811</v>
      </c>
    </row>
    <row r="774" spans="1:5" x14ac:dyDescent="0.3">
      <c r="A774" s="1">
        <v>4.0840000999999999</v>
      </c>
      <c r="B774" s="1">
        <v>-3.0204577000000001</v>
      </c>
      <c r="C774" s="1">
        <v>-3.1022802999999999</v>
      </c>
      <c r="D774" s="1">
        <f t="shared" si="25"/>
        <v>-2.7610294669999997</v>
      </c>
      <c r="E774" s="1">
        <f t="shared" si="26"/>
        <v>-2.1209956015170004</v>
      </c>
    </row>
    <row r="775" spans="1:5" x14ac:dyDescent="0.3">
      <c r="A775" s="1">
        <v>4.0879998000000004</v>
      </c>
      <c r="B775" s="1">
        <v>-2.9965690999999999</v>
      </c>
      <c r="C775" s="1">
        <v>-3.0744161999999999</v>
      </c>
      <c r="D775" s="1">
        <f t="shared" si="25"/>
        <v>-2.7362304179999999</v>
      </c>
      <c r="E775" s="1">
        <f t="shared" si="26"/>
        <v>-2.1042207877109997</v>
      </c>
    </row>
    <row r="776" spans="1:5" x14ac:dyDescent="0.3">
      <c r="A776" s="1">
        <v>4.0919999999999996</v>
      </c>
      <c r="B776" s="1">
        <v>-2.9747216999999999</v>
      </c>
      <c r="C776" s="1">
        <v>-3.0466791</v>
      </c>
      <c r="D776" s="1">
        <f t="shared" si="25"/>
        <v>-2.7115443990000001</v>
      </c>
      <c r="E776" s="1">
        <f t="shared" si="26"/>
        <v>-2.0888793249569999</v>
      </c>
    </row>
    <row r="777" spans="1:5" x14ac:dyDescent="0.3">
      <c r="A777" s="1">
        <v>4.0960001999999998</v>
      </c>
      <c r="B777" s="1">
        <v>-2.9537130999999999</v>
      </c>
      <c r="C777" s="1">
        <v>-3.0204577000000001</v>
      </c>
      <c r="D777" s="1">
        <f t="shared" si="25"/>
        <v>-2.6882073530000001</v>
      </c>
      <c r="E777" s="1">
        <f t="shared" si="26"/>
        <v>-2.0741268759510003</v>
      </c>
    </row>
    <row r="778" spans="1:5" x14ac:dyDescent="0.3">
      <c r="A778" s="1">
        <v>4.0999999000000003</v>
      </c>
      <c r="B778" s="1">
        <v>-2.9322477</v>
      </c>
      <c r="C778" s="1">
        <v>-2.9965690999999999</v>
      </c>
      <c r="D778" s="1">
        <f t="shared" si="25"/>
        <v>-2.6669464989999998</v>
      </c>
      <c r="E778" s="1">
        <f t="shared" si="26"/>
        <v>-2.059053657417</v>
      </c>
    </row>
    <row r="779" spans="1:5" x14ac:dyDescent="0.3">
      <c r="A779" s="1">
        <v>4.1040001000000004</v>
      </c>
      <c r="B779" s="1">
        <v>-2.9098136000000001</v>
      </c>
      <c r="C779" s="1">
        <v>-2.9747216999999999</v>
      </c>
      <c r="D779" s="1">
        <f t="shared" si="25"/>
        <v>-2.6475023129999999</v>
      </c>
      <c r="E779" s="1">
        <f t="shared" si="26"/>
        <v>-2.0433002080560003</v>
      </c>
    </row>
    <row r="780" spans="1:5" x14ac:dyDescent="0.3">
      <c r="A780" s="1">
        <v>4.1079998</v>
      </c>
      <c r="B780" s="1">
        <v>-2.8870140000000002</v>
      </c>
      <c r="C780" s="1">
        <v>-2.9537130999999999</v>
      </c>
      <c r="D780" s="1">
        <f t="shared" si="25"/>
        <v>-2.628804659</v>
      </c>
      <c r="E780" s="1">
        <f t="shared" si="26"/>
        <v>-2.0272901009400002</v>
      </c>
    </row>
    <row r="781" spans="1:5" x14ac:dyDescent="0.3">
      <c r="A781" s="1">
        <v>4.1120000000000001</v>
      </c>
      <c r="B781" s="1">
        <v>-2.8651559999999998</v>
      </c>
      <c r="C781" s="1">
        <v>-2.9322477</v>
      </c>
      <c r="D781" s="1">
        <f t="shared" si="25"/>
        <v>-2.6097004529999999</v>
      </c>
      <c r="E781" s="1">
        <f t="shared" si="26"/>
        <v>-2.0119411947599999</v>
      </c>
    </row>
    <row r="782" spans="1:5" x14ac:dyDescent="0.3">
      <c r="A782" s="1">
        <v>4.1160002000000002</v>
      </c>
      <c r="B782" s="1">
        <v>-2.8453555000000001</v>
      </c>
      <c r="C782" s="1">
        <v>-2.9098136000000001</v>
      </c>
      <c r="D782" s="1">
        <f t="shared" si="25"/>
        <v>-2.5897341040000001</v>
      </c>
      <c r="E782" s="1">
        <f t="shared" si="26"/>
        <v>-1.9980370856550005</v>
      </c>
    </row>
    <row r="783" spans="1:5" x14ac:dyDescent="0.3">
      <c r="A783" s="1">
        <v>4.1199998999999998</v>
      </c>
      <c r="B783" s="1">
        <v>-2.8277880999999998</v>
      </c>
      <c r="C783" s="1">
        <v>-2.8870140000000002</v>
      </c>
      <c r="D783" s="1">
        <f t="shared" si="25"/>
        <v>-2.5694424600000003</v>
      </c>
      <c r="E783" s="1">
        <f t="shared" si="26"/>
        <v>-1.9857010817009999</v>
      </c>
    </row>
    <row r="784" spans="1:5" x14ac:dyDescent="0.3">
      <c r="A784" s="1">
        <v>4.1240000999999999</v>
      </c>
      <c r="B784" s="1">
        <v>-2.8115817999999999</v>
      </c>
      <c r="C784" s="1">
        <v>-2.8651559999999998</v>
      </c>
      <c r="D784" s="1">
        <f t="shared" si="25"/>
        <v>-2.5499888399999997</v>
      </c>
      <c r="E784" s="1">
        <f t="shared" si="26"/>
        <v>-1.9743208557779999</v>
      </c>
    </row>
    <row r="785" spans="1:5" x14ac:dyDescent="0.3">
      <c r="A785" s="1">
        <v>4.1279998000000004</v>
      </c>
      <c r="B785" s="1">
        <v>-2.7954064999999999</v>
      </c>
      <c r="C785" s="1">
        <v>-2.8453555000000001</v>
      </c>
      <c r="D785" s="1">
        <f t="shared" si="25"/>
        <v>-2.5323663950000004</v>
      </c>
      <c r="E785" s="1">
        <f t="shared" si="26"/>
        <v>-1.9629623983650002</v>
      </c>
    </row>
    <row r="786" spans="1:5" x14ac:dyDescent="0.3">
      <c r="A786" s="1">
        <v>4.1319999999999997</v>
      </c>
      <c r="B786" s="1">
        <v>-2.778375</v>
      </c>
      <c r="C786" s="1">
        <v>-2.8277880999999998</v>
      </c>
      <c r="D786" s="1">
        <f t="shared" si="25"/>
        <v>-2.5167314089999997</v>
      </c>
      <c r="E786" s="1">
        <f t="shared" si="26"/>
        <v>-1.9510027087499999</v>
      </c>
    </row>
    <row r="787" spans="1:5" x14ac:dyDescent="0.3">
      <c r="A787" s="1">
        <v>4.1360001999999998</v>
      </c>
      <c r="B787" s="1">
        <v>-2.7606383999999999</v>
      </c>
      <c r="C787" s="1">
        <v>-2.8115817999999999</v>
      </c>
      <c r="D787" s="1">
        <f t="shared" si="25"/>
        <v>-2.5023078019999998</v>
      </c>
      <c r="E787" s="1">
        <f t="shared" si="26"/>
        <v>-1.9385478908640001</v>
      </c>
    </row>
    <row r="788" spans="1:5" x14ac:dyDescent="0.3">
      <c r="A788" s="1">
        <v>4.1399999000000003</v>
      </c>
      <c r="B788" s="1">
        <v>-2.7432696000000001</v>
      </c>
      <c r="C788" s="1">
        <v>-2.7954064999999999</v>
      </c>
      <c r="D788" s="1">
        <f t="shared" si="25"/>
        <v>-2.4879117850000001</v>
      </c>
      <c r="E788" s="1">
        <f t="shared" si="26"/>
        <v>-1.9263513458160004</v>
      </c>
    </row>
    <row r="789" spans="1:5" x14ac:dyDescent="0.3">
      <c r="A789" s="1">
        <v>4.1440001000000004</v>
      </c>
      <c r="B789" s="1">
        <v>-2.7275349000000002</v>
      </c>
      <c r="C789" s="1">
        <v>-2.778375</v>
      </c>
      <c r="D789" s="1">
        <f t="shared" si="25"/>
        <v>-2.4727537499999999</v>
      </c>
      <c r="E789" s="1">
        <f t="shared" si="26"/>
        <v>-1.9153022821290004</v>
      </c>
    </row>
    <row r="790" spans="1:5" x14ac:dyDescent="0.3">
      <c r="A790" s="1">
        <v>4.1479998</v>
      </c>
      <c r="B790" s="1">
        <v>-2.7140297000000002</v>
      </c>
      <c r="C790" s="1">
        <v>-2.7606383999999999</v>
      </c>
      <c r="D790" s="1">
        <f t="shared" si="25"/>
        <v>-2.4569681760000002</v>
      </c>
      <c r="E790" s="1">
        <f t="shared" si="26"/>
        <v>-1.9058187956370003</v>
      </c>
    </row>
    <row r="791" spans="1:5" x14ac:dyDescent="0.3">
      <c r="A791" s="1">
        <v>4.1520000000000001</v>
      </c>
      <c r="B791" s="1">
        <v>-2.7022867000000002</v>
      </c>
      <c r="C791" s="1">
        <v>-2.7432696000000001</v>
      </c>
      <c r="D791" s="1">
        <f t="shared" si="25"/>
        <v>-2.4415099440000003</v>
      </c>
      <c r="E791" s="1">
        <f t="shared" si="26"/>
        <v>-1.897572743607</v>
      </c>
    </row>
    <row r="792" spans="1:5" x14ac:dyDescent="0.3">
      <c r="A792" s="1">
        <v>4.1560001</v>
      </c>
      <c r="B792" s="1">
        <v>-2.6910997000000001</v>
      </c>
      <c r="C792" s="1">
        <v>-2.7275349000000002</v>
      </c>
      <c r="D792" s="1">
        <f t="shared" si="25"/>
        <v>-2.4275060610000003</v>
      </c>
      <c r="E792" s="1">
        <f t="shared" si="26"/>
        <v>-1.8897171203370002</v>
      </c>
    </row>
    <row r="793" spans="1:5" x14ac:dyDescent="0.3">
      <c r="A793" s="1">
        <v>4.1599997999999996</v>
      </c>
      <c r="B793" s="1">
        <v>-2.6793393999999999</v>
      </c>
      <c r="C793" s="1">
        <v>-2.7140297000000002</v>
      </c>
      <c r="D793" s="1">
        <f t="shared" si="25"/>
        <v>-2.4154864330000003</v>
      </c>
      <c r="E793" s="1">
        <f t="shared" si="26"/>
        <v>-1.881458920074</v>
      </c>
    </row>
    <row r="794" spans="1:5" x14ac:dyDescent="0.3">
      <c r="A794" s="1">
        <v>4.1639999999999997</v>
      </c>
      <c r="B794" s="1">
        <v>-2.6667215</v>
      </c>
      <c r="C794" s="1">
        <v>-2.7022867000000002</v>
      </c>
      <c r="D794" s="1">
        <f t="shared" si="25"/>
        <v>-2.405035163</v>
      </c>
      <c r="E794" s="1">
        <f t="shared" si="26"/>
        <v>-1.872598504515</v>
      </c>
    </row>
    <row r="795" spans="1:5" x14ac:dyDescent="0.3">
      <c r="A795" s="1">
        <v>4.1680001999999998</v>
      </c>
      <c r="B795" s="1">
        <v>-2.6539926999999999</v>
      </c>
      <c r="C795" s="1">
        <v>-2.6910997000000001</v>
      </c>
      <c r="D795" s="1">
        <f t="shared" si="25"/>
        <v>-2.3950787330000001</v>
      </c>
      <c r="E795" s="1">
        <f t="shared" si="26"/>
        <v>-1.863660213867</v>
      </c>
    </row>
    <row r="796" spans="1:5" x14ac:dyDescent="0.3">
      <c r="A796" s="1">
        <v>4.1719999000000003</v>
      </c>
      <c r="B796" s="1">
        <v>-2.6424164000000001</v>
      </c>
      <c r="C796" s="1">
        <v>-2.6793393999999999</v>
      </c>
      <c r="D796" s="1">
        <f t="shared" si="25"/>
        <v>-2.3846120659999999</v>
      </c>
      <c r="E796" s="1">
        <f t="shared" si="26"/>
        <v>-1.8555312202440002</v>
      </c>
    </row>
    <row r="797" spans="1:5" x14ac:dyDescent="0.3">
      <c r="A797" s="1">
        <v>4.1760001000000004</v>
      </c>
      <c r="B797" s="1">
        <v>-2.6329151</v>
      </c>
      <c r="C797" s="1">
        <v>-2.6667215</v>
      </c>
      <c r="D797" s="1">
        <f t="shared" si="25"/>
        <v>-2.3733821349999999</v>
      </c>
      <c r="E797" s="1">
        <f t="shared" si="26"/>
        <v>-1.8488593123710002</v>
      </c>
    </row>
    <row r="798" spans="1:5" x14ac:dyDescent="0.3">
      <c r="A798" s="1">
        <v>4.1799998</v>
      </c>
      <c r="B798" s="1">
        <v>-2.6254469999999999</v>
      </c>
      <c r="C798" s="1">
        <v>-2.6539926999999999</v>
      </c>
      <c r="D798" s="1">
        <f t="shared" si="25"/>
        <v>-2.3620535029999998</v>
      </c>
      <c r="E798" s="1">
        <f t="shared" si="26"/>
        <v>-1.8436151378700001</v>
      </c>
    </row>
    <row r="799" spans="1:5" x14ac:dyDescent="0.3">
      <c r="A799" s="1">
        <v>4.1840000000000002</v>
      </c>
      <c r="B799" s="1">
        <v>-2.6190411</v>
      </c>
      <c r="C799" s="1">
        <v>-2.6424164000000001</v>
      </c>
      <c r="D799" s="1">
        <f t="shared" si="25"/>
        <v>-2.351750596</v>
      </c>
      <c r="E799" s="1">
        <f t="shared" si="26"/>
        <v>-1.8391168508310001</v>
      </c>
    </row>
    <row r="800" spans="1:5" x14ac:dyDescent="0.3">
      <c r="A800" s="1">
        <v>4.1880002000000003</v>
      </c>
      <c r="B800" s="1">
        <v>-2.6124556000000001</v>
      </c>
      <c r="C800" s="1">
        <v>-2.6329151</v>
      </c>
      <c r="D800" s="1">
        <f t="shared" si="25"/>
        <v>-2.3432944390000001</v>
      </c>
      <c r="E800" s="1">
        <f t="shared" si="26"/>
        <v>-1.8344924468760002</v>
      </c>
    </row>
    <row r="801" spans="1:5" x14ac:dyDescent="0.3">
      <c r="A801" s="1">
        <v>4.1919998999999999</v>
      </c>
      <c r="B801" s="1">
        <v>-2.6050241000000001</v>
      </c>
      <c r="C801" s="1">
        <v>-2.6254469999999999</v>
      </c>
      <c r="D801" s="1">
        <f t="shared" si="25"/>
        <v>-2.33664783</v>
      </c>
      <c r="E801" s="1">
        <f t="shared" si="26"/>
        <v>-1.8292739732610002</v>
      </c>
    </row>
    <row r="802" spans="1:5" x14ac:dyDescent="0.3">
      <c r="A802" s="1">
        <v>4.1960001</v>
      </c>
      <c r="B802" s="1">
        <v>-2.5971034999999998</v>
      </c>
      <c r="C802" s="1">
        <v>-2.6190411</v>
      </c>
      <c r="D802" s="1">
        <f t="shared" si="25"/>
        <v>-2.3309465789999999</v>
      </c>
      <c r="E802" s="1">
        <f t="shared" si="26"/>
        <v>-1.823712048735</v>
      </c>
    </row>
    <row r="803" spans="1:5" x14ac:dyDescent="0.3">
      <c r="A803" s="1">
        <v>4.1999997999999996</v>
      </c>
      <c r="B803" s="1">
        <v>-2.5898286000000001</v>
      </c>
      <c r="C803" s="1">
        <v>-2.6124556000000001</v>
      </c>
      <c r="D803" s="1">
        <f t="shared" si="25"/>
        <v>-2.3250854840000001</v>
      </c>
      <c r="E803" s="1">
        <f t="shared" si="26"/>
        <v>-1.8186035412060002</v>
      </c>
    </row>
    <row r="804" spans="1:5" x14ac:dyDescent="0.3">
      <c r="A804" s="1">
        <v>4.2039999999999997</v>
      </c>
      <c r="B804" s="1">
        <v>-2.5843357999999998</v>
      </c>
      <c r="C804" s="1">
        <v>-2.6050241000000001</v>
      </c>
      <c r="D804" s="1">
        <f t="shared" si="25"/>
        <v>-2.318471449</v>
      </c>
      <c r="E804" s="1">
        <f t="shared" si="26"/>
        <v>-1.814746442118</v>
      </c>
    </row>
    <row r="805" spans="1:5" x14ac:dyDescent="0.3">
      <c r="A805" s="1">
        <v>4.2080001999999999</v>
      </c>
      <c r="B805" s="1">
        <v>-2.5809975000000001</v>
      </c>
      <c r="C805" s="1">
        <v>-2.5971034999999998</v>
      </c>
      <c r="D805" s="1">
        <f t="shared" si="25"/>
        <v>-2.3114221150000001</v>
      </c>
      <c r="E805" s="1">
        <f t="shared" si="26"/>
        <v>-1.812402254475</v>
      </c>
    </row>
    <row r="806" spans="1:5" x14ac:dyDescent="0.3">
      <c r="A806" s="1">
        <v>4.2119999000000004</v>
      </c>
      <c r="B806" s="1">
        <v>-2.5791693000000002</v>
      </c>
      <c r="C806" s="1">
        <v>-2.5898286000000001</v>
      </c>
      <c r="D806" s="1">
        <f t="shared" si="25"/>
        <v>-2.3049474540000001</v>
      </c>
      <c r="E806" s="1">
        <f t="shared" si="26"/>
        <v>-1.8111184741530004</v>
      </c>
    </row>
    <row r="807" spans="1:5" x14ac:dyDescent="0.3">
      <c r="A807" s="1">
        <v>4.2160000999999996</v>
      </c>
      <c r="B807" s="1">
        <v>-2.5776300999999999</v>
      </c>
      <c r="C807" s="1">
        <v>-2.5843357999999998</v>
      </c>
      <c r="D807" s="1">
        <f t="shared" si="25"/>
        <v>-2.3000588619999998</v>
      </c>
      <c r="E807" s="1">
        <f t="shared" si="26"/>
        <v>-1.8100376325210001</v>
      </c>
    </row>
    <row r="808" spans="1:5" x14ac:dyDescent="0.3">
      <c r="A808" s="1">
        <v>4.2199998000000001</v>
      </c>
      <c r="B808" s="1">
        <v>-2.5754125999999999</v>
      </c>
      <c r="C808" s="1">
        <v>-2.5809975000000001</v>
      </c>
      <c r="D808" s="1">
        <f t="shared" si="25"/>
        <v>-2.2970877750000001</v>
      </c>
      <c r="E808" s="1">
        <f t="shared" si="26"/>
        <v>-1.8084804818460001</v>
      </c>
    </row>
    <row r="809" spans="1:5" x14ac:dyDescent="0.3">
      <c r="A809" s="1">
        <v>4.2240000000000002</v>
      </c>
      <c r="B809" s="1">
        <v>-2.5724581999999998</v>
      </c>
      <c r="C809" s="1">
        <v>-2.5791693000000002</v>
      </c>
      <c r="D809" s="1">
        <f t="shared" si="25"/>
        <v>-2.2954606770000003</v>
      </c>
      <c r="E809" s="1">
        <f t="shared" si="26"/>
        <v>-1.8064058726219998</v>
      </c>
    </row>
    <row r="810" spans="1:5" x14ac:dyDescent="0.3">
      <c r="A810" s="1">
        <v>4.2280002000000003</v>
      </c>
      <c r="B810" s="1">
        <v>-2.5696574000000001</v>
      </c>
      <c r="C810" s="1">
        <v>-2.5776300999999999</v>
      </c>
      <c r="D810" s="1">
        <f t="shared" si="25"/>
        <v>-2.2940907890000002</v>
      </c>
      <c r="E810" s="1">
        <f t="shared" si="26"/>
        <v>-1.8044391228540002</v>
      </c>
    </row>
    <row r="811" spans="1:5" x14ac:dyDescent="0.3">
      <c r="A811" s="1">
        <v>4.2319998999999999</v>
      </c>
      <c r="B811" s="1">
        <v>-2.5682412999999999</v>
      </c>
      <c r="C811" s="1">
        <v>-2.5754125999999999</v>
      </c>
      <c r="D811" s="1">
        <f t="shared" si="25"/>
        <v>-2.2921172140000001</v>
      </c>
      <c r="E811" s="1">
        <f t="shared" si="26"/>
        <v>-1.8034447232730002</v>
      </c>
    </row>
    <row r="812" spans="1:5" x14ac:dyDescent="0.3">
      <c r="A812" s="1">
        <v>4.2360001</v>
      </c>
      <c r="B812" s="1">
        <v>-2.5689468999999998</v>
      </c>
      <c r="C812" s="1">
        <v>-2.5724581999999998</v>
      </c>
      <c r="D812" s="1">
        <f t="shared" si="25"/>
        <v>-2.2894877979999997</v>
      </c>
      <c r="E812" s="1">
        <f t="shared" si="26"/>
        <v>-1.8039402026490001</v>
      </c>
    </row>
    <row r="813" spans="1:5" x14ac:dyDescent="0.3">
      <c r="A813" s="1">
        <v>4.2399997999999997</v>
      </c>
      <c r="B813" s="1">
        <v>-2.5715233</v>
      </c>
      <c r="C813" s="1">
        <v>-2.5696574000000001</v>
      </c>
      <c r="D813" s="1">
        <f t="shared" si="25"/>
        <v>-2.2869950860000001</v>
      </c>
      <c r="E813" s="1">
        <f t="shared" si="26"/>
        <v>-1.8057493764930002</v>
      </c>
    </row>
    <row r="814" spans="1:5" x14ac:dyDescent="0.3">
      <c r="A814" s="1">
        <v>4.2439999999999998</v>
      </c>
      <c r="B814" s="1">
        <v>-2.5749024999999999</v>
      </c>
      <c r="C814" s="1">
        <v>-2.5682412999999999</v>
      </c>
      <c r="D814" s="1">
        <f t="shared" si="25"/>
        <v>-2.2857347570000002</v>
      </c>
      <c r="E814" s="1">
        <f t="shared" si="26"/>
        <v>-1.8081222845249998</v>
      </c>
    </row>
    <row r="815" spans="1:5" x14ac:dyDescent="0.3">
      <c r="A815" s="1">
        <v>4.2480000999999996</v>
      </c>
      <c r="B815" s="1">
        <v>-2.5779274999999999</v>
      </c>
      <c r="C815" s="1">
        <v>-2.5689468999999998</v>
      </c>
      <c r="D815" s="1">
        <f t="shared" si="25"/>
        <v>-2.286362741</v>
      </c>
      <c r="E815" s="1">
        <f t="shared" si="26"/>
        <v>-1.8102464697750003</v>
      </c>
    </row>
    <row r="816" spans="1:5" x14ac:dyDescent="0.3">
      <c r="A816" s="1">
        <v>4.2519999000000004</v>
      </c>
      <c r="B816" s="1">
        <v>-2.5801435000000001</v>
      </c>
      <c r="C816" s="1">
        <v>-2.5715233</v>
      </c>
      <c r="D816" s="1">
        <f t="shared" si="25"/>
        <v>-2.288655737</v>
      </c>
      <c r="E816" s="1">
        <f t="shared" si="26"/>
        <v>-1.8118025671350004</v>
      </c>
    </row>
    <row r="817" spans="1:5" x14ac:dyDescent="0.3">
      <c r="A817" s="1">
        <v>4.2560000000000002</v>
      </c>
      <c r="B817" s="1">
        <v>-2.5821014999999998</v>
      </c>
      <c r="C817" s="1">
        <v>-2.5749024999999999</v>
      </c>
      <c r="D817" s="1">
        <f t="shared" si="25"/>
        <v>-2.2916632249999997</v>
      </c>
      <c r="E817" s="1">
        <f t="shared" si="26"/>
        <v>-1.8131774943149999</v>
      </c>
    </row>
    <row r="818" spans="1:5" x14ac:dyDescent="0.3">
      <c r="A818" s="1">
        <v>4.2600002000000003</v>
      </c>
      <c r="B818" s="1">
        <v>-2.5849866000000001</v>
      </c>
      <c r="C818" s="1">
        <v>-2.5779274999999999</v>
      </c>
      <c r="D818" s="1">
        <f t="shared" si="25"/>
        <v>-2.2943554750000001</v>
      </c>
      <c r="E818" s="1">
        <f t="shared" si="26"/>
        <v>-1.8152034403860002</v>
      </c>
    </row>
    <row r="819" spans="1:5" x14ac:dyDescent="0.3">
      <c r="A819" s="1">
        <v>4.2639999</v>
      </c>
      <c r="B819" s="1">
        <v>-2.5898077000000002</v>
      </c>
      <c r="C819" s="1">
        <v>-2.5801435000000001</v>
      </c>
      <c r="D819" s="1">
        <f t="shared" si="25"/>
        <v>-2.2963277150000003</v>
      </c>
      <c r="E819" s="1">
        <f t="shared" si="26"/>
        <v>-1.8185888650170003</v>
      </c>
    </row>
    <row r="820" spans="1:5" x14ac:dyDescent="0.3">
      <c r="A820" s="1">
        <v>4.2680001000000001</v>
      </c>
      <c r="B820" s="1">
        <v>-2.5967142000000001</v>
      </c>
      <c r="C820" s="1">
        <v>-2.5821014999999998</v>
      </c>
      <c r="D820" s="1">
        <f t="shared" si="25"/>
        <v>-2.2980703349999998</v>
      </c>
      <c r="E820" s="1">
        <f t="shared" si="26"/>
        <v>-1.8234386783820002</v>
      </c>
    </row>
    <row r="821" spans="1:5" x14ac:dyDescent="0.3">
      <c r="A821" s="1">
        <v>4.2719997999999997</v>
      </c>
      <c r="B821" s="1">
        <v>-2.6048952999999999</v>
      </c>
      <c r="C821" s="1">
        <v>-2.5849866000000001</v>
      </c>
      <c r="D821" s="1">
        <f t="shared" si="25"/>
        <v>-2.3006380740000001</v>
      </c>
      <c r="E821" s="1">
        <f t="shared" si="26"/>
        <v>-1.8291835286129998</v>
      </c>
    </row>
    <row r="822" spans="1:5" x14ac:dyDescent="0.3">
      <c r="A822" s="1">
        <v>4.2759999999999998</v>
      </c>
      <c r="B822" s="1">
        <v>-2.6131312000000002</v>
      </c>
      <c r="C822" s="1">
        <v>-2.5898077000000002</v>
      </c>
      <c r="D822" s="1">
        <f t="shared" si="25"/>
        <v>-2.3049288530000003</v>
      </c>
      <c r="E822" s="1">
        <f t="shared" si="26"/>
        <v>-1.8349668599520002</v>
      </c>
    </row>
    <row r="823" spans="1:5" x14ac:dyDescent="0.3">
      <c r="A823" s="1">
        <v>4.2800001999999999</v>
      </c>
      <c r="B823" s="1">
        <v>-2.6206266</v>
      </c>
      <c r="C823" s="1">
        <v>-2.5967142000000001</v>
      </c>
      <c r="D823" s="1">
        <f t="shared" si="25"/>
        <v>-2.3110756380000002</v>
      </c>
      <c r="E823" s="1">
        <f t="shared" si="26"/>
        <v>-1.8402302047860002</v>
      </c>
    </row>
    <row r="824" spans="1:5" x14ac:dyDescent="0.3">
      <c r="A824" s="1">
        <v>4.2839999000000004</v>
      </c>
      <c r="B824" s="1">
        <v>-2.6275556999999998</v>
      </c>
      <c r="C824" s="1">
        <v>-2.6048952999999999</v>
      </c>
      <c r="D824" s="1">
        <f t="shared" si="25"/>
        <v>-2.3183568169999997</v>
      </c>
      <c r="E824" s="1">
        <f t="shared" si="26"/>
        <v>-1.8450958880970001</v>
      </c>
    </row>
    <row r="825" spans="1:5" x14ac:dyDescent="0.3">
      <c r="A825" s="1">
        <v>4.2880000999999996</v>
      </c>
      <c r="B825" s="1">
        <v>-2.6349456999999998</v>
      </c>
      <c r="C825" s="1">
        <v>-2.6131312000000002</v>
      </c>
      <c r="D825" s="1">
        <f t="shared" si="25"/>
        <v>-2.3256867680000002</v>
      </c>
      <c r="E825" s="1">
        <f t="shared" si="26"/>
        <v>-1.8502852199969999</v>
      </c>
    </row>
    <row r="826" spans="1:5" x14ac:dyDescent="0.3">
      <c r="A826" s="1">
        <v>4.2919998000000001</v>
      </c>
      <c r="B826" s="1">
        <v>-2.6439762</v>
      </c>
      <c r="C826" s="1">
        <v>-2.6206266</v>
      </c>
      <c r="D826" s="1">
        <f t="shared" si="25"/>
        <v>-2.3323576740000003</v>
      </c>
      <c r="E826" s="1">
        <f t="shared" si="26"/>
        <v>-1.8566265274020002</v>
      </c>
    </row>
    <row r="827" spans="1:5" x14ac:dyDescent="0.3">
      <c r="A827" s="1">
        <v>4.2960000000000003</v>
      </c>
      <c r="B827" s="1">
        <v>-2.6551817999999998</v>
      </c>
      <c r="C827" s="1">
        <v>-2.6275556999999998</v>
      </c>
      <c r="D827" s="1">
        <f t="shared" si="25"/>
        <v>-2.3385245729999999</v>
      </c>
      <c r="E827" s="1">
        <f t="shared" si="26"/>
        <v>-1.8644952117779998</v>
      </c>
    </row>
    <row r="828" spans="1:5" x14ac:dyDescent="0.3">
      <c r="A828" s="1">
        <v>4.3000002000000004</v>
      </c>
      <c r="B828" s="1">
        <v>-2.6680839000000001</v>
      </c>
      <c r="C828" s="1">
        <v>-2.6349456999999998</v>
      </c>
      <c r="D828" s="1">
        <f t="shared" si="25"/>
        <v>-2.3451016729999998</v>
      </c>
      <c r="E828" s="1">
        <f t="shared" si="26"/>
        <v>-1.8735551954190002</v>
      </c>
    </row>
    <row r="829" spans="1:5" x14ac:dyDescent="0.3">
      <c r="A829" s="1">
        <v>4.3039999</v>
      </c>
      <c r="B829" s="1">
        <v>-2.6815156</v>
      </c>
      <c r="C829" s="1">
        <v>-2.6439762</v>
      </c>
      <c r="D829" s="1">
        <f t="shared" si="25"/>
        <v>-2.3531388180000001</v>
      </c>
      <c r="E829" s="1">
        <f t="shared" si="26"/>
        <v>-1.8829870694760003</v>
      </c>
    </row>
    <row r="830" spans="1:5" x14ac:dyDescent="0.3">
      <c r="A830" s="1">
        <v>4.3080001000000001</v>
      </c>
      <c r="B830" s="1">
        <v>-2.6944208999999999</v>
      </c>
      <c r="C830" s="1">
        <v>-2.6551817999999998</v>
      </c>
      <c r="D830" s="1">
        <f t="shared" si="25"/>
        <v>-2.3631118019999997</v>
      </c>
      <c r="E830" s="1">
        <f t="shared" si="26"/>
        <v>-1.892049300189</v>
      </c>
    </row>
    <row r="831" spans="1:5" x14ac:dyDescent="0.3">
      <c r="A831" s="1">
        <v>4.3119997999999997</v>
      </c>
      <c r="B831" s="1">
        <v>-2.7065681000000001</v>
      </c>
      <c r="C831" s="1">
        <v>-2.6680839000000001</v>
      </c>
      <c r="D831" s="1">
        <f t="shared" si="25"/>
        <v>-2.3745946710000001</v>
      </c>
      <c r="E831" s="1">
        <f t="shared" si="26"/>
        <v>-1.9005791855010001</v>
      </c>
    </row>
    <row r="832" spans="1:5" x14ac:dyDescent="0.3">
      <c r="A832" s="1">
        <v>4.3159999999999998</v>
      </c>
      <c r="B832" s="1">
        <v>-2.7187176000000002</v>
      </c>
      <c r="C832" s="1">
        <v>-2.6815156</v>
      </c>
      <c r="D832" s="1">
        <f t="shared" si="25"/>
        <v>-2.3865488840000002</v>
      </c>
      <c r="E832" s="1">
        <f t="shared" si="26"/>
        <v>-1.9091106858960003</v>
      </c>
    </row>
    <row r="833" spans="1:5" x14ac:dyDescent="0.3">
      <c r="A833" s="1">
        <v>4.3200002</v>
      </c>
      <c r="B833" s="1">
        <v>-2.7321057999999998</v>
      </c>
      <c r="C833" s="1">
        <v>-2.6944208999999999</v>
      </c>
      <c r="D833" s="1">
        <f t="shared" si="25"/>
        <v>-2.398034601</v>
      </c>
      <c r="E833" s="1">
        <f t="shared" si="26"/>
        <v>-1.9185120138180001</v>
      </c>
    </row>
    <row r="834" spans="1:5" x14ac:dyDescent="0.3">
      <c r="A834" s="1">
        <v>4.3239998999999996</v>
      </c>
      <c r="B834" s="1">
        <v>-2.7476006000000002</v>
      </c>
      <c r="C834" s="1">
        <v>-2.7065681000000001</v>
      </c>
      <c r="D834" s="1">
        <f t="shared" si="25"/>
        <v>-2.4088456090000001</v>
      </c>
      <c r="E834" s="1">
        <f t="shared" si="26"/>
        <v>-1.9293926173260003</v>
      </c>
    </row>
    <row r="835" spans="1:5" x14ac:dyDescent="0.3">
      <c r="A835" s="1">
        <v>4.3280000999999997</v>
      </c>
      <c r="B835" s="1">
        <v>-2.7651121999999999</v>
      </c>
      <c r="C835" s="1">
        <v>-2.7187176000000002</v>
      </c>
      <c r="D835" s="1">
        <f t="shared" si="25"/>
        <v>-2.4196586640000004</v>
      </c>
      <c r="E835" s="1">
        <f t="shared" si="26"/>
        <v>-1.941689437962</v>
      </c>
    </row>
    <row r="836" spans="1:5" x14ac:dyDescent="0.3">
      <c r="A836" s="1">
        <v>4.3319998000000002</v>
      </c>
      <c r="B836" s="1">
        <v>-2.7836520999999999</v>
      </c>
      <c r="C836" s="1">
        <v>-2.7321057999999998</v>
      </c>
      <c r="D836" s="1">
        <f t="shared" ref="D836:D899" si="27">C836*0.89</f>
        <v>-2.431574162</v>
      </c>
      <c r="E836" s="1">
        <f t="shared" ref="E836:E899" si="28">B836*0.89*0.789</f>
        <v>-1.9547083411410002</v>
      </c>
    </row>
    <row r="837" spans="1:5" x14ac:dyDescent="0.3">
      <c r="A837" s="1">
        <v>4.3360000000000003</v>
      </c>
      <c r="B837" s="1">
        <v>-2.8020051000000001</v>
      </c>
      <c r="C837" s="1">
        <v>-2.7476006000000002</v>
      </c>
      <c r="D837" s="1">
        <f t="shared" si="27"/>
        <v>-2.4453645340000003</v>
      </c>
      <c r="E837" s="1">
        <f t="shared" si="28"/>
        <v>-1.9675960012710001</v>
      </c>
    </row>
    <row r="838" spans="1:5" x14ac:dyDescent="0.3">
      <c r="A838" s="1">
        <v>4.3400002000000004</v>
      </c>
      <c r="B838" s="1">
        <v>-2.8195581999999999</v>
      </c>
      <c r="C838" s="1">
        <v>-2.7651121999999999</v>
      </c>
      <c r="D838" s="1">
        <f t="shared" si="27"/>
        <v>-2.4609498579999998</v>
      </c>
      <c r="E838" s="1">
        <f t="shared" si="28"/>
        <v>-1.9799219636220002</v>
      </c>
    </row>
    <row r="839" spans="1:5" x14ac:dyDescent="0.3">
      <c r="A839" s="1">
        <v>4.3439999</v>
      </c>
      <c r="B839" s="1">
        <v>-2.8367249999999999</v>
      </c>
      <c r="C839" s="1">
        <v>-2.7836520999999999</v>
      </c>
      <c r="D839" s="1">
        <f t="shared" si="27"/>
        <v>-2.477450369</v>
      </c>
      <c r="E839" s="1">
        <f t="shared" si="28"/>
        <v>-1.9919766622500001</v>
      </c>
    </row>
    <row r="840" spans="1:5" x14ac:dyDescent="0.3">
      <c r="A840" s="1">
        <v>4.3479999999999999</v>
      </c>
      <c r="B840" s="1">
        <v>-2.8546662999999999</v>
      </c>
      <c r="C840" s="1">
        <v>-2.8020051000000001</v>
      </c>
      <c r="D840" s="1">
        <f t="shared" si="27"/>
        <v>-2.493784539</v>
      </c>
      <c r="E840" s="1">
        <f t="shared" si="28"/>
        <v>-2.004575222523</v>
      </c>
    </row>
    <row r="841" spans="1:5" x14ac:dyDescent="0.3">
      <c r="A841" s="1">
        <v>4.3520002</v>
      </c>
      <c r="B841" s="1">
        <v>-2.8745001000000001</v>
      </c>
      <c r="C841" s="1">
        <v>-2.8195581999999999</v>
      </c>
      <c r="D841" s="1">
        <f t="shared" si="27"/>
        <v>-2.5094067980000001</v>
      </c>
      <c r="E841" s="1">
        <f t="shared" si="28"/>
        <v>-2.018502715221</v>
      </c>
    </row>
    <row r="842" spans="1:5" x14ac:dyDescent="0.3">
      <c r="A842" s="1">
        <v>4.3559998999999996</v>
      </c>
      <c r="B842" s="1">
        <v>-2.8965361000000001</v>
      </c>
      <c r="C842" s="1">
        <v>-2.8367249999999999</v>
      </c>
      <c r="D842" s="1">
        <f t="shared" si="27"/>
        <v>-2.5246852500000001</v>
      </c>
      <c r="E842" s="1">
        <f t="shared" si="28"/>
        <v>-2.0339766147810003</v>
      </c>
    </row>
    <row r="843" spans="1:5" x14ac:dyDescent="0.3">
      <c r="A843" s="1">
        <v>4.3600000999999997</v>
      </c>
      <c r="B843" s="1">
        <v>-2.9200631000000001</v>
      </c>
      <c r="C843" s="1">
        <v>-2.8546662999999999</v>
      </c>
      <c r="D843" s="1">
        <f t="shared" si="27"/>
        <v>-2.540653007</v>
      </c>
      <c r="E843" s="1">
        <f t="shared" si="28"/>
        <v>-2.0504975094510005</v>
      </c>
    </row>
    <row r="844" spans="1:5" x14ac:dyDescent="0.3">
      <c r="A844" s="1">
        <v>4.3639998000000002</v>
      </c>
      <c r="B844" s="1">
        <v>-2.9438279999999999</v>
      </c>
      <c r="C844" s="1">
        <v>-2.8745001000000001</v>
      </c>
      <c r="D844" s="1">
        <f t="shared" si="27"/>
        <v>-2.5583050890000001</v>
      </c>
      <c r="E844" s="1">
        <f t="shared" si="28"/>
        <v>-2.0671854598800001</v>
      </c>
    </row>
    <row r="845" spans="1:5" x14ac:dyDescent="0.3">
      <c r="A845" s="1">
        <v>4.3680000000000003</v>
      </c>
      <c r="B845" s="1">
        <v>-2.9668877999999999</v>
      </c>
      <c r="C845" s="1">
        <v>-2.8965361000000001</v>
      </c>
      <c r="D845" s="1">
        <f t="shared" si="27"/>
        <v>-2.5779171290000003</v>
      </c>
      <c r="E845" s="1">
        <f t="shared" si="28"/>
        <v>-2.0833782820379998</v>
      </c>
    </row>
    <row r="846" spans="1:5" x14ac:dyDescent="0.3">
      <c r="A846" s="1">
        <v>4.3720001999999996</v>
      </c>
      <c r="B846" s="1">
        <v>-2.9892647999999999</v>
      </c>
      <c r="C846" s="1">
        <v>-2.9200631000000001</v>
      </c>
      <c r="D846" s="1">
        <f t="shared" si="27"/>
        <v>-2.5988561590000003</v>
      </c>
      <c r="E846" s="1">
        <f t="shared" si="28"/>
        <v>-2.099091635208</v>
      </c>
    </row>
    <row r="847" spans="1:5" x14ac:dyDescent="0.3">
      <c r="A847" s="1">
        <v>4.3759999000000001</v>
      </c>
      <c r="B847" s="1">
        <v>-3.0119289999999999</v>
      </c>
      <c r="C847" s="1">
        <v>-2.9438279999999999</v>
      </c>
      <c r="D847" s="1">
        <f t="shared" si="27"/>
        <v>-2.6200069199999998</v>
      </c>
      <c r="E847" s="1">
        <f t="shared" si="28"/>
        <v>-2.11500666309</v>
      </c>
    </row>
    <row r="848" spans="1:5" x14ac:dyDescent="0.3">
      <c r="A848" s="1">
        <v>4.3800001000000002</v>
      </c>
      <c r="B848" s="1">
        <v>-3.0361441</v>
      </c>
      <c r="C848" s="1">
        <v>-2.9668877999999999</v>
      </c>
      <c r="D848" s="1">
        <f t="shared" si="27"/>
        <v>-2.6405301419999998</v>
      </c>
      <c r="E848" s="1">
        <f t="shared" si="28"/>
        <v>-2.132010748461</v>
      </c>
    </row>
    <row r="849" spans="1:5" x14ac:dyDescent="0.3">
      <c r="A849" s="1">
        <v>4.3839997999999998</v>
      </c>
      <c r="B849" s="1">
        <v>-3.0625941999999999</v>
      </c>
      <c r="C849" s="1">
        <v>-2.9892647999999999</v>
      </c>
      <c r="D849" s="1">
        <f t="shared" si="27"/>
        <v>-2.6604456719999998</v>
      </c>
      <c r="E849" s="1">
        <f t="shared" si="28"/>
        <v>-2.150584273182</v>
      </c>
    </row>
    <row r="850" spans="1:5" x14ac:dyDescent="0.3">
      <c r="A850" s="1">
        <v>4.3879999999999999</v>
      </c>
      <c r="B850" s="1">
        <v>-3.0909176999999999</v>
      </c>
      <c r="C850" s="1">
        <v>-3.0119289999999999</v>
      </c>
      <c r="D850" s="1">
        <f t="shared" si="27"/>
        <v>-2.6806168100000001</v>
      </c>
      <c r="E850" s="1">
        <f t="shared" si="28"/>
        <v>-2.1704733181170002</v>
      </c>
    </row>
    <row r="851" spans="1:5" x14ac:dyDescent="0.3">
      <c r="A851" s="1">
        <v>4.3920002</v>
      </c>
      <c r="B851" s="1">
        <v>-3.1199346999999999</v>
      </c>
      <c r="C851" s="1">
        <v>-3.0361441</v>
      </c>
      <c r="D851" s="1">
        <f t="shared" si="27"/>
        <v>-2.7021682490000001</v>
      </c>
      <c r="E851" s="1">
        <f t="shared" si="28"/>
        <v>-2.1908493456870004</v>
      </c>
    </row>
    <row r="852" spans="1:5" x14ac:dyDescent="0.3">
      <c r="A852" s="1">
        <v>4.3959998999999996</v>
      </c>
      <c r="B852" s="1">
        <v>-3.1484519999999998</v>
      </c>
      <c r="C852" s="1">
        <v>-3.0625941999999999</v>
      </c>
      <c r="D852" s="1">
        <f t="shared" si="27"/>
        <v>-2.7257088380000001</v>
      </c>
      <c r="E852" s="1">
        <f t="shared" si="28"/>
        <v>-2.2108744789200001</v>
      </c>
    </row>
    <row r="853" spans="1:5" x14ac:dyDescent="0.3">
      <c r="A853" s="1">
        <v>4.4000000999999997</v>
      </c>
      <c r="B853" s="1">
        <v>-3.1760763000000001</v>
      </c>
      <c r="C853" s="1">
        <v>-3.0909176999999999</v>
      </c>
      <c r="D853" s="1">
        <f t="shared" si="27"/>
        <v>-2.7509167529999998</v>
      </c>
      <c r="E853" s="1">
        <f t="shared" si="28"/>
        <v>-2.2302725386230002</v>
      </c>
    </row>
    <row r="854" spans="1:5" x14ac:dyDescent="0.3">
      <c r="A854" s="1">
        <v>4.4039998000000002</v>
      </c>
      <c r="B854" s="1">
        <v>-3.2034924</v>
      </c>
      <c r="C854" s="1">
        <v>-3.1199346999999999</v>
      </c>
      <c r="D854" s="1">
        <f t="shared" si="27"/>
        <v>-2.7767418830000001</v>
      </c>
      <c r="E854" s="1">
        <f t="shared" si="28"/>
        <v>-2.2495243982040001</v>
      </c>
    </row>
    <row r="855" spans="1:5" x14ac:dyDescent="0.3">
      <c r="A855" s="1">
        <v>4.4080000000000004</v>
      </c>
      <c r="B855" s="1">
        <v>-3.2319958</v>
      </c>
      <c r="C855" s="1">
        <v>-3.1484519999999998</v>
      </c>
      <c r="D855" s="1">
        <f t="shared" si="27"/>
        <v>-2.8021222799999999</v>
      </c>
      <c r="E855" s="1">
        <f t="shared" si="28"/>
        <v>-2.2695397707180001</v>
      </c>
    </row>
    <row r="856" spans="1:5" x14ac:dyDescent="0.3">
      <c r="A856" s="1">
        <v>4.4120001999999996</v>
      </c>
      <c r="B856" s="1">
        <v>-3.2626124999999999</v>
      </c>
      <c r="C856" s="1">
        <v>-3.1760763000000001</v>
      </c>
      <c r="D856" s="1">
        <f t="shared" si="27"/>
        <v>-2.8267079070000003</v>
      </c>
      <c r="E856" s="1">
        <f t="shared" si="28"/>
        <v>-2.2910391236250001</v>
      </c>
    </row>
    <row r="857" spans="1:5" x14ac:dyDescent="0.3">
      <c r="A857" s="1">
        <v>4.4159999000000001</v>
      </c>
      <c r="B857" s="1">
        <v>-3.2953877</v>
      </c>
      <c r="C857" s="1">
        <v>-3.2034924</v>
      </c>
      <c r="D857" s="1">
        <f t="shared" si="27"/>
        <v>-2.851108236</v>
      </c>
      <c r="E857" s="1">
        <f t="shared" si="28"/>
        <v>-2.3140541968170001</v>
      </c>
    </row>
    <row r="858" spans="1:5" x14ac:dyDescent="0.3">
      <c r="A858" s="1">
        <v>4.4200001000000002</v>
      </c>
      <c r="B858" s="1">
        <v>-3.3293455000000001</v>
      </c>
      <c r="C858" s="1">
        <v>-3.2319958</v>
      </c>
      <c r="D858" s="1">
        <f t="shared" si="27"/>
        <v>-2.8764762620000002</v>
      </c>
      <c r="E858" s="1">
        <f t="shared" si="28"/>
        <v>-2.3378997035550002</v>
      </c>
    </row>
    <row r="859" spans="1:5" x14ac:dyDescent="0.3">
      <c r="A859" s="1">
        <v>4.4239997999999998</v>
      </c>
      <c r="B859" s="1">
        <v>-3.3631465</v>
      </c>
      <c r="C859" s="1">
        <v>-3.2626124999999999</v>
      </c>
      <c r="D859" s="1">
        <f t="shared" si="27"/>
        <v>-2.9037251249999998</v>
      </c>
      <c r="E859" s="1">
        <f t="shared" si="28"/>
        <v>-2.3616351037650003</v>
      </c>
    </row>
    <row r="860" spans="1:5" x14ac:dyDescent="0.3">
      <c r="A860" s="1">
        <v>4.4279999999999999</v>
      </c>
      <c r="B860" s="1">
        <v>-3.3959969999999999</v>
      </c>
      <c r="C860" s="1">
        <v>-3.2953877</v>
      </c>
      <c r="D860" s="1">
        <f t="shared" si="27"/>
        <v>-2.9328950530000002</v>
      </c>
      <c r="E860" s="1">
        <f t="shared" si="28"/>
        <v>-2.38470305337</v>
      </c>
    </row>
    <row r="861" spans="1:5" x14ac:dyDescent="0.3">
      <c r="A861" s="1">
        <v>4.4320002000000001</v>
      </c>
      <c r="B861" s="1">
        <v>-3.4281994999999998</v>
      </c>
      <c r="C861" s="1">
        <v>-3.3293455000000001</v>
      </c>
      <c r="D861" s="1">
        <f t="shared" si="27"/>
        <v>-2.9631174950000001</v>
      </c>
      <c r="E861" s="1">
        <f t="shared" si="28"/>
        <v>-2.407315970895</v>
      </c>
    </row>
    <row r="862" spans="1:5" x14ac:dyDescent="0.3">
      <c r="A862" s="1">
        <v>4.4359998999999997</v>
      </c>
      <c r="B862" s="1">
        <v>-3.4609494000000001</v>
      </c>
      <c r="C862" s="1">
        <v>-3.3631465</v>
      </c>
      <c r="D862" s="1">
        <f t="shared" si="27"/>
        <v>-2.9932003850000002</v>
      </c>
      <c r="E862" s="1">
        <f t="shared" si="28"/>
        <v>-2.4303132781740002</v>
      </c>
    </row>
    <row r="863" spans="1:5" x14ac:dyDescent="0.3">
      <c r="A863" s="1">
        <v>4.4400000999999998</v>
      </c>
      <c r="B863" s="1">
        <v>-3.4955102</v>
      </c>
      <c r="C863" s="1">
        <v>-3.3959969999999999</v>
      </c>
      <c r="D863" s="1">
        <f t="shared" si="27"/>
        <v>-3.0224373299999998</v>
      </c>
      <c r="E863" s="1">
        <f t="shared" si="28"/>
        <v>-2.4545822175420002</v>
      </c>
    </row>
    <row r="864" spans="1:5" x14ac:dyDescent="0.3">
      <c r="A864" s="1">
        <v>4.4439998000000003</v>
      </c>
      <c r="B864" s="1">
        <v>-3.5323467000000002</v>
      </c>
      <c r="C864" s="1">
        <v>-3.4281994999999998</v>
      </c>
      <c r="D864" s="1">
        <f t="shared" si="27"/>
        <v>-3.0510975550000001</v>
      </c>
      <c r="E864" s="1">
        <f t="shared" si="28"/>
        <v>-2.4804491762070002</v>
      </c>
    </row>
    <row r="865" spans="1:5" x14ac:dyDescent="0.3">
      <c r="A865" s="1">
        <v>4.4480000000000004</v>
      </c>
      <c r="B865" s="1">
        <v>-3.5707936999999998</v>
      </c>
      <c r="C865" s="1">
        <v>-3.4609494000000001</v>
      </c>
      <c r="D865" s="1">
        <f t="shared" si="27"/>
        <v>-3.080244966</v>
      </c>
      <c r="E865" s="1">
        <f t="shared" si="28"/>
        <v>-2.5074470440770003</v>
      </c>
    </row>
    <row r="866" spans="1:5" x14ac:dyDescent="0.3">
      <c r="A866" s="1">
        <v>4.4520001000000002</v>
      </c>
      <c r="B866" s="1">
        <v>-3.6094889000000001</v>
      </c>
      <c r="C866" s="1">
        <v>-3.4955102</v>
      </c>
      <c r="D866" s="1">
        <f t="shared" si="27"/>
        <v>-3.1110040780000001</v>
      </c>
      <c r="E866" s="1">
        <f t="shared" si="28"/>
        <v>-2.5346192004690002</v>
      </c>
    </row>
    <row r="867" spans="1:5" x14ac:dyDescent="0.3">
      <c r="A867" s="1">
        <v>4.4559999000000001</v>
      </c>
      <c r="B867" s="1">
        <v>-3.6473057999999998</v>
      </c>
      <c r="C867" s="1">
        <v>-3.5323467000000002</v>
      </c>
      <c r="D867" s="1">
        <f t="shared" si="27"/>
        <v>-3.1437885630000002</v>
      </c>
      <c r="E867" s="1">
        <f t="shared" si="28"/>
        <v>-2.561174605818</v>
      </c>
    </row>
    <row r="868" spans="1:5" x14ac:dyDescent="0.3">
      <c r="A868" s="1">
        <v>4.46</v>
      </c>
      <c r="B868" s="1">
        <v>-3.6841235999999999</v>
      </c>
      <c r="C868" s="1">
        <v>-3.5707936999999998</v>
      </c>
      <c r="D868" s="1">
        <f t="shared" si="27"/>
        <v>-3.178006393</v>
      </c>
      <c r="E868" s="1">
        <f t="shared" si="28"/>
        <v>-2.5870284331560001</v>
      </c>
    </row>
    <row r="869" spans="1:5" x14ac:dyDescent="0.3">
      <c r="A869" s="1">
        <v>4.4640002000000001</v>
      </c>
      <c r="B869" s="1">
        <v>-3.7209127999999998</v>
      </c>
      <c r="C869" s="1">
        <v>-3.6094889000000001</v>
      </c>
      <c r="D869" s="1">
        <f t="shared" si="27"/>
        <v>-3.212445121</v>
      </c>
      <c r="E869" s="1">
        <f t="shared" si="28"/>
        <v>-2.6128621772880001</v>
      </c>
    </row>
    <row r="870" spans="1:5" x14ac:dyDescent="0.3">
      <c r="A870" s="1">
        <v>4.4679998999999997</v>
      </c>
      <c r="B870" s="1">
        <v>-3.7590667999999998</v>
      </c>
      <c r="C870" s="1">
        <v>-3.6473057999999998</v>
      </c>
      <c r="D870" s="1">
        <f t="shared" si="27"/>
        <v>-3.2461021619999997</v>
      </c>
      <c r="E870" s="1">
        <f t="shared" si="28"/>
        <v>-2.6396542976280002</v>
      </c>
    </row>
    <row r="871" spans="1:5" x14ac:dyDescent="0.3">
      <c r="A871" s="1">
        <v>4.4720000999999998</v>
      </c>
      <c r="B871" s="1">
        <v>-3.7994378000000002</v>
      </c>
      <c r="C871" s="1">
        <v>-3.6841235999999999</v>
      </c>
      <c r="D871" s="1">
        <f t="shared" si="27"/>
        <v>-3.2788700039999998</v>
      </c>
      <c r="E871" s="1">
        <f t="shared" si="28"/>
        <v>-2.6680032175380002</v>
      </c>
    </row>
    <row r="872" spans="1:5" x14ac:dyDescent="0.3">
      <c r="A872" s="1">
        <v>4.4759998000000003</v>
      </c>
      <c r="B872" s="1">
        <v>-3.8417246999999999</v>
      </c>
      <c r="C872" s="1">
        <v>-3.7209127999999998</v>
      </c>
      <c r="D872" s="1">
        <f t="shared" si="27"/>
        <v>-3.3116123919999998</v>
      </c>
      <c r="E872" s="1">
        <f t="shared" si="28"/>
        <v>-2.6976975015869997</v>
      </c>
    </row>
    <row r="873" spans="1:5" x14ac:dyDescent="0.3">
      <c r="A873" s="1">
        <v>4.4800000000000004</v>
      </c>
      <c r="B873" s="1">
        <v>-3.8846588</v>
      </c>
      <c r="C873" s="1">
        <v>-3.7590667999999998</v>
      </c>
      <c r="D873" s="1">
        <f t="shared" si="27"/>
        <v>-3.3455694519999999</v>
      </c>
      <c r="E873" s="1">
        <f t="shared" si="28"/>
        <v>-2.7278462559480001</v>
      </c>
    </row>
    <row r="874" spans="1:5" x14ac:dyDescent="0.3">
      <c r="A874" s="1">
        <v>4.4840001999999997</v>
      </c>
      <c r="B874" s="1">
        <v>-3.9268551999999999</v>
      </c>
      <c r="C874" s="1">
        <v>-3.7994378000000002</v>
      </c>
      <c r="D874" s="1">
        <f t="shared" si="27"/>
        <v>-3.3814996420000001</v>
      </c>
      <c r="E874" s="1">
        <f t="shared" si="28"/>
        <v>-2.757476989992</v>
      </c>
    </row>
    <row r="875" spans="1:5" x14ac:dyDescent="0.3">
      <c r="A875" s="1">
        <v>4.4879999000000002</v>
      </c>
      <c r="B875" s="1">
        <v>-3.9677549999999999</v>
      </c>
      <c r="C875" s="1">
        <v>-3.8417246999999999</v>
      </c>
      <c r="D875" s="1">
        <f t="shared" si="27"/>
        <v>-3.4191349829999997</v>
      </c>
      <c r="E875" s="1">
        <f t="shared" si="28"/>
        <v>-2.7861972385500002</v>
      </c>
    </row>
    <row r="876" spans="1:5" x14ac:dyDescent="0.3">
      <c r="A876" s="1">
        <v>4.4920001000000003</v>
      </c>
      <c r="B876" s="1">
        <v>-4.0080225</v>
      </c>
      <c r="C876" s="1">
        <v>-3.8846588</v>
      </c>
      <c r="D876" s="1">
        <f t="shared" si="27"/>
        <v>-3.4573463320000002</v>
      </c>
      <c r="E876" s="1">
        <f t="shared" si="28"/>
        <v>-2.8144734797250002</v>
      </c>
    </row>
    <row r="877" spans="1:5" x14ac:dyDescent="0.3">
      <c r="A877" s="1">
        <v>4.4959997999999999</v>
      </c>
      <c r="B877" s="1">
        <v>-4.0490861999999996</v>
      </c>
      <c r="C877" s="1">
        <v>-3.9268551999999999</v>
      </c>
      <c r="D877" s="1">
        <f t="shared" si="27"/>
        <v>-3.494901128</v>
      </c>
      <c r="E877" s="1">
        <f t="shared" si="28"/>
        <v>-2.8433088205019996</v>
      </c>
    </row>
    <row r="878" spans="1:5" x14ac:dyDescent="0.3">
      <c r="A878" s="1">
        <v>4.5</v>
      </c>
      <c r="B878" s="1">
        <v>-4.0921548999999997</v>
      </c>
      <c r="C878" s="1">
        <v>-3.9677549999999999</v>
      </c>
      <c r="D878" s="1">
        <f t="shared" si="27"/>
        <v>-3.53130195</v>
      </c>
      <c r="E878" s="1">
        <f t="shared" si="28"/>
        <v>-2.8735520923290001</v>
      </c>
    </row>
    <row r="879" spans="1:5" x14ac:dyDescent="0.3">
      <c r="A879" s="1">
        <v>4.5040002000000001</v>
      </c>
      <c r="B879" s="1">
        <v>-4.1373702999999997</v>
      </c>
      <c r="C879" s="1">
        <v>-4.0080225</v>
      </c>
      <c r="D879" s="1">
        <f t="shared" si="27"/>
        <v>-3.567140025</v>
      </c>
      <c r="E879" s="1">
        <f t="shared" si="28"/>
        <v>-2.905302798363</v>
      </c>
    </row>
    <row r="880" spans="1:5" x14ac:dyDescent="0.3">
      <c r="A880" s="1">
        <v>4.5079998999999997</v>
      </c>
      <c r="B880" s="1">
        <v>-4.1836833999999996</v>
      </c>
      <c r="C880" s="1">
        <v>-4.0490861999999996</v>
      </c>
      <c r="D880" s="1">
        <f t="shared" si="27"/>
        <v>-3.6036867179999996</v>
      </c>
      <c r="E880" s="1">
        <f t="shared" si="28"/>
        <v>-2.9378243203139998</v>
      </c>
    </row>
    <row r="881" spans="1:5" x14ac:dyDescent="0.3">
      <c r="A881" s="1">
        <v>4.5120000999999998</v>
      </c>
      <c r="B881" s="1">
        <v>-4.2295522999999999</v>
      </c>
      <c r="C881" s="1">
        <v>-4.0921548999999997</v>
      </c>
      <c r="D881" s="1">
        <f t="shared" si="27"/>
        <v>-3.6420178609999998</v>
      </c>
      <c r="E881" s="1">
        <f t="shared" si="28"/>
        <v>-2.970033920583</v>
      </c>
    </row>
    <row r="882" spans="1:5" x14ac:dyDescent="0.3">
      <c r="A882" s="1">
        <v>4.5159998000000003</v>
      </c>
      <c r="B882" s="1">
        <v>-4.2739820999999996</v>
      </c>
      <c r="C882" s="1">
        <v>-4.1373702999999997</v>
      </c>
      <c r="D882" s="1">
        <f t="shared" si="27"/>
        <v>-3.682259567</v>
      </c>
      <c r="E882" s="1">
        <f t="shared" si="28"/>
        <v>-3.0012329704409999</v>
      </c>
    </row>
    <row r="883" spans="1:5" x14ac:dyDescent="0.3">
      <c r="A883" s="1">
        <v>4.5199999999999996</v>
      </c>
      <c r="B883" s="1">
        <v>-4.3172169</v>
      </c>
      <c r="C883" s="1">
        <v>-4.1836833999999996</v>
      </c>
      <c r="D883" s="1">
        <f t="shared" si="27"/>
        <v>-3.7234782259999997</v>
      </c>
      <c r="E883" s="1">
        <f t="shared" si="28"/>
        <v>-3.0315928793490001</v>
      </c>
    </row>
    <row r="884" spans="1:5" x14ac:dyDescent="0.3">
      <c r="A884" s="1">
        <v>4.5240001999999997</v>
      </c>
      <c r="B884" s="1">
        <v>-4.3605692999999999</v>
      </c>
      <c r="C884" s="1">
        <v>-4.2295522999999999</v>
      </c>
      <c r="D884" s="1">
        <f t="shared" si="27"/>
        <v>-3.7643015470000001</v>
      </c>
      <c r="E884" s="1">
        <f t="shared" si="28"/>
        <v>-3.0620353681530004</v>
      </c>
    </row>
    <row r="885" spans="1:5" x14ac:dyDescent="0.3">
      <c r="A885" s="1">
        <v>4.5279999000000002</v>
      </c>
      <c r="B885" s="1">
        <v>-4.4055093999999997</v>
      </c>
      <c r="C885" s="1">
        <v>-4.2739820999999996</v>
      </c>
      <c r="D885" s="1">
        <f t="shared" si="27"/>
        <v>-3.8038440689999997</v>
      </c>
      <c r="E885" s="1">
        <f t="shared" si="28"/>
        <v>-3.0935927557739999</v>
      </c>
    </row>
    <row r="886" spans="1:5" x14ac:dyDescent="0.3">
      <c r="A886" s="1">
        <v>4.5320001000000003</v>
      </c>
      <c r="B886" s="1">
        <v>-4.4526386000000002</v>
      </c>
      <c r="C886" s="1">
        <v>-4.3172169</v>
      </c>
      <c r="D886" s="1">
        <f t="shared" si="27"/>
        <v>-3.8423230410000002</v>
      </c>
      <c r="E886" s="1">
        <f t="shared" si="28"/>
        <v>-3.1266873513060003</v>
      </c>
    </row>
    <row r="887" spans="1:5" x14ac:dyDescent="0.3">
      <c r="A887" s="1">
        <v>4.5359997999999999</v>
      </c>
      <c r="B887" s="1">
        <v>-4.5012398999999998</v>
      </c>
      <c r="C887" s="1">
        <v>-4.3605692999999999</v>
      </c>
      <c r="D887" s="1">
        <f t="shared" si="27"/>
        <v>-3.880906677</v>
      </c>
      <c r="E887" s="1">
        <f t="shared" si="28"/>
        <v>-3.1608156701790002</v>
      </c>
    </row>
    <row r="888" spans="1:5" x14ac:dyDescent="0.3">
      <c r="A888" s="1">
        <v>4.54</v>
      </c>
      <c r="B888" s="1">
        <v>-4.5497449999999997</v>
      </c>
      <c r="C888" s="1">
        <v>-4.4055093999999997</v>
      </c>
      <c r="D888" s="1">
        <f t="shared" si="27"/>
        <v>-3.9209033659999997</v>
      </c>
      <c r="E888" s="1">
        <f t="shared" si="28"/>
        <v>-3.19487643645</v>
      </c>
    </row>
    <row r="889" spans="1:5" x14ac:dyDescent="0.3">
      <c r="A889" s="1">
        <v>4.5440000999999999</v>
      </c>
      <c r="B889" s="1">
        <v>-4.5967899000000001</v>
      </c>
      <c r="C889" s="1">
        <v>-4.4526386000000002</v>
      </c>
      <c r="D889" s="1">
        <f t="shared" si="27"/>
        <v>-3.9628483540000001</v>
      </c>
      <c r="E889" s="1">
        <f t="shared" si="28"/>
        <v>-3.227911835679</v>
      </c>
    </row>
    <row r="890" spans="1:5" x14ac:dyDescent="0.3">
      <c r="A890" s="1">
        <v>4.5479998999999998</v>
      </c>
      <c r="B890" s="1">
        <v>-4.6421517000000003</v>
      </c>
      <c r="C890" s="1">
        <v>-4.5012398999999998</v>
      </c>
      <c r="D890" s="1">
        <f t="shared" si="27"/>
        <v>-4.0061035110000001</v>
      </c>
      <c r="E890" s="1">
        <f t="shared" si="28"/>
        <v>-3.2597653452570006</v>
      </c>
    </row>
    <row r="891" spans="1:5" x14ac:dyDescent="0.3">
      <c r="A891" s="1">
        <v>4.5519999999999996</v>
      </c>
      <c r="B891" s="1">
        <v>-4.6869057999999999</v>
      </c>
      <c r="C891" s="1">
        <v>-4.5497449999999997</v>
      </c>
      <c r="D891" s="1">
        <f t="shared" si="27"/>
        <v>-4.04927305</v>
      </c>
      <c r="E891" s="1">
        <f t="shared" si="28"/>
        <v>-3.2911921218180002</v>
      </c>
    </row>
    <row r="892" spans="1:5" x14ac:dyDescent="0.3">
      <c r="A892" s="1">
        <v>4.5560001999999997</v>
      </c>
      <c r="B892" s="1">
        <v>-4.7326817999999999</v>
      </c>
      <c r="C892" s="1">
        <v>-4.5967899000000001</v>
      </c>
      <c r="D892" s="1">
        <f t="shared" si="27"/>
        <v>-4.0911430109999998</v>
      </c>
      <c r="E892" s="1">
        <f t="shared" si="28"/>
        <v>-3.323336486778</v>
      </c>
    </row>
    <row r="893" spans="1:5" x14ac:dyDescent="0.3">
      <c r="A893" s="1">
        <v>4.5599999000000002</v>
      </c>
      <c r="B893" s="1">
        <v>-4.7805232000000002</v>
      </c>
      <c r="C893" s="1">
        <v>-4.6421517000000003</v>
      </c>
      <c r="D893" s="1">
        <f t="shared" si="27"/>
        <v>-4.1315150130000005</v>
      </c>
      <c r="E893" s="1">
        <f t="shared" si="28"/>
        <v>-3.3569311962720003</v>
      </c>
    </row>
    <row r="894" spans="1:5" x14ac:dyDescent="0.3">
      <c r="A894" s="1">
        <v>4.5640001000000003</v>
      </c>
      <c r="B894" s="1">
        <v>-4.8301376999999999</v>
      </c>
      <c r="C894" s="1">
        <v>-4.6869057999999999</v>
      </c>
      <c r="D894" s="1">
        <f t="shared" si="27"/>
        <v>-4.1713461619999999</v>
      </c>
      <c r="E894" s="1">
        <f t="shared" si="28"/>
        <v>-3.391770994317</v>
      </c>
    </row>
    <row r="895" spans="1:5" x14ac:dyDescent="0.3">
      <c r="A895" s="1">
        <v>4.5679997999999999</v>
      </c>
      <c r="B895" s="1">
        <v>-4.8800673000000003</v>
      </c>
      <c r="C895" s="1">
        <v>-4.7326817999999999</v>
      </c>
      <c r="D895" s="1">
        <f t="shared" si="27"/>
        <v>-4.212086802</v>
      </c>
      <c r="E895" s="1">
        <f t="shared" si="28"/>
        <v>-3.4268320587330003</v>
      </c>
    </row>
    <row r="896" spans="1:5" x14ac:dyDescent="0.3">
      <c r="A896" s="1">
        <v>4.5720000000000001</v>
      </c>
      <c r="B896" s="1">
        <v>-4.9286601000000001</v>
      </c>
      <c r="C896" s="1">
        <v>-4.7805232000000002</v>
      </c>
      <c r="D896" s="1">
        <f t="shared" si="27"/>
        <v>-4.2546656480000005</v>
      </c>
      <c r="E896" s="1">
        <f t="shared" si="28"/>
        <v>-3.4609544088210007</v>
      </c>
    </row>
    <row r="897" spans="1:5" x14ac:dyDescent="0.3">
      <c r="A897" s="1">
        <v>4.5760002000000002</v>
      </c>
      <c r="B897" s="1">
        <v>-4.9752036000000004</v>
      </c>
      <c r="C897" s="1">
        <v>-4.8301376999999999</v>
      </c>
      <c r="D897" s="1">
        <f t="shared" si="27"/>
        <v>-4.2988225529999999</v>
      </c>
      <c r="E897" s="1">
        <f t="shared" si="28"/>
        <v>-3.4936377199560003</v>
      </c>
    </row>
    <row r="898" spans="1:5" x14ac:dyDescent="0.3">
      <c r="A898" s="1">
        <v>4.5799998999999998</v>
      </c>
      <c r="B898" s="1">
        <v>-5.0204199999999997</v>
      </c>
      <c r="C898" s="1">
        <v>-4.8800673000000003</v>
      </c>
      <c r="D898" s="1">
        <f t="shared" si="27"/>
        <v>-4.3432598970000003</v>
      </c>
      <c r="E898" s="1">
        <f t="shared" si="28"/>
        <v>-3.5253891282000001</v>
      </c>
    </row>
    <row r="899" spans="1:5" x14ac:dyDescent="0.3">
      <c r="A899" s="1">
        <v>4.5840000999999999</v>
      </c>
      <c r="B899" s="1">
        <v>-5.0659618000000002</v>
      </c>
      <c r="C899" s="1">
        <v>-4.9286601000000001</v>
      </c>
      <c r="D899" s="1">
        <f t="shared" si="27"/>
        <v>-4.3865074890000004</v>
      </c>
      <c r="E899" s="1">
        <f t="shared" si="28"/>
        <v>-3.5573690355780005</v>
      </c>
    </row>
    <row r="900" spans="1:5" x14ac:dyDescent="0.3">
      <c r="A900" s="1">
        <v>4.5879998000000004</v>
      </c>
      <c r="B900" s="1">
        <v>-5.1132567</v>
      </c>
      <c r="C900" s="1">
        <v>-4.9752036000000004</v>
      </c>
      <c r="D900" s="1">
        <f t="shared" ref="D900:D963" si="29">C900*0.89</f>
        <v>-4.4279312040000001</v>
      </c>
      <c r="E900" s="1">
        <f t="shared" ref="E900:E963" si="30">B900*0.89*0.789</f>
        <v>-3.5905799873070006</v>
      </c>
    </row>
    <row r="901" spans="1:5" x14ac:dyDescent="0.3">
      <c r="A901" s="1">
        <v>4.5919999999999996</v>
      </c>
      <c r="B901" s="1">
        <v>-5.1624948000000002</v>
      </c>
      <c r="C901" s="1">
        <v>-5.0204199999999997</v>
      </c>
      <c r="D901" s="1">
        <f t="shared" si="29"/>
        <v>-4.4681737999999998</v>
      </c>
      <c r="E901" s="1">
        <f t="shared" si="30"/>
        <v>-3.6251554735080007</v>
      </c>
    </row>
    <row r="902" spans="1:5" x14ac:dyDescent="0.3">
      <c r="A902" s="1">
        <v>4.5960001999999998</v>
      </c>
      <c r="B902" s="1">
        <v>-5.2124546</v>
      </c>
      <c r="C902" s="1">
        <v>-5.0659618000000002</v>
      </c>
      <c r="D902" s="1">
        <f t="shared" si="29"/>
        <v>-4.5087060020000003</v>
      </c>
      <c r="E902" s="1">
        <f t="shared" si="30"/>
        <v>-3.6602377446659999</v>
      </c>
    </row>
    <row r="903" spans="1:5" x14ac:dyDescent="0.3">
      <c r="A903" s="1">
        <v>4.5999999000000003</v>
      </c>
      <c r="B903" s="1">
        <v>-5.2613155000000003</v>
      </c>
      <c r="C903" s="1">
        <v>-5.1132567</v>
      </c>
      <c r="D903" s="1">
        <f t="shared" si="29"/>
        <v>-4.5507984630000005</v>
      </c>
      <c r="E903" s="1">
        <f t="shared" si="30"/>
        <v>-3.6945483572550004</v>
      </c>
    </row>
    <row r="904" spans="1:5" x14ac:dyDescent="0.3">
      <c r="A904" s="1">
        <v>4.6040001000000004</v>
      </c>
      <c r="B904" s="1">
        <v>-5.3079007000000002</v>
      </c>
      <c r="C904" s="1">
        <v>-5.1624948000000002</v>
      </c>
      <c r="D904" s="1">
        <f t="shared" si="29"/>
        <v>-4.5946203720000005</v>
      </c>
      <c r="E904" s="1">
        <f t="shared" si="30"/>
        <v>-3.7272609505470005</v>
      </c>
    </row>
    <row r="905" spans="1:5" x14ac:dyDescent="0.3">
      <c r="A905" s="1">
        <v>4.6079998</v>
      </c>
      <c r="B905" s="1">
        <v>-5.3524992999999998</v>
      </c>
      <c r="C905" s="1">
        <v>-5.2124546</v>
      </c>
      <c r="D905" s="1">
        <f t="shared" si="29"/>
        <v>-4.6390845939999998</v>
      </c>
      <c r="E905" s="1">
        <f t="shared" si="30"/>
        <v>-3.758578533453</v>
      </c>
    </row>
    <row r="906" spans="1:5" x14ac:dyDescent="0.3">
      <c r="A906" s="1">
        <v>4.6120000000000001</v>
      </c>
      <c r="B906" s="1">
        <v>-5.3966729999999998</v>
      </c>
      <c r="C906" s="1">
        <v>-5.2613155000000003</v>
      </c>
      <c r="D906" s="1">
        <f t="shared" si="29"/>
        <v>-4.6825707950000002</v>
      </c>
      <c r="E906" s="1">
        <f t="shared" si="30"/>
        <v>-3.7895977473300002</v>
      </c>
    </row>
    <row r="907" spans="1:5" x14ac:dyDescent="0.3">
      <c r="A907" s="1">
        <v>4.6160002000000002</v>
      </c>
      <c r="B907" s="1">
        <v>-5.4421717999999997</v>
      </c>
      <c r="C907" s="1">
        <v>-5.3079007000000002</v>
      </c>
      <c r="D907" s="1">
        <f t="shared" si="29"/>
        <v>-4.7240316230000001</v>
      </c>
      <c r="E907" s="1">
        <f t="shared" si="30"/>
        <v>-3.8215474596779999</v>
      </c>
    </row>
    <row r="908" spans="1:5" x14ac:dyDescent="0.3">
      <c r="A908" s="1">
        <v>4.6199998999999998</v>
      </c>
      <c r="B908" s="1">
        <v>-5.4896981</v>
      </c>
      <c r="C908" s="1">
        <v>-5.3524992999999998</v>
      </c>
      <c r="D908" s="1">
        <f t="shared" si="29"/>
        <v>-4.763724377</v>
      </c>
      <c r="E908" s="1">
        <f t="shared" si="30"/>
        <v>-3.8549209028010005</v>
      </c>
    </row>
    <row r="909" spans="1:5" x14ac:dyDescent="0.3">
      <c r="A909" s="1">
        <v>4.6240000999999999</v>
      </c>
      <c r="B909" s="1">
        <v>-5.5383937999999997</v>
      </c>
      <c r="C909" s="1">
        <v>-5.3966729999999998</v>
      </c>
      <c r="D909" s="1">
        <f t="shared" si="29"/>
        <v>-4.8030389700000002</v>
      </c>
      <c r="E909" s="1">
        <f t="shared" si="30"/>
        <v>-3.8891155102980002</v>
      </c>
    </row>
    <row r="910" spans="1:5" x14ac:dyDescent="0.3">
      <c r="A910" s="1">
        <v>4.6279998000000004</v>
      </c>
      <c r="B910" s="1">
        <v>-5.5863889000000002</v>
      </c>
      <c r="C910" s="1">
        <v>-5.4421717999999997</v>
      </c>
      <c r="D910" s="1">
        <f t="shared" si="29"/>
        <v>-4.8435329019999998</v>
      </c>
      <c r="E910" s="1">
        <f t="shared" si="30"/>
        <v>-3.9228181494690002</v>
      </c>
    </row>
    <row r="911" spans="1:5" x14ac:dyDescent="0.3">
      <c r="A911" s="1">
        <v>4.6319999999999997</v>
      </c>
      <c r="B911" s="1">
        <v>-5.6320759000000002</v>
      </c>
      <c r="C911" s="1">
        <v>-5.4896981</v>
      </c>
      <c r="D911" s="1">
        <f t="shared" si="29"/>
        <v>-4.8858313090000003</v>
      </c>
      <c r="E911" s="1">
        <f t="shared" si="30"/>
        <v>-3.9549000177389999</v>
      </c>
    </row>
    <row r="912" spans="1:5" x14ac:dyDescent="0.3">
      <c r="A912" s="1">
        <v>4.6360001999999998</v>
      </c>
      <c r="B912" s="1">
        <v>-5.6752244999999997</v>
      </c>
      <c r="C912" s="1">
        <v>-5.5383937999999997</v>
      </c>
      <c r="D912" s="1">
        <f t="shared" si="29"/>
        <v>-4.929170482</v>
      </c>
      <c r="E912" s="1">
        <f t="shared" si="30"/>
        <v>-3.9851993961450001</v>
      </c>
    </row>
    <row r="913" spans="1:5" x14ac:dyDescent="0.3">
      <c r="A913" s="1">
        <v>4.6399999000000003</v>
      </c>
      <c r="B913" s="1">
        <v>-5.7171504000000004</v>
      </c>
      <c r="C913" s="1">
        <v>-5.5863889000000002</v>
      </c>
      <c r="D913" s="1">
        <f t="shared" si="29"/>
        <v>-4.9718861209999998</v>
      </c>
      <c r="E913" s="1">
        <f t="shared" si="30"/>
        <v>-4.0146401823840003</v>
      </c>
    </row>
    <row r="914" spans="1:5" x14ac:dyDescent="0.3">
      <c r="A914" s="1">
        <v>4.6440001000000004</v>
      </c>
      <c r="B914" s="1">
        <v>-5.7598057000000003</v>
      </c>
      <c r="C914" s="1">
        <v>-5.6320759000000002</v>
      </c>
      <c r="D914" s="1">
        <f t="shared" si="29"/>
        <v>-5.0125475509999999</v>
      </c>
      <c r="E914" s="1">
        <f t="shared" si="30"/>
        <v>-4.0445931605970005</v>
      </c>
    </row>
    <row r="915" spans="1:5" x14ac:dyDescent="0.3">
      <c r="A915" s="1">
        <v>4.6479998</v>
      </c>
      <c r="B915" s="1">
        <v>-5.8044073999999997</v>
      </c>
      <c r="C915" s="1">
        <v>-5.6752244999999997</v>
      </c>
      <c r="D915" s="1">
        <f t="shared" si="29"/>
        <v>-5.0509498050000001</v>
      </c>
      <c r="E915" s="1">
        <f t="shared" si="30"/>
        <v>-4.0759129203539999</v>
      </c>
    </row>
    <row r="916" spans="1:5" x14ac:dyDescent="0.3">
      <c r="A916" s="1">
        <v>4.6520000000000001</v>
      </c>
      <c r="B916" s="1">
        <v>-5.8505773000000003</v>
      </c>
      <c r="C916" s="1">
        <v>-5.7171504000000004</v>
      </c>
      <c r="D916" s="1">
        <f t="shared" si="29"/>
        <v>-5.0882638560000002</v>
      </c>
      <c r="E916" s="1">
        <f t="shared" si="30"/>
        <v>-4.1083338858329999</v>
      </c>
    </row>
    <row r="917" spans="1:5" x14ac:dyDescent="0.3">
      <c r="A917" s="1">
        <v>4.6560001</v>
      </c>
      <c r="B917" s="1">
        <v>-5.8965598000000004</v>
      </c>
      <c r="C917" s="1">
        <v>-5.7598057000000003</v>
      </c>
      <c r="D917" s="1">
        <f t="shared" si="29"/>
        <v>-5.1262270729999999</v>
      </c>
      <c r="E917" s="1">
        <f t="shared" si="30"/>
        <v>-4.1406232571580004</v>
      </c>
    </row>
    <row r="918" spans="1:5" x14ac:dyDescent="0.3">
      <c r="A918" s="1">
        <v>4.6599997999999996</v>
      </c>
      <c r="B918" s="1">
        <v>-5.9404250000000003</v>
      </c>
      <c r="C918" s="1">
        <v>-5.8044073999999997</v>
      </c>
      <c r="D918" s="1">
        <f t="shared" si="29"/>
        <v>-5.1659225859999998</v>
      </c>
      <c r="E918" s="1">
        <f t="shared" si="30"/>
        <v>-4.1714258392500003</v>
      </c>
    </row>
    <row r="919" spans="1:5" x14ac:dyDescent="0.3">
      <c r="A919" s="1">
        <v>4.6639999999999997</v>
      </c>
      <c r="B919" s="1">
        <v>-5.9814023000000001</v>
      </c>
      <c r="C919" s="1">
        <v>-5.8505773000000003</v>
      </c>
      <c r="D919" s="1">
        <f t="shared" si="29"/>
        <v>-5.2070137970000001</v>
      </c>
      <c r="E919" s="1">
        <f t="shared" si="30"/>
        <v>-4.2002005090830004</v>
      </c>
    </row>
    <row r="920" spans="1:5" x14ac:dyDescent="0.3">
      <c r="A920" s="1">
        <v>4.6680001999999998</v>
      </c>
      <c r="B920" s="1">
        <v>-6.0204323000000004</v>
      </c>
      <c r="C920" s="1">
        <v>-5.8965598000000004</v>
      </c>
      <c r="D920" s="1">
        <f t="shared" si="29"/>
        <v>-5.2479382220000002</v>
      </c>
      <c r="E920" s="1">
        <f t="shared" si="30"/>
        <v>-4.2276077653830004</v>
      </c>
    </row>
    <row r="921" spans="1:5" x14ac:dyDescent="0.3">
      <c r="A921" s="1">
        <v>4.6719999000000003</v>
      </c>
      <c r="B921" s="1">
        <v>-6.0595254000000001</v>
      </c>
      <c r="C921" s="1">
        <v>-5.9404250000000003</v>
      </c>
      <c r="D921" s="1">
        <f t="shared" si="29"/>
        <v>-5.2869782500000007</v>
      </c>
      <c r="E921" s="1">
        <f t="shared" si="30"/>
        <v>-4.2550593311340004</v>
      </c>
    </row>
    <row r="922" spans="1:5" x14ac:dyDescent="0.3">
      <c r="A922" s="1">
        <v>4.6760001000000004</v>
      </c>
      <c r="B922" s="1">
        <v>-6.1003563999999999</v>
      </c>
      <c r="C922" s="1">
        <v>-5.9814023000000001</v>
      </c>
      <c r="D922" s="1">
        <f t="shared" si="29"/>
        <v>-5.3234480470000003</v>
      </c>
      <c r="E922" s="1">
        <f t="shared" si="30"/>
        <v>-4.2837312676440007</v>
      </c>
    </row>
    <row r="923" spans="1:5" x14ac:dyDescent="0.3">
      <c r="A923" s="1">
        <v>4.6799998</v>
      </c>
      <c r="B923" s="1">
        <v>-6.1430828999999996</v>
      </c>
      <c r="C923" s="1">
        <v>-6.0204323000000004</v>
      </c>
      <c r="D923" s="1">
        <f t="shared" si="29"/>
        <v>-5.3581847470000001</v>
      </c>
      <c r="E923" s="1">
        <f t="shared" si="30"/>
        <v>-4.3137342432089998</v>
      </c>
    </row>
    <row r="924" spans="1:5" x14ac:dyDescent="0.3">
      <c r="A924" s="1">
        <v>4.6840000000000002</v>
      </c>
      <c r="B924" s="1">
        <v>-6.1862085999999996</v>
      </c>
      <c r="C924" s="1">
        <v>-6.0595254000000001</v>
      </c>
      <c r="D924" s="1">
        <f t="shared" si="29"/>
        <v>-5.3929776060000005</v>
      </c>
      <c r="E924" s="1">
        <f t="shared" si="30"/>
        <v>-4.344017541006</v>
      </c>
    </row>
    <row r="925" spans="1:5" x14ac:dyDescent="0.3">
      <c r="A925" s="1">
        <v>4.6880002000000003</v>
      </c>
      <c r="B925" s="1">
        <v>-6.2275938999999996</v>
      </c>
      <c r="C925" s="1">
        <v>-6.1003563999999999</v>
      </c>
      <c r="D925" s="1">
        <f t="shared" si="29"/>
        <v>-5.4293171960000004</v>
      </c>
      <c r="E925" s="1">
        <f t="shared" si="30"/>
        <v>-4.3730787125189998</v>
      </c>
    </row>
    <row r="926" spans="1:5" x14ac:dyDescent="0.3">
      <c r="A926" s="1">
        <v>4.6919998999999999</v>
      </c>
      <c r="B926" s="1">
        <v>-6.2659428999999998</v>
      </c>
      <c r="C926" s="1">
        <v>-6.1430828999999996</v>
      </c>
      <c r="D926" s="1">
        <f t="shared" si="29"/>
        <v>-5.4673437809999994</v>
      </c>
      <c r="E926" s="1">
        <f t="shared" si="30"/>
        <v>-4.4000077638090005</v>
      </c>
    </row>
    <row r="927" spans="1:5" x14ac:dyDescent="0.3">
      <c r="A927" s="1">
        <v>4.6960001</v>
      </c>
      <c r="B927" s="1">
        <v>-6.3017269999999996</v>
      </c>
      <c r="C927" s="1">
        <v>-6.1862085999999996</v>
      </c>
      <c r="D927" s="1">
        <f t="shared" si="29"/>
        <v>-5.5057256539999999</v>
      </c>
      <c r="E927" s="1">
        <f t="shared" si="30"/>
        <v>-4.4251357166699998</v>
      </c>
    </row>
    <row r="928" spans="1:5" x14ac:dyDescent="0.3">
      <c r="A928" s="1">
        <v>4.6999997999999996</v>
      </c>
      <c r="B928" s="1">
        <v>-6.3368738999999996</v>
      </c>
      <c r="C928" s="1">
        <v>-6.2275938999999996</v>
      </c>
      <c r="D928" s="1">
        <f t="shared" si="29"/>
        <v>-5.5425585709999998</v>
      </c>
      <c r="E928" s="1">
        <f t="shared" si="30"/>
        <v>-4.4498162213189998</v>
      </c>
    </row>
    <row r="929" spans="1:5" x14ac:dyDescent="0.3">
      <c r="A929" s="1">
        <v>4.7039999999999997</v>
      </c>
      <c r="B929" s="1">
        <v>-6.3734349000000003</v>
      </c>
      <c r="C929" s="1">
        <v>-6.2659428999999998</v>
      </c>
      <c r="D929" s="1">
        <f t="shared" si="29"/>
        <v>-5.5766891809999999</v>
      </c>
      <c r="E929" s="1">
        <f t="shared" si="30"/>
        <v>-4.4754897211290006</v>
      </c>
    </row>
    <row r="930" spans="1:5" x14ac:dyDescent="0.3">
      <c r="A930" s="1">
        <v>4.7080001999999999</v>
      </c>
      <c r="B930" s="1">
        <v>-6.4121509999999997</v>
      </c>
      <c r="C930" s="1">
        <v>-6.3017269999999996</v>
      </c>
      <c r="D930" s="1">
        <f t="shared" si="29"/>
        <v>-5.6085370299999999</v>
      </c>
      <c r="E930" s="1">
        <f t="shared" si="30"/>
        <v>-4.5026765537099998</v>
      </c>
    </row>
    <row r="931" spans="1:5" x14ac:dyDescent="0.3">
      <c r="A931" s="1">
        <v>4.7119999000000004</v>
      </c>
      <c r="B931" s="1">
        <v>-6.4519172999999999</v>
      </c>
      <c r="C931" s="1">
        <v>-6.3368738999999996</v>
      </c>
      <c r="D931" s="1">
        <f t="shared" si="29"/>
        <v>-5.6398177709999997</v>
      </c>
      <c r="E931" s="1">
        <f t="shared" si="30"/>
        <v>-4.5306008472330008</v>
      </c>
    </row>
    <row r="932" spans="1:5" x14ac:dyDescent="0.3">
      <c r="A932" s="1">
        <v>4.7160000999999996</v>
      </c>
      <c r="B932" s="1">
        <v>-6.4905292000000001</v>
      </c>
      <c r="C932" s="1">
        <v>-6.3734349000000003</v>
      </c>
      <c r="D932" s="1">
        <f t="shared" si="29"/>
        <v>-5.6723570610000005</v>
      </c>
      <c r="E932" s="1">
        <f t="shared" si="30"/>
        <v>-4.5577145095320004</v>
      </c>
    </row>
    <row r="933" spans="1:5" x14ac:dyDescent="0.3">
      <c r="A933" s="1">
        <v>4.7199998000000001</v>
      </c>
      <c r="B933" s="1">
        <v>-6.5262129</v>
      </c>
      <c r="C933" s="1">
        <v>-6.4121509999999997</v>
      </c>
      <c r="D933" s="1">
        <f t="shared" si="29"/>
        <v>-5.7068143899999999</v>
      </c>
      <c r="E933" s="1">
        <f t="shared" si="30"/>
        <v>-4.5827719605090005</v>
      </c>
    </row>
    <row r="934" spans="1:5" x14ac:dyDescent="0.3">
      <c r="A934" s="1">
        <v>4.7240000000000002</v>
      </c>
      <c r="B934" s="1">
        <v>-6.5588860000000002</v>
      </c>
      <c r="C934" s="1">
        <v>-6.4519172999999999</v>
      </c>
      <c r="D934" s="1">
        <f t="shared" si="29"/>
        <v>-5.7422063970000004</v>
      </c>
      <c r="E934" s="1">
        <f t="shared" si="30"/>
        <v>-4.6057153380600004</v>
      </c>
    </row>
    <row r="935" spans="1:5" x14ac:dyDescent="0.3">
      <c r="A935" s="1">
        <v>4.7280002000000003</v>
      </c>
      <c r="B935" s="1">
        <v>-6.5902450999999997</v>
      </c>
      <c r="C935" s="1">
        <v>-6.4905292000000001</v>
      </c>
      <c r="D935" s="1">
        <f t="shared" si="29"/>
        <v>-5.7765709880000005</v>
      </c>
      <c r="E935" s="1">
        <f t="shared" si="30"/>
        <v>-4.6277360116710007</v>
      </c>
    </row>
    <row r="936" spans="1:5" x14ac:dyDescent="0.3">
      <c r="A936" s="1">
        <v>4.7319998999999999</v>
      </c>
      <c r="B936" s="1">
        <v>-6.6226032000000004</v>
      </c>
      <c r="C936" s="1">
        <v>-6.5262129</v>
      </c>
      <c r="D936" s="1">
        <f t="shared" si="29"/>
        <v>-5.8083294810000003</v>
      </c>
      <c r="E936" s="1">
        <f t="shared" si="30"/>
        <v>-4.6504581930720006</v>
      </c>
    </row>
    <row r="937" spans="1:5" x14ac:dyDescent="0.3">
      <c r="A937" s="1">
        <v>4.7360001</v>
      </c>
      <c r="B937" s="1">
        <v>-6.6572852999999999</v>
      </c>
      <c r="C937" s="1">
        <v>-6.5588860000000002</v>
      </c>
      <c r="D937" s="1">
        <f t="shared" si="29"/>
        <v>-5.8374085400000002</v>
      </c>
      <c r="E937" s="1">
        <f t="shared" si="30"/>
        <v>-4.6748123105129995</v>
      </c>
    </row>
    <row r="938" spans="1:5" x14ac:dyDescent="0.3">
      <c r="A938" s="1">
        <v>4.7399997999999997</v>
      </c>
      <c r="B938" s="1">
        <v>-6.6936941000000001</v>
      </c>
      <c r="C938" s="1">
        <v>-6.5902450999999997</v>
      </c>
      <c r="D938" s="1">
        <f t="shared" si="29"/>
        <v>-5.8653181390000002</v>
      </c>
      <c r="E938" s="1">
        <f t="shared" si="30"/>
        <v>-4.7003789339610007</v>
      </c>
    </row>
    <row r="939" spans="1:5" x14ac:dyDescent="0.3">
      <c r="A939" s="1">
        <v>4.7439999999999998</v>
      </c>
      <c r="B939" s="1">
        <v>-6.7297086000000004</v>
      </c>
      <c r="C939" s="1">
        <v>-6.6226032000000004</v>
      </c>
      <c r="D939" s="1">
        <f t="shared" si="29"/>
        <v>-5.8941168480000004</v>
      </c>
      <c r="E939" s="1">
        <f t="shared" si="30"/>
        <v>-4.7256686760060003</v>
      </c>
    </row>
    <row r="940" spans="1:5" x14ac:dyDescent="0.3">
      <c r="A940" s="1">
        <v>4.7480000999999996</v>
      </c>
      <c r="B940" s="1">
        <v>-6.7631535999999999</v>
      </c>
      <c r="C940" s="1">
        <v>-6.6572852999999999</v>
      </c>
      <c r="D940" s="1">
        <f t="shared" si="29"/>
        <v>-5.9249839169999996</v>
      </c>
      <c r="E940" s="1">
        <f t="shared" si="30"/>
        <v>-4.7491540894560007</v>
      </c>
    </row>
    <row r="941" spans="1:5" x14ac:dyDescent="0.3">
      <c r="A941" s="1">
        <v>4.7519999000000004</v>
      </c>
      <c r="B941" s="1">
        <v>-6.7933374999999998</v>
      </c>
      <c r="C941" s="1">
        <v>-6.6936941000000001</v>
      </c>
      <c r="D941" s="1">
        <f t="shared" si="29"/>
        <v>-5.9573877490000005</v>
      </c>
      <c r="E941" s="1">
        <f t="shared" si="30"/>
        <v>-4.7703495258749999</v>
      </c>
    </row>
    <row r="942" spans="1:5" x14ac:dyDescent="0.3">
      <c r="A942" s="1">
        <v>4.7560000000000002</v>
      </c>
      <c r="B942" s="1">
        <v>-6.8215744000000003</v>
      </c>
      <c r="C942" s="1">
        <v>-6.7297086000000004</v>
      </c>
      <c r="D942" s="1">
        <f t="shared" si="29"/>
        <v>-5.989440654</v>
      </c>
      <c r="E942" s="1">
        <f t="shared" si="30"/>
        <v>-4.7901777594240009</v>
      </c>
    </row>
    <row r="943" spans="1:5" x14ac:dyDescent="0.3">
      <c r="A943" s="1">
        <v>4.7600002000000003</v>
      </c>
      <c r="B943" s="1">
        <v>-6.8502960000000002</v>
      </c>
      <c r="C943" s="1">
        <v>-6.7631535999999999</v>
      </c>
      <c r="D943" s="1">
        <f t="shared" si="29"/>
        <v>-6.0192067040000001</v>
      </c>
      <c r="E943" s="1">
        <f t="shared" si="30"/>
        <v>-4.81034635416</v>
      </c>
    </row>
    <row r="944" spans="1:5" x14ac:dyDescent="0.3">
      <c r="A944" s="1">
        <v>4.7639999</v>
      </c>
      <c r="B944" s="1">
        <v>-6.881373</v>
      </c>
      <c r="C944" s="1">
        <v>-6.7933374999999998</v>
      </c>
      <c r="D944" s="1">
        <f t="shared" si="29"/>
        <v>-6.0460703750000002</v>
      </c>
      <c r="E944" s="1">
        <f t="shared" si="30"/>
        <v>-4.8321689343300003</v>
      </c>
    </row>
    <row r="945" spans="1:5" x14ac:dyDescent="0.3">
      <c r="A945" s="1">
        <v>4.7680001000000001</v>
      </c>
      <c r="B945" s="1">
        <v>-6.9148160000000001</v>
      </c>
      <c r="C945" s="1">
        <v>-6.8215744000000003</v>
      </c>
      <c r="D945" s="1">
        <f t="shared" si="29"/>
        <v>-6.0712012160000004</v>
      </c>
      <c r="E945" s="1">
        <f t="shared" si="30"/>
        <v>-4.8556529433600009</v>
      </c>
    </row>
    <row r="946" spans="1:5" x14ac:dyDescent="0.3">
      <c r="A946" s="1">
        <v>4.7719997999999997</v>
      </c>
      <c r="B946" s="1">
        <v>-6.9487541000000004</v>
      </c>
      <c r="C946" s="1">
        <v>-6.8502960000000002</v>
      </c>
      <c r="D946" s="1">
        <f t="shared" si="29"/>
        <v>-6.0967634400000001</v>
      </c>
      <c r="E946" s="1">
        <f t="shared" si="30"/>
        <v>-4.8794846165610011</v>
      </c>
    </row>
    <row r="947" spans="1:5" x14ac:dyDescent="0.3">
      <c r="A947" s="1">
        <v>4.7759999999999998</v>
      </c>
      <c r="B947" s="1">
        <v>-6.9807335999999998</v>
      </c>
      <c r="C947" s="1">
        <v>-6.881373</v>
      </c>
      <c r="D947" s="1">
        <f t="shared" si="29"/>
        <v>-6.1244219700000002</v>
      </c>
      <c r="E947" s="1">
        <f t="shared" si="30"/>
        <v>-4.901940941256</v>
      </c>
    </row>
    <row r="948" spans="1:5" x14ac:dyDescent="0.3">
      <c r="A948" s="1">
        <v>4.7800001999999999</v>
      </c>
      <c r="B948" s="1">
        <v>-7.0094452</v>
      </c>
      <c r="C948" s="1">
        <v>-6.9148160000000001</v>
      </c>
      <c r="D948" s="1">
        <f t="shared" si="29"/>
        <v>-6.1541862400000005</v>
      </c>
      <c r="E948" s="1">
        <f t="shared" si="30"/>
        <v>-4.9221025138920007</v>
      </c>
    </row>
    <row r="949" spans="1:5" x14ac:dyDescent="0.3">
      <c r="A949" s="1">
        <v>4.7839999000000004</v>
      </c>
      <c r="B949" s="1">
        <v>-7.0356851999999996</v>
      </c>
      <c r="C949" s="1">
        <v>-6.9487541000000004</v>
      </c>
      <c r="D949" s="1">
        <f t="shared" si="29"/>
        <v>-6.1843911490000005</v>
      </c>
      <c r="E949" s="1">
        <f t="shared" si="30"/>
        <v>-4.9405285042919997</v>
      </c>
    </row>
    <row r="950" spans="1:5" x14ac:dyDescent="0.3">
      <c r="A950" s="1">
        <v>4.7880000999999996</v>
      </c>
      <c r="B950" s="1">
        <v>-7.0618417000000004</v>
      </c>
      <c r="C950" s="1">
        <v>-6.9807335999999998</v>
      </c>
      <c r="D950" s="1">
        <f t="shared" si="29"/>
        <v>-6.212852904</v>
      </c>
      <c r="E950" s="1">
        <f t="shared" si="30"/>
        <v>-4.9588958601570008</v>
      </c>
    </row>
    <row r="951" spans="1:5" x14ac:dyDescent="0.3">
      <c r="A951" s="1">
        <v>4.7919998000000001</v>
      </c>
      <c r="B951" s="1">
        <v>-7.0902586999999997</v>
      </c>
      <c r="C951" s="1">
        <v>-7.0094452</v>
      </c>
      <c r="D951" s="1">
        <f t="shared" si="29"/>
        <v>-6.2384062280000006</v>
      </c>
      <c r="E951" s="1">
        <f t="shared" si="30"/>
        <v>-4.9788505617270005</v>
      </c>
    </row>
    <row r="952" spans="1:5" x14ac:dyDescent="0.3">
      <c r="A952" s="1">
        <v>4.7960000000000003</v>
      </c>
      <c r="B952" s="1">
        <v>-7.1216157000000004</v>
      </c>
      <c r="C952" s="1">
        <v>-7.0356851999999996</v>
      </c>
      <c r="D952" s="1">
        <f t="shared" si="29"/>
        <v>-6.2617598279999998</v>
      </c>
      <c r="E952" s="1">
        <f t="shared" si="30"/>
        <v>-5.0008697606970012</v>
      </c>
    </row>
    <row r="953" spans="1:5" x14ac:dyDescent="0.3">
      <c r="A953" s="1">
        <v>4.8000002000000004</v>
      </c>
      <c r="B953" s="1">
        <v>-7.1544581999999997</v>
      </c>
      <c r="C953" s="1">
        <v>-7.0618417000000004</v>
      </c>
      <c r="D953" s="1">
        <f t="shared" si="29"/>
        <v>-6.2850391130000007</v>
      </c>
      <c r="E953" s="1">
        <f t="shared" si="30"/>
        <v>-5.0239320926220001</v>
      </c>
    </row>
    <row r="954" spans="1:5" x14ac:dyDescent="0.3">
      <c r="A954" s="1">
        <v>4.8039999</v>
      </c>
      <c r="B954" s="1">
        <v>-7.1861965999999997</v>
      </c>
      <c r="C954" s="1">
        <v>-7.0902586999999997</v>
      </c>
      <c r="D954" s="1">
        <f t="shared" si="29"/>
        <v>-6.3103302430000001</v>
      </c>
      <c r="E954" s="1">
        <f t="shared" si="30"/>
        <v>-5.046219114486</v>
      </c>
    </row>
    <row r="955" spans="1:5" x14ac:dyDescent="0.3">
      <c r="A955" s="1">
        <v>4.8080001000000001</v>
      </c>
      <c r="B955" s="1">
        <v>-7.2149327999999997</v>
      </c>
      <c r="C955" s="1">
        <v>-7.1216157000000004</v>
      </c>
      <c r="D955" s="1">
        <f t="shared" si="29"/>
        <v>-6.3382379730000009</v>
      </c>
      <c r="E955" s="1">
        <f t="shared" si="30"/>
        <v>-5.0663979614879997</v>
      </c>
    </row>
    <row r="956" spans="1:5" x14ac:dyDescent="0.3">
      <c r="A956" s="1">
        <v>4.8119997999999997</v>
      </c>
      <c r="B956" s="1">
        <v>-7.2408273000000003</v>
      </c>
      <c r="C956" s="1">
        <v>-7.1544581999999997</v>
      </c>
      <c r="D956" s="1">
        <f t="shared" si="29"/>
        <v>-6.3674677979999998</v>
      </c>
      <c r="E956" s="1">
        <f t="shared" si="30"/>
        <v>-5.0845813383330007</v>
      </c>
    </row>
    <row r="957" spans="1:5" x14ac:dyDescent="0.3">
      <c r="A957" s="1">
        <v>4.8159999999999998</v>
      </c>
      <c r="B957" s="1">
        <v>-7.2660397000000003</v>
      </c>
      <c r="C957" s="1">
        <v>-7.1861965999999997</v>
      </c>
      <c r="D957" s="1">
        <f t="shared" si="29"/>
        <v>-6.3957149739999997</v>
      </c>
      <c r="E957" s="1">
        <f t="shared" si="30"/>
        <v>-5.1022857377370006</v>
      </c>
    </row>
    <row r="958" spans="1:5" x14ac:dyDescent="0.3">
      <c r="A958" s="1">
        <v>4.8200002</v>
      </c>
      <c r="B958" s="1">
        <v>-7.2932610000000002</v>
      </c>
      <c r="C958" s="1">
        <v>-7.2149327999999997</v>
      </c>
      <c r="D958" s="1">
        <f t="shared" si="29"/>
        <v>-6.4212901919999998</v>
      </c>
      <c r="E958" s="1">
        <f t="shared" si="30"/>
        <v>-5.1214008068100005</v>
      </c>
    </row>
    <row r="959" spans="1:5" x14ac:dyDescent="0.3">
      <c r="A959" s="1">
        <v>4.8239998999999996</v>
      </c>
      <c r="B959" s="1">
        <v>-7.3238618999999998</v>
      </c>
      <c r="C959" s="1">
        <v>-7.2408273000000003</v>
      </c>
      <c r="D959" s="1">
        <f t="shared" si="29"/>
        <v>-6.4443362970000004</v>
      </c>
      <c r="E959" s="1">
        <f t="shared" si="30"/>
        <v>-5.1428890647990002</v>
      </c>
    </row>
    <row r="960" spans="1:5" x14ac:dyDescent="0.3">
      <c r="A960" s="1">
        <v>4.8280000999999997</v>
      </c>
      <c r="B960" s="1">
        <v>-7.3569497999999998</v>
      </c>
      <c r="C960" s="1">
        <v>-7.2660397000000003</v>
      </c>
      <c r="D960" s="1">
        <f t="shared" si="29"/>
        <v>-6.4667753330000002</v>
      </c>
      <c r="E960" s="1">
        <f t="shared" si="30"/>
        <v>-5.1661237190579996</v>
      </c>
    </row>
    <row r="961" spans="1:5" x14ac:dyDescent="0.3">
      <c r="A961" s="1">
        <v>4.8319998000000002</v>
      </c>
      <c r="B961" s="1">
        <v>-7.3899818000000002</v>
      </c>
      <c r="C961" s="1">
        <v>-7.2932610000000002</v>
      </c>
      <c r="D961" s="1">
        <f t="shared" si="29"/>
        <v>-6.49100229</v>
      </c>
      <c r="E961" s="1">
        <f t="shared" si="30"/>
        <v>-5.1893191197780011</v>
      </c>
    </row>
    <row r="962" spans="1:5" x14ac:dyDescent="0.3">
      <c r="A962" s="1">
        <v>4.8360000000000003</v>
      </c>
      <c r="B962" s="1">
        <v>-7.4205497999999999</v>
      </c>
      <c r="C962" s="1">
        <v>-7.3238618999999998</v>
      </c>
      <c r="D962" s="1">
        <f t="shared" si="29"/>
        <v>-6.5182370909999996</v>
      </c>
      <c r="E962" s="1">
        <f t="shared" si="30"/>
        <v>-5.2107842750579998</v>
      </c>
    </row>
    <row r="963" spans="1:5" x14ac:dyDescent="0.3">
      <c r="A963" s="1">
        <v>4.8400002000000004</v>
      </c>
      <c r="B963" s="1">
        <v>-7.4481083000000003</v>
      </c>
      <c r="C963" s="1">
        <v>-7.3569497999999998</v>
      </c>
      <c r="D963" s="1">
        <f t="shared" si="29"/>
        <v>-6.5476853219999995</v>
      </c>
      <c r="E963" s="1">
        <f t="shared" si="30"/>
        <v>-5.2301361293430002</v>
      </c>
    </row>
    <row r="964" spans="1:5" x14ac:dyDescent="0.3">
      <c r="A964" s="1">
        <v>4.8439999</v>
      </c>
      <c r="B964" s="1">
        <v>-7.4744172999999998</v>
      </c>
      <c r="C964" s="1">
        <v>-7.3899818000000002</v>
      </c>
      <c r="D964" s="1">
        <f t="shared" ref="D964:D1003" si="31">C964*0.89</f>
        <v>-6.5770838020000006</v>
      </c>
      <c r="E964" s="1">
        <f t="shared" ref="E964:E1003" si="32">B964*0.89*0.789</f>
        <v>-5.2486105722329999</v>
      </c>
    </row>
    <row r="965" spans="1:5" x14ac:dyDescent="0.3">
      <c r="A965" s="1">
        <v>4.8479999999999999</v>
      </c>
      <c r="B965" s="1">
        <v>-7.5023707999999996</v>
      </c>
      <c r="C965" s="1">
        <v>-7.4205497999999999</v>
      </c>
      <c r="D965" s="1">
        <f t="shared" si="31"/>
        <v>-6.6042893219999996</v>
      </c>
      <c r="E965" s="1">
        <f t="shared" si="32"/>
        <v>-5.2682397994680006</v>
      </c>
    </row>
    <row r="966" spans="1:5" x14ac:dyDescent="0.3">
      <c r="A966" s="1">
        <v>4.8520002</v>
      </c>
      <c r="B966" s="1">
        <v>-7.5340198000000003</v>
      </c>
      <c r="C966" s="1">
        <v>-7.4481083000000003</v>
      </c>
      <c r="D966" s="1">
        <f t="shared" si="31"/>
        <v>-6.6288163870000005</v>
      </c>
      <c r="E966" s="1">
        <f t="shared" si="32"/>
        <v>-5.2904640437580008</v>
      </c>
    </row>
    <row r="967" spans="1:5" x14ac:dyDescent="0.3">
      <c r="A967" s="1">
        <v>4.8559998999999996</v>
      </c>
      <c r="B967" s="1">
        <v>-7.5691664999999997</v>
      </c>
      <c r="C967" s="1">
        <v>-7.4744172999999998</v>
      </c>
      <c r="D967" s="1">
        <f t="shared" si="31"/>
        <v>-6.6522313969999995</v>
      </c>
      <c r="E967" s="1">
        <f t="shared" si="32"/>
        <v>-5.3151444079649997</v>
      </c>
    </row>
    <row r="968" spans="1:5" x14ac:dyDescent="0.3">
      <c r="A968" s="1">
        <v>4.8600000999999997</v>
      </c>
      <c r="B968" s="1">
        <v>-7.6055077000000004</v>
      </c>
      <c r="C968" s="1">
        <v>-7.5023707999999996</v>
      </c>
      <c r="D968" s="1">
        <f t="shared" si="31"/>
        <v>-6.677110012</v>
      </c>
      <c r="E968" s="1">
        <f t="shared" si="32"/>
        <v>-5.3406635620170011</v>
      </c>
    </row>
    <row r="969" spans="1:5" x14ac:dyDescent="0.3">
      <c r="A969" s="1">
        <v>4.8639998000000002</v>
      </c>
      <c r="B969" s="1">
        <v>-7.6402469000000002</v>
      </c>
      <c r="C969" s="1">
        <v>-7.5340198000000003</v>
      </c>
      <c r="D969" s="1">
        <f t="shared" si="31"/>
        <v>-6.7052776220000005</v>
      </c>
      <c r="E969" s="1">
        <f t="shared" si="32"/>
        <v>-5.3650577756490003</v>
      </c>
    </row>
    <row r="970" spans="1:5" x14ac:dyDescent="0.3">
      <c r="A970" s="1">
        <v>4.8680000000000003</v>
      </c>
      <c r="B970" s="1">
        <v>-7.6720956999999999</v>
      </c>
      <c r="C970" s="1">
        <v>-7.5691664999999997</v>
      </c>
      <c r="D970" s="1">
        <f t="shared" si="31"/>
        <v>-6.7365581849999998</v>
      </c>
      <c r="E970" s="1">
        <f t="shared" si="32"/>
        <v>-5.3874223214970005</v>
      </c>
    </row>
    <row r="971" spans="1:5" x14ac:dyDescent="0.3">
      <c r="A971" s="1">
        <v>4.8720001999999996</v>
      </c>
      <c r="B971" s="1">
        <v>-7.7022469999999998</v>
      </c>
      <c r="C971" s="1">
        <v>-7.6055077000000004</v>
      </c>
      <c r="D971" s="1">
        <f t="shared" si="31"/>
        <v>-6.7689018530000009</v>
      </c>
      <c r="E971" s="1">
        <f t="shared" si="32"/>
        <v>-5.4085948658699996</v>
      </c>
    </row>
    <row r="972" spans="1:5" x14ac:dyDescent="0.3">
      <c r="A972" s="1">
        <v>4.8759999000000001</v>
      </c>
      <c r="B972" s="1">
        <v>-7.7336169000000003</v>
      </c>
      <c r="C972" s="1">
        <v>-7.6402469000000002</v>
      </c>
      <c r="D972" s="1">
        <f t="shared" si="31"/>
        <v>-6.7998197410000003</v>
      </c>
      <c r="E972" s="1">
        <f t="shared" si="32"/>
        <v>-5.4306231233490001</v>
      </c>
    </row>
    <row r="973" spans="1:5" x14ac:dyDescent="0.3">
      <c r="A973" s="1">
        <v>4.8800001000000002</v>
      </c>
      <c r="B973" s="1">
        <v>-7.7688724999999996</v>
      </c>
      <c r="C973" s="1">
        <v>-7.6720956999999999</v>
      </c>
      <c r="D973" s="1">
        <f t="shared" si="31"/>
        <v>-6.8281651730000004</v>
      </c>
      <c r="E973" s="1">
        <f t="shared" si="32"/>
        <v>-5.4553799582250004</v>
      </c>
    </row>
    <row r="974" spans="1:5" x14ac:dyDescent="0.3">
      <c r="A974" s="1">
        <v>4.8839997999999998</v>
      </c>
      <c r="B974" s="1">
        <v>-7.8086095999999996</v>
      </c>
      <c r="C974" s="1">
        <v>-7.7022469999999998</v>
      </c>
      <c r="D974" s="1">
        <f t="shared" si="31"/>
        <v>-6.8549998299999997</v>
      </c>
      <c r="E974" s="1">
        <f t="shared" si="32"/>
        <v>-5.4832837472160003</v>
      </c>
    </row>
    <row r="975" spans="1:5" x14ac:dyDescent="0.3">
      <c r="A975" s="1">
        <v>4.8879999999999999</v>
      </c>
      <c r="B975" s="1">
        <v>-7.8509558999999998</v>
      </c>
      <c r="C975" s="1">
        <v>-7.7336169000000003</v>
      </c>
      <c r="D975" s="1">
        <f t="shared" si="31"/>
        <v>-6.8829190410000001</v>
      </c>
      <c r="E975" s="1">
        <f t="shared" si="32"/>
        <v>-5.513019742539</v>
      </c>
    </row>
    <row r="976" spans="1:5" x14ac:dyDescent="0.3">
      <c r="A976" s="1">
        <v>4.8920002</v>
      </c>
      <c r="B976" s="1">
        <v>-7.8928821999999998</v>
      </c>
      <c r="C976" s="1">
        <v>-7.7688724999999996</v>
      </c>
      <c r="D976" s="1">
        <f t="shared" si="31"/>
        <v>-6.9142965250000001</v>
      </c>
      <c r="E976" s="1">
        <f t="shared" si="32"/>
        <v>-5.5424608096620007</v>
      </c>
    </row>
    <row r="977" spans="1:5" x14ac:dyDescent="0.3">
      <c r="A977" s="1">
        <v>4.8959998999999996</v>
      </c>
      <c r="B977" s="1">
        <v>-7.9323620000000004</v>
      </c>
      <c r="C977" s="1">
        <v>-7.8086095999999996</v>
      </c>
      <c r="D977" s="1">
        <f t="shared" si="31"/>
        <v>-6.9496625439999997</v>
      </c>
      <c r="E977" s="1">
        <f t="shared" si="32"/>
        <v>-5.5701839200200007</v>
      </c>
    </row>
    <row r="978" spans="1:5" x14ac:dyDescent="0.3">
      <c r="A978" s="1">
        <v>4.9000000999999997</v>
      </c>
      <c r="B978" s="1">
        <v>-7.9698722999999996</v>
      </c>
      <c r="C978" s="1">
        <v>-7.8509558999999998</v>
      </c>
      <c r="D978" s="1">
        <f t="shared" si="31"/>
        <v>-6.9873507510000001</v>
      </c>
      <c r="E978" s="1">
        <f t="shared" si="32"/>
        <v>-5.5965240277829995</v>
      </c>
    </row>
    <row r="979" spans="1:5" x14ac:dyDescent="0.3">
      <c r="A979" s="1">
        <v>4.9039998000000002</v>
      </c>
      <c r="B979" s="1">
        <v>-8.0081617999999999</v>
      </c>
      <c r="C979" s="1">
        <v>-7.8928821999999998</v>
      </c>
      <c r="D979" s="1">
        <f t="shared" si="31"/>
        <v>-7.0246651580000004</v>
      </c>
      <c r="E979" s="1">
        <f t="shared" si="32"/>
        <v>-5.6234112975780004</v>
      </c>
    </row>
    <row r="980" spans="1:5" x14ac:dyDescent="0.3">
      <c r="A980" s="1">
        <v>4.9080000000000004</v>
      </c>
      <c r="B980" s="1">
        <v>-8.0504157000000003</v>
      </c>
      <c r="C980" s="1">
        <v>-7.9323620000000004</v>
      </c>
      <c r="D980" s="1">
        <f t="shared" si="31"/>
        <v>-7.0598021800000001</v>
      </c>
      <c r="E980" s="1">
        <f t="shared" si="32"/>
        <v>-5.6530824086970002</v>
      </c>
    </row>
    <row r="981" spans="1:5" x14ac:dyDescent="0.3">
      <c r="A981" s="1">
        <v>4.9120001999999996</v>
      </c>
      <c r="B981" s="1">
        <v>-8.0981020000000008</v>
      </c>
      <c r="C981" s="1">
        <v>-7.9698722999999996</v>
      </c>
      <c r="D981" s="1">
        <f t="shared" si="31"/>
        <v>-7.0931863469999996</v>
      </c>
      <c r="E981" s="1">
        <f t="shared" si="32"/>
        <v>-5.6865682054200013</v>
      </c>
    </row>
    <row r="982" spans="1:5" x14ac:dyDescent="0.3">
      <c r="A982" s="1">
        <v>4.9159999000000001</v>
      </c>
      <c r="B982" s="1">
        <v>-8.1499872999999994</v>
      </c>
      <c r="C982" s="1">
        <v>-8.0081617999999999</v>
      </c>
      <c r="D982" s="1">
        <f t="shared" si="31"/>
        <v>-7.1272640020000004</v>
      </c>
      <c r="E982" s="1">
        <f t="shared" si="32"/>
        <v>-5.7230025819329997</v>
      </c>
    </row>
    <row r="983" spans="1:5" x14ac:dyDescent="0.3">
      <c r="A983" s="1">
        <v>4.9200001000000002</v>
      </c>
      <c r="B983" s="1">
        <v>-8.2030154999999993</v>
      </c>
      <c r="C983" s="1">
        <v>-8.0504157000000003</v>
      </c>
      <c r="D983" s="1">
        <f t="shared" si="31"/>
        <v>-7.1648699730000001</v>
      </c>
      <c r="E983" s="1">
        <f t="shared" si="32"/>
        <v>-5.7602395142549998</v>
      </c>
    </row>
    <row r="984" spans="1:5" x14ac:dyDescent="0.3">
      <c r="A984" s="1">
        <v>4.9239997999999998</v>
      </c>
      <c r="B984" s="1">
        <v>-8.2544853000000007</v>
      </c>
      <c r="C984" s="1">
        <v>-8.0981020000000008</v>
      </c>
      <c r="D984" s="1">
        <f t="shared" si="31"/>
        <v>-7.2073107800000011</v>
      </c>
      <c r="E984" s="1">
        <f t="shared" si="32"/>
        <v>-5.796382122513001</v>
      </c>
    </row>
    <row r="985" spans="1:5" x14ac:dyDescent="0.3">
      <c r="A985" s="1">
        <v>4.9279999999999999</v>
      </c>
      <c r="B985" s="1">
        <v>-8.3040480999999993</v>
      </c>
      <c r="C985" s="1">
        <v>-8.1499872999999994</v>
      </c>
      <c r="D985" s="1">
        <f t="shared" si="31"/>
        <v>-7.2534886969999999</v>
      </c>
      <c r="E985" s="1">
        <f t="shared" si="32"/>
        <v>-5.8311856163010001</v>
      </c>
    </row>
    <row r="986" spans="1:5" x14ac:dyDescent="0.3">
      <c r="A986" s="1">
        <v>4.9320002000000001</v>
      </c>
      <c r="B986" s="1">
        <v>-8.3540796999999998</v>
      </c>
      <c r="C986" s="1">
        <v>-8.2030154999999993</v>
      </c>
      <c r="D986" s="1">
        <f t="shared" si="31"/>
        <v>-7.3006837949999994</v>
      </c>
      <c r="E986" s="1">
        <f t="shared" si="32"/>
        <v>-5.8663183061369999</v>
      </c>
    </row>
    <row r="987" spans="1:5" x14ac:dyDescent="0.3">
      <c r="A987" s="1">
        <v>4.9359998999999997</v>
      </c>
      <c r="B987" s="1">
        <v>-8.4081396999999996</v>
      </c>
      <c r="C987" s="1">
        <v>-8.2544853000000007</v>
      </c>
      <c r="D987" s="1">
        <f t="shared" si="31"/>
        <v>-7.3464919170000007</v>
      </c>
      <c r="E987" s="1">
        <f t="shared" si="32"/>
        <v>-5.9042797787370001</v>
      </c>
    </row>
    <row r="988" spans="1:5" x14ac:dyDescent="0.3">
      <c r="A988" s="1">
        <v>4.9400000999999998</v>
      </c>
      <c r="B988" s="1">
        <v>-8.4685702999999997</v>
      </c>
      <c r="C988" s="1">
        <v>-8.3040480999999993</v>
      </c>
      <c r="D988" s="1">
        <f t="shared" si="31"/>
        <v>-7.3906028089999998</v>
      </c>
      <c r="E988" s="1">
        <f t="shared" si="32"/>
        <v>-5.9467147503630002</v>
      </c>
    </row>
    <row r="989" spans="1:5" x14ac:dyDescent="0.3">
      <c r="A989" s="1">
        <v>4.9439998000000003</v>
      </c>
      <c r="B989" s="1">
        <v>-8.5349123000000002</v>
      </c>
      <c r="C989" s="1">
        <v>-8.3540796999999998</v>
      </c>
      <c r="D989" s="1">
        <f t="shared" si="31"/>
        <v>-7.4351309329999999</v>
      </c>
      <c r="E989" s="1">
        <f t="shared" si="32"/>
        <v>-5.9933007661830002</v>
      </c>
    </row>
    <row r="990" spans="1:5" x14ac:dyDescent="0.3">
      <c r="A990" s="1">
        <v>4.9480000000000004</v>
      </c>
      <c r="B990" s="1">
        <v>-8.6042299999999994</v>
      </c>
      <c r="C990" s="1">
        <v>-8.4081396999999996</v>
      </c>
      <c r="D990" s="1">
        <f t="shared" si="31"/>
        <v>-7.483244333</v>
      </c>
      <c r="E990" s="1">
        <f t="shared" si="32"/>
        <v>-6.0419763482999995</v>
      </c>
    </row>
    <row r="991" spans="1:5" x14ac:dyDescent="0.3">
      <c r="A991" s="1">
        <v>4.9520001000000002</v>
      </c>
      <c r="B991" s="1">
        <v>-8.6731754999999993</v>
      </c>
      <c r="C991" s="1">
        <v>-8.4685702999999997</v>
      </c>
      <c r="D991" s="1">
        <f t="shared" si="31"/>
        <v>-7.537027567</v>
      </c>
      <c r="E991" s="1">
        <f t="shared" si="32"/>
        <v>-6.0903905678549997</v>
      </c>
    </row>
    <row r="992" spans="1:5" x14ac:dyDescent="0.3">
      <c r="A992" s="1">
        <v>4.9559999000000001</v>
      </c>
      <c r="B992" s="1">
        <v>-8.7404101000000001</v>
      </c>
      <c r="C992" s="1">
        <v>-8.5349123000000002</v>
      </c>
      <c r="D992" s="1">
        <f t="shared" si="31"/>
        <v>-7.5960719470000004</v>
      </c>
      <c r="E992" s="1">
        <f t="shared" si="32"/>
        <v>-6.1376033763210005</v>
      </c>
    </row>
    <row r="993" spans="1:5" x14ac:dyDescent="0.3">
      <c r="A993" s="1">
        <v>4.96</v>
      </c>
      <c r="B993" s="1">
        <v>-8.8076626999999998</v>
      </c>
      <c r="C993" s="1">
        <v>-8.6042299999999994</v>
      </c>
      <c r="D993" s="1">
        <f t="shared" si="31"/>
        <v>-7.6577646999999995</v>
      </c>
      <c r="E993" s="1">
        <f t="shared" si="32"/>
        <v>-6.184828824567</v>
      </c>
    </row>
    <row r="994" spans="1:5" x14ac:dyDescent="0.3">
      <c r="A994" s="1">
        <v>4.9640002000000001</v>
      </c>
      <c r="B994" s="1">
        <v>-8.8786246999999996</v>
      </c>
      <c r="C994" s="1">
        <v>-8.6731754999999993</v>
      </c>
      <c r="D994" s="1">
        <f t="shared" si="31"/>
        <v>-7.7191261949999994</v>
      </c>
      <c r="E994" s="1">
        <f t="shared" si="32"/>
        <v>-6.2346590505870001</v>
      </c>
    </row>
    <row r="995" spans="1:5" x14ac:dyDescent="0.3">
      <c r="A995" s="1">
        <v>4.9679998999999997</v>
      </c>
      <c r="B995" s="1">
        <v>-8.9564231000000003</v>
      </c>
      <c r="C995" s="1">
        <v>-8.7404101000000001</v>
      </c>
      <c r="D995" s="1">
        <f t="shared" si="31"/>
        <v>-7.7789649890000003</v>
      </c>
      <c r="E995" s="1">
        <f t="shared" si="32"/>
        <v>-6.2892898650510007</v>
      </c>
    </row>
    <row r="996" spans="1:5" x14ac:dyDescent="0.3">
      <c r="A996" s="1">
        <v>4.9720000999999998</v>
      </c>
      <c r="B996" s="1">
        <v>-9.0414388999999993</v>
      </c>
      <c r="C996" s="1">
        <v>-8.8076626999999998</v>
      </c>
      <c r="D996" s="1">
        <f t="shared" si="31"/>
        <v>-7.8388198029999998</v>
      </c>
      <c r="E996" s="1">
        <f t="shared" si="32"/>
        <v>-6.3489888099689997</v>
      </c>
    </row>
    <row r="997" spans="1:5" x14ac:dyDescent="0.3">
      <c r="A997" s="1">
        <v>4.9759998000000003</v>
      </c>
      <c r="B997" s="1">
        <v>-9.1309882000000009</v>
      </c>
      <c r="C997" s="1">
        <v>-8.8786246999999996</v>
      </c>
      <c r="D997" s="1">
        <f t="shared" si="31"/>
        <v>-7.9019759829999998</v>
      </c>
      <c r="E997" s="1">
        <f t="shared" si="32"/>
        <v>-6.4118712239220015</v>
      </c>
    </row>
    <row r="998" spans="1:5" x14ac:dyDescent="0.3">
      <c r="A998" s="1">
        <v>4.9800000000000004</v>
      </c>
      <c r="B998" s="1">
        <v>-9.2211748999999994</v>
      </c>
      <c r="C998" s="1">
        <v>-8.9564231000000003</v>
      </c>
      <c r="D998" s="1">
        <f t="shared" si="31"/>
        <v>-7.9712165590000001</v>
      </c>
      <c r="E998" s="1">
        <f t="shared" si="32"/>
        <v>-6.4752012265289993</v>
      </c>
    </row>
    <row r="999" spans="1:5" x14ac:dyDescent="0.3">
      <c r="A999" s="1">
        <v>4.9840001999999997</v>
      </c>
      <c r="B999" s="1">
        <v>-9.3096946000000003</v>
      </c>
      <c r="C999" s="1">
        <v>-9.0414388999999993</v>
      </c>
      <c r="D999" s="1">
        <f t="shared" si="31"/>
        <v>-8.0468806209999997</v>
      </c>
      <c r="E999" s="1">
        <f t="shared" si="32"/>
        <v>-6.5373606450660011</v>
      </c>
    </row>
    <row r="1000" spans="1:5" x14ac:dyDescent="0.3">
      <c r="A1000" s="1">
        <v>4.9879999000000002</v>
      </c>
      <c r="B1000" s="1">
        <v>-9.3976507999999992</v>
      </c>
      <c r="C1000" s="1">
        <v>-9.1309882000000009</v>
      </c>
      <c r="D1000" s="1">
        <f t="shared" si="31"/>
        <v>-8.1265794980000017</v>
      </c>
      <c r="E1000" s="1">
        <f t="shared" si="32"/>
        <v>-6.5991243682679999</v>
      </c>
    </row>
    <row r="1001" spans="1:5" x14ac:dyDescent="0.3">
      <c r="A1001" s="1">
        <v>4.9920001000000003</v>
      </c>
      <c r="B1001" s="1">
        <v>-9.4890182000000003</v>
      </c>
      <c r="C1001" s="1">
        <v>-9.2211748999999994</v>
      </c>
      <c r="D1001" s="1">
        <f t="shared" si="31"/>
        <v>-8.2068456609999991</v>
      </c>
      <c r="E1001" s="1">
        <f t="shared" si="32"/>
        <v>-6.6632834702220007</v>
      </c>
    </row>
    <row r="1002" spans="1:5" x14ac:dyDescent="0.3">
      <c r="A1002" s="1">
        <v>4.9959997999999999</v>
      </c>
      <c r="B1002" s="1">
        <v>-9.5880690000000008</v>
      </c>
      <c r="C1002" s="1">
        <v>-9.3096946000000003</v>
      </c>
      <c r="D1002" s="1">
        <f t="shared" si="31"/>
        <v>-8.2856281940000009</v>
      </c>
      <c r="E1002" s="1">
        <f t="shared" si="32"/>
        <v>-6.7328379324900007</v>
      </c>
    </row>
    <row r="1003" spans="1:5" x14ac:dyDescent="0.3">
      <c r="A1003" s="1">
        <v>5</v>
      </c>
      <c r="B1003" s="1">
        <v>-9.6965401</v>
      </c>
      <c r="C1003" s="1">
        <v>-9.3976507999999992</v>
      </c>
      <c r="D1003" s="1">
        <f t="shared" si="31"/>
        <v>-8.3639092119999994</v>
      </c>
      <c r="E1003" s="1">
        <f t="shared" si="32"/>
        <v>-6.8090074236210008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8E4C-9EA6-4B46-AE5E-6C35014AE878}">
  <sheetPr codeName="Sheet20"/>
  <dimension ref="A1:I1003"/>
  <sheetViews>
    <sheetView topLeftCell="A350" workbookViewId="0">
      <selection activeCell="D1" sqref="D1"/>
    </sheetView>
  </sheetViews>
  <sheetFormatPr defaultRowHeight="14.4" x14ac:dyDescent="0.3"/>
  <cols>
    <col min="1" max="6" width="15.77734375" customWidth="1"/>
  </cols>
  <sheetData>
    <row r="1" spans="1:6" x14ac:dyDescent="0.3">
      <c r="A1" t="s">
        <v>0</v>
      </c>
      <c r="B1" t="s">
        <v>7248</v>
      </c>
      <c r="C1" t="s">
        <v>7247</v>
      </c>
      <c r="D1" t="s">
        <v>7248</v>
      </c>
      <c r="E1" t="s">
        <v>11178</v>
      </c>
      <c r="F1" t="s">
        <v>11179</v>
      </c>
    </row>
    <row r="2" spans="1:6" x14ac:dyDescent="0.3">
      <c r="A2" t="s">
        <v>2007</v>
      </c>
      <c r="B2" t="s">
        <v>11186</v>
      </c>
      <c r="C2" t="s">
        <v>11187</v>
      </c>
      <c r="D2" t="s">
        <v>11188</v>
      </c>
      <c r="E2" t="s">
        <v>11189</v>
      </c>
      <c r="F2" t="s">
        <v>11190</v>
      </c>
    </row>
    <row r="3" spans="1:6" x14ac:dyDescent="0.3">
      <c r="A3">
        <v>1</v>
      </c>
      <c r="B3">
        <v>4.0618900000000003E-3</v>
      </c>
      <c r="C3">
        <v>-7.2816900000000004E-3</v>
      </c>
      <c r="D3">
        <f>C3*0.9</f>
        <v>-6.5535210000000005E-3</v>
      </c>
      <c r="E3">
        <v>-2.4297059999999999E-2</v>
      </c>
      <c r="F3">
        <f>E3*0.9*0.781</f>
        <v>-1.7078403473999998E-2</v>
      </c>
    </row>
    <row r="4" spans="1:6" x14ac:dyDescent="0.3">
      <c r="A4">
        <v>1.0039998999999999</v>
      </c>
      <c r="B4">
        <v>-1.6099E-3</v>
      </c>
      <c r="C4">
        <v>-1.295348E-2</v>
      </c>
      <c r="D4">
        <f t="shared" ref="D4:D67" si="0">C4*0.9</f>
        <v>-1.1658132E-2</v>
      </c>
      <c r="E4">
        <v>-2.9968849999999998E-2</v>
      </c>
      <c r="F4">
        <f t="shared" ref="F4:F67" si="1">E4*0.9*0.781</f>
        <v>-2.1065104665000001E-2</v>
      </c>
    </row>
    <row r="5" spans="1:6" x14ac:dyDescent="0.3">
      <c r="A5">
        <v>1.008</v>
      </c>
      <c r="B5">
        <v>-7.2816900000000004E-3</v>
      </c>
      <c r="C5">
        <v>-1.8625269999999999E-2</v>
      </c>
      <c r="D5">
        <f t="shared" si="0"/>
        <v>-1.6762743E-2</v>
      </c>
      <c r="E5">
        <v>-3.5640640000000001E-2</v>
      </c>
      <c r="F5">
        <f t="shared" si="1"/>
        <v>-2.5051805856000003E-2</v>
      </c>
    </row>
    <row r="6" spans="1:6" x14ac:dyDescent="0.3">
      <c r="A6">
        <v>1.012</v>
      </c>
      <c r="B6">
        <v>-1.295348E-2</v>
      </c>
      <c r="C6">
        <v>-2.4297059999999999E-2</v>
      </c>
      <c r="D6">
        <f t="shared" si="0"/>
        <v>-2.1867353999999999E-2</v>
      </c>
      <c r="E6">
        <v>-4.1312429999999997E-2</v>
      </c>
      <c r="F6">
        <f t="shared" si="1"/>
        <v>-2.9038507046999999E-2</v>
      </c>
    </row>
    <row r="7" spans="1:6" x14ac:dyDescent="0.3">
      <c r="A7">
        <v>1.016</v>
      </c>
      <c r="B7">
        <v>-1.8625269999999999E-2</v>
      </c>
      <c r="C7">
        <v>-2.9968849999999998E-2</v>
      </c>
      <c r="D7">
        <f t="shared" si="0"/>
        <v>-2.6971965000000001E-2</v>
      </c>
      <c r="E7">
        <v>-4.698422E-2</v>
      </c>
      <c r="F7">
        <f t="shared" si="1"/>
        <v>-3.3025208238000002E-2</v>
      </c>
    </row>
    <row r="8" spans="1:6" x14ac:dyDescent="0.3">
      <c r="A8">
        <v>1.02</v>
      </c>
      <c r="B8">
        <v>-2.4297059999999999E-2</v>
      </c>
      <c r="C8">
        <v>-3.5640640000000001E-2</v>
      </c>
      <c r="D8">
        <f t="shared" si="0"/>
        <v>-3.2076576000000002E-2</v>
      </c>
      <c r="E8">
        <v>-5.2656010000000003E-2</v>
      </c>
      <c r="F8">
        <f t="shared" si="1"/>
        <v>-3.7011909429000005E-2</v>
      </c>
    </row>
    <row r="9" spans="1:6" x14ac:dyDescent="0.3">
      <c r="A9">
        <v>1.024</v>
      </c>
      <c r="B9">
        <v>-2.9968849999999998E-2</v>
      </c>
      <c r="C9">
        <v>-4.1312429999999997E-2</v>
      </c>
      <c r="D9">
        <f t="shared" si="0"/>
        <v>-3.7181186999999997E-2</v>
      </c>
      <c r="E9">
        <v>-5.8327799999999999E-2</v>
      </c>
      <c r="F9">
        <f t="shared" si="1"/>
        <v>-4.0998610620000007E-2</v>
      </c>
    </row>
    <row r="10" spans="1:6" x14ac:dyDescent="0.3">
      <c r="A10">
        <v>1.028</v>
      </c>
      <c r="B10">
        <v>-3.5640640000000001E-2</v>
      </c>
      <c r="C10">
        <v>-4.698422E-2</v>
      </c>
      <c r="D10">
        <f t="shared" si="0"/>
        <v>-4.2285797999999999E-2</v>
      </c>
      <c r="E10">
        <v>-6.3999589999999995E-2</v>
      </c>
      <c r="F10">
        <f t="shared" si="1"/>
        <v>-4.4985311811000003E-2</v>
      </c>
    </row>
    <row r="11" spans="1:6" x14ac:dyDescent="0.3">
      <c r="A11">
        <v>1.0319999</v>
      </c>
      <c r="B11">
        <v>-4.1312429999999997E-2</v>
      </c>
      <c r="C11">
        <v>-5.2656010000000003E-2</v>
      </c>
      <c r="D11">
        <f t="shared" si="0"/>
        <v>-4.7390409000000001E-2</v>
      </c>
      <c r="E11">
        <v>-6.9671380000000005E-2</v>
      </c>
      <c r="F11">
        <f t="shared" si="1"/>
        <v>-4.8972013002000006E-2</v>
      </c>
    </row>
    <row r="12" spans="1:6" x14ac:dyDescent="0.3">
      <c r="A12">
        <v>1.036</v>
      </c>
      <c r="B12">
        <v>-4.698422E-2</v>
      </c>
      <c r="C12">
        <v>-5.8327799999999999E-2</v>
      </c>
      <c r="D12">
        <f t="shared" si="0"/>
        <v>-5.2495020000000003E-2</v>
      </c>
      <c r="E12">
        <v>-7.5343170000000001E-2</v>
      </c>
      <c r="F12">
        <f t="shared" si="1"/>
        <v>-5.2958714193000002E-2</v>
      </c>
    </row>
    <row r="13" spans="1:6" x14ac:dyDescent="0.3">
      <c r="A13">
        <v>1.04</v>
      </c>
      <c r="B13">
        <v>-5.2656010000000003E-2</v>
      </c>
      <c r="C13">
        <v>-6.3999589999999995E-2</v>
      </c>
      <c r="D13">
        <f t="shared" si="0"/>
        <v>-5.7599630999999998E-2</v>
      </c>
      <c r="E13">
        <v>-8.1014959999999997E-2</v>
      </c>
      <c r="F13">
        <f t="shared" si="1"/>
        <v>-5.6945415383999998E-2</v>
      </c>
    </row>
    <row r="14" spans="1:6" x14ac:dyDescent="0.3">
      <c r="A14">
        <v>1.044</v>
      </c>
      <c r="B14">
        <v>-5.8327799999999999E-2</v>
      </c>
      <c r="C14">
        <v>-6.9671380000000005E-2</v>
      </c>
      <c r="D14">
        <f t="shared" si="0"/>
        <v>-6.2704242000000007E-2</v>
      </c>
      <c r="E14">
        <v>-8.6686750000000007E-2</v>
      </c>
      <c r="F14">
        <f t="shared" si="1"/>
        <v>-6.0932116575000007E-2</v>
      </c>
    </row>
    <row r="15" spans="1:6" x14ac:dyDescent="0.3">
      <c r="A15">
        <v>1.048</v>
      </c>
      <c r="B15">
        <v>-6.3999589999999995E-2</v>
      </c>
      <c r="C15">
        <v>-7.5343170000000001E-2</v>
      </c>
      <c r="D15">
        <f t="shared" si="0"/>
        <v>-6.7808853000000002E-2</v>
      </c>
      <c r="E15">
        <v>-9.2358540000000003E-2</v>
      </c>
      <c r="F15">
        <f t="shared" si="1"/>
        <v>-6.4918817766000003E-2</v>
      </c>
    </row>
    <row r="16" spans="1:6" x14ac:dyDescent="0.3">
      <c r="A16">
        <v>1.052</v>
      </c>
      <c r="B16">
        <v>-6.9671380000000005E-2</v>
      </c>
      <c r="C16">
        <v>-8.1014959999999997E-2</v>
      </c>
      <c r="D16">
        <f t="shared" si="0"/>
        <v>-7.2913463999999997E-2</v>
      </c>
      <c r="E16">
        <v>-9.8030329999999999E-2</v>
      </c>
      <c r="F16">
        <f t="shared" si="1"/>
        <v>-6.8905518957000006E-2</v>
      </c>
    </row>
    <row r="17" spans="1:9" x14ac:dyDescent="0.3">
      <c r="A17">
        <v>1.056</v>
      </c>
      <c r="B17">
        <v>-7.5343170000000001E-2</v>
      </c>
      <c r="C17">
        <v>-8.6686750000000007E-2</v>
      </c>
      <c r="D17">
        <f t="shared" si="0"/>
        <v>-7.8018075000000006E-2</v>
      </c>
      <c r="E17">
        <v>-0.10370211999999999</v>
      </c>
      <c r="F17">
        <f t="shared" si="1"/>
        <v>-7.2892220147999995E-2</v>
      </c>
    </row>
    <row r="18" spans="1:9" x14ac:dyDescent="0.3">
      <c r="A18">
        <v>1.0599999</v>
      </c>
      <c r="B18">
        <v>-8.1014959999999997E-2</v>
      </c>
      <c r="C18">
        <v>-9.2358540000000003E-2</v>
      </c>
      <c r="D18">
        <f t="shared" si="0"/>
        <v>-8.3122686000000001E-2</v>
      </c>
      <c r="E18">
        <v>-0.10937391</v>
      </c>
      <c r="F18">
        <f t="shared" si="1"/>
        <v>-7.6878921338999998E-2</v>
      </c>
    </row>
    <row r="19" spans="1:9" x14ac:dyDescent="0.3">
      <c r="A19">
        <v>1.0640000000000001</v>
      </c>
      <c r="B19">
        <v>-8.6686750000000007E-2</v>
      </c>
      <c r="C19">
        <v>-9.8030329999999999E-2</v>
      </c>
      <c r="D19">
        <f t="shared" si="0"/>
        <v>-8.8227296999999996E-2</v>
      </c>
      <c r="E19">
        <v>-0.1150457</v>
      </c>
      <c r="F19">
        <f t="shared" si="1"/>
        <v>-8.0865622530000014E-2</v>
      </c>
    </row>
    <row r="20" spans="1:9" x14ac:dyDescent="0.3">
      <c r="A20">
        <v>1.0680000000000001</v>
      </c>
      <c r="B20">
        <v>-9.2358540000000003E-2</v>
      </c>
      <c r="C20">
        <v>-0.10370211999999999</v>
      </c>
      <c r="D20">
        <f t="shared" si="0"/>
        <v>-9.3331907999999991E-2</v>
      </c>
      <c r="E20">
        <v>-0.12071749</v>
      </c>
      <c r="F20">
        <f t="shared" si="1"/>
        <v>-8.4852323721000003E-2</v>
      </c>
      <c r="I20">
        <f>MIN(D:D)</f>
        <v>-40.016190600000002</v>
      </c>
    </row>
    <row r="21" spans="1:9" x14ac:dyDescent="0.3">
      <c r="A21">
        <v>1.0720000000000001</v>
      </c>
      <c r="B21">
        <v>-9.8030329999999999E-2</v>
      </c>
      <c r="C21">
        <v>-0.10937391</v>
      </c>
      <c r="D21">
        <f t="shared" si="0"/>
        <v>-9.8436519E-2</v>
      </c>
      <c r="E21">
        <v>-0.11591331000000001</v>
      </c>
      <c r="F21">
        <f t="shared" si="1"/>
        <v>-8.1475465599000013E-2</v>
      </c>
      <c r="I21">
        <f>MIN(F:F)</f>
        <v>-31.252644858600004</v>
      </c>
    </row>
    <row r="22" spans="1:9" x14ac:dyDescent="0.3">
      <c r="A22">
        <v>1.0760000000000001</v>
      </c>
      <c r="B22">
        <v>-0.10370211999999999</v>
      </c>
      <c r="C22">
        <v>-0.1150457</v>
      </c>
      <c r="D22">
        <f t="shared" si="0"/>
        <v>-0.10354113000000001</v>
      </c>
      <c r="E22">
        <v>-0.11110913</v>
      </c>
      <c r="F22">
        <f t="shared" si="1"/>
        <v>-7.8098607477000009E-2</v>
      </c>
    </row>
    <row r="23" spans="1:9" x14ac:dyDescent="0.3">
      <c r="A23">
        <v>1.08</v>
      </c>
      <c r="B23">
        <v>-0.10937391</v>
      </c>
      <c r="C23">
        <v>-0.12071749</v>
      </c>
      <c r="D23">
        <f t="shared" si="0"/>
        <v>-0.108645741</v>
      </c>
      <c r="E23">
        <v>-0.10630495</v>
      </c>
      <c r="F23">
        <f t="shared" si="1"/>
        <v>-7.4721749354999992E-2</v>
      </c>
    </row>
    <row r="24" spans="1:9" x14ac:dyDescent="0.3">
      <c r="A24">
        <v>1.0840000000000001</v>
      </c>
      <c r="B24">
        <v>-0.1150457</v>
      </c>
      <c r="C24">
        <v>-0.11591331000000001</v>
      </c>
      <c r="D24">
        <f t="shared" si="0"/>
        <v>-0.10432197900000001</v>
      </c>
      <c r="E24">
        <v>-0.10150077</v>
      </c>
      <c r="F24">
        <f t="shared" si="1"/>
        <v>-7.1344891233000016E-2</v>
      </c>
    </row>
    <row r="25" spans="1:9" x14ac:dyDescent="0.3">
      <c r="A25">
        <v>1.0880000999999999</v>
      </c>
      <c r="B25">
        <v>-0.12071749</v>
      </c>
      <c r="C25">
        <v>-0.11110913</v>
      </c>
      <c r="D25">
        <f t="shared" si="0"/>
        <v>-9.9998217E-2</v>
      </c>
      <c r="E25">
        <v>-9.6696589999999999E-2</v>
      </c>
      <c r="F25">
        <f t="shared" si="1"/>
        <v>-6.7968033110999998E-2</v>
      </c>
    </row>
    <row r="26" spans="1:9" x14ac:dyDescent="0.3">
      <c r="A26">
        <v>1.0920000000000001</v>
      </c>
      <c r="B26">
        <v>-0.11591331000000001</v>
      </c>
      <c r="C26">
        <v>-0.10630495</v>
      </c>
      <c r="D26">
        <f t="shared" si="0"/>
        <v>-9.5674454999999992E-2</v>
      </c>
      <c r="E26">
        <v>-9.1892409999999994E-2</v>
      </c>
      <c r="F26">
        <f t="shared" si="1"/>
        <v>-6.4591174988999994E-2</v>
      </c>
    </row>
    <row r="27" spans="1:9" x14ac:dyDescent="0.3">
      <c r="A27">
        <v>1.0960000000000001</v>
      </c>
      <c r="B27">
        <v>-0.11110913</v>
      </c>
      <c r="C27">
        <v>-0.10150077</v>
      </c>
      <c r="D27">
        <f t="shared" si="0"/>
        <v>-9.1350693000000011E-2</v>
      </c>
      <c r="E27">
        <v>-8.7088230000000003E-2</v>
      </c>
      <c r="F27">
        <f t="shared" si="1"/>
        <v>-6.1214316866999997E-2</v>
      </c>
    </row>
    <row r="28" spans="1:9" x14ac:dyDescent="0.3">
      <c r="A28">
        <v>1.1000000000000001</v>
      </c>
      <c r="B28">
        <v>-0.10630495</v>
      </c>
      <c r="C28">
        <v>-9.6696589999999999E-2</v>
      </c>
      <c r="D28">
        <f t="shared" si="0"/>
        <v>-8.7026931000000002E-2</v>
      </c>
      <c r="E28">
        <v>-8.2284049999999997E-2</v>
      </c>
      <c r="F28">
        <f t="shared" si="1"/>
        <v>-5.7837458745000007E-2</v>
      </c>
    </row>
    <row r="29" spans="1:9" x14ac:dyDescent="0.3">
      <c r="A29">
        <v>1.1040000000000001</v>
      </c>
      <c r="B29">
        <v>-0.10150077</v>
      </c>
      <c r="C29">
        <v>-9.1892409999999994E-2</v>
      </c>
      <c r="D29">
        <f t="shared" si="0"/>
        <v>-8.2703168999999993E-2</v>
      </c>
      <c r="E29">
        <v>-7.7479870000000006E-2</v>
      </c>
      <c r="F29">
        <f t="shared" si="1"/>
        <v>-5.4460600623000011E-2</v>
      </c>
    </row>
    <row r="30" spans="1:9" x14ac:dyDescent="0.3">
      <c r="A30">
        <v>1.1080000000000001</v>
      </c>
      <c r="B30">
        <v>-9.6696589999999999E-2</v>
      </c>
      <c r="C30">
        <v>-8.7088230000000003E-2</v>
      </c>
      <c r="D30">
        <f t="shared" si="0"/>
        <v>-7.8379406999999998E-2</v>
      </c>
      <c r="E30">
        <v>-7.2675690000000001E-2</v>
      </c>
      <c r="F30">
        <f t="shared" si="1"/>
        <v>-5.1083742501E-2</v>
      </c>
    </row>
    <row r="31" spans="1:9" x14ac:dyDescent="0.3">
      <c r="A31">
        <v>1.1120000000000001</v>
      </c>
      <c r="B31">
        <v>-9.1892409999999994E-2</v>
      </c>
      <c r="C31">
        <v>-8.2284049999999997E-2</v>
      </c>
      <c r="D31">
        <f t="shared" si="0"/>
        <v>-7.4055645000000003E-2</v>
      </c>
      <c r="E31">
        <v>-6.7871509999999996E-2</v>
      </c>
      <c r="F31">
        <f t="shared" si="1"/>
        <v>-4.7706884379000003E-2</v>
      </c>
    </row>
    <row r="32" spans="1:9" x14ac:dyDescent="0.3">
      <c r="A32">
        <v>1.1160000999999999</v>
      </c>
      <c r="B32">
        <v>-8.7088230000000003E-2</v>
      </c>
      <c r="C32">
        <v>-7.7479870000000006E-2</v>
      </c>
      <c r="D32">
        <f t="shared" si="0"/>
        <v>-6.9731883000000008E-2</v>
      </c>
      <c r="E32">
        <v>-6.3067330000000005E-2</v>
      </c>
      <c r="F32">
        <f t="shared" si="1"/>
        <v>-4.4330026257000006E-2</v>
      </c>
    </row>
    <row r="33" spans="1:6" x14ac:dyDescent="0.3">
      <c r="A33">
        <v>1.1200000000000001</v>
      </c>
      <c r="B33">
        <v>-8.2284049999999997E-2</v>
      </c>
      <c r="C33">
        <v>-7.2675690000000001E-2</v>
      </c>
      <c r="D33">
        <f t="shared" si="0"/>
        <v>-6.5408121E-2</v>
      </c>
      <c r="E33">
        <v>-5.826315E-2</v>
      </c>
      <c r="F33">
        <f t="shared" si="1"/>
        <v>-4.0953168135000002E-2</v>
      </c>
    </row>
    <row r="34" spans="1:6" x14ac:dyDescent="0.3">
      <c r="A34">
        <v>1.1240000000000001</v>
      </c>
      <c r="B34">
        <v>-7.7479870000000006E-2</v>
      </c>
      <c r="C34">
        <v>-6.7871509999999996E-2</v>
      </c>
      <c r="D34">
        <f t="shared" si="0"/>
        <v>-6.1084358999999998E-2</v>
      </c>
      <c r="E34">
        <v>-5.3458970000000001E-2</v>
      </c>
      <c r="F34">
        <f t="shared" si="1"/>
        <v>-3.7576310012999999E-2</v>
      </c>
    </row>
    <row r="35" spans="1:6" x14ac:dyDescent="0.3">
      <c r="A35">
        <v>1.1279999999999999</v>
      </c>
      <c r="B35">
        <v>-7.2675690000000001E-2</v>
      </c>
      <c r="C35">
        <v>-6.3067330000000005E-2</v>
      </c>
      <c r="D35">
        <f t="shared" si="0"/>
        <v>-5.6760597000000003E-2</v>
      </c>
      <c r="E35">
        <v>-4.8654790000000003E-2</v>
      </c>
      <c r="F35">
        <f t="shared" si="1"/>
        <v>-3.4199451891000002E-2</v>
      </c>
    </row>
    <row r="36" spans="1:6" x14ac:dyDescent="0.3">
      <c r="A36">
        <v>1.1319999999999999</v>
      </c>
      <c r="B36">
        <v>-6.7871509999999996E-2</v>
      </c>
      <c r="C36">
        <v>-5.826315E-2</v>
      </c>
      <c r="D36">
        <f t="shared" si="0"/>
        <v>-5.2436835000000001E-2</v>
      </c>
      <c r="E36">
        <v>-4.3850609999999998E-2</v>
      </c>
      <c r="F36">
        <f t="shared" si="1"/>
        <v>-3.0822593769000001E-2</v>
      </c>
    </row>
    <row r="37" spans="1:6" x14ac:dyDescent="0.3">
      <c r="A37">
        <v>1.1359999999999999</v>
      </c>
      <c r="B37">
        <v>-6.3067330000000005E-2</v>
      </c>
      <c r="C37">
        <v>-5.3458970000000001E-2</v>
      </c>
      <c r="D37">
        <f t="shared" si="0"/>
        <v>-4.8113072999999999E-2</v>
      </c>
      <c r="E37">
        <v>-3.904643E-2</v>
      </c>
      <c r="F37">
        <f t="shared" si="1"/>
        <v>-2.7445735647000001E-2</v>
      </c>
    </row>
    <row r="38" spans="1:6" x14ac:dyDescent="0.3">
      <c r="A38">
        <v>1.1399999999999999</v>
      </c>
      <c r="B38">
        <v>-5.826315E-2</v>
      </c>
      <c r="C38">
        <v>-4.8654790000000003E-2</v>
      </c>
      <c r="D38">
        <f t="shared" si="0"/>
        <v>-4.3789311000000004E-2</v>
      </c>
      <c r="E38">
        <v>-3.4242250000000002E-2</v>
      </c>
      <c r="F38">
        <f t="shared" si="1"/>
        <v>-2.4068877525000004E-2</v>
      </c>
    </row>
    <row r="39" spans="1:6" x14ac:dyDescent="0.3">
      <c r="A39">
        <v>1.1440001</v>
      </c>
      <c r="B39">
        <v>-5.3458970000000001E-2</v>
      </c>
      <c r="C39">
        <v>-4.3850609999999998E-2</v>
      </c>
      <c r="D39">
        <f t="shared" si="0"/>
        <v>-3.9465549000000003E-2</v>
      </c>
      <c r="E39">
        <v>-2.943807E-2</v>
      </c>
      <c r="F39">
        <f t="shared" si="1"/>
        <v>-2.0692019403E-2</v>
      </c>
    </row>
    <row r="40" spans="1:6" x14ac:dyDescent="0.3">
      <c r="A40">
        <v>1.1479999999999999</v>
      </c>
      <c r="B40">
        <v>-4.8654790000000003E-2</v>
      </c>
      <c r="C40">
        <v>-3.904643E-2</v>
      </c>
      <c r="D40">
        <f t="shared" si="0"/>
        <v>-3.5141787000000001E-2</v>
      </c>
      <c r="E40">
        <v>-2.4633889999999999E-2</v>
      </c>
      <c r="F40">
        <f t="shared" si="1"/>
        <v>-1.7315161281E-2</v>
      </c>
    </row>
    <row r="41" spans="1:6" x14ac:dyDescent="0.3">
      <c r="A41">
        <v>1.1519999999999999</v>
      </c>
      <c r="B41">
        <v>-4.3850609999999998E-2</v>
      </c>
      <c r="C41">
        <v>-3.4242250000000002E-2</v>
      </c>
      <c r="D41">
        <f t="shared" si="0"/>
        <v>-3.0818025000000002E-2</v>
      </c>
      <c r="E41">
        <v>-1.982971E-2</v>
      </c>
      <c r="F41">
        <f t="shared" si="1"/>
        <v>-1.3938303159000002E-2</v>
      </c>
    </row>
    <row r="42" spans="1:6" x14ac:dyDescent="0.3">
      <c r="A42">
        <v>1.1559999999999999</v>
      </c>
      <c r="B42">
        <v>-3.904643E-2</v>
      </c>
      <c r="C42">
        <v>-2.943807E-2</v>
      </c>
      <c r="D42">
        <f t="shared" si="0"/>
        <v>-2.6494263000000001E-2</v>
      </c>
      <c r="E42">
        <v>-1.502553E-2</v>
      </c>
      <c r="F42">
        <f t="shared" si="1"/>
        <v>-1.0561445037000001E-2</v>
      </c>
    </row>
    <row r="43" spans="1:6" x14ac:dyDescent="0.3">
      <c r="A43">
        <v>1.1599999999999999</v>
      </c>
      <c r="B43">
        <v>-3.4242250000000002E-2</v>
      </c>
      <c r="C43">
        <v>-2.4633889999999999E-2</v>
      </c>
      <c r="D43">
        <f t="shared" si="0"/>
        <v>-2.2170500999999999E-2</v>
      </c>
      <c r="E43">
        <v>-1.0221350000000001E-2</v>
      </c>
      <c r="F43">
        <f t="shared" si="1"/>
        <v>-7.184586915E-3</v>
      </c>
    </row>
    <row r="44" spans="1:6" x14ac:dyDescent="0.3">
      <c r="A44">
        <v>1.1639999999999999</v>
      </c>
      <c r="B44">
        <v>-2.943807E-2</v>
      </c>
      <c r="C44">
        <v>-1.982971E-2</v>
      </c>
      <c r="D44">
        <f t="shared" si="0"/>
        <v>-1.7846739E-2</v>
      </c>
      <c r="E44">
        <v>-5.4171699999999998E-3</v>
      </c>
      <c r="F44">
        <f t="shared" si="1"/>
        <v>-3.8077287930000001E-3</v>
      </c>
    </row>
    <row r="45" spans="1:6" x14ac:dyDescent="0.3">
      <c r="A45">
        <v>1.1679999999999999</v>
      </c>
      <c r="B45">
        <v>-2.4633889999999999E-2</v>
      </c>
      <c r="C45">
        <v>-1.502553E-2</v>
      </c>
      <c r="D45">
        <f t="shared" si="0"/>
        <v>-1.3522977E-2</v>
      </c>
      <c r="E45">
        <v>-6.1299E-4</v>
      </c>
      <c r="F45">
        <f t="shared" si="1"/>
        <v>-4.30870671E-4</v>
      </c>
    </row>
    <row r="46" spans="1:6" x14ac:dyDescent="0.3">
      <c r="A46">
        <v>1.1720001</v>
      </c>
      <c r="B46">
        <v>-1.982971E-2</v>
      </c>
      <c r="C46">
        <v>-1.0221350000000001E-2</v>
      </c>
      <c r="D46">
        <f t="shared" si="0"/>
        <v>-9.1992150000000002E-3</v>
      </c>
      <c r="E46">
        <v>-5.4171699999999998E-3</v>
      </c>
      <c r="F46">
        <f t="shared" si="1"/>
        <v>-3.8077287930000001E-3</v>
      </c>
    </row>
    <row r="47" spans="1:6" x14ac:dyDescent="0.3">
      <c r="A47">
        <v>1.1759999999999999</v>
      </c>
      <c r="B47">
        <v>-1.502553E-2</v>
      </c>
      <c r="C47">
        <v>-5.4171699999999998E-3</v>
      </c>
      <c r="D47">
        <f t="shared" si="0"/>
        <v>-4.8754530000000001E-3</v>
      </c>
      <c r="E47">
        <v>-1.0221350000000001E-2</v>
      </c>
      <c r="F47">
        <f t="shared" si="1"/>
        <v>-7.184586915E-3</v>
      </c>
    </row>
    <row r="48" spans="1:6" x14ac:dyDescent="0.3">
      <c r="A48">
        <v>1.1799999000000001</v>
      </c>
      <c r="B48">
        <v>-1.0221350000000001E-2</v>
      </c>
      <c r="C48">
        <v>-6.1299E-4</v>
      </c>
      <c r="D48">
        <f t="shared" si="0"/>
        <v>-5.5169099999999999E-4</v>
      </c>
      <c r="E48">
        <v>-1.502553E-2</v>
      </c>
      <c r="F48">
        <f t="shared" si="1"/>
        <v>-1.0561445037000001E-2</v>
      </c>
    </row>
    <row r="49" spans="1:6" x14ac:dyDescent="0.3">
      <c r="A49">
        <v>1.1839999999999999</v>
      </c>
      <c r="B49">
        <v>-5.4171699999999998E-3</v>
      </c>
      <c r="C49">
        <v>-5.4171699999999998E-3</v>
      </c>
      <c r="D49">
        <f t="shared" si="0"/>
        <v>-4.8754530000000001E-3</v>
      </c>
      <c r="E49">
        <v>-1.982971E-2</v>
      </c>
      <c r="F49">
        <f t="shared" si="1"/>
        <v>-1.3938303159000002E-2</v>
      </c>
    </row>
    <row r="50" spans="1:6" x14ac:dyDescent="0.3">
      <c r="A50">
        <v>1.1879999999999999</v>
      </c>
      <c r="B50">
        <v>-6.1299E-4</v>
      </c>
      <c r="C50">
        <v>-1.0221350000000001E-2</v>
      </c>
      <c r="D50">
        <f t="shared" si="0"/>
        <v>-9.1992150000000002E-3</v>
      </c>
      <c r="E50">
        <v>-2.4633889999999999E-2</v>
      </c>
      <c r="F50">
        <f t="shared" si="1"/>
        <v>-1.7315161281E-2</v>
      </c>
    </row>
    <row r="51" spans="1:6" x14ac:dyDescent="0.3">
      <c r="A51">
        <v>1.1919999999999999</v>
      </c>
      <c r="B51">
        <v>-5.4171699999999998E-3</v>
      </c>
      <c r="C51">
        <v>-1.502553E-2</v>
      </c>
      <c r="D51">
        <f t="shared" si="0"/>
        <v>-1.3522977E-2</v>
      </c>
      <c r="E51">
        <v>-2.943807E-2</v>
      </c>
      <c r="F51">
        <f t="shared" si="1"/>
        <v>-2.0692019403E-2</v>
      </c>
    </row>
    <row r="52" spans="1:6" x14ac:dyDescent="0.3">
      <c r="A52">
        <v>1.196</v>
      </c>
      <c r="B52">
        <v>-1.0221350000000001E-2</v>
      </c>
      <c r="C52">
        <v>-1.982971E-2</v>
      </c>
      <c r="D52">
        <f t="shared" si="0"/>
        <v>-1.7846739E-2</v>
      </c>
      <c r="E52">
        <v>-3.4242250000000002E-2</v>
      </c>
      <c r="F52">
        <f t="shared" si="1"/>
        <v>-2.4068877525000004E-2</v>
      </c>
    </row>
    <row r="53" spans="1:6" x14ac:dyDescent="0.3">
      <c r="A53">
        <v>1.2</v>
      </c>
      <c r="B53">
        <v>-1.502553E-2</v>
      </c>
      <c r="C53">
        <v>-2.4633889999999999E-2</v>
      </c>
      <c r="D53">
        <f t="shared" si="0"/>
        <v>-2.2170500999999999E-2</v>
      </c>
      <c r="E53">
        <v>-3.904643E-2</v>
      </c>
      <c r="F53">
        <f t="shared" si="1"/>
        <v>-2.7445735647000001E-2</v>
      </c>
    </row>
    <row r="54" spans="1:6" x14ac:dyDescent="0.3">
      <c r="A54">
        <v>1.204</v>
      </c>
      <c r="B54">
        <v>-1.982971E-2</v>
      </c>
      <c r="C54">
        <v>-2.943807E-2</v>
      </c>
      <c r="D54">
        <f t="shared" si="0"/>
        <v>-2.6494263000000001E-2</v>
      </c>
      <c r="E54">
        <v>-4.3850609999999998E-2</v>
      </c>
      <c r="F54">
        <f t="shared" si="1"/>
        <v>-3.0822593769000001E-2</v>
      </c>
    </row>
    <row r="55" spans="1:6" x14ac:dyDescent="0.3">
      <c r="A55">
        <v>1.2079998999999999</v>
      </c>
      <c r="B55">
        <v>-2.4633889999999999E-2</v>
      </c>
      <c r="C55">
        <v>-3.4242250000000002E-2</v>
      </c>
      <c r="D55">
        <f t="shared" si="0"/>
        <v>-3.0818025000000002E-2</v>
      </c>
      <c r="E55">
        <v>-4.8654790000000003E-2</v>
      </c>
      <c r="F55">
        <f t="shared" si="1"/>
        <v>-3.4199451891000002E-2</v>
      </c>
    </row>
    <row r="56" spans="1:6" x14ac:dyDescent="0.3">
      <c r="A56">
        <v>1.212</v>
      </c>
      <c r="B56">
        <v>-2.943807E-2</v>
      </c>
      <c r="C56">
        <v>-3.904643E-2</v>
      </c>
      <c r="D56">
        <f t="shared" si="0"/>
        <v>-3.5141787000000001E-2</v>
      </c>
      <c r="E56">
        <v>-5.3458970000000001E-2</v>
      </c>
      <c r="F56">
        <f t="shared" si="1"/>
        <v>-3.7576310012999999E-2</v>
      </c>
    </row>
    <row r="57" spans="1:6" x14ac:dyDescent="0.3">
      <c r="A57">
        <v>1.216</v>
      </c>
      <c r="B57">
        <v>-3.4242250000000002E-2</v>
      </c>
      <c r="C57">
        <v>-4.3850609999999998E-2</v>
      </c>
      <c r="D57">
        <f t="shared" si="0"/>
        <v>-3.9465549000000003E-2</v>
      </c>
      <c r="E57">
        <v>-5.826315E-2</v>
      </c>
      <c r="F57">
        <f t="shared" si="1"/>
        <v>-4.0953168135000002E-2</v>
      </c>
    </row>
    <row r="58" spans="1:6" x14ac:dyDescent="0.3">
      <c r="A58">
        <v>1.22</v>
      </c>
      <c r="B58">
        <v>-3.904643E-2</v>
      </c>
      <c r="C58">
        <v>-4.8654790000000003E-2</v>
      </c>
      <c r="D58">
        <f t="shared" si="0"/>
        <v>-4.3789311000000004E-2</v>
      </c>
      <c r="E58">
        <v>-6.3067330000000005E-2</v>
      </c>
      <c r="F58">
        <f t="shared" si="1"/>
        <v>-4.4330026257000006E-2</v>
      </c>
    </row>
    <row r="59" spans="1:6" x14ac:dyDescent="0.3">
      <c r="A59">
        <v>1.224</v>
      </c>
      <c r="B59">
        <v>-4.3850609999999998E-2</v>
      </c>
      <c r="C59">
        <v>-5.3458970000000001E-2</v>
      </c>
      <c r="D59">
        <f t="shared" si="0"/>
        <v>-4.8113072999999999E-2</v>
      </c>
      <c r="E59">
        <v>-6.7871509999999996E-2</v>
      </c>
      <c r="F59">
        <f t="shared" si="1"/>
        <v>-4.7706884379000003E-2</v>
      </c>
    </row>
    <row r="60" spans="1:6" x14ac:dyDescent="0.3">
      <c r="A60">
        <v>1.228</v>
      </c>
      <c r="B60">
        <v>-4.8654790000000003E-2</v>
      </c>
      <c r="C60">
        <v>-5.826315E-2</v>
      </c>
      <c r="D60">
        <f t="shared" si="0"/>
        <v>-5.2436835000000001E-2</v>
      </c>
      <c r="E60">
        <v>-7.2675690000000001E-2</v>
      </c>
      <c r="F60">
        <f t="shared" si="1"/>
        <v>-5.1083742501E-2</v>
      </c>
    </row>
    <row r="61" spans="1:6" x14ac:dyDescent="0.3">
      <c r="A61">
        <v>1.232</v>
      </c>
      <c r="B61">
        <v>-5.3458970000000001E-2</v>
      </c>
      <c r="C61">
        <v>-6.3067330000000005E-2</v>
      </c>
      <c r="D61">
        <f t="shared" si="0"/>
        <v>-5.6760597000000003E-2</v>
      </c>
      <c r="E61">
        <v>-7.7479870000000006E-2</v>
      </c>
      <c r="F61">
        <f t="shared" si="1"/>
        <v>-5.4460600623000011E-2</v>
      </c>
    </row>
    <row r="62" spans="1:6" x14ac:dyDescent="0.3">
      <c r="A62">
        <v>1.2359998999999999</v>
      </c>
      <c r="B62">
        <v>-5.826315E-2</v>
      </c>
      <c r="C62">
        <v>-6.7871509999999996E-2</v>
      </c>
      <c r="D62">
        <f t="shared" si="0"/>
        <v>-6.1084358999999998E-2</v>
      </c>
      <c r="E62">
        <v>-8.2284049999999997E-2</v>
      </c>
      <c r="F62">
        <f t="shared" si="1"/>
        <v>-5.7837458745000007E-2</v>
      </c>
    </row>
    <row r="63" spans="1:6" x14ac:dyDescent="0.3">
      <c r="A63">
        <v>1.24</v>
      </c>
      <c r="B63">
        <v>-6.3067330000000005E-2</v>
      </c>
      <c r="C63">
        <v>-7.2675690000000001E-2</v>
      </c>
      <c r="D63">
        <f t="shared" si="0"/>
        <v>-6.5408121E-2</v>
      </c>
      <c r="E63">
        <v>-8.7088230000000003E-2</v>
      </c>
      <c r="F63">
        <f t="shared" si="1"/>
        <v>-6.1214316866999997E-2</v>
      </c>
    </row>
    <row r="64" spans="1:6" x14ac:dyDescent="0.3">
      <c r="A64">
        <v>1.244</v>
      </c>
      <c r="B64">
        <v>-6.7871509999999996E-2</v>
      </c>
      <c r="C64">
        <v>-7.7479870000000006E-2</v>
      </c>
      <c r="D64">
        <f t="shared" si="0"/>
        <v>-6.9731883000000008E-2</v>
      </c>
      <c r="E64">
        <v>-9.1892409999999994E-2</v>
      </c>
      <c r="F64">
        <f t="shared" si="1"/>
        <v>-6.4591174988999994E-2</v>
      </c>
    </row>
    <row r="65" spans="1:6" x14ac:dyDescent="0.3">
      <c r="A65">
        <v>1.248</v>
      </c>
      <c r="B65">
        <v>-7.2675690000000001E-2</v>
      </c>
      <c r="C65">
        <v>-8.2284049999999997E-2</v>
      </c>
      <c r="D65">
        <f t="shared" si="0"/>
        <v>-7.4055645000000003E-2</v>
      </c>
      <c r="E65">
        <v>-9.6696589999999999E-2</v>
      </c>
      <c r="F65">
        <f t="shared" si="1"/>
        <v>-6.7968033110999998E-2</v>
      </c>
    </row>
    <row r="66" spans="1:6" x14ac:dyDescent="0.3">
      <c r="A66">
        <v>1.252</v>
      </c>
      <c r="B66">
        <v>-7.7479870000000006E-2</v>
      </c>
      <c r="C66">
        <v>-8.7088230000000003E-2</v>
      </c>
      <c r="D66">
        <f t="shared" si="0"/>
        <v>-7.8379406999999998E-2</v>
      </c>
      <c r="E66">
        <v>-0.10150077</v>
      </c>
      <c r="F66">
        <f t="shared" si="1"/>
        <v>-7.1344891233000016E-2</v>
      </c>
    </row>
    <row r="67" spans="1:6" x14ac:dyDescent="0.3">
      <c r="A67">
        <v>1.256</v>
      </c>
      <c r="B67">
        <v>-8.2284049999999997E-2</v>
      </c>
      <c r="C67">
        <v>-9.1892409999999994E-2</v>
      </c>
      <c r="D67">
        <f t="shared" si="0"/>
        <v>-8.2703168999999993E-2</v>
      </c>
      <c r="E67">
        <v>-0.10630495</v>
      </c>
      <c r="F67">
        <f t="shared" si="1"/>
        <v>-7.4721749354999992E-2</v>
      </c>
    </row>
    <row r="68" spans="1:6" x14ac:dyDescent="0.3">
      <c r="A68">
        <v>1.26</v>
      </c>
      <c r="B68">
        <v>-8.7088230000000003E-2</v>
      </c>
      <c r="C68">
        <v>-9.6696589999999999E-2</v>
      </c>
      <c r="D68">
        <f t="shared" ref="D68:D131" si="2">C68*0.9</f>
        <v>-8.7026931000000002E-2</v>
      </c>
      <c r="E68">
        <v>-0.11110913</v>
      </c>
      <c r="F68">
        <f t="shared" ref="F68:F131" si="3">E68*0.9*0.781</f>
        <v>-7.8098607477000009E-2</v>
      </c>
    </row>
    <row r="69" spans="1:6" x14ac:dyDescent="0.3">
      <c r="A69">
        <v>1.2640001000000001</v>
      </c>
      <c r="B69">
        <v>-9.1892409999999994E-2</v>
      </c>
      <c r="C69">
        <v>-0.10150077</v>
      </c>
      <c r="D69">
        <f t="shared" si="2"/>
        <v>-9.1350693000000011E-2</v>
      </c>
      <c r="E69">
        <v>-0.11591331000000001</v>
      </c>
      <c r="F69">
        <f t="shared" si="3"/>
        <v>-8.1475465599000013E-2</v>
      </c>
    </row>
    <row r="70" spans="1:6" x14ac:dyDescent="0.3">
      <c r="A70">
        <v>1.268</v>
      </c>
      <c r="B70">
        <v>-9.6696589999999999E-2</v>
      </c>
      <c r="C70">
        <v>-0.10630495</v>
      </c>
      <c r="D70">
        <f t="shared" si="2"/>
        <v>-9.5674454999999992E-2</v>
      </c>
      <c r="E70">
        <v>-0.12071749</v>
      </c>
      <c r="F70">
        <f t="shared" si="3"/>
        <v>-8.4852323721000003E-2</v>
      </c>
    </row>
    <row r="71" spans="1:6" x14ac:dyDescent="0.3">
      <c r="A71">
        <v>1.272</v>
      </c>
      <c r="B71">
        <v>-0.10150077</v>
      </c>
      <c r="C71">
        <v>-0.11110913</v>
      </c>
      <c r="D71">
        <f t="shared" si="2"/>
        <v>-9.9998217E-2</v>
      </c>
      <c r="E71">
        <v>-0.12552167</v>
      </c>
      <c r="F71">
        <f t="shared" si="3"/>
        <v>-8.8229181843000007E-2</v>
      </c>
    </row>
    <row r="72" spans="1:6" x14ac:dyDescent="0.3">
      <c r="A72">
        <v>1.276</v>
      </c>
      <c r="B72">
        <v>-0.10630495</v>
      </c>
      <c r="C72">
        <v>-0.11591331000000001</v>
      </c>
      <c r="D72">
        <f t="shared" si="2"/>
        <v>-0.10432197900000001</v>
      </c>
      <c r="E72">
        <v>-0.13032584999999999</v>
      </c>
      <c r="F72">
        <f t="shared" si="3"/>
        <v>-9.1606039964999997E-2</v>
      </c>
    </row>
    <row r="73" spans="1:6" x14ac:dyDescent="0.3">
      <c r="A73">
        <v>1.28</v>
      </c>
      <c r="B73">
        <v>-0.11110913</v>
      </c>
      <c r="C73">
        <v>-0.12071749</v>
      </c>
      <c r="D73">
        <f t="shared" si="2"/>
        <v>-0.108645741</v>
      </c>
      <c r="E73">
        <v>-0.13513003000000001</v>
      </c>
      <c r="F73">
        <f t="shared" si="3"/>
        <v>-9.4982898087000014E-2</v>
      </c>
    </row>
    <row r="74" spans="1:6" x14ac:dyDescent="0.3">
      <c r="A74">
        <v>1.284</v>
      </c>
      <c r="B74">
        <v>-0.11591331000000001</v>
      </c>
      <c r="C74">
        <v>-0.12552167</v>
      </c>
      <c r="D74">
        <f t="shared" si="2"/>
        <v>-0.112969503</v>
      </c>
      <c r="E74">
        <v>-0.13993421</v>
      </c>
      <c r="F74">
        <f t="shared" si="3"/>
        <v>-9.8359756209000004E-2</v>
      </c>
    </row>
    <row r="75" spans="1:6" x14ac:dyDescent="0.3">
      <c r="A75">
        <v>1.288</v>
      </c>
      <c r="B75">
        <v>-0.12071749</v>
      </c>
      <c r="C75">
        <v>-0.13032584999999999</v>
      </c>
      <c r="D75">
        <f t="shared" si="2"/>
        <v>-0.11729326499999999</v>
      </c>
      <c r="E75">
        <v>-0.14473838999999999</v>
      </c>
      <c r="F75">
        <f t="shared" si="3"/>
        <v>-0.10173661433100001</v>
      </c>
    </row>
    <row r="76" spans="1:6" x14ac:dyDescent="0.3">
      <c r="A76">
        <v>1.2920001000000001</v>
      </c>
      <c r="B76">
        <v>-0.12552167</v>
      </c>
      <c r="C76">
        <v>-0.13513003000000001</v>
      </c>
      <c r="D76">
        <f t="shared" si="2"/>
        <v>-0.12161702700000002</v>
      </c>
      <c r="E76">
        <v>-0.14954257000000001</v>
      </c>
      <c r="F76">
        <f t="shared" si="3"/>
        <v>-0.10511347245300001</v>
      </c>
    </row>
    <row r="77" spans="1:6" x14ac:dyDescent="0.3">
      <c r="A77">
        <v>1.296</v>
      </c>
      <c r="B77">
        <v>-0.13032584999999999</v>
      </c>
      <c r="C77">
        <v>-0.13993421</v>
      </c>
      <c r="D77">
        <f t="shared" si="2"/>
        <v>-0.125940789</v>
      </c>
      <c r="E77">
        <v>-0.15434675</v>
      </c>
      <c r="F77">
        <f t="shared" si="3"/>
        <v>-0.108490330575</v>
      </c>
    </row>
    <row r="78" spans="1:6" x14ac:dyDescent="0.3">
      <c r="A78">
        <v>1.3</v>
      </c>
      <c r="B78">
        <v>-0.13513003000000001</v>
      </c>
      <c r="C78">
        <v>-0.14473838999999999</v>
      </c>
      <c r="D78">
        <f t="shared" si="2"/>
        <v>-0.13026455100000001</v>
      </c>
      <c r="E78">
        <v>-0.15915093</v>
      </c>
      <c r="F78">
        <f t="shared" si="3"/>
        <v>-0.11186718869700001</v>
      </c>
    </row>
    <row r="79" spans="1:6" x14ac:dyDescent="0.3">
      <c r="A79">
        <v>1.304</v>
      </c>
      <c r="B79">
        <v>-0.13993421</v>
      </c>
      <c r="C79">
        <v>-0.14954257000000001</v>
      </c>
      <c r="D79">
        <f t="shared" si="2"/>
        <v>-0.13458831300000001</v>
      </c>
      <c r="E79">
        <v>-0.16395510999999999</v>
      </c>
      <c r="F79">
        <f t="shared" si="3"/>
        <v>-0.115244046819</v>
      </c>
    </row>
    <row r="80" spans="1:6" x14ac:dyDescent="0.3">
      <c r="A80">
        <v>1.3080000000000001</v>
      </c>
      <c r="B80">
        <v>-0.14473838999999999</v>
      </c>
      <c r="C80">
        <v>-0.15434675</v>
      </c>
      <c r="D80">
        <f t="shared" si="2"/>
        <v>-0.138912075</v>
      </c>
      <c r="E80">
        <v>-0.16875929000000001</v>
      </c>
      <c r="F80">
        <f t="shared" si="3"/>
        <v>-0.11862090494100003</v>
      </c>
    </row>
    <row r="81" spans="1:6" x14ac:dyDescent="0.3">
      <c r="A81">
        <v>1.3120000000000001</v>
      </c>
      <c r="B81">
        <v>-0.14954257000000001</v>
      </c>
      <c r="C81">
        <v>-0.15915093</v>
      </c>
      <c r="D81">
        <f t="shared" si="2"/>
        <v>-0.143235837</v>
      </c>
      <c r="E81">
        <v>-0.17356347</v>
      </c>
      <c r="F81">
        <f t="shared" si="3"/>
        <v>-0.121997763063</v>
      </c>
    </row>
    <row r="82" spans="1:6" x14ac:dyDescent="0.3">
      <c r="A82">
        <v>1.3160000000000001</v>
      </c>
      <c r="B82">
        <v>-0.15434675</v>
      </c>
      <c r="C82">
        <v>-0.16395510999999999</v>
      </c>
      <c r="D82">
        <f t="shared" si="2"/>
        <v>-0.14755959899999999</v>
      </c>
      <c r="E82">
        <v>-0.17836764999999999</v>
      </c>
      <c r="F82">
        <f t="shared" si="3"/>
        <v>-0.12537462118499998</v>
      </c>
    </row>
    <row r="83" spans="1:6" x14ac:dyDescent="0.3">
      <c r="A83">
        <v>1.3200000999999999</v>
      </c>
      <c r="B83">
        <v>-0.15915093</v>
      </c>
      <c r="C83">
        <v>-0.16875929000000001</v>
      </c>
      <c r="D83">
        <f t="shared" si="2"/>
        <v>-0.15188336100000002</v>
      </c>
      <c r="E83">
        <v>-0.18317183000000001</v>
      </c>
      <c r="F83">
        <f t="shared" si="3"/>
        <v>-0.12875147930700001</v>
      </c>
    </row>
    <row r="84" spans="1:6" x14ac:dyDescent="0.3">
      <c r="A84">
        <v>1.3240000000000001</v>
      </c>
      <c r="B84">
        <v>-0.16395510999999999</v>
      </c>
      <c r="C84">
        <v>-0.17356347</v>
      </c>
      <c r="D84">
        <f t="shared" si="2"/>
        <v>-0.156207123</v>
      </c>
      <c r="E84">
        <v>-0.18797601</v>
      </c>
      <c r="F84">
        <f t="shared" si="3"/>
        <v>-0.13212833742900001</v>
      </c>
    </row>
    <row r="85" spans="1:6" x14ac:dyDescent="0.3">
      <c r="A85">
        <v>1.3279999</v>
      </c>
      <c r="B85">
        <v>-0.16875929000000001</v>
      </c>
      <c r="C85">
        <v>-0.17836764999999999</v>
      </c>
      <c r="D85">
        <f t="shared" si="2"/>
        <v>-0.16053088499999998</v>
      </c>
      <c r="E85">
        <v>-0.19278018999999999</v>
      </c>
      <c r="F85">
        <f t="shared" si="3"/>
        <v>-0.13550519555099999</v>
      </c>
    </row>
    <row r="86" spans="1:6" x14ac:dyDescent="0.3">
      <c r="A86">
        <v>1.3320000000000001</v>
      </c>
      <c r="B86">
        <v>-0.17356347</v>
      </c>
      <c r="C86">
        <v>-0.18317183000000001</v>
      </c>
      <c r="D86">
        <f t="shared" si="2"/>
        <v>-0.16485464700000002</v>
      </c>
      <c r="E86">
        <v>-0.19758437000000001</v>
      </c>
      <c r="F86">
        <f t="shared" si="3"/>
        <v>-0.13888205367300002</v>
      </c>
    </row>
    <row r="87" spans="1:6" x14ac:dyDescent="0.3">
      <c r="A87">
        <v>1.3360000000000001</v>
      </c>
      <c r="B87">
        <v>-0.17836764999999999</v>
      </c>
      <c r="C87">
        <v>-0.18797601</v>
      </c>
      <c r="D87">
        <f t="shared" si="2"/>
        <v>-0.169178409</v>
      </c>
      <c r="E87">
        <v>-0.20238855</v>
      </c>
      <c r="F87">
        <f t="shared" si="3"/>
        <v>-0.142258911795</v>
      </c>
    </row>
    <row r="88" spans="1:6" x14ac:dyDescent="0.3">
      <c r="A88">
        <v>1.34</v>
      </c>
      <c r="B88">
        <v>-0.18317183000000001</v>
      </c>
      <c r="C88">
        <v>-0.19278018999999999</v>
      </c>
      <c r="D88">
        <f t="shared" si="2"/>
        <v>-0.17350217099999998</v>
      </c>
      <c r="E88">
        <v>-0.20719272999999999</v>
      </c>
      <c r="F88">
        <f t="shared" si="3"/>
        <v>-0.145635769917</v>
      </c>
    </row>
    <row r="89" spans="1:6" x14ac:dyDescent="0.3">
      <c r="A89">
        <v>1.3440000000000001</v>
      </c>
      <c r="B89">
        <v>-0.18797601</v>
      </c>
      <c r="C89">
        <v>-0.19758437000000001</v>
      </c>
      <c r="D89">
        <f t="shared" si="2"/>
        <v>-0.17782593300000002</v>
      </c>
      <c r="E89">
        <v>-0.21199691000000001</v>
      </c>
      <c r="F89">
        <f t="shared" si="3"/>
        <v>-0.14901262803900001</v>
      </c>
    </row>
    <row r="90" spans="1:6" x14ac:dyDescent="0.3">
      <c r="A90">
        <v>1.3480000000000001</v>
      </c>
      <c r="B90">
        <v>-0.19278018999999999</v>
      </c>
      <c r="C90">
        <v>-0.20238855</v>
      </c>
      <c r="D90">
        <f t="shared" si="2"/>
        <v>-0.182149695</v>
      </c>
      <c r="E90">
        <v>-0.21680109</v>
      </c>
      <c r="F90">
        <f t="shared" si="3"/>
        <v>-0.15238948616100001</v>
      </c>
    </row>
    <row r="91" spans="1:6" x14ac:dyDescent="0.3">
      <c r="A91">
        <v>1.3520000000000001</v>
      </c>
      <c r="B91">
        <v>-0.19758437000000001</v>
      </c>
      <c r="C91">
        <v>-0.20719272999999999</v>
      </c>
      <c r="D91">
        <f t="shared" si="2"/>
        <v>-0.18647345700000001</v>
      </c>
      <c r="E91">
        <v>-0.22160526999999999</v>
      </c>
      <c r="F91">
        <f t="shared" si="3"/>
        <v>-0.15576634428300001</v>
      </c>
    </row>
    <row r="92" spans="1:6" x14ac:dyDescent="0.3">
      <c r="A92">
        <v>1.3559999</v>
      </c>
      <c r="B92">
        <v>-0.20238855</v>
      </c>
      <c r="C92">
        <v>-0.21199691000000001</v>
      </c>
      <c r="D92">
        <f t="shared" si="2"/>
        <v>-0.19079721900000002</v>
      </c>
      <c r="E92">
        <v>-0.22640945000000001</v>
      </c>
      <c r="F92">
        <f t="shared" si="3"/>
        <v>-0.15914320240500002</v>
      </c>
    </row>
    <row r="93" spans="1:6" x14ac:dyDescent="0.3">
      <c r="A93">
        <v>1.36</v>
      </c>
      <c r="B93">
        <v>-0.20719272999999999</v>
      </c>
      <c r="C93">
        <v>-0.21680109</v>
      </c>
      <c r="D93">
        <f t="shared" si="2"/>
        <v>-0.195120981</v>
      </c>
      <c r="E93">
        <v>-0.23121363</v>
      </c>
      <c r="F93">
        <f t="shared" si="3"/>
        <v>-0.16252006052699999</v>
      </c>
    </row>
    <row r="94" spans="1:6" x14ac:dyDescent="0.3">
      <c r="A94">
        <v>1.3640000000000001</v>
      </c>
      <c r="B94">
        <v>-0.21199691000000001</v>
      </c>
      <c r="C94">
        <v>-0.22160526999999999</v>
      </c>
      <c r="D94">
        <f t="shared" si="2"/>
        <v>-0.19944474300000001</v>
      </c>
      <c r="E94">
        <v>-0.23601780999999999</v>
      </c>
      <c r="F94">
        <f t="shared" si="3"/>
        <v>-0.165896918649</v>
      </c>
    </row>
    <row r="95" spans="1:6" x14ac:dyDescent="0.3">
      <c r="A95">
        <v>1.3680000000000001</v>
      </c>
      <c r="B95">
        <v>-0.21680109</v>
      </c>
      <c r="C95">
        <v>-0.22640945000000001</v>
      </c>
      <c r="D95">
        <f t="shared" si="2"/>
        <v>-0.20376850500000002</v>
      </c>
      <c r="E95">
        <v>-0.24082199000000001</v>
      </c>
      <c r="F95">
        <f t="shared" si="3"/>
        <v>-0.16927377677100003</v>
      </c>
    </row>
    <row r="96" spans="1:6" x14ac:dyDescent="0.3">
      <c r="A96">
        <v>1.3720000000000001</v>
      </c>
      <c r="B96">
        <v>-0.22160526999999999</v>
      </c>
      <c r="C96">
        <v>-0.23121363</v>
      </c>
      <c r="D96">
        <f t="shared" si="2"/>
        <v>-0.208092267</v>
      </c>
      <c r="E96">
        <v>-0.24562617</v>
      </c>
      <c r="F96">
        <f t="shared" si="3"/>
        <v>-0.172650634893</v>
      </c>
    </row>
    <row r="97" spans="1:6" x14ac:dyDescent="0.3">
      <c r="A97">
        <v>1.3759999999999999</v>
      </c>
      <c r="B97">
        <v>-0.22640945000000001</v>
      </c>
      <c r="C97">
        <v>-0.23601780999999999</v>
      </c>
      <c r="D97">
        <f t="shared" si="2"/>
        <v>-0.21241602900000001</v>
      </c>
      <c r="E97">
        <v>-0.25043035000000002</v>
      </c>
      <c r="F97">
        <f t="shared" si="3"/>
        <v>-0.17602749301500004</v>
      </c>
    </row>
    <row r="98" spans="1:6" x14ac:dyDescent="0.3">
      <c r="A98">
        <v>1.38</v>
      </c>
      <c r="B98">
        <v>-0.23121363</v>
      </c>
      <c r="C98">
        <v>-0.24082199000000001</v>
      </c>
      <c r="D98">
        <f t="shared" si="2"/>
        <v>-0.21673979100000001</v>
      </c>
      <c r="E98">
        <v>-0.25523453000000002</v>
      </c>
      <c r="F98">
        <f t="shared" si="3"/>
        <v>-0.17940435113700001</v>
      </c>
    </row>
    <row r="99" spans="1:6" x14ac:dyDescent="0.3">
      <c r="A99">
        <v>1.3839999000000001</v>
      </c>
      <c r="B99">
        <v>-0.23601780999999999</v>
      </c>
      <c r="C99">
        <v>-0.24562617</v>
      </c>
      <c r="D99">
        <f t="shared" si="2"/>
        <v>-0.221063553</v>
      </c>
      <c r="E99">
        <v>-0.26003871000000001</v>
      </c>
      <c r="F99">
        <f t="shared" si="3"/>
        <v>-0.18278120925900002</v>
      </c>
    </row>
    <row r="100" spans="1:6" x14ac:dyDescent="0.3">
      <c r="A100">
        <v>1.3879999999999999</v>
      </c>
      <c r="B100">
        <v>-0.24082199000000001</v>
      </c>
      <c r="C100">
        <v>-0.25043035000000002</v>
      </c>
      <c r="D100">
        <f t="shared" si="2"/>
        <v>-0.22538731500000003</v>
      </c>
      <c r="E100">
        <v>-0.26484289</v>
      </c>
      <c r="F100">
        <f t="shared" si="3"/>
        <v>-0.18615806738100002</v>
      </c>
    </row>
    <row r="101" spans="1:6" x14ac:dyDescent="0.3">
      <c r="A101">
        <v>1.3919999999999999</v>
      </c>
      <c r="B101">
        <v>-0.24562617</v>
      </c>
      <c r="C101">
        <v>-0.25523453000000002</v>
      </c>
      <c r="D101">
        <f t="shared" si="2"/>
        <v>-0.22971107700000001</v>
      </c>
      <c r="E101">
        <v>-0.26964706999999999</v>
      </c>
      <c r="F101">
        <f t="shared" si="3"/>
        <v>-0.189534925503</v>
      </c>
    </row>
    <row r="102" spans="1:6" x14ac:dyDescent="0.3">
      <c r="A102">
        <v>1.3959999999999999</v>
      </c>
      <c r="B102">
        <v>-0.25043035000000002</v>
      </c>
      <c r="C102">
        <v>-0.26003871000000001</v>
      </c>
      <c r="D102">
        <f t="shared" si="2"/>
        <v>-0.23403483900000002</v>
      </c>
      <c r="E102">
        <v>-0.27445124999999998</v>
      </c>
      <c r="F102">
        <f t="shared" si="3"/>
        <v>-0.192911783625</v>
      </c>
    </row>
    <row r="103" spans="1:6" x14ac:dyDescent="0.3">
      <c r="A103">
        <v>1.4</v>
      </c>
      <c r="B103">
        <v>-0.25523453000000002</v>
      </c>
      <c r="C103">
        <v>-0.26484289</v>
      </c>
      <c r="D103">
        <f t="shared" si="2"/>
        <v>-0.238358601</v>
      </c>
      <c r="E103">
        <v>-0.27925543000000003</v>
      </c>
      <c r="F103">
        <f t="shared" si="3"/>
        <v>-0.19628864174700003</v>
      </c>
    </row>
    <row r="104" spans="1:6" x14ac:dyDescent="0.3">
      <c r="A104">
        <v>1.4039999999999999</v>
      </c>
      <c r="B104">
        <v>-0.26003871000000001</v>
      </c>
      <c r="C104">
        <v>-0.26964706999999999</v>
      </c>
      <c r="D104">
        <f t="shared" si="2"/>
        <v>-0.24268236299999998</v>
      </c>
      <c r="E104">
        <v>-0.28405961000000002</v>
      </c>
      <c r="F104">
        <f t="shared" si="3"/>
        <v>-0.19966549986900003</v>
      </c>
    </row>
    <row r="105" spans="1:6" x14ac:dyDescent="0.3">
      <c r="A105">
        <v>1.4079999999999999</v>
      </c>
      <c r="B105">
        <v>-0.26484289</v>
      </c>
      <c r="C105">
        <v>-0.27445124999999998</v>
      </c>
      <c r="D105">
        <f t="shared" si="2"/>
        <v>-0.24700612499999999</v>
      </c>
      <c r="E105">
        <v>-0.28886379000000001</v>
      </c>
      <c r="F105">
        <f t="shared" si="3"/>
        <v>-0.20304235799100001</v>
      </c>
    </row>
    <row r="106" spans="1:6" x14ac:dyDescent="0.3">
      <c r="A106">
        <v>1.4119999000000001</v>
      </c>
      <c r="B106">
        <v>-0.26964706999999999</v>
      </c>
      <c r="C106">
        <v>-0.27925543000000003</v>
      </c>
      <c r="D106">
        <f t="shared" si="2"/>
        <v>-0.25132988700000003</v>
      </c>
      <c r="E106">
        <v>-0.29366797</v>
      </c>
      <c r="F106">
        <f t="shared" si="3"/>
        <v>-0.20641921611300001</v>
      </c>
    </row>
    <row r="107" spans="1:6" x14ac:dyDescent="0.3">
      <c r="A107">
        <v>1.4159999999999999</v>
      </c>
      <c r="B107">
        <v>-0.27445124999999998</v>
      </c>
      <c r="C107">
        <v>-0.28405961000000002</v>
      </c>
      <c r="D107">
        <f t="shared" si="2"/>
        <v>-0.25565364900000004</v>
      </c>
      <c r="E107">
        <v>-0.29847214999999999</v>
      </c>
      <c r="F107">
        <f t="shared" si="3"/>
        <v>-0.20979607423500002</v>
      </c>
    </row>
    <row r="108" spans="1:6" x14ac:dyDescent="0.3">
      <c r="A108">
        <v>1.42</v>
      </c>
      <c r="B108">
        <v>-0.27925543000000003</v>
      </c>
      <c r="C108">
        <v>-0.28886379000000001</v>
      </c>
      <c r="D108">
        <f t="shared" si="2"/>
        <v>-0.25997741099999999</v>
      </c>
      <c r="E108">
        <v>-0.30327632999999998</v>
      </c>
      <c r="F108">
        <f t="shared" si="3"/>
        <v>-0.21317293235700002</v>
      </c>
    </row>
    <row r="109" spans="1:6" x14ac:dyDescent="0.3">
      <c r="A109">
        <v>1.4239999999999999</v>
      </c>
      <c r="B109">
        <v>-0.28405961000000002</v>
      </c>
      <c r="C109">
        <v>-0.29366797</v>
      </c>
      <c r="D109">
        <f t="shared" si="2"/>
        <v>-0.264301173</v>
      </c>
      <c r="E109">
        <v>-0.30808050999999997</v>
      </c>
      <c r="F109">
        <f t="shared" si="3"/>
        <v>-0.216549790479</v>
      </c>
    </row>
    <row r="110" spans="1:6" x14ac:dyDescent="0.3">
      <c r="A110">
        <v>1.4279999999999999</v>
      </c>
      <c r="B110">
        <v>-0.28886379000000001</v>
      </c>
      <c r="C110">
        <v>-0.29847214999999999</v>
      </c>
      <c r="D110">
        <f t="shared" si="2"/>
        <v>-0.26862493500000001</v>
      </c>
      <c r="E110">
        <v>-0.31375229999999998</v>
      </c>
      <c r="F110">
        <f t="shared" si="3"/>
        <v>-0.22053649167</v>
      </c>
    </row>
    <row r="111" spans="1:6" x14ac:dyDescent="0.3">
      <c r="A111">
        <v>1.4319999999999999</v>
      </c>
      <c r="B111">
        <v>-0.29366797</v>
      </c>
      <c r="C111">
        <v>-0.30327632999999998</v>
      </c>
      <c r="D111">
        <f t="shared" si="2"/>
        <v>-0.27294869700000002</v>
      </c>
      <c r="E111">
        <v>-0.32112759000000002</v>
      </c>
      <c r="F111">
        <f t="shared" si="3"/>
        <v>-0.22572058301100004</v>
      </c>
    </row>
    <row r="112" spans="1:6" x14ac:dyDescent="0.3">
      <c r="A112">
        <v>1.4359999999999999</v>
      </c>
      <c r="B112">
        <v>-0.29847214999999999</v>
      </c>
      <c r="C112">
        <v>-0.30808050999999997</v>
      </c>
      <c r="D112">
        <f t="shared" si="2"/>
        <v>-0.27727245899999997</v>
      </c>
      <c r="E112">
        <v>-0.32997441</v>
      </c>
      <c r="F112">
        <f t="shared" si="3"/>
        <v>-0.231939012789</v>
      </c>
    </row>
    <row r="113" spans="1:6" x14ac:dyDescent="0.3">
      <c r="A113">
        <v>1.4400001</v>
      </c>
      <c r="B113">
        <v>-0.30327632999999998</v>
      </c>
      <c r="C113">
        <v>-0.31375229999999998</v>
      </c>
      <c r="D113">
        <f t="shared" si="2"/>
        <v>-0.28237707000000001</v>
      </c>
      <c r="E113">
        <v>-0.33916126000000002</v>
      </c>
      <c r="F113">
        <f t="shared" si="3"/>
        <v>-0.23839644965400003</v>
      </c>
    </row>
    <row r="114" spans="1:6" x14ac:dyDescent="0.3">
      <c r="A114">
        <v>1.444</v>
      </c>
      <c r="B114">
        <v>-0.30808050999999997</v>
      </c>
      <c r="C114">
        <v>-0.32112759000000002</v>
      </c>
      <c r="D114">
        <f t="shared" si="2"/>
        <v>-0.28901483100000003</v>
      </c>
      <c r="E114">
        <v>-0.34743617999999998</v>
      </c>
      <c r="F114">
        <f t="shared" si="3"/>
        <v>-0.24421289092200002</v>
      </c>
    </row>
    <row r="115" spans="1:6" x14ac:dyDescent="0.3">
      <c r="A115">
        <v>1.448</v>
      </c>
      <c r="B115">
        <v>-0.31375229999999998</v>
      </c>
      <c r="C115">
        <v>-0.32997441</v>
      </c>
      <c r="D115">
        <f t="shared" si="2"/>
        <v>-0.29697696899999998</v>
      </c>
      <c r="E115">
        <v>-0.35428045000000002</v>
      </c>
      <c r="F115">
        <f t="shared" si="3"/>
        <v>-0.24902372830500002</v>
      </c>
    </row>
    <row r="116" spans="1:6" x14ac:dyDescent="0.3">
      <c r="A116">
        <v>1.452</v>
      </c>
      <c r="B116">
        <v>-0.32112759000000002</v>
      </c>
      <c r="C116">
        <v>-0.33916126000000002</v>
      </c>
      <c r="D116">
        <f t="shared" si="2"/>
        <v>-0.30524513400000003</v>
      </c>
      <c r="E116">
        <v>-0.36026005999999999</v>
      </c>
      <c r="F116">
        <f t="shared" si="3"/>
        <v>-0.25322679617400001</v>
      </c>
    </row>
    <row r="117" spans="1:6" x14ac:dyDescent="0.3">
      <c r="A117">
        <v>1.456</v>
      </c>
      <c r="B117">
        <v>-0.32997441</v>
      </c>
      <c r="C117">
        <v>-0.34743617999999998</v>
      </c>
      <c r="D117">
        <f t="shared" si="2"/>
        <v>-0.31269256200000001</v>
      </c>
      <c r="E117">
        <v>-0.36663288999999999</v>
      </c>
      <c r="F117">
        <f t="shared" si="3"/>
        <v>-0.25770625838100003</v>
      </c>
    </row>
    <row r="118" spans="1:6" x14ac:dyDescent="0.3">
      <c r="A118">
        <v>1.46</v>
      </c>
      <c r="B118">
        <v>-0.33916126000000002</v>
      </c>
      <c r="C118">
        <v>-0.35428045000000002</v>
      </c>
      <c r="D118">
        <f t="shared" si="2"/>
        <v>-0.31885240500000001</v>
      </c>
      <c r="E118">
        <v>-0.37448735</v>
      </c>
      <c r="F118">
        <f t="shared" si="3"/>
        <v>-0.26322715831499999</v>
      </c>
    </row>
    <row r="119" spans="1:6" x14ac:dyDescent="0.3">
      <c r="A119">
        <v>1.464</v>
      </c>
      <c r="B119">
        <v>-0.34743617999999998</v>
      </c>
      <c r="C119">
        <v>-0.36026005999999999</v>
      </c>
      <c r="D119">
        <f t="shared" si="2"/>
        <v>-0.32423405399999999</v>
      </c>
      <c r="E119">
        <v>-0.38400700999999998</v>
      </c>
      <c r="F119">
        <f t="shared" si="3"/>
        <v>-0.26991852732900001</v>
      </c>
    </row>
    <row r="120" spans="1:6" x14ac:dyDescent="0.3">
      <c r="A120">
        <v>1.4680001</v>
      </c>
      <c r="B120">
        <v>-0.35428045000000002</v>
      </c>
      <c r="C120">
        <v>-0.36663288999999999</v>
      </c>
      <c r="D120">
        <f t="shared" si="2"/>
        <v>-0.329969601</v>
      </c>
      <c r="E120">
        <v>-0.39434943</v>
      </c>
      <c r="F120">
        <f t="shared" si="3"/>
        <v>-0.27718821434700003</v>
      </c>
    </row>
    <row r="121" spans="1:6" x14ac:dyDescent="0.3">
      <c r="A121">
        <v>1.472</v>
      </c>
      <c r="B121">
        <v>-0.36026005999999999</v>
      </c>
      <c r="C121">
        <v>-0.37448735</v>
      </c>
      <c r="D121">
        <f t="shared" si="2"/>
        <v>-0.33703861499999999</v>
      </c>
      <c r="E121">
        <v>-0.40422402000000002</v>
      </c>
      <c r="F121">
        <f t="shared" si="3"/>
        <v>-0.28412906365800006</v>
      </c>
    </row>
    <row r="122" spans="1:6" x14ac:dyDescent="0.3">
      <c r="A122">
        <v>1.476</v>
      </c>
      <c r="B122">
        <v>-0.36663288999999999</v>
      </c>
      <c r="C122">
        <v>-0.38400700999999998</v>
      </c>
      <c r="D122">
        <f t="shared" si="2"/>
        <v>-0.345606309</v>
      </c>
      <c r="E122">
        <v>-0.41277536999999997</v>
      </c>
      <c r="F122">
        <f t="shared" si="3"/>
        <v>-0.29013980757300001</v>
      </c>
    </row>
    <row r="123" spans="1:6" x14ac:dyDescent="0.3">
      <c r="A123">
        <v>1.48</v>
      </c>
      <c r="B123">
        <v>-0.37448735</v>
      </c>
      <c r="C123">
        <v>-0.39434943</v>
      </c>
      <c r="D123">
        <f t="shared" si="2"/>
        <v>-0.354914487</v>
      </c>
      <c r="E123">
        <v>-0.42016259</v>
      </c>
      <c r="F123">
        <f t="shared" si="3"/>
        <v>-0.29533228451100002</v>
      </c>
    </row>
    <row r="124" spans="1:6" x14ac:dyDescent="0.3">
      <c r="A124">
        <v>1.484</v>
      </c>
      <c r="B124">
        <v>-0.38400700999999998</v>
      </c>
      <c r="C124">
        <v>-0.40422402000000002</v>
      </c>
      <c r="D124">
        <f t="shared" si="2"/>
        <v>-0.36380161800000005</v>
      </c>
      <c r="E124">
        <v>-0.42745283000000001</v>
      </c>
      <c r="F124">
        <f t="shared" si="3"/>
        <v>-0.30045659420700005</v>
      </c>
    </row>
    <row r="125" spans="1:6" x14ac:dyDescent="0.3">
      <c r="A125">
        <v>1.488</v>
      </c>
      <c r="B125">
        <v>-0.39434943</v>
      </c>
      <c r="C125">
        <v>-0.41277536999999997</v>
      </c>
      <c r="D125">
        <f t="shared" si="2"/>
        <v>-0.371497833</v>
      </c>
      <c r="E125">
        <v>-0.43589277999999998</v>
      </c>
      <c r="F125">
        <f t="shared" si="3"/>
        <v>-0.30638903506199999</v>
      </c>
    </row>
    <row r="126" spans="1:6" x14ac:dyDescent="0.3">
      <c r="A126">
        <v>1.492</v>
      </c>
      <c r="B126">
        <v>-0.40422402000000002</v>
      </c>
      <c r="C126">
        <v>-0.42016259</v>
      </c>
      <c r="D126">
        <f t="shared" si="2"/>
        <v>-0.378146331</v>
      </c>
      <c r="E126">
        <v>-0.44607033000000001</v>
      </c>
      <c r="F126">
        <f t="shared" si="3"/>
        <v>-0.31354283495700003</v>
      </c>
    </row>
    <row r="127" spans="1:6" x14ac:dyDescent="0.3">
      <c r="A127">
        <v>1.4960001000000001</v>
      </c>
      <c r="B127">
        <v>-0.41277536999999997</v>
      </c>
      <c r="C127">
        <v>-0.42745283000000001</v>
      </c>
      <c r="D127">
        <f t="shared" si="2"/>
        <v>-0.38470754700000004</v>
      </c>
      <c r="E127">
        <v>-0.45752736999999999</v>
      </c>
      <c r="F127">
        <f t="shared" si="3"/>
        <v>-0.32159598837300002</v>
      </c>
    </row>
    <row r="128" spans="1:6" x14ac:dyDescent="0.3">
      <c r="A128">
        <v>1.5</v>
      </c>
      <c r="B128">
        <v>-0.42016259</v>
      </c>
      <c r="C128">
        <v>-0.43589277999999998</v>
      </c>
      <c r="D128">
        <f t="shared" si="2"/>
        <v>-0.39230350199999997</v>
      </c>
      <c r="E128">
        <v>-0.46907823999999998</v>
      </c>
      <c r="F128">
        <f t="shared" si="3"/>
        <v>-0.32971509489599998</v>
      </c>
    </row>
    <row r="129" spans="1:6" x14ac:dyDescent="0.3">
      <c r="A129">
        <v>1.5039998999999999</v>
      </c>
      <c r="B129">
        <v>-0.42745283000000001</v>
      </c>
      <c r="C129">
        <v>-0.44607033000000001</v>
      </c>
      <c r="D129">
        <f t="shared" si="2"/>
        <v>-0.401463297</v>
      </c>
      <c r="E129">
        <v>-0.47961891000000001</v>
      </c>
      <c r="F129">
        <f t="shared" si="3"/>
        <v>-0.33712413183900003</v>
      </c>
    </row>
    <row r="130" spans="1:6" x14ac:dyDescent="0.3">
      <c r="A130">
        <v>1.508</v>
      </c>
      <c r="B130">
        <v>-0.43589277999999998</v>
      </c>
      <c r="C130">
        <v>-0.45752736999999999</v>
      </c>
      <c r="D130">
        <f t="shared" si="2"/>
        <v>-0.411774633</v>
      </c>
      <c r="E130">
        <v>-0.48888119000000002</v>
      </c>
      <c r="F130">
        <f t="shared" si="3"/>
        <v>-0.34363458845100003</v>
      </c>
    </row>
    <row r="131" spans="1:6" x14ac:dyDescent="0.3">
      <c r="A131">
        <v>1.512</v>
      </c>
      <c r="B131">
        <v>-0.44607033000000001</v>
      </c>
      <c r="C131">
        <v>-0.46907823999999998</v>
      </c>
      <c r="D131">
        <f t="shared" si="2"/>
        <v>-0.42217041599999999</v>
      </c>
      <c r="E131">
        <v>-0.49760978</v>
      </c>
      <c r="F131">
        <f t="shared" si="3"/>
        <v>-0.349769914362</v>
      </c>
    </row>
    <row r="132" spans="1:6" x14ac:dyDescent="0.3">
      <c r="A132">
        <v>1.516</v>
      </c>
      <c r="B132">
        <v>-0.45752736999999999</v>
      </c>
      <c r="C132">
        <v>-0.47961891000000001</v>
      </c>
      <c r="D132">
        <f t="shared" ref="D132:D195" si="4">C132*0.9</f>
        <v>-0.43165701900000003</v>
      </c>
      <c r="E132">
        <v>-0.50705001000000005</v>
      </c>
      <c r="F132">
        <f t="shared" ref="F132:F195" si="5">E132*0.9*0.781</f>
        <v>-0.35640545202900009</v>
      </c>
    </row>
    <row r="133" spans="1:6" x14ac:dyDescent="0.3">
      <c r="A133">
        <v>1.52</v>
      </c>
      <c r="B133">
        <v>-0.46907823999999998</v>
      </c>
      <c r="C133">
        <v>-0.48888119000000002</v>
      </c>
      <c r="D133">
        <f t="shared" si="4"/>
        <v>-0.43999307100000001</v>
      </c>
      <c r="E133">
        <v>-0.51809939999999999</v>
      </c>
      <c r="F133">
        <f t="shared" si="5"/>
        <v>-0.36417206825999998</v>
      </c>
    </row>
    <row r="134" spans="1:6" x14ac:dyDescent="0.3">
      <c r="A134">
        <v>1.524</v>
      </c>
      <c r="B134">
        <v>-0.47961891000000001</v>
      </c>
      <c r="C134">
        <v>-0.49760978</v>
      </c>
      <c r="D134">
        <f t="shared" si="4"/>
        <v>-0.44784880199999999</v>
      </c>
      <c r="E134">
        <v>-0.53070328</v>
      </c>
      <c r="F134">
        <f t="shared" si="5"/>
        <v>-0.37303133551200002</v>
      </c>
    </row>
    <row r="135" spans="1:6" x14ac:dyDescent="0.3">
      <c r="A135">
        <v>1.528</v>
      </c>
      <c r="B135">
        <v>-0.48888119000000002</v>
      </c>
      <c r="C135">
        <v>-0.50705001000000005</v>
      </c>
      <c r="D135">
        <f t="shared" si="4"/>
        <v>-0.45634500900000008</v>
      </c>
      <c r="E135">
        <v>-0.54389504</v>
      </c>
      <c r="F135">
        <f t="shared" si="5"/>
        <v>-0.38230382361600002</v>
      </c>
    </row>
    <row r="136" spans="1:6" x14ac:dyDescent="0.3">
      <c r="A136">
        <v>1.5319999</v>
      </c>
      <c r="B136">
        <v>-0.49760978</v>
      </c>
      <c r="C136">
        <v>-0.51809939999999999</v>
      </c>
      <c r="D136">
        <f t="shared" si="4"/>
        <v>-0.46628945999999999</v>
      </c>
      <c r="E136">
        <v>-0.55645171000000004</v>
      </c>
      <c r="F136">
        <f t="shared" si="5"/>
        <v>-0.39112990695900007</v>
      </c>
    </row>
    <row r="137" spans="1:6" x14ac:dyDescent="0.3">
      <c r="A137">
        <v>1.536</v>
      </c>
      <c r="B137">
        <v>-0.50705001000000005</v>
      </c>
      <c r="C137">
        <v>-0.53070328</v>
      </c>
      <c r="D137">
        <f t="shared" si="4"/>
        <v>-0.477632952</v>
      </c>
      <c r="E137">
        <v>-0.56772924000000002</v>
      </c>
      <c r="F137">
        <f t="shared" si="5"/>
        <v>-0.39905688279600005</v>
      </c>
    </row>
    <row r="138" spans="1:6" x14ac:dyDescent="0.3">
      <c r="A138">
        <v>1.54</v>
      </c>
      <c r="B138">
        <v>-0.51809939999999999</v>
      </c>
      <c r="C138">
        <v>-0.54389504</v>
      </c>
      <c r="D138">
        <f t="shared" si="4"/>
        <v>-0.48950553600000002</v>
      </c>
      <c r="E138">
        <v>-0.57809480999999996</v>
      </c>
      <c r="F138">
        <f t="shared" si="5"/>
        <v>-0.40634284194900006</v>
      </c>
    </row>
    <row r="139" spans="1:6" x14ac:dyDescent="0.3">
      <c r="A139">
        <v>1.544</v>
      </c>
      <c r="B139">
        <v>-0.53070328</v>
      </c>
      <c r="C139">
        <v>-0.55645171000000004</v>
      </c>
      <c r="D139">
        <f t="shared" si="4"/>
        <v>-0.50080653900000005</v>
      </c>
      <c r="E139">
        <v>-0.58868041000000004</v>
      </c>
      <c r="F139">
        <f t="shared" si="5"/>
        <v>-0.41378346018900009</v>
      </c>
    </row>
    <row r="140" spans="1:6" x14ac:dyDescent="0.3">
      <c r="A140">
        <v>1.548</v>
      </c>
      <c r="B140">
        <v>-0.54389504</v>
      </c>
      <c r="C140">
        <v>-0.56772924000000002</v>
      </c>
      <c r="D140">
        <f t="shared" si="4"/>
        <v>-0.51095631600000002</v>
      </c>
      <c r="E140">
        <v>-0.60061564000000001</v>
      </c>
      <c r="F140">
        <f t="shared" si="5"/>
        <v>-0.42217273335600003</v>
      </c>
    </row>
    <row r="141" spans="1:6" x14ac:dyDescent="0.3">
      <c r="A141">
        <v>1.552</v>
      </c>
      <c r="B141">
        <v>-0.55645171000000004</v>
      </c>
      <c r="C141">
        <v>-0.57809480999999996</v>
      </c>
      <c r="D141">
        <f t="shared" si="4"/>
        <v>-0.52028532900000002</v>
      </c>
      <c r="E141">
        <v>-0.61427399000000005</v>
      </c>
      <c r="F141">
        <f t="shared" si="5"/>
        <v>-0.43177318757100008</v>
      </c>
    </row>
    <row r="142" spans="1:6" x14ac:dyDescent="0.3">
      <c r="A142">
        <v>1.556</v>
      </c>
      <c r="B142">
        <v>-0.56772924000000002</v>
      </c>
      <c r="C142">
        <v>-0.58868041000000004</v>
      </c>
      <c r="D142">
        <f t="shared" si="4"/>
        <v>-0.52981236900000006</v>
      </c>
      <c r="E142">
        <v>-0.62902999000000004</v>
      </c>
      <c r="F142">
        <f t="shared" si="5"/>
        <v>-0.44214517997100006</v>
      </c>
    </row>
    <row r="143" spans="1:6" x14ac:dyDescent="0.3">
      <c r="A143">
        <v>1.5599999</v>
      </c>
      <c r="B143">
        <v>-0.57809480999999996</v>
      </c>
      <c r="C143">
        <v>-0.60061564000000001</v>
      </c>
      <c r="D143">
        <f t="shared" si="4"/>
        <v>-0.54055407600000005</v>
      </c>
      <c r="E143">
        <v>-0.64369611000000004</v>
      </c>
      <c r="F143">
        <f t="shared" si="5"/>
        <v>-0.45245399571900008</v>
      </c>
    </row>
    <row r="144" spans="1:6" x14ac:dyDescent="0.3">
      <c r="A144">
        <v>1.5640000000000001</v>
      </c>
      <c r="B144">
        <v>-0.58868041000000004</v>
      </c>
      <c r="C144">
        <v>-0.61427399000000005</v>
      </c>
      <c r="D144">
        <f t="shared" si="4"/>
        <v>-0.55284659100000011</v>
      </c>
      <c r="E144">
        <v>-0.65733196000000005</v>
      </c>
      <c r="F144">
        <f t="shared" si="5"/>
        <v>-0.46203863468400008</v>
      </c>
    </row>
    <row r="145" spans="1:6" x14ac:dyDescent="0.3">
      <c r="A145">
        <v>1.5680000000000001</v>
      </c>
      <c r="B145">
        <v>-0.60061564000000001</v>
      </c>
      <c r="C145">
        <v>-0.62902999000000004</v>
      </c>
      <c r="D145">
        <f t="shared" si="4"/>
        <v>-0.56612699100000008</v>
      </c>
      <c r="E145">
        <v>-0.66988095000000003</v>
      </c>
      <c r="F145">
        <f t="shared" si="5"/>
        <v>-0.47085931975500001</v>
      </c>
    </row>
    <row r="146" spans="1:6" x14ac:dyDescent="0.3">
      <c r="A146">
        <v>1.5720000000000001</v>
      </c>
      <c r="B146">
        <v>-0.61427399000000005</v>
      </c>
      <c r="C146">
        <v>-0.64369611000000004</v>
      </c>
      <c r="D146">
        <f t="shared" si="4"/>
        <v>-0.57932649900000011</v>
      </c>
      <c r="E146">
        <v>-0.68221124</v>
      </c>
      <c r="F146">
        <f t="shared" si="5"/>
        <v>-0.479526280596</v>
      </c>
    </row>
    <row r="147" spans="1:6" x14ac:dyDescent="0.3">
      <c r="A147">
        <v>1.5760000000000001</v>
      </c>
      <c r="B147">
        <v>-0.62902999000000004</v>
      </c>
      <c r="C147">
        <v>-0.65733196000000005</v>
      </c>
      <c r="D147">
        <f t="shared" si="4"/>
        <v>-0.59159876400000011</v>
      </c>
      <c r="E147">
        <v>-0.69551496000000002</v>
      </c>
      <c r="F147">
        <f t="shared" si="5"/>
        <v>-0.48887746538400001</v>
      </c>
    </row>
    <row r="148" spans="1:6" x14ac:dyDescent="0.3">
      <c r="A148">
        <v>1.58</v>
      </c>
      <c r="B148">
        <v>-0.64369611000000004</v>
      </c>
      <c r="C148">
        <v>-0.66988095000000003</v>
      </c>
      <c r="D148">
        <f t="shared" si="4"/>
        <v>-0.60289285500000001</v>
      </c>
      <c r="E148">
        <v>-0.71050742</v>
      </c>
      <c r="F148">
        <f t="shared" si="5"/>
        <v>-0.49941566551800004</v>
      </c>
    </row>
    <row r="149" spans="1:6" x14ac:dyDescent="0.3">
      <c r="A149">
        <v>1.5840000000000001</v>
      </c>
      <c r="B149">
        <v>-0.65733196000000005</v>
      </c>
      <c r="C149">
        <v>-0.68221124</v>
      </c>
      <c r="D149">
        <f t="shared" si="4"/>
        <v>-0.61399011599999997</v>
      </c>
      <c r="E149">
        <v>-0.72694572999999996</v>
      </c>
      <c r="F149">
        <f t="shared" si="5"/>
        <v>-0.51097015361700004</v>
      </c>
    </row>
    <row r="150" spans="1:6" x14ac:dyDescent="0.3">
      <c r="A150">
        <v>1.5880000999999999</v>
      </c>
      <c r="B150">
        <v>-0.66988095000000003</v>
      </c>
      <c r="C150">
        <v>-0.69551496000000002</v>
      </c>
      <c r="D150">
        <f t="shared" si="4"/>
        <v>-0.62596346400000002</v>
      </c>
      <c r="E150">
        <v>-0.74380265000000001</v>
      </c>
      <c r="F150">
        <f t="shared" si="5"/>
        <v>-0.5228188826850001</v>
      </c>
    </row>
    <row r="151" spans="1:6" x14ac:dyDescent="0.3">
      <c r="A151">
        <v>1.5920000000000001</v>
      </c>
      <c r="B151">
        <v>-0.68221124</v>
      </c>
      <c r="C151">
        <v>-0.71050742</v>
      </c>
      <c r="D151">
        <f t="shared" si="4"/>
        <v>-0.63945667800000006</v>
      </c>
      <c r="E151">
        <v>-0.75996649000000005</v>
      </c>
      <c r="F151">
        <f t="shared" si="5"/>
        <v>-0.53418044582099999</v>
      </c>
    </row>
    <row r="152" spans="1:6" x14ac:dyDescent="0.3">
      <c r="A152">
        <v>1.5960000000000001</v>
      </c>
      <c r="B152">
        <v>-0.69551496000000002</v>
      </c>
      <c r="C152">
        <v>-0.72694572999999996</v>
      </c>
      <c r="D152">
        <f t="shared" si="4"/>
        <v>-0.65425115700000003</v>
      </c>
      <c r="E152">
        <v>-0.77500183</v>
      </c>
      <c r="F152">
        <f t="shared" si="5"/>
        <v>-0.54474878630700008</v>
      </c>
    </row>
    <row r="153" spans="1:6" x14ac:dyDescent="0.3">
      <c r="A153">
        <v>1.6</v>
      </c>
      <c r="B153">
        <v>-0.71050742</v>
      </c>
      <c r="C153">
        <v>-0.74380265000000001</v>
      </c>
      <c r="D153">
        <f t="shared" si="4"/>
        <v>-0.66942238500000006</v>
      </c>
      <c r="E153">
        <v>-0.78944267999999995</v>
      </c>
      <c r="F153">
        <f t="shared" si="5"/>
        <v>-0.55489925977199994</v>
      </c>
    </row>
    <row r="154" spans="1:6" x14ac:dyDescent="0.3">
      <c r="A154">
        <v>1.6040000000000001</v>
      </c>
      <c r="B154">
        <v>-0.72694572999999996</v>
      </c>
      <c r="C154">
        <v>-0.75996649000000005</v>
      </c>
      <c r="D154">
        <f t="shared" si="4"/>
        <v>-0.68396984100000002</v>
      </c>
      <c r="E154">
        <v>-0.80443248000000001</v>
      </c>
      <c r="F154">
        <f t="shared" si="5"/>
        <v>-0.56543559019199996</v>
      </c>
    </row>
    <row r="155" spans="1:6" x14ac:dyDescent="0.3">
      <c r="A155">
        <v>1.6080000000000001</v>
      </c>
      <c r="B155">
        <v>-0.74380265000000001</v>
      </c>
      <c r="C155">
        <v>-0.77500183</v>
      </c>
      <c r="D155">
        <f t="shared" si="4"/>
        <v>-0.69750164700000006</v>
      </c>
      <c r="E155">
        <v>-0.82094714000000002</v>
      </c>
      <c r="F155">
        <f t="shared" si="5"/>
        <v>-0.57704374470600006</v>
      </c>
    </row>
    <row r="156" spans="1:6" x14ac:dyDescent="0.3">
      <c r="A156">
        <v>1.6120000000000001</v>
      </c>
      <c r="B156">
        <v>-0.75996649000000005</v>
      </c>
      <c r="C156">
        <v>-0.78944267999999995</v>
      </c>
      <c r="D156">
        <f t="shared" si="4"/>
        <v>-0.71049841199999997</v>
      </c>
      <c r="E156">
        <v>-0.83914191999999999</v>
      </c>
      <c r="F156">
        <f t="shared" si="5"/>
        <v>-0.58983285556800003</v>
      </c>
    </row>
    <row r="157" spans="1:6" x14ac:dyDescent="0.3">
      <c r="A157">
        <v>1.6160000999999999</v>
      </c>
      <c r="B157">
        <v>-0.77500183</v>
      </c>
      <c r="C157">
        <v>-0.80443248000000001</v>
      </c>
      <c r="D157">
        <f t="shared" si="4"/>
        <v>-0.72398923199999998</v>
      </c>
      <c r="E157">
        <v>-0.85825320999999999</v>
      </c>
      <c r="F157">
        <f t="shared" si="5"/>
        <v>-0.603266181309</v>
      </c>
    </row>
    <row r="158" spans="1:6" x14ac:dyDescent="0.3">
      <c r="A158">
        <v>1.62</v>
      </c>
      <c r="B158">
        <v>-0.78944267999999995</v>
      </c>
      <c r="C158">
        <v>-0.82094714000000002</v>
      </c>
      <c r="D158">
        <f t="shared" si="4"/>
        <v>-0.73885242600000001</v>
      </c>
      <c r="E158">
        <v>-0.87711932999999997</v>
      </c>
      <c r="F158">
        <f t="shared" si="5"/>
        <v>-0.616527177057</v>
      </c>
    </row>
    <row r="159" spans="1:6" x14ac:dyDescent="0.3">
      <c r="A159">
        <v>1.6240000000000001</v>
      </c>
      <c r="B159">
        <v>-0.80443248000000001</v>
      </c>
      <c r="C159">
        <v>-0.83914191999999999</v>
      </c>
      <c r="D159">
        <f t="shared" si="4"/>
        <v>-0.75522772800000004</v>
      </c>
      <c r="E159">
        <v>-0.89497554000000001</v>
      </c>
      <c r="F159">
        <f t="shared" si="5"/>
        <v>-0.62907830706599999</v>
      </c>
    </row>
    <row r="160" spans="1:6" x14ac:dyDescent="0.3">
      <c r="A160">
        <v>1.6279999999999999</v>
      </c>
      <c r="B160">
        <v>-0.82094714000000002</v>
      </c>
      <c r="C160">
        <v>-0.85825320999999999</v>
      </c>
      <c r="D160">
        <f t="shared" si="4"/>
        <v>-0.77242788900000003</v>
      </c>
      <c r="E160">
        <v>-0.91197205999999997</v>
      </c>
      <c r="F160">
        <f t="shared" si="5"/>
        <v>-0.64102516097399997</v>
      </c>
    </row>
    <row r="161" spans="1:6" x14ac:dyDescent="0.3">
      <c r="A161">
        <v>1.6319999999999999</v>
      </c>
      <c r="B161">
        <v>-0.83914191999999999</v>
      </c>
      <c r="C161">
        <v>-0.87711932999999997</v>
      </c>
      <c r="D161">
        <f t="shared" si="4"/>
        <v>-0.78940739699999996</v>
      </c>
      <c r="E161">
        <v>-0.92907644</v>
      </c>
      <c r="F161">
        <f t="shared" si="5"/>
        <v>-0.65304782967600006</v>
      </c>
    </row>
    <row r="162" spans="1:6" x14ac:dyDescent="0.3">
      <c r="A162">
        <v>1.6359999999999999</v>
      </c>
      <c r="B162">
        <v>-0.85825320999999999</v>
      </c>
      <c r="C162">
        <v>-0.89497554000000001</v>
      </c>
      <c r="D162">
        <f t="shared" si="4"/>
        <v>-0.80547798599999998</v>
      </c>
      <c r="E162">
        <v>-0.94742006999999995</v>
      </c>
      <c r="F162">
        <f t="shared" si="5"/>
        <v>-0.66594156720300002</v>
      </c>
    </row>
    <row r="163" spans="1:6" x14ac:dyDescent="0.3">
      <c r="A163">
        <v>1.64</v>
      </c>
      <c r="B163">
        <v>-0.87711932999999997</v>
      </c>
      <c r="C163">
        <v>-0.91197205999999997</v>
      </c>
      <c r="D163">
        <f t="shared" si="4"/>
        <v>-0.82077485399999994</v>
      </c>
      <c r="E163">
        <v>-0.96753831999999995</v>
      </c>
      <c r="F163">
        <f t="shared" si="5"/>
        <v>-0.68008268512799996</v>
      </c>
    </row>
    <row r="164" spans="1:6" x14ac:dyDescent="0.3">
      <c r="A164">
        <v>1.6440001</v>
      </c>
      <c r="B164">
        <v>-0.89497554000000001</v>
      </c>
      <c r="C164">
        <v>-0.92907644</v>
      </c>
      <c r="D164">
        <f t="shared" si="4"/>
        <v>-0.83616879600000005</v>
      </c>
      <c r="E164">
        <v>-0.98901777000000002</v>
      </c>
      <c r="F164">
        <f t="shared" si="5"/>
        <v>-0.69518059053299996</v>
      </c>
    </row>
    <row r="165" spans="1:6" x14ac:dyDescent="0.3">
      <c r="A165">
        <v>1.6479999999999999</v>
      </c>
      <c r="B165">
        <v>-0.91197205999999997</v>
      </c>
      <c r="C165">
        <v>-0.94742006999999995</v>
      </c>
      <c r="D165">
        <f t="shared" si="4"/>
        <v>-0.85267806299999993</v>
      </c>
      <c r="E165">
        <v>-1.0107813999999999</v>
      </c>
      <c r="F165">
        <f t="shared" si="5"/>
        <v>-0.71047824605999998</v>
      </c>
    </row>
    <row r="166" spans="1:6" x14ac:dyDescent="0.3">
      <c r="A166">
        <v>1.6519999999999999</v>
      </c>
      <c r="B166">
        <v>-0.92907644</v>
      </c>
      <c r="C166">
        <v>-0.96753831999999995</v>
      </c>
      <c r="D166">
        <f t="shared" si="4"/>
        <v>-0.87078448799999997</v>
      </c>
      <c r="E166">
        <v>-1.0318195999999999</v>
      </c>
      <c r="F166">
        <f t="shared" si="5"/>
        <v>-0.72526599683999993</v>
      </c>
    </row>
    <row r="167" spans="1:6" x14ac:dyDescent="0.3">
      <c r="A167">
        <v>1.6559999999999999</v>
      </c>
      <c r="B167">
        <v>-0.94742006999999995</v>
      </c>
      <c r="C167">
        <v>-0.98901777000000002</v>
      </c>
      <c r="D167">
        <f t="shared" si="4"/>
        <v>-0.89011599299999999</v>
      </c>
      <c r="E167">
        <v>-1.0518793</v>
      </c>
      <c r="F167">
        <f t="shared" si="5"/>
        <v>-0.7393659599700001</v>
      </c>
    </row>
    <row r="168" spans="1:6" x14ac:dyDescent="0.3">
      <c r="A168">
        <v>1.66</v>
      </c>
      <c r="B168">
        <v>-0.96753831999999995</v>
      </c>
      <c r="C168">
        <v>-1.0107813999999999</v>
      </c>
      <c r="D168">
        <f t="shared" si="4"/>
        <v>-0.90970326000000001</v>
      </c>
      <c r="E168">
        <v>-1.0716299</v>
      </c>
      <c r="F168">
        <f t="shared" si="5"/>
        <v>-0.75324865671000008</v>
      </c>
    </row>
    <row r="169" spans="1:6" x14ac:dyDescent="0.3">
      <c r="A169">
        <v>1.6639999999999999</v>
      </c>
      <c r="B169">
        <v>-0.98901777000000002</v>
      </c>
      <c r="C169">
        <v>-1.0318195999999999</v>
      </c>
      <c r="D169">
        <f t="shared" si="4"/>
        <v>-0.92863763999999993</v>
      </c>
      <c r="E169">
        <v>-1.0922103000000001</v>
      </c>
      <c r="F169">
        <f t="shared" si="5"/>
        <v>-0.76771461987000011</v>
      </c>
    </row>
    <row r="170" spans="1:6" x14ac:dyDescent="0.3">
      <c r="A170">
        <v>1.6679999999999999</v>
      </c>
      <c r="B170">
        <v>-1.0107813999999999</v>
      </c>
      <c r="C170">
        <v>-1.0518793</v>
      </c>
      <c r="D170">
        <f t="shared" si="4"/>
        <v>-0.94669137000000003</v>
      </c>
      <c r="E170">
        <v>-1.1144588</v>
      </c>
      <c r="F170">
        <f t="shared" si="5"/>
        <v>-0.78335309052000002</v>
      </c>
    </row>
    <row r="171" spans="1:6" x14ac:dyDescent="0.3">
      <c r="A171">
        <v>1.6720001</v>
      </c>
      <c r="B171">
        <v>-1.0318195999999999</v>
      </c>
      <c r="C171">
        <v>-1.0716299</v>
      </c>
      <c r="D171">
        <f t="shared" si="4"/>
        <v>-0.96446691000000007</v>
      </c>
      <c r="E171">
        <v>-1.1383544999999999</v>
      </c>
      <c r="F171">
        <f t="shared" si="5"/>
        <v>-0.80014937804999997</v>
      </c>
    </row>
    <row r="172" spans="1:6" x14ac:dyDescent="0.3">
      <c r="A172">
        <v>1.6759999999999999</v>
      </c>
      <c r="B172">
        <v>-1.0518793</v>
      </c>
      <c r="C172">
        <v>-1.0922103000000001</v>
      </c>
      <c r="D172">
        <f t="shared" si="4"/>
        <v>-0.98298927000000014</v>
      </c>
      <c r="E172">
        <v>-1.1630426</v>
      </c>
      <c r="F172">
        <f t="shared" si="5"/>
        <v>-0.81750264354000013</v>
      </c>
    </row>
    <row r="173" spans="1:6" x14ac:dyDescent="0.3">
      <c r="A173">
        <v>1.6799999000000001</v>
      </c>
      <c r="B173">
        <v>-1.0716299</v>
      </c>
      <c r="C173">
        <v>-1.1144588</v>
      </c>
      <c r="D173">
        <f t="shared" si="4"/>
        <v>-1.00301292</v>
      </c>
      <c r="E173">
        <v>-1.1874186</v>
      </c>
      <c r="F173">
        <f t="shared" si="5"/>
        <v>-0.83463653394000015</v>
      </c>
    </row>
    <row r="174" spans="1:6" x14ac:dyDescent="0.3">
      <c r="A174">
        <v>1.6839999999999999</v>
      </c>
      <c r="B174">
        <v>-1.0922103000000001</v>
      </c>
      <c r="C174">
        <v>-1.1383544999999999</v>
      </c>
      <c r="D174">
        <f t="shared" si="4"/>
        <v>-1.0245190499999999</v>
      </c>
      <c r="E174">
        <v>-1.2108876</v>
      </c>
      <c r="F174">
        <f t="shared" si="5"/>
        <v>-0.85113289404000003</v>
      </c>
    </row>
    <row r="175" spans="1:6" x14ac:dyDescent="0.3">
      <c r="A175">
        <v>1.6879999999999999</v>
      </c>
      <c r="B175">
        <v>-1.1144588</v>
      </c>
      <c r="C175">
        <v>-1.1630426</v>
      </c>
      <c r="D175">
        <f t="shared" si="4"/>
        <v>-1.0467383400000001</v>
      </c>
      <c r="E175">
        <v>-1.2337792000000001</v>
      </c>
      <c r="F175">
        <f t="shared" si="5"/>
        <v>-0.86722339968000006</v>
      </c>
    </row>
    <row r="176" spans="1:6" x14ac:dyDescent="0.3">
      <c r="A176">
        <v>1.6919999999999999</v>
      </c>
      <c r="B176">
        <v>-1.1383544999999999</v>
      </c>
      <c r="C176">
        <v>-1.1874186</v>
      </c>
      <c r="D176">
        <f t="shared" si="4"/>
        <v>-1.0686767400000001</v>
      </c>
      <c r="E176">
        <v>-1.2571203</v>
      </c>
      <c r="F176">
        <f t="shared" si="5"/>
        <v>-0.88362985887000012</v>
      </c>
    </row>
    <row r="177" spans="1:6" x14ac:dyDescent="0.3">
      <c r="A177">
        <v>1.696</v>
      </c>
      <c r="B177">
        <v>-1.1630426</v>
      </c>
      <c r="C177">
        <v>-1.2108876</v>
      </c>
      <c r="D177">
        <f t="shared" si="4"/>
        <v>-1.08979884</v>
      </c>
      <c r="E177">
        <v>-1.2819536</v>
      </c>
      <c r="F177">
        <f t="shared" si="5"/>
        <v>-0.90108518544000016</v>
      </c>
    </row>
    <row r="178" spans="1:6" x14ac:dyDescent="0.3">
      <c r="A178">
        <v>1.7</v>
      </c>
      <c r="B178">
        <v>-1.1874186</v>
      </c>
      <c r="C178">
        <v>-1.2337792000000001</v>
      </c>
      <c r="D178">
        <f t="shared" si="4"/>
        <v>-1.11040128</v>
      </c>
      <c r="E178">
        <v>-1.3086285</v>
      </c>
      <c r="F178">
        <f t="shared" si="5"/>
        <v>-0.91983497265000003</v>
      </c>
    </row>
    <row r="179" spans="1:6" x14ac:dyDescent="0.3">
      <c r="A179">
        <v>1.704</v>
      </c>
      <c r="B179">
        <v>-1.2108876</v>
      </c>
      <c r="C179">
        <v>-1.2571203</v>
      </c>
      <c r="D179">
        <f t="shared" si="4"/>
        <v>-1.1314082700000001</v>
      </c>
      <c r="E179">
        <v>-1.3365716999999999</v>
      </c>
      <c r="F179">
        <f t="shared" si="5"/>
        <v>-0.93947624792999995</v>
      </c>
    </row>
    <row r="180" spans="1:6" x14ac:dyDescent="0.3">
      <c r="A180">
        <v>1.7079998999999999</v>
      </c>
      <c r="B180">
        <v>-1.2337792000000001</v>
      </c>
      <c r="C180">
        <v>-1.2819536</v>
      </c>
      <c r="D180">
        <f t="shared" si="4"/>
        <v>-1.1537582400000002</v>
      </c>
      <c r="E180">
        <v>-1.3646791</v>
      </c>
      <c r="F180">
        <f t="shared" si="5"/>
        <v>-0.95923293939000009</v>
      </c>
    </row>
    <row r="181" spans="1:6" x14ac:dyDescent="0.3">
      <c r="A181">
        <v>1.712</v>
      </c>
      <c r="B181">
        <v>-1.2571203</v>
      </c>
      <c r="C181">
        <v>-1.3086285</v>
      </c>
      <c r="D181">
        <f t="shared" si="4"/>
        <v>-1.17776565</v>
      </c>
      <c r="E181">
        <v>-1.3920604000000001</v>
      </c>
      <c r="F181">
        <f t="shared" si="5"/>
        <v>-0.97847925516000012</v>
      </c>
    </row>
    <row r="182" spans="1:6" x14ac:dyDescent="0.3">
      <c r="A182">
        <v>1.716</v>
      </c>
      <c r="B182">
        <v>-1.2819536</v>
      </c>
      <c r="C182">
        <v>-1.3365716999999999</v>
      </c>
      <c r="D182">
        <f t="shared" si="4"/>
        <v>-1.2029145299999999</v>
      </c>
      <c r="E182">
        <v>-1.4186502999999999</v>
      </c>
      <c r="F182">
        <f t="shared" si="5"/>
        <v>-0.99716929587000003</v>
      </c>
    </row>
    <row r="183" spans="1:6" x14ac:dyDescent="0.3">
      <c r="A183">
        <v>1.72</v>
      </c>
      <c r="B183">
        <v>-1.3086285</v>
      </c>
      <c r="C183">
        <v>-1.3646791</v>
      </c>
      <c r="D183">
        <f t="shared" si="4"/>
        <v>-1.2282111900000001</v>
      </c>
      <c r="E183">
        <v>-1.4452586999999999</v>
      </c>
      <c r="F183">
        <f t="shared" si="5"/>
        <v>-1.0158723402299998</v>
      </c>
    </row>
    <row r="184" spans="1:6" x14ac:dyDescent="0.3">
      <c r="A184">
        <v>1.724</v>
      </c>
      <c r="B184">
        <v>-1.3365716999999999</v>
      </c>
      <c r="C184">
        <v>-1.3920604000000001</v>
      </c>
      <c r="D184">
        <f t="shared" si="4"/>
        <v>-1.2528543600000002</v>
      </c>
      <c r="E184">
        <v>-1.4730262000000001</v>
      </c>
      <c r="F184">
        <f t="shared" si="5"/>
        <v>-1.0353901159800001</v>
      </c>
    </row>
    <row r="185" spans="1:6" x14ac:dyDescent="0.3">
      <c r="A185">
        <v>1.728</v>
      </c>
      <c r="B185">
        <v>-1.3646791</v>
      </c>
      <c r="C185">
        <v>-1.4186502999999999</v>
      </c>
      <c r="D185">
        <f t="shared" si="4"/>
        <v>-1.27678527</v>
      </c>
      <c r="E185">
        <v>-1.502661</v>
      </c>
      <c r="F185">
        <f t="shared" si="5"/>
        <v>-1.0562204169</v>
      </c>
    </row>
    <row r="186" spans="1:6" x14ac:dyDescent="0.3">
      <c r="A186">
        <v>1.732</v>
      </c>
      <c r="B186">
        <v>-1.3920604000000001</v>
      </c>
      <c r="C186">
        <v>-1.4452586999999999</v>
      </c>
      <c r="D186">
        <f t="shared" si="4"/>
        <v>-1.3007328299999998</v>
      </c>
      <c r="E186">
        <v>-1.5339719999999999</v>
      </c>
      <c r="F186">
        <f t="shared" si="5"/>
        <v>-1.0782289188</v>
      </c>
    </row>
    <row r="187" spans="1:6" x14ac:dyDescent="0.3">
      <c r="A187">
        <v>1.7359998999999999</v>
      </c>
      <c r="B187">
        <v>-1.4186502999999999</v>
      </c>
      <c r="C187">
        <v>-1.4730262000000001</v>
      </c>
      <c r="D187">
        <f t="shared" si="4"/>
        <v>-1.32572358</v>
      </c>
      <c r="E187">
        <v>-1.5660011</v>
      </c>
      <c r="F187">
        <f t="shared" si="5"/>
        <v>-1.10074217319</v>
      </c>
    </row>
    <row r="188" spans="1:6" x14ac:dyDescent="0.3">
      <c r="A188">
        <v>1.74</v>
      </c>
      <c r="B188">
        <v>-1.4452586999999999</v>
      </c>
      <c r="C188">
        <v>-1.502661</v>
      </c>
      <c r="D188">
        <f t="shared" si="4"/>
        <v>-1.3523949</v>
      </c>
      <c r="E188">
        <v>-1.5976762</v>
      </c>
      <c r="F188">
        <f t="shared" si="5"/>
        <v>-1.1230066009799999</v>
      </c>
    </row>
    <row r="189" spans="1:6" x14ac:dyDescent="0.3">
      <c r="A189">
        <v>1.744</v>
      </c>
      <c r="B189">
        <v>-1.4730262000000001</v>
      </c>
      <c r="C189">
        <v>-1.5339719999999999</v>
      </c>
      <c r="D189">
        <f t="shared" si="4"/>
        <v>-1.3805748</v>
      </c>
      <c r="E189">
        <v>-1.628546</v>
      </c>
      <c r="F189">
        <f t="shared" si="5"/>
        <v>-1.1447049834</v>
      </c>
    </row>
    <row r="190" spans="1:6" x14ac:dyDescent="0.3">
      <c r="A190">
        <v>1.748</v>
      </c>
      <c r="B190">
        <v>-1.502661</v>
      </c>
      <c r="C190">
        <v>-1.5660011</v>
      </c>
      <c r="D190">
        <f t="shared" si="4"/>
        <v>-1.40940099</v>
      </c>
      <c r="E190">
        <v>-1.6590841999999999</v>
      </c>
      <c r="F190">
        <f t="shared" si="5"/>
        <v>-1.1661702841799999</v>
      </c>
    </row>
    <row r="191" spans="1:6" x14ac:dyDescent="0.3">
      <c r="A191">
        <v>1.752</v>
      </c>
      <c r="B191">
        <v>-1.5339719999999999</v>
      </c>
      <c r="C191">
        <v>-1.5976762</v>
      </c>
      <c r="D191">
        <f t="shared" si="4"/>
        <v>-1.43790858</v>
      </c>
      <c r="E191">
        <v>-1.6903816</v>
      </c>
      <c r="F191">
        <f t="shared" si="5"/>
        <v>-1.1881692266400001</v>
      </c>
    </row>
    <row r="192" spans="1:6" x14ac:dyDescent="0.3">
      <c r="A192">
        <v>1.756</v>
      </c>
      <c r="B192">
        <v>-1.5660011</v>
      </c>
      <c r="C192">
        <v>-1.628546</v>
      </c>
      <c r="D192">
        <f t="shared" si="4"/>
        <v>-1.4656914000000001</v>
      </c>
      <c r="E192">
        <v>-1.7234077000000001</v>
      </c>
      <c r="F192">
        <f t="shared" si="5"/>
        <v>-1.2113832723300002</v>
      </c>
    </row>
    <row r="193" spans="1:6" x14ac:dyDescent="0.3">
      <c r="A193">
        <v>1.76</v>
      </c>
      <c r="B193">
        <v>-1.5976762</v>
      </c>
      <c r="C193">
        <v>-1.6590841999999999</v>
      </c>
      <c r="D193">
        <f t="shared" si="4"/>
        <v>-1.4931757799999998</v>
      </c>
      <c r="E193">
        <v>-1.7583667999999999</v>
      </c>
      <c r="F193">
        <f t="shared" si="5"/>
        <v>-1.23595602372</v>
      </c>
    </row>
    <row r="194" spans="1:6" x14ac:dyDescent="0.3">
      <c r="A194">
        <v>1.7640001000000001</v>
      </c>
      <c r="B194">
        <v>-1.628546</v>
      </c>
      <c r="C194">
        <v>-1.6903816</v>
      </c>
      <c r="D194">
        <f t="shared" si="4"/>
        <v>-1.5213434400000001</v>
      </c>
      <c r="E194">
        <v>-1.7945598</v>
      </c>
      <c r="F194">
        <f t="shared" si="5"/>
        <v>-1.2613960834200002</v>
      </c>
    </row>
    <row r="195" spans="1:6" x14ac:dyDescent="0.3">
      <c r="A195">
        <v>1.768</v>
      </c>
      <c r="B195">
        <v>-1.6590841999999999</v>
      </c>
      <c r="C195">
        <v>-1.7234077000000001</v>
      </c>
      <c r="D195">
        <f t="shared" si="4"/>
        <v>-1.5510669300000002</v>
      </c>
      <c r="E195">
        <v>-1.8308646</v>
      </c>
      <c r="F195">
        <f t="shared" si="5"/>
        <v>-1.2869147273400001</v>
      </c>
    </row>
    <row r="196" spans="1:6" x14ac:dyDescent="0.3">
      <c r="A196">
        <v>1.772</v>
      </c>
      <c r="B196">
        <v>-1.6903816</v>
      </c>
      <c r="C196">
        <v>-1.7583667999999999</v>
      </c>
      <c r="D196">
        <f t="shared" ref="D196:D259" si="6">C196*0.9</f>
        <v>-1.5825301199999999</v>
      </c>
      <c r="E196">
        <v>-1.8664982999999999</v>
      </c>
      <c r="F196">
        <f t="shared" ref="F196:F259" si="7">E196*0.9*0.781</f>
        <v>-1.3119616550700002</v>
      </c>
    </row>
    <row r="197" spans="1:6" x14ac:dyDescent="0.3">
      <c r="A197">
        <v>1.776</v>
      </c>
      <c r="B197">
        <v>-1.7234077000000001</v>
      </c>
      <c r="C197">
        <v>-1.7945598</v>
      </c>
      <c r="D197">
        <f t="shared" si="6"/>
        <v>-1.6151038200000001</v>
      </c>
      <c r="E197">
        <v>-1.9015561999999999</v>
      </c>
      <c r="F197">
        <f t="shared" si="7"/>
        <v>-1.3366038529800002</v>
      </c>
    </row>
    <row r="198" spans="1:6" x14ac:dyDescent="0.3">
      <c r="A198">
        <v>1.78</v>
      </c>
      <c r="B198">
        <v>-1.7583667999999999</v>
      </c>
      <c r="C198">
        <v>-1.8308646</v>
      </c>
      <c r="D198">
        <f t="shared" si="6"/>
        <v>-1.64777814</v>
      </c>
      <c r="E198">
        <v>-1.9369575999999999</v>
      </c>
      <c r="F198">
        <f t="shared" si="7"/>
        <v>-1.3614874970399999</v>
      </c>
    </row>
    <row r="199" spans="1:6" x14ac:dyDescent="0.3">
      <c r="A199">
        <v>1.784</v>
      </c>
      <c r="B199">
        <v>-1.7945598</v>
      </c>
      <c r="C199">
        <v>-1.8664982999999999</v>
      </c>
      <c r="D199">
        <f t="shared" si="6"/>
        <v>-1.67984847</v>
      </c>
      <c r="E199">
        <v>-1.9738342</v>
      </c>
      <c r="F199">
        <f t="shared" si="7"/>
        <v>-1.38740805918</v>
      </c>
    </row>
    <row r="200" spans="1:6" x14ac:dyDescent="0.3">
      <c r="A200">
        <v>1.788</v>
      </c>
      <c r="B200">
        <v>-1.8308646</v>
      </c>
      <c r="C200">
        <v>-1.9015561999999999</v>
      </c>
      <c r="D200">
        <f t="shared" si="6"/>
        <v>-1.7114005800000001</v>
      </c>
      <c r="E200">
        <v>-2.0127744000000001</v>
      </c>
      <c r="F200">
        <f t="shared" si="7"/>
        <v>-1.4147791257600002</v>
      </c>
    </row>
    <row r="201" spans="1:6" x14ac:dyDescent="0.3">
      <c r="A201">
        <v>1.7920001000000001</v>
      </c>
      <c r="B201">
        <v>-1.8664982999999999</v>
      </c>
      <c r="C201">
        <v>-1.9369575999999999</v>
      </c>
      <c r="D201">
        <f t="shared" si="6"/>
        <v>-1.74326184</v>
      </c>
      <c r="E201">
        <v>-2.0534317</v>
      </c>
      <c r="F201">
        <f t="shared" si="7"/>
        <v>-1.4433571419300002</v>
      </c>
    </row>
    <row r="202" spans="1:6" x14ac:dyDescent="0.3">
      <c r="A202">
        <v>1.796</v>
      </c>
      <c r="B202">
        <v>-1.9015561999999999</v>
      </c>
      <c r="C202">
        <v>-1.9738342</v>
      </c>
      <c r="D202">
        <f t="shared" si="6"/>
        <v>-1.77645078</v>
      </c>
      <c r="E202">
        <v>-2.0947662</v>
      </c>
      <c r="F202">
        <f t="shared" si="7"/>
        <v>-1.47241116198</v>
      </c>
    </row>
    <row r="203" spans="1:6" x14ac:dyDescent="0.3">
      <c r="A203">
        <v>1.8</v>
      </c>
      <c r="B203">
        <v>-1.9369575999999999</v>
      </c>
      <c r="C203">
        <v>-2.0127744000000001</v>
      </c>
      <c r="D203">
        <f t="shared" si="6"/>
        <v>-1.8114969600000002</v>
      </c>
      <c r="E203">
        <v>-2.1357425000000001</v>
      </c>
      <c r="F203">
        <f t="shared" si="7"/>
        <v>-1.5012134032500002</v>
      </c>
    </row>
    <row r="204" spans="1:6" x14ac:dyDescent="0.3">
      <c r="A204">
        <v>1.804</v>
      </c>
      <c r="B204">
        <v>-1.9738342</v>
      </c>
      <c r="C204">
        <v>-2.0534317</v>
      </c>
      <c r="D204">
        <f t="shared" si="6"/>
        <v>-1.8480885300000001</v>
      </c>
      <c r="E204">
        <v>-2.1760392</v>
      </c>
      <c r="F204">
        <f t="shared" si="7"/>
        <v>-1.52953795368</v>
      </c>
    </row>
    <row r="205" spans="1:6" x14ac:dyDescent="0.3">
      <c r="A205">
        <v>1.8080000000000001</v>
      </c>
      <c r="B205">
        <v>-2.0127744000000001</v>
      </c>
      <c r="C205">
        <v>-2.0947662</v>
      </c>
      <c r="D205">
        <f t="shared" si="6"/>
        <v>-1.88528958</v>
      </c>
      <c r="E205">
        <v>-2.2162711000000002</v>
      </c>
      <c r="F205">
        <f t="shared" si="7"/>
        <v>-1.5578169561900002</v>
      </c>
    </row>
    <row r="206" spans="1:6" x14ac:dyDescent="0.3">
      <c r="A206">
        <v>1.8120000000000001</v>
      </c>
      <c r="B206">
        <v>-2.0534317</v>
      </c>
      <c r="C206">
        <v>-2.1357425000000001</v>
      </c>
      <c r="D206">
        <f t="shared" si="6"/>
        <v>-1.9221682500000001</v>
      </c>
      <c r="E206">
        <v>-2.2575859</v>
      </c>
      <c r="F206">
        <f t="shared" si="7"/>
        <v>-1.5868571291100002</v>
      </c>
    </row>
    <row r="207" spans="1:6" x14ac:dyDescent="0.3">
      <c r="A207">
        <v>1.8160000000000001</v>
      </c>
      <c r="B207">
        <v>-2.0947662</v>
      </c>
      <c r="C207">
        <v>-2.1760392</v>
      </c>
      <c r="D207">
        <f t="shared" si="6"/>
        <v>-1.95843528</v>
      </c>
      <c r="E207">
        <v>-2.3008932999999998</v>
      </c>
      <c r="F207">
        <f t="shared" si="7"/>
        <v>-1.6172979005700001</v>
      </c>
    </row>
    <row r="208" spans="1:6" x14ac:dyDescent="0.3">
      <c r="A208">
        <v>1.8200000999999999</v>
      </c>
      <c r="B208">
        <v>-2.1357425000000001</v>
      </c>
      <c r="C208">
        <v>-2.2162711000000002</v>
      </c>
      <c r="D208">
        <f t="shared" si="6"/>
        <v>-1.9946439900000001</v>
      </c>
      <c r="E208">
        <v>-2.3462586000000001</v>
      </c>
      <c r="F208">
        <f t="shared" si="7"/>
        <v>-1.6491851699400002</v>
      </c>
    </row>
    <row r="209" spans="1:6" x14ac:dyDescent="0.3">
      <c r="A209">
        <v>1.8240000000000001</v>
      </c>
      <c r="B209">
        <v>-2.1760392</v>
      </c>
      <c r="C209">
        <v>-2.2575859</v>
      </c>
      <c r="D209">
        <f t="shared" si="6"/>
        <v>-2.0318273100000002</v>
      </c>
      <c r="E209">
        <v>-2.3928696</v>
      </c>
      <c r="F209">
        <f t="shared" si="7"/>
        <v>-1.6819480418400001</v>
      </c>
    </row>
    <row r="210" spans="1:6" x14ac:dyDescent="0.3">
      <c r="A210">
        <v>1.8279999</v>
      </c>
      <c r="B210">
        <v>-2.2162711000000002</v>
      </c>
      <c r="C210">
        <v>-2.3008932999999998</v>
      </c>
      <c r="D210">
        <f t="shared" si="6"/>
        <v>-2.07080397</v>
      </c>
      <c r="E210">
        <v>-2.4395790000000002</v>
      </c>
      <c r="F210">
        <f t="shared" si="7"/>
        <v>-1.7147800791000003</v>
      </c>
    </row>
    <row r="211" spans="1:6" x14ac:dyDescent="0.3">
      <c r="A211">
        <v>1.8320000000000001</v>
      </c>
      <c r="B211">
        <v>-2.2575859</v>
      </c>
      <c r="C211">
        <v>-2.3462586000000001</v>
      </c>
      <c r="D211">
        <f t="shared" si="6"/>
        <v>-2.1116327400000001</v>
      </c>
      <c r="E211">
        <v>-2.4856938999999998</v>
      </c>
      <c r="F211">
        <f t="shared" si="7"/>
        <v>-1.7471942423099998</v>
      </c>
    </row>
    <row r="212" spans="1:6" x14ac:dyDescent="0.3">
      <c r="A212">
        <v>1.8360000000000001</v>
      </c>
      <c r="B212">
        <v>-2.3008932999999998</v>
      </c>
      <c r="C212">
        <v>-2.3928696</v>
      </c>
      <c r="D212">
        <f t="shared" si="6"/>
        <v>-2.1535826400000002</v>
      </c>
      <c r="E212">
        <v>-2.5314485000000002</v>
      </c>
      <c r="F212">
        <f t="shared" si="7"/>
        <v>-1.7793551506500003</v>
      </c>
    </row>
    <row r="213" spans="1:6" x14ac:dyDescent="0.3">
      <c r="A213">
        <v>1.84</v>
      </c>
      <c r="B213">
        <v>-2.3462586000000001</v>
      </c>
      <c r="C213">
        <v>-2.4395790000000002</v>
      </c>
      <c r="D213">
        <f t="shared" si="6"/>
        <v>-2.1956211000000003</v>
      </c>
      <c r="E213">
        <v>-2.577861</v>
      </c>
      <c r="F213">
        <f t="shared" si="7"/>
        <v>-1.8119784968999999</v>
      </c>
    </row>
    <row r="214" spans="1:6" x14ac:dyDescent="0.3">
      <c r="A214">
        <v>1.8440000000000001</v>
      </c>
      <c r="B214">
        <v>-2.3928696</v>
      </c>
      <c r="C214">
        <v>-2.4856938999999998</v>
      </c>
      <c r="D214">
        <f t="shared" si="6"/>
        <v>-2.2371245099999997</v>
      </c>
      <c r="E214">
        <v>-2.6260534999999998</v>
      </c>
      <c r="F214">
        <f t="shared" si="7"/>
        <v>-1.8458530051499999</v>
      </c>
    </row>
    <row r="215" spans="1:6" x14ac:dyDescent="0.3">
      <c r="A215">
        <v>1.8480000000000001</v>
      </c>
      <c r="B215">
        <v>-2.4395790000000002</v>
      </c>
      <c r="C215">
        <v>-2.5314485000000002</v>
      </c>
      <c r="D215">
        <f t="shared" si="6"/>
        <v>-2.2783036500000002</v>
      </c>
      <c r="E215">
        <v>-2.6765075999999999</v>
      </c>
      <c r="F215">
        <f t="shared" si="7"/>
        <v>-1.88131719204</v>
      </c>
    </row>
    <row r="216" spans="1:6" x14ac:dyDescent="0.3">
      <c r="A216">
        <v>1.8520000000000001</v>
      </c>
      <c r="B216">
        <v>-2.4856938999999998</v>
      </c>
      <c r="C216">
        <v>-2.577861</v>
      </c>
      <c r="D216">
        <f t="shared" si="6"/>
        <v>-2.3200748999999998</v>
      </c>
      <c r="E216">
        <v>-2.7287406999999999</v>
      </c>
      <c r="F216">
        <f t="shared" si="7"/>
        <v>-1.9180318380300001</v>
      </c>
    </row>
    <row r="217" spans="1:6" x14ac:dyDescent="0.3">
      <c r="A217">
        <v>1.8559999</v>
      </c>
      <c r="B217">
        <v>-2.5314485000000002</v>
      </c>
      <c r="C217">
        <v>-2.6260534999999998</v>
      </c>
      <c r="D217">
        <f t="shared" si="6"/>
        <v>-2.36344815</v>
      </c>
      <c r="E217">
        <v>-2.7816402</v>
      </c>
      <c r="F217">
        <f t="shared" si="7"/>
        <v>-1.9552148965800003</v>
      </c>
    </row>
    <row r="218" spans="1:6" x14ac:dyDescent="0.3">
      <c r="A218">
        <v>1.86</v>
      </c>
      <c r="B218">
        <v>-2.577861</v>
      </c>
      <c r="C218">
        <v>-2.6765075999999999</v>
      </c>
      <c r="D218">
        <f t="shared" si="6"/>
        <v>-2.4088568399999999</v>
      </c>
      <c r="E218">
        <v>-2.8342122999999999</v>
      </c>
      <c r="F218">
        <f t="shared" si="7"/>
        <v>-1.9921678256699999</v>
      </c>
    </row>
    <row r="219" spans="1:6" x14ac:dyDescent="0.3">
      <c r="A219">
        <v>1.8640000000000001</v>
      </c>
      <c r="B219">
        <v>-2.6260534999999998</v>
      </c>
      <c r="C219">
        <v>-2.7287406999999999</v>
      </c>
      <c r="D219">
        <f t="shared" si="6"/>
        <v>-2.4558666300000001</v>
      </c>
      <c r="E219">
        <v>-2.8862665000000001</v>
      </c>
      <c r="F219">
        <f t="shared" si="7"/>
        <v>-2.0287567228500003</v>
      </c>
    </row>
    <row r="220" spans="1:6" x14ac:dyDescent="0.3">
      <c r="A220">
        <v>1.8680000000000001</v>
      </c>
      <c r="B220">
        <v>-2.6765075999999999</v>
      </c>
      <c r="C220">
        <v>-2.7816402</v>
      </c>
      <c r="D220">
        <f t="shared" si="6"/>
        <v>-2.5034761800000003</v>
      </c>
      <c r="E220">
        <v>-2.9385553</v>
      </c>
      <c r="F220">
        <f t="shared" si="7"/>
        <v>-2.0655105203700002</v>
      </c>
    </row>
    <row r="221" spans="1:6" x14ac:dyDescent="0.3">
      <c r="A221">
        <v>1.8720000000000001</v>
      </c>
      <c r="B221">
        <v>-2.7287406999999999</v>
      </c>
      <c r="C221">
        <v>-2.8342122999999999</v>
      </c>
      <c r="D221">
        <f t="shared" si="6"/>
        <v>-2.5507910699999998</v>
      </c>
      <c r="E221">
        <v>-2.9922751999999999</v>
      </c>
      <c r="F221">
        <f t="shared" si="7"/>
        <v>-2.1032702380799999</v>
      </c>
    </row>
    <row r="222" spans="1:6" x14ac:dyDescent="0.3">
      <c r="A222">
        <v>1.8759999999999999</v>
      </c>
      <c r="B222">
        <v>-2.7816402</v>
      </c>
      <c r="C222">
        <v>-2.8862665000000001</v>
      </c>
      <c r="D222">
        <f t="shared" si="6"/>
        <v>-2.5976398500000002</v>
      </c>
      <c r="E222">
        <v>-3.0482703999999998</v>
      </c>
      <c r="F222">
        <f t="shared" si="7"/>
        <v>-2.14262926416</v>
      </c>
    </row>
    <row r="223" spans="1:6" x14ac:dyDescent="0.3">
      <c r="A223">
        <v>1.88</v>
      </c>
      <c r="B223">
        <v>-2.8342122999999999</v>
      </c>
      <c r="C223">
        <v>-2.9385553</v>
      </c>
      <c r="D223">
        <f t="shared" si="6"/>
        <v>-2.6446997699999999</v>
      </c>
      <c r="E223">
        <v>-3.1064614000000002</v>
      </c>
      <c r="F223">
        <f t="shared" si="7"/>
        <v>-2.1835317180600002</v>
      </c>
    </row>
    <row r="224" spans="1:6" x14ac:dyDescent="0.3">
      <c r="A224">
        <v>1.8839999000000001</v>
      </c>
      <c r="B224">
        <v>-2.8862665000000001</v>
      </c>
      <c r="C224">
        <v>-2.9922751999999999</v>
      </c>
      <c r="D224">
        <f t="shared" si="6"/>
        <v>-2.6930476799999998</v>
      </c>
      <c r="E224">
        <v>-3.1659057000000002</v>
      </c>
      <c r="F224">
        <f t="shared" si="7"/>
        <v>-2.2253151165300005</v>
      </c>
    </row>
    <row r="225" spans="1:6" x14ac:dyDescent="0.3">
      <c r="A225">
        <v>1.8879999999999999</v>
      </c>
      <c r="B225">
        <v>-2.9385553</v>
      </c>
      <c r="C225">
        <v>-3.0482703999999998</v>
      </c>
      <c r="D225">
        <f t="shared" si="6"/>
        <v>-2.7434433600000001</v>
      </c>
      <c r="E225">
        <v>-3.2254306000000001</v>
      </c>
      <c r="F225">
        <f t="shared" si="7"/>
        <v>-2.26715516874</v>
      </c>
    </row>
    <row r="226" spans="1:6" x14ac:dyDescent="0.3">
      <c r="A226">
        <v>1.8919999999999999</v>
      </c>
      <c r="B226">
        <v>-2.9922751999999999</v>
      </c>
      <c r="C226">
        <v>-3.1064614000000002</v>
      </c>
      <c r="D226">
        <f t="shared" si="6"/>
        <v>-2.7958152600000004</v>
      </c>
      <c r="E226">
        <v>-3.2844370000000001</v>
      </c>
      <c r="F226">
        <f t="shared" si="7"/>
        <v>-2.3086307673000004</v>
      </c>
    </row>
    <row r="227" spans="1:6" x14ac:dyDescent="0.3">
      <c r="A227">
        <v>1.8959999999999999</v>
      </c>
      <c r="B227">
        <v>-3.0482703999999998</v>
      </c>
      <c r="C227">
        <v>-3.1659057000000002</v>
      </c>
      <c r="D227">
        <f t="shared" si="6"/>
        <v>-2.8493151300000004</v>
      </c>
      <c r="E227">
        <v>-3.3433177999999999</v>
      </c>
      <c r="F227">
        <f t="shared" si="7"/>
        <v>-2.35001808162</v>
      </c>
    </row>
    <row r="228" spans="1:6" x14ac:dyDescent="0.3">
      <c r="A228">
        <v>1.9</v>
      </c>
      <c r="B228">
        <v>-3.1064614000000002</v>
      </c>
      <c r="C228">
        <v>-3.2254306000000001</v>
      </c>
      <c r="D228">
        <f t="shared" si="6"/>
        <v>-2.90288754</v>
      </c>
      <c r="E228">
        <v>-3.4032155999999998</v>
      </c>
      <c r="F228">
        <f t="shared" si="7"/>
        <v>-2.3921202452400001</v>
      </c>
    </row>
    <row r="229" spans="1:6" x14ac:dyDescent="0.3">
      <c r="A229">
        <v>1.9039999999999999</v>
      </c>
      <c r="B229">
        <v>-3.1659057000000002</v>
      </c>
      <c r="C229">
        <v>-3.2844370000000001</v>
      </c>
      <c r="D229">
        <f t="shared" si="6"/>
        <v>-2.9559933000000003</v>
      </c>
      <c r="E229">
        <v>-3.4652609000000001</v>
      </c>
      <c r="F229">
        <f t="shared" si="7"/>
        <v>-2.4357318866100002</v>
      </c>
    </row>
    <row r="230" spans="1:6" x14ac:dyDescent="0.3">
      <c r="A230">
        <v>1.9079999999999999</v>
      </c>
      <c r="B230">
        <v>-3.2254306000000001</v>
      </c>
      <c r="C230">
        <v>-3.3433177999999999</v>
      </c>
      <c r="D230">
        <f t="shared" si="6"/>
        <v>-3.00898602</v>
      </c>
      <c r="E230">
        <v>-3.5298219</v>
      </c>
      <c r="F230">
        <f t="shared" si="7"/>
        <v>-2.4811118135100001</v>
      </c>
    </row>
    <row r="231" spans="1:6" x14ac:dyDescent="0.3">
      <c r="A231">
        <v>1.9119999000000001</v>
      </c>
      <c r="B231">
        <v>-3.2844370000000001</v>
      </c>
      <c r="C231">
        <v>-3.4032155999999998</v>
      </c>
      <c r="D231">
        <f t="shared" si="6"/>
        <v>-3.0628940399999998</v>
      </c>
      <c r="E231">
        <v>-3.5962572000000002</v>
      </c>
      <c r="F231">
        <f t="shared" si="7"/>
        <v>-2.5278091858800003</v>
      </c>
    </row>
    <row r="232" spans="1:6" x14ac:dyDescent="0.3">
      <c r="A232">
        <v>1.9159999999999999</v>
      </c>
      <c r="B232">
        <v>-3.3433177999999999</v>
      </c>
      <c r="C232">
        <v>-3.4652609000000001</v>
      </c>
      <c r="D232">
        <f t="shared" si="6"/>
        <v>-3.1187348100000003</v>
      </c>
      <c r="E232">
        <v>-3.6633407999999998</v>
      </c>
      <c r="F232">
        <f t="shared" si="7"/>
        <v>-2.5749622483199999</v>
      </c>
    </row>
    <row r="233" spans="1:6" x14ac:dyDescent="0.3">
      <c r="A233">
        <v>1.92</v>
      </c>
      <c r="B233">
        <v>-3.4032155999999998</v>
      </c>
      <c r="C233">
        <v>-3.5298219</v>
      </c>
      <c r="D233">
        <f t="shared" si="6"/>
        <v>-3.1768397099999999</v>
      </c>
      <c r="E233">
        <v>-3.7300955999999998</v>
      </c>
      <c r="F233">
        <f t="shared" si="7"/>
        <v>-2.62188419724</v>
      </c>
    </row>
    <row r="234" spans="1:6" x14ac:dyDescent="0.3">
      <c r="A234">
        <v>1.9239999999999999</v>
      </c>
      <c r="B234">
        <v>-3.4652609000000001</v>
      </c>
      <c r="C234">
        <v>-3.5962572000000002</v>
      </c>
      <c r="D234">
        <f t="shared" si="6"/>
        <v>-3.2366314800000002</v>
      </c>
      <c r="E234">
        <v>-3.7964593</v>
      </c>
      <c r="F234">
        <f t="shared" si="7"/>
        <v>-2.6685312419699998</v>
      </c>
    </row>
    <row r="235" spans="1:6" x14ac:dyDescent="0.3">
      <c r="A235">
        <v>1.9279999999999999</v>
      </c>
      <c r="B235">
        <v>-3.5298219</v>
      </c>
      <c r="C235">
        <v>-3.6633407999999998</v>
      </c>
      <c r="D235">
        <f t="shared" si="6"/>
        <v>-3.2970067199999997</v>
      </c>
      <c r="E235">
        <v>-3.8633502000000002</v>
      </c>
      <c r="F235">
        <f t="shared" si="7"/>
        <v>-2.7155488555800003</v>
      </c>
    </row>
    <row r="236" spans="1:6" x14ac:dyDescent="0.3">
      <c r="A236">
        <v>1.9319999999999999</v>
      </c>
      <c r="B236">
        <v>-3.5962572000000002</v>
      </c>
      <c r="C236">
        <v>-3.7300955999999998</v>
      </c>
      <c r="D236">
        <f t="shared" si="6"/>
        <v>-3.35708604</v>
      </c>
      <c r="E236">
        <v>-3.9320575</v>
      </c>
      <c r="F236">
        <f t="shared" si="7"/>
        <v>-2.7638432167500002</v>
      </c>
    </row>
    <row r="237" spans="1:6" x14ac:dyDescent="0.3">
      <c r="A237">
        <v>1.9359999999999999</v>
      </c>
      <c r="B237">
        <v>-3.6633407999999998</v>
      </c>
      <c r="C237">
        <v>-3.7964593</v>
      </c>
      <c r="D237">
        <f t="shared" si="6"/>
        <v>-3.4168133699999998</v>
      </c>
      <c r="E237">
        <v>-4.0033897999999999</v>
      </c>
      <c r="F237">
        <f t="shared" si="7"/>
        <v>-2.81398269042</v>
      </c>
    </row>
    <row r="238" spans="1:6" x14ac:dyDescent="0.3">
      <c r="A238">
        <v>1.9400001</v>
      </c>
      <c r="B238">
        <v>-3.7300955999999998</v>
      </c>
      <c r="C238">
        <v>-3.8633502000000002</v>
      </c>
      <c r="D238">
        <f t="shared" si="6"/>
        <v>-3.4770151800000004</v>
      </c>
      <c r="E238">
        <v>-4.0771345999999999</v>
      </c>
      <c r="F238">
        <f t="shared" si="7"/>
        <v>-2.8658179103400001</v>
      </c>
    </row>
    <row r="239" spans="1:6" x14ac:dyDescent="0.3">
      <c r="A239">
        <v>1.944</v>
      </c>
      <c r="B239">
        <v>-3.7964593</v>
      </c>
      <c r="C239">
        <v>-3.9320575</v>
      </c>
      <c r="D239">
        <f t="shared" si="6"/>
        <v>-3.5388517500000001</v>
      </c>
      <c r="E239">
        <v>-4.1521938</v>
      </c>
      <c r="F239">
        <f t="shared" si="7"/>
        <v>-2.91857702202</v>
      </c>
    </row>
    <row r="240" spans="1:6" x14ac:dyDescent="0.3">
      <c r="A240">
        <v>1.948</v>
      </c>
      <c r="B240">
        <v>-3.8633502000000002</v>
      </c>
      <c r="C240">
        <v>-4.0033897999999999</v>
      </c>
      <c r="D240">
        <f t="shared" si="6"/>
        <v>-3.60305082</v>
      </c>
      <c r="E240">
        <v>-4.2273307999999998</v>
      </c>
      <c r="F240">
        <f t="shared" si="7"/>
        <v>-2.9713908193199998</v>
      </c>
    </row>
    <row r="241" spans="1:6" x14ac:dyDescent="0.3">
      <c r="A241">
        <v>1.952</v>
      </c>
      <c r="B241">
        <v>-3.9320575</v>
      </c>
      <c r="C241">
        <v>-4.0771345999999999</v>
      </c>
      <c r="D241">
        <f t="shared" si="6"/>
        <v>-3.6694211399999999</v>
      </c>
      <c r="E241">
        <v>-4.3020073999999999</v>
      </c>
      <c r="F241">
        <f t="shared" si="7"/>
        <v>-3.0238810014599999</v>
      </c>
    </row>
    <row r="242" spans="1:6" x14ac:dyDescent="0.3">
      <c r="A242">
        <v>1.956</v>
      </c>
      <c r="B242">
        <v>-4.0033897999999999</v>
      </c>
      <c r="C242">
        <v>-4.1521938</v>
      </c>
      <c r="D242">
        <f t="shared" si="6"/>
        <v>-3.7369744200000001</v>
      </c>
      <c r="E242">
        <v>-4.3767687000000004</v>
      </c>
      <c r="F242">
        <f t="shared" si="7"/>
        <v>-3.0764307192300007</v>
      </c>
    </row>
    <row r="243" spans="1:6" x14ac:dyDescent="0.3">
      <c r="A243">
        <v>1.96</v>
      </c>
      <c r="B243">
        <v>-4.0771345999999999</v>
      </c>
      <c r="C243">
        <v>-4.2273307999999998</v>
      </c>
      <c r="D243">
        <f t="shared" si="6"/>
        <v>-3.8045977199999998</v>
      </c>
      <c r="E243">
        <v>-4.4528927999999999</v>
      </c>
      <c r="F243">
        <f t="shared" si="7"/>
        <v>-3.1299383491200001</v>
      </c>
    </row>
    <row r="244" spans="1:6" x14ac:dyDescent="0.3">
      <c r="A244">
        <v>1.964</v>
      </c>
      <c r="B244">
        <v>-4.1521938</v>
      </c>
      <c r="C244">
        <v>-4.3020073999999999</v>
      </c>
      <c r="D244">
        <f t="shared" si="6"/>
        <v>-3.8718066599999998</v>
      </c>
      <c r="E244">
        <v>-4.5315440000000002</v>
      </c>
      <c r="F244">
        <f t="shared" si="7"/>
        <v>-3.1852222776000003</v>
      </c>
    </row>
    <row r="245" spans="1:6" x14ac:dyDescent="0.3">
      <c r="A245">
        <v>1.9680001</v>
      </c>
      <c r="B245">
        <v>-4.2273307999999998</v>
      </c>
      <c r="C245">
        <v>-4.3767687000000004</v>
      </c>
      <c r="D245">
        <f t="shared" si="6"/>
        <v>-3.9390918300000006</v>
      </c>
      <c r="E245">
        <v>-4.6130012999999996</v>
      </c>
      <c r="F245">
        <f t="shared" si="7"/>
        <v>-3.2424786137699999</v>
      </c>
    </row>
    <row r="246" spans="1:6" x14ac:dyDescent="0.3">
      <c r="A246">
        <v>1.972</v>
      </c>
      <c r="B246">
        <v>-4.3020073999999999</v>
      </c>
      <c r="C246">
        <v>-4.4528927999999999</v>
      </c>
      <c r="D246">
        <f t="shared" si="6"/>
        <v>-4.00760352</v>
      </c>
      <c r="E246">
        <v>-4.6964623999999997</v>
      </c>
      <c r="F246">
        <f t="shared" si="7"/>
        <v>-3.3011434209600004</v>
      </c>
    </row>
    <row r="247" spans="1:6" x14ac:dyDescent="0.3">
      <c r="A247">
        <v>1.976</v>
      </c>
      <c r="B247">
        <v>-4.3767687000000004</v>
      </c>
      <c r="C247">
        <v>-4.5315440000000002</v>
      </c>
      <c r="D247">
        <f t="shared" si="6"/>
        <v>-4.0783896000000004</v>
      </c>
      <c r="E247">
        <v>-4.7805876999999999</v>
      </c>
      <c r="F247">
        <f t="shared" si="7"/>
        <v>-3.3602750943300004</v>
      </c>
    </row>
    <row r="248" spans="1:6" x14ac:dyDescent="0.3">
      <c r="A248">
        <v>1.98</v>
      </c>
      <c r="B248">
        <v>-4.4528927999999999</v>
      </c>
      <c r="C248">
        <v>-4.6130012999999996</v>
      </c>
      <c r="D248">
        <f t="shared" si="6"/>
        <v>-4.1517011699999999</v>
      </c>
      <c r="E248">
        <v>-4.8644081999999997</v>
      </c>
      <c r="F248">
        <f t="shared" si="7"/>
        <v>-3.4191925237800005</v>
      </c>
    </row>
    <row r="249" spans="1:6" x14ac:dyDescent="0.3">
      <c r="A249">
        <v>1.984</v>
      </c>
      <c r="B249">
        <v>-4.5315440000000002</v>
      </c>
      <c r="C249">
        <v>-4.6964623999999997</v>
      </c>
      <c r="D249">
        <f t="shared" si="6"/>
        <v>-4.2268161600000003</v>
      </c>
      <c r="E249">
        <v>-4.9480009999999996</v>
      </c>
      <c r="F249">
        <f t="shared" si="7"/>
        <v>-3.4779499028999998</v>
      </c>
    </row>
    <row r="250" spans="1:6" x14ac:dyDescent="0.3">
      <c r="A250">
        <v>1.988</v>
      </c>
      <c r="B250">
        <v>-4.6130012999999996</v>
      </c>
      <c r="C250">
        <v>-4.7805876999999999</v>
      </c>
      <c r="D250">
        <f t="shared" si="6"/>
        <v>-4.3025289300000003</v>
      </c>
      <c r="E250">
        <v>-5.0324599000000001</v>
      </c>
      <c r="F250">
        <f t="shared" si="7"/>
        <v>-3.5373160637100001</v>
      </c>
    </row>
    <row r="251" spans="1:6" x14ac:dyDescent="0.3">
      <c r="A251">
        <v>1.992</v>
      </c>
      <c r="B251">
        <v>-4.6964623999999997</v>
      </c>
      <c r="C251">
        <v>-4.8644081999999997</v>
      </c>
      <c r="D251">
        <f t="shared" si="6"/>
        <v>-4.3779673800000003</v>
      </c>
      <c r="E251">
        <v>-5.1191769999999996</v>
      </c>
      <c r="F251">
        <f t="shared" si="7"/>
        <v>-3.5982695133</v>
      </c>
    </row>
    <row r="252" spans="1:6" x14ac:dyDescent="0.3">
      <c r="A252">
        <v>1.9960001000000001</v>
      </c>
      <c r="B252">
        <v>-4.7805876999999999</v>
      </c>
      <c r="C252">
        <v>-4.9480009999999996</v>
      </c>
      <c r="D252">
        <f t="shared" si="6"/>
        <v>-4.4532008999999997</v>
      </c>
      <c r="E252">
        <v>-5.2089179000000003</v>
      </c>
      <c r="F252">
        <f t="shared" si="7"/>
        <v>-3.6613483919100003</v>
      </c>
    </row>
    <row r="253" spans="1:6" x14ac:dyDescent="0.3">
      <c r="A253">
        <v>2</v>
      </c>
      <c r="B253">
        <v>-4.8644081999999997</v>
      </c>
      <c r="C253">
        <v>-5.0324599000000001</v>
      </c>
      <c r="D253">
        <f t="shared" si="6"/>
        <v>-4.5292139100000002</v>
      </c>
      <c r="E253">
        <v>-5.3012959999999998</v>
      </c>
      <c r="F253">
        <f t="shared" si="7"/>
        <v>-3.7262809584000003</v>
      </c>
    </row>
    <row r="254" spans="1:6" x14ac:dyDescent="0.3">
      <c r="A254">
        <v>2.0039999000000002</v>
      </c>
      <c r="B254">
        <v>-4.9480009999999996</v>
      </c>
      <c r="C254">
        <v>-5.1191769999999996</v>
      </c>
      <c r="D254">
        <f t="shared" si="6"/>
        <v>-4.6072592999999999</v>
      </c>
      <c r="E254">
        <v>-5.3950300999999996</v>
      </c>
      <c r="F254">
        <f t="shared" si="7"/>
        <v>-3.7921666572900001</v>
      </c>
    </row>
    <row r="255" spans="1:6" x14ac:dyDescent="0.3">
      <c r="A255">
        <v>2.0079999000000002</v>
      </c>
      <c r="B255">
        <v>-5.0324599000000001</v>
      </c>
      <c r="C255">
        <v>-5.2089179000000003</v>
      </c>
      <c r="D255">
        <f t="shared" si="6"/>
        <v>-4.68802611</v>
      </c>
      <c r="E255">
        <v>-5.4888022000000003</v>
      </c>
      <c r="F255">
        <f t="shared" si="7"/>
        <v>-3.8580790663800002</v>
      </c>
    </row>
    <row r="256" spans="1:6" x14ac:dyDescent="0.3">
      <c r="A256">
        <v>2.0120000999999998</v>
      </c>
      <c r="B256">
        <v>-5.1191769999999996</v>
      </c>
      <c r="C256">
        <v>-5.3012959999999998</v>
      </c>
      <c r="D256">
        <f t="shared" si="6"/>
        <v>-4.7711664000000003</v>
      </c>
      <c r="E256">
        <v>-5.5821638</v>
      </c>
      <c r="F256">
        <f t="shared" si="7"/>
        <v>-3.9237029350200001</v>
      </c>
    </row>
    <row r="257" spans="1:6" x14ac:dyDescent="0.3">
      <c r="A257">
        <v>2.016</v>
      </c>
      <c r="B257">
        <v>-5.2089179000000003</v>
      </c>
      <c r="C257">
        <v>-5.3950300999999996</v>
      </c>
      <c r="D257">
        <f t="shared" si="6"/>
        <v>-4.8555270899999998</v>
      </c>
      <c r="E257">
        <v>-5.6758692000000002</v>
      </c>
      <c r="F257">
        <f t="shared" si="7"/>
        <v>-3.9895684606800002</v>
      </c>
    </row>
    <row r="258" spans="1:6" x14ac:dyDescent="0.3">
      <c r="A258">
        <v>2.02</v>
      </c>
      <c r="B258">
        <v>-5.3012959999999998</v>
      </c>
      <c r="C258">
        <v>-5.4888022000000003</v>
      </c>
      <c r="D258">
        <f t="shared" si="6"/>
        <v>-4.9399219800000003</v>
      </c>
      <c r="E258">
        <v>-5.7713963000000001</v>
      </c>
      <c r="F258">
        <f t="shared" si="7"/>
        <v>-4.0567144592700002</v>
      </c>
    </row>
    <row r="259" spans="1:6" x14ac:dyDescent="0.3">
      <c r="A259">
        <v>2.0239999000000002</v>
      </c>
      <c r="B259">
        <v>-5.3950300999999996</v>
      </c>
      <c r="C259">
        <v>-5.5821638</v>
      </c>
      <c r="D259">
        <f t="shared" si="6"/>
        <v>-5.0239474199999998</v>
      </c>
      <c r="E259">
        <v>-5.8699731000000002</v>
      </c>
      <c r="F259">
        <f t="shared" si="7"/>
        <v>-4.1260040919900005</v>
      </c>
    </row>
    <row r="260" spans="1:6" x14ac:dyDescent="0.3">
      <c r="A260">
        <v>2.0280000999999999</v>
      </c>
      <c r="B260">
        <v>-5.4888022000000003</v>
      </c>
      <c r="C260">
        <v>-5.6758692000000002</v>
      </c>
      <c r="D260">
        <f t="shared" ref="D260:D323" si="8">C260*0.9</f>
        <v>-5.1082822800000001</v>
      </c>
      <c r="E260">
        <v>-5.9717570999999996</v>
      </c>
      <c r="F260">
        <f t="shared" ref="F260:F323" si="9">E260*0.9*0.781</f>
        <v>-4.1975480655899995</v>
      </c>
    </row>
    <row r="261" spans="1:6" x14ac:dyDescent="0.3">
      <c r="A261">
        <v>2.0320000999999999</v>
      </c>
      <c r="B261">
        <v>-5.5821638</v>
      </c>
      <c r="C261">
        <v>-5.7713963000000001</v>
      </c>
      <c r="D261">
        <f t="shared" si="8"/>
        <v>-5.1942566700000006</v>
      </c>
      <c r="E261">
        <v>-6.0757181999999998</v>
      </c>
      <c r="F261">
        <f t="shared" si="9"/>
        <v>-4.2706223227800004</v>
      </c>
    </row>
    <row r="262" spans="1:6" x14ac:dyDescent="0.3">
      <c r="A262">
        <v>2.036</v>
      </c>
      <c r="B262">
        <v>-5.6758692000000002</v>
      </c>
      <c r="C262">
        <v>-5.8699731000000002</v>
      </c>
      <c r="D262">
        <f t="shared" si="8"/>
        <v>-5.2829757900000001</v>
      </c>
      <c r="E262">
        <v>-6.1803281999999999</v>
      </c>
      <c r="F262">
        <f t="shared" si="9"/>
        <v>-4.3441526917800006</v>
      </c>
    </row>
    <row r="263" spans="1:6" x14ac:dyDescent="0.3">
      <c r="A263">
        <v>2.04</v>
      </c>
      <c r="B263">
        <v>-5.7713963000000001</v>
      </c>
      <c r="C263">
        <v>-5.9717570999999996</v>
      </c>
      <c r="D263">
        <f t="shared" si="8"/>
        <v>-5.3745813899999995</v>
      </c>
      <c r="E263">
        <v>-6.2845971</v>
      </c>
      <c r="F263">
        <f t="shared" si="9"/>
        <v>-4.4174433015900005</v>
      </c>
    </row>
    <row r="264" spans="1:6" x14ac:dyDescent="0.3">
      <c r="A264">
        <v>2.0439999000000002</v>
      </c>
      <c r="B264">
        <v>-5.8699731000000002</v>
      </c>
      <c r="C264">
        <v>-6.0757181999999998</v>
      </c>
      <c r="D264">
        <f t="shared" si="8"/>
        <v>-5.4681463800000003</v>
      </c>
      <c r="E264">
        <v>-6.3887722</v>
      </c>
      <c r="F264">
        <f t="shared" si="9"/>
        <v>-4.4906679793800004</v>
      </c>
    </row>
    <row r="265" spans="1:6" x14ac:dyDescent="0.3">
      <c r="A265">
        <v>2.0480000999999999</v>
      </c>
      <c r="B265">
        <v>-5.9717570999999996</v>
      </c>
      <c r="C265">
        <v>-6.1803281999999999</v>
      </c>
      <c r="D265">
        <f t="shared" si="8"/>
        <v>-5.5622953800000001</v>
      </c>
      <c r="E265">
        <v>-6.4942032999999997</v>
      </c>
      <c r="F265">
        <f t="shared" si="9"/>
        <v>-4.5647754995699996</v>
      </c>
    </row>
    <row r="266" spans="1:6" x14ac:dyDescent="0.3">
      <c r="A266">
        <v>2.052</v>
      </c>
      <c r="B266">
        <v>-6.0757181999999998</v>
      </c>
      <c r="C266">
        <v>-6.2845971</v>
      </c>
      <c r="D266">
        <f t="shared" si="8"/>
        <v>-5.6561373900000005</v>
      </c>
      <c r="E266">
        <v>-6.6024650999999999</v>
      </c>
      <c r="F266">
        <f t="shared" si="9"/>
        <v>-4.6408727187900007</v>
      </c>
    </row>
    <row r="267" spans="1:6" x14ac:dyDescent="0.3">
      <c r="A267">
        <v>2.056</v>
      </c>
      <c r="B267">
        <v>-6.1803281999999999</v>
      </c>
      <c r="C267">
        <v>-6.3887722</v>
      </c>
      <c r="D267">
        <f t="shared" si="8"/>
        <v>-5.7498949800000005</v>
      </c>
      <c r="E267">
        <v>-6.7143093</v>
      </c>
      <c r="F267">
        <f t="shared" si="9"/>
        <v>-4.7194880069700007</v>
      </c>
    </row>
    <row r="268" spans="1:6" x14ac:dyDescent="0.3">
      <c r="A268">
        <v>2.0599999000000002</v>
      </c>
      <c r="B268">
        <v>-6.2845971</v>
      </c>
      <c r="C268">
        <v>-6.4942032999999997</v>
      </c>
      <c r="D268">
        <f t="shared" si="8"/>
        <v>-5.8447829699999998</v>
      </c>
      <c r="E268">
        <v>-6.8291503999999996</v>
      </c>
      <c r="F268">
        <f t="shared" si="9"/>
        <v>-4.8002098161599998</v>
      </c>
    </row>
    <row r="269" spans="1:6" x14ac:dyDescent="0.3">
      <c r="A269">
        <v>2.0639999000000002</v>
      </c>
      <c r="B269">
        <v>-6.3887722</v>
      </c>
      <c r="C269">
        <v>-6.6024650999999999</v>
      </c>
      <c r="D269">
        <f t="shared" si="8"/>
        <v>-5.9422185900000004</v>
      </c>
      <c r="E269">
        <v>-6.9454492999999999</v>
      </c>
      <c r="F269">
        <f t="shared" si="9"/>
        <v>-4.8819563129699999</v>
      </c>
    </row>
    <row r="270" spans="1:6" x14ac:dyDescent="0.3">
      <c r="A270">
        <v>2.0680000999999999</v>
      </c>
      <c r="B270">
        <v>-6.4942032999999997</v>
      </c>
      <c r="C270">
        <v>-6.7143093</v>
      </c>
      <c r="D270">
        <f t="shared" si="8"/>
        <v>-6.0428783700000004</v>
      </c>
      <c r="E270">
        <v>-7.0617508999999998</v>
      </c>
      <c r="F270">
        <f t="shared" si="9"/>
        <v>-4.9637047076100007</v>
      </c>
    </row>
    <row r="271" spans="1:6" x14ac:dyDescent="0.3">
      <c r="A271">
        <v>2.0720000000000001</v>
      </c>
      <c r="B271">
        <v>-6.6024650999999999</v>
      </c>
      <c r="C271">
        <v>-6.8291503999999996</v>
      </c>
      <c r="D271">
        <f t="shared" si="8"/>
        <v>-6.1462353599999995</v>
      </c>
      <c r="E271">
        <v>-7.1776906</v>
      </c>
      <c r="F271">
        <f t="shared" si="9"/>
        <v>-5.0451987227400004</v>
      </c>
    </row>
    <row r="272" spans="1:6" x14ac:dyDescent="0.3">
      <c r="A272">
        <v>2.0760000000000001</v>
      </c>
      <c r="B272">
        <v>-6.7143093</v>
      </c>
      <c r="C272">
        <v>-6.9454492999999999</v>
      </c>
      <c r="D272">
        <f t="shared" si="8"/>
        <v>-6.2509043699999998</v>
      </c>
      <c r="E272">
        <v>-7.2942872999999997</v>
      </c>
      <c r="F272">
        <f t="shared" si="9"/>
        <v>-5.1271545431700005</v>
      </c>
    </row>
    <row r="273" spans="1:6" x14ac:dyDescent="0.3">
      <c r="A273">
        <v>2.0799998999999998</v>
      </c>
      <c r="B273">
        <v>-6.8291503999999996</v>
      </c>
      <c r="C273">
        <v>-7.0617508999999998</v>
      </c>
      <c r="D273">
        <f t="shared" si="8"/>
        <v>-6.3555758100000004</v>
      </c>
      <c r="E273">
        <v>-7.4132952999999997</v>
      </c>
      <c r="F273">
        <f t="shared" si="9"/>
        <v>-5.2108052663700004</v>
      </c>
    </row>
    <row r="274" spans="1:6" x14ac:dyDescent="0.3">
      <c r="A274">
        <v>2.0840000999999999</v>
      </c>
      <c r="B274">
        <v>-6.9454492999999999</v>
      </c>
      <c r="C274">
        <v>-7.1776906</v>
      </c>
      <c r="D274">
        <f t="shared" si="8"/>
        <v>-6.4599215399999999</v>
      </c>
      <c r="E274">
        <v>-7.5360518000000001</v>
      </c>
      <c r="F274">
        <f t="shared" si="9"/>
        <v>-5.2970908102200003</v>
      </c>
    </row>
    <row r="275" spans="1:6" x14ac:dyDescent="0.3">
      <c r="A275">
        <v>2.0880000999999999</v>
      </c>
      <c r="B275">
        <v>-7.0617508999999998</v>
      </c>
      <c r="C275">
        <v>-7.2942872999999997</v>
      </c>
      <c r="D275">
        <f t="shared" si="8"/>
        <v>-6.5648585700000002</v>
      </c>
      <c r="E275">
        <v>-7.6625774</v>
      </c>
      <c r="F275">
        <f t="shared" si="9"/>
        <v>-5.3860256544600009</v>
      </c>
    </row>
    <row r="276" spans="1:6" x14ac:dyDescent="0.3">
      <c r="A276">
        <v>2.0920000000000001</v>
      </c>
      <c r="B276">
        <v>-7.1776906</v>
      </c>
      <c r="C276">
        <v>-7.4132952999999997</v>
      </c>
      <c r="D276">
        <f t="shared" si="8"/>
        <v>-6.6719657699999999</v>
      </c>
      <c r="E276">
        <v>-7.7915485000000002</v>
      </c>
      <c r="F276">
        <f t="shared" si="9"/>
        <v>-5.4766794406499999</v>
      </c>
    </row>
    <row r="277" spans="1:6" x14ac:dyDescent="0.3">
      <c r="A277">
        <v>2.0960000000000001</v>
      </c>
      <c r="B277">
        <v>-7.2942872999999997</v>
      </c>
      <c r="C277">
        <v>-7.5360518000000001</v>
      </c>
      <c r="D277">
        <f t="shared" si="8"/>
        <v>-6.78244662</v>
      </c>
      <c r="E277">
        <v>-7.9211840000000002</v>
      </c>
      <c r="F277">
        <f t="shared" si="9"/>
        <v>-5.5678002336000008</v>
      </c>
    </row>
    <row r="278" spans="1:6" x14ac:dyDescent="0.3">
      <c r="A278">
        <v>2.0999998999999998</v>
      </c>
      <c r="B278">
        <v>-7.4132952999999997</v>
      </c>
      <c r="C278">
        <v>-7.6625774</v>
      </c>
      <c r="D278">
        <f t="shared" si="8"/>
        <v>-6.8963196600000005</v>
      </c>
      <c r="E278">
        <v>-8.0504599999999993</v>
      </c>
      <c r="F278">
        <f t="shared" si="9"/>
        <v>-5.6586683339999997</v>
      </c>
    </row>
    <row r="279" spans="1:6" x14ac:dyDescent="0.3">
      <c r="A279">
        <v>2.1040000999999999</v>
      </c>
      <c r="B279">
        <v>-7.5360518000000001</v>
      </c>
      <c r="C279">
        <v>-7.7915485000000002</v>
      </c>
      <c r="D279">
        <f t="shared" si="8"/>
        <v>-7.0123936499999999</v>
      </c>
      <c r="E279">
        <v>-8.1798558000000003</v>
      </c>
      <c r="F279">
        <f t="shared" si="9"/>
        <v>-5.74962064182</v>
      </c>
    </row>
    <row r="280" spans="1:6" x14ac:dyDescent="0.3">
      <c r="A280">
        <v>2.1080000000000001</v>
      </c>
      <c r="B280">
        <v>-7.6625774</v>
      </c>
      <c r="C280">
        <v>-7.9211840000000002</v>
      </c>
      <c r="D280">
        <f t="shared" si="8"/>
        <v>-7.1290656000000006</v>
      </c>
      <c r="E280">
        <v>-8.3110844000000004</v>
      </c>
      <c r="F280">
        <f t="shared" si="9"/>
        <v>-5.8418612247600006</v>
      </c>
    </row>
    <row r="281" spans="1:6" x14ac:dyDescent="0.3">
      <c r="A281">
        <v>2.1120000000000001</v>
      </c>
      <c r="B281">
        <v>-7.7915485000000002</v>
      </c>
      <c r="C281">
        <v>-8.0504599999999993</v>
      </c>
      <c r="D281">
        <f t="shared" si="8"/>
        <v>-7.2454139999999994</v>
      </c>
      <c r="E281">
        <v>-8.4459800999999999</v>
      </c>
      <c r="F281">
        <f t="shared" si="9"/>
        <v>-5.9366794122900002</v>
      </c>
    </row>
    <row r="282" spans="1:6" x14ac:dyDescent="0.3">
      <c r="A282">
        <v>2.1159998999999998</v>
      </c>
      <c r="B282">
        <v>-7.9211840000000002</v>
      </c>
      <c r="C282">
        <v>-8.1798558000000003</v>
      </c>
      <c r="D282">
        <f t="shared" si="8"/>
        <v>-7.3618702200000001</v>
      </c>
      <c r="E282">
        <v>-8.5852790999999993</v>
      </c>
      <c r="F282">
        <f t="shared" si="9"/>
        <v>-6.0345926793900002</v>
      </c>
    </row>
    <row r="283" spans="1:6" x14ac:dyDescent="0.3">
      <c r="A283">
        <v>2.1199998999999998</v>
      </c>
      <c r="B283">
        <v>-8.0504599999999993</v>
      </c>
      <c r="C283">
        <v>-8.3110844000000004</v>
      </c>
      <c r="D283">
        <f t="shared" si="8"/>
        <v>-7.4799759600000009</v>
      </c>
      <c r="E283">
        <v>-8.7281112000000007</v>
      </c>
      <c r="F283">
        <f t="shared" si="9"/>
        <v>-6.1349893624800007</v>
      </c>
    </row>
    <row r="284" spans="1:6" x14ac:dyDescent="0.3">
      <c r="A284">
        <v>2.1240000999999999</v>
      </c>
      <c r="B284">
        <v>-8.1798558000000003</v>
      </c>
      <c r="C284">
        <v>-8.4459800999999999</v>
      </c>
      <c r="D284">
        <f t="shared" si="8"/>
        <v>-7.6013820900000004</v>
      </c>
      <c r="E284">
        <v>-8.8725714</v>
      </c>
      <c r="F284">
        <f t="shared" si="9"/>
        <v>-6.2365304370599999</v>
      </c>
    </row>
    <row r="285" spans="1:6" x14ac:dyDescent="0.3">
      <c r="A285">
        <v>2.1280000000000001</v>
      </c>
      <c r="B285">
        <v>-8.3110844000000004</v>
      </c>
      <c r="C285">
        <v>-8.5852790999999993</v>
      </c>
      <c r="D285">
        <f t="shared" si="8"/>
        <v>-7.7267511899999999</v>
      </c>
      <c r="E285">
        <v>-9.0170096999999991</v>
      </c>
      <c r="F285">
        <f t="shared" si="9"/>
        <v>-6.338056118129999</v>
      </c>
    </row>
    <row r="286" spans="1:6" x14ac:dyDescent="0.3">
      <c r="A286">
        <v>2.1320000000000001</v>
      </c>
      <c r="B286">
        <v>-8.4459800999999999</v>
      </c>
      <c r="C286">
        <v>-8.7281112000000007</v>
      </c>
      <c r="D286">
        <f t="shared" si="8"/>
        <v>-7.855300080000001</v>
      </c>
      <c r="E286">
        <v>-9.1612016000000001</v>
      </c>
      <c r="F286">
        <f t="shared" si="9"/>
        <v>-6.4394086046400005</v>
      </c>
    </row>
    <row r="287" spans="1:6" x14ac:dyDescent="0.3">
      <c r="A287">
        <v>2.1359998999999998</v>
      </c>
      <c r="B287">
        <v>-8.5852790999999993</v>
      </c>
      <c r="C287">
        <v>-8.8725714</v>
      </c>
      <c r="D287">
        <f t="shared" si="8"/>
        <v>-7.98531426</v>
      </c>
      <c r="E287">
        <v>-9.3065722999999991</v>
      </c>
      <c r="F287">
        <f t="shared" si="9"/>
        <v>-6.5415896696699996</v>
      </c>
    </row>
    <row r="288" spans="1:6" x14ac:dyDescent="0.3">
      <c r="A288">
        <v>2.1400001</v>
      </c>
      <c r="B288">
        <v>-8.7281112000000007</v>
      </c>
      <c r="C288">
        <v>-9.0170096999999991</v>
      </c>
      <c r="D288">
        <f t="shared" si="8"/>
        <v>-8.1153087299999989</v>
      </c>
      <c r="E288">
        <v>-9.4553084999999992</v>
      </c>
      <c r="F288">
        <f t="shared" si="9"/>
        <v>-6.6461363446500004</v>
      </c>
    </row>
    <row r="289" spans="1:6" x14ac:dyDescent="0.3">
      <c r="A289">
        <v>2.1440001</v>
      </c>
      <c r="B289">
        <v>-8.8725714</v>
      </c>
      <c r="C289">
        <v>-9.1612016000000001</v>
      </c>
      <c r="D289">
        <f t="shared" si="8"/>
        <v>-8.2450814399999999</v>
      </c>
      <c r="E289">
        <v>-9.6089178999999998</v>
      </c>
      <c r="F289">
        <f t="shared" si="9"/>
        <v>-6.75410839191</v>
      </c>
    </row>
    <row r="290" spans="1:6" x14ac:dyDescent="0.3">
      <c r="A290">
        <v>2.1480000000000001</v>
      </c>
      <c r="B290">
        <v>-9.0170096999999991</v>
      </c>
      <c r="C290">
        <v>-9.3065722999999991</v>
      </c>
      <c r="D290">
        <f t="shared" si="8"/>
        <v>-8.3759150699999996</v>
      </c>
      <c r="E290">
        <v>-9.7672202000000006</v>
      </c>
      <c r="F290">
        <f t="shared" si="9"/>
        <v>-6.8653790785800002</v>
      </c>
    </row>
    <row r="291" spans="1:6" x14ac:dyDescent="0.3">
      <c r="A291">
        <v>2.1520000000000001</v>
      </c>
      <c r="B291">
        <v>-9.1612016000000001</v>
      </c>
      <c r="C291">
        <v>-9.4553084999999992</v>
      </c>
      <c r="D291">
        <f t="shared" si="8"/>
        <v>-8.5097776500000002</v>
      </c>
      <c r="E291">
        <v>-9.9284408000000006</v>
      </c>
      <c r="F291">
        <f t="shared" si="9"/>
        <v>-6.9787010383200014</v>
      </c>
    </row>
    <row r="292" spans="1:6" x14ac:dyDescent="0.3">
      <c r="A292">
        <v>2.1559998999999999</v>
      </c>
      <c r="B292">
        <v>-9.3065722999999991</v>
      </c>
      <c r="C292">
        <v>-9.6089178999999998</v>
      </c>
      <c r="D292">
        <f t="shared" si="8"/>
        <v>-8.64802611</v>
      </c>
      <c r="E292">
        <v>-10.090403999999999</v>
      </c>
      <c r="F292">
        <f t="shared" si="9"/>
        <v>-7.0925449715999997</v>
      </c>
    </row>
    <row r="293" spans="1:6" x14ac:dyDescent="0.3">
      <c r="A293">
        <v>2.1600001</v>
      </c>
      <c r="B293">
        <v>-9.4553084999999992</v>
      </c>
      <c r="C293">
        <v>-9.7672202000000006</v>
      </c>
      <c r="D293">
        <f t="shared" si="8"/>
        <v>-8.7904981800000002</v>
      </c>
      <c r="E293">
        <v>-10.252039</v>
      </c>
      <c r="F293">
        <f t="shared" si="9"/>
        <v>-7.206158213100001</v>
      </c>
    </row>
    <row r="294" spans="1:6" x14ac:dyDescent="0.3">
      <c r="A294">
        <v>2.1640000000000001</v>
      </c>
      <c r="B294">
        <v>-9.6089178999999998</v>
      </c>
      <c r="C294">
        <v>-9.9284408000000006</v>
      </c>
      <c r="D294">
        <f t="shared" si="8"/>
        <v>-8.9355967200000013</v>
      </c>
      <c r="E294">
        <v>-10.414206</v>
      </c>
      <c r="F294">
        <f t="shared" si="9"/>
        <v>-7.3201453974000001</v>
      </c>
    </row>
    <row r="295" spans="1:6" x14ac:dyDescent="0.3">
      <c r="A295">
        <v>2.1680000000000001</v>
      </c>
      <c r="B295">
        <v>-9.7672202000000006</v>
      </c>
      <c r="C295">
        <v>-10.090403999999999</v>
      </c>
      <c r="D295">
        <f t="shared" si="8"/>
        <v>-9.0813635999999995</v>
      </c>
      <c r="E295">
        <v>-10.579208</v>
      </c>
      <c r="F295">
        <f t="shared" si="9"/>
        <v>-7.4361253031999999</v>
      </c>
    </row>
    <row r="296" spans="1:6" x14ac:dyDescent="0.3">
      <c r="A296">
        <v>2.1719998999999999</v>
      </c>
      <c r="B296">
        <v>-9.9284408000000006</v>
      </c>
      <c r="C296">
        <v>-10.252039</v>
      </c>
      <c r="D296">
        <f t="shared" si="8"/>
        <v>-9.2268351000000006</v>
      </c>
      <c r="E296">
        <v>-10.749323</v>
      </c>
      <c r="F296">
        <f t="shared" si="9"/>
        <v>-7.5556991367000004</v>
      </c>
    </row>
    <row r="297" spans="1:6" x14ac:dyDescent="0.3">
      <c r="A297">
        <v>2.1760001</v>
      </c>
      <c r="B297">
        <v>-10.090403999999999</v>
      </c>
      <c r="C297">
        <v>-10.414206</v>
      </c>
      <c r="D297">
        <f t="shared" si="8"/>
        <v>-9.3727853999999997</v>
      </c>
      <c r="E297">
        <v>-10.925293999999999</v>
      </c>
      <c r="F297">
        <f t="shared" si="9"/>
        <v>-7.6793891525999998</v>
      </c>
    </row>
    <row r="298" spans="1:6" x14ac:dyDescent="0.3">
      <c r="A298">
        <v>2.1800001</v>
      </c>
      <c r="B298">
        <v>-10.252039</v>
      </c>
      <c r="C298">
        <v>-10.579208</v>
      </c>
      <c r="D298">
        <f t="shared" si="8"/>
        <v>-9.5212871999999997</v>
      </c>
      <c r="E298">
        <v>-11.105812999999999</v>
      </c>
      <c r="F298">
        <f t="shared" si="9"/>
        <v>-7.8062759577000005</v>
      </c>
    </row>
    <row r="299" spans="1:6" x14ac:dyDescent="0.3">
      <c r="A299">
        <v>2.1840000000000002</v>
      </c>
      <c r="B299">
        <v>-10.414206</v>
      </c>
      <c r="C299">
        <v>-10.749323</v>
      </c>
      <c r="D299">
        <f t="shared" si="8"/>
        <v>-9.6743907</v>
      </c>
      <c r="E299">
        <v>-11.288385</v>
      </c>
      <c r="F299">
        <f t="shared" si="9"/>
        <v>-7.9346058164999995</v>
      </c>
    </row>
    <row r="300" spans="1:6" x14ac:dyDescent="0.3">
      <c r="A300">
        <v>2.1880000000000002</v>
      </c>
      <c r="B300">
        <v>-10.579208</v>
      </c>
      <c r="C300">
        <v>-10.925293999999999</v>
      </c>
      <c r="D300">
        <f t="shared" si="8"/>
        <v>-9.8327645999999991</v>
      </c>
      <c r="E300">
        <v>-11.471038999999999</v>
      </c>
      <c r="F300">
        <f t="shared" si="9"/>
        <v>-8.0629933130999998</v>
      </c>
    </row>
    <row r="301" spans="1:6" x14ac:dyDescent="0.3">
      <c r="A301">
        <v>2.1919998999999999</v>
      </c>
      <c r="B301">
        <v>-10.749323</v>
      </c>
      <c r="C301">
        <v>-11.105812999999999</v>
      </c>
      <c r="D301">
        <f t="shared" si="8"/>
        <v>-9.9952316999999997</v>
      </c>
      <c r="E301">
        <v>-11.653752000000001</v>
      </c>
      <c r="F301">
        <f t="shared" si="9"/>
        <v>-8.1914222808000012</v>
      </c>
    </row>
    <row r="302" spans="1:6" x14ac:dyDescent="0.3">
      <c r="A302">
        <v>2.1960001</v>
      </c>
      <c r="B302">
        <v>-10.925293999999999</v>
      </c>
      <c r="C302">
        <v>-11.288385</v>
      </c>
      <c r="D302">
        <f t="shared" si="8"/>
        <v>-10.159546499999999</v>
      </c>
      <c r="E302">
        <v>-11.838621</v>
      </c>
      <c r="F302">
        <f t="shared" si="9"/>
        <v>-8.3213667009000005</v>
      </c>
    </row>
    <row r="303" spans="1:6" x14ac:dyDescent="0.3">
      <c r="A303">
        <v>2.2000000000000002</v>
      </c>
      <c r="B303">
        <v>-11.105812999999999</v>
      </c>
      <c r="C303">
        <v>-11.471038999999999</v>
      </c>
      <c r="D303">
        <f t="shared" si="8"/>
        <v>-10.3239351</v>
      </c>
      <c r="E303">
        <v>-12.028556</v>
      </c>
      <c r="F303">
        <f t="shared" si="9"/>
        <v>-8.454872012400001</v>
      </c>
    </row>
    <row r="304" spans="1:6" x14ac:dyDescent="0.3">
      <c r="A304">
        <v>2.2040000000000002</v>
      </c>
      <c r="B304">
        <v>-11.288385</v>
      </c>
      <c r="C304">
        <v>-11.653752000000001</v>
      </c>
      <c r="D304">
        <f t="shared" si="8"/>
        <v>-10.488376800000001</v>
      </c>
      <c r="E304">
        <v>-12.225403</v>
      </c>
      <c r="F304">
        <f t="shared" si="9"/>
        <v>-8.5932357686999996</v>
      </c>
    </row>
    <row r="305" spans="1:6" x14ac:dyDescent="0.3">
      <c r="A305">
        <v>2.2079998999999999</v>
      </c>
      <c r="B305">
        <v>-11.471038999999999</v>
      </c>
      <c r="C305">
        <v>-11.838621</v>
      </c>
      <c r="D305">
        <f t="shared" si="8"/>
        <v>-10.654758900000001</v>
      </c>
      <c r="E305">
        <v>-12.428708</v>
      </c>
      <c r="F305">
        <f t="shared" si="9"/>
        <v>-8.7361388531999999</v>
      </c>
    </row>
    <row r="306" spans="1:6" x14ac:dyDescent="0.3">
      <c r="A306">
        <v>2.2119998999999999</v>
      </c>
      <c r="B306">
        <v>-11.653752000000001</v>
      </c>
      <c r="C306">
        <v>-12.028556</v>
      </c>
      <c r="D306">
        <f t="shared" si="8"/>
        <v>-10.825700400000001</v>
      </c>
      <c r="E306">
        <v>-12.636005000000001</v>
      </c>
      <c r="F306">
        <f t="shared" si="9"/>
        <v>-8.8818479145000016</v>
      </c>
    </row>
    <row r="307" spans="1:6" x14ac:dyDescent="0.3">
      <c r="A307">
        <v>2.2160001</v>
      </c>
      <c r="B307">
        <v>-11.838621</v>
      </c>
      <c r="C307">
        <v>-12.225403</v>
      </c>
      <c r="D307">
        <f t="shared" si="8"/>
        <v>-11.0028627</v>
      </c>
      <c r="E307">
        <v>-12.844488</v>
      </c>
      <c r="F307">
        <f t="shared" si="9"/>
        <v>-9.0283906152000011</v>
      </c>
    </row>
    <row r="308" spans="1:6" x14ac:dyDescent="0.3">
      <c r="A308">
        <v>2.2200000000000002</v>
      </c>
      <c r="B308">
        <v>-12.028556</v>
      </c>
      <c r="C308">
        <v>-12.428708</v>
      </c>
      <c r="D308">
        <f t="shared" si="8"/>
        <v>-11.1858372</v>
      </c>
      <c r="E308">
        <v>-13.053020999999999</v>
      </c>
      <c r="F308">
        <f t="shared" si="9"/>
        <v>-9.1749684608999988</v>
      </c>
    </row>
    <row r="309" spans="1:6" x14ac:dyDescent="0.3">
      <c r="A309">
        <v>2.2240000000000002</v>
      </c>
      <c r="B309">
        <v>-12.225403</v>
      </c>
      <c r="C309">
        <v>-12.636005000000001</v>
      </c>
      <c r="D309">
        <f t="shared" si="8"/>
        <v>-11.372404500000002</v>
      </c>
      <c r="E309">
        <v>-13.263092</v>
      </c>
      <c r="F309">
        <f t="shared" si="9"/>
        <v>-9.3226273668000008</v>
      </c>
    </row>
    <row r="310" spans="1:6" x14ac:dyDescent="0.3">
      <c r="A310">
        <v>2.2279998999999999</v>
      </c>
      <c r="B310">
        <v>-12.428708</v>
      </c>
      <c r="C310">
        <v>-12.844488</v>
      </c>
      <c r="D310">
        <f t="shared" si="8"/>
        <v>-11.5600392</v>
      </c>
      <c r="E310">
        <v>-13.478014</v>
      </c>
      <c r="F310">
        <f t="shared" si="9"/>
        <v>-9.4736960406000001</v>
      </c>
    </row>
    <row r="311" spans="1:6" x14ac:dyDescent="0.3">
      <c r="A311">
        <v>2.2320001</v>
      </c>
      <c r="B311">
        <v>-12.636005000000001</v>
      </c>
      <c r="C311">
        <v>-13.053020999999999</v>
      </c>
      <c r="D311">
        <f t="shared" si="8"/>
        <v>-11.747718899999999</v>
      </c>
      <c r="E311">
        <v>-13.700832</v>
      </c>
      <c r="F311">
        <f t="shared" si="9"/>
        <v>-9.6303148128</v>
      </c>
    </row>
    <row r="312" spans="1:6" x14ac:dyDescent="0.3">
      <c r="A312">
        <v>2.2360001</v>
      </c>
      <c r="B312">
        <v>-12.844488</v>
      </c>
      <c r="C312">
        <v>-13.263092</v>
      </c>
      <c r="D312">
        <f t="shared" si="8"/>
        <v>-11.936782800000001</v>
      </c>
      <c r="E312">
        <v>-13.932337</v>
      </c>
      <c r="F312">
        <f t="shared" si="9"/>
        <v>-9.7930396773000012</v>
      </c>
    </row>
    <row r="313" spans="1:6" x14ac:dyDescent="0.3">
      <c r="A313">
        <v>2.2400000000000002</v>
      </c>
      <c r="B313">
        <v>-13.053020999999999</v>
      </c>
      <c r="C313">
        <v>-13.478014</v>
      </c>
      <c r="D313">
        <f t="shared" si="8"/>
        <v>-12.1302126</v>
      </c>
      <c r="E313">
        <v>-14.170525</v>
      </c>
      <c r="F313">
        <f t="shared" si="9"/>
        <v>-9.9604620224999998</v>
      </c>
    </row>
    <row r="314" spans="1:6" x14ac:dyDescent="0.3">
      <c r="A314">
        <v>2.2440000000000002</v>
      </c>
      <c r="B314">
        <v>-13.263092</v>
      </c>
      <c r="C314">
        <v>-13.700832</v>
      </c>
      <c r="D314">
        <f t="shared" si="8"/>
        <v>-12.3307488</v>
      </c>
      <c r="E314">
        <v>-14.411935</v>
      </c>
      <c r="F314">
        <f t="shared" si="9"/>
        <v>-10.130149111500002</v>
      </c>
    </row>
    <row r="315" spans="1:6" x14ac:dyDescent="0.3">
      <c r="A315">
        <v>2.2479998999999999</v>
      </c>
      <c r="B315">
        <v>-13.478014</v>
      </c>
      <c r="C315">
        <v>-13.932337</v>
      </c>
      <c r="D315">
        <f t="shared" si="8"/>
        <v>-12.539103300000001</v>
      </c>
      <c r="E315">
        <v>-14.654092</v>
      </c>
      <c r="F315">
        <f t="shared" si="9"/>
        <v>-10.300361266800001</v>
      </c>
    </row>
    <row r="316" spans="1:6" x14ac:dyDescent="0.3">
      <c r="A316">
        <v>2.2520001000000001</v>
      </c>
      <c r="B316">
        <v>-13.700832</v>
      </c>
      <c r="C316">
        <v>-14.170525</v>
      </c>
      <c r="D316">
        <f t="shared" si="8"/>
        <v>-12.753472499999999</v>
      </c>
      <c r="E316">
        <v>-14.897427</v>
      </c>
      <c r="F316">
        <f t="shared" si="9"/>
        <v>-10.471401438300001</v>
      </c>
    </row>
    <row r="317" spans="1:6" x14ac:dyDescent="0.3">
      <c r="A317">
        <v>2.2559999999999998</v>
      </c>
      <c r="B317">
        <v>-13.932337</v>
      </c>
      <c r="C317">
        <v>-14.411935</v>
      </c>
      <c r="D317">
        <f t="shared" si="8"/>
        <v>-12.970741500000001</v>
      </c>
      <c r="E317">
        <v>-15.145314000000001</v>
      </c>
      <c r="F317">
        <f t="shared" si="9"/>
        <v>-10.645641210600001</v>
      </c>
    </row>
    <row r="318" spans="1:6" x14ac:dyDescent="0.3">
      <c r="A318">
        <v>2.2599999999999998</v>
      </c>
      <c r="B318">
        <v>-14.170525</v>
      </c>
      <c r="C318">
        <v>-14.654092</v>
      </c>
      <c r="D318">
        <f t="shared" si="8"/>
        <v>-13.1886828</v>
      </c>
      <c r="E318">
        <v>-15.402079000000001</v>
      </c>
      <c r="F318">
        <f t="shared" si="9"/>
        <v>-10.826121329100001</v>
      </c>
    </row>
    <row r="319" spans="1:6" x14ac:dyDescent="0.3">
      <c r="A319">
        <v>2.2639999</v>
      </c>
      <c r="B319">
        <v>-14.411935</v>
      </c>
      <c r="C319">
        <v>-14.897427</v>
      </c>
      <c r="D319">
        <f t="shared" si="8"/>
        <v>-13.407684300000001</v>
      </c>
      <c r="E319">
        <v>-15.670278</v>
      </c>
      <c r="F319">
        <f t="shared" si="9"/>
        <v>-11.0146384062</v>
      </c>
    </row>
    <row r="320" spans="1:6" x14ac:dyDescent="0.3">
      <c r="A320">
        <v>2.2679999</v>
      </c>
      <c r="B320">
        <v>-14.654092</v>
      </c>
      <c r="C320">
        <v>-15.145314000000001</v>
      </c>
      <c r="D320">
        <f t="shared" si="8"/>
        <v>-13.630782600000002</v>
      </c>
      <c r="E320">
        <v>-15.949038</v>
      </c>
      <c r="F320">
        <f t="shared" si="9"/>
        <v>-11.210578810200001</v>
      </c>
    </row>
    <row r="321" spans="1:6" x14ac:dyDescent="0.3">
      <c r="A321">
        <v>2.2720001000000001</v>
      </c>
      <c r="B321">
        <v>-14.897427</v>
      </c>
      <c r="C321">
        <v>-15.402079000000001</v>
      </c>
      <c r="D321">
        <f t="shared" si="8"/>
        <v>-13.8618711</v>
      </c>
      <c r="E321">
        <v>-16.234652000000001</v>
      </c>
      <c r="F321">
        <f t="shared" si="9"/>
        <v>-11.411336890800001</v>
      </c>
    </row>
    <row r="322" spans="1:6" x14ac:dyDescent="0.3">
      <c r="A322">
        <v>2.2759999999999998</v>
      </c>
      <c r="B322">
        <v>-15.145314000000001</v>
      </c>
      <c r="C322">
        <v>-15.670278</v>
      </c>
      <c r="D322">
        <f t="shared" si="8"/>
        <v>-14.1032502</v>
      </c>
      <c r="E322">
        <v>-16.523153000000001</v>
      </c>
      <c r="F322">
        <f t="shared" si="9"/>
        <v>-11.614124243700001</v>
      </c>
    </row>
    <row r="323" spans="1:6" x14ac:dyDescent="0.3">
      <c r="A323">
        <v>2.2799999999999998</v>
      </c>
      <c r="B323">
        <v>-15.402079000000001</v>
      </c>
      <c r="C323">
        <v>-15.949038</v>
      </c>
      <c r="D323">
        <f t="shared" si="8"/>
        <v>-14.354134200000001</v>
      </c>
      <c r="E323">
        <v>-16.813302</v>
      </c>
      <c r="F323">
        <f t="shared" si="9"/>
        <v>-11.8180699758</v>
      </c>
    </row>
    <row r="324" spans="1:6" x14ac:dyDescent="0.3">
      <c r="A324">
        <v>2.2839999</v>
      </c>
      <c r="B324">
        <v>-15.670278</v>
      </c>
      <c r="C324">
        <v>-16.234652000000001</v>
      </c>
      <c r="D324">
        <f t="shared" ref="D324:D387" si="10">C324*0.9</f>
        <v>-14.6111868</v>
      </c>
      <c r="E324">
        <v>-17.107911000000001</v>
      </c>
      <c r="F324">
        <f t="shared" ref="F324:F387" si="11">E324*0.9*0.781</f>
        <v>-12.025150641900002</v>
      </c>
    </row>
    <row r="325" spans="1:6" x14ac:dyDescent="0.3">
      <c r="A325">
        <v>2.2880001000000001</v>
      </c>
      <c r="B325">
        <v>-15.949038</v>
      </c>
      <c r="C325">
        <v>-16.523153000000001</v>
      </c>
      <c r="D325">
        <f t="shared" si="10"/>
        <v>-14.870837700000001</v>
      </c>
      <c r="E325">
        <v>-17.412459999999999</v>
      </c>
      <c r="F325">
        <f t="shared" si="11"/>
        <v>-12.239218134</v>
      </c>
    </row>
    <row r="326" spans="1:6" x14ac:dyDescent="0.3">
      <c r="A326">
        <v>2.2920001000000001</v>
      </c>
      <c r="B326">
        <v>-16.234652000000001</v>
      </c>
      <c r="C326">
        <v>-16.813302</v>
      </c>
      <c r="D326">
        <f t="shared" si="10"/>
        <v>-15.131971800000001</v>
      </c>
      <c r="E326">
        <v>-17.731833000000002</v>
      </c>
      <c r="F326">
        <f t="shared" si="11"/>
        <v>-12.463705415700002</v>
      </c>
    </row>
    <row r="327" spans="1:6" x14ac:dyDescent="0.3">
      <c r="A327">
        <v>2.2959999999999998</v>
      </c>
      <c r="B327">
        <v>-16.523153000000001</v>
      </c>
      <c r="C327">
        <v>-17.107911000000001</v>
      </c>
      <c r="D327">
        <f t="shared" si="10"/>
        <v>-15.397119900000002</v>
      </c>
      <c r="E327">
        <v>-18.067301</v>
      </c>
      <c r="F327">
        <f t="shared" si="11"/>
        <v>-12.699505872900001</v>
      </c>
    </row>
    <row r="328" spans="1:6" x14ac:dyDescent="0.3">
      <c r="A328">
        <v>2.2999999999999998</v>
      </c>
      <c r="B328">
        <v>-16.813302</v>
      </c>
      <c r="C328">
        <v>-17.412459999999999</v>
      </c>
      <c r="D328">
        <f t="shared" si="10"/>
        <v>-15.671213999999999</v>
      </c>
      <c r="E328">
        <v>-18.415782</v>
      </c>
      <c r="F328">
        <f t="shared" si="11"/>
        <v>-12.944453167800001</v>
      </c>
    </row>
    <row r="329" spans="1:6" x14ac:dyDescent="0.3">
      <c r="A329">
        <v>2.3039999</v>
      </c>
      <c r="B329">
        <v>-17.107911000000001</v>
      </c>
      <c r="C329">
        <v>-17.731833000000002</v>
      </c>
      <c r="D329">
        <f t="shared" si="10"/>
        <v>-15.958649700000002</v>
      </c>
      <c r="E329">
        <v>-18.772051000000001</v>
      </c>
      <c r="F329">
        <f t="shared" si="11"/>
        <v>-13.194874647900001</v>
      </c>
    </row>
    <row r="330" spans="1:6" x14ac:dyDescent="0.3">
      <c r="A330">
        <v>2.3080001000000001</v>
      </c>
      <c r="B330">
        <v>-17.412459999999999</v>
      </c>
      <c r="C330">
        <v>-18.067301</v>
      </c>
      <c r="D330">
        <f t="shared" si="10"/>
        <v>-16.260570900000001</v>
      </c>
      <c r="E330">
        <v>-19.132667999999999</v>
      </c>
      <c r="F330">
        <f t="shared" si="11"/>
        <v>-13.448352337200001</v>
      </c>
    </row>
    <row r="331" spans="1:6" x14ac:dyDescent="0.3">
      <c r="A331">
        <v>2.3119999999999998</v>
      </c>
      <c r="B331">
        <v>-17.731833000000002</v>
      </c>
      <c r="C331">
        <v>-18.415782</v>
      </c>
      <c r="D331">
        <f t="shared" si="10"/>
        <v>-16.574203799999999</v>
      </c>
      <c r="E331">
        <v>-19.499089000000001</v>
      </c>
      <c r="F331">
        <f t="shared" si="11"/>
        <v>-13.705909658100001</v>
      </c>
    </row>
    <row r="332" spans="1:6" x14ac:dyDescent="0.3">
      <c r="A332">
        <v>2.3159999999999998</v>
      </c>
      <c r="B332">
        <v>-18.067301</v>
      </c>
      <c r="C332">
        <v>-18.772051000000001</v>
      </c>
      <c r="D332">
        <f t="shared" si="10"/>
        <v>-16.8948459</v>
      </c>
      <c r="E332">
        <v>-19.877661</v>
      </c>
      <c r="F332">
        <f t="shared" si="11"/>
        <v>-13.972007916900001</v>
      </c>
    </row>
    <row r="333" spans="1:6" x14ac:dyDescent="0.3">
      <c r="A333">
        <v>2.3199999</v>
      </c>
      <c r="B333">
        <v>-18.415782</v>
      </c>
      <c r="C333">
        <v>-19.132667999999999</v>
      </c>
      <c r="D333">
        <f t="shared" si="10"/>
        <v>-17.2194012</v>
      </c>
      <c r="E333">
        <v>-20.276301</v>
      </c>
      <c r="F333">
        <f t="shared" si="11"/>
        <v>-14.252211972900001</v>
      </c>
    </row>
    <row r="334" spans="1:6" x14ac:dyDescent="0.3">
      <c r="A334">
        <v>2.3239999</v>
      </c>
      <c r="B334">
        <v>-18.772051000000001</v>
      </c>
      <c r="C334">
        <v>-19.499089000000001</v>
      </c>
      <c r="D334">
        <f t="shared" si="10"/>
        <v>-17.549180100000001</v>
      </c>
      <c r="E334">
        <v>-20.699940000000002</v>
      </c>
      <c r="F334">
        <f t="shared" si="11"/>
        <v>-14.549987826000001</v>
      </c>
    </row>
    <row r="335" spans="1:6" x14ac:dyDescent="0.3">
      <c r="A335">
        <v>2.3280001000000001</v>
      </c>
      <c r="B335">
        <v>-19.132667999999999</v>
      </c>
      <c r="C335">
        <v>-19.877661</v>
      </c>
      <c r="D335">
        <f t="shared" si="10"/>
        <v>-17.889894900000002</v>
      </c>
      <c r="E335">
        <v>-21.147746000000001</v>
      </c>
      <c r="F335">
        <f t="shared" si="11"/>
        <v>-14.864750663400001</v>
      </c>
    </row>
    <row r="336" spans="1:6" x14ac:dyDescent="0.3">
      <c r="A336">
        <v>2.3319999999999999</v>
      </c>
      <c r="B336">
        <v>-19.499089000000001</v>
      </c>
      <c r="C336">
        <v>-20.276301</v>
      </c>
      <c r="D336">
        <f t="shared" si="10"/>
        <v>-18.2486709</v>
      </c>
      <c r="E336">
        <v>-21.614080999999999</v>
      </c>
      <c r="F336">
        <f t="shared" si="11"/>
        <v>-15.1925375349</v>
      </c>
    </row>
    <row r="337" spans="1:6" x14ac:dyDescent="0.3">
      <c r="A337">
        <v>2.3359999999999999</v>
      </c>
      <c r="B337">
        <v>-19.877661</v>
      </c>
      <c r="C337">
        <v>-20.699940000000002</v>
      </c>
      <c r="D337">
        <f t="shared" si="10"/>
        <v>-18.629946</v>
      </c>
      <c r="E337">
        <v>-22.092997</v>
      </c>
      <c r="F337">
        <f t="shared" si="11"/>
        <v>-15.529167591300002</v>
      </c>
    </row>
    <row r="338" spans="1:6" x14ac:dyDescent="0.3">
      <c r="A338">
        <v>2.3399999</v>
      </c>
      <c r="B338">
        <v>-20.276301</v>
      </c>
      <c r="C338">
        <v>-21.147746000000001</v>
      </c>
      <c r="D338">
        <f t="shared" si="10"/>
        <v>-19.032971400000001</v>
      </c>
      <c r="E338">
        <v>-22.583698999999999</v>
      </c>
      <c r="F338">
        <f t="shared" si="11"/>
        <v>-15.874082027100002</v>
      </c>
    </row>
    <row r="339" spans="1:6" x14ac:dyDescent="0.3">
      <c r="A339">
        <v>2.3440001000000001</v>
      </c>
      <c r="B339">
        <v>-20.699940000000002</v>
      </c>
      <c r="C339">
        <v>-21.614080999999999</v>
      </c>
      <c r="D339">
        <f t="shared" si="10"/>
        <v>-19.4526729</v>
      </c>
      <c r="E339">
        <v>-23.093212000000001</v>
      </c>
      <c r="F339">
        <f t="shared" si="11"/>
        <v>-16.232218714800002</v>
      </c>
    </row>
    <row r="340" spans="1:6" x14ac:dyDescent="0.3">
      <c r="A340">
        <v>2.3479999999999999</v>
      </c>
      <c r="B340">
        <v>-21.147746000000001</v>
      </c>
      <c r="C340">
        <v>-22.092997</v>
      </c>
      <c r="D340">
        <f t="shared" si="10"/>
        <v>-19.883697300000001</v>
      </c>
      <c r="E340">
        <v>-23.634093</v>
      </c>
      <c r="F340">
        <f t="shared" si="11"/>
        <v>-16.612403969700001</v>
      </c>
    </row>
    <row r="341" spans="1:6" x14ac:dyDescent="0.3">
      <c r="A341">
        <v>2.3519999999999999</v>
      </c>
      <c r="B341">
        <v>-21.614080999999999</v>
      </c>
      <c r="C341">
        <v>-22.583698999999999</v>
      </c>
      <c r="D341">
        <f t="shared" si="10"/>
        <v>-20.325329100000001</v>
      </c>
      <c r="E341">
        <v>-24.218454999999999</v>
      </c>
      <c r="F341">
        <f t="shared" si="11"/>
        <v>-17.023152019499999</v>
      </c>
    </row>
    <row r="342" spans="1:6" x14ac:dyDescent="0.3">
      <c r="A342">
        <v>2.3559999</v>
      </c>
      <c r="B342">
        <v>-22.092997</v>
      </c>
      <c r="C342">
        <v>-23.093212000000001</v>
      </c>
      <c r="D342">
        <f t="shared" si="10"/>
        <v>-20.783890800000002</v>
      </c>
      <c r="E342">
        <v>-24.852077999999999</v>
      </c>
      <c r="F342">
        <f t="shared" si="11"/>
        <v>-17.468525626200002</v>
      </c>
    </row>
    <row r="343" spans="1:6" x14ac:dyDescent="0.3">
      <c r="A343">
        <v>2.3599999</v>
      </c>
      <c r="B343">
        <v>-22.583698999999999</v>
      </c>
      <c r="C343">
        <v>-23.634093</v>
      </c>
      <c r="D343">
        <f t="shared" si="10"/>
        <v>-21.270683699999999</v>
      </c>
      <c r="E343">
        <v>-25.532495000000001</v>
      </c>
      <c r="F343">
        <f t="shared" si="11"/>
        <v>-17.946790735500002</v>
      </c>
    </row>
    <row r="344" spans="1:6" x14ac:dyDescent="0.3">
      <c r="A344">
        <v>2.3640001000000002</v>
      </c>
      <c r="B344">
        <v>-23.093212000000001</v>
      </c>
      <c r="C344">
        <v>-24.218454999999999</v>
      </c>
      <c r="D344">
        <f t="shared" si="10"/>
        <v>-21.796609499999999</v>
      </c>
      <c r="E344">
        <v>-26.252870000000001</v>
      </c>
      <c r="F344">
        <f t="shared" si="11"/>
        <v>-18.453142323000002</v>
      </c>
    </row>
    <row r="345" spans="1:6" x14ac:dyDescent="0.3">
      <c r="A345">
        <v>2.3679999999999999</v>
      </c>
      <c r="B345">
        <v>-23.634093</v>
      </c>
      <c r="C345">
        <v>-24.852077999999999</v>
      </c>
      <c r="D345">
        <f t="shared" si="10"/>
        <v>-22.366870200000001</v>
      </c>
      <c r="E345">
        <v>-27.010338000000001</v>
      </c>
      <c r="F345">
        <f t="shared" si="11"/>
        <v>-18.9855665802</v>
      </c>
    </row>
    <row r="346" spans="1:6" x14ac:dyDescent="0.3">
      <c r="A346">
        <v>2.3719999999999999</v>
      </c>
      <c r="B346">
        <v>-24.218454999999999</v>
      </c>
      <c r="C346">
        <v>-25.532495000000001</v>
      </c>
      <c r="D346">
        <f t="shared" si="10"/>
        <v>-22.979245500000001</v>
      </c>
      <c r="E346">
        <v>-27.814159</v>
      </c>
      <c r="F346">
        <f t="shared" si="11"/>
        <v>-19.550572361100002</v>
      </c>
    </row>
    <row r="347" spans="1:6" x14ac:dyDescent="0.3">
      <c r="A347">
        <v>2.3759999000000001</v>
      </c>
      <c r="B347">
        <v>-24.852077999999999</v>
      </c>
      <c r="C347">
        <v>-26.252870000000001</v>
      </c>
      <c r="D347">
        <f t="shared" si="10"/>
        <v>-23.627583000000001</v>
      </c>
      <c r="E347">
        <v>-28.688144999999999</v>
      </c>
      <c r="F347">
        <f t="shared" si="11"/>
        <v>-20.164897120500001</v>
      </c>
    </row>
    <row r="348" spans="1:6" x14ac:dyDescent="0.3">
      <c r="A348">
        <v>2.3800001000000002</v>
      </c>
      <c r="B348">
        <v>-25.532495000000001</v>
      </c>
      <c r="C348">
        <v>-27.010338000000001</v>
      </c>
      <c r="D348">
        <f t="shared" si="10"/>
        <v>-24.3093042</v>
      </c>
      <c r="E348">
        <v>-29.665566999999999</v>
      </c>
      <c r="F348">
        <f t="shared" si="11"/>
        <v>-20.851927044300002</v>
      </c>
    </row>
    <row r="349" spans="1:6" x14ac:dyDescent="0.3">
      <c r="A349">
        <v>2.3840001000000002</v>
      </c>
      <c r="B349">
        <v>-26.252870000000001</v>
      </c>
      <c r="C349">
        <v>-27.814159</v>
      </c>
      <c r="D349">
        <f t="shared" si="10"/>
        <v>-25.032743100000001</v>
      </c>
      <c r="E349">
        <v>-30.780194000000002</v>
      </c>
      <c r="F349">
        <f t="shared" si="11"/>
        <v>-21.635398362600004</v>
      </c>
    </row>
    <row r="350" spans="1:6" x14ac:dyDescent="0.3">
      <c r="A350">
        <v>2.3879999999999999</v>
      </c>
      <c r="B350">
        <v>-27.010338000000001</v>
      </c>
      <c r="C350">
        <v>-28.688144999999999</v>
      </c>
      <c r="D350">
        <f t="shared" si="10"/>
        <v>-25.8193305</v>
      </c>
      <c r="E350">
        <v>-32.059688000000001</v>
      </c>
      <c r="F350">
        <f t="shared" si="11"/>
        <v>-22.5347546952</v>
      </c>
    </row>
    <row r="351" spans="1:6" x14ac:dyDescent="0.3">
      <c r="A351">
        <v>2.3919999999999999</v>
      </c>
      <c r="B351">
        <v>-27.814159</v>
      </c>
      <c r="C351">
        <v>-29.665566999999999</v>
      </c>
      <c r="D351">
        <f t="shared" si="10"/>
        <v>-26.699010300000001</v>
      </c>
      <c r="E351">
        <v>-33.526629999999997</v>
      </c>
      <c r="F351">
        <f t="shared" si="11"/>
        <v>-23.565868226999999</v>
      </c>
    </row>
    <row r="352" spans="1:6" x14ac:dyDescent="0.3">
      <c r="A352">
        <v>2.3959999000000001</v>
      </c>
      <c r="B352">
        <v>-28.688144999999999</v>
      </c>
      <c r="C352">
        <v>-30.780194000000002</v>
      </c>
      <c r="D352">
        <f t="shared" si="10"/>
        <v>-27.702174600000003</v>
      </c>
      <c r="E352">
        <v>-35.209981999999997</v>
      </c>
      <c r="F352">
        <f t="shared" si="11"/>
        <v>-24.749096347800002</v>
      </c>
    </row>
    <row r="353" spans="1:6" x14ac:dyDescent="0.3">
      <c r="A353">
        <v>2.4000001000000002</v>
      </c>
      <c r="B353">
        <v>-29.665566999999999</v>
      </c>
      <c r="C353">
        <v>-32.059688000000001</v>
      </c>
      <c r="D353">
        <f t="shared" si="10"/>
        <v>-28.8537192</v>
      </c>
      <c r="E353">
        <v>-37.164375999999997</v>
      </c>
      <c r="F353">
        <f t="shared" si="11"/>
        <v>-26.122839890399998</v>
      </c>
    </row>
    <row r="354" spans="1:6" x14ac:dyDescent="0.3">
      <c r="A354">
        <v>2.4039999999999999</v>
      </c>
      <c r="B354">
        <v>-30.780194000000002</v>
      </c>
      <c r="C354">
        <v>-33.526629999999997</v>
      </c>
      <c r="D354">
        <f t="shared" si="10"/>
        <v>-30.173966999999998</v>
      </c>
      <c r="E354">
        <v>-39.476393999999999</v>
      </c>
      <c r="F354">
        <f t="shared" si="11"/>
        <v>-27.747957342599999</v>
      </c>
    </row>
    <row r="355" spans="1:6" x14ac:dyDescent="0.3">
      <c r="A355">
        <v>2.4079999999999999</v>
      </c>
      <c r="B355">
        <v>-32.059688000000001</v>
      </c>
      <c r="C355">
        <v>-35.209981999999997</v>
      </c>
      <c r="D355">
        <f t="shared" si="10"/>
        <v>-31.688983799999999</v>
      </c>
      <c r="E355">
        <v>-42.154741000000001</v>
      </c>
      <c r="F355">
        <f t="shared" si="11"/>
        <v>-29.630567448900003</v>
      </c>
    </row>
    <row r="356" spans="1:6" x14ac:dyDescent="0.3">
      <c r="A356">
        <v>2.4119999000000001</v>
      </c>
      <c r="B356">
        <v>-33.526629999999997</v>
      </c>
      <c r="C356">
        <v>-37.164375999999997</v>
      </c>
      <c r="D356">
        <f t="shared" si="10"/>
        <v>-33.447938399999998</v>
      </c>
      <c r="E356">
        <v>-44.462434000000002</v>
      </c>
      <c r="F356">
        <f t="shared" si="11"/>
        <v>-31.252644858600004</v>
      </c>
    </row>
    <row r="357" spans="1:6" x14ac:dyDescent="0.3">
      <c r="A357">
        <v>2.4159999000000001</v>
      </c>
      <c r="B357">
        <v>-35.209981999999997</v>
      </c>
      <c r="C357">
        <v>-39.476393999999999</v>
      </c>
      <c r="D357">
        <f t="shared" si="10"/>
        <v>-35.528754599999999</v>
      </c>
      <c r="E357">
        <v>-44.215922999999997</v>
      </c>
      <c r="F357">
        <f t="shared" si="11"/>
        <v>-31.079372276699999</v>
      </c>
    </row>
    <row r="358" spans="1:6" x14ac:dyDescent="0.3">
      <c r="A358">
        <v>2.4200001000000002</v>
      </c>
      <c r="B358">
        <v>-37.164375999999997</v>
      </c>
      <c r="C358">
        <v>-42.154741000000001</v>
      </c>
      <c r="D358">
        <f t="shared" si="10"/>
        <v>-37.9392669</v>
      </c>
      <c r="E358">
        <v>-41.758769000000001</v>
      </c>
      <c r="F358">
        <f t="shared" si="11"/>
        <v>-29.352238730100002</v>
      </c>
    </row>
    <row r="359" spans="1:6" x14ac:dyDescent="0.3">
      <c r="A359">
        <v>2.4239999999999999</v>
      </c>
      <c r="B359">
        <v>-39.476393999999999</v>
      </c>
      <c r="C359">
        <v>-44.462434000000002</v>
      </c>
      <c r="D359">
        <f t="shared" si="10"/>
        <v>-40.016190600000002</v>
      </c>
      <c r="E359">
        <v>-39.195943</v>
      </c>
      <c r="F359">
        <f t="shared" si="11"/>
        <v>-27.5508283347</v>
      </c>
    </row>
    <row r="360" spans="1:6" x14ac:dyDescent="0.3">
      <c r="A360">
        <v>2.4279999999999999</v>
      </c>
      <c r="B360">
        <v>-42.154741000000001</v>
      </c>
      <c r="C360">
        <v>-44.215922999999997</v>
      </c>
      <c r="D360">
        <f t="shared" si="10"/>
        <v>-39.794330699999996</v>
      </c>
      <c r="E360">
        <v>-37.065266000000001</v>
      </c>
      <c r="F360">
        <f t="shared" si="11"/>
        <v>-26.053175471400003</v>
      </c>
    </row>
    <row r="361" spans="1:6" x14ac:dyDescent="0.3">
      <c r="A361">
        <v>2.4319999000000001</v>
      </c>
      <c r="B361">
        <v>-44.462434000000002</v>
      </c>
      <c r="C361">
        <v>-41.758769000000001</v>
      </c>
      <c r="D361">
        <f t="shared" si="10"/>
        <v>-37.582892100000002</v>
      </c>
      <c r="E361">
        <v>-35.308</v>
      </c>
      <c r="F361">
        <f t="shared" si="11"/>
        <v>-24.8179932</v>
      </c>
    </row>
    <row r="362" spans="1:6" x14ac:dyDescent="0.3">
      <c r="A362">
        <v>2.4360000999999998</v>
      </c>
      <c r="B362">
        <v>-44.215922999999997</v>
      </c>
      <c r="C362">
        <v>-39.195943</v>
      </c>
      <c r="D362">
        <f t="shared" si="10"/>
        <v>-35.2763487</v>
      </c>
      <c r="E362">
        <v>-33.810447000000003</v>
      </c>
      <c r="F362">
        <f t="shared" si="11"/>
        <v>-23.765363196300004</v>
      </c>
    </row>
    <row r="363" spans="1:6" x14ac:dyDescent="0.3">
      <c r="A363">
        <v>2.4400000999999998</v>
      </c>
      <c r="B363">
        <v>-41.758769000000001</v>
      </c>
      <c r="C363">
        <v>-37.065266000000001</v>
      </c>
      <c r="D363">
        <f t="shared" si="10"/>
        <v>-33.358739400000005</v>
      </c>
      <c r="E363">
        <v>-32.497453</v>
      </c>
      <c r="F363">
        <f t="shared" si="11"/>
        <v>-22.842459713700002</v>
      </c>
    </row>
    <row r="364" spans="1:6" x14ac:dyDescent="0.3">
      <c r="A364">
        <v>2.444</v>
      </c>
      <c r="B364">
        <v>-39.195943</v>
      </c>
      <c r="C364">
        <v>-35.308</v>
      </c>
      <c r="D364">
        <f t="shared" si="10"/>
        <v>-31.777200000000001</v>
      </c>
      <c r="E364">
        <v>-31.33475</v>
      </c>
      <c r="F364">
        <f t="shared" si="11"/>
        <v>-22.025195775</v>
      </c>
    </row>
    <row r="365" spans="1:6" x14ac:dyDescent="0.3">
      <c r="A365">
        <v>2.448</v>
      </c>
      <c r="B365">
        <v>-37.065266000000001</v>
      </c>
      <c r="C365">
        <v>-33.810447000000003</v>
      </c>
      <c r="D365">
        <f t="shared" si="10"/>
        <v>-30.429402300000003</v>
      </c>
      <c r="E365">
        <v>-30.310828999999998</v>
      </c>
      <c r="F365">
        <f t="shared" si="11"/>
        <v>-21.3054817041</v>
      </c>
    </row>
    <row r="366" spans="1:6" x14ac:dyDescent="0.3">
      <c r="A366">
        <v>2.4519999000000001</v>
      </c>
      <c r="B366">
        <v>-35.308</v>
      </c>
      <c r="C366">
        <v>-32.497453</v>
      </c>
      <c r="D366">
        <f t="shared" si="10"/>
        <v>-29.247707699999999</v>
      </c>
      <c r="E366">
        <v>-29.417434</v>
      </c>
      <c r="F366">
        <f t="shared" si="11"/>
        <v>-20.6775143586</v>
      </c>
    </row>
    <row r="367" spans="1:6" x14ac:dyDescent="0.3">
      <c r="A367">
        <v>2.4560000999999998</v>
      </c>
      <c r="B367">
        <v>-33.810447000000003</v>
      </c>
      <c r="C367">
        <v>-31.33475</v>
      </c>
      <c r="D367">
        <f t="shared" si="10"/>
        <v>-28.201274999999999</v>
      </c>
      <c r="E367">
        <v>-28.637843</v>
      </c>
      <c r="F367">
        <f t="shared" si="11"/>
        <v>-20.129539844700002</v>
      </c>
    </row>
    <row r="368" spans="1:6" x14ac:dyDescent="0.3">
      <c r="A368">
        <v>2.46</v>
      </c>
      <c r="B368">
        <v>-32.497453</v>
      </c>
      <c r="C368">
        <v>-30.310828999999998</v>
      </c>
      <c r="D368">
        <f t="shared" si="10"/>
        <v>-27.279746100000001</v>
      </c>
      <c r="E368">
        <v>-27.945432</v>
      </c>
      <c r="F368">
        <f t="shared" si="11"/>
        <v>-19.642844152800002</v>
      </c>
    </row>
    <row r="369" spans="1:6" x14ac:dyDescent="0.3">
      <c r="A369">
        <v>2.464</v>
      </c>
      <c r="B369">
        <v>-31.33475</v>
      </c>
      <c r="C369">
        <v>-29.417434</v>
      </c>
      <c r="D369">
        <f t="shared" si="10"/>
        <v>-26.4756906</v>
      </c>
      <c r="E369">
        <v>-27.310502</v>
      </c>
      <c r="F369">
        <f t="shared" si="11"/>
        <v>-19.196551855800003</v>
      </c>
    </row>
    <row r="370" spans="1:6" x14ac:dyDescent="0.3">
      <c r="A370">
        <v>2.4679999000000001</v>
      </c>
      <c r="B370">
        <v>-30.310828999999998</v>
      </c>
      <c r="C370">
        <v>-28.637843</v>
      </c>
      <c r="D370">
        <f t="shared" si="10"/>
        <v>-25.774058700000001</v>
      </c>
      <c r="E370">
        <v>-26.710528</v>
      </c>
      <c r="F370">
        <f t="shared" si="11"/>
        <v>-18.774830131200002</v>
      </c>
    </row>
    <row r="371" spans="1:6" x14ac:dyDescent="0.3">
      <c r="A371">
        <v>2.4719999000000001</v>
      </c>
      <c r="B371">
        <v>-29.417434</v>
      </c>
      <c r="C371">
        <v>-27.945432</v>
      </c>
      <c r="D371">
        <f t="shared" si="10"/>
        <v>-25.150888800000001</v>
      </c>
      <c r="E371">
        <v>-26.137174999999999</v>
      </c>
      <c r="F371">
        <f t="shared" si="11"/>
        <v>-18.371820307499998</v>
      </c>
    </row>
    <row r="372" spans="1:6" x14ac:dyDescent="0.3">
      <c r="A372">
        <v>2.4760000999999998</v>
      </c>
      <c r="B372">
        <v>-28.637843</v>
      </c>
      <c r="C372">
        <v>-27.310502</v>
      </c>
      <c r="D372">
        <f t="shared" si="10"/>
        <v>-24.579451800000001</v>
      </c>
      <c r="E372">
        <v>-25.595212</v>
      </c>
      <c r="F372">
        <f t="shared" si="11"/>
        <v>-17.990874514800002</v>
      </c>
    </row>
    <row r="373" spans="1:6" x14ac:dyDescent="0.3">
      <c r="A373">
        <v>2.48</v>
      </c>
      <c r="B373">
        <v>-27.945432</v>
      </c>
      <c r="C373">
        <v>-26.710528</v>
      </c>
      <c r="D373">
        <f t="shared" si="10"/>
        <v>-24.039475200000002</v>
      </c>
      <c r="E373">
        <v>-25.094331</v>
      </c>
      <c r="F373">
        <f t="shared" si="11"/>
        <v>-17.638805259900003</v>
      </c>
    </row>
    <row r="374" spans="1:6" x14ac:dyDescent="0.3">
      <c r="A374">
        <v>2.484</v>
      </c>
      <c r="B374">
        <v>-27.310502</v>
      </c>
      <c r="C374">
        <v>-26.137174999999999</v>
      </c>
      <c r="D374">
        <f t="shared" si="10"/>
        <v>-23.523457499999999</v>
      </c>
      <c r="E374">
        <v>-24.639678</v>
      </c>
      <c r="F374">
        <f t="shared" si="11"/>
        <v>-17.319229666200002</v>
      </c>
    </row>
    <row r="375" spans="1:6" x14ac:dyDescent="0.3">
      <c r="A375">
        <v>2.4879999000000002</v>
      </c>
      <c r="B375">
        <v>-26.710528</v>
      </c>
      <c r="C375">
        <v>-25.595212</v>
      </c>
      <c r="D375">
        <f t="shared" si="10"/>
        <v>-23.035690800000001</v>
      </c>
      <c r="E375">
        <v>-24.226780000000002</v>
      </c>
      <c r="F375">
        <f t="shared" si="11"/>
        <v>-17.029003662000001</v>
      </c>
    </row>
    <row r="376" spans="1:6" x14ac:dyDescent="0.3">
      <c r="A376">
        <v>2.4920000999999998</v>
      </c>
      <c r="B376">
        <v>-26.137174999999999</v>
      </c>
      <c r="C376">
        <v>-25.094331</v>
      </c>
      <c r="D376">
        <f t="shared" si="10"/>
        <v>-22.584897900000001</v>
      </c>
      <c r="E376">
        <v>-23.843039999999998</v>
      </c>
      <c r="F376">
        <f t="shared" si="11"/>
        <v>-16.759272815999999</v>
      </c>
    </row>
    <row r="377" spans="1:6" x14ac:dyDescent="0.3">
      <c r="A377">
        <v>2.4960000999999998</v>
      </c>
      <c r="B377">
        <v>-25.595212</v>
      </c>
      <c r="C377">
        <v>-24.639678</v>
      </c>
      <c r="D377">
        <f t="shared" si="10"/>
        <v>-22.175710200000001</v>
      </c>
      <c r="E377">
        <v>-23.474325</v>
      </c>
      <c r="F377">
        <f t="shared" si="11"/>
        <v>-16.500103042500001</v>
      </c>
    </row>
    <row r="378" spans="1:6" x14ac:dyDescent="0.3">
      <c r="A378">
        <v>2.5</v>
      </c>
      <c r="B378">
        <v>-25.094331</v>
      </c>
      <c r="C378">
        <v>-24.226780000000002</v>
      </c>
      <c r="D378">
        <f t="shared" si="10"/>
        <v>-21.804102</v>
      </c>
      <c r="E378">
        <v>-23.112439999999999</v>
      </c>
      <c r="F378">
        <f t="shared" si="11"/>
        <v>-16.245734076000002</v>
      </c>
    </row>
    <row r="379" spans="1:6" x14ac:dyDescent="0.3">
      <c r="A379">
        <v>2.5039999000000002</v>
      </c>
      <c r="B379">
        <v>-24.639678</v>
      </c>
      <c r="C379">
        <v>-23.843039999999998</v>
      </c>
      <c r="D379">
        <f t="shared" si="10"/>
        <v>-21.458735999999998</v>
      </c>
      <c r="E379">
        <v>-22.758623</v>
      </c>
      <c r="F379">
        <f t="shared" si="11"/>
        <v>-15.997036106700001</v>
      </c>
    </row>
    <row r="380" spans="1:6" x14ac:dyDescent="0.3">
      <c r="A380">
        <v>2.5079999000000002</v>
      </c>
      <c r="B380">
        <v>-24.226780000000002</v>
      </c>
      <c r="C380">
        <v>-23.474325</v>
      </c>
      <c r="D380">
        <f t="shared" si="10"/>
        <v>-21.1268925</v>
      </c>
      <c r="E380">
        <v>-22.420857000000002</v>
      </c>
      <c r="F380">
        <f t="shared" si="11"/>
        <v>-15.759620385300002</v>
      </c>
    </row>
    <row r="381" spans="1:6" x14ac:dyDescent="0.3">
      <c r="A381">
        <v>2.5120000999999998</v>
      </c>
      <c r="B381">
        <v>-23.843039999999998</v>
      </c>
      <c r="C381">
        <v>-23.112439999999999</v>
      </c>
      <c r="D381">
        <f t="shared" si="10"/>
        <v>-20.801196000000001</v>
      </c>
      <c r="E381">
        <v>-22.107215</v>
      </c>
      <c r="F381">
        <f t="shared" si="11"/>
        <v>-15.539161423500001</v>
      </c>
    </row>
    <row r="382" spans="1:6" x14ac:dyDescent="0.3">
      <c r="A382">
        <v>2.516</v>
      </c>
      <c r="B382">
        <v>-23.474325</v>
      </c>
      <c r="C382">
        <v>-22.758623</v>
      </c>
      <c r="D382">
        <f t="shared" si="10"/>
        <v>-20.4827607</v>
      </c>
      <c r="E382">
        <v>-21.819866000000001</v>
      </c>
      <c r="F382">
        <f t="shared" si="11"/>
        <v>-15.337183811400003</v>
      </c>
    </row>
    <row r="383" spans="1:6" x14ac:dyDescent="0.3">
      <c r="A383">
        <v>2.52</v>
      </c>
      <c r="B383">
        <v>-23.112439999999999</v>
      </c>
      <c r="C383">
        <v>-22.420857000000002</v>
      </c>
      <c r="D383">
        <f t="shared" si="10"/>
        <v>-20.178771300000001</v>
      </c>
      <c r="E383">
        <v>-21.55331</v>
      </c>
      <c r="F383">
        <f t="shared" si="11"/>
        <v>-15.149821599000001</v>
      </c>
    </row>
    <row r="384" spans="1:6" x14ac:dyDescent="0.3">
      <c r="A384">
        <v>2.5239999000000002</v>
      </c>
      <c r="B384">
        <v>-22.758623</v>
      </c>
      <c r="C384">
        <v>-22.107215</v>
      </c>
      <c r="D384">
        <f t="shared" si="10"/>
        <v>-19.896493500000002</v>
      </c>
      <c r="E384">
        <v>-21.297591000000001</v>
      </c>
      <c r="F384">
        <f t="shared" si="11"/>
        <v>-14.970076713899999</v>
      </c>
    </row>
    <row r="385" spans="1:6" x14ac:dyDescent="0.3">
      <c r="A385">
        <v>2.5280000999999999</v>
      </c>
      <c r="B385">
        <v>-22.420857000000002</v>
      </c>
      <c r="C385">
        <v>-21.819866000000001</v>
      </c>
      <c r="D385">
        <f t="shared" si="10"/>
        <v>-19.637879400000003</v>
      </c>
      <c r="E385">
        <v>-21.044263999999998</v>
      </c>
      <c r="F385">
        <f t="shared" si="11"/>
        <v>-14.7920131656</v>
      </c>
    </row>
    <row r="386" spans="1:6" x14ac:dyDescent="0.3">
      <c r="A386">
        <v>2.5320000999999999</v>
      </c>
      <c r="B386">
        <v>-22.107215</v>
      </c>
      <c r="C386">
        <v>-21.55331</v>
      </c>
      <c r="D386">
        <f t="shared" si="10"/>
        <v>-19.397978999999999</v>
      </c>
      <c r="E386">
        <v>-20.791266</v>
      </c>
      <c r="F386">
        <f t="shared" si="11"/>
        <v>-14.614180871400002</v>
      </c>
    </row>
    <row r="387" spans="1:6" x14ac:dyDescent="0.3">
      <c r="A387">
        <v>2.536</v>
      </c>
      <c r="B387">
        <v>-21.819866000000001</v>
      </c>
      <c r="C387">
        <v>-21.297591000000001</v>
      </c>
      <c r="D387">
        <f t="shared" si="10"/>
        <v>-19.167831899999999</v>
      </c>
      <c r="E387">
        <v>-20.543436</v>
      </c>
      <c r="F387">
        <f t="shared" si="11"/>
        <v>-14.439981164400001</v>
      </c>
    </row>
    <row r="388" spans="1:6" x14ac:dyDescent="0.3">
      <c r="A388">
        <v>2.54</v>
      </c>
      <c r="B388">
        <v>-21.55331</v>
      </c>
      <c r="C388">
        <v>-21.044263999999998</v>
      </c>
      <c r="D388">
        <f t="shared" ref="D388:D451" si="12">C388*0.9</f>
        <v>-18.939837600000001</v>
      </c>
      <c r="E388">
        <v>-20.308513999999999</v>
      </c>
      <c r="F388">
        <f t="shared" ref="F388:F451" si="13">E388*0.9*0.781</f>
        <v>-14.274854490599999</v>
      </c>
    </row>
    <row r="389" spans="1:6" x14ac:dyDescent="0.3">
      <c r="A389">
        <v>2.5439999000000002</v>
      </c>
      <c r="B389">
        <v>-21.297591000000001</v>
      </c>
      <c r="C389">
        <v>-20.791266</v>
      </c>
      <c r="D389">
        <f t="shared" si="12"/>
        <v>-18.712139400000002</v>
      </c>
      <c r="E389">
        <v>-20.091564999999999</v>
      </c>
      <c r="F389">
        <f t="shared" si="13"/>
        <v>-14.122361038499999</v>
      </c>
    </row>
    <row r="390" spans="1:6" x14ac:dyDescent="0.3">
      <c r="A390">
        <v>2.5480000999999999</v>
      </c>
      <c r="B390">
        <v>-21.044263999999998</v>
      </c>
      <c r="C390">
        <v>-20.543436</v>
      </c>
      <c r="D390">
        <f t="shared" si="12"/>
        <v>-18.489092400000001</v>
      </c>
      <c r="E390">
        <v>-19.891527</v>
      </c>
      <c r="F390">
        <f t="shared" si="13"/>
        <v>-13.981754328300001</v>
      </c>
    </row>
    <row r="391" spans="1:6" x14ac:dyDescent="0.3">
      <c r="A391">
        <v>2.552</v>
      </c>
      <c r="B391">
        <v>-20.791266</v>
      </c>
      <c r="C391">
        <v>-20.308513999999999</v>
      </c>
      <c r="D391">
        <f t="shared" si="12"/>
        <v>-18.277662599999999</v>
      </c>
      <c r="E391">
        <v>-19.701847000000001</v>
      </c>
      <c r="F391">
        <f t="shared" si="13"/>
        <v>-13.8484282563</v>
      </c>
    </row>
    <row r="392" spans="1:6" x14ac:dyDescent="0.3">
      <c r="A392">
        <v>2.556</v>
      </c>
      <c r="B392">
        <v>-20.543436</v>
      </c>
      <c r="C392">
        <v>-20.091564999999999</v>
      </c>
      <c r="D392">
        <f t="shared" si="12"/>
        <v>-18.0824085</v>
      </c>
      <c r="E392">
        <v>-19.514641999999998</v>
      </c>
      <c r="F392">
        <f t="shared" si="13"/>
        <v>-13.716841861799999</v>
      </c>
    </row>
    <row r="393" spans="1:6" x14ac:dyDescent="0.3">
      <c r="A393">
        <v>2.5599999000000002</v>
      </c>
      <c r="B393">
        <v>-20.308513999999999</v>
      </c>
      <c r="C393">
        <v>-19.891527</v>
      </c>
      <c r="D393">
        <f t="shared" si="12"/>
        <v>-17.902374300000002</v>
      </c>
      <c r="E393">
        <v>-19.325647</v>
      </c>
      <c r="F393">
        <f t="shared" si="13"/>
        <v>-13.5839972763</v>
      </c>
    </row>
    <row r="394" spans="1:6" x14ac:dyDescent="0.3">
      <c r="A394">
        <v>2.5639999000000002</v>
      </c>
      <c r="B394">
        <v>-20.091564999999999</v>
      </c>
      <c r="C394">
        <v>-19.701847000000001</v>
      </c>
      <c r="D394">
        <f t="shared" si="12"/>
        <v>-17.7316623</v>
      </c>
      <c r="E394">
        <v>-19.136645000000001</v>
      </c>
      <c r="F394">
        <f t="shared" si="13"/>
        <v>-13.451147770500002</v>
      </c>
    </row>
    <row r="395" spans="1:6" x14ac:dyDescent="0.3">
      <c r="A395">
        <v>2.5680000999999999</v>
      </c>
      <c r="B395">
        <v>-19.891527</v>
      </c>
      <c r="C395">
        <v>-19.514641999999998</v>
      </c>
      <c r="D395">
        <f t="shared" si="12"/>
        <v>-17.563177799999998</v>
      </c>
      <c r="E395">
        <v>-18.953787999999999</v>
      </c>
      <c r="F395">
        <f t="shared" si="13"/>
        <v>-13.3226175852</v>
      </c>
    </row>
    <row r="396" spans="1:6" x14ac:dyDescent="0.3">
      <c r="A396">
        <v>2.5720000000000001</v>
      </c>
      <c r="B396">
        <v>-19.701847000000001</v>
      </c>
      <c r="C396">
        <v>-19.325647</v>
      </c>
      <c r="D396">
        <f t="shared" si="12"/>
        <v>-17.3930823</v>
      </c>
      <c r="E396">
        <v>-18.783113</v>
      </c>
      <c r="F396">
        <f t="shared" si="13"/>
        <v>-13.2026501277</v>
      </c>
    </row>
    <row r="397" spans="1:6" x14ac:dyDescent="0.3">
      <c r="A397">
        <v>2.5760000000000001</v>
      </c>
      <c r="B397">
        <v>-19.514641999999998</v>
      </c>
      <c r="C397">
        <v>-19.136645000000001</v>
      </c>
      <c r="D397">
        <f t="shared" si="12"/>
        <v>-17.222980500000002</v>
      </c>
      <c r="E397">
        <v>-18.626393</v>
      </c>
      <c r="F397">
        <f t="shared" si="13"/>
        <v>-13.092491639700002</v>
      </c>
    </row>
    <row r="398" spans="1:6" x14ac:dyDescent="0.3">
      <c r="A398">
        <v>2.5799998999999998</v>
      </c>
      <c r="B398">
        <v>-19.325647</v>
      </c>
      <c r="C398">
        <v>-18.953787999999999</v>
      </c>
      <c r="D398">
        <f t="shared" si="12"/>
        <v>-17.0584092</v>
      </c>
      <c r="E398">
        <v>-18.479925999999999</v>
      </c>
      <c r="F398">
        <f t="shared" si="13"/>
        <v>-12.989539985400002</v>
      </c>
    </row>
    <row r="399" spans="1:6" x14ac:dyDescent="0.3">
      <c r="A399">
        <v>2.5840000999999999</v>
      </c>
      <c r="B399">
        <v>-19.136645000000001</v>
      </c>
      <c r="C399">
        <v>-18.783113</v>
      </c>
      <c r="D399">
        <f t="shared" si="12"/>
        <v>-16.9048017</v>
      </c>
      <c r="E399">
        <v>-18.336940999999999</v>
      </c>
      <c r="F399">
        <f t="shared" si="13"/>
        <v>-12.889035828900001</v>
      </c>
    </row>
    <row r="400" spans="1:6" x14ac:dyDescent="0.3">
      <c r="A400">
        <v>2.5880000999999999</v>
      </c>
      <c r="B400">
        <v>-18.953787999999999</v>
      </c>
      <c r="C400">
        <v>-18.626393</v>
      </c>
      <c r="D400">
        <f t="shared" si="12"/>
        <v>-16.763753700000002</v>
      </c>
      <c r="E400">
        <v>-18.191979</v>
      </c>
      <c r="F400">
        <f t="shared" si="13"/>
        <v>-12.787142039100001</v>
      </c>
    </row>
    <row r="401" spans="1:6" x14ac:dyDescent="0.3">
      <c r="A401">
        <v>2.5920000000000001</v>
      </c>
      <c r="B401">
        <v>-18.783113</v>
      </c>
      <c r="C401">
        <v>-18.479925999999999</v>
      </c>
      <c r="D401">
        <f t="shared" si="12"/>
        <v>-16.631933400000001</v>
      </c>
      <c r="E401">
        <v>-18.044360999999999</v>
      </c>
      <c r="F401">
        <f t="shared" si="13"/>
        <v>-12.683381346899999</v>
      </c>
    </row>
    <row r="402" spans="1:6" x14ac:dyDescent="0.3">
      <c r="A402">
        <v>2.5960000000000001</v>
      </c>
      <c r="B402">
        <v>-18.626393</v>
      </c>
      <c r="C402">
        <v>-18.336940999999999</v>
      </c>
      <c r="D402">
        <f t="shared" si="12"/>
        <v>-16.503246900000001</v>
      </c>
      <c r="E402">
        <v>-17.898377</v>
      </c>
      <c r="F402">
        <f t="shared" si="13"/>
        <v>-12.5807691933</v>
      </c>
    </row>
    <row r="403" spans="1:6" x14ac:dyDescent="0.3">
      <c r="A403">
        <v>2.5999998999999998</v>
      </c>
      <c r="B403">
        <v>-18.479925999999999</v>
      </c>
      <c r="C403">
        <v>-18.191979</v>
      </c>
      <c r="D403">
        <f t="shared" si="12"/>
        <v>-16.372781100000001</v>
      </c>
      <c r="E403">
        <v>-17.760155999999998</v>
      </c>
      <c r="F403">
        <f t="shared" si="13"/>
        <v>-12.483613652400001</v>
      </c>
    </row>
    <row r="404" spans="1:6" x14ac:dyDescent="0.3">
      <c r="A404">
        <v>2.6040000999999999</v>
      </c>
      <c r="B404">
        <v>-18.336940999999999</v>
      </c>
      <c r="C404">
        <v>-18.044360999999999</v>
      </c>
      <c r="D404">
        <f t="shared" si="12"/>
        <v>-16.239924899999998</v>
      </c>
      <c r="E404">
        <v>-17.633429</v>
      </c>
      <c r="F404">
        <f t="shared" si="13"/>
        <v>-12.3945372441</v>
      </c>
    </row>
    <row r="405" spans="1:6" x14ac:dyDescent="0.3">
      <c r="A405">
        <v>2.6080000000000001</v>
      </c>
      <c r="B405">
        <v>-18.191979</v>
      </c>
      <c r="C405">
        <v>-17.898377</v>
      </c>
      <c r="D405">
        <f t="shared" si="12"/>
        <v>-16.1085393</v>
      </c>
      <c r="E405">
        <v>-17.517033000000001</v>
      </c>
      <c r="F405">
        <f t="shared" si="13"/>
        <v>-12.312722495700003</v>
      </c>
    </row>
    <row r="406" spans="1:6" x14ac:dyDescent="0.3">
      <c r="A406">
        <v>2.6120000000000001</v>
      </c>
      <c r="B406">
        <v>-18.044360999999999</v>
      </c>
      <c r="C406">
        <v>-17.760155999999998</v>
      </c>
      <c r="D406">
        <f t="shared" si="12"/>
        <v>-15.984140399999999</v>
      </c>
      <c r="E406">
        <v>-17.405669</v>
      </c>
      <c r="F406">
        <f t="shared" si="13"/>
        <v>-12.234444740100001</v>
      </c>
    </row>
    <row r="407" spans="1:6" x14ac:dyDescent="0.3">
      <c r="A407">
        <v>2.6159998999999998</v>
      </c>
      <c r="B407">
        <v>-17.898377</v>
      </c>
      <c r="C407">
        <v>-17.633429</v>
      </c>
      <c r="D407">
        <f t="shared" si="12"/>
        <v>-15.8700861</v>
      </c>
      <c r="E407">
        <v>-17.293362999999999</v>
      </c>
      <c r="F407">
        <f t="shared" si="13"/>
        <v>-12.1555048527</v>
      </c>
    </row>
    <row r="408" spans="1:6" x14ac:dyDescent="0.3">
      <c r="A408">
        <v>2.6199998999999998</v>
      </c>
      <c r="B408">
        <v>-17.760155999999998</v>
      </c>
      <c r="C408">
        <v>-17.517033000000001</v>
      </c>
      <c r="D408">
        <f t="shared" si="12"/>
        <v>-15.765329700000002</v>
      </c>
      <c r="E408">
        <v>-17.177375000000001</v>
      </c>
      <c r="F408">
        <f t="shared" si="13"/>
        <v>-12.073976887500001</v>
      </c>
    </row>
    <row r="409" spans="1:6" x14ac:dyDescent="0.3">
      <c r="A409">
        <v>2.6240000999999999</v>
      </c>
      <c r="B409">
        <v>-17.633429</v>
      </c>
      <c r="C409">
        <v>-17.405669</v>
      </c>
      <c r="D409">
        <f t="shared" si="12"/>
        <v>-15.6651021</v>
      </c>
      <c r="E409">
        <v>-17.059888000000001</v>
      </c>
      <c r="F409">
        <f t="shared" si="13"/>
        <v>-11.9913952752</v>
      </c>
    </row>
    <row r="410" spans="1:6" x14ac:dyDescent="0.3">
      <c r="A410">
        <v>2.6280000000000001</v>
      </c>
      <c r="B410">
        <v>-17.517033000000001</v>
      </c>
      <c r="C410">
        <v>-17.293362999999999</v>
      </c>
      <c r="D410">
        <f t="shared" si="12"/>
        <v>-15.564026699999999</v>
      </c>
      <c r="E410">
        <v>-16.946373000000001</v>
      </c>
      <c r="F410">
        <f t="shared" si="13"/>
        <v>-11.911605581700002</v>
      </c>
    </row>
    <row r="411" spans="1:6" x14ac:dyDescent="0.3">
      <c r="A411">
        <v>2.6320000000000001</v>
      </c>
      <c r="B411">
        <v>-17.405669</v>
      </c>
      <c r="C411">
        <v>-17.177375000000001</v>
      </c>
      <c r="D411">
        <f t="shared" si="12"/>
        <v>-15.459637500000001</v>
      </c>
      <c r="E411">
        <v>-16.841788999999999</v>
      </c>
      <c r="F411">
        <f t="shared" si="13"/>
        <v>-11.8380934881</v>
      </c>
    </row>
    <row r="412" spans="1:6" x14ac:dyDescent="0.3">
      <c r="A412">
        <v>2.6359998999999998</v>
      </c>
      <c r="B412">
        <v>-17.293362999999999</v>
      </c>
      <c r="C412">
        <v>-17.059888000000001</v>
      </c>
      <c r="D412">
        <f t="shared" si="12"/>
        <v>-15.353899200000001</v>
      </c>
      <c r="E412">
        <v>-16.747260000000001</v>
      </c>
      <c r="F412">
        <f t="shared" si="13"/>
        <v>-11.771649054000001</v>
      </c>
    </row>
    <row r="413" spans="1:6" x14ac:dyDescent="0.3">
      <c r="A413">
        <v>2.6400001</v>
      </c>
      <c r="B413">
        <v>-17.177375000000001</v>
      </c>
      <c r="C413">
        <v>-16.946373000000001</v>
      </c>
      <c r="D413">
        <f t="shared" si="12"/>
        <v>-15.251735700000001</v>
      </c>
      <c r="E413">
        <v>-16.659331000000002</v>
      </c>
      <c r="F413">
        <f t="shared" si="13"/>
        <v>-11.709843759900002</v>
      </c>
    </row>
    <row r="414" spans="1:6" x14ac:dyDescent="0.3">
      <c r="A414">
        <v>2.6440001</v>
      </c>
      <c r="B414">
        <v>-17.059888000000001</v>
      </c>
      <c r="C414">
        <v>-16.841788999999999</v>
      </c>
      <c r="D414">
        <f t="shared" si="12"/>
        <v>-15.157610099999999</v>
      </c>
      <c r="E414">
        <v>-16.572247000000001</v>
      </c>
      <c r="F414">
        <f t="shared" si="13"/>
        <v>-11.6486324163</v>
      </c>
    </row>
    <row r="415" spans="1:6" x14ac:dyDescent="0.3">
      <c r="A415">
        <v>2.6480000000000001</v>
      </c>
      <c r="B415">
        <v>-16.946373000000001</v>
      </c>
      <c r="C415">
        <v>-16.747260000000001</v>
      </c>
      <c r="D415">
        <f t="shared" si="12"/>
        <v>-15.072534000000001</v>
      </c>
      <c r="E415">
        <v>-16.481750999999999</v>
      </c>
      <c r="F415">
        <f t="shared" si="13"/>
        <v>-11.585022777900001</v>
      </c>
    </row>
    <row r="416" spans="1:6" x14ac:dyDescent="0.3">
      <c r="A416">
        <v>2.6520000000000001</v>
      </c>
      <c r="B416">
        <v>-16.841788999999999</v>
      </c>
      <c r="C416">
        <v>-16.659331000000002</v>
      </c>
      <c r="D416">
        <f t="shared" si="12"/>
        <v>-14.993397900000001</v>
      </c>
      <c r="E416">
        <v>-16.387867</v>
      </c>
      <c r="F416">
        <f t="shared" si="13"/>
        <v>-11.519031714300001</v>
      </c>
    </row>
    <row r="417" spans="1:6" x14ac:dyDescent="0.3">
      <c r="A417">
        <v>2.6559998999999999</v>
      </c>
      <c r="B417">
        <v>-16.747260000000001</v>
      </c>
      <c r="C417">
        <v>-16.572247000000001</v>
      </c>
      <c r="D417">
        <f t="shared" si="12"/>
        <v>-14.9150223</v>
      </c>
      <c r="E417">
        <v>-16.294775999999999</v>
      </c>
      <c r="F417">
        <f t="shared" si="13"/>
        <v>-11.4535980504</v>
      </c>
    </row>
    <row r="418" spans="1:6" x14ac:dyDescent="0.3">
      <c r="A418">
        <v>2.6600001</v>
      </c>
      <c r="B418">
        <v>-16.659331000000002</v>
      </c>
      <c r="C418">
        <v>-16.481750999999999</v>
      </c>
      <c r="D418">
        <f t="shared" si="12"/>
        <v>-14.8335759</v>
      </c>
      <c r="E418">
        <v>-16.207885999999998</v>
      </c>
      <c r="F418">
        <f t="shared" si="13"/>
        <v>-11.392523069399999</v>
      </c>
    </row>
    <row r="419" spans="1:6" x14ac:dyDescent="0.3">
      <c r="A419">
        <v>2.6640000000000001</v>
      </c>
      <c r="B419">
        <v>-16.572247000000001</v>
      </c>
      <c r="C419">
        <v>-16.387867</v>
      </c>
      <c r="D419">
        <f t="shared" si="12"/>
        <v>-14.749080300000001</v>
      </c>
      <c r="E419">
        <v>-16.130172999999999</v>
      </c>
      <c r="F419">
        <f t="shared" si="13"/>
        <v>-11.337898601700001</v>
      </c>
    </row>
    <row r="420" spans="1:6" x14ac:dyDescent="0.3">
      <c r="A420">
        <v>2.6680000000000001</v>
      </c>
      <c r="B420">
        <v>-16.481750999999999</v>
      </c>
      <c r="C420">
        <v>-16.294775999999999</v>
      </c>
      <c r="D420">
        <f t="shared" si="12"/>
        <v>-14.665298399999999</v>
      </c>
      <c r="E420">
        <v>-16.060196999999999</v>
      </c>
      <c r="F420">
        <f t="shared" si="13"/>
        <v>-11.2887124713</v>
      </c>
    </row>
    <row r="421" spans="1:6" x14ac:dyDescent="0.3">
      <c r="A421">
        <v>2.6719998999999999</v>
      </c>
      <c r="B421">
        <v>-16.387867</v>
      </c>
      <c r="C421">
        <v>-16.207885999999998</v>
      </c>
      <c r="D421">
        <f t="shared" si="12"/>
        <v>-14.587097399999999</v>
      </c>
      <c r="E421">
        <v>-15.993050999999999</v>
      </c>
      <c r="F421">
        <f t="shared" si="13"/>
        <v>-11.241515547899999</v>
      </c>
    </row>
    <row r="422" spans="1:6" x14ac:dyDescent="0.3">
      <c r="A422">
        <v>2.6760001</v>
      </c>
      <c r="B422">
        <v>-16.294775999999999</v>
      </c>
      <c r="C422">
        <v>-16.130172999999999</v>
      </c>
      <c r="D422">
        <f t="shared" si="12"/>
        <v>-14.5171557</v>
      </c>
      <c r="E422">
        <v>-15.923609000000001</v>
      </c>
      <c r="F422">
        <f t="shared" si="13"/>
        <v>-11.192704766100002</v>
      </c>
    </row>
    <row r="423" spans="1:6" x14ac:dyDescent="0.3">
      <c r="A423">
        <v>2.6800001</v>
      </c>
      <c r="B423">
        <v>-16.207885999999998</v>
      </c>
      <c r="C423">
        <v>-16.060196999999999</v>
      </c>
      <c r="D423">
        <f t="shared" si="12"/>
        <v>-14.4541773</v>
      </c>
      <c r="E423">
        <v>-15.849925000000001</v>
      </c>
      <c r="F423">
        <f t="shared" si="13"/>
        <v>-11.1409122825</v>
      </c>
    </row>
    <row r="424" spans="1:6" x14ac:dyDescent="0.3">
      <c r="A424">
        <v>2.6840000000000002</v>
      </c>
      <c r="B424">
        <v>-16.130172999999999</v>
      </c>
      <c r="C424">
        <v>-15.993050999999999</v>
      </c>
      <c r="D424">
        <f t="shared" si="12"/>
        <v>-14.393745899999999</v>
      </c>
      <c r="E424">
        <v>-15.774499</v>
      </c>
      <c r="F424">
        <f t="shared" si="13"/>
        <v>-11.087895347100002</v>
      </c>
    </row>
    <row r="425" spans="1:6" x14ac:dyDescent="0.3">
      <c r="A425">
        <v>2.6880000000000002</v>
      </c>
      <c r="B425">
        <v>-16.060196999999999</v>
      </c>
      <c r="C425">
        <v>-15.923609000000001</v>
      </c>
      <c r="D425">
        <f t="shared" si="12"/>
        <v>-14.331248100000002</v>
      </c>
      <c r="E425">
        <v>-15.702506</v>
      </c>
      <c r="F425">
        <f t="shared" si="13"/>
        <v>-11.037291467400001</v>
      </c>
    </row>
    <row r="426" spans="1:6" x14ac:dyDescent="0.3">
      <c r="A426">
        <v>2.6919998999999999</v>
      </c>
      <c r="B426">
        <v>-15.993050999999999</v>
      </c>
      <c r="C426">
        <v>-15.849925000000001</v>
      </c>
      <c r="D426">
        <f t="shared" si="12"/>
        <v>-14.2649325</v>
      </c>
      <c r="E426">
        <v>-15.638277</v>
      </c>
      <c r="F426">
        <f t="shared" si="13"/>
        <v>-10.992144903300002</v>
      </c>
    </row>
    <row r="427" spans="1:6" x14ac:dyDescent="0.3">
      <c r="A427">
        <v>2.6960001</v>
      </c>
      <c r="B427">
        <v>-15.923609000000001</v>
      </c>
      <c r="C427">
        <v>-15.774499</v>
      </c>
      <c r="D427">
        <f t="shared" si="12"/>
        <v>-14.197049100000001</v>
      </c>
      <c r="E427">
        <v>-15.582390999999999</v>
      </c>
      <c r="F427">
        <f t="shared" si="13"/>
        <v>-10.952862633900001</v>
      </c>
    </row>
    <row r="428" spans="1:6" x14ac:dyDescent="0.3">
      <c r="A428">
        <v>2.7</v>
      </c>
      <c r="B428">
        <v>-15.849925000000001</v>
      </c>
      <c r="C428">
        <v>-15.702506</v>
      </c>
      <c r="D428">
        <f t="shared" si="12"/>
        <v>-14.1322554</v>
      </c>
      <c r="E428">
        <v>-15.531286</v>
      </c>
      <c r="F428">
        <f t="shared" si="13"/>
        <v>-10.916940929400001</v>
      </c>
    </row>
    <row r="429" spans="1:6" x14ac:dyDescent="0.3">
      <c r="A429">
        <v>2.7040000000000002</v>
      </c>
      <c r="B429">
        <v>-15.774499</v>
      </c>
      <c r="C429">
        <v>-15.638277</v>
      </c>
      <c r="D429">
        <f t="shared" si="12"/>
        <v>-14.074449300000001</v>
      </c>
      <c r="E429">
        <v>-15.479596000000001</v>
      </c>
      <c r="F429">
        <f t="shared" si="13"/>
        <v>-10.880608028400001</v>
      </c>
    </row>
    <row r="430" spans="1:6" x14ac:dyDescent="0.3">
      <c r="A430">
        <v>2.7079998999999999</v>
      </c>
      <c r="B430">
        <v>-15.702506</v>
      </c>
      <c r="C430">
        <v>-15.582390999999999</v>
      </c>
      <c r="D430">
        <f t="shared" si="12"/>
        <v>-14.0241519</v>
      </c>
      <c r="E430">
        <v>-15.423724</v>
      </c>
      <c r="F430">
        <f t="shared" si="13"/>
        <v>-10.841335599600001</v>
      </c>
    </row>
    <row r="431" spans="1:6" x14ac:dyDescent="0.3">
      <c r="A431">
        <v>2.7119998999999999</v>
      </c>
      <c r="B431">
        <v>-15.638277</v>
      </c>
      <c r="C431">
        <v>-15.531286</v>
      </c>
      <c r="D431">
        <f t="shared" si="12"/>
        <v>-13.978157400000001</v>
      </c>
      <c r="E431">
        <v>-15.364246</v>
      </c>
      <c r="F431">
        <f t="shared" si="13"/>
        <v>-10.7995285134</v>
      </c>
    </row>
    <row r="432" spans="1:6" x14ac:dyDescent="0.3">
      <c r="A432">
        <v>2.7160001</v>
      </c>
      <c r="B432">
        <v>-15.582390999999999</v>
      </c>
      <c r="C432">
        <v>-15.479596000000001</v>
      </c>
      <c r="D432">
        <f t="shared" si="12"/>
        <v>-13.9316364</v>
      </c>
      <c r="E432">
        <v>-15.305496</v>
      </c>
      <c r="F432">
        <f t="shared" si="13"/>
        <v>-10.7582331384</v>
      </c>
    </row>
    <row r="433" spans="1:6" x14ac:dyDescent="0.3">
      <c r="A433">
        <v>2.72</v>
      </c>
      <c r="B433">
        <v>-15.531286</v>
      </c>
      <c r="C433">
        <v>-15.423724</v>
      </c>
      <c r="D433">
        <f t="shared" si="12"/>
        <v>-13.8813516</v>
      </c>
      <c r="E433">
        <v>-15.252611999999999</v>
      </c>
      <c r="F433">
        <f t="shared" si="13"/>
        <v>-10.7210609748</v>
      </c>
    </row>
    <row r="434" spans="1:6" x14ac:dyDescent="0.3">
      <c r="A434">
        <v>2.7240000000000002</v>
      </c>
      <c r="B434">
        <v>-15.479596000000001</v>
      </c>
      <c r="C434">
        <v>-15.364246</v>
      </c>
      <c r="D434">
        <f t="shared" si="12"/>
        <v>-13.827821399999999</v>
      </c>
      <c r="E434">
        <v>-15.208102</v>
      </c>
      <c r="F434">
        <f t="shared" si="13"/>
        <v>-10.689774895800001</v>
      </c>
    </row>
    <row r="435" spans="1:6" x14ac:dyDescent="0.3">
      <c r="A435">
        <v>2.7279998999999999</v>
      </c>
      <c r="B435">
        <v>-15.423724</v>
      </c>
      <c r="C435">
        <v>-15.305496</v>
      </c>
      <c r="D435">
        <f t="shared" si="12"/>
        <v>-13.774946399999999</v>
      </c>
      <c r="E435">
        <v>-15.170173999999999</v>
      </c>
      <c r="F435">
        <f t="shared" si="13"/>
        <v>-10.6631153046</v>
      </c>
    </row>
    <row r="436" spans="1:6" x14ac:dyDescent="0.3">
      <c r="A436">
        <v>2.7320001</v>
      </c>
      <c r="B436">
        <v>-15.364246</v>
      </c>
      <c r="C436">
        <v>-15.252611999999999</v>
      </c>
      <c r="D436">
        <f t="shared" si="12"/>
        <v>-13.7273508</v>
      </c>
      <c r="E436">
        <v>-15.133903999999999</v>
      </c>
      <c r="F436">
        <f t="shared" si="13"/>
        <v>-10.637621121599999</v>
      </c>
    </row>
    <row r="437" spans="1:6" x14ac:dyDescent="0.3">
      <c r="A437">
        <v>2.7360001</v>
      </c>
      <c r="B437">
        <v>-15.305496</v>
      </c>
      <c r="C437">
        <v>-15.208102</v>
      </c>
      <c r="D437">
        <f t="shared" si="12"/>
        <v>-13.687291800000001</v>
      </c>
      <c r="E437">
        <v>-15.094495999999999</v>
      </c>
      <c r="F437">
        <f t="shared" si="13"/>
        <v>-10.6099212384</v>
      </c>
    </row>
    <row r="438" spans="1:6" x14ac:dyDescent="0.3">
      <c r="A438">
        <v>2.74</v>
      </c>
      <c r="B438">
        <v>-15.252611999999999</v>
      </c>
      <c r="C438">
        <v>-15.170173999999999</v>
      </c>
      <c r="D438">
        <f t="shared" si="12"/>
        <v>-13.653156599999999</v>
      </c>
      <c r="E438">
        <v>-15.05049</v>
      </c>
      <c r="F438">
        <f t="shared" si="13"/>
        <v>-10.578989421000001</v>
      </c>
    </row>
    <row r="439" spans="1:6" x14ac:dyDescent="0.3">
      <c r="A439">
        <v>2.7440000000000002</v>
      </c>
      <c r="B439">
        <v>-15.208102</v>
      </c>
      <c r="C439">
        <v>-15.133903999999999</v>
      </c>
      <c r="D439">
        <f t="shared" si="12"/>
        <v>-13.620513599999999</v>
      </c>
      <c r="E439">
        <v>-15.004747</v>
      </c>
      <c r="F439">
        <f t="shared" si="13"/>
        <v>-10.546836666300001</v>
      </c>
    </row>
    <row r="440" spans="1:6" x14ac:dyDescent="0.3">
      <c r="A440">
        <v>2.7479998999999999</v>
      </c>
      <c r="B440">
        <v>-15.170173999999999</v>
      </c>
      <c r="C440">
        <v>-15.094495999999999</v>
      </c>
      <c r="D440">
        <f t="shared" si="12"/>
        <v>-13.5850464</v>
      </c>
      <c r="E440">
        <v>-14.962497000000001</v>
      </c>
      <c r="F440">
        <f t="shared" si="13"/>
        <v>-10.517139141300001</v>
      </c>
    </row>
    <row r="441" spans="1:6" x14ac:dyDescent="0.3">
      <c r="A441">
        <v>2.7520001000000001</v>
      </c>
      <c r="B441">
        <v>-15.133903999999999</v>
      </c>
      <c r="C441">
        <v>-15.05049</v>
      </c>
      <c r="D441">
        <f t="shared" si="12"/>
        <v>-13.545441</v>
      </c>
      <c r="E441">
        <v>-14.927820000000001</v>
      </c>
      <c r="F441">
        <f t="shared" si="13"/>
        <v>-10.492764678</v>
      </c>
    </row>
    <row r="442" spans="1:6" x14ac:dyDescent="0.3">
      <c r="A442">
        <v>2.7559999999999998</v>
      </c>
      <c r="B442">
        <v>-15.094495999999999</v>
      </c>
      <c r="C442">
        <v>-15.004747</v>
      </c>
      <c r="D442">
        <f t="shared" si="12"/>
        <v>-13.5042723</v>
      </c>
      <c r="E442">
        <v>-14.900930000000001</v>
      </c>
      <c r="F442">
        <f t="shared" si="13"/>
        <v>-10.473863697000001</v>
      </c>
    </row>
    <row r="443" spans="1:6" x14ac:dyDescent="0.3">
      <c r="A443">
        <v>2.76</v>
      </c>
      <c r="B443">
        <v>-15.05049</v>
      </c>
      <c r="C443">
        <v>-14.962497000000001</v>
      </c>
      <c r="D443">
        <f t="shared" si="12"/>
        <v>-13.466247300000001</v>
      </c>
      <c r="E443">
        <v>-14.878002</v>
      </c>
      <c r="F443">
        <f t="shared" si="13"/>
        <v>-10.4577476058</v>
      </c>
    </row>
    <row r="444" spans="1:6" x14ac:dyDescent="0.3">
      <c r="A444">
        <v>2.7639999</v>
      </c>
      <c r="B444">
        <v>-15.004747</v>
      </c>
      <c r="C444">
        <v>-14.927820000000001</v>
      </c>
      <c r="D444">
        <f t="shared" si="12"/>
        <v>-13.435038</v>
      </c>
      <c r="E444">
        <v>-14.853679</v>
      </c>
      <c r="F444">
        <f t="shared" si="13"/>
        <v>-10.4406509691</v>
      </c>
    </row>
    <row r="445" spans="1:6" x14ac:dyDescent="0.3">
      <c r="A445">
        <v>2.7679999</v>
      </c>
      <c r="B445">
        <v>-14.962497000000001</v>
      </c>
      <c r="C445">
        <v>-14.900930000000001</v>
      </c>
      <c r="D445">
        <f t="shared" si="12"/>
        <v>-13.410837000000001</v>
      </c>
      <c r="E445">
        <v>-14.824634</v>
      </c>
      <c r="F445">
        <f t="shared" si="13"/>
        <v>-10.4202352386</v>
      </c>
    </row>
    <row r="446" spans="1:6" x14ac:dyDescent="0.3">
      <c r="A446">
        <v>2.7720001000000001</v>
      </c>
      <c r="B446">
        <v>-14.927820000000001</v>
      </c>
      <c r="C446">
        <v>-14.878002</v>
      </c>
      <c r="D446">
        <f t="shared" si="12"/>
        <v>-13.3902018</v>
      </c>
      <c r="E446">
        <v>-14.791836999999999</v>
      </c>
      <c r="F446">
        <f t="shared" si="13"/>
        <v>-10.3971822273</v>
      </c>
    </row>
    <row r="447" spans="1:6" x14ac:dyDescent="0.3">
      <c r="A447">
        <v>2.7759999999999998</v>
      </c>
      <c r="B447">
        <v>-14.900930000000001</v>
      </c>
      <c r="C447">
        <v>-14.853679</v>
      </c>
      <c r="D447">
        <f t="shared" si="12"/>
        <v>-13.3683111</v>
      </c>
      <c r="E447">
        <v>-14.75991</v>
      </c>
      <c r="F447">
        <f t="shared" si="13"/>
        <v>-10.374740739</v>
      </c>
    </row>
    <row r="448" spans="1:6" x14ac:dyDescent="0.3">
      <c r="A448">
        <v>2.78</v>
      </c>
      <c r="B448">
        <v>-14.878002</v>
      </c>
      <c r="C448">
        <v>-14.824634</v>
      </c>
      <c r="D448">
        <f t="shared" si="12"/>
        <v>-13.342170599999999</v>
      </c>
      <c r="E448">
        <v>-14.734040999999999</v>
      </c>
      <c r="F448">
        <f t="shared" si="13"/>
        <v>-10.3565574189</v>
      </c>
    </row>
    <row r="449" spans="1:6" x14ac:dyDescent="0.3">
      <c r="A449">
        <v>2.7839999</v>
      </c>
      <c r="B449">
        <v>-14.853679</v>
      </c>
      <c r="C449">
        <v>-14.791836999999999</v>
      </c>
      <c r="D449">
        <f t="shared" si="12"/>
        <v>-13.312653299999999</v>
      </c>
      <c r="E449">
        <v>-14.716538999999999</v>
      </c>
      <c r="F449">
        <f t="shared" si="13"/>
        <v>-10.344255263099999</v>
      </c>
    </row>
    <row r="450" spans="1:6" x14ac:dyDescent="0.3">
      <c r="A450">
        <v>2.7880001000000001</v>
      </c>
      <c r="B450">
        <v>-14.824634</v>
      </c>
      <c r="C450">
        <v>-14.75991</v>
      </c>
      <c r="D450">
        <f t="shared" si="12"/>
        <v>-13.283918999999999</v>
      </c>
      <c r="E450">
        <v>-14.705297</v>
      </c>
      <c r="F450">
        <f t="shared" si="13"/>
        <v>-10.336353261299999</v>
      </c>
    </row>
    <row r="451" spans="1:6" x14ac:dyDescent="0.3">
      <c r="A451">
        <v>2.7920001000000001</v>
      </c>
      <c r="B451">
        <v>-14.791836999999999</v>
      </c>
      <c r="C451">
        <v>-14.734040999999999</v>
      </c>
      <c r="D451">
        <f t="shared" si="12"/>
        <v>-13.2606369</v>
      </c>
      <c r="E451">
        <v>-14.695143</v>
      </c>
      <c r="F451">
        <f t="shared" si="13"/>
        <v>-10.3292160147</v>
      </c>
    </row>
    <row r="452" spans="1:6" x14ac:dyDescent="0.3">
      <c r="A452">
        <v>2.7959999999999998</v>
      </c>
      <c r="B452">
        <v>-14.75991</v>
      </c>
      <c r="C452">
        <v>-14.716538999999999</v>
      </c>
      <c r="D452">
        <f t="shared" ref="D452:D515" si="14">C452*0.9</f>
        <v>-13.244885099999999</v>
      </c>
      <c r="E452">
        <v>-14.681259000000001</v>
      </c>
      <c r="F452">
        <f t="shared" ref="F452:F515" si="15">E452*0.9*0.781</f>
        <v>-10.319456951100001</v>
      </c>
    </row>
    <row r="453" spans="1:6" x14ac:dyDescent="0.3">
      <c r="A453">
        <v>2.8</v>
      </c>
      <c r="B453">
        <v>-14.734040999999999</v>
      </c>
      <c r="C453">
        <v>-14.705297</v>
      </c>
      <c r="D453">
        <f t="shared" si="14"/>
        <v>-13.2347673</v>
      </c>
      <c r="E453">
        <v>-14.662416</v>
      </c>
      <c r="F453">
        <f t="shared" si="15"/>
        <v>-10.306212206400001</v>
      </c>
    </row>
    <row r="454" spans="1:6" x14ac:dyDescent="0.3">
      <c r="A454">
        <v>2.8039999</v>
      </c>
      <c r="B454">
        <v>-14.716538999999999</v>
      </c>
      <c r="C454">
        <v>-14.695143</v>
      </c>
      <c r="D454">
        <f t="shared" si="14"/>
        <v>-13.2256287</v>
      </c>
      <c r="E454">
        <v>-14.641842</v>
      </c>
      <c r="F454">
        <f t="shared" si="15"/>
        <v>-10.291750741800001</v>
      </c>
    </row>
    <row r="455" spans="1:6" x14ac:dyDescent="0.3">
      <c r="A455">
        <v>2.8080001000000001</v>
      </c>
      <c r="B455">
        <v>-14.705297</v>
      </c>
      <c r="C455">
        <v>-14.681259000000001</v>
      </c>
      <c r="D455">
        <f t="shared" si="14"/>
        <v>-13.2131331</v>
      </c>
      <c r="E455">
        <v>-14.625076</v>
      </c>
      <c r="F455">
        <f t="shared" si="15"/>
        <v>-10.2799659204</v>
      </c>
    </row>
    <row r="456" spans="1:6" x14ac:dyDescent="0.3">
      <c r="A456">
        <v>2.8119999999999998</v>
      </c>
      <c r="B456">
        <v>-14.695143</v>
      </c>
      <c r="C456">
        <v>-14.662416</v>
      </c>
      <c r="D456">
        <f t="shared" si="14"/>
        <v>-13.1961744</v>
      </c>
      <c r="E456">
        <v>-14.616293000000001</v>
      </c>
      <c r="F456">
        <f t="shared" si="15"/>
        <v>-10.273792349700001</v>
      </c>
    </row>
    <row r="457" spans="1:6" x14ac:dyDescent="0.3">
      <c r="A457">
        <v>2.8159999999999998</v>
      </c>
      <c r="B457">
        <v>-14.681259000000001</v>
      </c>
      <c r="C457">
        <v>-14.641842</v>
      </c>
      <c r="D457">
        <f t="shared" si="14"/>
        <v>-13.1776578</v>
      </c>
      <c r="E457">
        <v>-14.615532999999999</v>
      </c>
      <c r="F457">
        <f t="shared" si="15"/>
        <v>-10.2732581457</v>
      </c>
    </row>
    <row r="458" spans="1:6" x14ac:dyDescent="0.3">
      <c r="A458">
        <v>2.8199999</v>
      </c>
      <c r="B458">
        <v>-14.662416</v>
      </c>
      <c r="C458">
        <v>-14.625076</v>
      </c>
      <c r="D458">
        <f t="shared" si="14"/>
        <v>-13.1625684</v>
      </c>
      <c r="E458">
        <v>-14.618633000000001</v>
      </c>
      <c r="F458">
        <f t="shared" si="15"/>
        <v>-10.275437135700003</v>
      </c>
    </row>
    <row r="459" spans="1:6" x14ac:dyDescent="0.3">
      <c r="A459">
        <v>2.8239999</v>
      </c>
      <c r="B459">
        <v>-14.641842</v>
      </c>
      <c r="C459">
        <v>-14.616293000000001</v>
      </c>
      <c r="D459">
        <f t="shared" si="14"/>
        <v>-13.1546637</v>
      </c>
      <c r="E459">
        <v>-14.619923999999999</v>
      </c>
      <c r="F459">
        <f t="shared" si="15"/>
        <v>-10.2763445796</v>
      </c>
    </row>
    <row r="460" spans="1:6" x14ac:dyDescent="0.3">
      <c r="A460">
        <v>2.8280001000000001</v>
      </c>
      <c r="B460">
        <v>-14.625076</v>
      </c>
      <c r="C460">
        <v>-14.615532999999999</v>
      </c>
      <c r="D460">
        <f t="shared" si="14"/>
        <v>-13.153979699999999</v>
      </c>
      <c r="E460">
        <v>-14.615993</v>
      </c>
      <c r="F460">
        <f t="shared" si="15"/>
        <v>-10.273581479700001</v>
      </c>
    </row>
    <row r="461" spans="1:6" x14ac:dyDescent="0.3">
      <c r="A461">
        <v>2.8319999999999999</v>
      </c>
      <c r="B461">
        <v>-14.616293000000001</v>
      </c>
      <c r="C461">
        <v>-14.618633000000001</v>
      </c>
      <c r="D461">
        <f t="shared" si="14"/>
        <v>-13.156769700000002</v>
      </c>
      <c r="E461">
        <v>-14.608026000000001</v>
      </c>
      <c r="F461">
        <f t="shared" si="15"/>
        <v>-10.267981475400001</v>
      </c>
    </row>
    <row r="462" spans="1:6" x14ac:dyDescent="0.3">
      <c r="A462">
        <v>2.8359999999999999</v>
      </c>
      <c r="B462">
        <v>-14.615532999999999</v>
      </c>
      <c r="C462">
        <v>-14.619923999999999</v>
      </c>
      <c r="D462">
        <f t="shared" si="14"/>
        <v>-13.1579316</v>
      </c>
      <c r="E462">
        <v>-14.601062000000001</v>
      </c>
      <c r="F462">
        <f t="shared" si="15"/>
        <v>-10.2630864798</v>
      </c>
    </row>
    <row r="463" spans="1:6" x14ac:dyDescent="0.3">
      <c r="A463">
        <v>2.8399999</v>
      </c>
      <c r="B463">
        <v>-14.618633000000001</v>
      </c>
      <c r="C463">
        <v>-14.615993</v>
      </c>
      <c r="D463">
        <f t="shared" si="14"/>
        <v>-13.1543937</v>
      </c>
      <c r="E463">
        <v>-14.600674</v>
      </c>
      <c r="F463">
        <f t="shared" si="15"/>
        <v>-10.2628137546</v>
      </c>
    </row>
    <row r="464" spans="1:6" x14ac:dyDescent="0.3">
      <c r="A464">
        <v>2.8440001000000001</v>
      </c>
      <c r="B464">
        <v>-14.619923999999999</v>
      </c>
      <c r="C464">
        <v>-14.608026000000001</v>
      </c>
      <c r="D464">
        <f t="shared" si="14"/>
        <v>-13.147223400000001</v>
      </c>
      <c r="E464">
        <v>-14.609289</v>
      </c>
      <c r="F464">
        <f t="shared" si="15"/>
        <v>-10.268869238100001</v>
      </c>
    </row>
    <row r="465" spans="1:6" x14ac:dyDescent="0.3">
      <c r="A465">
        <v>2.8479999999999999</v>
      </c>
      <c r="B465">
        <v>-14.615993</v>
      </c>
      <c r="C465">
        <v>-14.601062000000001</v>
      </c>
      <c r="D465">
        <f t="shared" si="14"/>
        <v>-13.1409558</v>
      </c>
      <c r="E465">
        <v>-14.624552</v>
      </c>
      <c r="F465">
        <f t="shared" si="15"/>
        <v>-10.279597600800001</v>
      </c>
    </row>
    <row r="466" spans="1:6" x14ac:dyDescent="0.3">
      <c r="A466">
        <v>2.8519999999999999</v>
      </c>
      <c r="B466">
        <v>-14.608026000000001</v>
      </c>
      <c r="C466">
        <v>-14.600674</v>
      </c>
      <c r="D466">
        <f t="shared" si="14"/>
        <v>-13.1406066</v>
      </c>
      <c r="E466">
        <v>-14.640788000000001</v>
      </c>
      <c r="F466">
        <f t="shared" si="15"/>
        <v>-10.291009885200001</v>
      </c>
    </row>
    <row r="467" spans="1:6" x14ac:dyDescent="0.3">
      <c r="A467">
        <v>2.8559999</v>
      </c>
      <c r="B467">
        <v>-14.601062000000001</v>
      </c>
      <c r="C467">
        <v>-14.609289</v>
      </c>
      <c r="D467">
        <f t="shared" si="14"/>
        <v>-13.148360100000001</v>
      </c>
      <c r="E467">
        <v>-14.652687</v>
      </c>
      <c r="F467">
        <f t="shared" si="15"/>
        <v>-10.299373692300001</v>
      </c>
    </row>
    <row r="468" spans="1:6" x14ac:dyDescent="0.3">
      <c r="A468">
        <v>2.8599999</v>
      </c>
      <c r="B468">
        <v>-14.600674</v>
      </c>
      <c r="C468">
        <v>-14.624552</v>
      </c>
      <c r="D468">
        <f t="shared" si="14"/>
        <v>-13.1620968</v>
      </c>
      <c r="E468">
        <v>-14.658853000000001</v>
      </c>
      <c r="F468">
        <f t="shared" si="15"/>
        <v>-10.303707773700001</v>
      </c>
    </row>
    <row r="469" spans="1:6" x14ac:dyDescent="0.3">
      <c r="A469">
        <v>2.8640001000000002</v>
      </c>
      <c r="B469">
        <v>-14.609289</v>
      </c>
      <c r="C469">
        <v>-14.640788000000001</v>
      </c>
      <c r="D469">
        <f t="shared" si="14"/>
        <v>-13.176709200000001</v>
      </c>
      <c r="E469">
        <v>-14.662813999999999</v>
      </c>
      <c r="F469">
        <f t="shared" si="15"/>
        <v>-10.306491960600001</v>
      </c>
    </row>
    <row r="470" spans="1:6" x14ac:dyDescent="0.3">
      <c r="A470">
        <v>2.8679999999999999</v>
      </c>
      <c r="B470">
        <v>-14.624552</v>
      </c>
      <c r="C470">
        <v>-14.652687</v>
      </c>
      <c r="D470">
        <f t="shared" si="14"/>
        <v>-13.187418300000001</v>
      </c>
      <c r="E470">
        <v>-14.670726</v>
      </c>
      <c r="F470">
        <f t="shared" si="15"/>
        <v>-10.312053305400001</v>
      </c>
    </row>
    <row r="471" spans="1:6" x14ac:dyDescent="0.3">
      <c r="A471">
        <v>2.8719999999999999</v>
      </c>
      <c r="B471">
        <v>-14.640788000000001</v>
      </c>
      <c r="C471">
        <v>-14.658853000000001</v>
      </c>
      <c r="D471">
        <f t="shared" si="14"/>
        <v>-13.192967700000001</v>
      </c>
      <c r="E471">
        <v>-14.687326000000001</v>
      </c>
      <c r="F471">
        <f t="shared" si="15"/>
        <v>-10.323721445400002</v>
      </c>
    </row>
    <row r="472" spans="1:6" x14ac:dyDescent="0.3">
      <c r="A472">
        <v>2.8759999000000001</v>
      </c>
      <c r="B472">
        <v>-14.652687</v>
      </c>
      <c r="C472">
        <v>-14.662813999999999</v>
      </c>
      <c r="D472">
        <f t="shared" si="14"/>
        <v>-13.196532599999999</v>
      </c>
      <c r="E472">
        <v>-14.71278</v>
      </c>
      <c r="F472">
        <f t="shared" si="15"/>
        <v>-10.341613062</v>
      </c>
    </row>
    <row r="473" spans="1:6" x14ac:dyDescent="0.3">
      <c r="A473">
        <v>2.8800001000000002</v>
      </c>
      <c r="B473">
        <v>-14.658853000000001</v>
      </c>
      <c r="C473">
        <v>-14.670726</v>
      </c>
      <c r="D473">
        <f t="shared" si="14"/>
        <v>-13.2036534</v>
      </c>
      <c r="E473">
        <v>-14.742432000000001</v>
      </c>
      <c r="F473">
        <f t="shared" si="15"/>
        <v>-10.362455452800001</v>
      </c>
    </row>
    <row r="474" spans="1:6" x14ac:dyDescent="0.3">
      <c r="A474">
        <v>2.8840001000000002</v>
      </c>
      <c r="B474">
        <v>-14.662813999999999</v>
      </c>
      <c r="C474">
        <v>-14.687326000000001</v>
      </c>
      <c r="D474">
        <f t="shared" si="14"/>
        <v>-13.218593400000001</v>
      </c>
      <c r="E474">
        <v>-14.769653999999999</v>
      </c>
      <c r="F474">
        <f t="shared" si="15"/>
        <v>-10.3815897966</v>
      </c>
    </row>
    <row r="475" spans="1:6" x14ac:dyDescent="0.3">
      <c r="A475">
        <v>2.8879999999999999</v>
      </c>
      <c r="B475">
        <v>-14.670726</v>
      </c>
      <c r="C475">
        <v>-14.71278</v>
      </c>
      <c r="D475">
        <f t="shared" si="14"/>
        <v>-13.241502000000001</v>
      </c>
      <c r="E475">
        <v>-14.790082</v>
      </c>
      <c r="F475">
        <f t="shared" si="15"/>
        <v>-10.395948637800002</v>
      </c>
    </row>
    <row r="476" spans="1:6" x14ac:dyDescent="0.3">
      <c r="A476">
        <v>2.8919999999999999</v>
      </c>
      <c r="B476">
        <v>-14.687326000000001</v>
      </c>
      <c r="C476">
        <v>-14.742432000000001</v>
      </c>
      <c r="D476">
        <f t="shared" si="14"/>
        <v>-13.268188800000001</v>
      </c>
      <c r="E476">
        <v>-14.804484</v>
      </c>
      <c r="F476">
        <f t="shared" si="15"/>
        <v>-10.4060718036</v>
      </c>
    </row>
    <row r="477" spans="1:6" x14ac:dyDescent="0.3">
      <c r="A477">
        <v>2.8959999000000001</v>
      </c>
      <c r="B477">
        <v>-14.71278</v>
      </c>
      <c r="C477">
        <v>-14.769653999999999</v>
      </c>
      <c r="D477">
        <f t="shared" si="14"/>
        <v>-13.2926886</v>
      </c>
      <c r="E477">
        <v>-14.818250000000001</v>
      </c>
      <c r="F477">
        <f t="shared" si="15"/>
        <v>-10.415747925</v>
      </c>
    </row>
    <row r="478" spans="1:6" x14ac:dyDescent="0.3">
      <c r="A478">
        <v>2.9000001000000002</v>
      </c>
      <c r="B478">
        <v>-14.742432000000001</v>
      </c>
      <c r="C478">
        <v>-14.790082</v>
      </c>
      <c r="D478">
        <f t="shared" si="14"/>
        <v>-13.311073800000001</v>
      </c>
      <c r="E478">
        <v>-14.837809999999999</v>
      </c>
      <c r="F478">
        <f t="shared" si="15"/>
        <v>-10.429496648999999</v>
      </c>
    </row>
    <row r="479" spans="1:6" x14ac:dyDescent="0.3">
      <c r="A479">
        <v>2.9039999999999999</v>
      </c>
      <c r="B479">
        <v>-14.769653999999999</v>
      </c>
      <c r="C479">
        <v>-14.804484</v>
      </c>
      <c r="D479">
        <f t="shared" si="14"/>
        <v>-13.3240356</v>
      </c>
      <c r="E479">
        <v>-14.866327</v>
      </c>
      <c r="F479">
        <f t="shared" si="15"/>
        <v>-10.449541248300001</v>
      </c>
    </row>
    <row r="480" spans="1:6" x14ac:dyDescent="0.3">
      <c r="A480">
        <v>2.9079999999999999</v>
      </c>
      <c r="B480">
        <v>-14.790082</v>
      </c>
      <c r="C480">
        <v>-14.818250000000001</v>
      </c>
      <c r="D480">
        <f t="shared" si="14"/>
        <v>-13.336425</v>
      </c>
      <c r="E480">
        <v>-14.901400000000001</v>
      </c>
      <c r="F480">
        <f t="shared" si="15"/>
        <v>-10.47419406</v>
      </c>
    </row>
    <row r="481" spans="1:6" x14ac:dyDescent="0.3">
      <c r="A481">
        <v>2.9119999000000001</v>
      </c>
      <c r="B481">
        <v>-14.804484</v>
      </c>
      <c r="C481">
        <v>-14.837809999999999</v>
      </c>
      <c r="D481">
        <f t="shared" si="14"/>
        <v>-13.354028999999999</v>
      </c>
      <c r="E481">
        <v>-14.936175</v>
      </c>
      <c r="F481">
        <f t="shared" si="15"/>
        <v>-10.498637407500002</v>
      </c>
    </row>
    <row r="482" spans="1:6" x14ac:dyDescent="0.3">
      <c r="A482">
        <v>2.9159999000000001</v>
      </c>
      <c r="B482">
        <v>-14.818250000000001</v>
      </c>
      <c r="C482">
        <v>-14.866327</v>
      </c>
      <c r="D482">
        <f t="shared" si="14"/>
        <v>-13.379694300000001</v>
      </c>
      <c r="E482">
        <v>-14.963286</v>
      </c>
      <c r="F482">
        <f t="shared" si="15"/>
        <v>-10.517693729400001</v>
      </c>
    </row>
    <row r="483" spans="1:6" x14ac:dyDescent="0.3">
      <c r="A483">
        <v>2.9200001000000002</v>
      </c>
      <c r="B483">
        <v>-14.837809999999999</v>
      </c>
      <c r="C483">
        <v>-14.901400000000001</v>
      </c>
      <c r="D483">
        <f t="shared" si="14"/>
        <v>-13.41126</v>
      </c>
      <c r="E483">
        <v>-14.979206</v>
      </c>
      <c r="F483">
        <f t="shared" si="15"/>
        <v>-10.5288838974</v>
      </c>
    </row>
    <row r="484" spans="1:6" x14ac:dyDescent="0.3">
      <c r="A484">
        <v>2.9239999999999999</v>
      </c>
      <c r="B484">
        <v>-14.866327</v>
      </c>
      <c r="C484">
        <v>-14.936175</v>
      </c>
      <c r="D484">
        <f t="shared" si="14"/>
        <v>-13.442557500000001</v>
      </c>
      <c r="E484">
        <v>-14.986141</v>
      </c>
      <c r="F484">
        <f t="shared" si="15"/>
        <v>-10.5337585089</v>
      </c>
    </row>
    <row r="485" spans="1:6" x14ac:dyDescent="0.3">
      <c r="A485">
        <v>2.9279999999999999</v>
      </c>
      <c r="B485">
        <v>-14.901400000000001</v>
      </c>
      <c r="C485">
        <v>-14.963286</v>
      </c>
      <c r="D485">
        <f t="shared" si="14"/>
        <v>-13.4669574</v>
      </c>
      <c r="E485">
        <v>-14.990124</v>
      </c>
      <c r="F485">
        <f t="shared" si="15"/>
        <v>-10.5365581596</v>
      </c>
    </row>
    <row r="486" spans="1:6" x14ac:dyDescent="0.3">
      <c r="A486">
        <v>2.9319999000000001</v>
      </c>
      <c r="B486">
        <v>-14.936175</v>
      </c>
      <c r="C486">
        <v>-14.979206</v>
      </c>
      <c r="D486">
        <f t="shared" si="14"/>
        <v>-13.481285399999999</v>
      </c>
      <c r="E486">
        <v>-14.996529000000001</v>
      </c>
      <c r="F486">
        <f t="shared" si="15"/>
        <v>-10.541060234100001</v>
      </c>
    </row>
    <row r="487" spans="1:6" x14ac:dyDescent="0.3">
      <c r="A487">
        <v>2.9360000999999998</v>
      </c>
      <c r="B487">
        <v>-14.963286</v>
      </c>
      <c r="C487">
        <v>-14.986141</v>
      </c>
      <c r="D487">
        <f t="shared" si="14"/>
        <v>-13.487526900000001</v>
      </c>
      <c r="E487">
        <v>-15.005857000000001</v>
      </c>
      <c r="F487">
        <f t="shared" si="15"/>
        <v>-10.5476168853</v>
      </c>
    </row>
    <row r="488" spans="1:6" x14ac:dyDescent="0.3">
      <c r="A488">
        <v>2.9400000999999998</v>
      </c>
      <c r="B488">
        <v>-14.979206</v>
      </c>
      <c r="C488">
        <v>-14.990124</v>
      </c>
      <c r="D488">
        <f t="shared" si="14"/>
        <v>-13.4911116</v>
      </c>
      <c r="E488">
        <v>-15.012321999999999</v>
      </c>
      <c r="F488">
        <f t="shared" si="15"/>
        <v>-10.5521611338</v>
      </c>
    </row>
    <row r="489" spans="1:6" x14ac:dyDescent="0.3">
      <c r="A489">
        <v>2.944</v>
      </c>
      <c r="B489">
        <v>-14.986141</v>
      </c>
      <c r="C489">
        <v>-14.996529000000001</v>
      </c>
      <c r="D489">
        <f t="shared" si="14"/>
        <v>-13.496876100000001</v>
      </c>
      <c r="E489">
        <v>-15.006057</v>
      </c>
      <c r="F489">
        <f t="shared" si="15"/>
        <v>-10.5477574653</v>
      </c>
    </row>
    <row r="490" spans="1:6" x14ac:dyDescent="0.3">
      <c r="A490">
        <v>2.948</v>
      </c>
      <c r="B490">
        <v>-14.990124</v>
      </c>
      <c r="C490">
        <v>-15.005857000000001</v>
      </c>
      <c r="D490">
        <f t="shared" si="14"/>
        <v>-13.5052713</v>
      </c>
      <c r="E490">
        <v>-14.977698</v>
      </c>
      <c r="F490">
        <f t="shared" si="15"/>
        <v>-10.5278239242</v>
      </c>
    </row>
    <row r="491" spans="1:6" x14ac:dyDescent="0.3">
      <c r="A491">
        <v>2.9519999000000001</v>
      </c>
      <c r="B491">
        <v>-14.996529000000001</v>
      </c>
      <c r="C491">
        <v>-15.012321999999999</v>
      </c>
      <c r="D491">
        <f t="shared" si="14"/>
        <v>-13.511089799999999</v>
      </c>
      <c r="E491">
        <v>-14.922566</v>
      </c>
      <c r="F491">
        <f t="shared" si="15"/>
        <v>-10.489071641400001</v>
      </c>
    </row>
    <row r="492" spans="1:6" x14ac:dyDescent="0.3">
      <c r="A492">
        <v>2.9560000999999998</v>
      </c>
      <c r="B492">
        <v>-15.005857000000001</v>
      </c>
      <c r="C492">
        <v>-15.006057</v>
      </c>
      <c r="D492">
        <f t="shared" si="14"/>
        <v>-13.505451300000001</v>
      </c>
      <c r="E492">
        <v>-14.841714</v>
      </c>
      <c r="F492">
        <f t="shared" si="15"/>
        <v>-10.4322407706</v>
      </c>
    </row>
    <row r="493" spans="1:6" x14ac:dyDescent="0.3">
      <c r="A493">
        <v>2.96</v>
      </c>
      <c r="B493">
        <v>-15.012321999999999</v>
      </c>
      <c r="C493">
        <v>-14.977698</v>
      </c>
      <c r="D493">
        <f t="shared" si="14"/>
        <v>-13.4799282</v>
      </c>
      <c r="E493">
        <v>-14.739134999999999</v>
      </c>
      <c r="F493">
        <f t="shared" si="15"/>
        <v>-10.3601379915</v>
      </c>
    </row>
    <row r="494" spans="1:6" x14ac:dyDescent="0.3">
      <c r="A494">
        <v>2.964</v>
      </c>
      <c r="B494">
        <v>-15.006057</v>
      </c>
      <c r="C494">
        <v>-14.922566</v>
      </c>
      <c r="D494">
        <f t="shared" si="14"/>
        <v>-13.430309400000001</v>
      </c>
      <c r="E494">
        <v>-14.616982999999999</v>
      </c>
      <c r="F494">
        <f t="shared" si="15"/>
        <v>-10.2742773507</v>
      </c>
    </row>
    <row r="495" spans="1:6" x14ac:dyDescent="0.3">
      <c r="A495">
        <v>2.9679999000000001</v>
      </c>
      <c r="B495">
        <v>-14.977698</v>
      </c>
      <c r="C495">
        <v>-14.841714</v>
      </c>
      <c r="D495">
        <f t="shared" si="14"/>
        <v>-13.3575426</v>
      </c>
      <c r="E495">
        <v>-14.471799000000001</v>
      </c>
      <c r="F495">
        <f t="shared" si="15"/>
        <v>-10.172227517100001</v>
      </c>
    </row>
    <row r="496" spans="1:6" x14ac:dyDescent="0.3">
      <c r="A496">
        <v>2.9719999000000001</v>
      </c>
      <c r="B496">
        <v>-14.922566</v>
      </c>
      <c r="C496">
        <v>-14.739134999999999</v>
      </c>
      <c r="D496">
        <f t="shared" si="14"/>
        <v>-13.265221499999999</v>
      </c>
      <c r="E496">
        <v>-14.293920999999999</v>
      </c>
      <c r="F496">
        <f t="shared" si="15"/>
        <v>-10.047197070899999</v>
      </c>
    </row>
    <row r="497" spans="1:6" x14ac:dyDescent="0.3">
      <c r="A497">
        <v>2.9760000999999998</v>
      </c>
      <c r="B497">
        <v>-14.841714</v>
      </c>
      <c r="C497">
        <v>-14.616982999999999</v>
      </c>
      <c r="D497">
        <f t="shared" si="14"/>
        <v>-13.155284699999999</v>
      </c>
      <c r="E497">
        <v>-14.070460000000001</v>
      </c>
      <c r="F497">
        <f t="shared" si="15"/>
        <v>-9.8901263340000014</v>
      </c>
    </row>
    <row r="498" spans="1:6" x14ac:dyDescent="0.3">
      <c r="A498">
        <v>2.98</v>
      </c>
      <c r="B498">
        <v>-14.739134999999999</v>
      </c>
      <c r="C498">
        <v>-14.471799000000001</v>
      </c>
      <c r="D498">
        <f t="shared" si="14"/>
        <v>-13.024619100000001</v>
      </c>
      <c r="E498">
        <v>-13.790274</v>
      </c>
      <c r="F498">
        <f t="shared" si="15"/>
        <v>-9.6931835946000007</v>
      </c>
    </row>
    <row r="499" spans="1:6" x14ac:dyDescent="0.3">
      <c r="A499">
        <v>2.984</v>
      </c>
      <c r="B499">
        <v>-14.616982999999999</v>
      </c>
      <c r="C499">
        <v>-14.293920999999999</v>
      </c>
      <c r="D499">
        <f t="shared" si="14"/>
        <v>-12.8645289</v>
      </c>
      <c r="E499">
        <v>-13.448168000000001</v>
      </c>
      <c r="F499">
        <f t="shared" si="15"/>
        <v>-9.4527172872000005</v>
      </c>
    </row>
    <row r="500" spans="1:6" x14ac:dyDescent="0.3">
      <c r="A500">
        <v>2.9879999000000002</v>
      </c>
      <c r="B500">
        <v>-14.471799000000001</v>
      </c>
      <c r="C500">
        <v>-14.070460000000001</v>
      </c>
      <c r="D500">
        <f t="shared" si="14"/>
        <v>-12.663414000000001</v>
      </c>
      <c r="E500">
        <v>-13.045920000000001</v>
      </c>
      <c r="F500">
        <f t="shared" si="15"/>
        <v>-9.1699771680000008</v>
      </c>
    </row>
    <row r="501" spans="1:6" x14ac:dyDescent="0.3">
      <c r="A501">
        <v>2.9920000999999998</v>
      </c>
      <c r="B501">
        <v>-14.293920999999999</v>
      </c>
      <c r="C501">
        <v>-13.790274</v>
      </c>
      <c r="D501">
        <f t="shared" si="14"/>
        <v>-12.4112466</v>
      </c>
      <c r="E501">
        <v>-12.589751</v>
      </c>
      <c r="F501">
        <f t="shared" si="15"/>
        <v>-8.8493359779000009</v>
      </c>
    </row>
    <row r="502" spans="1:6" x14ac:dyDescent="0.3">
      <c r="A502">
        <v>2.9960000999999998</v>
      </c>
      <c r="B502">
        <v>-14.070460000000001</v>
      </c>
      <c r="C502">
        <v>-13.448168000000001</v>
      </c>
      <c r="D502">
        <f t="shared" si="14"/>
        <v>-12.103351200000001</v>
      </c>
      <c r="E502">
        <v>-12.086157999999999</v>
      </c>
      <c r="F502">
        <f t="shared" si="15"/>
        <v>-8.4953604581999986</v>
      </c>
    </row>
    <row r="503" spans="1:6" x14ac:dyDescent="0.3">
      <c r="A503">
        <v>3</v>
      </c>
      <c r="B503">
        <v>-13.790274</v>
      </c>
      <c r="C503">
        <v>-13.045920000000001</v>
      </c>
      <c r="D503">
        <f t="shared" si="14"/>
        <v>-11.741328000000001</v>
      </c>
      <c r="E503">
        <v>-11.538792000000001</v>
      </c>
      <c r="F503">
        <f t="shared" si="15"/>
        <v>-8.1106168967999999</v>
      </c>
    </row>
    <row r="504" spans="1:6" x14ac:dyDescent="0.3">
      <c r="A504">
        <v>3.0039999000000002</v>
      </c>
      <c r="B504">
        <v>-13.448168000000001</v>
      </c>
      <c r="C504">
        <v>-12.589751</v>
      </c>
      <c r="D504">
        <f t="shared" si="14"/>
        <v>-11.330775900000001</v>
      </c>
      <c r="E504">
        <v>-10.948153</v>
      </c>
      <c r="F504">
        <f t="shared" si="15"/>
        <v>-7.6954567436999994</v>
      </c>
    </row>
    <row r="505" spans="1:6" x14ac:dyDescent="0.3">
      <c r="A505">
        <v>3.0079999000000002</v>
      </c>
      <c r="B505">
        <v>-13.045920000000001</v>
      </c>
      <c r="C505">
        <v>-12.086157999999999</v>
      </c>
      <c r="D505">
        <f t="shared" si="14"/>
        <v>-10.877542199999999</v>
      </c>
      <c r="E505">
        <v>-10.314234000000001</v>
      </c>
      <c r="F505">
        <f t="shared" si="15"/>
        <v>-7.2498750786000015</v>
      </c>
    </row>
    <row r="506" spans="1:6" x14ac:dyDescent="0.3">
      <c r="A506">
        <v>3.0120000999999998</v>
      </c>
      <c r="B506">
        <v>-12.589751</v>
      </c>
      <c r="C506">
        <v>-11.538792000000001</v>
      </c>
      <c r="D506">
        <f t="shared" si="14"/>
        <v>-10.3849128</v>
      </c>
      <c r="E506">
        <v>-9.6406759999999991</v>
      </c>
      <c r="F506">
        <f t="shared" si="15"/>
        <v>-6.7764311603999996</v>
      </c>
    </row>
    <row r="507" spans="1:6" x14ac:dyDescent="0.3">
      <c r="A507">
        <v>3.016</v>
      </c>
      <c r="B507">
        <v>-12.086157999999999</v>
      </c>
      <c r="C507">
        <v>-10.948153</v>
      </c>
      <c r="D507">
        <f t="shared" si="14"/>
        <v>-9.8533376999999991</v>
      </c>
      <c r="E507">
        <v>-8.9381702000000001</v>
      </c>
      <c r="F507">
        <f t="shared" si="15"/>
        <v>-6.2826398335800002</v>
      </c>
    </row>
    <row r="508" spans="1:6" x14ac:dyDescent="0.3">
      <c r="A508">
        <v>3.02</v>
      </c>
      <c r="B508">
        <v>-11.538792000000001</v>
      </c>
      <c r="C508">
        <v>-10.314234000000001</v>
      </c>
      <c r="D508">
        <f t="shared" si="14"/>
        <v>-9.2828106000000012</v>
      </c>
      <c r="E508">
        <v>-8.2252264000000004</v>
      </c>
      <c r="F508">
        <f t="shared" si="15"/>
        <v>-5.7815116365600003</v>
      </c>
    </row>
    <row r="509" spans="1:6" x14ac:dyDescent="0.3">
      <c r="A509">
        <v>3.0239999000000002</v>
      </c>
      <c r="B509">
        <v>-10.948153</v>
      </c>
      <c r="C509">
        <v>-9.6406759999999991</v>
      </c>
      <c r="D509">
        <f t="shared" si="14"/>
        <v>-8.6766083999999992</v>
      </c>
      <c r="E509">
        <v>-7.5259951000000003</v>
      </c>
      <c r="F509">
        <f t="shared" si="15"/>
        <v>-5.2900219557900003</v>
      </c>
    </row>
    <row r="510" spans="1:6" x14ac:dyDescent="0.3">
      <c r="A510">
        <v>3.0280000999999999</v>
      </c>
      <c r="B510">
        <v>-10.314234000000001</v>
      </c>
      <c r="C510">
        <v>-8.9381702000000001</v>
      </c>
      <c r="D510">
        <f t="shared" si="14"/>
        <v>-8.0443531799999999</v>
      </c>
      <c r="E510">
        <v>-6.8664015999999997</v>
      </c>
      <c r="F510">
        <f t="shared" si="15"/>
        <v>-4.8263936846400002</v>
      </c>
    </row>
    <row r="511" spans="1:6" x14ac:dyDescent="0.3">
      <c r="A511">
        <v>3.0320000999999999</v>
      </c>
      <c r="B511">
        <v>-9.6406759999999991</v>
      </c>
      <c r="C511">
        <v>-8.2252264000000004</v>
      </c>
      <c r="D511">
        <f t="shared" si="14"/>
        <v>-7.4027037600000005</v>
      </c>
      <c r="E511">
        <v>-6.2703474000000003</v>
      </c>
      <c r="F511">
        <f t="shared" si="15"/>
        <v>-4.4074271874600006</v>
      </c>
    </row>
    <row r="512" spans="1:6" x14ac:dyDescent="0.3">
      <c r="A512">
        <v>3.036</v>
      </c>
      <c r="B512">
        <v>-8.9381702000000001</v>
      </c>
      <c r="C512">
        <v>-7.5259951000000003</v>
      </c>
      <c r="D512">
        <f t="shared" si="14"/>
        <v>-6.7733955900000007</v>
      </c>
      <c r="E512">
        <v>-5.7570778000000002</v>
      </c>
      <c r="F512">
        <f t="shared" si="15"/>
        <v>-4.0466499856200002</v>
      </c>
    </row>
    <row r="513" spans="1:6" x14ac:dyDescent="0.3">
      <c r="A513">
        <v>3.04</v>
      </c>
      <c r="B513">
        <v>-8.2252264000000004</v>
      </c>
      <c r="C513">
        <v>-6.8664015999999997</v>
      </c>
      <c r="D513">
        <f t="shared" si="14"/>
        <v>-6.1797614400000001</v>
      </c>
      <c r="E513">
        <v>-5.3399121999999997</v>
      </c>
      <c r="F513">
        <f t="shared" si="15"/>
        <v>-3.7534242853799999</v>
      </c>
    </row>
    <row r="514" spans="1:6" x14ac:dyDescent="0.3">
      <c r="A514">
        <v>3.0439999000000002</v>
      </c>
      <c r="B514">
        <v>-7.5259951000000003</v>
      </c>
      <c r="C514">
        <v>-6.2703474000000003</v>
      </c>
      <c r="D514">
        <f t="shared" si="14"/>
        <v>-5.6433126600000003</v>
      </c>
      <c r="E514">
        <v>-5.0259628999999997</v>
      </c>
      <c r="F514">
        <f t="shared" si="15"/>
        <v>-3.5327493224100004</v>
      </c>
    </row>
    <row r="515" spans="1:6" x14ac:dyDescent="0.3">
      <c r="A515">
        <v>3.0480000999999999</v>
      </c>
      <c r="B515">
        <v>-6.8664015999999997</v>
      </c>
      <c r="C515">
        <v>-5.7570778000000002</v>
      </c>
      <c r="D515">
        <f t="shared" si="14"/>
        <v>-5.1813700200000001</v>
      </c>
      <c r="E515">
        <v>-4.8163885999999998</v>
      </c>
      <c r="F515">
        <f t="shared" si="15"/>
        <v>-3.3854395469400003</v>
      </c>
    </row>
    <row r="516" spans="1:6" x14ac:dyDescent="0.3">
      <c r="A516">
        <v>3.052</v>
      </c>
      <c r="B516">
        <v>-6.2703474000000003</v>
      </c>
      <c r="C516">
        <v>-5.3399121999999997</v>
      </c>
      <c r="D516">
        <f t="shared" ref="D516:D579" si="16">C516*0.9</f>
        <v>-4.8059209799999998</v>
      </c>
      <c r="E516">
        <v>-4.7068776999999997</v>
      </c>
      <c r="F516">
        <f t="shared" ref="F516:F579" si="17">E516*0.9*0.781</f>
        <v>-3.3084643353300001</v>
      </c>
    </row>
    <row r="517" spans="1:6" x14ac:dyDescent="0.3">
      <c r="A517">
        <v>3.056</v>
      </c>
      <c r="B517">
        <v>-5.7570778000000002</v>
      </c>
      <c r="C517">
        <v>-5.0259628999999997</v>
      </c>
      <c r="D517">
        <f t="shared" si="16"/>
        <v>-4.5233666100000001</v>
      </c>
      <c r="E517">
        <v>-4.6882514999999998</v>
      </c>
      <c r="F517">
        <f t="shared" si="17"/>
        <v>-3.29537197935</v>
      </c>
    </row>
    <row r="518" spans="1:6" x14ac:dyDescent="0.3">
      <c r="A518">
        <v>3.0599999000000002</v>
      </c>
      <c r="B518">
        <v>-5.3399121999999997</v>
      </c>
      <c r="C518">
        <v>-4.8163885999999998</v>
      </c>
      <c r="D518">
        <f t="shared" si="16"/>
        <v>-4.3347497400000004</v>
      </c>
      <c r="E518">
        <v>-4.7472757000000003</v>
      </c>
      <c r="F518">
        <f t="shared" si="17"/>
        <v>-3.3368600895300005</v>
      </c>
    </row>
    <row r="519" spans="1:6" x14ac:dyDescent="0.3">
      <c r="A519">
        <v>3.0639999000000002</v>
      </c>
      <c r="B519">
        <v>-5.0259628999999997</v>
      </c>
      <c r="C519">
        <v>-4.7068776999999997</v>
      </c>
      <c r="D519">
        <f t="shared" si="16"/>
        <v>-4.2361899300000001</v>
      </c>
      <c r="E519">
        <v>-4.8678042000000001</v>
      </c>
      <c r="F519">
        <f t="shared" si="17"/>
        <v>-3.4215795721800006</v>
      </c>
    </row>
    <row r="520" spans="1:6" x14ac:dyDescent="0.3">
      <c r="A520">
        <v>3.0680000999999999</v>
      </c>
      <c r="B520">
        <v>-4.8163885999999998</v>
      </c>
      <c r="C520">
        <v>-4.6882514999999998</v>
      </c>
      <c r="D520">
        <f t="shared" si="16"/>
        <v>-4.21942635</v>
      </c>
      <c r="E520">
        <v>-5.0324020999999997</v>
      </c>
      <c r="F520">
        <f t="shared" si="17"/>
        <v>-3.5372754360900003</v>
      </c>
    </row>
    <row r="521" spans="1:6" x14ac:dyDescent="0.3">
      <c r="A521">
        <v>3.0720000000000001</v>
      </c>
      <c r="B521">
        <v>-4.7068776999999997</v>
      </c>
      <c r="C521">
        <v>-4.7472757000000003</v>
      </c>
      <c r="D521">
        <f t="shared" si="16"/>
        <v>-4.2725481300000006</v>
      </c>
      <c r="E521">
        <v>-5.2243618999999999</v>
      </c>
      <c r="F521">
        <f t="shared" si="17"/>
        <v>-3.6722039795100003</v>
      </c>
    </row>
    <row r="522" spans="1:6" x14ac:dyDescent="0.3">
      <c r="A522">
        <v>3.0760000000000001</v>
      </c>
      <c r="B522">
        <v>-4.6882514999999998</v>
      </c>
      <c r="C522">
        <v>-4.8678042000000001</v>
      </c>
      <c r="D522">
        <f t="shared" si="16"/>
        <v>-4.3810237800000005</v>
      </c>
      <c r="E522">
        <v>-5.4297630999999997</v>
      </c>
      <c r="F522">
        <f t="shared" si="17"/>
        <v>-3.8165804829899996</v>
      </c>
    </row>
    <row r="523" spans="1:6" x14ac:dyDescent="0.3">
      <c r="A523">
        <v>3.0799998999999998</v>
      </c>
      <c r="B523">
        <v>-4.7472757000000003</v>
      </c>
      <c r="C523">
        <v>-5.0324020999999997</v>
      </c>
      <c r="D523">
        <f t="shared" si="16"/>
        <v>-4.5291618900000001</v>
      </c>
      <c r="E523">
        <v>-5.6389505</v>
      </c>
      <c r="F523">
        <f t="shared" si="17"/>
        <v>-3.9636183064499999</v>
      </c>
    </row>
    <row r="524" spans="1:6" x14ac:dyDescent="0.3">
      <c r="A524">
        <v>3.0840000999999999</v>
      </c>
      <c r="B524">
        <v>-4.8678042000000001</v>
      </c>
      <c r="C524">
        <v>-5.2243618999999999</v>
      </c>
      <c r="D524">
        <f t="shared" si="16"/>
        <v>-4.7019257100000003</v>
      </c>
      <c r="E524">
        <v>-5.8468694000000001</v>
      </c>
      <c r="F524">
        <f t="shared" si="17"/>
        <v>-4.1097645012599999</v>
      </c>
    </row>
    <row r="525" spans="1:6" x14ac:dyDescent="0.3">
      <c r="A525">
        <v>3.0880000999999999</v>
      </c>
      <c r="B525">
        <v>-5.0324020999999997</v>
      </c>
      <c r="C525">
        <v>-5.4297630999999997</v>
      </c>
      <c r="D525">
        <f t="shared" si="16"/>
        <v>-4.8867867899999995</v>
      </c>
      <c r="E525">
        <v>-6.0520728999999998</v>
      </c>
      <c r="F525">
        <f t="shared" si="17"/>
        <v>-4.2540020414099997</v>
      </c>
    </row>
    <row r="526" spans="1:6" x14ac:dyDescent="0.3">
      <c r="A526">
        <v>3.0920000000000001</v>
      </c>
      <c r="B526">
        <v>-5.2243618999999999</v>
      </c>
      <c r="C526">
        <v>-5.6389505</v>
      </c>
      <c r="D526">
        <f t="shared" si="16"/>
        <v>-5.0750554499999998</v>
      </c>
      <c r="E526">
        <v>-6.2548225999999998</v>
      </c>
      <c r="F526">
        <f t="shared" si="17"/>
        <v>-4.3965148055399998</v>
      </c>
    </row>
    <row r="527" spans="1:6" x14ac:dyDescent="0.3">
      <c r="A527">
        <v>3.0960000000000001</v>
      </c>
      <c r="B527">
        <v>-5.4297630999999997</v>
      </c>
      <c r="C527">
        <v>-5.8468694000000001</v>
      </c>
      <c r="D527">
        <f t="shared" si="16"/>
        <v>-5.26218246</v>
      </c>
      <c r="E527">
        <v>-6.4550796999999998</v>
      </c>
      <c r="F527">
        <f t="shared" si="17"/>
        <v>-4.5372755211299998</v>
      </c>
    </row>
    <row r="528" spans="1:6" x14ac:dyDescent="0.3">
      <c r="A528">
        <v>3.0999998999999998</v>
      </c>
      <c r="B528">
        <v>-5.6389505</v>
      </c>
      <c r="C528">
        <v>-6.0520728999999998</v>
      </c>
      <c r="D528">
        <f t="shared" si="16"/>
        <v>-5.4468656099999997</v>
      </c>
      <c r="E528">
        <v>-6.6512418000000002</v>
      </c>
      <c r="F528">
        <f t="shared" si="17"/>
        <v>-4.6751578612199998</v>
      </c>
    </row>
    <row r="529" spans="1:6" x14ac:dyDescent="0.3">
      <c r="A529">
        <v>3.1040000999999999</v>
      </c>
      <c r="B529">
        <v>-5.8468694000000001</v>
      </c>
      <c r="C529">
        <v>-6.2548225999999998</v>
      </c>
      <c r="D529">
        <f t="shared" si="16"/>
        <v>-5.6293403399999997</v>
      </c>
      <c r="E529">
        <v>-6.8401275999999998</v>
      </c>
      <c r="F529">
        <f t="shared" si="17"/>
        <v>-4.8079256900400003</v>
      </c>
    </row>
    <row r="530" spans="1:6" x14ac:dyDescent="0.3">
      <c r="A530">
        <v>3.1080000000000001</v>
      </c>
      <c r="B530">
        <v>-6.0520728999999998</v>
      </c>
      <c r="C530">
        <v>-6.4550796999999998</v>
      </c>
      <c r="D530">
        <f t="shared" si="16"/>
        <v>-5.80957173</v>
      </c>
      <c r="E530">
        <v>-7.0181614000000003</v>
      </c>
      <c r="F530">
        <f t="shared" si="17"/>
        <v>-4.9330656480600004</v>
      </c>
    </row>
    <row r="531" spans="1:6" x14ac:dyDescent="0.3">
      <c r="A531">
        <v>3.1120000000000001</v>
      </c>
      <c r="B531">
        <v>-6.2548225999999998</v>
      </c>
      <c r="C531">
        <v>-6.6512418000000002</v>
      </c>
      <c r="D531">
        <f t="shared" si="16"/>
        <v>-5.9861176199999999</v>
      </c>
      <c r="E531">
        <v>-7.1831047000000003</v>
      </c>
      <c r="F531">
        <f t="shared" si="17"/>
        <v>-5.0490042936300004</v>
      </c>
    </row>
    <row r="532" spans="1:6" x14ac:dyDescent="0.3">
      <c r="A532">
        <v>3.1159998999999998</v>
      </c>
      <c r="B532">
        <v>-6.4550796999999998</v>
      </c>
      <c r="C532">
        <v>-6.8401275999999998</v>
      </c>
      <c r="D532">
        <f t="shared" si="16"/>
        <v>-6.1561148399999999</v>
      </c>
      <c r="E532">
        <v>-7.335337</v>
      </c>
      <c r="F532">
        <f t="shared" si="17"/>
        <v>-5.1560083773000001</v>
      </c>
    </row>
    <row r="533" spans="1:6" x14ac:dyDescent="0.3">
      <c r="A533">
        <v>3.1199998999999998</v>
      </c>
      <c r="B533">
        <v>-6.6512418000000002</v>
      </c>
      <c r="C533">
        <v>-7.0181614000000003</v>
      </c>
      <c r="D533">
        <f t="shared" si="16"/>
        <v>-6.3163452600000003</v>
      </c>
      <c r="E533">
        <v>-7.4778241999999997</v>
      </c>
      <c r="F533">
        <f t="shared" si="17"/>
        <v>-5.2561626301799995</v>
      </c>
    </row>
    <row r="534" spans="1:6" x14ac:dyDescent="0.3">
      <c r="A534">
        <v>3.1240000999999999</v>
      </c>
      <c r="B534">
        <v>-6.8401275999999998</v>
      </c>
      <c r="C534">
        <v>-7.1831047000000003</v>
      </c>
      <c r="D534">
        <f t="shared" si="16"/>
        <v>-6.4647942300000008</v>
      </c>
      <c r="E534">
        <v>-7.6146248999999999</v>
      </c>
      <c r="F534">
        <f t="shared" si="17"/>
        <v>-5.3523198422100009</v>
      </c>
    </row>
    <row r="535" spans="1:6" x14ac:dyDescent="0.3">
      <c r="A535">
        <v>3.1280000000000001</v>
      </c>
      <c r="B535">
        <v>-7.0181614000000003</v>
      </c>
      <c r="C535">
        <v>-7.335337</v>
      </c>
      <c r="D535">
        <f t="shared" si="16"/>
        <v>-6.6018033000000003</v>
      </c>
      <c r="E535">
        <v>-7.7486788999999998</v>
      </c>
      <c r="F535">
        <f t="shared" si="17"/>
        <v>-5.4465463988100007</v>
      </c>
    </row>
    <row r="536" spans="1:6" x14ac:dyDescent="0.3">
      <c r="A536">
        <v>3.1320000000000001</v>
      </c>
      <c r="B536">
        <v>-7.1831047000000003</v>
      </c>
      <c r="C536">
        <v>-7.4778241999999997</v>
      </c>
      <c r="D536">
        <f t="shared" si="16"/>
        <v>-6.7300417799999996</v>
      </c>
      <c r="E536">
        <v>-7.8801113999999997</v>
      </c>
      <c r="F536">
        <f t="shared" si="17"/>
        <v>-5.5389303030599999</v>
      </c>
    </row>
    <row r="537" spans="1:6" x14ac:dyDescent="0.3">
      <c r="A537">
        <v>3.1359998999999998</v>
      </c>
      <c r="B537">
        <v>-7.335337</v>
      </c>
      <c r="C537">
        <v>-7.6146248999999999</v>
      </c>
      <c r="D537">
        <f t="shared" si="16"/>
        <v>-6.8531624100000004</v>
      </c>
      <c r="E537">
        <v>-8.0061222999999995</v>
      </c>
      <c r="F537">
        <f t="shared" si="17"/>
        <v>-5.6275033646699999</v>
      </c>
    </row>
    <row r="538" spans="1:6" x14ac:dyDescent="0.3">
      <c r="A538">
        <v>3.1400001</v>
      </c>
      <c r="B538">
        <v>-7.4778241999999997</v>
      </c>
      <c r="C538">
        <v>-7.7486788999999998</v>
      </c>
      <c r="D538">
        <f t="shared" si="16"/>
        <v>-6.9738110100000004</v>
      </c>
      <c r="E538">
        <v>-8.1226933999999993</v>
      </c>
      <c r="F538">
        <f t="shared" si="17"/>
        <v>-5.7094411908599998</v>
      </c>
    </row>
    <row r="539" spans="1:6" x14ac:dyDescent="0.3">
      <c r="A539">
        <v>3.1440001</v>
      </c>
      <c r="B539">
        <v>-7.6146248999999999</v>
      </c>
      <c r="C539">
        <v>-7.8801113999999997</v>
      </c>
      <c r="D539">
        <f t="shared" si="16"/>
        <v>-7.0921002599999996</v>
      </c>
      <c r="E539">
        <v>-8.2272897</v>
      </c>
      <c r="F539">
        <f t="shared" si="17"/>
        <v>-5.7829619301299999</v>
      </c>
    </row>
    <row r="540" spans="1:6" x14ac:dyDescent="0.3">
      <c r="A540">
        <v>3.1480000000000001</v>
      </c>
      <c r="B540">
        <v>-7.7486788999999998</v>
      </c>
      <c r="C540">
        <v>-8.0061222999999995</v>
      </c>
      <c r="D540">
        <f t="shared" si="16"/>
        <v>-7.2055100699999999</v>
      </c>
      <c r="E540">
        <v>-8.3209040000000005</v>
      </c>
      <c r="F540">
        <f t="shared" si="17"/>
        <v>-5.8487634216000002</v>
      </c>
    </row>
    <row r="541" spans="1:6" x14ac:dyDescent="0.3">
      <c r="A541">
        <v>3.1520000000000001</v>
      </c>
      <c r="B541">
        <v>-7.8801113999999997</v>
      </c>
      <c r="C541">
        <v>-8.1226933999999993</v>
      </c>
      <c r="D541">
        <f t="shared" si="16"/>
        <v>-7.3104240599999999</v>
      </c>
      <c r="E541">
        <v>-8.4079873999999997</v>
      </c>
      <c r="F541">
        <f t="shared" si="17"/>
        <v>-5.9099743434600001</v>
      </c>
    </row>
    <row r="542" spans="1:6" x14ac:dyDescent="0.3">
      <c r="A542">
        <v>3.1559998999999999</v>
      </c>
      <c r="B542">
        <v>-8.0061222999999995</v>
      </c>
      <c r="C542">
        <v>-8.2272897</v>
      </c>
      <c r="D542">
        <f t="shared" si="16"/>
        <v>-7.40456073</v>
      </c>
      <c r="E542">
        <v>-8.4940598000000005</v>
      </c>
      <c r="F542">
        <f t="shared" si="17"/>
        <v>-5.9704746334200003</v>
      </c>
    </row>
    <row r="543" spans="1:6" x14ac:dyDescent="0.3">
      <c r="A543">
        <v>3.1600001</v>
      </c>
      <c r="B543">
        <v>-8.1226933999999993</v>
      </c>
      <c r="C543">
        <v>-8.3209040000000005</v>
      </c>
      <c r="D543">
        <f t="shared" si="16"/>
        <v>-7.4888136000000003</v>
      </c>
      <c r="E543">
        <v>-8.5823522000000008</v>
      </c>
      <c r="F543">
        <f t="shared" si="17"/>
        <v>-6.0325353613800008</v>
      </c>
    </row>
    <row r="544" spans="1:6" x14ac:dyDescent="0.3">
      <c r="A544">
        <v>3.1640000000000001</v>
      </c>
      <c r="B544">
        <v>-8.2272897</v>
      </c>
      <c r="C544">
        <v>-8.4079873999999997</v>
      </c>
      <c r="D544">
        <f t="shared" si="16"/>
        <v>-7.5671886600000002</v>
      </c>
      <c r="E544">
        <v>-8.6715880999999992</v>
      </c>
      <c r="F544">
        <f t="shared" si="17"/>
        <v>-6.0952592754900001</v>
      </c>
    </row>
    <row r="545" spans="1:6" x14ac:dyDescent="0.3">
      <c r="A545">
        <v>3.1680000000000001</v>
      </c>
      <c r="B545">
        <v>-8.3209040000000005</v>
      </c>
      <c r="C545">
        <v>-8.4940598000000005</v>
      </c>
      <c r="D545">
        <f t="shared" si="16"/>
        <v>-7.6446538200000003</v>
      </c>
      <c r="E545">
        <v>-8.7564654999999991</v>
      </c>
      <c r="F545">
        <f t="shared" si="17"/>
        <v>-6.1549195999499995</v>
      </c>
    </row>
    <row r="546" spans="1:6" x14ac:dyDescent="0.3">
      <c r="A546">
        <v>3.1719998999999999</v>
      </c>
      <c r="B546">
        <v>-8.4079873999999997</v>
      </c>
      <c r="C546">
        <v>-8.5823522000000008</v>
      </c>
      <c r="D546">
        <f t="shared" si="16"/>
        <v>-7.7241169800000007</v>
      </c>
      <c r="E546">
        <v>-8.8309111999999992</v>
      </c>
      <c r="F546">
        <f t="shared" si="17"/>
        <v>-6.2072474824799997</v>
      </c>
    </row>
    <row r="547" spans="1:6" x14ac:dyDescent="0.3">
      <c r="A547">
        <v>3.1760001</v>
      </c>
      <c r="B547">
        <v>-8.4940598000000005</v>
      </c>
      <c r="C547">
        <v>-8.6715880999999992</v>
      </c>
      <c r="D547">
        <f t="shared" si="16"/>
        <v>-7.8044292899999999</v>
      </c>
      <c r="E547">
        <v>-8.8923313000000004</v>
      </c>
      <c r="F547">
        <f t="shared" si="17"/>
        <v>-6.2504196707700013</v>
      </c>
    </row>
    <row r="548" spans="1:6" x14ac:dyDescent="0.3">
      <c r="A548">
        <v>3.1800001</v>
      </c>
      <c r="B548">
        <v>-8.5823522000000008</v>
      </c>
      <c r="C548">
        <v>-8.7564654999999991</v>
      </c>
      <c r="D548">
        <f t="shared" si="16"/>
        <v>-7.8808189499999992</v>
      </c>
      <c r="E548">
        <v>-8.9440057999999993</v>
      </c>
      <c r="F548">
        <f t="shared" si="17"/>
        <v>-6.2867416768200002</v>
      </c>
    </row>
    <row r="549" spans="1:6" x14ac:dyDescent="0.3">
      <c r="A549">
        <v>3.1840000000000002</v>
      </c>
      <c r="B549">
        <v>-8.6715880999999992</v>
      </c>
      <c r="C549">
        <v>-8.8309111999999992</v>
      </c>
      <c r="D549">
        <f t="shared" si="16"/>
        <v>-7.9478200799999996</v>
      </c>
      <c r="E549">
        <v>-8.9936371000000008</v>
      </c>
      <c r="F549">
        <f t="shared" si="17"/>
        <v>-6.3216275175900014</v>
      </c>
    </row>
    <row r="550" spans="1:6" x14ac:dyDescent="0.3">
      <c r="A550">
        <v>3.1880000000000002</v>
      </c>
      <c r="B550">
        <v>-8.7564654999999991</v>
      </c>
      <c r="C550">
        <v>-8.8923313000000004</v>
      </c>
      <c r="D550">
        <f t="shared" si="16"/>
        <v>-8.0030981700000012</v>
      </c>
      <c r="E550">
        <v>-9.0486369999999994</v>
      </c>
      <c r="F550">
        <f t="shared" si="17"/>
        <v>-6.3602869472999997</v>
      </c>
    </row>
    <row r="551" spans="1:6" x14ac:dyDescent="0.3">
      <c r="A551">
        <v>3.1919998999999999</v>
      </c>
      <c r="B551">
        <v>-8.8309111999999992</v>
      </c>
      <c r="C551">
        <v>-8.9440057999999993</v>
      </c>
      <c r="D551">
        <f t="shared" si="16"/>
        <v>-8.0496052200000001</v>
      </c>
      <c r="E551">
        <v>-9.1110293000000002</v>
      </c>
      <c r="F551">
        <f t="shared" si="17"/>
        <v>-6.4041424949700003</v>
      </c>
    </row>
    <row r="552" spans="1:6" x14ac:dyDescent="0.3">
      <c r="A552">
        <v>3.1960001</v>
      </c>
      <c r="B552">
        <v>-8.8923313000000004</v>
      </c>
      <c r="C552">
        <v>-8.9936371000000008</v>
      </c>
      <c r="D552">
        <f t="shared" si="16"/>
        <v>-8.0942733900000015</v>
      </c>
      <c r="E552">
        <v>-9.1753120999999993</v>
      </c>
      <c r="F552">
        <f t="shared" si="17"/>
        <v>-6.4493268750899997</v>
      </c>
    </row>
    <row r="553" spans="1:6" x14ac:dyDescent="0.3">
      <c r="A553">
        <v>3.2</v>
      </c>
      <c r="B553">
        <v>-8.9440057999999993</v>
      </c>
      <c r="C553">
        <v>-9.0486369999999994</v>
      </c>
      <c r="D553">
        <f t="shared" si="16"/>
        <v>-8.1437732999999994</v>
      </c>
      <c r="E553">
        <v>-9.2311679000000009</v>
      </c>
      <c r="F553">
        <f t="shared" si="17"/>
        <v>-6.4885879169100011</v>
      </c>
    </row>
    <row r="554" spans="1:6" x14ac:dyDescent="0.3">
      <c r="A554">
        <v>3.2040000000000002</v>
      </c>
      <c r="B554">
        <v>-8.9936371000000008</v>
      </c>
      <c r="C554">
        <v>-9.1110293000000002</v>
      </c>
      <c r="D554">
        <f t="shared" si="16"/>
        <v>-8.19992637</v>
      </c>
      <c r="E554">
        <v>-9.2701056000000008</v>
      </c>
      <c r="F554">
        <f t="shared" si="17"/>
        <v>-6.5159572262400012</v>
      </c>
    </row>
    <row r="555" spans="1:6" x14ac:dyDescent="0.3">
      <c r="A555">
        <v>3.2079998999999999</v>
      </c>
      <c r="B555">
        <v>-9.0486369999999994</v>
      </c>
      <c r="C555">
        <v>-9.1753120999999993</v>
      </c>
      <c r="D555">
        <f t="shared" si="16"/>
        <v>-8.2577808899999994</v>
      </c>
      <c r="E555">
        <v>-9.2920570999999992</v>
      </c>
      <c r="F555">
        <f t="shared" si="17"/>
        <v>-6.5313869355899996</v>
      </c>
    </row>
    <row r="556" spans="1:6" x14ac:dyDescent="0.3">
      <c r="A556">
        <v>3.2119998999999999</v>
      </c>
      <c r="B556">
        <v>-9.1110293000000002</v>
      </c>
      <c r="C556">
        <v>-9.2311679000000009</v>
      </c>
      <c r="D556">
        <f t="shared" si="16"/>
        <v>-8.308051110000001</v>
      </c>
      <c r="E556">
        <v>-9.3069389999999999</v>
      </c>
      <c r="F556">
        <f t="shared" si="17"/>
        <v>-6.5418474231000001</v>
      </c>
    </row>
    <row r="557" spans="1:6" x14ac:dyDescent="0.3">
      <c r="A557">
        <v>3.2160001</v>
      </c>
      <c r="B557">
        <v>-9.1753120999999993</v>
      </c>
      <c r="C557">
        <v>-9.2701056000000008</v>
      </c>
      <c r="D557">
        <f t="shared" si="16"/>
        <v>-8.3430950400000015</v>
      </c>
      <c r="E557">
        <v>-9.3292003999999995</v>
      </c>
      <c r="F557">
        <f t="shared" si="17"/>
        <v>-6.5574949611600006</v>
      </c>
    </row>
    <row r="558" spans="1:6" x14ac:dyDescent="0.3">
      <c r="A558">
        <v>3.22</v>
      </c>
      <c r="B558">
        <v>-9.2311679000000009</v>
      </c>
      <c r="C558">
        <v>-9.2920570999999992</v>
      </c>
      <c r="D558">
        <f t="shared" si="16"/>
        <v>-8.3628513899999994</v>
      </c>
      <c r="E558">
        <v>-9.3682896000000007</v>
      </c>
      <c r="F558">
        <f t="shared" si="17"/>
        <v>-6.5849707598400009</v>
      </c>
    </row>
    <row r="559" spans="1:6" x14ac:dyDescent="0.3">
      <c r="A559">
        <v>3.2240000000000002</v>
      </c>
      <c r="B559">
        <v>-9.2701056000000008</v>
      </c>
      <c r="C559">
        <v>-9.3069389999999999</v>
      </c>
      <c r="D559">
        <f t="shared" si="16"/>
        <v>-8.3762451000000002</v>
      </c>
      <c r="E559">
        <v>-9.4208318999999996</v>
      </c>
      <c r="F559">
        <f t="shared" si="17"/>
        <v>-6.6219027425099997</v>
      </c>
    </row>
    <row r="560" spans="1:6" x14ac:dyDescent="0.3">
      <c r="A560">
        <v>3.2279998999999999</v>
      </c>
      <c r="B560">
        <v>-9.2920570999999992</v>
      </c>
      <c r="C560">
        <v>-9.3292003999999995</v>
      </c>
      <c r="D560">
        <f t="shared" si="16"/>
        <v>-8.3962803600000004</v>
      </c>
      <c r="E560">
        <v>-9.4698203000000003</v>
      </c>
      <c r="F560">
        <f t="shared" si="17"/>
        <v>-6.6563366888700015</v>
      </c>
    </row>
    <row r="561" spans="1:6" x14ac:dyDescent="0.3">
      <c r="A561">
        <v>3.2320001</v>
      </c>
      <c r="B561">
        <v>-9.3069389999999999</v>
      </c>
      <c r="C561">
        <v>-9.3682896000000007</v>
      </c>
      <c r="D561">
        <f t="shared" si="16"/>
        <v>-8.431460640000001</v>
      </c>
      <c r="E561">
        <v>-9.493404</v>
      </c>
      <c r="F561">
        <f t="shared" si="17"/>
        <v>-6.6729136715999999</v>
      </c>
    </row>
    <row r="562" spans="1:6" x14ac:dyDescent="0.3">
      <c r="A562">
        <v>3.2360001</v>
      </c>
      <c r="B562">
        <v>-9.3292003999999995</v>
      </c>
      <c r="C562">
        <v>-9.4208318999999996</v>
      </c>
      <c r="D562">
        <f t="shared" si="16"/>
        <v>-8.4787487099999996</v>
      </c>
      <c r="E562">
        <v>-9.4804419000000006</v>
      </c>
      <c r="F562">
        <f t="shared" si="17"/>
        <v>-6.6638026115100013</v>
      </c>
    </row>
    <row r="563" spans="1:6" x14ac:dyDescent="0.3">
      <c r="A563">
        <v>3.24</v>
      </c>
      <c r="B563">
        <v>-9.3682896000000007</v>
      </c>
      <c r="C563">
        <v>-9.4698203000000003</v>
      </c>
      <c r="D563">
        <f t="shared" si="16"/>
        <v>-8.5228382700000012</v>
      </c>
      <c r="E563">
        <v>-9.4431885999999992</v>
      </c>
      <c r="F563">
        <f t="shared" si="17"/>
        <v>-6.6376172669400004</v>
      </c>
    </row>
    <row r="564" spans="1:6" x14ac:dyDescent="0.3">
      <c r="A564">
        <v>3.2440000000000002</v>
      </c>
      <c r="B564">
        <v>-9.4208318999999996</v>
      </c>
      <c r="C564">
        <v>-9.493404</v>
      </c>
      <c r="D564">
        <f t="shared" si="16"/>
        <v>-8.5440635999999994</v>
      </c>
      <c r="E564">
        <v>-9.4169082</v>
      </c>
      <c r="F564">
        <f t="shared" si="17"/>
        <v>-6.6191447737800004</v>
      </c>
    </row>
    <row r="565" spans="1:6" x14ac:dyDescent="0.3">
      <c r="A565">
        <v>3.2479998999999999</v>
      </c>
      <c r="B565">
        <v>-9.4698203000000003</v>
      </c>
      <c r="C565">
        <v>-9.4804419000000006</v>
      </c>
      <c r="D565">
        <f t="shared" si="16"/>
        <v>-8.5323977100000015</v>
      </c>
      <c r="E565">
        <v>-9.4456170999999998</v>
      </c>
      <c r="F565">
        <f t="shared" si="17"/>
        <v>-6.6393242595899995</v>
      </c>
    </row>
    <row r="566" spans="1:6" x14ac:dyDescent="0.3">
      <c r="A566">
        <v>3.2520001000000001</v>
      </c>
      <c r="B566">
        <v>-9.493404</v>
      </c>
      <c r="C566">
        <v>-9.4431885999999992</v>
      </c>
      <c r="D566">
        <f t="shared" si="16"/>
        <v>-8.49886974</v>
      </c>
      <c r="E566">
        <v>-9.5624315000000006</v>
      </c>
      <c r="F566">
        <f t="shared" si="17"/>
        <v>-6.7214331013500006</v>
      </c>
    </row>
    <row r="567" spans="1:6" x14ac:dyDescent="0.3">
      <c r="A567">
        <v>3.2559999999999998</v>
      </c>
      <c r="B567">
        <v>-9.4804419000000006</v>
      </c>
      <c r="C567">
        <v>-9.4169082</v>
      </c>
      <c r="D567">
        <f t="shared" si="16"/>
        <v>-8.4752173800000001</v>
      </c>
      <c r="E567">
        <v>-9.7723960000000005</v>
      </c>
      <c r="F567">
        <f t="shared" si="17"/>
        <v>-6.8690171484000011</v>
      </c>
    </row>
    <row r="568" spans="1:6" x14ac:dyDescent="0.3">
      <c r="A568">
        <v>3.26</v>
      </c>
      <c r="B568">
        <v>-9.4431885999999992</v>
      </c>
      <c r="C568">
        <v>-9.4456170999999998</v>
      </c>
      <c r="D568">
        <f t="shared" si="16"/>
        <v>-8.5010553899999994</v>
      </c>
      <c r="E568">
        <v>-10.041263000000001</v>
      </c>
      <c r="F568">
        <f t="shared" si="17"/>
        <v>-7.0580037627000012</v>
      </c>
    </row>
    <row r="569" spans="1:6" x14ac:dyDescent="0.3">
      <c r="A569">
        <v>3.2639999</v>
      </c>
      <c r="B569">
        <v>-9.4169082</v>
      </c>
      <c r="C569">
        <v>-9.5624315000000006</v>
      </c>
      <c r="D569">
        <f t="shared" si="16"/>
        <v>-8.60618835</v>
      </c>
      <c r="E569">
        <v>-10.295499</v>
      </c>
      <c r="F569">
        <f t="shared" si="17"/>
        <v>-7.2367062471000008</v>
      </c>
    </row>
    <row r="570" spans="1:6" x14ac:dyDescent="0.3">
      <c r="A570">
        <v>3.2679999</v>
      </c>
      <c r="B570">
        <v>-9.4456170999999998</v>
      </c>
      <c r="C570">
        <v>-9.7723960000000005</v>
      </c>
      <c r="D570">
        <f t="shared" si="16"/>
        <v>-8.7951564000000015</v>
      </c>
      <c r="E570">
        <v>-10.445118000000001</v>
      </c>
      <c r="F570">
        <f t="shared" si="17"/>
        <v>-7.3418734422000007</v>
      </c>
    </row>
    <row r="571" spans="1:6" x14ac:dyDescent="0.3">
      <c r="A571">
        <v>3.2720001000000001</v>
      </c>
      <c r="B571">
        <v>-9.5624315000000006</v>
      </c>
      <c r="C571">
        <v>-10.041263000000001</v>
      </c>
      <c r="D571">
        <f t="shared" si="16"/>
        <v>-9.0371367000000014</v>
      </c>
      <c r="E571">
        <v>-10.431867</v>
      </c>
      <c r="F571">
        <f t="shared" si="17"/>
        <v>-7.332559314300001</v>
      </c>
    </row>
    <row r="572" spans="1:6" x14ac:dyDescent="0.3">
      <c r="A572">
        <v>3.2759999999999998</v>
      </c>
      <c r="B572">
        <v>-9.7723960000000005</v>
      </c>
      <c r="C572">
        <v>-10.295499</v>
      </c>
      <c r="D572">
        <f t="shared" si="16"/>
        <v>-9.2659491000000003</v>
      </c>
      <c r="E572">
        <v>-10.269769</v>
      </c>
      <c r="F572">
        <f t="shared" si="17"/>
        <v>-7.2186206301000011</v>
      </c>
    </row>
    <row r="573" spans="1:6" x14ac:dyDescent="0.3">
      <c r="A573">
        <v>3.28</v>
      </c>
      <c r="B573">
        <v>-10.041263000000001</v>
      </c>
      <c r="C573">
        <v>-10.445118000000001</v>
      </c>
      <c r="D573">
        <f t="shared" si="16"/>
        <v>-9.4006062000000004</v>
      </c>
      <c r="E573">
        <v>-10.034727999999999</v>
      </c>
      <c r="F573">
        <f t="shared" si="17"/>
        <v>-7.0534103112000004</v>
      </c>
    </row>
    <row r="574" spans="1:6" x14ac:dyDescent="0.3">
      <c r="A574">
        <v>3.2839999</v>
      </c>
      <c r="B574">
        <v>-10.295499</v>
      </c>
      <c r="C574">
        <v>-10.431867</v>
      </c>
      <c r="D574">
        <f t="shared" si="16"/>
        <v>-9.3886803000000008</v>
      </c>
      <c r="E574">
        <v>-9.8144357000000007</v>
      </c>
      <c r="F574">
        <f t="shared" si="17"/>
        <v>-6.8985668535300011</v>
      </c>
    </row>
    <row r="575" spans="1:6" x14ac:dyDescent="0.3">
      <c r="A575">
        <v>3.2880001000000001</v>
      </c>
      <c r="B575">
        <v>-10.445118000000001</v>
      </c>
      <c r="C575">
        <v>-10.269769</v>
      </c>
      <c r="D575">
        <f t="shared" si="16"/>
        <v>-9.2427921000000008</v>
      </c>
      <c r="E575">
        <v>-9.6660313000000002</v>
      </c>
      <c r="F575">
        <f t="shared" si="17"/>
        <v>-6.7942534007700006</v>
      </c>
    </row>
    <row r="576" spans="1:6" x14ac:dyDescent="0.3">
      <c r="A576">
        <v>3.2920001000000001</v>
      </c>
      <c r="B576">
        <v>-10.431867</v>
      </c>
      <c r="C576">
        <v>-10.034727999999999</v>
      </c>
      <c r="D576">
        <f t="shared" si="16"/>
        <v>-9.0312552000000004</v>
      </c>
      <c r="E576">
        <v>-9.6016020999999991</v>
      </c>
      <c r="F576">
        <f t="shared" si="17"/>
        <v>-6.7489661160900001</v>
      </c>
    </row>
    <row r="577" spans="1:6" x14ac:dyDescent="0.3">
      <c r="A577">
        <v>3.2959999999999998</v>
      </c>
      <c r="B577">
        <v>-10.269769</v>
      </c>
      <c r="C577">
        <v>-9.8144357000000007</v>
      </c>
      <c r="D577">
        <f t="shared" si="16"/>
        <v>-8.8329921300000009</v>
      </c>
      <c r="E577">
        <v>-9.5939584</v>
      </c>
      <c r="F577">
        <f t="shared" si="17"/>
        <v>-6.743593359360001</v>
      </c>
    </row>
    <row r="578" spans="1:6" x14ac:dyDescent="0.3">
      <c r="A578">
        <v>3.3</v>
      </c>
      <c r="B578">
        <v>-10.034727999999999</v>
      </c>
      <c r="C578">
        <v>-9.6660313000000002</v>
      </c>
      <c r="D578">
        <f t="shared" si="16"/>
        <v>-8.6994281700000009</v>
      </c>
      <c r="E578">
        <v>-9.5947507000000005</v>
      </c>
      <c r="F578">
        <f t="shared" si="17"/>
        <v>-6.7441502670300011</v>
      </c>
    </row>
    <row r="579" spans="1:6" x14ac:dyDescent="0.3">
      <c r="A579">
        <v>3.3039999</v>
      </c>
      <c r="B579">
        <v>-9.8144357000000007</v>
      </c>
      <c r="C579">
        <v>-9.6016020999999991</v>
      </c>
      <c r="D579">
        <f t="shared" si="16"/>
        <v>-8.6414418899999994</v>
      </c>
      <c r="E579">
        <v>-9.5605986999999999</v>
      </c>
      <c r="F579">
        <f t="shared" si="17"/>
        <v>-6.7201448262300012</v>
      </c>
    </row>
    <row r="580" spans="1:6" x14ac:dyDescent="0.3">
      <c r="A580">
        <v>3.3080001000000001</v>
      </c>
      <c r="B580">
        <v>-9.6660313000000002</v>
      </c>
      <c r="C580">
        <v>-9.5939584</v>
      </c>
      <c r="D580">
        <f t="shared" ref="D580:D643" si="18">C580*0.9</f>
        <v>-8.6345625600000009</v>
      </c>
      <c r="E580">
        <v>-9.4764985999999993</v>
      </c>
      <c r="F580">
        <f t="shared" ref="F580:F643" si="19">E580*0.9*0.781</f>
        <v>-6.661030865939999</v>
      </c>
    </row>
    <row r="581" spans="1:6" x14ac:dyDescent="0.3">
      <c r="A581">
        <v>3.3119999999999998</v>
      </c>
      <c r="B581">
        <v>-9.6016020999999991</v>
      </c>
      <c r="C581">
        <v>-9.5947507000000005</v>
      </c>
      <c r="D581">
        <f t="shared" si="18"/>
        <v>-8.6352756300000006</v>
      </c>
      <c r="E581">
        <v>-9.3606573999999991</v>
      </c>
      <c r="F581">
        <f t="shared" si="19"/>
        <v>-6.5796060864599992</v>
      </c>
    </row>
    <row r="582" spans="1:6" x14ac:dyDescent="0.3">
      <c r="A582">
        <v>3.3159999999999998</v>
      </c>
      <c r="B582">
        <v>-9.5939584</v>
      </c>
      <c r="C582">
        <v>-9.5605986999999999</v>
      </c>
      <c r="D582">
        <f t="shared" si="18"/>
        <v>-8.604538830000001</v>
      </c>
      <c r="E582">
        <v>-9.2473074000000004</v>
      </c>
      <c r="F582">
        <f t="shared" si="19"/>
        <v>-6.4999323714600008</v>
      </c>
    </row>
    <row r="583" spans="1:6" x14ac:dyDescent="0.3">
      <c r="A583">
        <v>3.3199999</v>
      </c>
      <c r="B583">
        <v>-9.5947507000000005</v>
      </c>
      <c r="C583">
        <v>-9.4764985999999993</v>
      </c>
      <c r="D583">
        <f t="shared" si="18"/>
        <v>-8.528848739999999</v>
      </c>
      <c r="E583">
        <v>-9.1622125000000008</v>
      </c>
      <c r="F583">
        <f t="shared" si="19"/>
        <v>-6.4401191662500015</v>
      </c>
    </row>
    <row r="584" spans="1:6" x14ac:dyDescent="0.3">
      <c r="A584">
        <v>3.3239999</v>
      </c>
      <c r="B584">
        <v>-9.5605986999999999</v>
      </c>
      <c r="C584">
        <v>-9.3606573999999991</v>
      </c>
      <c r="D584">
        <f t="shared" si="18"/>
        <v>-8.424591659999999</v>
      </c>
      <c r="E584">
        <v>-9.1072834999999994</v>
      </c>
      <c r="F584">
        <f t="shared" si="19"/>
        <v>-6.4015095721500002</v>
      </c>
    </row>
    <row r="585" spans="1:6" x14ac:dyDescent="0.3">
      <c r="A585">
        <v>3.3280001000000001</v>
      </c>
      <c r="B585">
        <v>-9.4764985999999993</v>
      </c>
      <c r="C585">
        <v>-9.2473074000000004</v>
      </c>
      <c r="D585">
        <f t="shared" si="18"/>
        <v>-8.3225766600000011</v>
      </c>
      <c r="E585">
        <v>-9.0607094999999997</v>
      </c>
      <c r="F585">
        <f t="shared" si="19"/>
        <v>-6.3687727075499998</v>
      </c>
    </row>
    <row r="586" spans="1:6" x14ac:dyDescent="0.3">
      <c r="A586">
        <v>3.3319999999999999</v>
      </c>
      <c r="B586">
        <v>-9.3606573999999991</v>
      </c>
      <c r="C586">
        <v>-9.1622125000000008</v>
      </c>
      <c r="D586">
        <f t="shared" si="18"/>
        <v>-8.2459912500000012</v>
      </c>
      <c r="E586">
        <v>-8.9911037</v>
      </c>
      <c r="F586">
        <f t="shared" si="19"/>
        <v>-6.3198467907300007</v>
      </c>
    </row>
    <row r="587" spans="1:6" x14ac:dyDescent="0.3">
      <c r="A587">
        <v>3.3359999999999999</v>
      </c>
      <c r="B587">
        <v>-9.2473074000000004</v>
      </c>
      <c r="C587">
        <v>-9.1072834999999994</v>
      </c>
      <c r="D587">
        <f t="shared" si="18"/>
        <v>-8.19655515</v>
      </c>
      <c r="E587">
        <v>-8.8780684000000001</v>
      </c>
      <c r="F587">
        <f t="shared" si="19"/>
        <v>-6.2403942783600002</v>
      </c>
    </row>
    <row r="588" spans="1:6" x14ac:dyDescent="0.3">
      <c r="A588">
        <v>3.3399999</v>
      </c>
      <c r="B588">
        <v>-9.1622125000000008</v>
      </c>
      <c r="C588">
        <v>-9.0607094999999997</v>
      </c>
      <c r="D588">
        <f t="shared" si="18"/>
        <v>-8.1546385499999996</v>
      </c>
      <c r="E588">
        <v>-8.7256295999999995</v>
      </c>
      <c r="F588">
        <f t="shared" si="19"/>
        <v>-6.1332450458399999</v>
      </c>
    </row>
    <row r="589" spans="1:6" x14ac:dyDescent="0.3">
      <c r="A589">
        <v>3.3440001000000001</v>
      </c>
      <c r="B589">
        <v>-9.1072834999999994</v>
      </c>
      <c r="C589">
        <v>-8.9911037</v>
      </c>
      <c r="D589">
        <f t="shared" si="18"/>
        <v>-8.0919933300000011</v>
      </c>
      <c r="E589">
        <v>-8.5580312999999997</v>
      </c>
      <c r="F589">
        <f t="shared" si="19"/>
        <v>-6.0154402007699996</v>
      </c>
    </row>
    <row r="590" spans="1:6" x14ac:dyDescent="0.3">
      <c r="A590">
        <v>3.3479999999999999</v>
      </c>
      <c r="B590">
        <v>-9.0607094999999997</v>
      </c>
      <c r="C590">
        <v>-8.8780684000000001</v>
      </c>
      <c r="D590">
        <f t="shared" si="18"/>
        <v>-7.9902615600000004</v>
      </c>
      <c r="E590">
        <v>-8.4016374999999996</v>
      </c>
      <c r="F590">
        <f t="shared" si="19"/>
        <v>-5.9055109987500005</v>
      </c>
    </row>
    <row r="591" spans="1:6" x14ac:dyDescent="0.3">
      <c r="A591">
        <v>3.3519999999999999</v>
      </c>
      <c r="B591">
        <v>-8.9911037</v>
      </c>
      <c r="C591">
        <v>-8.7256295999999995</v>
      </c>
      <c r="D591">
        <f t="shared" si="18"/>
        <v>-7.8530666399999998</v>
      </c>
      <c r="E591">
        <v>-8.2667594999999992</v>
      </c>
      <c r="F591">
        <f t="shared" si="19"/>
        <v>-5.81070525255</v>
      </c>
    </row>
    <row r="592" spans="1:6" x14ac:dyDescent="0.3">
      <c r="A592">
        <v>3.3559999</v>
      </c>
      <c r="B592">
        <v>-8.8780684000000001</v>
      </c>
      <c r="C592">
        <v>-8.5580312999999997</v>
      </c>
      <c r="D592">
        <f t="shared" si="18"/>
        <v>-7.7022281699999997</v>
      </c>
      <c r="E592">
        <v>-8.1404300999999997</v>
      </c>
      <c r="F592">
        <f t="shared" si="19"/>
        <v>-5.7219083172900005</v>
      </c>
    </row>
    <row r="593" spans="1:6" x14ac:dyDescent="0.3">
      <c r="A593">
        <v>3.3599999</v>
      </c>
      <c r="B593">
        <v>-8.7256295999999995</v>
      </c>
      <c r="C593">
        <v>-8.4016374999999996</v>
      </c>
      <c r="D593">
        <f t="shared" si="18"/>
        <v>-7.5614737500000002</v>
      </c>
      <c r="E593">
        <v>-7.9935888000000004</v>
      </c>
      <c r="F593">
        <f t="shared" si="19"/>
        <v>-5.6186935675200003</v>
      </c>
    </row>
    <row r="594" spans="1:6" x14ac:dyDescent="0.3">
      <c r="A594">
        <v>3.3640001000000002</v>
      </c>
      <c r="B594">
        <v>-8.5580312999999997</v>
      </c>
      <c r="C594">
        <v>-8.2667594999999992</v>
      </c>
      <c r="D594">
        <f t="shared" si="18"/>
        <v>-7.4400835499999998</v>
      </c>
      <c r="E594">
        <v>-7.7993772000000003</v>
      </c>
      <c r="F594">
        <f t="shared" si="19"/>
        <v>-5.4821822338800006</v>
      </c>
    </row>
    <row r="595" spans="1:6" x14ac:dyDescent="0.3">
      <c r="A595">
        <v>3.3679999999999999</v>
      </c>
      <c r="B595">
        <v>-8.4016374999999996</v>
      </c>
      <c r="C595">
        <v>-8.1404300999999997</v>
      </c>
      <c r="D595">
        <f t="shared" si="18"/>
        <v>-7.3263870899999999</v>
      </c>
      <c r="E595">
        <v>-7.5513661000000001</v>
      </c>
      <c r="F595">
        <f t="shared" si="19"/>
        <v>-5.3078552316900005</v>
      </c>
    </row>
    <row r="596" spans="1:6" x14ac:dyDescent="0.3">
      <c r="A596">
        <v>3.3719999999999999</v>
      </c>
      <c r="B596">
        <v>-8.2667594999999992</v>
      </c>
      <c r="C596">
        <v>-7.9935888000000004</v>
      </c>
      <c r="D596">
        <f t="shared" si="18"/>
        <v>-7.1942299200000006</v>
      </c>
      <c r="E596">
        <v>-7.2675752999999998</v>
      </c>
      <c r="F596">
        <f t="shared" si="19"/>
        <v>-5.1083786783700003</v>
      </c>
    </row>
    <row r="597" spans="1:6" x14ac:dyDescent="0.3">
      <c r="A597">
        <v>3.3759999000000001</v>
      </c>
      <c r="B597">
        <v>-8.1404300999999997</v>
      </c>
      <c r="C597">
        <v>-7.7993772000000003</v>
      </c>
      <c r="D597">
        <f t="shared" si="18"/>
        <v>-7.0194394800000008</v>
      </c>
      <c r="E597">
        <v>-6.9765753999999998</v>
      </c>
      <c r="F597">
        <f t="shared" si="19"/>
        <v>-4.9038348486599999</v>
      </c>
    </row>
    <row r="598" spans="1:6" x14ac:dyDescent="0.3">
      <c r="A598">
        <v>3.3800001000000002</v>
      </c>
      <c r="B598">
        <v>-7.9935888000000004</v>
      </c>
      <c r="C598">
        <v>-7.5513661000000001</v>
      </c>
      <c r="D598">
        <f t="shared" si="18"/>
        <v>-6.79622949</v>
      </c>
      <c r="E598">
        <v>-6.6966668</v>
      </c>
      <c r="F598">
        <f t="shared" si="19"/>
        <v>-4.7070870937200002</v>
      </c>
    </row>
    <row r="599" spans="1:6" x14ac:dyDescent="0.3">
      <c r="A599">
        <v>3.3840001000000002</v>
      </c>
      <c r="B599">
        <v>-7.7993772000000003</v>
      </c>
      <c r="C599">
        <v>-7.2675752999999998</v>
      </c>
      <c r="D599">
        <f t="shared" si="18"/>
        <v>-6.5408177700000003</v>
      </c>
      <c r="E599">
        <v>-6.4223432999999996</v>
      </c>
      <c r="F599">
        <f t="shared" si="19"/>
        <v>-4.5142651055699998</v>
      </c>
    </row>
    <row r="600" spans="1:6" x14ac:dyDescent="0.3">
      <c r="A600">
        <v>3.3879999999999999</v>
      </c>
      <c r="B600">
        <v>-7.5513661000000001</v>
      </c>
      <c r="C600">
        <v>-6.9765753999999998</v>
      </c>
      <c r="D600">
        <f t="shared" si="18"/>
        <v>-6.27891786</v>
      </c>
      <c r="E600">
        <v>-6.1259788999999998</v>
      </c>
      <c r="F600">
        <f t="shared" si="19"/>
        <v>-4.3059505688100002</v>
      </c>
    </row>
    <row r="601" spans="1:6" x14ac:dyDescent="0.3">
      <c r="A601">
        <v>3.3919999999999999</v>
      </c>
      <c r="B601">
        <v>-7.2675752999999998</v>
      </c>
      <c r="C601">
        <v>-6.6966668</v>
      </c>
      <c r="D601">
        <f t="shared" si="18"/>
        <v>-6.0270001200000003</v>
      </c>
      <c r="E601">
        <v>-5.7756248000000001</v>
      </c>
      <c r="F601">
        <f t="shared" si="19"/>
        <v>-4.0596866719199998</v>
      </c>
    </row>
    <row r="602" spans="1:6" x14ac:dyDescent="0.3">
      <c r="A602">
        <v>3.3959999000000001</v>
      </c>
      <c r="B602">
        <v>-6.9765753999999998</v>
      </c>
      <c r="C602">
        <v>-6.4223432999999996</v>
      </c>
      <c r="D602">
        <f t="shared" si="18"/>
        <v>-5.7801089699999997</v>
      </c>
      <c r="E602">
        <v>-5.3606758000000001</v>
      </c>
      <c r="F602">
        <f t="shared" si="19"/>
        <v>-3.7680190198200001</v>
      </c>
    </row>
    <row r="603" spans="1:6" x14ac:dyDescent="0.3">
      <c r="A603">
        <v>3.4000001000000002</v>
      </c>
      <c r="B603">
        <v>-6.6966668</v>
      </c>
      <c r="C603">
        <v>-6.1259788999999998</v>
      </c>
      <c r="D603">
        <f t="shared" si="18"/>
        <v>-5.5133810099999998</v>
      </c>
      <c r="E603">
        <v>-4.9078739000000002</v>
      </c>
      <c r="F603">
        <f t="shared" si="19"/>
        <v>-3.4497445643100009</v>
      </c>
    </row>
    <row r="604" spans="1:6" x14ac:dyDescent="0.3">
      <c r="A604">
        <v>3.4039999999999999</v>
      </c>
      <c r="B604">
        <v>-6.4223432999999996</v>
      </c>
      <c r="C604">
        <v>-5.7756248000000001</v>
      </c>
      <c r="D604">
        <f t="shared" si="18"/>
        <v>-5.19806232</v>
      </c>
      <c r="E604">
        <v>-4.4754372</v>
      </c>
      <c r="F604">
        <f t="shared" si="19"/>
        <v>-3.1457848078800006</v>
      </c>
    </row>
    <row r="605" spans="1:6" x14ac:dyDescent="0.3">
      <c r="A605">
        <v>3.4079999999999999</v>
      </c>
      <c r="B605">
        <v>-6.1259788999999998</v>
      </c>
      <c r="C605">
        <v>-5.3606758000000001</v>
      </c>
      <c r="D605">
        <f t="shared" si="18"/>
        <v>-4.82460822</v>
      </c>
      <c r="E605">
        <v>-4.1327391000000002</v>
      </c>
      <c r="F605">
        <f t="shared" si="19"/>
        <v>-2.90490231339</v>
      </c>
    </row>
    <row r="606" spans="1:6" x14ac:dyDescent="0.3">
      <c r="A606">
        <v>3.4119999000000001</v>
      </c>
      <c r="B606">
        <v>-5.7756248000000001</v>
      </c>
      <c r="C606">
        <v>-4.9078739000000002</v>
      </c>
      <c r="D606">
        <f t="shared" si="18"/>
        <v>-4.4170865100000007</v>
      </c>
      <c r="E606">
        <v>-3.9421084</v>
      </c>
      <c r="F606">
        <f t="shared" si="19"/>
        <v>-2.7709079943599999</v>
      </c>
    </row>
    <row r="607" spans="1:6" x14ac:dyDescent="0.3">
      <c r="A607">
        <v>3.4159999000000001</v>
      </c>
      <c r="B607">
        <v>-5.3606758000000001</v>
      </c>
      <c r="C607">
        <v>-4.4754372</v>
      </c>
      <c r="D607">
        <f t="shared" si="18"/>
        <v>-4.0278934800000004</v>
      </c>
      <c r="E607">
        <v>-3.9506386</v>
      </c>
      <c r="F607">
        <f t="shared" si="19"/>
        <v>-2.7769038719400001</v>
      </c>
    </row>
    <row r="608" spans="1:6" x14ac:dyDescent="0.3">
      <c r="A608">
        <v>3.4200001000000002</v>
      </c>
      <c r="B608">
        <v>-4.9078739000000002</v>
      </c>
      <c r="C608">
        <v>-4.1327391000000002</v>
      </c>
      <c r="D608">
        <f t="shared" si="18"/>
        <v>-3.7194651900000002</v>
      </c>
      <c r="E608">
        <v>-4.1894404999999999</v>
      </c>
      <c r="F608">
        <f t="shared" si="19"/>
        <v>-2.9447577274500003</v>
      </c>
    </row>
    <row r="609" spans="1:6" x14ac:dyDescent="0.3">
      <c r="A609">
        <v>3.4239999999999999</v>
      </c>
      <c r="B609">
        <v>-4.4754372</v>
      </c>
      <c r="C609">
        <v>-3.9421084</v>
      </c>
      <c r="D609">
        <f t="shared" si="18"/>
        <v>-3.54789756</v>
      </c>
      <c r="E609">
        <v>-4.6750819999999997</v>
      </c>
      <c r="F609">
        <f t="shared" si="19"/>
        <v>-3.2861151378</v>
      </c>
    </row>
    <row r="610" spans="1:6" x14ac:dyDescent="0.3">
      <c r="A610">
        <v>3.4279999999999999</v>
      </c>
      <c r="B610">
        <v>-4.1327391000000002</v>
      </c>
      <c r="C610">
        <v>-3.9506386</v>
      </c>
      <c r="D610">
        <f t="shared" si="18"/>
        <v>-3.55557474</v>
      </c>
      <c r="E610">
        <v>-5.4093274999999998</v>
      </c>
      <c r="F610">
        <f t="shared" si="19"/>
        <v>-3.8022162997500004</v>
      </c>
    </row>
    <row r="611" spans="1:6" x14ac:dyDescent="0.3">
      <c r="A611">
        <v>3.4319999000000001</v>
      </c>
      <c r="B611">
        <v>-3.9421084</v>
      </c>
      <c r="C611">
        <v>-4.1894404999999999</v>
      </c>
      <c r="D611">
        <f t="shared" si="18"/>
        <v>-3.77049645</v>
      </c>
      <c r="E611">
        <v>-6.3748936</v>
      </c>
      <c r="F611">
        <f t="shared" si="19"/>
        <v>-4.4809127114400003</v>
      </c>
    </row>
    <row r="612" spans="1:6" x14ac:dyDescent="0.3">
      <c r="A612">
        <v>3.4360000999999998</v>
      </c>
      <c r="B612">
        <v>-3.9506386</v>
      </c>
      <c r="C612">
        <v>-4.6750819999999997</v>
      </c>
      <c r="D612">
        <f t="shared" si="18"/>
        <v>-4.2075737999999996</v>
      </c>
      <c r="E612">
        <v>-7.5262992999999998</v>
      </c>
      <c r="F612">
        <f t="shared" si="19"/>
        <v>-5.2902357779700004</v>
      </c>
    </row>
    <row r="613" spans="1:6" x14ac:dyDescent="0.3">
      <c r="A613">
        <v>3.4400000999999998</v>
      </c>
      <c r="B613">
        <v>-4.1894404999999999</v>
      </c>
      <c r="C613">
        <v>-5.4093274999999998</v>
      </c>
      <c r="D613">
        <f t="shared" si="18"/>
        <v>-4.8683947500000002</v>
      </c>
      <c r="E613">
        <v>-8.7787925999999992</v>
      </c>
      <c r="F613">
        <f t="shared" si="19"/>
        <v>-6.1706133185400001</v>
      </c>
    </row>
    <row r="614" spans="1:6" x14ac:dyDescent="0.3">
      <c r="A614">
        <v>3.444</v>
      </c>
      <c r="B614">
        <v>-4.6750819999999997</v>
      </c>
      <c r="C614">
        <v>-6.3748936</v>
      </c>
      <c r="D614">
        <f t="shared" si="18"/>
        <v>-5.73740424</v>
      </c>
      <c r="E614">
        <v>-10.008698000000001</v>
      </c>
      <c r="F614">
        <f t="shared" si="19"/>
        <v>-7.0351138242000006</v>
      </c>
    </row>
    <row r="615" spans="1:6" x14ac:dyDescent="0.3">
      <c r="A615">
        <v>3.448</v>
      </c>
      <c r="B615">
        <v>-5.4093274999999998</v>
      </c>
      <c r="C615">
        <v>-7.5262992999999998</v>
      </c>
      <c r="D615">
        <f t="shared" si="18"/>
        <v>-6.7736693700000004</v>
      </c>
      <c r="E615">
        <v>-11.088227</v>
      </c>
      <c r="F615">
        <f t="shared" si="19"/>
        <v>-7.7939147583000006</v>
      </c>
    </row>
    <row r="616" spans="1:6" x14ac:dyDescent="0.3">
      <c r="A616">
        <v>3.4519999000000001</v>
      </c>
      <c r="B616">
        <v>-6.3748936</v>
      </c>
      <c r="C616">
        <v>-8.7787925999999992</v>
      </c>
      <c r="D616">
        <f t="shared" si="18"/>
        <v>-7.9009133399999998</v>
      </c>
      <c r="E616">
        <v>-11.951926</v>
      </c>
      <c r="F616">
        <f t="shared" si="19"/>
        <v>-8.4010087854000002</v>
      </c>
    </row>
    <row r="617" spans="1:6" x14ac:dyDescent="0.3">
      <c r="A617">
        <v>3.4560000999999998</v>
      </c>
      <c r="B617">
        <v>-7.5262992999999998</v>
      </c>
      <c r="C617">
        <v>-10.008698000000001</v>
      </c>
      <c r="D617">
        <f t="shared" si="18"/>
        <v>-9.0078282000000005</v>
      </c>
      <c r="E617">
        <v>-12.629438</v>
      </c>
      <c r="F617">
        <f t="shared" si="19"/>
        <v>-8.8772319702000004</v>
      </c>
    </row>
    <row r="618" spans="1:6" x14ac:dyDescent="0.3">
      <c r="A618">
        <v>3.46</v>
      </c>
      <c r="B618">
        <v>-8.7787925999999992</v>
      </c>
      <c r="C618">
        <v>-11.088227</v>
      </c>
      <c r="D618">
        <f t="shared" si="18"/>
        <v>-9.9794043000000006</v>
      </c>
      <c r="E618">
        <v>-13.195459</v>
      </c>
      <c r="F618">
        <f t="shared" si="19"/>
        <v>-9.2750881311000004</v>
      </c>
    </row>
    <row r="619" spans="1:6" x14ac:dyDescent="0.3">
      <c r="A619">
        <v>3.464</v>
      </c>
      <c r="B619">
        <v>-10.008698000000001</v>
      </c>
      <c r="C619">
        <v>-11.951926</v>
      </c>
      <c r="D619">
        <f t="shared" si="18"/>
        <v>-10.7567334</v>
      </c>
      <c r="E619">
        <v>-13.691864000000001</v>
      </c>
      <c r="F619">
        <f t="shared" si="19"/>
        <v>-9.6240112056000005</v>
      </c>
    </row>
    <row r="620" spans="1:6" x14ac:dyDescent="0.3">
      <c r="A620">
        <v>3.4679999000000001</v>
      </c>
      <c r="B620">
        <v>-11.088227</v>
      </c>
      <c r="C620">
        <v>-12.629438</v>
      </c>
      <c r="D620">
        <f t="shared" si="18"/>
        <v>-11.3664942</v>
      </c>
      <c r="E620">
        <v>-14.096617999999999</v>
      </c>
      <c r="F620">
        <f t="shared" si="19"/>
        <v>-9.9085127921999998</v>
      </c>
    </row>
    <row r="621" spans="1:6" x14ac:dyDescent="0.3">
      <c r="A621">
        <v>3.4719999000000001</v>
      </c>
      <c r="B621">
        <v>-11.951926</v>
      </c>
      <c r="C621">
        <v>-13.195459</v>
      </c>
      <c r="D621">
        <f t="shared" si="18"/>
        <v>-11.8759131</v>
      </c>
      <c r="E621">
        <v>-14.355287000000001</v>
      </c>
      <c r="F621">
        <f t="shared" si="19"/>
        <v>-10.090331232300002</v>
      </c>
    </row>
    <row r="622" spans="1:6" x14ac:dyDescent="0.3">
      <c r="A622">
        <v>3.4760000999999998</v>
      </c>
      <c r="B622">
        <v>-12.629438</v>
      </c>
      <c r="C622">
        <v>-13.691864000000001</v>
      </c>
      <c r="D622">
        <f t="shared" si="18"/>
        <v>-12.3226776</v>
      </c>
      <c r="E622">
        <v>-14.444037</v>
      </c>
      <c r="F622">
        <f t="shared" si="19"/>
        <v>-10.152713607299999</v>
      </c>
    </row>
    <row r="623" spans="1:6" x14ac:dyDescent="0.3">
      <c r="A623">
        <v>3.48</v>
      </c>
      <c r="B623">
        <v>-13.195459</v>
      </c>
      <c r="C623">
        <v>-14.096617999999999</v>
      </c>
      <c r="D623">
        <f t="shared" si="18"/>
        <v>-12.686956199999999</v>
      </c>
      <c r="E623">
        <v>-14.403320000000001</v>
      </c>
      <c r="F623">
        <f t="shared" si="19"/>
        <v>-10.124093628000001</v>
      </c>
    </row>
    <row r="624" spans="1:6" x14ac:dyDescent="0.3">
      <c r="A624">
        <v>3.484</v>
      </c>
      <c r="B624">
        <v>-13.691864000000001</v>
      </c>
      <c r="C624">
        <v>-14.355287000000001</v>
      </c>
      <c r="D624">
        <f t="shared" si="18"/>
        <v>-12.919758300000002</v>
      </c>
      <c r="E624">
        <v>-14.30927</v>
      </c>
      <c r="F624">
        <f t="shared" si="19"/>
        <v>-10.057985882999999</v>
      </c>
    </row>
    <row r="625" spans="1:6" x14ac:dyDescent="0.3">
      <c r="A625">
        <v>3.4879999000000002</v>
      </c>
      <c r="B625">
        <v>-14.096617999999999</v>
      </c>
      <c r="C625">
        <v>-14.444037</v>
      </c>
      <c r="D625">
        <f t="shared" si="18"/>
        <v>-12.999633299999999</v>
      </c>
      <c r="E625">
        <v>-14.221128999999999</v>
      </c>
      <c r="F625">
        <f t="shared" si="19"/>
        <v>-9.9960315740999999</v>
      </c>
    </row>
    <row r="626" spans="1:6" x14ac:dyDescent="0.3">
      <c r="A626">
        <v>3.4920000999999998</v>
      </c>
      <c r="B626">
        <v>-14.355287000000001</v>
      </c>
      <c r="C626">
        <v>-14.403320000000001</v>
      </c>
      <c r="D626">
        <f t="shared" si="18"/>
        <v>-12.962988000000001</v>
      </c>
      <c r="E626">
        <v>-14.153663999999999</v>
      </c>
      <c r="F626">
        <f t="shared" si="19"/>
        <v>-9.9486104256000001</v>
      </c>
    </row>
    <row r="627" spans="1:6" x14ac:dyDescent="0.3">
      <c r="A627">
        <v>3.4960000999999998</v>
      </c>
      <c r="B627">
        <v>-14.444037</v>
      </c>
      <c r="C627">
        <v>-14.30927</v>
      </c>
      <c r="D627">
        <f t="shared" si="18"/>
        <v>-12.878342999999999</v>
      </c>
      <c r="E627">
        <v>-14.083776</v>
      </c>
      <c r="F627">
        <f t="shared" si="19"/>
        <v>-9.8994861504000013</v>
      </c>
    </row>
    <row r="628" spans="1:6" x14ac:dyDescent="0.3">
      <c r="A628">
        <v>3.5</v>
      </c>
      <c r="B628">
        <v>-14.403320000000001</v>
      </c>
      <c r="C628">
        <v>-14.221128999999999</v>
      </c>
      <c r="D628">
        <f t="shared" si="18"/>
        <v>-12.799016099999999</v>
      </c>
      <c r="E628">
        <v>-13.978064</v>
      </c>
      <c r="F628">
        <f t="shared" si="19"/>
        <v>-9.8251811856</v>
      </c>
    </row>
    <row r="629" spans="1:6" x14ac:dyDescent="0.3">
      <c r="A629">
        <v>3.5039999000000002</v>
      </c>
      <c r="B629">
        <v>-14.30927</v>
      </c>
      <c r="C629">
        <v>-14.153663999999999</v>
      </c>
      <c r="D629">
        <f t="shared" si="18"/>
        <v>-12.738297599999999</v>
      </c>
      <c r="E629">
        <v>-13.822217999999999</v>
      </c>
      <c r="F629">
        <f t="shared" si="19"/>
        <v>-9.7156370322000001</v>
      </c>
    </row>
    <row r="630" spans="1:6" x14ac:dyDescent="0.3">
      <c r="A630">
        <v>3.5079999000000002</v>
      </c>
      <c r="B630">
        <v>-14.221128999999999</v>
      </c>
      <c r="C630">
        <v>-14.083776</v>
      </c>
      <c r="D630">
        <f t="shared" si="18"/>
        <v>-12.675398400000001</v>
      </c>
      <c r="E630">
        <v>-13.632118999999999</v>
      </c>
      <c r="F630">
        <f t="shared" si="19"/>
        <v>-9.5820164451000007</v>
      </c>
    </row>
    <row r="631" spans="1:6" x14ac:dyDescent="0.3">
      <c r="A631">
        <v>3.5120000999999998</v>
      </c>
      <c r="B631">
        <v>-14.153663999999999</v>
      </c>
      <c r="C631">
        <v>-13.978064</v>
      </c>
      <c r="D631">
        <f t="shared" si="18"/>
        <v>-12.580257599999999</v>
      </c>
      <c r="E631">
        <v>-13.440567</v>
      </c>
      <c r="F631">
        <f t="shared" si="19"/>
        <v>-9.4473745443000006</v>
      </c>
    </row>
    <row r="632" spans="1:6" x14ac:dyDescent="0.3">
      <c r="A632">
        <v>3.516</v>
      </c>
      <c r="B632">
        <v>-14.083776</v>
      </c>
      <c r="C632">
        <v>-13.822217999999999</v>
      </c>
      <c r="D632">
        <f t="shared" si="18"/>
        <v>-12.4399962</v>
      </c>
      <c r="E632">
        <v>-13.274203999999999</v>
      </c>
      <c r="F632">
        <f t="shared" si="19"/>
        <v>-9.3304379916000002</v>
      </c>
    </row>
    <row r="633" spans="1:6" x14ac:dyDescent="0.3">
      <c r="A633">
        <v>3.52</v>
      </c>
      <c r="B633">
        <v>-13.978064</v>
      </c>
      <c r="C633">
        <v>-13.632118999999999</v>
      </c>
      <c r="D633">
        <f t="shared" si="18"/>
        <v>-12.2689071</v>
      </c>
      <c r="E633">
        <v>-13.138700999999999</v>
      </c>
      <c r="F633">
        <f t="shared" si="19"/>
        <v>-9.2351929329000004</v>
      </c>
    </row>
    <row r="634" spans="1:6" x14ac:dyDescent="0.3">
      <c r="A634">
        <v>3.5239999000000002</v>
      </c>
      <c r="B634">
        <v>-13.822217999999999</v>
      </c>
      <c r="C634">
        <v>-13.440567</v>
      </c>
      <c r="D634">
        <f t="shared" si="18"/>
        <v>-12.0965103</v>
      </c>
      <c r="E634">
        <v>-13.019099000000001</v>
      </c>
      <c r="F634">
        <f t="shared" si="19"/>
        <v>-9.1511246871000012</v>
      </c>
    </row>
    <row r="635" spans="1:6" x14ac:dyDescent="0.3">
      <c r="A635">
        <v>3.5280000999999999</v>
      </c>
      <c r="B635">
        <v>-13.632118999999999</v>
      </c>
      <c r="C635">
        <v>-13.274203999999999</v>
      </c>
      <c r="D635">
        <f t="shared" si="18"/>
        <v>-11.9467836</v>
      </c>
      <c r="E635">
        <v>-12.892303999999999</v>
      </c>
      <c r="F635">
        <f t="shared" si="19"/>
        <v>-9.0620004816000002</v>
      </c>
    </row>
    <row r="636" spans="1:6" x14ac:dyDescent="0.3">
      <c r="A636">
        <v>3.5320000999999999</v>
      </c>
      <c r="B636">
        <v>-13.440567</v>
      </c>
      <c r="C636">
        <v>-13.138700999999999</v>
      </c>
      <c r="D636">
        <f t="shared" si="18"/>
        <v>-11.8248309</v>
      </c>
      <c r="E636">
        <v>-12.743387999999999</v>
      </c>
      <c r="F636">
        <f t="shared" si="19"/>
        <v>-8.9573274252000008</v>
      </c>
    </row>
    <row r="637" spans="1:6" x14ac:dyDescent="0.3">
      <c r="A637">
        <v>3.536</v>
      </c>
      <c r="B637">
        <v>-13.274203999999999</v>
      </c>
      <c r="C637">
        <v>-13.019099000000001</v>
      </c>
      <c r="D637">
        <f t="shared" si="18"/>
        <v>-11.717189100000001</v>
      </c>
      <c r="E637">
        <v>-12.574979000000001</v>
      </c>
      <c r="F637">
        <f t="shared" si="19"/>
        <v>-8.8389527390999998</v>
      </c>
    </row>
    <row r="638" spans="1:6" x14ac:dyDescent="0.3">
      <c r="A638">
        <v>3.54</v>
      </c>
      <c r="B638">
        <v>-13.138700999999999</v>
      </c>
      <c r="C638">
        <v>-12.892303999999999</v>
      </c>
      <c r="D638">
        <f t="shared" si="18"/>
        <v>-11.6030736</v>
      </c>
      <c r="E638">
        <v>-12.403658</v>
      </c>
      <c r="F638">
        <f t="shared" si="19"/>
        <v>-8.7185312082000017</v>
      </c>
    </row>
    <row r="639" spans="1:6" x14ac:dyDescent="0.3">
      <c r="A639">
        <v>3.5439999000000002</v>
      </c>
      <c r="B639">
        <v>-13.019099000000001</v>
      </c>
      <c r="C639">
        <v>-12.743387999999999</v>
      </c>
      <c r="D639">
        <f t="shared" si="18"/>
        <v>-11.469049200000001</v>
      </c>
      <c r="E639">
        <v>-12.247411</v>
      </c>
      <c r="F639">
        <f t="shared" si="19"/>
        <v>-8.6087051919000004</v>
      </c>
    </row>
    <row r="640" spans="1:6" x14ac:dyDescent="0.3">
      <c r="A640">
        <v>3.5480000999999999</v>
      </c>
      <c r="B640">
        <v>-12.892303999999999</v>
      </c>
      <c r="C640">
        <v>-12.574979000000001</v>
      </c>
      <c r="D640">
        <f t="shared" si="18"/>
        <v>-11.3174811</v>
      </c>
      <c r="E640">
        <v>-12.114003</v>
      </c>
      <c r="F640">
        <f t="shared" si="19"/>
        <v>-8.5149327087000017</v>
      </c>
    </row>
    <row r="641" spans="1:6" x14ac:dyDescent="0.3">
      <c r="A641">
        <v>3.552</v>
      </c>
      <c r="B641">
        <v>-12.743387999999999</v>
      </c>
      <c r="C641">
        <v>-12.403658</v>
      </c>
      <c r="D641">
        <f t="shared" si="18"/>
        <v>-11.163292200000001</v>
      </c>
      <c r="E641">
        <v>-11.997266</v>
      </c>
      <c r="F641">
        <f t="shared" si="19"/>
        <v>-8.4328782713999999</v>
      </c>
    </row>
    <row r="642" spans="1:6" x14ac:dyDescent="0.3">
      <c r="A642">
        <v>3.556</v>
      </c>
      <c r="B642">
        <v>-12.574979000000001</v>
      </c>
      <c r="C642">
        <v>-12.247411</v>
      </c>
      <c r="D642">
        <f t="shared" si="18"/>
        <v>-11.0226699</v>
      </c>
      <c r="E642">
        <v>-11.882301</v>
      </c>
      <c r="F642">
        <f t="shared" si="19"/>
        <v>-8.3520693729000008</v>
      </c>
    </row>
    <row r="643" spans="1:6" x14ac:dyDescent="0.3">
      <c r="A643">
        <v>3.5599999000000002</v>
      </c>
      <c r="B643">
        <v>-12.403658</v>
      </c>
      <c r="C643">
        <v>-12.114003</v>
      </c>
      <c r="D643">
        <f t="shared" si="18"/>
        <v>-10.902602700000001</v>
      </c>
      <c r="E643">
        <v>-11.755729000000001</v>
      </c>
      <c r="F643">
        <f t="shared" si="19"/>
        <v>-8.2631019140999999</v>
      </c>
    </row>
    <row r="644" spans="1:6" x14ac:dyDescent="0.3">
      <c r="A644">
        <v>3.5639999000000002</v>
      </c>
      <c r="B644">
        <v>-12.247411</v>
      </c>
      <c r="C644">
        <v>-11.997266</v>
      </c>
      <c r="D644">
        <f t="shared" ref="D644:D707" si="20">C644*0.9</f>
        <v>-10.7975394</v>
      </c>
      <c r="E644">
        <v>-11.614299000000001</v>
      </c>
      <c r="F644">
        <f t="shared" ref="F644:F707" si="21">E644*0.9*0.781</f>
        <v>-8.1636907671000003</v>
      </c>
    </row>
    <row r="645" spans="1:6" x14ac:dyDescent="0.3">
      <c r="A645">
        <v>3.5680000999999999</v>
      </c>
      <c r="B645">
        <v>-12.114003</v>
      </c>
      <c r="C645">
        <v>-11.882301</v>
      </c>
      <c r="D645">
        <f t="shared" si="20"/>
        <v>-10.6940709</v>
      </c>
      <c r="E645">
        <v>-11.466116</v>
      </c>
      <c r="F645">
        <f t="shared" si="21"/>
        <v>-8.0595329364000001</v>
      </c>
    </row>
    <row r="646" spans="1:6" x14ac:dyDescent="0.3">
      <c r="A646">
        <v>3.5720000000000001</v>
      </c>
      <c r="B646">
        <v>-11.997266</v>
      </c>
      <c r="C646">
        <v>-11.755729000000001</v>
      </c>
      <c r="D646">
        <f t="shared" si="20"/>
        <v>-10.5801561</v>
      </c>
      <c r="E646">
        <v>-11.324194</v>
      </c>
      <c r="F646">
        <f t="shared" si="21"/>
        <v>-7.9597759626000002</v>
      </c>
    </row>
    <row r="647" spans="1:6" x14ac:dyDescent="0.3">
      <c r="A647">
        <v>3.5760000000000001</v>
      </c>
      <c r="B647">
        <v>-11.882301</v>
      </c>
      <c r="C647">
        <v>-11.614299000000001</v>
      </c>
      <c r="D647">
        <f t="shared" si="20"/>
        <v>-10.452869100000001</v>
      </c>
      <c r="E647">
        <v>-11.197528999999999</v>
      </c>
      <c r="F647">
        <f t="shared" si="21"/>
        <v>-7.8707431340999996</v>
      </c>
    </row>
    <row r="648" spans="1:6" x14ac:dyDescent="0.3">
      <c r="A648">
        <v>3.5799998999999998</v>
      </c>
      <c r="B648">
        <v>-11.755729000000001</v>
      </c>
      <c r="C648">
        <v>-11.466116</v>
      </c>
      <c r="D648">
        <f t="shared" si="20"/>
        <v>-10.3195044</v>
      </c>
      <c r="E648">
        <v>-11.085724000000001</v>
      </c>
      <c r="F648">
        <f t="shared" si="21"/>
        <v>-7.7921553996000013</v>
      </c>
    </row>
    <row r="649" spans="1:6" x14ac:dyDescent="0.3">
      <c r="A649">
        <v>3.5840000999999999</v>
      </c>
      <c r="B649">
        <v>-11.614299000000001</v>
      </c>
      <c r="C649">
        <v>-11.324194</v>
      </c>
      <c r="D649">
        <f t="shared" si="20"/>
        <v>-10.1917746</v>
      </c>
      <c r="E649">
        <v>-10.979972</v>
      </c>
      <c r="F649">
        <f t="shared" si="21"/>
        <v>-7.7178223188000006</v>
      </c>
    </row>
    <row r="650" spans="1:6" x14ac:dyDescent="0.3">
      <c r="A650">
        <v>3.5880000999999999</v>
      </c>
      <c r="B650">
        <v>-11.466116</v>
      </c>
      <c r="C650">
        <v>-11.197528999999999</v>
      </c>
      <c r="D650">
        <f t="shared" si="20"/>
        <v>-10.077776099999999</v>
      </c>
      <c r="E650">
        <v>-10.869235</v>
      </c>
      <c r="F650">
        <f t="shared" si="21"/>
        <v>-7.6399852815000004</v>
      </c>
    </row>
    <row r="651" spans="1:6" x14ac:dyDescent="0.3">
      <c r="A651">
        <v>3.5920000000000001</v>
      </c>
      <c r="B651">
        <v>-11.324194</v>
      </c>
      <c r="C651">
        <v>-11.085724000000001</v>
      </c>
      <c r="D651">
        <f t="shared" si="20"/>
        <v>-9.9771516000000009</v>
      </c>
      <c r="E651">
        <v>-10.747515</v>
      </c>
      <c r="F651">
        <f t="shared" si="21"/>
        <v>-7.5544282935000009</v>
      </c>
    </row>
    <row r="652" spans="1:6" x14ac:dyDescent="0.3">
      <c r="A652">
        <v>3.5960000000000001</v>
      </c>
      <c r="B652">
        <v>-11.197528999999999</v>
      </c>
      <c r="C652">
        <v>-10.979972</v>
      </c>
      <c r="D652">
        <f t="shared" si="20"/>
        <v>-9.8819748000000001</v>
      </c>
      <c r="E652">
        <v>-10.617407999999999</v>
      </c>
      <c r="F652">
        <f t="shared" si="21"/>
        <v>-7.4629760832000001</v>
      </c>
    </row>
    <row r="653" spans="1:6" x14ac:dyDescent="0.3">
      <c r="A653">
        <v>3.5999998999999998</v>
      </c>
      <c r="B653">
        <v>-11.085724000000001</v>
      </c>
      <c r="C653">
        <v>-10.869235</v>
      </c>
      <c r="D653">
        <f t="shared" si="20"/>
        <v>-9.7823115000000005</v>
      </c>
      <c r="E653">
        <v>-10.487700999999999</v>
      </c>
      <c r="F653">
        <f t="shared" si="21"/>
        <v>-7.3718050328999993</v>
      </c>
    </row>
    <row r="654" spans="1:6" x14ac:dyDescent="0.3">
      <c r="A654">
        <v>3.6040000999999999</v>
      </c>
      <c r="B654">
        <v>-10.979972</v>
      </c>
      <c r="C654">
        <v>-10.747515</v>
      </c>
      <c r="D654">
        <f t="shared" si="20"/>
        <v>-9.6727635000000003</v>
      </c>
      <c r="E654">
        <v>-10.367122999999999</v>
      </c>
      <c r="F654">
        <f t="shared" si="21"/>
        <v>-7.2870507567000002</v>
      </c>
    </row>
    <row r="655" spans="1:6" x14ac:dyDescent="0.3">
      <c r="A655">
        <v>3.6080000000000001</v>
      </c>
      <c r="B655">
        <v>-10.869235</v>
      </c>
      <c r="C655">
        <v>-10.617407999999999</v>
      </c>
      <c r="D655">
        <f t="shared" si="20"/>
        <v>-9.5556672000000002</v>
      </c>
      <c r="E655">
        <v>-10.258718</v>
      </c>
      <c r="F655">
        <f t="shared" si="21"/>
        <v>-7.2108528822000011</v>
      </c>
    </row>
    <row r="656" spans="1:6" x14ac:dyDescent="0.3">
      <c r="A656">
        <v>3.6120000000000001</v>
      </c>
      <c r="B656">
        <v>-10.747515</v>
      </c>
      <c r="C656">
        <v>-10.487700999999999</v>
      </c>
      <c r="D656">
        <f t="shared" si="20"/>
        <v>-9.438930899999999</v>
      </c>
      <c r="E656">
        <v>-10.158301</v>
      </c>
      <c r="F656">
        <f t="shared" si="21"/>
        <v>-7.1402697729</v>
      </c>
    </row>
    <row r="657" spans="1:6" x14ac:dyDescent="0.3">
      <c r="A657">
        <v>3.6159998999999998</v>
      </c>
      <c r="B657">
        <v>-10.617407999999999</v>
      </c>
      <c r="C657">
        <v>-10.367122999999999</v>
      </c>
      <c r="D657">
        <f t="shared" si="20"/>
        <v>-9.3304106999999998</v>
      </c>
      <c r="E657">
        <v>-10.057565</v>
      </c>
      <c r="F657">
        <f t="shared" si="21"/>
        <v>-7.0694624385000004</v>
      </c>
    </row>
    <row r="658" spans="1:6" x14ac:dyDescent="0.3">
      <c r="A658">
        <v>3.6199998999999998</v>
      </c>
      <c r="B658">
        <v>-10.487700999999999</v>
      </c>
      <c r="C658">
        <v>-10.258718</v>
      </c>
      <c r="D658">
        <f t="shared" si="20"/>
        <v>-9.2328462000000009</v>
      </c>
      <c r="E658">
        <v>-9.9496809000000006</v>
      </c>
      <c r="F658">
        <f t="shared" si="21"/>
        <v>-6.9936307046100001</v>
      </c>
    </row>
    <row r="659" spans="1:6" x14ac:dyDescent="0.3">
      <c r="A659">
        <v>3.6240000999999999</v>
      </c>
      <c r="B659">
        <v>-10.367122999999999</v>
      </c>
      <c r="C659">
        <v>-10.158301</v>
      </c>
      <c r="D659">
        <f t="shared" si="20"/>
        <v>-9.1424708999999993</v>
      </c>
      <c r="E659">
        <v>-9.8336625000000009</v>
      </c>
      <c r="F659">
        <f t="shared" si="21"/>
        <v>-6.9120813712500011</v>
      </c>
    </row>
    <row r="660" spans="1:6" x14ac:dyDescent="0.3">
      <c r="A660">
        <v>3.6280000000000001</v>
      </c>
      <c r="B660">
        <v>-10.258718</v>
      </c>
      <c r="C660">
        <v>-10.057565</v>
      </c>
      <c r="D660">
        <f t="shared" si="20"/>
        <v>-9.0518084999999999</v>
      </c>
      <c r="E660">
        <v>-9.7146349999999995</v>
      </c>
      <c r="F660">
        <f t="shared" si="21"/>
        <v>-6.8284169414999996</v>
      </c>
    </row>
    <row r="661" spans="1:6" x14ac:dyDescent="0.3">
      <c r="A661">
        <v>3.6320000000000001</v>
      </c>
      <c r="B661">
        <v>-10.158301</v>
      </c>
      <c r="C661">
        <v>-9.9496809000000006</v>
      </c>
      <c r="D661">
        <f t="shared" si="20"/>
        <v>-8.9547128100000002</v>
      </c>
      <c r="E661">
        <v>-9.6000563999999997</v>
      </c>
      <c r="F661">
        <f t="shared" si="21"/>
        <v>-6.7478796435600001</v>
      </c>
    </row>
    <row r="662" spans="1:6" x14ac:dyDescent="0.3">
      <c r="A662">
        <v>3.6359998999999998</v>
      </c>
      <c r="B662">
        <v>-10.057565</v>
      </c>
      <c r="C662">
        <v>-9.8336625000000009</v>
      </c>
      <c r="D662">
        <f t="shared" si="20"/>
        <v>-8.8502962500000013</v>
      </c>
      <c r="E662">
        <v>-9.4947183000000006</v>
      </c>
      <c r="F662">
        <f t="shared" si="21"/>
        <v>-6.6738374930700006</v>
      </c>
    </row>
    <row r="663" spans="1:6" x14ac:dyDescent="0.3">
      <c r="A663">
        <v>3.6400001</v>
      </c>
      <c r="B663">
        <v>-9.9496809000000006</v>
      </c>
      <c r="C663">
        <v>-9.7146349999999995</v>
      </c>
      <c r="D663">
        <f t="shared" si="20"/>
        <v>-8.743171499999999</v>
      </c>
      <c r="E663">
        <v>-9.3978325999999992</v>
      </c>
      <c r="F663">
        <f t="shared" si="21"/>
        <v>-6.6057365345399992</v>
      </c>
    </row>
    <row r="664" spans="1:6" x14ac:dyDescent="0.3">
      <c r="A664">
        <v>3.6440001</v>
      </c>
      <c r="B664">
        <v>-9.8336625000000009</v>
      </c>
      <c r="C664">
        <v>-9.6000563999999997</v>
      </c>
      <c r="D664">
        <f t="shared" si="20"/>
        <v>-8.6400507599999994</v>
      </c>
      <c r="E664">
        <v>-9.3038468999999999</v>
      </c>
      <c r="F664">
        <f t="shared" si="21"/>
        <v>-6.5396739860099995</v>
      </c>
    </row>
    <row r="665" spans="1:6" x14ac:dyDescent="0.3">
      <c r="A665">
        <v>3.6480000000000001</v>
      </c>
      <c r="B665">
        <v>-9.7146349999999995</v>
      </c>
      <c r="C665">
        <v>-9.4947183000000006</v>
      </c>
      <c r="D665">
        <f t="shared" si="20"/>
        <v>-8.5452464700000004</v>
      </c>
      <c r="E665">
        <v>-9.2062685999999996</v>
      </c>
      <c r="F665">
        <f t="shared" si="21"/>
        <v>-6.4710861989399993</v>
      </c>
    </row>
    <row r="666" spans="1:6" x14ac:dyDescent="0.3">
      <c r="A666">
        <v>3.6520000000000001</v>
      </c>
      <c r="B666">
        <v>-9.6000563999999997</v>
      </c>
      <c r="C666">
        <v>-9.3978325999999992</v>
      </c>
      <c r="D666">
        <f t="shared" si="20"/>
        <v>-8.4580493399999988</v>
      </c>
      <c r="E666">
        <v>-9.1019263000000006</v>
      </c>
      <c r="F666">
        <f t="shared" si="21"/>
        <v>-6.3977439962700009</v>
      </c>
    </row>
    <row r="667" spans="1:6" x14ac:dyDescent="0.3">
      <c r="A667">
        <v>3.6559998999999999</v>
      </c>
      <c r="B667">
        <v>-9.4947183000000006</v>
      </c>
      <c r="C667">
        <v>-9.3038468999999999</v>
      </c>
      <c r="D667">
        <f t="shared" si="20"/>
        <v>-8.3734622099999996</v>
      </c>
      <c r="E667">
        <v>-8.9928655000000006</v>
      </c>
      <c r="F667">
        <f t="shared" si="21"/>
        <v>-6.3210851599500009</v>
      </c>
    </row>
    <row r="668" spans="1:6" x14ac:dyDescent="0.3">
      <c r="A668">
        <v>3.6600001</v>
      </c>
      <c r="B668">
        <v>-9.3978325999999992</v>
      </c>
      <c r="C668">
        <v>-9.2062685999999996</v>
      </c>
      <c r="D668">
        <f t="shared" si="20"/>
        <v>-8.2856417399999991</v>
      </c>
      <c r="E668">
        <v>-8.8846948999999995</v>
      </c>
      <c r="F668">
        <f t="shared" si="21"/>
        <v>-6.2450520452100005</v>
      </c>
    </row>
    <row r="669" spans="1:6" x14ac:dyDescent="0.3">
      <c r="A669">
        <v>3.6640000000000001</v>
      </c>
      <c r="B669">
        <v>-9.3038468999999999</v>
      </c>
      <c r="C669">
        <v>-9.1019263000000006</v>
      </c>
      <c r="D669">
        <f t="shared" si="20"/>
        <v>-8.1917336700000014</v>
      </c>
      <c r="E669">
        <v>-8.7827152000000002</v>
      </c>
      <c r="F669">
        <f t="shared" si="21"/>
        <v>-6.1733705140800001</v>
      </c>
    </row>
    <row r="670" spans="1:6" x14ac:dyDescent="0.3">
      <c r="A670">
        <v>3.6680000000000001</v>
      </c>
      <c r="B670">
        <v>-9.2062685999999996</v>
      </c>
      <c r="C670">
        <v>-8.9928655000000006</v>
      </c>
      <c r="D670">
        <f t="shared" si="20"/>
        <v>-8.0935789500000013</v>
      </c>
      <c r="E670">
        <v>-8.6885019000000003</v>
      </c>
      <c r="F670">
        <f t="shared" si="21"/>
        <v>-6.1071479855100002</v>
      </c>
    </row>
    <row r="671" spans="1:6" x14ac:dyDescent="0.3">
      <c r="A671">
        <v>3.6719998999999999</v>
      </c>
      <c r="B671">
        <v>-9.1019263000000006</v>
      </c>
      <c r="C671">
        <v>-8.8846948999999995</v>
      </c>
      <c r="D671">
        <f t="shared" si="20"/>
        <v>-7.9962254100000001</v>
      </c>
      <c r="E671">
        <v>-8.5991006999999993</v>
      </c>
      <c r="F671">
        <f t="shared" si="21"/>
        <v>-6.04430788203</v>
      </c>
    </row>
    <row r="672" spans="1:6" x14ac:dyDescent="0.3">
      <c r="A672">
        <v>3.6760001</v>
      </c>
      <c r="B672">
        <v>-8.9928655000000006</v>
      </c>
      <c r="C672">
        <v>-8.7827152000000002</v>
      </c>
      <c r="D672">
        <f t="shared" si="20"/>
        <v>-7.90444368</v>
      </c>
      <c r="E672">
        <v>-8.5091543999999999</v>
      </c>
      <c r="F672">
        <f t="shared" si="21"/>
        <v>-5.9810846277600005</v>
      </c>
    </row>
    <row r="673" spans="1:6" x14ac:dyDescent="0.3">
      <c r="A673">
        <v>3.6800001</v>
      </c>
      <c r="B673">
        <v>-8.8846948999999995</v>
      </c>
      <c r="C673">
        <v>-8.6885019000000003</v>
      </c>
      <c r="D673">
        <f t="shared" si="20"/>
        <v>-7.8196517100000005</v>
      </c>
      <c r="E673">
        <v>-8.4144936999999995</v>
      </c>
      <c r="F673">
        <f t="shared" si="21"/>
        <v>-5.9145476217300006</v>
      </c>
    </row>
    <row r="674" spans="1:6" x14ac:dyDescent="0.3">
      <c r="A674">
        <v>3.6840000000000002</v>
      </c>
      <c r="B674">
        <v>-8.7827152000000002</v>
      </c>
      <c r="C674">
        <v>-8.5991006999999993</v>
      </c>
      <c r="D674">
        <f t="shared" si="20"/>
        <v>-7.7391906299999995</v>
      </c>
      <c r="E674">
        <v>-8.3148213000000002</v>
      </c>
      <c r="F674">
        <f t="shared" si="21"/>
        <v>-5.8444878917700009</v>
      </c>
    </row>
    <row r="675" spans="1:6" x14ac:dyDescent="0.3">
      <c r="A675">
        <v>3.6880000000000002</v>
      </c>
      <c r="B675">
        <v>-8.6885019000000003</v>
      </c>
      <c r="C675">
        <v>-8.5091543999999999</v>
      </c>
      <c r="D675">
        <f t="shared" si="20"/>
        <v>-7.6582389600000003</v>
      </c>
      <c r="E675">
        <v>-8.2136990999999995</v>
      </c>
      <c r="F675">
        <f t="shared" si="21"/>
        <v>-5.7734090973900001</v>
      </c>
    </row>
    <row r="676" spans="1:6" x14ac:dyDescent="0.3">
      <c r="A676">
        <v>3.6919998999999999</v>
      </c>
      <c r="B676">
        <v>-8.5991006999999993</v>
      </c>
      <c r="C676">
        <v>-8.4144936999999995</v>
      </c>
      <c r="D676">
        <f t="shared" si="20"/>
        <v>-7.5730443300000001</v>
      </c>
      <c r="E676">
        <v>-8.1160169</v>
      </c>
      <c r="F676">
        <f t="shared" si="21"/>
        <v>-5.7047482790100004</v>
      </c>
    </row>
    <row r="677" spans="1:6" x14ac:dyDescent="0.3">
      <c r="A677">
        <v>3.6960001</v>
      </c>
      <c r="B677">
        <v>-8.5091543999999999</v>
      </c>
      <c r="C677">
        <v>-8.3148213000000002</v>
      </c>
      <c r="D677">
        <f t="shared" si="20"/>
        <v>-7.4833391700000007</v>
      </c>
      <c r="E677">
        <v>-8.0247235999999997</v>
      </c>
      <c r="F677">
        <f t="shared" si="21"/>
        <v>-5.6405782184400008</v>
      </c>
    </row>
    <row r="678" spans="1:6" x14ac:dyDescent="0.3">
      <c r="A678">
        <v>3.7</v>
      </c>
      <c r="B678">
        <v>-8.4144936999999995</v>
      </c>
      <c r="C678">
        <v>-8.2136990999999995</v>
      </c>
      <c r="D678">
        <f t="shared" si="20"/>
        <v>-7.3923291899999999</v>
      </c>
      <c r="E678">
        <v>-7.9390216000000002</v>
      </c>
      <c r="F678">
        <f t="shared" si="21"/>
        <v>-5.5803382826400005</v>
      </c>
    </row>
    <row r="679" spans="1:6" x14ac:dyDescent="0.3">
      <c r="A679">
        <v>3.7040000000000002</v>
      </c>
      <c r="B679">
        <v>-8.3148213000000002</v>
      </c>
      <c r="C679">
        <v>-8.1160169</v>
      </c>
      <c r="D679">
        <f t="shared" si="20"/>
        <v>-7.3044152100000002</v>
      </c>
      <c r="E679">
        <v>-7.8550475999999998</v>
      </c>
      <c r="F679">
        <f t="shared" si="21"/>
        <v>-5.5213129580400002</v>
      </c>
    </row>
    <row r="680" spans="1:6" x14ac:dyDescent="0.3">
      <c r="A680">
        <v>3.7079998999999999</v>
      </c>
      <c r="B680">
        <v>-8.2136990999999995</v>
      </c>
      <c r="C680">
        <v>-8.0247235999999997</v>
      </c>
      <c r="D680">
        <f t="shared" si="20"/>
        <v>-7.2222512400000003</v>
      </c>
      <c r="E680">
        <v>-7.7685167000000002</v>
      </c>
      <c r="F680">
        <f t="shared" si="21"/>
        <v>-5.4604903884300002</v>
      </c>
    </row>
    <row r="681" spans="1:6" x14ac:dyDescent="0.3">
      <c r="A681">
        <v>3.7119998999999999</v>
      </c>
      <c r="B681">
        <v>-8.1160169</v>
      </c>
      <c r="C681">
        <v>-7.9390216000000002</v>
      </c>
      <c r="D681">
        <f t="shared" si="20"/>
        <v>-7.1451194400000002</v>
      </c>
      <c r="E681">
        <v>-7.6775481000000001</v>
      </c>
      <c r="F681">
        <f t="shared" si="21"/>
        <v>-5.3965485594900002</v>
      </c>
    </row>
    <row r="682" spans="1:6" x14ac:dyDescent="0.3">
      <c r="A682">
        <v>3.7160001</v>
      </c>
      <c r="B682">
        <v>-8.0247235999999997</v>
      </c>
      <c r="C682">
        <v>-7.8550475999999998</v>
      </c>
      <c r="D682">
        <f t="shared" si="20"/>
        <v>-7.0695428399999996</v>
      </c>
      <c r="E682">
        <v>-7.5838020000000004</v>
      </c>
      <c r="F682">
        <f t="shared" si="21"/>
        <v>-5.3306544258000006</v>
      </c>
    </row>
    <row r="683" spans="1:6" x14ac:dyDescent="0.3">
      <c r="A683">
        <v>3.72</v>
      </c>
      <c r="B683">
        <v>-7.9390216000000002</v>
      </c>
      <c r="C683">
        <v>-7.7685167000000002</v>
      </c>
      <c r="D683">
        <f t="shared" si="20"/>
        <v>-6.9916650300000001</v>
      </c>
      <c r="E683">
        <v>-7.4912254999999996</v>
      </c>
      <c r="F683">
        <f t="shared" si="21"/>
        <v>-5.2655824039499999</v>
      </c>
    </row>
    <row r="684" spans="1:6" x14ac:dyDescent="0.3">
      <c r="A684">
        <v>3.7240000000000002</v>
      </c>
      <c r="B684">
        <v>-7.8550475999999998</v>
      </c>
      <c r="C684">
        <v>-7.6775481000000001</v>
      </c>
      <c r="D684">
        <f t="shared" si="20"/>
        <v>-6.9097932900000005</v>
      </c>
      <c r="E684">
        <v>-7.4033658000000004</v>
      </c>
      <c r="F684">
        <f t="shared" si="21"/>
        <v>-5.2038258208200006</v>
      </c>
    </row>
    <row r="685" spans="1:6" x14ac:dyDescent="0.3">
      <c r="A685">
        <v>3.7279998999999999</v>
      </c>
      <c r="B685">
        <v>-7.7685167000000002</v>
      </c>
      <c r="C685">
        <v>-7.5838020000000004</v>
      </c>
      <c r="D685">
        <f t="shared" si="20"/>
        <v>-6.8254218000000009</v>
      </c>
      <c r="E685">
        <v>-7.3210775999999997</v>
      </c>
      <c r="F685">
        <f t="shared" si="21"/>
        <v>-5.14598544504</v>
      </c>
    </row>
    <row r="686" spans="1:6" x14ac:dyDescent="0.3">
      <c r="A686">
        <v>3.7320001</v>
      </c>
      <c r="B686">
        <v>-7.6775481000000001</v>
      </c>
      <c r="C686">
        <v>-7.4912254999999996</v>
      </c>
      <c r="D686">
        <f t="shared" si="20"/>
        <v>-6.7421029499999996</v>
      </c>
      <c r="E686">
        <v>-7.2420869000000003</v>
      </c>
      <c r="F686">
        <f t="shared" si="21"/>
        <v>-5.0904628820100006</v>
      </c>
    </row>
    <row r="687" spans="1:6" x14ac:dyDescent="0.3">
      <c r="A687">
        <v>3.7360001</v>
      </c>
      <c r="B687">
        <v>-7.5838020000000004</v>
      </c>
      <c r="C687">
        <v>-7.4033658000000004</v>
      </c>
      <c r="D687">
        <f t="shared" si="20"/>
        <v>-6.6630292200000003</v>
      </c>
      <c r="E687">
        <v>-7.1625879000000001</v>
      </c>
      <c r="F687">
        <f t="shared" si="21"/>
        <v>-5.0345830349100007</v>
      </c>
    </row>
    <row r="688" spans="1:6" x14ac:dyDescent="0.3">
      <c r="A688">
        <v>3.74</v>
      </c>
      <c r="B688">
        <v>-7.4912254999999996</v>
      </c>
      <c r="C688">
        <v>-7.3210775999999997</v>
      </c>
      <c r="D688">
        <f t="shared" si="20"/>
        <v>-6.5889698399999999</v>
      </c>
      <c r="E688">
        <v>-7.0797942999999997</v>
      </c>
      <c r="F688">
        <f t="shared" si="21"/>
        <v>-4.9763874134700004</v>
      </c>
    </row>
    <row r="689" spans="1:6" x14ac:dyDescent="0.3">
      <c r="A689">
        <v>3.7440000000000002</v>
      </c>
      <c r="B689">
        <v>-7.4033658000000004</v>
      </c>
      <c r="C689">
        <v>-7.2420869000000003</v>
      </c>
      <c r="D689">
        <f t="shared" si="20"/>
        <v>-6.5178782100000001</v>
      </c>
      <c r="E689">
        <v>-6.9937303000000002</v>
      </c>
      <c r="F689">
        <f t="shared" si="21"/>
        <v>-4.9158930278700002</v>
      </c>
    </row>
    <row r="690" spans="1:6" x14ac:dyDescent="0.3">
      <c r="A690">
        <v>3.7479998999999999</v>
      </c>
      <c r="B690">
        <v>-7.3210775999999997</v>
      </c>
      <c r="C690">
        <v>-7.1625879000000001</v>
      </c>
      <c r="D690">
        <f t="shared" si="20"/>
        <v>-6.4463291100000006</v>
      </c>
      <c r="E690">
        <v>-6.9071037000000004</v>
      </c>
      <c r="F690">
        <f t="shared" si="21"/>
        <v>-4.8550031907300006</v>
      </c>
    </row>
    <row r="691" spans="1:6" x14ac:dyDescent="0.3">
      <c r="A691">
        <v>3.7520001000000001</v>
      </c>
      <c r="B691">
        <v>-7.2420869000000003</v>
      </c>
      <c r="C691">
        <v>-7.0797942999999997</v>
      </c>
      <c r="D691">
        <f t="shared" si="20"/>
        <v>-6.3718148699999997</v>
      </c>
      <c r="E691">
        <v>-6.8234120999999996</v>
      </c>
      <c r="F691">
        <f t="shared" si="21"/>
        <v>-4.79617636509</v>
      </c>
    </row>
    <row r="692" spans="1:6" x14ac:dyDescent="0.3">
      <c r="A692">
        <v>3.7559999999999998</v>
      </c>
      <c r="B692">
        <v>-7.1625879000000001</v>
      </c>
      <c r="C692">
        <v>-6.9937303000000002</v>
      </c>
      <c r="D692">
        <f t="shared" si="20"/>
        <v>-6.2943572699999999</v>
      </c>
      <c r="E692">
        <v>-6.7446222999999996</v>
      </c>
      <c r="F692">
        <f t="shared" si="21"/>
        <v>-4.7407950146699998</v>
      </c>
    </row>
    <row r="693" spans="1:6" x14ac:dyDescent="0.3">
      <c r="A693">
        <v>3.76</v>
      </c>
      <c r="B693">
        <v>-7.0797942999999997</v>
      </c>
      <c r="C693">
        <v>-6.9071037000000004</v>
      </c>
      <c r="D693">
        <f t="shared" si="20"/>
        <v>-6.2163933300000007</v>
      </c>
      <c r="E693">
        <v>-6.6699476000000004</v>
      </c>
      <c r="F693">
        <f t="shared" si="21"/>
        <v>-4.6883061680400004</v>
      </c>
    </row>
    <row r="694" spans="1:6" x14ac:dyDescent="0.3">
      <c r="A694">
        <v>3.7639999</v>
      </c>
      <c r="B694">
        <v>-6.9937303000000002</v>
      </c>
      <c r="C694">
        <v>-6.8234120999999996</v>
      </c>
      <c r="D694">
        <f t="shared" si="20"/>
        <v>-6.1410708899999999</v>
      </c>
      <c r="E694">
        <v>-6.5964599000000002</v>
      </c>
      <c r="F694">
        <f t="shared" si="21"/>
        <v>-4.6366516637100004</v>
      </c>
    </row>
    <row r="695" spans="1:6" x14ac:dyDescent="0.3">
      <c r="A695">
        <v>3.7679999</v>
      </c>
      <c r="B695">
        <v>-6.9071037000000004</v>
      </c>
      <c r="C695">
        <v>-6.7446222999999996</v>
      </c>
      <c r="D695">
        <f t="shared" si="20"/>
        <v>-6.07016007</v>
      </c>
      <c r="E695">
        <v>-6.5210768999999997</v>
      </c>
      <c r="F695">
        <f t="shared" si="21"/>
        <v>-4.5836649530099995</v>
      </c>
    </row>
    <row r="696" spans="1:6" x14ac:dyDescent="0.3">
      <c r="A696">
        <v>3.7720001000000001</v>
      </c>
      <c r="B696">
        <v>-6.8234120999999996</v>
      </c>
      <c r="C696">
        <v>-6.6699476000000004</v>
      </c>
      <c r="D696">
        <f t="shared" si="20"/>
        <v>-6.0029528400000007</v>
      </c>
      <c r="E696">
        <v>-6.4425930999999999</v>
      </c>
      <c r="F696">
        <f t="shared" si="21"/>
        <v>-4.5284986899900002</v>
      </c>
    </row>
    <row r="697" spans="1:6" x14ac:dyDescent="0.3">
      <c r="A697">
        <v>3.7759999999999998</v>
      </c>
      <c r="B697">
        <v>-6.7446222999999996</v>
      </c>
      <c r="C697">
        <v>-6.5964599000000002</v>
      </c>
      <c r="D697">
        <f t="shared" si="20"/>
        <v>-5.9368139100000006</v>
      </c>
      <c r="E697">
        <v>-6.3624127000000001</v>
      </c>
      <c r="F697">
        <f t="shared" si="21"/>
        <v>-4.47213988683</v>
      </c>
    </row>
    <row r="698" spans="1:6" x14ac:dyDescent="0.3">
      <c r="A698">
        <v>3.78</v>
      </c>
      <c r="B698">
        <v>-6.6699476000000004</v>
      </c>
      <c r="C698">
        <v>-6.5210768999999997</v>
      </c>
      <c r="D698">
        <f t="shared" si="20"/>
        <v>-5.8689692099999995</v>
      </c>
      <c r="E698">
        <v>-6.2835285000000001</v>
      </c>
      <c r="F698">
        <f t="shared" si="21"/>
        <v>-4.4166921826500003</v>
      </c>
    </row>
    <row r="699" spans="1:6" x14ac:dyDescent="0.3">
      <c r="A699">
        <v>3.7839999</v>
      </c>
      <c r="B699">
        <v>-6.5964599000000002</v>
      </c>
      <c r="C699">
        <v>-6.4425930999999999</v>
      </c>
      <c r="D699">
        <f t="shared" si="20"/>
        <v>-5.79833379</v>
      </c>
      <c r="E699">
        <v>-6.2085005000000004</v>
      </c>
      <c r="F699">
        <f t="shared" si="21"/>
        <v>-4.3639550014500008</v>
      </c>
    </row>
    <row r="700" spans="1:6" x14ac:dyDescent="0.3">
      <c r="A700">
        <v>3.7880001000000001</v>
      </c>
      <c r="B700">
        <v>-6.5210768999999997</v>
      </c>
      <c r="C700">
        <v>-6.3624127000000001</v>
      </c>
      <c r="D700">
        <f t="shared" si="20"/>
        <v>-5.72617143</v>
      </c>
      <c r="E700">
        <v>-6.1378028000000002</v>
      </c>
      <c r="F700">
        <f t="shared" si="21"/>
        <v>-4.3142615881199999</v>
      </c>
    </row>
    <row r="701" spans="1:6" x14ac:dyDescent="0.3">
      <c r="A701">
        <v>3.7920001000000001</v>
      </c>
      <c r="B701">
        <v>-6.4425930999999999</v>
      </c>
      <c r="C701">
        <v>-6.2835285000000001</v>
      </c>
      <c r="D701">
        <f t="shared" si="20"/>
        <v>-5.6551756500000003</v>
      </c>
      <c r="E701">
        <v>-6.0695838000000002</v>
      </c>
      <c r="F701">
        <f t="shared" si="21"/>
        <v>-4.26631045302</v>
      </c>
    </row>
    <row r="702" spans="1:6" x14ac:dyDescent="0.3">
      <c r="A702">
        <v>3.7959999999999998</v>
      </c>
      <c r="B702">
        <v>-6.3624127000000001</v>
      </c>
      <c r="C702">
        <v>-6.2085005000000004</v>
      </c>
      <c r="D702">
        <f t="shared" si="20"/>
        <v>-5.5876504500000008</v>
      </c>
      <c r="E702">
        <v>-6.0009521000000001</v>
      </c>
      <c r="F702">
        <f t="shared" si="21"/>
        <v>-4.2180692310900003</v>
      </c>
    </row>
    <row r="703" spans="1:6" x14ac:dyDescent="0.3">
      <c r="A703">
        <v>3.8</v>
      </c>
      <c r="B703">
        <v>-6.2835285000000001</v>
      </c>
      <c r="C703">
        <v>-6.1378028000000002</v>
      </c>
      <c r="D703">
        <f t="shared" si="20"/>
        <v>-5.5240225199999999</v>
      </c>
      <c r="E703">
        <v>-5.9299049999999998</v>
      </c>
      <c r="F703">
        <f t="shared" si="21"/>
        <v>-4.1681302244999996</v>
      </c>
    </row>
    <row r="704" spans="1:6" x14ac:dyDescent="0.3">
      <c r="A704">
        <v>3.8039999</v>
      </c>
      <c r="B704">
        <v>-6.2085005000000004</v>
      </c>
      <c r="C704">
        <v>-6.0695838000000002</v>
      </c>
      <c r="D704">
        <f t="shared" si="20"/>
        <v>-5.4626254200000002</v>
      </c>
      <c r="E704">
        <v>-5.8566139000000002</v>
      </c>
      <c r="F704">
        <f t="shared" si="21"/>
        <v>-4.1166139103099999</v>
      </c>
    </row>
    <row r="705" spans="1:6" x14ac:dyDescent="0.3">
      <c r="A705">
        <v>3.8080001000000001</v>
      </c>
      <c r="B705">
        <v>-6.1378028000000002</v>
      </c>
      <c r="C705">
        <v>-6.0009521000000001</v>
      </c>
      <c r="D705">
        <f t="shared" si="20"/>
        <v>-5.40085689</v>
      </c>
      <c r="E705">
        <v>-5.7832441000000001</v>
      </c>
      <c r="F705">
        <f t="shared" si="21"/>
        <v>-4.0650422778900008</v>
      </c>
    </row>
    <row r="706" spans="1:6" x14ac:dyDescent="0.3">
      <c r="A706">
        <v>3.8119999999999998</v>
      </c>
      <c r="B706">
        <v>-6.0695838000000002</v>
      </c>
      <c r="C706">
        <v>-5.9299049999999998</v>
      </c>
      <c r="D706">
        <f t="shared" si="20"/>
        <v>-5.3369144999999998</v>
      </c>
      <c r="E706">
        <v>-5.7124512999999997</v>
      </c>
      <c r="F706">
        <f t="shared" si="21"/>
        <v>-4.0152820187700007</v>
      </c>
    </row>
    <row r="707" spans="1:6" x14ac:dyDescent="0.3">
      <c r="A707">
        <v>3.8159999999999998</v>
      </c>
      <c r="B707">
        <v>-6.0009521000000001</v>
      </c>
      <c r="C707">
        <v>-5.8566139000000002</v>
      </c>
      <c r="D707">
        <f t="shared" si="20"/>
        <v>-5.2709525099999999</v>
      </c>
      <c r="E707">
        <v>-5.6456286000000002</v>
      </c>
      <c r="F707">
        <f t="shared" si="21"/>
        <v>-3.9683123429400005</v>
      </c>
    </row>
    <row r="708" spans="1:6" x14ac:dyDescent="0.3">
      <c r="A708">
        <v>3.8199999</v>
      </c>
      <c r="B708">
        <v>-5.9299049999999998</v>
      </c>
      <c r="C708">
        <v>-5.7832441000000001</v>
      </c>
      <c r="D708">
        <f t="shared" ref="D708:D771" si="22">C708*0.9</f>
        <v>-5.2049196900000005</v>
      </c>
      <c r="E708">
        <v>-5.5820328999999997</v>
      </c>
      <c r="F708">
        <f t="shared" ref="F708:F771" si="23">E708*0.9*0.781</f>
        <v>-3.9236109254100002</v>
      </c>
    </row>
    <row r="709" spans="1:6" x14ac:dyDescent="0.3">
      <c r="A709">
        <v>3.8239999</v>
      </c>
      <c r="B709">
        <v>-5.8566139000000002</v>
      </c>
      <c r="C709">
        <v>-5.7124512999999997</v>
      </c>
      <c r="D709">
        <f t="shared" si="22"/>
        <v>-5.1412061700000002</v>
      </c>
      <c r="E709">
        <v>-5.5193453000000003</v>
      </c>
      <c r="F709">
        <f t="shared" si="23"/>
        <v>-3.8795478113700006</v>
      </c>
    </row>
    <row r="710" spans="1:6" x14ac:dyDescent="0.3">
      <c r="A710">
        <v>3.8280001000000001</v>
      </c>
      <c r="B710">
        <v>-5.7832441000000001</v>
      </c>
      <c r="C710">
        <v>-5.6456286000000002</v>
      </c>
      <c r="D710">
        <f t="shared" si="22"/>
        <v>-5.0810657400000006</v>
      </c>
      <c r="E710">
        <v>-5.4552337</v>
      </c>
      <c r="F710">
        <f t="shared" si="23"/>
        <v>-3.8344837677300001</v>
      </c>
    </row>
    <row r="711" spans="1:6" x14ac:dyDescent="0.3">
      <c r="A711">
        <v>3.8319999999999999</v>
      </c>
      <c r="B711">
        <v>-5.7124512999999997</v>
      </c>
      <c r="C711">
        <v>-5.5820328999999997</v>
      </c>
      <c r="D711">
        <f t="shared" si="22"/>
        <v>-5.0238296099999999</v>
      </c>
      <c r="E711">
        <v>-5.3888959999999999</v>
      </c>
      <c r="F711">
        <f t="shared" si="23"/>
        <v>-3.7878549983999998</v>
      </c>
    </row>
    <row r="712" spans="1:6" x14ac:dyDescent="0.3">
      <c r="A712">
        <v>3.8359999999999999</v>
      </c>
      <c r="B712">
        <v>-5.6456286000000002</v>
      </c>
      <c r="C712">
        <v>-5.5193453000000003</v>
      </c>
      <c r="D712">
        <f t="shared" si="22"/>
        <v>-4.9674107700000008</v>
      </c>
      <c r="E712">
        <v>-5.3215446999999996</v>
      </c>
      <c r="F712">
        <f t="shared" si="23"/>
        <v>-3.7405137696299997</v>
      </c>
    </row>
    <row r="713" spans="1:6" x14ac:dyDescent="0.3">
      <c r="A713">
        <v>3.8399999</v>
      </c>
      <c r="B713">
        <v>-5.5820328999999997</v>
      </c>
      <c r="C713">
        <v>-5.4552337</v>
      </c>
      <c r="D713">
        <f t="shared" si="22"/>
        <v>-4.9097103300000002</v>
      </c>
      <c r="E713">
        <v>-5.2555383999999998</v>
      </c>
      <c r="F713">
        <f t="shared" si="23"/>
        <v>-3.69411794136</v>
      </c>
    </row>
    <row r="714" spans="1:6" x14ac:dyDescent="0.3">
      <c r="A714">
        <v>3.8440001000000001</v>
      </c>
      <c r="B714">
        <v>-5.5193453000000003</v>
      </c>
      <c r="C714">
        <v>-5.3888959999999999</v>
      </c>
      <c r="D714">
        <f t="shared" si="22"/>
        <v>-4.8500063999999998</v>
      </c>
      <c r="E714">
        <v>-5.1927938999999999</v>
      </c>
      <c r="F714">
        <f t="shared" si="23"/>
        <v>-3.6500148323100006</v>
      </c>
    </row>
    <row r="715" spans="1:6" x14ac:dyDescent="0.3">
      <c r="A715">
        <v>3.8479999999999999</v>
      </c>
      <c r="B715">
        <v>-5.4552337</v>
      </c>
      <c r="C715">
        <v>-5.3215446999999996</v>
      </c>
      <c r="D715">
        <f t="shared" si="22"/>
        <v>-4.7893902299999995</v>
      </c>
      <c r="E715">
        <v>-5.1335367999999999</v>
      </c>
      <c r="F715">
        <f t="shared" si="23"/>
        <v>-3.6083630167200003</v>
      </c>
    </row>
    <row r="716" spans="1:6" x14ac:dyDescent="0.3">
      <c r="A716">
        <v>3.8519999999999999</v>
      </c>
      <c r="B716">
        <v>-5.3888959999999999</v>
      </c>
      <c r="C716">
        <v>-5.2555383999999998</v>
      </c>
      <c r="D716">
        <f t="shared" si="22"/>
        <v>-4.7299845600000001</v>
      </c>
      <c r="E716">
        <v>-5.0762010000000002</v>
      </c>
      <c r="F716">
        <f t="shared" si="23"/>
        <v>-3.5680616829000007</v>
      </c>
    </row>
    <row r="717" spans="1:6" x14ac:dyDescent="0.3">
      <c r="A717">
        <v>3.8559999</v>
      </c>
      <c r="B717">
        <v>-5.3215446999999996</v>
      </c>
      <c r="C717">
        <v>-5.1927938999999999</v>
      </c>
      <c r="D717">
        <f t="shared" si="22"/>
        <v>-4.6735145100000004</v>
      </c>
      <c r="E717">
        <v>-5.0185081</v>
      </c>
      <c r="F717">
        <f t="shared" si="23"/>
        <v>-3.5275093434900002</v>
      </c>
    </row>
    <row r="718" spans="1:6" x14ac:dyDescent="0.3">
      <c r="A718">
        <v>3.8599999</v>
      </c>
      <c r="B718">
        <v>-5.2555383999999998</v>
      </c>
      <c r="C718">
        <v>-5.1335367999999999</v>
      </c>
      <c r="D718">
        <f t="shared" si="22"/>
        <v>-4.6201831200000001</v>
      </c>
      <c r="E718">
        <v>-4.9589844000000003</v>
      </c>
      <c r="F718">
        <f t="shared" si="23"/>
        <v>-3.4856701347600008</v>
      </c>
    </row>
    <row r="719" spans="1:6" x14ac:dyDescent="0.3">
      <c r="A719">
        <v>3.8640001000000002</v>
      </c>
      <c r="B719">
        <v>-5.1927938999999999</v>
      </c>
      <c r="C719">
        <v>-5.0762010000000002</v>
      </c>
      <c r="D719">
        <f t="shared" si="22"/>
        <v>-4.5685809000000006</v>
      </c>
      <c r="E719">
        <v>-4.8979204999999997</v>
      </c>
      <c r="F719">
        <f t="shared" si="23"/>
        <v>-3.4427483194499997</v>
      </c>
    </row>
    <row r="720" spans="1:6" x14ac:dyDescent="0.3">
      <c r="A720">
        <v>3.8679999999999999</v>
      </c>
      <c r="B720">
        <v>-5.1335367999999999</v>
      </c>
      <c r="C720">
        <v>-5.0185081</v>
      </c>
      <c r="D720">
        <f t="shared" si="22"/>
        <v>-4.5166572900000004</v>
      </c>
      <c r="E720">
        <v>-4.8371252</v>
      </c>
      <c r="F720">
        <f t="shared" si="23"/>
        <v>-3.40001530308</v>
      </c>
    </row>
    <row r="721" spans="1:6" x14ac:dyDescent="0.3">
      <c r="A721">
        <v>3.8719999999999999</v>
      </c>
      <c r="B721">
        <v>-5.0762010000000002</v>
      </c>
      <c r="C721">
        <v>-4.9589844000000003</v>
      </c>
      <c r="D721">
        <f t="shared" si="22"/>
        <v>-4.4630859600000008</v>
      </c>
      <c r="E721">
        <v>-4.7786936000000004</v>
      </c>
      <c r="F721">
        <f t="shared" si="23"/>
        <v>-3.3589437314400006</v>
      </c>
    </row>
    <row r="722" spans="1:6" x14ac:dyDescent="0.3">
      <c r="A722">
        <v>3.8759999000000001</v>
      </c>
      <c r="B722">
        <v>-5.0185081</v>
      </c>
      <c r="C722">
        <v>-4.8979204999999997</v>
      </c>
      <c r="D722">
        <f t="shared" si="22"/>
        <v>-4.4081284499999995</v>
      </c>
      <c r="E722">
        <v>-4.7236102999999998</v>
      </c>
      <c r="F722">
        <f t="shared" si="23"/>
        <v>-3.3202256798700001</v>
      </c>
    </row>
    <row r="723" spans="1:6" x14ac:dyDescent="0.3">
      <c r="A723">
        <v>3.8800001000000002</v>
      </c>
      <c r="B723">
        <v>-4.9589844000000003</v>
      </c>
      <c r="C723">
        <v>-4.8371252</v>
      </c>
      <c r="D723">
        <f t="shared" si="22"/>
        <v>-4.3534126799999999</v>
      </c>
      <c r="E723">
        <v>-4.6711352000000002</v>
      </c>
      <c r="F723">
        <f t="shared" si="23"/>
        <v>-3.2833409320800002</v>
      </c>
    </row>
    <row r="724" spans="1:6" x14ac:dyDescent="0.3">
      <c r="A724">
        <v>3.8840001000000002</v>
      </c>
      <c r="B724">
        <v>-4.8979204999999997</v>
      </c>
      <c r="C724">
        <v>-4.7786936000000004</v>
      </c>
      <c r="D724">
        <f t="shared" si="22"/>
        <v>-4.3008242400000007</v>
      </c>
      <c r="E724">
        <v>-4.6193301</v>
      </c>
      <c r="F724">
        <f t="shared" si="23"/>
        <v>-3.2469271272900002</v>
      </c>
    </row>
    <row r="725" spans="1:6" x14ac:dyDescent="0.3">
      <c r="A725">
        <v>3.8879999999999999</v>
      </c>
      <c r="B725">
        <v>-4.8371252</v>
      </c>
      <c r="C725">
        <v>-4.7236102999999998</v>
      </c>
      <c r="D725">
        <f t="shared" si="22"/>
        <v>-4.2512492699999997</v>
      </c>
      <c r="E725">
        <v>-4.5663676999999998</v>
      </c>
      <c r="F725">
        <f t="shared" si="23"/>
        <v>-3.2096998563299999</v>
      </c>
    </row>
    <row r="726" spans="1:6" x14ac:dyDescent="0.3">
      <c r="A726">
        <v>3.8919999999999999</v>
      </c>
      <c r="B726">
        <v>-4.7786936000000004</v>
      </c>
      <c r="C726">
        <v>-4.6711352000000002</v>
      </c>
      <c r="D726">
        <f t="shared" si="22"/>
        <v>-4.2040216800000003</v>
      </c>
      <c r="E726">
        <v>-4.5117380000000002</v>
      </c>
      <c r="F726">
        <f t="shared" si="23"/>
        <v>-3.1713006402000001</v>
      </c>
    </row>
    <row r="727" spans="1:6" x14ac:dyDescent="0.3">
      <c r="A727">
        <v>3.8959999000000001</v>
      </c>
      <c r="B727">
        <v>-4.7236102999999998</v>
      </c>
      <c r="C727">
        <v>-4.6193301</v>
      </c>
      <c r="D727">
        <f t="shared" si="22"/>
        <v>-4.1573970899999999</v>
      </c>
      <c r="E727">
        <v>-4.4565592000000001</v>
      </c>
      <c r="F727">
        <f t="shared" si="23"/>
        <v>-3.1325154616800002</v>
      </c>
    </row>
    <row r="728" spans="1:6" x14ac:dyDescent="0.3">
      <c r="A728">
        <v>3.9000001000000002</v>
      </c>
      <c r="B728">
        <v>-4.6711352000000002</v>
      </c>
      <c r="C728">
        <v>-4.5663676999999998</v>
      </c>
      <c r="D728">
        <f t="shared" si="22"/>
        <v>-4.1097309299999996</v>
      </c>
      <c r="E728">
        <v>-4.4027932999999999</v>
      </c>
      <c r="F728">
        <f t="shared" si="23"/>
        <v>-3.0947234105699999</v>
      </c>
    </row>
    <row r="729" spans="1:6" x14ac:dyDescent="0.3">
      <c r="A729">
        <v>3.9039999999999999</v>
      </c>
      <c r="B729">
        <v>-4.6193301</v>
      </c>
      <c r="C729">
        <v>-4.5117380000000002</v>
      </c>
      <c r="D729">
        <f t="shared" si="22"/>
        <v>-4.0605642</v>
      </c>
      <c r="E729">
        <v>-4.3519293000000001</v>
      </c>
      <c r="F729">
        <f t="shared" si="23"/>
        <v>-3.0589711049700004</v>
      </c>
    </row>
    <row r="730" spans="1:6" x14ac:dyDescent="0.3">
      <c r="A730">
        <v>3.9079999999999999</v>
      </c>
      <c r="B730">
        <v>-4.5663676999999998</v>
      </c>
      <c r="C730">
        <v>-4.4565592000000001</v>
      </c>
      <c r="D730">
        <f t="shared" si="22"/>
        <v>-4.01090328</v>
      </c>
      <c r="E730">
        <v>-4.3040088000000001</v>
      </c>
      <c r="F730">
        <f t="shared" si="23"/>
        <v>-3.0252877855200002</v>
      </c>
    </row>
    <row r="731" spans="1:6" x14ac:dyDescent="0.3">
      <c r="A731">
        <v>3.9119999000000001</v>
      </c>
      <c r="B731">
        <v>-4.5117380000000002</v>
      </c>
      <c r="C731">
        <v>-4.4027932999999999</v>
      </c>
      <c r="D731">
        <f t="shared" si="22"/>
        <v>-3.9625139699999998</v>
      </c>
      <c r="E731">
        <v>-4.2576248999999997</v>
      </c>
      <c r="F731">
        <f t="shared" si="23"/>
        <v>-2.9926845422100001</v>
      </c>
    </row>
    <row r="732" spans="1:6" x14ac:dyDescent="0.3">
      <c r="A732">
        <v>3.9159999000000001</v>
      </c>
      <c r="B732">
        <v>-4.4565592000000001</v>
      </c>
      <c r="C732">
        <v>-4.3519293000000001</v>
      </c>
      <c r="D732">
        <f t="shared" si="22"/>
        <v>-3.9167363700000002</v>
      </c>
      <c r="E732">
        <v>-4.2108841999999997</v>
      </c>
      <c r="F732">
        <f t="shared" si="23"/>
        <v>-2.9598305041800002</v>
      </c>
    </row>
    <row r="733" spans="1:6" x14ac:dyDescent="0.3">
      <c r="A733">
        <v>3.9200001000000002</v>
      </c>
      <c r="B733">
        <v>-4.4027932999999999</v>
      </c>
      <c r="C733">
        <v>-4.3040088000000001</v>
      </c>
      <c r="D733">
        <f t="shared" si="22"/>
        <v>-3.87360792</v>
      </c>
      <c r="E733">
        <v>-4.1626561000000004</v>
      </c>
      <c r="F733">
        <f t="shared" si="23"/>
        <v>-2.9259309726900002</v>
      </c>
    </row>
    <row r="734" spans="1:6" x14ac:dyDescent="0.3">
      <c r="A734">
        <v>3.9239999999999999</v>
      </c>
      <c r="B734">
        <v>-4.3519293000000001</v>
      </c>
      <c r="C734">
        <v>-4.2576248999999997</v>
      </c>
      <c r="D734">
        <f t="shared" si="22"/>
        <v>-3.8318624099999998</v>
      </c>
      <c r="E734">
        <v>-4.1133183999999998</v>
      </c>
      <c r="F734">
        <f t="shared" si="23"/>
        <v>-2.8912515033599999</v>
      </c>
    </row>
    <row r="735" spans="1:6" x14ac:dyDescent="0.3">
      <c r="A735">
        <v>3.9279999999999999</v>
      </c>
      <c r="B735">
        <v>-4.3040088000000001</v>
      </c>
      <c r="C735">
        <v>-4.2108841999999997</v>
      </c>
      <c r="D735">
        <f t="shared" si="22"/>
        <v>-3.7897957799999999</v>
      </c>
      <c r="E735">
        <v>-4.0644602000000001</v>
      </c>
      <c r="F735">
        <f t="shared" si="23"/>
        <v>-2.8569090745800003</v>
      </c>
    </row>
    <row r="736" spans="1:6" x14ac:dyDescent="0.3">
      <c r="A736">
        <v>3.9319999000000001</v>
      </c>
      <c r="B736">
        <v>-4.2576248999999997</v>
      </c>
      <c r="C736">
        <v>-4.1626561000000004</v>
      </c>
      <c r="D736">
        <f t="shared" si="22"/>
        <v>-3.7463904900000005</v>
      </c>
      <c r="E736">
        <v>-4.0178140000000004</v>
      </c>
      <c r="F736">
        <f t="shared" si="23"/>
        <v>-2.8241214606000007</v>
      </c>
    </row>
    <row r="737" spans="1:6" x14ac:dyDescent="0.3">
      <c r="A737">
        <v>3.9360000999999998</v>
      </c>
      <c r="B737">
        <v>-4.2108841999999997</v>
      </c>
      <c r="C737">
        <v>-4.1133183999999998</v>
      </c>
      <c r="D737">
        <f t="shared" si="22"/>
        <v>-3.7019865599999999</v>
      </c>
      <c r="E737">
        <v>-3.9740972999999999</v>
      </c>
      <c r="F737">
        <f t="shared" si="23"/>
        <v>-2.7933929921699998</v>
      </c>
    </row>
    <row r="738" spans="1:6" x14ac:dyDescent="0.3">
      <c r="A738">
        <v>3.9400000999999998</v>
      </c>
      <c r="B738">
        <v>-4.1626561000000004</v>
      </c>
      <c r="C738">
        <v>-4.0644602000000001</v>
      </c>
      <c r="D738">
        <f t="shared" si="22"/>
        <v>-3.6580141800000003</v>
      </c>
      <c r="E738">
        <v>-3.9325675000000002</v>
      </c>
      <c r="F738">
        <f t="shared" si="23"/>
        <v>-2.7642016957500002</v>
      </c>
    </row>
    <row r="739" spans="1:6" x14ac:dyDescent="0.3">
      <c r="A739">
        <v>3.944</v>
      </c>
      <c r="B739">
        <v>-4.1133183999999998</v>
      </c>
      <c r="C739">
        <v>-4.0178140000000004</v>
      </c>
      <c r="D739">
        <f t="shared" si="22"/>
        <v>-3.6160326000000005</v>
      </c>
      <c r="E739">
        <v>-3.8915378999999999</v>
      </c>
      <c r="F739">
        <f t="shared" si="23"/>
        <v>-2.7353619899099999</v>
      </c>
    </row>
    <row r="740" spans="1:6" x14ac:dyDescent="0.3">
      <c r="A740">
        <v>3.948</v>
      </c>
      <c r="B740">
        <v>-4.0644602000000001</v>
      </c>
      <c r="C740">
        <v>-3.9740972999999999</v>
      </c>
      <c r="D740">
        <f t="shared" si="22"/>
        <v>-3.5766875699999998</v>
      </c>
      <c r="E740">
        <v>-3.8495110000000001</v>
      </c>
      <c r="F740">
        <f t="shared" si="23"/>
        <v>-2.7058212819000005</v>
      </c>
    </row>
    <row r="741" spans="1:6" x14ac:dyDescent="0.3">
      <c r="A741">
        <v>3.9519999000000001</v>
      </c>
      <c r="B741">
        <v>-4.0178140000000004</v>
      </c>
      <c r="C741">
        <v>-3.9325675000000002</v>
      </c>
      <c r="D741">
        <f t="shared" si="22"/>
        <v>-3.5393107500000003</v>
      </c>
      <c r="E741">
        <v>-3.8061707</v>
      </c>
      <c r="F741">
        <f t="shared" si="23"/>
        <v>-2.6753573850300003</v>
      </c>
    </row>
    <row r="742" spans="1:6" x14ac:dyDescent="0.3">
      <c r="A742">
        <v>3.9560000999999998</v>
      </c>
      <c r="B742">
        <v>-3.9740972999999999</v>
      </c>
      <c r="C742">
        <v>-3.8915378999999999</v>
      </c>
      <c r="D742">
        <f t="shared" si="22"/>
        <v>-3.5023841099999999</v>
      </c>
      <c r="E742">
        <v>-3.7625701</v>
      </c>
      <c r="F742">
        <f t="shared" si="23"/>
        <v>-2.6447105232900001</v>
      </c>
    </row>
    <row r="743" spans="1:6" x14ac:dyDescent="0.3">
      <c r="A743">
        <v>3.96</v>
      </c>
      <c r="B743">
        <v>-3.9325675000000002</v>
      </c>
      <c r="C743">
        <v>-3.8495110000000001</v>
      </c>
      <c r="D743">
        <f t="shared" si="22"/>
        <v>-3.4645599000000002</v>
      </c>
      <c r="E743">
        <v>-3.7204012999999998</v>
      </c>
      <c r="F743">
        <f t="shared" si="23"/>
        <v>-2.6150700737700001</v>
      </c>
    </row>
    <row r="744" spans="1:6" x14ac:dyDescent="0.3">
      <c r="A744">
        <v>3.964</v>
      </c>
      <c r="B744">
        <v>-3.8915378999999999</v>
      </c>
      <c r="C744">
        <v>-3.8061707</v>
      </c>
      <c r="D744">
        <f t="shared" si="22"/>
        <v>-3.42555363</v>
      </c>
      <c r="E744">
        <v>-3.6808656000000002</v>
      </c>
      <c r="F744">
        <f t="shared" si="23"/>
        <v>-2.5872804302400003</v>
      </c>
    </row>
    <row r="745" spans="1:6" x14ac:dyDescent="0.3">
      <c r="A745">
        <v>3.9679999000000001</v>
      </c>
      <c r="B745">
        <v>-3.8495110000000001</v>
      </c>
      <c r="C745">
        <v>-3.7625701</v>
      </c>
      <c r="D745">
        <f t="shared" si="22"/>
        <v>-3.3863130900000002</v>
      </c>
      <c r="E745">
        <v>-3.6438798999999999</v>
      </c>
      <c r="F745">
        <f t="shared" si="23"/>
        <v>-2.5612831817099999</v>
      </c>
    </row>
    <row r="746" spans="1:6" x14ac:dyDescent="0.3">
      <c r="A746">
        <v>3.9719999000000001</v>
      </c>
      <c r="B746">
        <v>-3.8061707</v>
      </c>
      <c r="C746">
        <v>-3.7204012999999998</v>
      </c>
      <c r="D746">
        <f t="shared" si="22"/>
        <v>-3.34836117</v>
      </c>
      <c r="E746">
        <v>-3.6081566</v>
      </c>
      <c r="F746">
        <f t="shared" si="23"/>
        <v>-2.5361732741400003</v>
      </c>
    </row>
    <row r="747" spans="1:6" x14ac:dyDescent="0.3">
      <c r="A747">
        <v>3.9760000999999998</v>
      </c>
      <c r="B747">
        <v>-3.7625701</v>
      </c>
      <c r="C747">
        <v>-3.6808656000000002</v>
      </c>
      <c r="D747">
        <f t="shared" si="22"/>
        <v>-3.3127790400000001</v>
      </c>
      <c r="E747">
        <v>-3.5720717999999998</v>
      </c>
      <c r="F747">
        <f t="shared" si="23"/>
        <v>-2.5108092682200001</v>
      </c>
    </row>
    <row r="748" spans="1:6" x14ac:dyDescent="0.3">
      <c r="A748">
        <v>3.98</v>
      </c>
      <c r="B748">
        <v>-3.7204012999999998</v>
      </c>
      <c r="C748">
        <v>-3.6438798999999999</v>
      </c>
      <c r="D748">
        <f t="shared" si="22"/>
        <v>-3.27949191</v>
      </c>
      <c r="E748">
        <v>-3.5347504999999999</v>
      </c>
      <c r="F748">
        <f t="shared" si="23"/>
        <v>-2.4845761264499999</v>
      </c>
    </row>
    <row r="749" spans="1:6" x14ac:dyDescent="0.3">
      <c r="A749">
        <v>3.984</v>
      </c>
      <c r="B749">
        <v>-3.6808656000000002</v>
      </c>
      <c r="C749">
        <v>-3.6081566</v>
      </c>
      <c r="D749">
        <f t="shared" si="22"/>
        <v>-3.24734094</v>
      </c>
      <c r="E749">
        <v>-3.4966336999999998</v>
      </c>
      <c r="F749">
        <f t="shared" si="23"/>
        <v>-2.4577838277300001</v>
      </c>
    </row>
    <row r="750" spans="1:6" x14ac:dyDescent="0.3">
      <c r="A750">
        <v>3.9879999000000002</v>
      </c>
      <c r="B750">
        <v>-3.6438798999999999</v>
      </c>
      <c r="C750">
        <v>-3.5720717999999998</v>
      </c>
      <c r="D750">
        <f t="shared" si="22"/>
        <v>-3.2148646199999997</v>
      </c>
      <c r="E750">
        <v>-3.4591622000000002</v>
      </c>
      <c r="F750">
        <f t="shared" si="23"/>
        <v>-2.4314451103800003</v>
      </c>
    </row>
    <row r="751" spans="1:6" x14ac:dyDescent="0.3">
      <c r="A751">
        <v>3.9920000999999998</v>
      </c>
      <c r="B751">
        <v>-3.6081566</v>
      </c>
      <c r="C751">
        <v>-3.5347504999999999</v>
      </c>
      <c r="D751">
        <f t="shared" si="22"/>
        <v>-3.1812754499999998</v>
      </c>
      <c r="E751">
        <v>-3.4238061000000002</v>
      </c>
      <c r="F751">
        <f t="shared" si="23"/>
        <v>-2.4065933076900006</v>
      </c>
    </row>
    <row r="752" spans="1:6" x14ac:dyDescent="0.3">
      <c r="A752">
        <v>3.9960000999999998</v>
      </c>
      <c r="B752">
        <v>-3.5720717999999998</v>
      </c>
      <c r="C752">
        <v>-3.4966336999999998</v>
      </c>
      <c r="D752">
        <f t="shared" si="22"/>
        <v>-3.1469703299999998</v>
      </c>
      <c r="E752">
        <v>-3.3910852</v>
      </c>
      <c r="F752">
        <f t="shared" si="23"/>
        <v>-2.3835937870800001</v>
      </c>
    </row>
    <row r="753" spans="1:6" x14ac:dyDescent="0.3">
      <c r="A753">
        <v>4</v>
      </c>
      <c r="B753">
        <v>-3.5347504999999999</v>
      </c>
      <c r="C753">
        <v>-3.4591622000000002</v>
      </c>
      <c r="D753">
        <f t="shared" si="22"/>
        <v>-3.1132459800000003</v>
      </c>
      <c r="E753">
        <v>-3.3602428999999998</v>
      </c>
      <c r="F753">
        <f t="shared" si="23"/>
        <v>-2.36191473441</v>
      </c>
    </row>
    <row r="754" spans="1:6" x14ac:dyDescent="0.3">
      <c r="A754">
        <v>4.0040002000000001</v>
      </c>
      <c r="B754">
        <v>-3.4966336999999998</v>
      </c>
      <c r="C754">
        <v>-3.4238061000000002</v>
      </c>
      <c r="D754">
        <f t="shared" si="22"/>
        <v>-3.0814254900000004</v>
      </c>
      <c r="E754">
        <v>-3.3297647000000001</v>
      </c>
      <c r="F754">
        <f t="shared" si="23"/>
        <v>-2.3404916076300002</v>
      </c>
    </row>
    <row r="755" spans="1:6" x14ac:dyDescent="0.3">
      <c r="A755">
        <v>4.0079998999999997</v>
      </c>
      <c r="B755">
        <v>-3.4591622000000002</v>
      </c>
      <c r="C755">
        <v>-3.3910852</v>
      </c>
      <c r="D755">
        <f t="shared" si="22"/>
        <v>-3.0519766800000001</v>
      </c>
      <c r="E755">
        <v>-3.2983910999999999</v>
      </c>
      <c r="F755">
        <f t="shared" si="23"/>
        <v>-2.3184391041899999</v>
      </c>
    </row>
    <row r="756" spans="1:6" x14ac:dyDescent="0.3">
      <c r="A756">
        <v>4.0120000999999998</v>
      </c>
      <c r="B756">
        <v>-3.4238061000000002</v>
      </c>
      <c r="C756">
        <v>-3.3602428999999998</v>
      </c>
      <c r="D756">
        <f t="shared" si="22"/>
        <v>-3.0242186099999997</v>
      </c>
      <c r="E756">
        <v>-3.2659560000000001</v>
      </c>
      <c r="F756">
        <f t="shared" si="23"/>
        <v>-2.2956404724000001</v>
      </c>
    </row>
    <row r="757" spans="1:6" x14ac:dyDescent="0.3">
      <c r="A757">
        <v>4.0159998000000003</v>
      </c>
      <c r="B757">
        <v>-3.3910852</v>
      </c>
      <c r="C757">
        <v>-3.3297647000000001</v>
      </c>
      <c r="D757">
        <f t="shared" si="22"/>
        <v>-2.9967882300000004</v>
      </c>
      <c r="E757">
        <v>-3.2334722999999999</v>
      </c>
      <c r="F757">
        <f t="shared" si="23"/>
        <v>-2.2728076796700001</v>
      </c>
    </row>
    <row r="758" spans="1:6" x14ac:dyDescent="0.3">
      <c r="A758">
        <v>4.0199999999999996</v>
      </c>
      <c r="B758">
        <v>-3.3602428999999998</v>
      </c>
      <c r="C758">
        <v>-3.2983910999999999</v>
      </c>
      <c r="D758">
        <f t="shared" si="22"/>
        <v>-2.9685519899999999</v>
      </c>
      <c r="E758">
        <v>-3.2024423999999998</v>
      </c>
      <c r="F758">
        <f t="shared" si="23"/>
        <v>-2.2509967629599998</v>
      </c>
    </row>
    <row r="759" spans="1:6" x14ac:dyDescent="0.3">
      <c r="A759">
        <v>4.0240001999999997</v>
      </c>
      <c r="B759">
        <v>-3.3297647000000001</v>
      </c>
      <c r="C759">
        <v>-3.2659560000000001</v>
      </c>
      <c r="D759">
        <f t="shared" si="22"/>
        <v>-2.9393604</v>
      </c>
      <c r="E759">
        <v>-3.173851</v>
      </c>
      <c r="F759">
        <f t="shared" si="23"/>
        <v>-2.2308998678999998</v>
      </c>
    </row>
    <row r="760" spans="1:6" x14ac:dyDescent="0.3">
      <c r="A760">
        <v>4.0279999000000002</v>
      </c>
      <c r="B760">
        <v>-3.2983910999999999</v>
      </c>
      <c r="C760">
        <v>-3.2334722999999999</v>
      </c>
      <c r="D760">
        <f t="shared" si="22"/>
        <v>-2.9101250699999999</v>
      </c>
      <c r="E760">
        <v>-3.1475159000000001</v>
      </c>
      <c r="F760">
        <f t="shared" si="23"/>
        <v>-2.2123889261100005</v>
      </c>
    </row>
    <row r="761" spans="1:6" x14ac:dyDescent="0.3">
      <c r="A761">
        <v>4.0320001000000003</v>
      </c>
      <c r="B761">
        <v>-3.2659560000000001</v>
      </c>
      <c r="C761">
        <v>-3.2024423999999998</v>
      </c>
      <c r="D761">
        <f t="shared" si="22"/>
        <v>-2.8821981599999997</v>
      </c>
      <c r="E761">
        <v>-3.1222278000000001</v>
      </c>
      <c r="F761">
        <f t="shared" si="23"/>
        <v>-2.1946139206200002</v>
      </c>
    </row>
    <row r="762" spans="1:6" x14ac:dyDescent="0.3">
      <c r="A762">
        <v>4.0359997999999999</v>
      </c>
      <c r="B762">
        <v>-3.2334722999999999</v>
      </c>
      <c r="C762">
        <v>-3.173851</v>
      </c>
      <c r="D762">
        <f t="shared" si="22"/>
        <v>-2.8564658999999999</v>
      </c>
      <c r="E762">
        <v>-3.0965677999999999</v>
      </c>
      <c r="F762">
        <f t="shared" si="23"/>
        <v>-2.1765775066199997</v>
      </c>
    </row>
    <row r="763" spans="1:6" x14ac:dyDescent="0.3">
      <c r="A763">
        <v>4.04</v>
      </c>
      <c r="B763">
        <v>-3.2024423999999998</v>
      </c>
      <c r="C763">
        <v>-3.1475159000000001</v>
      </c>
      <c r="D763">
        <f t="shared" si="22"/>
        <v>-2.8327643100000004</v>
      </c>
      <c r="E763">
        <v>-3.0698555999999999</v>
      </c>
      <c r="F763">
        <f t="shared" si="23"/>
        <v>-2.1578015012400003</v>
      </c>
    </row>
    <row r="764" spans="1:6" x14ac:dyDescent="0.3">
      <c r="A764">
        <v>4.0440000999999999</v>
      </c>
      <c r="B764">
        <v>-3.173851</v>
      </c>
      <c r="C764">
        <v>-3.1222278000000001</v>
      </c>
      <c r="D764">
        <f t="shared" si="22"/>
        <v>-2.8100050200000002</v>
      </c>
      <c r="E764">
        <v>-3.0425966</v>
      </c>
      <c r="F764">
        <f t="shared" si="23"/>
        <v>-2.1386411501400002</v>
      </c>
    </row>
    <row r="765" spans="1:6" x14ac:dyDescent="0.3">
      <c r="A765">
        <v>4.0479998999999998</v>
      </c>
      <c r="B765">
        <v>-3.1475159000000001</v>
      </c>
      <c r="C765">
        <v>-3.0965677999999999</v>
      </c>
      <c r="D765">
        <f t="shared" si="22"/>
        <v>-2.7869110199999998</v>
      </c>
      <c r="E765">
        <v>-3.0161305999999999</v>
      </c>
      <c r="F765">
        <f t="shared" si="23"/>
        <v>-2.1200381987400001</v>
      </c>
    </row>
    <row r="766" spans="1:6" x14ac:dyDescent="0.3">
      <c r="A766">
        <v>4.0519999999999996</v>
      </c>
      <c r="B766">
        <v>-3.1222278000000001</v>
      </c>
      <c r="C766">
        <v>-3.0698555999999999</v>
      </c>
      <c r="D766">
        <f t="shared" si="22"/>
        <v>-2.7628700400000001</v>
      </c>
      <c r="E766">
        <v>-2.9917289999999999</v>
      </c>
      <c r="F766">
        <f t="shared" si="23"/>
        <v>-2.1028863141</v>
      </c>
    </row>
    <row r="767" spans="1:6" x14ac:dyDescent="0.3">
      <c r="A767">
        <v>4.0560001999999997</v>
      </c>
      <c r="B767">
        <v>-3.0965677999999999</v>
      </c>
      <c r="C767">
        <v>-3.0425966</v>
      </c>
      <c r="D767">
        <f t="shared" si="22"/>
        <v>-2.7383369399999999</v>
      </c>
      <c r="E767">
        <v>-2.9697475</v>
      </c>
      <c r="F767">
        <f t="shared" si="23"/>
        <v>-2.0874355177499999</v>
      </c>
    </row>
    <row r="768" spans="1:6" x14ac:dyDescent="0.3">
      <c r="A768">
        <v>4.0599999000000002</v>
      </c>
      <c r="B768">
        <v>-3.0698555999999999</v>
      </c>
      <c r="C768">
        <v>-3.0161305999999999</v>
      </c>
      <c r="D768">
        <f t="shared" si="22"/>
        <v>-2.7145175400000001</v>
      </c>
      <c r="E768">
        <v>-2.9494011000000002</v>
      </c>
      <c r="F768">
        <f t="shared" si="23"/>
        <v>-2.0731340331900006</v>
      </c>
    </row>
    <row r="769" spans="1:6" x14ac:dyDescent="0.3">
      <c r="A769">
        <v>4.0640001000000003</v>
      </c>
      <c r="B769">
        <v>-3.0425966</v>
      </c>
      <c r="C769">
        <v>-2.9917289999999999</v>
      </c>
      <c r="D769">
        <f t="shared" si="22"/>
        <v>-2.6925561</v>
      </c>
      <c r="E769">
        <v>-2.9292954</v>
      </c>
      <c r="F769">
        <f t="shared" si="23"/>
        <v>-2.0590017366600004</v>
      </c>
    </row>
    <row r="770" spans="1:6" x14ac:dyDescent="0.3">
      <c r="A770">
        <v>4.0679997999999999</v>
      </c>
      <c r="B770">
        <v>-3.0161305999999999</v>
      </c>
      <c r="C770">
        <v>-2.9697475</v>
      </c>
      <c r="D770">
        <f t="shared" si="22"/>
        <v>-2.67277275</v>
      </c>
      <c r="E770">
        <v>-2.9083608000000001</v>
      </c>
      <c r="F770">
        <f t="shared" si="23"/>
        <v>-2.0442868063200001</v>
      </c>
    </row>
    <row r="771" spans="1:6" x14ac:dyDescent="0.3">
      <c r="A771">
        <v>4.0720000000000001</v>
      </c>
      <c r="B771">
        <v>-2.9917289999999999</v>
      </c>
      <c r="C771">
        <v>-2.9494011000000002</v>
      </c>
      <c r="D771">
        <f t="shared" si="22"/>
        <v>-2.6544609900000005</v>
      </c>
      <c r="E771">
        <v>-2.8865618</v>
      </c>
      <c r="F771">
        <f t="shared" si="23"/>
        <v>-2.0289642892200002</v>
      </c>
    </row>
    <row r="772" spans="1:6" x14ac:dyDescent="0.3">
      <c r="A772">
        <v>4.0760002000000002</v>
      </c>
      <c r="B772">
        <v>-2.9697475</v>
      </c>
      <c r="C772">
        <v>-2.9292954</v>
      </c>
      <c r="D772">
        <f t="shared" ref="D772:D835" si="24">C772*0.9</f>
        <v>-2.6363658600000002</v>
      </c>
      <c r="E772">
        <v>-2.8649081999999999</v>
      </c>
      <c r="F772">
        <f t="shared" ref="F772:F835" si="25">E772*0.9*0.781</f>
        <v>-2.01374397378</v>
      </c>
    </row>
    <row r="773" spans="1:6" x14ac:dyDescent="0.3">
      <c r="A773">
        <v>4.0799998999999998</v>
      </c>
      <c r="B773">
        <v>-2.9494011000000002</v>
      </c>
      <c r="C773">
        <v>-2.9083608000000001</v>
      </c>
      <c r="D773">
        <f t="shared" si="24"/>
        <v>-2.61752472</v>
      </c>
      <c r="E773">
        <v>-2.8447714999999998</v>
      </c>
      <c r="F773">
        <f t="shared" si="25"/>
        <v>-1.99958988735</v>
      </c>
    </row>
    <row r="774" spans="1:6" x14ac:dyDescent="0.3">
      <c r="A774">
        <v>4.0840000999999999</v>
      </c>
      <c r="B774">
        <v>-2.9292954</v>
      </c>
      <c r="C774">
        <v>-2.8865618</v>
      </c>
      <c r="D774">
        <f t="shared" si="24"/>
        <v>-2.5979056200000001</v>
      </c>
      <c r="E774">
        <v>-2.8269650999999998</v>
      </c>
      <c r="F774">
        <f t="shared" si="25"/>
        <v>-1.9870737687899998</v>
      </c>
    </row>
    <row r="775" spans="1:6" x14ac:dyDescent="0.3">
      <c r="A775">
        <v>4.0879998000000004</v>
      </c>
      <c r="B775">
        <v>-2.9083608000000001</v>
      </c>
      <c r="C775">
        <v>-2.8649081999999999</v>
      </c>
      <c r="D775">
        <f t="shared" si="24"/>
        <v>-2.5784173799999999</v>
      </c>
      <c r="E775">
        <v>-2.8112111</v>
      </c>
      <c r="F775">
        <f t="shared" si="25"/>
        <v>-1.97600028219</v>
      </c>
    </row>
    <row r="776" spans="1:6" x14ac:dyDescent="0.3">
      <c r="A776">
        <v>4.0919999999999996</v>
      </c>
      <c r="B776">
        <v>-2.8865618</v>
      </c>
      <c r="C776">
        <v>-2.8447714999999998</v>
      </c>
      <c r="D776">
        <f t="shared" si="24"/>
        <v>-2.5602943499999999</v>
      </c>
      <c r="E776">
        <v>-2.7963371000000001</v>
      </c>
      <c r="F776">
        <f t="shared" si="25"/>
        <v>-1.96554534759</v>
      </c>
    </row>
    <row r="777" spans="1:6" x14ac:dyDescent="0.3">
      <c r="A777">
        <v>4.0960001999999998</v>
      </c>
      <c r="B777">
        <v>-2.8649081999999999</v>
      </c>
      <c r="C777">
        <v>-2.8269650999999998</v>
      </c>
      <c r="D777">
        <f t="shared" si="24"/>
        <v>-2.5442685899999997</v>
      </c>
      <c r="E777">
        <v>-2.7810644999999998</v>
      </c>
      <c r="F777">
        <f t="shared" si="25"/>
        <v>-1.9548102370499998</v>
      </c>
    </row>
    <row r="778" spans="1:6" x14ac:dyDescent="0.3">
      <c r="A778">
        <v>4.0999999000000003</v>
      </c>
      <c r="B778">
        <v>-2.8447714999999998</v>
      </c>
      <c r="C778">
        <v>-2.8112111</v>
      </c>
      <c r="D778">
        <f t="shared" si="24"/>
        <v>-2.53008999</v>
      </c>
      <c r="E778">
        <v>-2.7648693</v>
      </c>
      <c r="F778">
        <f t="shared" si="25"/>
        <v>-1.9434266309700001</v>
      </c>
    </row>
    <row r="779" spans="1:6" x14ac:dyDescent="0.3">
      <c r="A779">
        <v>4.1040001000000004</v>
      </c>
      <c r="B779">
        <v>-2.8269650999999998</v>
      </c>
      <c r="C779">
        <v>-2.7963371000000001</v>
      </c>
      <c r="D779">
        <f t="shared" si="24"/>
        <v>-2.51670339</v>
      </c>
      <c r="E779">
        <v>-2.7483236999999998</v>
      </c>
      <c r="F779">
        <f t="shared" si="25"/>
        <v>-1.93179672873</v>
      </c>
    </row>
    <row r="780" spans="1:6" x14ac:dyDescent="0.3">
      <c r="A780">
        <v>4.1079998</v>
      </c>
      <c r="B780">
        <v>-2.8112111</v>
      </c>
      <c r="C780">
        <v>-2.7810644999999998</v>
      </c>
      <c r="D780">
        <f t="shared" si="24"/>
        <v>-2.5029580499999997</v>
      </c>
      <c r="E780">
        <v>-2.7327075999999999</v>
      </c>
      <c r="F780">
        <f t="shared" si="25"/>
        <v>-1.92082017204</v>
      </c>
    </row>
    <row r="781" spans="1:6" x14ac:dyDescent="0.3">
      <c r="A781">
        <v>4.1120000000000001</v>
      </c>
      <c r="B781">
        <v>-2.7963371000000001</v>
      </c>
      <c r="C781">
        <v>-2.7648693</v>
      </c>
      <c r="D781">
        <f t="shared" si="24"/>
        <v>-2.4883823700000001</v>
      </c>
      <c r="E781">
        <v>-2.7191467</v>
      </c>
      <c r="F781">
        <f t="shared" si="25"/>
        <v>-1.9112882154299999</v>
      </c>
    </row>
    <row r="782" spans="1:6" x14ac:dyDescent="0.3">
      <c r="A782">
        <v>4.1160002000000002</v>
      </c>
      <c r="B782">
        <v>-2.7810644999999998</v>
      </c>
      <c r="C782">
        <v>-2.7483236999999998</v>
      </c>
      <c r="D782">
        <f t="shared" si="24"/>
        <v>-2.4734913299999999</v>
      </c>
      <c r="E782">
        <v>-2.7078608000000002</v>
      </c>
      <c r="F782">
        <f t="shared" si="25"/>
        <v>-1.9033553563200001</v>
      </c>
    </row>
    <row r="783" spans="1:6" x14ac:dyDescent="0.3">
      <c r="A783">
        <v>4.1199998999999998</v>
      </c>
      <c r="B783">
        <v>-2.7648693</v>
      </c>
      <c r="C783">
        <v>-2.7327075999999999</v>
      </c>
      <c r="D783">
        <f t="shared" si="24"/>
        <v>-2.45943684</v>
      </c>
      <c r="E783">
        <v>-2.6980279</v>
      </c>
      <c r="F783">
        <f t="shared" si="25"/>
        <v>-1.8964438109100001</v>
      </c>
    </row>
    <row r="784" spans="1:6" x14ac:dyDescent="0.3">
      <c r="A784">
        <v>4.1240000999999999</v>
      </c>
      <c r="B784">
        <v>-2.7483236999999998</v>
      </c>
      <c r="C784">
        <v>-2.7191467</v>
      </c>
      <c r="D784">
        <f t="shared" si="24"/>
        <v>-2.4472320299999999</v>
      </c>
      <c r="E784">
        <v>-2.6883397000000002</v>
      </c>
      <c r="F784">
        <f t="shared" si="25"/>
        <v>-1.8896339751300004</v>
      </c>
    </row>
    <row r="785" spans="1:6" x14ac:dyDescent="0.3">
      <c r="A785">
        <v>4.1279998000000004</v>
      </c>
      <c r="B785">
        <v>-2.7327075999999999</v>
      </c>
      <c r="C785">
        <v>-2.7078608000000002</v>
      </c>
      <c r="D785">
        <f t="shared" si="24"/>
        <v>-2.43707472</v>
      </c>
      <c r="E785">
        <v>-2.6778786999999999</v>
      </c>
      <c r="F785">
        <f t="shared" si="25"/>
        <v>-1.8822809382300001</v>
      </c>
    </row>
    <row r="786" spans="1:6" x14ac:dyDescent="0.3">
      <c r="A786">
        <v>4.1319999999999997</v>
      </c>
      <c r="B786">
        <v>-2.7191467</v>
      </c>
      <c r="C786">
        <v>-2.6980279</v>
      </c>
      <c r="D786">
        <f t="shared" si="24"/>
        <v>-2.4282251100000001</v>
      </c>
      <c r="E786">
        <v>-2.6667309000000001</v>
      </c>
      <c r="F786">
        <f t="shared" si="25"/>
        <v>-1.8744451496100003</v>
      </c>
    </row>
    <row r="787" spans="1:6" x14ac:dyDescent="0.3">
      <c r="A787">
        <v>4.1360001999999998</v>
      </c>
      <c r="B787">
        <v>-2.7078608000000002</v>
      </c>
      <c r="C787">
        <v>-2.6883397000000002</v>
      </c>
      <c r="D787">
        <f t="shared" si="24"/>
        <v>-2.4195057300000005</v>
      </c>
      <c r="E787">
        <v>-2.6559298</v>
      </c>
      <c r="F787">
        <f t="shared" si="25"/>
        <v>-1.8668530564200001</v>
      </c>
    </row>
    <row r="788" spans="1:6" x14ac:dyDescent="0.3">
      <c r="A788">
        <v>4.1399999000000003</v>
      </c>
      <c r="B788">
        <v>-2.6980279</v>
      </c>
      <c r="C788">
        <v>-2.6778786999999999</v>
      </c>
      <c r="D788">
        <f t="shared" si="24"/>
        <v>-2.4100908300000001</v>
      </c>
      <c r="E788">
        <v>-2.6467482000000002</v>
      </c>
      <c r="F788">
        <f t="shared" si="25"/>
        <v>-1.8603993097800005</v>
      </c>
    </row>
    <row r="789" spans="1:6" x14ac:dyDescent="0.3">
      <c r="A789">
        <v>4.1440001000000004</v>
      </c>
      <c r="B789">
        <v>-2.6883397000000002</v>
      </c>
      <c r="C789">
        <v>-2.6667309000000001</v>
      </c>
      <c r="D789">
        <f t="shared" si="24"/>
        <v>-2.4000578100000003</v>
      </c>
      <c r="E789">
        <v>-2.6398573999999999</v>
      </c>
      <c r="F789">
        <f t="shared" si="25"/>
        <v>-1.8555557664600002</v>
      </c>
    </row>
    <row r="790" spans="1:6" x14ac:dyDescent="0.3">
      <c r="A790">
        <v>4.1479998</v>
      </c>
      <c r="B790">
        <v>-2.6778786999999999</v>
      </c>
      <c r="C790">
        <v>-2.6559298</v>
      </c>
      <c r="D790">
        <f t="shared" si="24"/>
        <v>-2.3903368199999999</v>
      </c>
      <c r="E790">
        <v>-2.6348761999999999</v>
      </c>
      <c r="F790">
        <f t="shared" si="25"/>
        <v>-1.8520544809800001</v>
      </c>
    </row>
    <row r="791" spans="1:6" x14ac:dyDescent="0.3">
      <c r="A791">
        <v>4.1520000000000001</v>
      </c>
      <c r="B791">
        <v>-2.6667309000000001</v>
      </c>
      <c r="C791">
        <v>-2.6467482000000002</v>
      </c>
      <c r="D791">
        <f t="shared" si="24"/>
        <v>-2.3820733800000005</v>
      </c>
      <c r="E791">
        <v>-2.6306346999999999</v>
      </c>
      <c r="F791">
        <f t="shared" si="25"/>
        <v>-1.8490731306299999</v>
      </c>
    </row>
    <row r="792" spans="1:6" x14ac:dyDescent="0.3">
      <c r="A792">
        <v>4.1560001</v>
      </c>
      <c r="B792">
        <v>-2.6559298</v>
      </c>
      <c r="C792">
        <v>-2.6398573999999999</v>
      </c>
      <c r="D792">
        <f t="shared" si="24"/>
        <v>-2.3758716600000001</v>
      </c>
      <c r="E792">
        <v>-2.6259622</v>
      </c>
      <c r="F792">
        <f t="shared" si="25"/>
        <v>-1.8457888303800003</v>
      </c>
    </row>
    <row r="793" spans="1:6" x14ac:dyDescent="0.3">
      <c r="A793">
        <v>4.1599997999999996</v>
      </c>
      <c r="B793">
        <v>-2.6467482000000002</v>
      </c>
      <c r="C793">
        <v>-2.6348761999999999</v>
      </c>
      <c r="D793">
        <f t="shared" si="24"/>
        <v>-2.3713885800000001</v>
      </c>
      <c r="E793">
        <v>-2.6204710000000002</v>
      </c>
      <c r="F793">
        <f t="shared" si="25"/>
        <v>-1.8419290659000005</v>
      </c>
    </row>
    <row r="794" spans="1:6" x14ac:dyDescent="0.3">
      <c r="A794">
        <v>4.1639999999999997</v>
      </c>
      <c r="B794">
        <v>-2.6398573999999999</v>
      </c>
      <c r="C794">
        <v>-2.6306346999999999</v>
      </c>
      <c r="D794">
        <f t="shared" si="24"/>
        <v>-2.3675712299999998</v>
      </c>
      <c r="E794">
        <v>-2.6148183999999999</v>
      </c>
      <c r="F794">
        <f t="shared" si="25"/>
        <v>-1.83795585336</v>
      </c>
    </row>
    <row r="795" spans="1:6" x14ac:dyDescent="0.3">
      <c r="A795">
        <v>4.1680001999999998</v>
      </c>
      <c r="B795">
        <v>-2.6348761999999999</v>
      </c>
      <c r="C795">
        <v>-2.6259622</v>
      </c>
      <c r="D795">
        <f t="shared" si="24"/>
        <v>-2.3633659800000002</v>
      </c>
      <c r="E795">
        <v>-2.6102604999999999</v>
      </c>
      <c r="F795">
        <f t="shared" si="25"/>
        <v>-1.83475210545</v>
      </c>
    </row>
    <row r="796" spans="1:6" x14ac:dyDescent="0.3">
      <c r="A796">
        <v>4.1719999000000003</v>
      </c>
      <c r="B796">
        <v>-2.6306346999999999</v>
      </c>
      <c r="C796">
        <v>-2.6204710000000002</v>
      </c>
      <c r="D796">
        <f t="shared" si="24"/>
        <v>-2.3584239000000005</v>
      </c>
      <c r="E796">
        <v>-2.6078138000000002</v>
      </c>
      <c r="F796">
        <f t="shared" si="25"/>
        <v>-1.83303232002</v>
      </c>
    </row>
    <row r="797" spans="1:6" x14ac:dyDescent="0.3">
      <c r="A797">
        <v>4.1760001000000004</v>
      </c>
      <c r="B797">
        <v>-2.6259622</v>
      </c>
      <c r="C797">
        <v>-2.6148183999999999</v>
      </c>
      <c r="D797">
        <f t="shared" si="24"/>
        <v>-2.3533365599999998</v>
      </c>
      <c r="E797">
        <v>-2.6075708999999998</v>
      </c>
      <c r="F797">
        <f t="shared" si="25"/>
        <v>-1.8328615856100001</v>
      </c>
    </row>
    <row r="798" spans="1:6" x14ac:dyDescent="0.3">
      <c r="A798">
        <v>4.1799998</v>
      </c>
      <c r="B798">
        <v>-2.6204710000000002</v>
      </c>
      <c r="C798">
        <v>-2.6102604999999999</v>
      </c>
      <c r="D798">
        <f t="shared" si="24"/>
        <v>-2.34923445</v>
      </c>
      <c r="E798">
        <v>-2.6086516999999998</v>
      </c>
      <c r="F798">
        <f t="shared" si="25"/>
        <v>-1.83362127993</v>
      </c>
    </row>
    <row r="799" spans="1:6" x14ac:dyDescent="0.3">
      <c r="A799">
        <v>4.1840000000000002</v>
      </c>
      <c r="B799">
        <v>-2.6148183999999999</v>
      </c>
      <c r="C799">
        <v>-2.6078138000000002</v>
      </c>
      <c r="D799">
        <f t="shared" si="24"/>
        <v>-2.3470324200000001</v>
      </c>
      <c r="E799">
        <v>-2.609788</v>
      </c>
      <c r="F799">
        <f t="shared" si="25"/>
        <v>-1.8344199852000003</v>
      </c>
    </row>
    <row r="800" spans="1:6" x14ac:dyDescent="0.3">
      <c r="A800">
        <v>4.1880002000000003</v>
      </c>
      <c r="B800">
        <v>-2.6102604999999999</v>
      </c>
      <c r="C800">
        <v>-2.6075708999999998</v>
      </c>
      <c r="D800">
        <f t="shared" si="24"/>
        <v>-2.34681381</v>
      </c>
      <c r="E800">
        <v>-2.6101792000000001</v>
      </c>
      <c r="F800">
        <f t="shared" si="25"/>
        <v>-1.8346949596800002</v>
      </c>
    </row>
    <row r="801" spans="1:6" x14ac:dyDescent="0.3">
      <c r="A801">
        <v>4.1919998999999999</v>
      </c>
      <c r="B801">
        <v>-2.6078138000000002</v>
      </c>
      <c r="C801">
        <v>-2.6086516999999998</v>
      </c>
      <c r="D801">
        <f t="shared" si="24"/>
        <v>-2.34778653</v>
      </c>
      <c r="E801">
        <v>-2.6100327999999999</v>
      </c>
      <c r="F801">
        <f t="shared" si="25"/>
        <v>-1.8345920551200001</v>
      </c>
    </row>
    <row r="802" spans="1:6" x14ac:dyDescent="0.3">
      <c r="A802">
        <v>4.1960001</v>
      </c>
      <c r="B802">
        <v>-2.6075708999999998</v>
      </c>
      <c r="C802">
        <v>-2.609788</v>
      </c>
      <c r="D802">
        <f t="shared" si="24"/>
        <v>-2.3488092000000003</v>
      </c>
      <c r="E802">
        <v>-2.6104215000000002</v>
      </c>
      <c r="F802">
        <f t="shared" si="25"/>
        <v>-1.8348652723500003</v>
      </c>
    </row>
    <row r="803" spans="1:6" x14ac:dyDescent="0.3">
      <c r="A803">
        <v>4.1999997999999996</v>
      </c>
      <c r="B803">
        <v>-2.6086516999999998</v>
      </c>
      <c r="C803">
        <v>-2.6101792000000001</v>
      </c>
      <c r="D803">
        <f t="shared" si="24"/>
        <v>-2.3491612800000001</v>
      </c>
      <c r="E803">
        <v>-2.6125623999999998</v>
      </c>
      <c r="F803">
        <f t="shared" si="25"/>
        <v>-1.8363701109600001</v>
      </c>
    </row>
    <row r="804" spans="1:6" x14ac:dyDescent="0.3">
      <c r="A804">
        <v>4.2039999999999997</v>
      </c>
      <c r="B804">
        <v>-2.609788</v>
      </c>
      <c r="C804">
        <v>-2.6100327999999999</v>
      </c>
      <c r="D804">
        <f t="shared" si="24"/>
        <v>-2.3490295200000002</v>
      </c>
      <c r="E804">
        <v>-2.6170041999999998</v>
      </c>
      <c r="F804">
        <f t="shared" si="25"/>
        <v>-1.8394922521799999</v>
      </c>
    </row>
    <row r="805" spans="1:6" x14ac:dyDescent="0.3">
      <c r="A805">
        <v>4.2080001999999999</v>
      </c>
      <c r="B805">
        <v>-2.6101792000000001</v>
      </c>
      <c r="C805">
        <v>-2.6104215000000002</v>
      </c>
      <c r="D805">
        <f t="shared" si="24"/>
        <v>-2.3493793500000004</v>
      </c>
      <c r="E805">
        <v>-2.6232644000000001</v>
      </c>
      <c r="F805">
        <f t="shared" si="25"/>
        <v>-1.8438925467600003</v>
      </c>
    </row>
    <row r="806" spans="1:6" x14ac:dyDescent="0.3">
      <c r="A806">
        <v>4.2119999000000004</v>
      </c>
      <c r="B806">
        <v>-2.6100327999999999</v>
      </c>
      <c r="C806">
        <v>-2.6125623999999998</v>
      </c>
      <c r="D806">
        <f t="shared" si="24"/>
        <v>-2.35130616</v>
      </c>
      <c r="E806">
        <v>-2.6301519999999998</v>
      </c>
      <c r="F806">
        <f t="shared" si="25"/>
        <v>-1.8487338408</v>
      </c>
    </row>
    <row r="807" spans="1:6" x14ac:dyDescent="0.3">
      <c r="A807">
        <v>4.2160000999999996</v>
      </c>
      <c r="B807">
        <v>-2.6104215000000002</v>
      </c>
      <c r="C807">
        <v>-2.6170041999999998</v>
      </c>
      <c r="D807">
        <f t="shared" si="24"/>
        <v>-2.3553037799999998</v>
      </c>
      <c r="E807">
        <v>-2.6365685999999999</v>
      </c>
      <c r="F807">
        <f t="shared" si="25"/>
        <v>-1.8532440689400003</v>
      </c>
    </row>
    <row r="808" spans="1:6" x14ac:dyDescent="0.3">
      <c r="A808">
        <v>4.2199998000000001</v>
      </c>
      <c r="B808">
        <v>-2.6125623999999998</v>
      </c>
      <c r="C808">
        <v>-2.6232644000000001</v>
      </c>
      <c r="D808">
        <f t="shared" si="24"/>
        <v>-2.3609379600000002</v>
      </c>
      <c r="E808">
        <v>-2.6422515</v>
      </c>
      <c r="F808">
        <f t="shared" si="25"/>
        <v>-1.8572385793499999</v>
      </c>
    </row>
    <row r="809" spans="1:6" x14ac:dyDescent="0.3">
      <c r="A809">
        <v>4.2240000000000002</v>
      </c>
      <c r="B809">
        <v>-2.6170041999999998</v>
      </c>
      <c r="C809">
        <v>-2.6301519999999998</v>
      </c>
      <c r="D809">
        <f t="shared" si="24"/>
        <v>-2.3671367999999999</v>
      </c>
      <c r="E809">
        <v>-2.6479471999999999</v>
      </c>
      <c r="F809">
        <f t="shared" si="25"/>
        <v>-1.8612420868800001</v>
      </c>
    </row>
    <row r="810" spans="1:6" x14ac:dyDescent="0.3">
      <c r="A810">
        <v>4.2280002000000003</v>
      </c>
      <c r="B810">
        <v>-2.6232644000000001</v>
      </c>
      <c r="C810">
        <v>-2.6365685999999999</v>
      </c>
      <c r="D810">
        <f t="shared" si="24"/>
        <v>-2.3729117400000002</v>
      </c>
      <c r="E810">
        <v>-2.6549140000000002</v>
      </c>
      <c r="F810">
        <f t="shared" si="25"/>
        <v>-1.8661390506000002</v>
      </c>
    </row>
    <row r="811" spans="1:6" x14ac:dyDescent="0.3">
      <c r="A811">
        <v>4.2319998999999999</v>
      </c>
      <c r="B811">
        <v>-2.6301519999999998</v>
      </c>
      <c r="C811">
        <v>-2.6422515</v>
      </c>
      <c r="D811">
        <f t="shared" si="24"/>
        <v>-2.3780263499999998</v>
      </c>
      <c r="E811">
        <v>-2.6640779000000001</v>
      </c>
      <c r="F811">
        <f t="shared" si="25"/>
        <v>-1.87258035591</v>
      </c>
    </row>
    <row r="812" spans="1:6" x14ac:dyDescent="0.3">
      <c r="A812">
        <v>4.2360001</v>
      </c>
      <c r="B812">
        <v>-2.6365685999999999</v>
      </c>
      <c r="C812">
        <v>-2.6479471999999999</v>
      </c>
      <c r="D812">
        <f t="shared" si="24"/>
        <v>-2.3831524800000001</v>
      </c>
      <c r="E812">
        <v>-2.675414</v>
      </c>
      <c r="F812">
        <f t="shared" si="25"/>
        <v>-1.8805485006000002</v>
      </c>
    </row>
    <row r="813" spans="1:6" x14ac:dyDescent="0.3">
      <c r="A813">
        <v>4.2399997999999997</v>
      </c>
      <c r="B813">
        <v>-2.6422515</v>
      </c>
      <c r="C813">
        <v>-2.6549140000000002</v>
      </c>
      <c r="D813">
        <f t="shared" si="24"/>
        <v>-2.3894226000000001</v>
      </c>
      <c r="E813">
        <v>-2.6879656000000001</v>
      </c>
      <c r="F813">
        <f t="shared" si="25"/>
        <v>-1.8893710202400003</v>
      </c>
    </row>
    <row r="814" spans="1:6" x14ac:dyDescent="0.3">
      <c r="A814">
        <v>4.2439999999999998</v>
      </c>
      <c r="B814">
        <v>-2.6479471999999999</v>
      </c>
      <c r="C814">
        <v>-2.6640779000000001</v>
      </c>
      <c r="D814">
        <f t="shared" si="24"/>
        <v>-2.39767011</v>
      </c>
      <c r="E814">
        <v>-2.7004885000000001</v>
      </c>
      <c r="F814">
        <f t="shared" si="25"/>
        <v>-1.8981733666500002</v>
      </c>
    </row>
    <row r="815" spans="1:6" x14ac:dyDescent="0.3">
      <c r="A815">
        <v>4.2480000999999996</v>
      </c>
      <c r="B815">
        <v>-2.6549140000000002</v>
      </c>
      <c r="C815">
        <v>-2.675414</v>
      </c>
      <c r="D815">
        <f t="shared" si="24"/>
        <v>-2.4078726000000001</v>
      </c>
      <c r="E815">
        <v>-2.7122883</v>
      </c>
      <c r="F815">
        <f t="shared" si="25"/>
        <v>-1.90646744607</v>
      </c>
    </row>
    <row r="816" spans="1:6" x14ac:dyDescent="0.3">
      <c r="A816">
        <v>4.2519999000000004</v>
      </c>
      <c r="B816">
        <v>-2.6640779000000001</v>
      </c>
      <c r="C816">
        <v>-2.6879656000000001</v>
      </c>
      <c r="D816">
        <f t="shared" si="24"/>
        <v>-2.4191690400000003</v>
      </c>
      <c r="E816">
        <v>-2.7236924999999998</v>
      </c>
      <c r="F816">
        <f t="shared" si="25"/>
        <v>-1.9144834582499999</v>
      </c>
    </row>
    <row r="817" spans="1:6" x14ac:dyDescent="0.3">
      <c r="A817">
        <v>4.2560000000000002</v>
      </c>
      <c r="B817">
        <v>-2.675414</v>
      </c>
      <c r="C817">
        <v>-2.7004885000000001</v>
      </c>
      <c r="D817">
        <f t="shared" si="24"/>
        <v>-2.4304396500000003</v>
      </c>
      <c r="E817">
        <v>-2.7358300999999998</v>
      </c>
      <c r="F817">
        <f t="shared" si="25"/>
        <v>-1.92301497729</v>
      </c>
    </row>
    <row r="818" spans="1:6" x14ac:dyDescent="0.3">
      <c r="A818">
        <v>4.2600002000000003</v>
      </c>
      <c r="B818">
        <v>-2.6879656000000001</v>
      </c>
      <c r="C818">
        <v>-2.7122883</v>
      </c>
      <c r="D818">
        <f t="shared" si="24"/>
        <v>-2.4410594699999999</v>
      </c>
      <c r="E818">
        <v>-2.7498705000000001</v>
      </c>
      <c r="F818">
        <f t="shared" si="25"/>
        <v>-1.9328839744500002</v>
      </c>
    </row>
    <row r="819" spans="1:6" x14ac:dyDescent="0.3">
      <c r="A819">
        <v>4.2639999</v>
      </c>
      <c r="B819">
        <v>-2.7004885000000001</v>
      </c>
      <c r="C819">
        <v>-2.7236924999999998</v>
      </c>
      <c r="D819">
        <f t="shared" si="24"/>
        <v>-2.4513232499999997</v>
      </c>
      <c r="E819">
        <v>-2.7662385999999999</v>
      </c>
      <c r="F819">
        <f t="shared" si="25"/>
        <v>-1.9443891119400001</v>
      </c>
    </row>
    <row r="820" spans="1:6" x14ac:dyDescent="0.3">
      <c r="A820">
        <v>4.2680001000000001</v>
      </c>
      <c r="B820">
        <v>-2.7122883</v>
      </c>
      <c r="C820">
        <v>-2.7358300999999998</v>
      </c>
      <c r="D820">
        <f t="shared" si="24"/>
        <v>-2.46224709</v>
      </c>
      <c r="E820">
        <v>-2.7843293</v>
      </c>
      <c r="F820">
        <f t="shared" si="25"/>
        <v>-1.9571050649699999</v>
      </c>
    </row>
    <row r="821" spans="1:6" x14ac:dyDescent="0.3">
      <c r="A821">
        <v>4.2719997999999997</v>
      </c>
      <c r="B821">
        <v>-2.7236924999999998</v>
      </c>
      <c r="C821">
        <v>-2.7498705000000001</v>
      </c>
      <c r="D821">
        <f t="shared" si="24"/>
        <v>-2.4748834500000001</v>
      </c>
      <c r="E821">
        <v>-2.8029066999999999</v>
      </c>
      <c r="F821">
        <f t="shared" si="25"/>
        <v>-1.97016311943</v>
      </c>
    </row>
    <row r="822" spans="1:6" x14ac:dyDescent="0.3">
      <c r="A822">
        <v>4.2759999999999998</v>
      </c>
      <c r="B822">
        <v>-2.7358300999999998</v>
      </c>
      <c r="C822">
        <v>-2.7662385999999999</v>
      </c>
      <c r="D822">
        <f t="shared" si="24"/>
        <v>-2.4896147399999999</v>
      </c>
      <c r="E822">
        <v>-2.8209384000000002</v>
      </c>
      <c r="F822">
        <f t="shared" si="25"/>
        <v>-1.9828376013600002</v>
      </c>
    </row>
    <row r="823" spans="1:6" x14ac:dyDescent="0.3">
      <c r="A823">
        <v>4.2800001999999999</v>
      </c>
      <c r="B823">
        <v>-2.7498705000000001</v>
      </c>
      <c r="C823">
        <v>-2.7843293</v>
      </c>
      <c r="D823">
        <f t="shared" si="24"/>
        <v>-2.5058963699999999</v>
      </c>
      <c r="E823">
        <v>-2.8382955999999999</v>
      </c>
      <c r="F823">
        <f t="shared" si="25"/>
        <v>-1.99503797724</v>
      </c>
    </row>
    <row r="824" spans="1:6" x14ac:dyDescent="0.3">
      <c r="A824">
        <v>4.2839999000000004</v>
      </c>
      <c r="B824">
        <v>-2.7662385999999999</v>
      </c>
      <c r="C824">
        <v>-2.8029066999999999</v>
      </c>
      <c r="D824">
        <f t="shared" si="24"/>
        <v>-2.52261603</v>
      </c>
      <c r="E824">
        <v>-2.8558419000000002</v>
      </c>
      <c r="F824">
        <f t="shared" si="25"/>
        <v>-2.0073712715100003</v>
      </c>
    </row>
    <row r="825" spans="1:6" x14ac:dyDescent="0.3">
      <c r="A825">
        <v>4.2880000999999996</v>
      </c>
      <c r="B825">
        <v>-2.7843293</v>
      </c>
      <c r="C825">
        <v>-2.8209384000000002</v>
      </c>
      <c r="D825">
        <f t="shared" si="24"/>
        <v>-2.5388445600000002</v>
      </c>
      <c r="E825">
        <v>-2.8748608</v>
      </c>
      <c r="F825">
        <f t="shared" si="25"/>
        <v>-2.02073965632</v>
      </c>
    </row>
    <row r="826" spans="1:6" x14ac:dyDescent="0.3">
      <c r="A826">
        <v>4.2919998000000001</v>
      </c>
      <c r="B826">
        <v>-2.8029066999999999</v>
      </c>
      <c r="C826">
        <v>-2.8382955999999999</v>
      </c>
      <c r="D826">
        <f t="shared" si="24"/>
        <v>-2.5544660399999999</v>
      </c>
      <c r="E826">
        <v>-2.8961860000000001</v>
      </c>
      <c r="F826">
        <f t="shared" si="25"/>
        <v>-2.0357291394000003</v>
      </c>
    </row>
    <row r="827" spans="1:6" x14ac:dyDescent="0.3">
      <c r="A827">
        <v>4.2960000000000003</v>
      </c>
      <c r="B827">
        <v>-2.8209384000000002</v>
      </c>
      <c r="C827">
        <v>-2.8558419000000002</v>
      </c>
      <c r="D827">
        <f t="shared" si="24"/>
        <v>-2.5702577100000004</v>
      </c>
      <c r="E827">
        <v>-2.9196442</v>
      </c>
      <c r="F827">
        <f t="shared" si="25"/>
        <v>-2.0522179081800003</v>
      </c>
    </row>
    <row r="828" spans="1:6" x14ac:dyDescent="0.3">
      <c r="A828">
        <v>4.3000002000000004</v>
      </c>
      <c r="B828">
        <v>-2.8382955999999999</v>
      </c>
      <c r="C828">
        <v>-2.8748608</v>
      </c>
      <c r="D828">
        <f t="shared" si="24"/>
        <v>-2.5873747200000001</v>
      </c>
      <c r="E828">
        <v>-2.9441657999999999</v>
      </c>
      <c r="F828">
        <f t="shared" si="25"/>
        <v>-2.06945414082</v>
      </c>
    </row>
    <row r="829" spans="1:6" x14ac:dyDescent="0.3">
      <c r="A829">
        <v>4.3039999</v>
      </c>
      <c r="B829">
        <v>-2.8558419000000002</v>
      </c>
      <c r="C829">
        <v>-2.8961860000000001</v>
      </c>
      <c r="D829">
        <f t="shared" si="24"/>
        <v>-2.6065674000000003</v>
      </c>
      <c r="E829">
        <v>-2.9684952999999998</v>
      </c>
      <c r="F829">
        <f t="shared" si="25"/>
        <v>-2.08655534637</v>
      </c>
    </row>
    <row r="830" spans="1:6" x14ac:dyDescent="0.3">
      <c r="A830">
        <v>4.3080001000000001</v>
      </c>
      <c r="B830">
        <v>-2.8748608</v>
      </c>
      <c r="C830">
        <v>-2.9196442</v>
      </c>
      <c r="D830">
        <f t="shared" si="24"/>
        <v>-2.6276797800000002</v>
      </c>
      <c r="E830">
        <v>-2.9920401999999999</v>
      </c>
      <c r="F830">
        <f t="shared" si="25"/>
        <v>-2.10310505658</v>
      </c>
    </row>
    <row r="831" spans="1:6" x14ac:dyDescent="0.3">
      <c r="A831">
        <v>4.3119997999999997</v>
      </c>
      <c r="B831">
        <v>-2.8961860000000001</v>
      </c>
      <c r="C831">
        <v>-2.9441657999999999</v>
      </c>
      <c r="D831">
        <f t="shared" si="24"/>
        <v>-2.6497492199999999</v>
      </c>
      <c r="E831">
        <v>-3.0152713000000002</v>
      </c>
      <c r="F831">
        <f t="shared" si="25"/>
        <v>-2.1194341967700003</v>
      </c>
    </row>
    <row r="832" spans="1:6" x14ac:dyDescent="0.3">
      <c r="A832">
        <v>4.3159999999999998</v>
      </c>
      <c r="B832">
        <v>-2.9196442</v>
      </c>
      <c r="C832">
        <v>-2.9684952999999998</v>
      </c>
      <c r="D832">
        <f t="shared" si="24"/>
        <v>-2.67164577</v>
      </c>
      <c r="E832">
        <v>-3.0394073000000001</v>
      </c>
      <c r="F832">
        <f t="shared" si="25"/>
        <v>-2.1363993911700003</v>
      </c>
    </row>
    <row r="833" spans="1:6" x14ac:dyDescent="0.3">
      <c r="A833">
        <v>4.3200002</v>
      </c>
      <c r="B833">
        <v>-2.9441657999999999</v>
      </c>
      <c r="C833">
        <v>-2.9920401999999999</v>
      </c>
      <c r="D833">
        <f t="shared" si="24"/>
        <v>-2.69283618</v>
      </c>
      <c r="E833">
        <v>-3.0655964999999998</v>
      </c>
      <c r="F833">
        <f t="shared" si="25"/>
        <v>-2.15480777985</v>
      </c>
    </row>
    <row r="834" spans="1:6" x14ac:dyDescent="0.3">
      <c r="A834">
        <v>4.3239998999999996</v>
      </c>
      <c r="B834">
        <v>-2.9684952999999998</v>
      </c>
      <c r="C834">
        <v>-3.0152713000000002</v>
      </c>
      <c r="D834">
        <f t="shared" si="24"/>
        <v>-2.7137441700000005</v>
      </c>
      <c r="E834">
        <v>-3.0941356999999998</v>
      </c>
      <c r="F834">
        <f t="shared" si="25"/>
        <v>-2.17486798353</v>
      </c>
    </row>
    <row r="835" spans="1:6" x14ac:dyDescent="0.3">
      <c r="A835">
        <v>4.3280000999999997</v>
      </c>
      <c r="B835">
        <v>-2.9920401999999999</v>
      </c>
      <c r="C835">
        <v>-3.0394073000000001</v>
      </c>
      <c r="D835">
        <f t="shared" si="24"/>
        <v>-2.7354665700000003</v>
      </c>
      <c r="E835">
        <v>-3.1242719000000001</v>
      </c>
      <c r="F835">
        <f t="shared" si="25"/>
        <v>-2.1960507185100004</v>
      </c>
    </row>
    <row r="836" spans="1:6" x14ac:dyDescent="0.3">
      <c r="A836">
        <v>4.3319998000000002</v>
      </c>
      <c r="B836">
        <v>-3.0152713000000002</v>
      </c>
      <c r="C836">
        <v>-3.0655964999999998</v>
      </c>
      <c r="D836">
        <f t="shared" ref="D836:D899" si="26">C836*0.9</f>
        <v>-2.7590368499999998</v>
      </c>
      <c r="E836">
        <v>-3.1546957999999998</v>
      </c>
      <c r="F836">
        <f t="shared" ref="F836:F899" si="27">E836*0.9*0.781</f>
        <v>-2.2174356778200002</v>
      </c>
    </row>
    <row r="837" spans="1:6" x14ac:dyDescent="0.3">
      <c r="A837">
        <v>4.3360000000000003</v>
      </c>
      <c r="B837">
        <v>-3.0394073000000001</v>
      </c>
      <c r="C837">
        <v>-3.0941356999999998</v>
      </c>
      <c r="D837">
        <f t="shared" si="26"/>
        <v>-2.78472213</v>
      </c>
      <c r="E837">
        <v>-3.1844223999999999</v>
      </c>
      <c r="F837">
        <f t="shared" si="27"/>
        <v>-2.23833050496</v>
      </c>
    </row>
    <row r="838" spans="1:6" x14ac:dyDescent="0.3">
      <c r="A838">
        <v>4.3400002000000004</v>
      </c>
      <c r="B838">
        <v>-3.0655964999999998</v>
      </c>
      <c r="C838">
        <v>-3.1242719000000001</v>
      </c>
      <c r="D838">
        <f t="shared" si="26"/>
        <v>-2.8118447100000004</v>
      </c>
      <c r="E838">
        <v>-3.2134543999999998</v>
      </c>
      <c r="F838">
        <f t="shared" si="27"/>
        <v>-2.2587370977600001</v>
      </c>
    </row>
    <row r="839" spans="1:6" x14ac:dyDescent="0.3">
      <c r="A839">
        <v>4.3439999</v>
      </c>
      <c r="B839">
        <v>-3.0941356999999998</v>
      </c>
      <c r="C839">
        <v>-3.1546957999999998</v>
      </c>
      <c r="D839">
        <f t="shared" si="26"/>
        <v>-2.83922622</v>
      </c>
      <c r="E839">
        <v>-3.2427800000000002</v>
      </c>
      <c r="F839">
        <f t="shared" si="27"/>
        <v>-2.2793500620000002</v>
      </c>
    </row>
    <row r="840" spans="1:6" x14ac:dyDescent="0.3">
      <c r="A840">
        <v>4.3479999999999999</v>
      </c>
      <c r="B840">
        <v>-3.1242719000000001</v>
      </c>
      <c r="C840">
        <v>-3.1844223999999999</v>
      </c>
      <c r="D840">
        <f t="shared" si="26"/>
        <v>-2.8659801599999999</v>
      </c>
      <c r="E840">
        <v>-3.2736996999999999</v>
      </c>
      <c r="F840">
        <f t="shared" si="27"/>
        <v>-2.3010835191300001</v>
      </c>
    </row>
    <row r="841" spans="1:6" x14ac:dyDescent="0.3">
      <c r="A841">
        <v>4.3520002</v>
      </c>
      <c r="B841">
        <v>-3.1546957999999998</v>
      </c>
      <c r="C841">
        <v>-3.2134543999999998</v>
      </c>
      <c r="D841">
        <f t="shared" si="26"/>
        <v>-2.8921089599999998</v>
      </c>
      <c r="E841">
        <v>-3.3069465</v>
      </c>
      <c r="F841">
        <f t="shared" si="27"/>
        <v>-2.3244526948500002</v>
      </c>
    </row>
    <row r="842" spans="1:6" x14ac:dyDescent="0.3">
      <c r="A842">
        <v>4.3559998999999996</v>
      </c>
      <c r="B842">
        <v>-3.1844223999999999</v>
      </c>
      <c r="C842">
        <v>-3.2427800000000002</v>
      </c>
      <c r="D842">
        <f t="shared" si="26"/>
        <v>-2.9185020000000002</v>
      </c>
      <c r="E842">
        <v>-3.3421864000000001</v>
      </c>
      <c r="F842">
        <f t="shared" si="27"/>
        <v>-2.3492228205600001</v>
      </c>
    </row>
    <row r="843" spans="1:6" x14ac:dyDescent="0.3">
      <c r="A843">
        <v>4.3600000999999997</v>
      </c>
      <c r="B843">
        <v>-3.2134543999999998</v>
      </c>
      <c r="C843">
        <v>-3.2736996999999999</v>
      </c>
      <c r="D843">
        <f t="shared" si="26"/>
        <v>-2.94632973</v>
      </c>
      <c r="E843">
        <v>-3.3782432999999998</v>
      </c>
      <c r="F843">
        <f t="shared" si="27"/>
        <v>-2.3745672155699999</v>
      </c>
    </row>
    <row r="844" spans="1:6" x14ac:dyDescent="0.3">
      <c r="A844">
        <v>4.3639998000000002</v>
      </c>
      <c r="B844">
        <v>-3.2427800000000002</v>
      </c>
      <c r="C844">
        <v>-3.3069465</v>
      </c>
      <c r="D844">
        <f t="shared" si="26"/>
        <v>-2.9762518500000001</v>
      </c>
      <c r="E844">
        <v>-3.4139021999999999</v>
      </c>
      <c r="F844">
        <f t="shared" si="27"/>
        <v>-2.3996318563800001</v>
      </c>
    </row>
    <row r="845" spans="1:6" x14ac:dyDescent="0.3">
      <c r="A845">
        <v>4.3680000000000003</v>
      </c>
      <c r="B845">
        <v>-3.2736996999999999</v>
      </c>
      <c r="C845">
        <v>-3.3421864000000001</v>
      </c>
      <c r="D845">
        <f t="shared" si="26"/>
        <v>-3.0079677600000001</v>
      </c>
      <c r="E845">
        <v>-3.4487410000000001</v>
      </c>
      <c r="F845">
        <f t="shared" si="27"/>
        <v>-2.4241200489000003</v>
      </c>
    </row>
    <row r="846" spans="1:6" x14ac:dyDescent="0.3">
      <c r="A846">
        <v>4.3720001999999996</v>
      </c>
      <c r="B846">
        <v>-3.3069465</v>
      </c>
      <c r="C846">
        <v>-3.3782432999999998</v>
      </c>
      <c r="D846">
        <f t="shared" si="26"/>
        <v>-3.0404189699999997</v>
      </c>
      <c r="E846">
        <v>-3.4834333000000002</v>
      </c>
      <c r="F846">
        <f t="shared" si="27"/>
        <v>-2.4485052665700002</v>
      </c>
    </row>
    <row r="847" spans="1:6" x14ac:dyDescent="0.3">
      <c r="A847">
        <v>4.3759999000000001</v>
      </c>
      <c r="B847">
        <v>-3.3421864000000001</v>
      </c>
      <c r="C847">
        <v>-3.4139021999999999</v>
      </c>
      <c r="D847">
        <f t="shared" si="26"/>
        <v>-3.0725119799999998</v>
      </c>
      <c r="E847">
        <v>-3.5192914000000002</v>
      </c>
      <c r="F847">
        <f t="shared" si="27"/>
        <v>-2.4737099250600005</v>
      </c>
    </row>
    <row r="848" spans="1:6" x14ac:dyDescent="0.3">
      <c r="A848">
        <v>4.3800001000000002</v>
      </c>
      <c r="B848">
        <v>-3.3782432999999998</v>
      </c>
      <c r="C848">
        <v>-3.4487410000000001</v>
      </c>
      <c r="D848">
        <f t="shared" si="26"/>
        <v>-3.1038669000000003</v>
      </c>
      <c r="E848">
        <v>-3.5573565</v>
      </c>
      <c r="F848">
        <f t="shared" si="27"/>
        <v>-2.5004658838500005</v>
      </c>
    </row>
    <row r="849" spans="1:6" x14ac:dyDescent="0.3">
      <c r="A849">
        <v>4.3839997999999998</v>
      </c>
      <c r="B849">
        <v>-3.4139021999999999</v>
      </c>
      <c r="C849">
        <v>-3.4834333000000002</v>
      </c>
      <c r="D849">
        <f t="shared" si="26"/>
        <v>-3.1350899700000001</v>
      </c>
      <c r="E849">
        <v>-3.5976650999999999</v>
      </c>
      <c r="F849">
        <f t="shared" si="27"/>
        <v>-2.52879879879</v>
      </c>
    </row>
    <row r="850" spans="1:6" x14ac:dyDescent="0.3">
      <c r="A850">
        <v>4.3879999999999999</v>
      </c>
      <c r="B850">
        <v>-3.4487410000000001</v>
      </c>
      <c r="C850">
        <v>-3.5192914000000002</v>
      </c>
      <c r="D850">
        <f t="shared" si="26"/>
        <v>-3.1673622600000004</v>
      </c>
      <c r="E850">
        <v>-3.6391740000000001</v>
      </c>
      <c r="F850">
        <f t="shared" si="27"/>
        <v>-2.5579754046000001</v>
      </c>
    </row>
    <row r="851" spans="1:6" x14ac:dyDescent="0.3">
      <c r="A851">
        <v>4.3920002</v>
      </c>
      <c r="B851">
        <v>-3.4834333000000002</v>
      </c>
      <c r="C851">
        <v>-3.5573565</v>
      </c>
      <c r="D851">
        <f t="shared" si="26"/>
        <v>-3.2016208500000003</v>
      </c>
      <c r="E851">
        <v>-3.6804320000000001</v>
      </c>
      <c r="F851">
        <f t="shared" si="27"/>
        <v>-2.5869756528000005</v>
      </c>
    </row>
    <row r="852" spans="1:6" x14ac:dyDescent="0.3">
      <c r="A852">
        <v>4.3959998999999996</v>
      </c>
      <c r="B852">
        <v>-3.5192914000000002</v>
      </c>
      <c r="C852">
        <v>-3.5976650999999999</v>
      </c>
      <c r="D852">
        <f t="shared" si="26"/>
        <v>-3.2378985899999999</v>
      </c>
      <c r="E852">
        <v>-3.7205374999999998</v>
      </c>
      <c r="F852">
        <f t="shared" si="27"/>
        <v>-2.61516580875</v>
      </c>
    </row>
    <row r="853" spans="1:6" x14ac:dyDescent="0.3">
      <c r="A853">
        <v>4.4000000999999997</v>
      </c>
      <c r="B853">
        <v>-3.5573565</v>
      </c>
      <c r="C853">
        <v>-3.6391740000000001</v>
      </c>
      <c r="D853">
        <f t="shared" si="26"/>
        <v>-3.2752566000000001</v>
      </c>
      <c r="E853">
        <v>-3.7597611999999998</v>
      </c>
      <c r="F853">
        <f t="shared" si="27"/>
        <v>-2.64273614748</v>
      </c>
    </row>
    <row r="854" spans="1:6" x14ac:dyDescent="0.3">
      <c r="A854">
        <v>4.4039998000000002</v>
      </c>
      <c r="B854">
        <v>-3.5976650999999999</v>
      </c>
      <c r="C854">
        <v>-3.6804320000000001</v>
      </c>
      <c r="D854">
        <f t="shared" si="26"/>
        <v>-3.3123888000000004</v>
      </c>
      <c r="E854">
        <v>-3.7993709</v>
      </c>
      <c r="F854">
        <f t="shared" si="27"/>
        <v>-2.6705778056100002</v>
      </c>
    </row>
    <row r="855" spans="1:6" x14ac:dyDescent="0.3">
      <c r="A855">
        <v>4.4080000000000004</v>
      </c>
      <c r="B855">
        <v>-3.6391740000000001</v>
      </c>
      <c r="C855">
        <v>-3.7205374999999998</v>
      </c>
      <c r="D855">
        <f t="shared" si="26"/>
        <v>-3.3484837499999998</v>
      </c>
      <c r="E855">
        <v>-3.8407887000000001</v>
      </c>
      <c r="F855">
        <f t="shared" si="27"/>
        <v>-2.6996903772300005</v>
      </c>
    </row>
    <row r="856" spans="1:6" x14ac:dyDescent="0.3">
      <c r="A856">
        <v>4.4120001999999996</v>
      </c>
      <c r="B856">
        <v>-3.6804320000000001</v>
      </c>
      <c r="C856">
        <v>-3.7597611999999998</v>
      </c>
      <c r="D856">
        <f t="shared" si="26"/>
        <v>-3.38378508</v>
      </c>
      <c r="E856">
        <v>-3.8846265999999998</v>
      </c>
      <c r="F856">
        <f t="shared" si="27"/>
        <v>-2.7305040371399998</v>
      </c>
    </row>
    <row r="857" spans="1:6" x14ac:dyDescent="0.3">
      <c r="A857">
        <v>4.4159999000000001</v>
      </c>
      <c r="B857">
        <v>-3.7205374999999998</v>
      </c>
      <c r="C857">
        <v>-3.7993709</v>
      </c>
      <c r="D857">
        <f t="shared" si="26"/>
        <v>-3.4194338100000001</v>
      </c>
      <c r="E857">
        <v>-3.9302619999999999</v>
      </c>
      <c r="F857">
        <f t="shared" si="27"/>
        <v>-2.7625811597999999</v>
      </c>
    </row>
    <row r="858" spans="1:6" x14ac:dyDescent="0.3">
      <c r="A858">
        <v>4.4200001000000002</v>
      </c>
      <c r="B858">
        <v>-3.7597611999999998</v>
      </c>
      <c r="C858">
        <v>-3.8407887000000001</v>
      </c>
      <c r="D858">
        <f t="shared" si="26"/>
        <v>-3.4567098300000003</v>
      </c>
      <c r="E858">
        <v>-3.9762335000000002</v>
      </c>
      <c r="F858">
        <f t="shared" si="27"/>
        <v>-2.7948945271500003</v>
      </c>
    </row>
    <row r="859" spans="1:6" x14ac:dyDescent="0.3">
      <c r="A859">
        <v>4.4239997999999998</v>
      </c>
      <c r="B859">
        <v>-3.7993709</v>
      </c>
      <c r="C859">
        <v>-3.8846265999999998</v>
      </c>
      <c r="D859">
        <f t="shared" si="26"/>
        <v>-3.4961639399999997</v>
      </c>
      <c r="E859">
        <v>-4.0212076999999997</v>
      </c>
      <c r="F859">
        <f t="shared" si="27"/>
        <v>-2.8265068923299999</v>
      </c>
    </row>
    <row r="860" spans="1:6" x14ac:dyDescent="0.3">
      <c r="A860">
        <v>4.4279999999999999</v>
      </c>
      <c r="B860">
        <v>-3.8407887000000001</v>
      </c>
      <c r="C860">
        <v>-3.9302619999999999</v>
      </c>
      <c r="D860">
        <f t="shared" si="26"/>
        <v>-3.5372357999999999</v>
      </c>
      <c r="E860">
        <v>-4.0648793000000003</v>
      </c>
      <c r="F860">
        <f t="shared" si="27"/>
        <v>-2.8572036599700006</v>
      </c>
    </row>
    <row r="861" spans="1:6" x14ac:dyDescent="0.3">
      <c r="A861">
        <v>4.4320002000000001</v>
      </c>
      <c r="B861">
        <v>-3.8846265999999998</v>
      </c>
      <c r="C861">
        <v>-3.9762335000000002</v>
      </c>
      <c r="D861">
        <f t="shared" si="26"/>
        <v>-3.5786101500000003</v>
      </c>
      <c r="E861">
        <v>-4.1081754999999998</v>
      </c>
      <c r="F861">
        <f t="shared" si="27"/>
        <v>-2.8876365589499997</v>
      </c>
    </row>
    <row r="862" spans="1:6" x14ac:dyDescent="0.3">
      <c r="A862">
        <v>4.4359998999999997</v>
      </c>
      <c r="B862">
        <v>-3.9302619999999999</v>
      </c>
      <c r="C862">
        <v>-4.0212076999999997</v>
      </c>
      <c r="D862">
        <f t="shared" si="26"/>
        <v>-3.6190869299999999</v>
      </c>
      <c r="E862">
        <v>-4.1526218999999998</v>
      </c>
      <c r="F862">
        <f t="shared" si="27"/>
        <v>-2.9188779335100001</v>
      </c>
    </row>
    <row r="863" spans="1:6" x14ac:dyDescent="0.3">
      <c r="A863">
        <v>4.4400000999999998</v>
      </c>
      <c r="B863">
        <v>-3.9762335000000002</v>
      </c>
      <c r="C863">
        <v>-4.0648793000000003</v>
      </c>
      <c r="D863">
        <f t="shared" si="26"/>
        <v>-3.6583913700000004</v>
      </c>
      <c r="E863">
        <v>-4.1993014999999998</v>
      </c>
      <c r="F863">
        <f t="shared" si="27"/>
        <v>-2.9516890243500002</v>
      </c>
    </row>
    <row r="864" spans="1:6" x14ac:dyDescent="0.3">
      <c r="A864">
        <v>4.4439998000000003</v>
      </c>
      <c r="B864">
        <v>-4.0212076999999997</v>
      </c>
      <c r="C864">
        <v>-4.1081754999999998</v>
      </c>
      <c r="D864">
        <f t="shared" si="26"/>
        <v>-3.6973579499999998</v>
      </c>
      <c r="E864">
        <v>-4.2480928000000002</v>
      </c>
      <c r="F864">
        <f t="shared" si="27"/>
        <v>-2.9859844291200006</v>
      </c>
    </row>
    <row r="865" spans="1:6" x14ac:dyDescent="0.3">
      <c r="A865">
        <v>4.4480000000000004</v>
      </c>
      <c r="B865">
        <v>-4.0648793000000003</v>
      </c>
      <c r="C865">
        <v>-4.1526218999999998</v>
      </c>
      <c r="D865">
        <f t="shared" si="26"/>
        <v>-3.7373597099999998</v>
      </c>
      <c r="E865">
        <v>-4.2977251000000001</v>
      </c>
      <c r="F865">
        <f t="shared" si="27"/>
        <v>-3.0208709727900005</v>
      </c>
    </row>
    <row r="866" spans="1:6" x14ac:dyDescent="0.3">
      <c r="A866">
        <v>4.4520001000000002</v>
      </c>
      <c r="B866">
        <v>-4.1081754999999998</v>
      </c>
      <c r="C866">
        <v>-4.1993014999999998</v>
      </c>
      <c r="D866">
        <f t="shared" si="26"/>
        <v>-3.7793713499999999</v>
      </c>
      <c r="E866">
        <v>-4.3466108999999999</v>
      </c>
      <c r="F866">
        <f t="shared" si="27"/>
        <v>-3.0552328016099999</v>
      </c>
    </row>
    <row r="867" spans="1:6" x14ac:dyDescent="0.3">
      <c r="A867">
        <v>4.4559999000000001</v>
      </c>
      <c r="B867">
        <v>-4.1526218999999998</v>
      </c>
      <c r="C867">
        <v>-4.2480928000000002</v>
      </c>
      <c r="D867">
        <f t="shared" si="26"/>
        <v>-3.8232835200000004</v>
      </c>
      <c r="E867">
        <v>-4.3939098000000003</v>
      </c>
      <c r="F867">
        <f t="shared" si="27"/>
        <v>-3.0884791984200004</v>
      </c>
    </row>
    <row r="868" spans="1:6" x14ac:dyDescent="0.3">
      <c r="A868">
        <v>4.46</v>
      </c>
      <c r="B868">
        <v>-4.1993014999999998</v>
      </c>
      <c r="C868">
        <v>-4.2977251000000001</v>
      </c>
      <c r="D868">
        <f t="shared" si="26"/>
        <v>-3.8679525900000002</v>
      </c>
      <c r="E868">
        <v>-4.4401009</v>
      </c>
      <c r="F868">
        <f t="shared" si="27"/>
        <v>-3.1209469226100004</v>
      </c>
    </row>
    <row r="869" spans="1:6" x14ac:dyDescent="0.3">
      <c r="A869">
        <v>4.4640002000000001</v>
      </c>
      <c r="B869">
        <v>-4.2480928000000002</v>
      </c>
      <c r="C869">
        <v>-4.3466108999999999</v>
      </c>
      <c r="D869">
        <f t="shared" si="26"/>
        <v>-3.9119498099999999</v>
      </c>
      <c r="E869">
        <v>-4.4866484</v>
      </c>
      <c r="F869">
        <f t="shared" si="27"/>
        <v>-3.1536651603600001</v>
      </c>
    </row>
    <row r="870" spans="1:6" x14ac:dyDescent="0.3">
      <c r="A870">
        <v>4.4679998999999997</v>
      </c>
      <c r="B870">
        <v>-4.2977251000000001</v>
      </c>
      <c r="C870">
        <v>-4.3939098000000003</v>
      </c>
      <c r="D870">
        <f t="shared" si="26"/>
        <v>-3.9545188200000005</v>
      </c>
      <c r="E870">
        <v>-4.5350058000000004</v>
      </c>
      <c r="F870">
        <f t="shared" si="27"/>
        <v>-3.1876555768200006</v>
      </c>
    </row>
    <row r="871" spans="1:6" x14ac:dyDescent="0.3">
      <c r="A871">
        <v>4.4720000999999998</v>
      </c>
      <c r="B871">
        <v>-4.3466108999999999</v>
      </c>
      <c r="C871">
        <v>-4.4401009</v>
      </c>
      <c r="D871">
        <f t="shared" si="26"/>
        <v>-3.9960908100000001</v>
      </c>
      <c r="E871">
        <v>-4.5855948</v>
      </c>
      <c r="F871">
        <f t="shared" si="27"/>
        <v>-3.22321458492</v>
      </c>
    </row>
    <row r="872" spans="1:6" x14ac:dyDescent="0.3">
      <c r="A872">
        <v>4.4759998000000003</v>
      </c>
      <c r="B872">
        <v>-4.3939098000000003</v>
      </c>
      <c r="C872">
        <v>-4.4866484</v>
      </c>
      <c r="D872">
        <f t="shared" si="26"/>
        <v>-4.0379835599999998</v>
      </c>
      <c r="E872">
        <v>-4.6374952</v>
      </c>
      <c r="F872">
        <f t="shared" si="27"/>
        <v>-3.2596953760800007</v>
      </c>
    </row>
    <row r="873" spans="1:6" x14ac:dyDescent="0.3">
      <c r="A873">
        <v>4.4800000000000004</v>
      </c>
      <c r="B873">
        <v>-4.4401009</v>
      </c>
      <c r="C873">
        <v>-4.5350058000000004</v>
      </c>
      <c r="D873">
        <f t="shared" si="26"/>
        <v>-4.0815052200000004</v>
      </c>
      <c r="E873">
        <v>-4.6890257999999996</v>
      </c>
      <c r="F873">
        <f t="shared" si="27"/>
        <v>-3.29591623482</v>
      </c>
    </row>
    <row r="874" spans="1:6" x14ac:dyDescent="0.3">
      <c r="A874">
        <v>4.4840001999999997</v>
      </c>
      <c r="B874">
        <v>-4.4866484</v>
      </c>
      <c r="C874">
        <v>-4.5855948</v>
      </c>
      <c r="D874">
        <f t="shared" si="26"/>
        <v>-4.1270353200000001</v>
      </c>
      <c r="E874">
        <v>-4.7388712999999996</v>
      </c>
      <c r="F874">
        <f t="shared" si="27"/>
        <v>-3.3309526367700002</v>
      </c>
    </row>
    <row r="875" spans="1:6" x14ac:dyDescent="0.3">
      <c r="A875">
        <v>4.4879999000000002</v>
      </c>
      <c r="B875">
        <v>-4.5350058000000004</v>
      </c>
      <c r="C875">
        <v>-4.6374952</v>
      </c>
      <c r="D875">
        <f t="shared" si="26"/>
        <v>-4.1737456800000006</v>
      </c>
      <c r="E875">
        <v>-4.7869675000000003</v>
      </c>
      <c r="F875">
        <f t="shared" si="27"/>
        <v>-3.3647594557500002</v>
      </c>
    </row>
    <row r="876" spans="1:6" x14ac:dyDescent="0.3">
      <c r="A876">
        <v>4.4920001000000003</v>
      </c>
      <c r="B876">
        <v>-4.5855948</v>
      </c>
      <c r="C876">
        <v>-4.6890257999999996</v>
      </c>
      <c r="D876">
        <f t="shared" si="26"/>
        <v>-4.2201232199999996</v>
      </c>
      <c r="E876">
        <v>-4.8345473999999999</v>
      </c>
      <c r="F876">
        <f t="shared" si="27"/>
        <v>-3.3982033674600003</v>
      </c>
    </row>
    <row r="877" spans="1:6" x14ac:dyDescent="0.3">
      <c r="A877">
        <v>4.4959997999999999</v>
      </c>
      <c r="B877">
        <v>-4.6374952</v>
      </c>
      <c r="C877">
        <v>-4.7388712999999996</v>
      </c>
      <c r="D877">
        <f t="shared" si="26"/>
        <v>-4.26498417</v>
      </c>
      <c r="E877">
        <v>-4.8832956999999997</v>
      </c>
      <c r="F877">
        <f t="shared" si="27"/>
        <v>-3.4324685475300005</v>
      </c>
    </row>
    <row r="878" spans="1:6" x14ac:dyDescent="0.3">
      <c r="A878">
        <v>4.5</v>
      </c>
      <c r="B878">
        <v>-4.6890257999999996</v>
      </c>
      <c r="C878">
        <v>-4.7869675000000003</v>
      </c>
      <c r="D878">
        <f t="shared" si="26"/>
        <v>-4.3082707500000001</v>
      </c>
      <c r="E878">
        <v>-4.9341742000000002</v>
      </c>
      <c r="F878">
        <f t="shared" si="27"/>
        <v>-3.46823104518</v>
      </c>
    </row>
    <row r="879" spans="1:6" x14ac:dyDescent="0.3">
      <c r="A879">
        <v>4.5040002000000001</v>
      </c>
      <c r="B879">
        <v>-4.7388712999999996</v>
      </c>
      <c r="C879">
        <v>-4.8345473999999999</v>
      </c>
      <c r="D879">
        <f t="shared" si="26"/>
        <v>-4.3510926599999999</v>
      </c>
      <c r="E879">
        <v>-4.9867398999999999</v>
      </c>
      <c r="F879">
        <f t="shared" si="27"/>
        <v>-3.5051794757100003</v>
      </c>
    </row>
    <row r="880" spans="1:6" x14ac:dyDescent="0.3">
      <c r="A880">
        <v>4.5079998999999997</v>
      </c>
      <c r="B880">
        <v>-4.7869675000000003</v>
      </c>
      <c r="C880">
        <v>-4.8832956999999997</v>
      </c>
      <c r="D880">
        <f t="shared" si="26"/>
        <v>-4.3949661300000002</v>
      </c>
      <c r="E880">
        <v>-5.0394034000000003</v>
      </c>
      <c r="F880">
        <f t="shared" si="27"/>
        <v>-3.5421966498600006</v>
      </c>
    </row>
    <row r="881" spans="1:6" x14ac:dyDescent="0.3">
      <c r="A881">
        <v>4.5120000999999998</v>
      </c>
      <c r="B881">
        <v>-4.8345473999999999</v>
      </c>
      <c r="C881">
        <v>-4.9341742000000002</v>
      </c>
      <c r="D881">
        <f t="shared" si="26"/>
        <v>-4.4407567800000001</v>
      </c>
      <c r="E881">
        <v>-5.090484</v>
      </c>
      <c r="F881">
        <f t="shared" si="27"/>
        <v>-3.5781012036000002</v>
      </c>
    </row>
    <row r="882" spans="1:6" x14ac:dyDescent="0.3">
      <c r="A882">
        <v>4.5159998000000003</v>
      </c>
      <c r="B882">
        <v>-4.8832956999999997</v>
      </c>
      <c r="C882">
        <v>-4.9867398999999999</v>
      </c>
      <c r="D882">
        <f t="shared" si="26"/>
        <v>-4.4880659100000004</v>
      </c>
      <c r="E882">
        <v>-5.1393440000000004</v>
      </c>
      <c r="F882">
        <f t="shared" si="27"/>
        <v>-3.6124448976000001</v>
      </c>
    </row>
    <row r="883" spans="1:6" x14ac:dyDescent="0.3">
      <c r="A883">
        <v>4.5199999999999996</v>
      </c>
      <c r="B883">
        <v>-4.9341742000000002</v>
      </c>
      <c r="C883">
        <v>-5.0394034000000003</v>
      </c>
      <c r="D883">
        <f t="shared" si="26"/>
        <v>-4.5354630600000005</v>
      </c>
      <c r="E883">
        <v>-5.1868278999999999</v>
      </c>
      <c r="F883">
        <f t="shared" si="27"/>
        <v>-3.6458213309100005</v>
      </c>
    </row>
    <row r="884" spans="1:6" x14ac:dyDescent="0.3">
      <c r="A884">
        <v>4.5240001999999997</v>
      </c>
      <c r="B884">
        <v>-4.9867398999999999</v>
      </c>
      <c r="C884">
        <v>-5.090484</v>
      </c>
      <c r="D884">
        <f t="shared" si="26"/>
        <v>-4.5814355999999998</v>
      </c>
      <c r="E884">
        <v>-5.2346852000000004</v>
      </c>
      <c r="F884">
        <f t="shared" si="27"/>
        <v>-3.6794602270800008</v>
      </c>
    </row>
    <row r="885" spans="1:6" x14ac:dyDescent="0.3">
      <c r="A885">
        <v>4.5279999000000002</v>
      </c>
      <c r="B885">
        <v>-5.0394034000000003</v>
      </c>
      <c r="C885">
        <v>-5.1393440000000004</v>
      </c>
      <c r="D885">
        <f t="shared" si="26"/>
        <v>-4.6254096000000002</v>
      </c>
      <c r="E885">
        <v>-5.2843583000000001</v>
      </c>
      <c r="F885">
        <f t="shared" si="27"/>
        <v>-3.7143754490699998</v>
      </c>
    </row>
    <row r="886" spans="1:6" x14ac:dyDescent="0.3">
      <c r="A886">
        <v>4.5320001000000003</v>
      </c>
      <c r="B886">
        <v>-5.090484</v>
      </c>
      <c r="C886">
        <v>-5.1868278999999999</v>
      </c>
      <c r="D886">
        <f t="shared" si="26"/>
        <v>-4.6681451100000002</v>
      </c>
      <c r="E886">
        <v>-5.3359721000000002</v>
      </c>
      <c r="F886">
        <f t="shared" si="27"/>
        <v>-3.7506547890900004</v>
      </c>
    </row>
    <row r="887" spans="1:6" x14ac:dyDescent="0.3">
      <c r="A887">
        <v>4.5359997999999999</v>
      </c>
      <c r="B887">
        <v>-5.1393440000000004</v>
      </c>
      <c r="C887">
        <v>-5.2346852000000004</v>
      </c>
      <c r="D887">
        <f t="shared" si="26"/>
        <v>-4.7112166800000006</v>
      </c>
      <c r="E887">
        <v>-5.3882069000000001</v>
      </c>
      <c r="F887">
        <f t="shared" si="27"/>
        <v>-3.7873706300100003</v>
      </c>
    </row>
    <row r="888" spans="1:6" x14ac:dyDescent="0.3">
      <c r="A888">
        <v>4.54</v>
      </c>
      <c r="B888">
        <v>-5.1868278999999999</v>
      </c>
      <c r="C888">
        <v>-5.2843583000000001</v>
      </c>
      <c r="D888">
        <f t="shared" si="26"/>
        <v>-4.7559224699999998</v>
      </c>
      <c r="E888">
        <v>-5.4391597999999997</v>
      </c>
      <c r="F888">
        <f t="shared" si="27"/>
        <v>-3.8231854234200005</v>
      </c>
    </row>
    <row r="889" spans="1:6" x14ac:dyDescent="0.3">
      <c r="A889">
        <v>4.5440000999999999</v>
      </c>
      <c r="B889">
        <v>-5.2346852000000004</v>
      </c>
      <c r="C889">
        <v>-5.3359721000000002</v>
      </c>
      <c r="D889">
        <f t="shared" si="26"/>
        <v>-4.8023748900000003</v>
      </c>
      <c r="E889">
        <v>-5.4876334</v>
      </c>
      <c r="F889">
        <f t="shared" si="27"/>
        <v>-3.8572575168600003</v>
      </c>
    </row>
    <row r="890" spans="1:6" x14ac:dyDescent="0.3">
      <c r="A890">
        <v>4.5479998999999998</v>
      </c>
      <c r="B890">
        <v>-5.2843583000000001</v>
      </c>
      <c r="C890">
        <v>-5.3882069000000001</v>
      </c>
      <c r="D890">
        <f t="shared" si="26"/>
        <v>-4.8493862100000005</v>
      </c>
      <c r="E890">
        <v>-5.5339548000000001</v>
      </c>
      <c r="F890">
        <f t="shared" si="27"/>
        <v>-3.8898168289200004</v>
      </c>
    </row>
    <row r="891" spans="1:6" x14ac:dyDescent="0.3">
      <c r="A891">
        <v>4.5519999999999996</v>
      </c>
      <c r="B891">
        <v>-5.3359721000000002</v>
      </c>
      <c r="C891">
        <v>-5.4391597999999997</v>
      </c>
      <c r="D891">
        <f t="shared" si="26"/>
        <v>-4.8952438200000001</v>
      </c>
      <c r="E891">
        <v>-5.5797546000000002</v>
      </c>
      <c r="F891">
        <f t="shared" si="27"/>
        <v>-3.9220095083400004</v>
      </c>
    </row>
    <row r="892" spans="1:6" x14ac:dyDescent="0.3">
      <c r="A892">
        <v>4.5560001999999997</v>
      </c>
      <c r="B892">
        <v>-5.3882069000000001</v>
      </c>
      <c r="C892">
        <v>-5.4876334</v>
      </c>
      <c r="D892">
        <f t="shared" si="26"/>
        <v>-4.9388700600000002</v>
      </c>
      <c r="E892">
        <v>-5.6268478000000002</v>
      </c>
      <c r="F892">
        <f t="shared" si="27"/>
        <v>-3.9551113186200006</v>
      </c>
    </row>
    <row r="893" spans="1:6" x14ac:dyDescent="0.3">
      <c r="A893">
        <v>4.5599999000000002</v>
      </c>
      <c r="B893">
        <v>-5.4391597999999997</v>
      </c>
      <c r="C893">
        <v>-5.5339548000000001</v>
      </c>
      <c r="D893">
        <f t="shared" si="26"/>
        <v>-4.9805593200000002</v>
      </c>
      <c r="E893">
        <v>-5.6759665999999998</v>
      </c>
      <c r="F893">
        <f t="shared" si="27"/>
        <v>-3.9896369231400004</v>
      </c>
    </row>
    <row r="894" spans="1:6" x14ac:dyDescent="0.3">
      <c r="A894">
        <v>4.5640001000000003</v>
      </c>
      <c r="B894">
        <v>-5.4876334</v>
      </c>
      <c r="C894">
        <v>-5.5797546000000002</v>
      </c>
      <c r="D894">
        <f t="shared" si="26"/>
        <v>-5.0217791400000005</v>
      </c>
      <c r="E894">
        <v>-5.7262243000000002</v>
      </c>
      <c r="F894">
        <f t="shared" si="27"/>
        <v>-4.0249630604700002</v>
      </c>
    </row>
    <row r="895" spans="1:6" x14ac:dyDescent="0.3">
      <c r="A895">
        <v>4.5679997999999999</v>
      </c>
      <c r="B895">
        <v>-5.5339548000000001</v>
      </c>
      <c r="C895">
        <v>-5.6268478000000002</v>
      </c>
      <c r="D895">
        <f t="shared" si="26"/>
        <v>-5.0641630200000005</v>
      </c>
      <c r="E895">
        <v>-5.7756790000000002</v>
      </c>
      <c r="F895">
        <f t="shared" si="27"/>
        <v>-4.0597247691000007</v>
      </c>
    </row>
    <row r="896" spans="1:6" x14ac:dyDescent="0.3">
      <c r="A896">
        <v>4.5720000000000001</v>
      </c>
      <c r="B896">
        <v>-5.5797546000000002</v>
      </c>
      <c r="C896">
        <v>-5.6759665999999998</v>
      </c>
      <c r="D896">
        <f t="shared" si="26"/>
        <v>-5.1083699400000002</v>
      </c>
      <c r="E896">
        <v>-5.8226338000000002</v>
      </c>
      <c r="F896">
        <f t="shared" si="27"/>
        <v>-4.092729298020001</v>
      </c>
    </row>
    <row r="897" spans="1:6" x14ac:dyDescent="0.3">
      <c r="A897">
        <v>4.5760002000000002</v>
      </c>
      <c r="B897">
        <v>-5.6268478000000002</v>
      </c>
      <c r="C897">
        <v>-5.7262243000000002</v>
      </c>
      <c r="D897">
        <f t="shared" si="26"/>
        <v>-5.1536018700000001</v>
      </c>
      <c r="E897">
        <v>-5.8668034999999996</v>
      </c>
      <c r="F897">
        <f t="shared" si="27"/>
        <v>-4.1237761801500001</v>
      </c>
    </row>
    <row r="898" spans="1:6" x14ac:dyDescent="0.3">
      <c r="A898">
        <v>4.5799998999999998</v>
      </c>
      <c r="B898">
        <v>-5.6759665999999998</v>
      </c>
      <c r="C898">
        <v>-5.7756790000000002</v>
      </c>
      <c r="D898">
        <f t="shared" si="26"/>
        <v>-5.1981111000000002</v>
      </c>
      <c r="E898">
        <v>-5.9095155999999998</v>
      </c>
      <c r="F898">
        <f t="shared" si="27"/>
        <v>-4.1537985152400001</v>
      </c>
    </row>
    <row r="899" spans="1:6" x14ac:dyDescent="0.3">
      <c r="A899">
        <v>4.5840000999999999</v>
      </c>
      <c r="B899">
        <v>-5.7262243000000002</v>
      </c>
      <c r="C899">
        <v>-5.8226338000000002</v>
      </c>
      <c r="D899">
        <f t="shared" si="26"/>
        <v>-5.2403704200000005</v>
      </c>
      <c r="E899">
        <v>-5.9527998000000002</v>
      </c>
      <c r="F899">
        <f t="shared" si="27"/>
        <v>-4.1842229794200003</v>
      </c>
    </row>
    <row r="900" spans="1:6" x14ac:dyDescent="0.3">
      <c r="A900">
        <v>4.5879998000000004</v>
      </c>
      <c r="B900">
        <v>-5.7756790000000002</v>
      </c>
      <c r="C900">
        <v>-5.8668034999999996</v>
      </c>
      <c r="D900">
        <f t="shared" ref="D900:D963" si="28">C900*0.9</f>
        <v>-5.2801231499999997</v>
      </c>
      <c r="E900">
        <v>-5.9979863</v>
      </c>
      <c r="F900">
        <f t="shared" ref="F900:F963" si="29">E900*0.9*0.781</f>
        <v>-4.2159845702700007</v>
      </c>
    </row>
    <row r="901" spans="1:6" x14ac:dyDescent="0.3">
      <c r="A901">
        <v>4.5919999999999996</v>
      </c>
      <c r="B901">
        <v>-5.8226338000000002</v>
      </c>
      <c r="C901">
        <v>-5.9095155999999998</v>
      </c>
      <c r="D901">
        <f t="shared" si="28"/>
        <v>-5.31856404</v>
      </c>
      <c r="E901">
        <v>-6.0447696999999998</v>
      </c>
      <c r="F901">
        <f t="shared" si="29"/>
        <v>-4.2488686221300007</v>
      </c>
    </row>
    <row r="902" spans="1:6" x14ac:dyDescent="0.3">
      <c r="A902">
        <v>4.5960001999999998</v>
      </c>
      <c r="B902">
        <v>-5.8668034999999996</v>
      </c>
      <c r="C902">
        <v>-5.9527998000000002</v>
      </c>
      <c r="D902">
        <f t="shared" si="28"/>
        <v>-5.3575198200000003</v>
      </c>
      <c r="E902">
        <v>-6.0913826000000002</v>
      </c>
      <c r="F902">
        <f t="shared" si="29"/>
        <v>-4.2816328295400004</v>
      </c>
    </row>
    <row r="903" spans="1:6" x14ac:dyDescent="0.3">
      <c r="A903">
        <v>4.5999999000000003</v>
      </c>
      <c r="B903">
        <v>-5.9095155999999998</v>
      </c>
      <c r="C903">
        <v>-5.9979863</v>
      </c>
      <c r="D903">
        <f t="shared" si="28"/>
        <v>-5.3981876700000004</v>
      </c>
      <c r="E903">
        <v>-6.1357815000000002</v>
      </c>
      <c r="F903">
        <f t="shared" si="29"/>
        <v>-4.3128408163500005</v>
      </c>
    </row>
    <row r="904" spans="1:6" x14ac:dyDescent="0.3">
      <c r="A904">
        <v>4.6040001000000004</v>
      </c>
      <c r="B904">
        <v>-5.9527998000000002</v>
      </c>
      <c r="C904">
        <v>-6.0447696999999998</v>
      </c>
      <c r="D904">
        <f t="shared" si="28"/>
        <v>-5.4402927300000004</v>
      </c>
      <c r="E904">
        <v>-6.1770487999999997</v>
      </c>
      <c r="F904">
        <f t="shared" si="29"/>
        <v>-4.3418476015200005</v>
      </c>
    </row>
    <row r="905" spans="1:6" x14ac:dyDescent="0.3">
      <c r="A905">
        <v>4.6079998</v>
      </c>
      <c r="B905">
        <v>-5.9979863</v>
      </c>
      <c r="C905">
        <v>-6.0913826000000002</v>
      </c>
      <c r="D905">
        <f t="shared" si="28"/>
        <v>-5.4822443400000003</v>
      </c>
      <c r="E905">
        <v>-6.2160375999999999</v>
      </c>
      <c r="F905">
        <f t="shared" si="29"/>
        <v>-4.3692528290399997</v>
      </c>
    </row>
    <row r="906" spans="1:6" x14ac:dyDescent="0.3">
      <c r="A906">
        <v>4.6120000000000001</v>
      </c>
      <c r="B906">
        <v>-6.0447696999999998</v>
      </c>
      <c r="C906">
        <v>-6.1357815000000002</v>
      </c>
      <c r="D906">
        <f t="shared" si="28"/>
        <v>-5.5222033500000007</v>
      </c>
      <c r="E906">
        <v>-6.2547956999999998</v>
      </c>
      <c r="F906">
        <f t="shared" si="29"/>
        <v>-4.3964958975300004</v>
      </c>
    </row>
    <row r="907" spans="1:6" x14ac:dyDescent="0.3">
      <c r="A907">
        <v>4.6160002000000002</v>
      </c>
      <c r="B907">
        <v>-6.0913826000000002</v>
      </c>
      <c r="C907">
        <v>-6.1770487999999997</v>
      </c>
      <c r="D907">
        <f t="shared" si="28"/>
        <v>-5.5593439199999999</v>
      </c>
      <c r="E907">
        <v>-6.2951553999999996</v>
      </c>
      <c r="F907">
        <f t="shared" si="29"/>
        <v>-4.4248647306599995</v>
      </c>
    </row>
    <row r="908" spans="1:6" x14ac:dyDescent="0.3">
      <c r="A908">
        <v>4.6199998999999998</v>
      </c>
      <c r="B908">
        <v>-6.1357815000000002</v>
      </c>
      <c r="C908">
        <v>-6.2160375999999999</v>
      </c>
      <c r="D908">
        <f t="shared" si="28"/>
        <v>-5.5944338399999998</v>
      </c>
      <c r="E908">
        <v>-6.3374594999999996</v>
      </c>
      <c r="F908">
        <f t="shared" si="29"/>
        <v>-4.4546002825500004</v>
      </c>
    </row>
    <row r="909" spans="1:6" x14ac:dyDescent="0.3">
      <c r="A909">
        <v>4.6240000999999999</v>
      </c>
      <c r="B909">
        <v>-6.1770487999999997</v>
      </c>
      <c r="C909">
        <v>-6.2547956999999998</v>
      </c>
      <c r="D909">
        <f t="shared" si="28"/>
        <v>-5.6293161300000003</v>
      </c>
      <c r="E909">
        <v>-6.3802998000000004</v>
      </c>
      <c r="F909">
        <f t="shared" si="29"/>
        <v>-4.4847127294200009</v>
      </c>
    </row>
    <row r="910" spans="1:6" x14ac:dyDescent="0.3">
      <c r="A910">
        <v>4.6279998000000004</v>
      </c>
      <c r="B910">
        <v>-6.2160375999999999</v>
      </c>
      <c r="C910">
        <v>-6.2951553999999996</v>
      </c>
      <c r="D910">
        <f t="shared" si="28"/>
        <v>-5.6656398599999998</v>
      </c>
      <c r="E910">
        <v>-6.4214548999999996</v>
      </c>
      <c r="F910">
        <f t="shared" si="29"/>
        <v>-4.5136406492100001</v>
      </c>
    </row>
    <row r="911" spans="1:6" x14ac:dyDescent="0.3">
      <c r="A911">
        <v>4.6319999999999997</v>
      </c>
      <c r="B911">
        <v>-6.2547956999999998</v>
      </c>
      <c r="C911">
        <v>-6.3374594999999996</v>
      </c>
      <c r="D911">
        <f t="shared" si="28"/>
        <v>-5.7037135499999998</v>
      </c>
      <c r="E911">
        <v>-6.4594190999999999</v>
      </c>
      <c r="F911">
        <f t="shared" si="29"/>
        <v>-4.54032568539</v>
      </c>
    </row>
    <row r="912" spans="1:6" x14ac:dyDescent="0.3">
      <c r="A912">
        <v>4.6360001999999998</v>
      </c>
      <c r="B912">
        <v>-6.2951553999999996</v>
      </c>
      <c r="C912">
        <v>-6.3802998000000004</v>
      </c>
      <c r="D912">
        <f t="shared" si="28"/>
        <v>-5.7422698200000006</v>
      </c>
      <c r="E912">
        <v>-6.4944538999999999</v>
      </c>
      <c r="F912">
        <f t="shared" si="29"/>
        <v>-4.5649516463100008</v>
      </c>
    </row>
    <row r="913" spans="1:6" x14ac:dyDescent="0.3">
      <c r="A913">
        <v>4.6399999000000003</v>
      </c>
      <c r="B913">
        <v>-6.3374594999999996</v>
      </c>
      <c r="C913">
        <v>-6.4214548999999996</v>
      </c>
      <c r="D913">
        <f t="shared" si="28"/>
        <v>-5.7793094099999998</v>
      </c>
      <c r="E913">
        <v>-6.5284354000000002</v>
      </c>
      <c r="F913">
        <f t="shared" si="29"/>
        <v>-4.5888372426600004</v>
      </c>
    </row>
    <row r="914" spans="1:6" x14ac:dyDescent="0.3">
      <c r="A914">
        <v>4.6440001000000004</v>
      </c>
      <c r="B914">
        <v>-6.3802998000000004</v>
      </c>
      <c r="C914">
        <v>-6.4594190999999999</v>
      </c>
      <c r="D914">
        <f t="shared" si="28"/>
        <v>-5.8134771900000004</v>
      </c>
      <c r="E914">
        <v>-6.5635738999999997</v>
      </c>
      <c r="F914">
        <f t="shared" si="29"/>
        <v>-4.6135360943099997</v>
      </c>
    </row>
    <row r="915" spans="1:6" x14ac:dyDescent="0.3">
      <c r="A915">
        <v>4.6479998</v>
      </c>
      <c r="B915">
        <v>-6.4214548999999996</v>
      </c>
      <c r="C915">
        <v>-6.4944538999999999</v>
      </c>
      <c r="D915">
        <f t="shared" si="28"/>
        <v>-5.8450085100000004</v>
      </c>
      <c r="E915">
        <v>-6.6008867000000002</v>
      </c>
      <c r="F915">
        <f t="shared" si="29"/>
        <v>-4.6397632614300006</v>
      </c>
    </row>
    <row r="916" spans="1:6" x14ac:dyDescent="0.3">
      <c r="A916">
        <v>4.6520000000000001</v>
      </c>
      <c r="B916">
        <v>-6.4594190999999999</v>
      </c>
      <c r="C916">
        <v>-6.5284354000000002</v>
      </c>
      <c r="D916">
        <f t="shared" si="28"/>
        <v>-5.8755918600000001</v>
      </c>
      <c r="E916">
        <v>-6.6394829</v>
      </c>
      <c r="F916">
        <f t="shared" si="29"/>
        <v>-4.6668925304100002</v>
      </c>
    </row>
    <row r="917" spans="1:6" x14ac:dyDescent="0.3">
      <c r="A917">
        <v>4.6560001</v>
      </c>
      <c r="B917">
        <v>-6.4944538999999999</v>
      </c>
      <c r="C917">
        <v>-6.5635738999999997</v>
      </c>
      <c r="D917">
        <f t="shared" si="28"/>
        <v>-5.9072165099999996</v>
      </c>
      <c r="E917">
        <v>-6.6771471</v>
      </c>
      <c r="F917">
        <f t="shared" si="29"/>
        <v>-4.6933666965900001</v>
      </c>
    </row>
    <row r="918" spans="1:6" x14ac:dyDescent="0.3">
      <c r="A918">
        <v>4.6599997999999996</v>
      </c>
      <c r="B918">
        <v>-6.5284354000000002</v>
      </c>
      <c r="C918">
        <v>-6.6008867000000002</v>
      </c>
      <c r="D918">
        <f t="shared" si="28"/>
        <v>-5.9407980300000007</v>
      </c>
      <c r="E918">
        <v>-6.7118568999999999</v>
      </c>
      <c r="F918">
        <f t="shared" si="29"/>
        <v>-4.7177642150099999</v>
      </c>
    </row>
    <row r="919" spans="1:6" x14ac:dyDescent="0.3">
      <c r="A919">
        <v>4.6639999999999997</v>
      </c>
      <c r="B919">
        <v>-6.5635738999999997</v>
      </c>
      <c r="C919">
        <v>-6.6394829</v>
      </c>
      <c r="D919">
        <f t="shared" si="28"/>
        <v>-5.9755346100000004</v>
      </c>
      <c r="E919">
        <v>-6.7431903000000002</v>
      </c>
      <c r="F919">
        <f t="shared" si="29"/>
        <v>-4.7397884618700008</v>
      </c>
    </row>
    <row r="920" spans="1:6" x14ac:dyDescent="0.3">
      <c r="A920">
        <v>4.6680001999999998</v>
      </c>
      <c r="B920">
        <v>-6.6008867000000002</v>
      </c>
      <c r="C920">
        <v>-6.6771471</v>
      </c>
      <c r="D920">
        <f t="shared" si="28"/>
        <v>-6.0094323899999997</v>
      </c>
      <c r="E920">
        <v>-6.7726527000000001</v>
      </c>
      <c r="F920">
        <f t="shared" si="29"/>
        <v>-4.7604975828300002</v>
      </c>
    </row>
    <row r="921" spans="1:6" x14ac:dyDescent="0.3">
      <c r="A921">
        <v>4.6719999000000003</v>
      </c>
      <c r="B921">
        <v>-6.6394829</v>
      </c>
      <c r="C921">
        <v>-6.7118568999999999</v>
      </c>
      <c r="D921">
        <f t="shared" si="28"/>
        <v>-6.0406712100000002</v>
      </c>
      <c r="E921">
        <v>-6.8026574000000002</v>
      </c>
      <c r="F921">
        <f t="shared" si="29"/>
        <v>-4.7815878864599997</v>
      </c>
    </row>
    <row r="922" spans="1:6" x14ac:dyDescent="0.3">
      <c r="A922">
        <v>4.6760001000000004</v>
      </c>
      <c r="B922">
        <v>-6.6771471</v>
      </c>
      <c r="C922">
        <v>-6.7431903000000002</v>
      </c>
      <c r="D922">
        <f t="shared" si="28"/>
        <v>-6.0688712700000007</v>
      </c>
      <c r="E922">
        <v>-6.8348816000000001</v>
      </c>
      <c r="F922">
        <f t="shared" si="29"/>
        <v>-4.8042382766400005</v>
      </c>
    </row>
    <row r="923" spans="1:6" x14ac:dyDescent="0.3">
      <c r="A923">
        <v>4.6799998</v>
      </c>
      <c r="B923">
        <v>-6.7118568999999999</v>
      </c>
      <c r="C923">
        <v>-6.7726527000000001</v>
      </c>
      <c r="D923">
        <f t="shared" si="28"/>
        <v>-6.0953874300000006</v>
      </c>
      <c r="E923">
        <v>-6.8691019000000004</v>
      </c>
      <c r="F923">
        <f t="shared" si="29"/>
        <v>-4.8282917255100006</v>
      </c>
    </row>
    <row r="924" spans="1:6" x14ac:dyDescent="0.3">
      <c r="A924">
        <v>4.6840000000000002</v>
      </c>
      <c r="B924">
        <v>-6.7431903000000002</v>
      </c>
      <c r="C924">
        <v>-6.8026574000000002</v>
      </c>
      <c r="D924">
        <f t="shared" si="28"/>
        <v>-6.1223916599999999</v>
      </c>
      <c r="E924">
        <v>-6.9033356000000001</v>
      </c>
      <c r="F924">
        <f t="shared" si="29"/>
        <v>-4.8523545932400003</v>
      </c>
    </row>
    <row r="925" spans="1:6" x14ac:dyDescent="0.3">
      <c r="A925">
        <v>4.6880002000000003</v>
      </c>
      <c r="B925">
        <v>-6.7726527000000001</v>
      </c>
      <c r="C925">
        <v>-6.8348816000000001</v>
      </c>
      <c r="D925">
        <f t="shared" si="28"/>
        <v>-6.1513934400000005</v>
      </c>
      <c r="E925">
        <v>-6.9351950999999996</v>
      </c>
      <c r="F925">
        <f t="shared" si="29"/>
        <v>-4.8747486357899996</v>
      </c>
    </row>
    <row r="926" spans="1:6" x14ac:dyDescent="0.3">
      <c r="A926">
        <v>4.6919998999999999</v>
      </c>
      <c r="B926">
        <v>-6.8026574000000002</v>
      </c>
      <c r="C926">
        <v>-6.8691019000000004</v>
      </c>
      <c r="D926">
        <f t="shared" si="28"/>
        <v>-6.1821917100000006</v>
      </c>
      <c r="E926">
        <v>-6.9635429999999996</v>
      </c>
      <c r="F926">
        <f t="shared" si="29"/>
        <v>-4.8946743747000001</v>
      </c>
    </row>
    <row r="927" spans="1:6" x14ac:dyDescent="0.3">
      <c r="A927">
        <v>4.6960001</v>
      </c>
      <c r="B927">
        <v>-6.8348816000000001</v>
      </c>
      <c r="C927">
        <v>-6.9033356000000001</v>
      </c>
      <c r="D927">
        <f t="shared" si="28"/>
        <v>-6.2130020400000001</v>
      </c>
      <c r="E927">
        <v>-6.9893196</v>
      </c>
      <c r="F927">
        <f t="shared" si="29"/>
        <v>-4.912792746840001</v>
      </c>
    </row>
    <row r="928" spans="1:6" x14ac:dyDescent="0.3">
      <c r="A928">
        <v>4.6999997999999996</v>
      </c>
      <c r="B928">
        <v>-6.8691019000000004</v>
      </c>
      <c r="C928">
        <v>-6.9351950999999996</v>
      </c>
      <c r="D928">
        <f t="shared" si="28"/>
        <v>-6.2416755899999998</v>
      </c>
      <c r="E928">
        <v>-7.0149219</v>
      </c>
      <c r="F928">
        <f t="shared" si="29"/>
        <v>-4.9307886035100008</v>
      </c>
    </row>
    <row r="929" spans="1:6" x14ac:dyDescent="0.3">
      <c r="A929">
        <v>4.7039999999999997</v>
      </c>
      <c r="B929">
        <v>-6.9033356000000001</v>
      </c>
      <c r="C929">
        <v>-6.9635429999999996</v>
      </c>
      <c r="D929">
        <f t="shared" si="28"/>
        <v>-6.2671887000000002</v>
      </c>
      <c r="E929">
        <v>-7.0425760999999998</v>
      </c>
      <c r="F929">
        <f t="shared" si="29"/>
        <v>-4.9502267406899998</v>
      </c>
    </row>
    <row r="930" spans="1:6" x14ac:dyDescent="0.3">
      <c r="A930">
        <v>4.7080001999999999</v>
      </c>
      <c r="B930">
        <v>-6.9351950999999996</v>
      </c>
      <c r="C930">
        <v>-6.9893196</v>
      </c>
      <c r="D930">
        <f t="shared" si="28"/>
        <v>-6.2903876400000005</v>
      </c>
      <c r="E930">
        <v>-7.0728115000000003</v>
      </c>
      <c r="F930">
        <f t="shared" si="29"/>
        <v>-4.9714792033500004</v>
      </c>
    </row>
    <row r="931" spans="1:6" x14ac:dyDescent="0.3">
      <c r="A931">
        <v>4.7119999000000004</v>
      </c>
      <c r="B931">
        <v>-6.9635429999999996</v>
      </c>
      <c r="C931">
        <v>-7.0149219</v>
      </c>
      <c r="D931">
        <f t="shared" si="28"/>
        <v>-6.3134297100000003</v>
      </c>
      <c r="E931">
        <v>-7.1040874000000001</v>
      </c>
      <c r="F931">
        <f t="shared" si="29"/>
        <v>-4.9934630334600003</v>
      </c>
    </row>
    <row r="932" spans="1:6" x14ac:dyDescent="0.3">
      <c r="A932">
        <v>4.7160000999999996</v>
      </c>
      <c r="B932">
        <v>-6.9893196</v>
      </c>
      <c r="C932">
        <v>-7.0425760999999998</v>
      </c>
      <c r="D932">
        <f t="shared" si="28"/>
        <v>-6.3383184899999998</v>
      </c>
      <c r="E932">
        <v>-7.1338460000000001</v>
      </c>
      <c r="F932">
        <f t="shared" si="29"/>
        <v>-5.0143803534000009</v>
      </c>
    </row>
    <row r="933" spans="1:6" x14ac:dyDescent="0.3">
      <c r="A933">
        <v>4.7199998000000001</v>
      </c>
      <c r="B933">
        <v>-7.0149219</v>
      </c>
      <c r="C933">
        <v>-7.0728115000000003</v>
      </c>
      <c r="D933">
        <f t="shared" si="28"/>
        <v>-6.3655303500000002</v>
      </c>
      <c r="E933">
        <v>-7.1602775999999997</v>
      </c>
      <c r="F933">
        <f t="shared" si="29"/>
        <v>-5.0329591250399996</v>
      </c>
    </row>
    <row r="934" spans="1:6" x14ac:dyDescent="0.3">
      <c r="A934">
        <v>4.7240000000000002</v>
      </c>
      <c r="B934">
        <v>-7.0425760999999998</v>
      </c>
      <c r="C934">
        <v>-7.1040874000000001</v>
      </c>
      <c r="D934">
        <f t="shared" si="28"/>
        <v>-6.39367866</v>
      </c>
      <c r="E934">
        <v>-7.1836130999999996</v>
      </c>
      <c r="F934">
        <f t="shared" si="29"/>
        <v>-5.0493616479900005</v>
      </c>
    </row>
    <row r="935" spans="1:6" x14ac:dyDescent="0.3">
      <c r="A935">
        <v>4.7280002000000003</v>
      </c>
      <c r="B935">
        <v>-7.0728115000000003</v>
      </c>
      <c r="C935">
        <v>-7.1338460000000001</v>
      </c>
      <c r="D935">
        <f t="shared" si="28"/>
        <v>-6.4204614000000007</v>
      </c>
      <c r="E935">
        <v>-7.2060040000000001</v>
      </c>
      <c r="F935">
        <f t="shared" si="29"/>
        <v>-5.0651002116000008</v>
      </c>
    </row>
    <row r="936" spans="1:6" x14ac:dyDescent="0.3">
      <c r="A936">
        <v>4.7319998999999999</v>
      </c>
      <c r="B936">
        <v>-7.1040874000000001</v>
      </c>
      <c r="C936">
        <v>-7.1602775999999997</v>
      </c>
      <c r="D936">
        <f t="shared" si="28"/>
        <v>-6.4442498399999995</v>
      </c>
      <c r="E936">
        <v>-7.2300759000000001</v>
      </c>
      <c r="F936">
        <f t="shared" si="29"/>
        <v>-5.0820203501100005</v>
      </c>
    </row>
    <row r="937" spans="1:6" x14ac:dyDescent="0.3">
      <c r="A937">
        <v>4.7360001</v>
      </c>
      <c r="B937">
        <v>-7.1338460000000001</v>
      </c>
      <c r="C937">
        <v>-7.1836130999999996</v>
      </c>
      <c r="D937">
        <f t="shared" si="28"/>
        <v>-6.4652517899999999</v>
      </c>
      <c r="E937">
        <v>-7.2571395000000001</v>
      </c>
      <c r="F937">
        <f t="shared" si="29"/>
        <v>-5.1010433545499998</v>
      </c>
    </row>
    <row r="938" spans="1:6" x14ac:dyDescent="0.3">
      <c r="A938">
        <v>4.7399997999999997</v>
      </c>
      <c r="B938">
        <v>-7.1602775999999997</v>
      </c>
      <c r="C938">
        <v>-7.2060040000000001</v>
      </c>
      <c r="D938">
        <f t="shared" si="28"/>
        <v>-6.4854036000000006</v>
      </c>
      <c r="E938">
        <v>-7.2863011999999996</v>
      </c>
      <c r="F938">
        <f t="shared" si="29"/>
        <v>-5.1215411134800002</v>
      </c>
    </row>
    <row r="939" spans="1:6" x14ac:dyDescent="0.3">
      <c r="A939">
        <v>4.7439999999999998</v>
      </c>
      <c r="B939">
        <v>-7.1836130999999996</v>
      </c>
      <c r="C939">
        <v>-7.2300759000000001</v>
      </c>
      <c r="D939">
        <f t="shared" si="28"/>
        <v>-6.5070683100000002</v>
      </c>
      <c r="E939">
        <v>-7.3150655999999996</v>
      </c>
      <c r="F939">
        <f t="shared" si="29"/>
        <v>-5.1417596102400003</v>
      </c>
    </row>
    <row r="940" spans="1:6" x14ac:dyDescent="0.3">
      <c r="A940">
        <v>4.7480000999999996</v>
      </c>
      <c r="B940">
        <v>-7.2060040000000001</v>
      </c>
      <c r="C940">
        <v>-7.2571395000000001</v>
      </c>
      <c r="D940">
        <f t="shared" si="28"/>
        <v>-6.5314255499999998</v>
      </c>
      <c r="E940">
        <v>-7.3410628000000004</v>
      </c>
      <c r="F940">
        <f t="shared" si="29"/>
        <v>-5.1600330421200011</v>
      </c>
    </row>
    <row r="941" spans="1:6" x14ac:dyDescent="0.3">
      <c r="A941">
        <v>4.7519999000000004</v>
      </c>
      <c r="B941">
        <v>-7.2300759000000001</v>
      </c>
      <c r="C941">
        <v>-7.2863011999999996</v>
      </c>
      <c r="D941">
        <f t="shared" si="28"/>
        <v>-6.5576710799999995</v>
      </c>
      <c r="E941">
        <v>-7.3637138999999996</v>
      </c>
      <c r="F941">
        <f t="shared" si="29"/>
        <v>-5.1759545003100005</v>
      </c>
    </row>
    <row r="942" spans="1:6" x14ac:dyDescent="0.3">
      <c r="A942">
        <v>4.7560000000000002</v>
      </c>
      <c r="B942">
        <v>-7.2571395000000001</v>
      </c>
      <c r="C942">
        <v>-7.3150655999999996</v>
      </c>
      <c r="D942">
        <f t="shared" si="28"/>
        <v>-6.5835590399999999</v>
      </c>
      <c r="E942">
        <v>-7.3846764</v>
      </c>
      <c r="F942">
        <f t="shared" si="29"/>
        <v>-5.1906890415600007</v>
      </c>
    </row>
    <row r="943" spans="1:6" x14ac:dyDescent="0.3">
      <c r="A943">
        <v>4.7600002000000003</v>
      </c>
      <c r="B943">
        <v>-7.2863011999999996</v>
      </c>
      <c r="C943">
        <v>-7.3410628000000004</v>
      </c>
      <c r="D943">
        <f t="shared" si="28"/>
        <v>-6.6069565200000007</v>
      </c>
      <c r="E943">
        <v>-7.4067404000000003</v>
      </c>
      <c r="F943">
        <f t="shared" si="29"/>
        <v>-5.2061978271600005</v>
      </c>
    </row>
    <row r="944" spans="1:6" x14ac:dyDescent="0.3">
      <c r="A944">
        <v>4.7639999</v>
      </c>
      <c r="B944">
        <v>-7.3150655999999996</v>
      </c>
      <c r="C944">
        <v>-7.3637138999999996</v>
      </c>
      <c r="D944">
        <f t="shared" si="28"/>
        <v>-6.6273425100000001</v>
      </c>
      <c r="E944">
        <v>-7.431934</v>
      </c>
      <c r="F944">
        <f t="shared" si="29"/>
        <v>-5.2239064086000004</v>
      </c>
    </row>
    <row r="945" spans="1:6" x14ac:dyDescent="0.3">
      <c r="A945">
        <v>4.7680001000000001</v>
      </c>
      <c r="B945">
        <v>-7.3410628000000004</v>
      </c>
      <c r="C945">
        <v>-7.3846764</v>
      </c>
      <c r="D945">
        <f t="shared" si="28"/>
        <v>-6.6462087600000004</v>
      </c>
      <c r="E945">
        <v>-7.4601385000000002</v>
      </c>
      <c r="F945">
        <f t="shared" si="29"/>
        <v>-5.2437313516500001</v>
      </c>
    </row>
    <row r="946" spans="1:6" x14ac:dyDescent="0.3">
      <c r="A946">
        <v>4.7719997999999997</v>
      </c>
      <c r="B946">
        <v>-7.3637138999999996</v>
      </c>
      <c r="C946">
        <v>-7.4067404000000003</v>
      </c>
      <c r="D946">
        <f t="shared" si="28"/>
        <v>-6.6660663600000003</v>
      </c>
      <c r="E946">
        <v>-7.4891728000000004</v>
      </c>
      <c r="F946">
        <f t="shared" si="29"/>
        <v>-5.2641395611200004</v>
      </c>
    </row>
    <row r="947" spans="1:6" x14ac:dyDescent="0.3">
      <c r="A947">
        <v>4.7759999999999998</v>
      </c>
      <c r="B947">
        <v>-7.3846764</v>
      </c>
      <c r="C947">
        <v>-7.431934</v>
      </c>
      <c r="D947">
        <f t="shared" si="28"/>
        <v>-6.6887406</v>
      </c>
      <c r="E947">
        <v>-7.5162874000000004</v>
      </c>
      <c r="F947">
        <f t="shared" si="29"/>
        <v>-5.2831984134600001</v>
      </c>
    </row>
    <row r="948" spans="1:6" x14ac:dyDescent="0.3">
      <c r="A948">
        <v>4.7800001999999999</v>
      </c>
      <c r="B948">
        <v>-7.4067404000000003</v>
      </c>
      <c r="C948">
        <v>-7.4601385000000002</v>
      </c>
      <c r="D948">
        <f t="shared" si="28"/>
        <v>-6.7141246500000005</v>
      </c>
      <c r="E948">
        <v>-7.5400922000000001</v>
      </c>
      <c r="F948">
        <f t="shared" si="29"/>
        <v>-5.2999308073800009</v>
      </c>
    </row>
    <row r="949" spans="1:6" x14ac:dyDescent="0.3">
      <c r="A949">
        <v>4.7839999000000004</v>
      </c>
      <c r="B949">
        <v>-7.431934</v>
      </c>
      <c r="C949">
        <v>-7.4891728000000004</v>
      </c>
      <c r="D949">
        <f t="shared" si="28"/>
        <v>-6.7402555200000007</v>
      </c>
      <c r="E949">
        <v>-7.5615652000000004</v>
      </c>
      <c r="F949">
        <f t="shared" si="29"/>
        <v>-5.3150241790799999</v>
      </c>
    </row>
    <row r="950" spans="1:6" x14ac:dyDescent="0.3">
      <c r="A950">
        <v>4.7880000999999996</v>
      </c>
      <c r="B950">
        <v>-7.4601385000000002</v>
      </c>
      <c r="C950">
        <v>-7.5162874000000004</v>
      </c>
      <c r="D950">
        <f t="shared" si="28"/>
        <v>-6.7646586600000003</v>
      </c>
      <c r="E950">
        <v>-7.5834308999999998</v>
      </c>
      <c r="F950">
        <f t="shared" si="29"/>
        <v>-5.3303935796100008</v>
      </c>
    </row>
    <row r="951" spans="1:6" x14ac:dyDescent="0.3">
      <c r="A951">
        <v>4.7919998000000001</v>
      </c>
      <c r="B951">
        <v>-7.4891728000000004</v>
      </c>
      <c r="C951">
        <v>-7.5400922000000001</v>
      </c>
      <c r="D951">
        <f t="shared" si="28"/>
        <v>-6.7860829800000007</v>
      </c>
      <c r="E951">
        <v>-7.6083194000000001</v>
      </c>
      <c r="F951">
        <f t="shared" si="29"/>
        <v>-5.3478877062599999</v>
      </c>
    </row>
    <row r="952" spans="1:6" x14ac:dyDescent="0.3">
      <c r="A952">
        <v>4.7960000000000003</v>
      </c>
      <c r="B952">
        <v>-7.5162874000000004</v>
      </c>
      <c r="C952">
        <v>-7.5615652000000004</v>
      </c>
      <c r="D952">
        <f t="shared" si="28"/>
        <v>-6.8054086800000002</v>
      </c>
      <c r="E952">
        <v>-7.6369844000000002</v>
      </c>
      <c r="F952">
        <f t="shared" si="29"/>
        <v>-5.3680363347600002</v>
      </c>
    </row>
    <row r="953" spans="1:6" x14ac:dyDescent="0.3">
      <c r="A953">
        <v>4.8000002000000004</v>
      </c>
      <c r="B953">
        <v>-7.5400922000000001</v>
      </c>
      <c r="C953">
        <v>-7.5834308999999998</v>
      </c>
      <c r="D953">
        <f t="shared" si="28"/>
        <v>-6.8250878100000003</v>
      </c>
      <c r="E953">
        <v>-7.6677891999999996</v>
      </c>
      <c r="F953">
        <f t="shared" si="29"/>
        <v>-5.3896890286799994</v>
      </c>
    </row>
    <row r="954" spans="1:6" x14ac:dyDescent="0.3">
      <c r="A954">
        <v>4.8039999</v>
      </c>
      <c r="B954">
        <v>-7.5615652000000004</v>
      </c>
      <c r="C954">
        <v>-7.6083194000000001</v>
      </c>
      <c r="D954">
        <f t="shared" si="28"/>
        <v>-6.84748746</v>
      </c>
      <c r="E954">
        <v>-7.6978306999999999</v>
      </c>
      <c r="F954">
        <f t="shared" si="29"/>
        <v>-5.4108051990300003</v>
      </c>
    </row>
    <row r="955" spans="1:6" x14ac:dyDescent="0.3">
      <c r="A955">
        <v>4.8080001000000001</v>
      </c>
      <c r="B955">
        <v>-7.5834308999999998</v>
      </c>
      <c r="C955">
        <v>-7.6369844000000002</v>
      </c>
      <c r="D955">
        <f t="shared" si="28"/>
        <v>-6.8732859600000005</v>
      </c>
      <c r="E955">
        <v>-7.7249546999999996</v>
      </c>
      <c r="F955">
        <f t="shared" si="29"/>
        <v>-5.4298706586299996</v>
      </c>
    </row>
    <row r="956" spans="1:6" x14ac:dyDescent="0.3">
      <c r="A956">
        <v>4.8119997999999997</v>
      </c>
      <c r="B956">
        <v>-7.6083194000000001</v>
      </c>
      <c r="C956">
        <v>-7.6677891999999996</v>
      </c>
      <c r="D956">
        <f t="shared" si="28"/>
        <v>-6.9010102799999995</v>
      </c>
      <c r="E956">
        <v>-7.7492998000000002</v>
      </c>
      <c r="F956">
        <f t="shared" si="29"/>
        <v>-5.4469828294200004</v>
      </c>
    </row>
    <row r="957" spans="1:6" x14ac:dyDescent="0.3">
      <c r="A957">
        <v>4.8159999999999998</v>
      </c>
      <c r="B957">
        <v>-7.6369844000000002</v>
      </c>
      <c r="C957">
        <v>-7.6978306999999999</v>
      </c>
      <c r="D957">
        <f t="shared" si="28"/>
        <v>-6.92804763</v>
      </c>
      <c r="E957">
        <v>-7.7732616999999999</v>
      </c>
      <c r="F957">
        <f t="shared" si="29"/>
        <v>-5.4638256489300003</v>
      </c>
    </row>
    <row r="958" spans="1:6" x14ac:dyDescent="0.3">
      <c r="A958">
        <v>4.8200002</v>
      </c>
      <c r="B958">
        <v>-7.6677891999999996</v>
      </c>
      <c r="C958">
        <v>-7.7249546999999996</v>
      </c>
      <c r="D958">
        <f t="shared" si="28"/>
        <v>-6.9524592299999997</v>
      </c>
      <c r="E958">
        <v>-7.7998935999999999</v>
      </c>
      <c r="F958">
        <f t="shared" si="29"/>
        <v>-5.4825452114399997</v>
      </c>
    </row>
    <row r="959" spans="1:6" x14ac:dyDescent="0.3">
      <c r="A959">
        <v>4.8239998999999996</v>
      </c>
      <c r="B959">
        <v>-7.6978306999999999</v>
      </c>
      <c r="C959">
        <v>-7.7492998000000002</v>
      </c>
      <c r="D959">
        <f t="shared" si="28"/>
        <v>-6.9743698200000006</v>
      </c>
      <c r="E959">
        <v>-7.8308445000000004</v>
      </c>
      <c r="F959">
        <f t="shared" si="29"/>
        <v>-5.5043005990500005</v>
      </c>
    </row>
    <row r="960" spans="1:6" x14ac:dyDescent="0.3">
      <c r="A960">
        <v>4.8280000999999997</v>
      </c>
      <c r="B960">
        <v>-7.7249546999999996</v>
      </c>
      <c r="C960">
        <v>-7.7732616999999999</v>
      </c>
      <c r="D960">
        <f t="shared" si="28"/>
        <v>-6.9959355299999997</v>
      </c>
      <c r="E960">
        <v>-7.8652483000000002</v>
      </c>
      <c r="F960">
        <f t="shared" si="29"/>
        <v>-5.5284830300700003</v>
      </c>
    </row>
    <row r="961" spans="1:6" x14ac:dyDescent="0.3">
      <c r="A961">
        <v>4.8319998000000002</v>
      </c>
      <c r="B961">
        <v>-7.7492998000000002</v>
      </c>
      <c r="C961">
        <v>-7.7998935999999999</v>
      </c>
      <c r="D961">
        <f t="shared" si="28"/>
        <v>-7.0199042399999998</v>
      </c>
      <c r="E961">
        <v>-7.9003258000000001</v>
      </c>
      <c r="F961">
        <f t="shared" si="29"/>
        <v>-5.5531390048200002</v>
      </c>
    </row>
    <row r="962" spans="1:6" x14ac:dyDescent="0.3">
      <c r="A962">
        <v>4.8360000000000003</v>
      </c>
      <c r="B962">
        <v>-7.7732616999999999</v>
      </c>
      <c r="C962">
        <v>-7.8308445000000004</v>
      </c>
      <c r="D962">
        <f t="shared" si="28"/>
        <v>-7.0477600500000008</v>
      </c>
      <c r="E962">
        <v>-7.9333178000000002</v>
      </c>
      <c r="F962">
        <f t="shared" si="29"/>
        <v>-5.57632908162</v>
      </c>
    </row>
    <row r="963" spans="1:6" x14ac:dyDescent="0.3">
      <c r="A963">
        <v>4.8400002000000004</v>
      </c>
      <c r="B963">
        <v>-7.7998935999999999</v>
      </c>
      <c r="C963">
        <v>-7.8652483000000002</v>
      </c>
      <c r="D963">
        <f t="shared" si="28"/>
        <v>-7.0787234699999999</v>
      </c>
      <c r="E963">
        <v>-7.9634564000000001</v>
      </c>
      <c r="F963">
        <f t="shared" si="29"/>
        <v>-5.5975135035600001</v>
      </c>
    </row>
    <row r="964" spans="1:6" x14ac:dyDescent="0.3">
      <c r="A964">
        <v>4.8439999</v>
      </c>
      <c r="B964">
        <v>-7.8308445000000004</v>
      </c>
      <c r="C964">
        <v>-7.9003258000000001</v>
      </c>
      <c r="D964">
        <f t="shared" ref="D964:D1003" si="30">C964*0.9</f>
        <v>-7.11029322</v>
      </c>
      <c r="E964">
        <v>-7.9925866000000001</v>
      </c>
      <c r="F964">
        <f t="shared" ref="F964:F1003" si="31">E964*0.9*0.781</f>
        <v>-5.6179891211400008</v>
      </c>
    </row>
    <row r="965" spans="1:6" x14ac:dyDescent="0.3">
      <c r="A965">
        <v>4.8479999999999999</v>
      </c>
      <c r="B965">
        <v>-7.8652483000000002</v>
      </c>
      <c r="C965">
        <v>-7.9333178000000002</v>
      </c>
      <c r="D965">
        <f t="shared" si="30"/>
        <v>-7.1399860200000003</v>
      </c>
      <c r="E965">
        <v>-8.0239904000000006</v>
      </c>
      <c r="F965">
        <f t="shared" si="31"/>
        <v>-5.6400628521600007</v>
      </c>
    </row>
    <row r="966" spans="1:6" x14ac:dyDescent="0.3">
      <c r="A966">
        <v>4.8520002</v>
      </c>
      <c r="B966">
        <v>-7.9003258000000001</v>
      </c>
      <c r="C966">
        <v>-7.9634564000000001</v>
      </c>
      <c r="D966">
        <f t="shared" si="30"/>
        <v>-7.1671107599999999</v>
      </c>
      <c r="E966">
        <v>-8.0602053999999992</v>
      </c>
      <c r="F966">
        <f t="shared" si="31"/>
        <v>-5.6655183756599996</v>
      </c>
    </row>
    <row r="967" spans="1:6" x14ac:dyDescent="0.3">
      <c r="A967">
        <v>4.8559998999999996</v>
      </c>
      <c r="B967">
        <v>-7.9333178000000002</v>
      </c>
      <c r="C967">
        <v>-7.9925866000000001</v>
      </c>
      <c r="D967">
        <f t="shared" si="30"/>
        <v>-7.1933279400000005</v>
      </c>
      <c r="E967">
        <v>-8.1013579999999994</v>
      </c>
      <c r="F967">
        <f t="shared" si="31"/>
        <v>-5.6944445382</v>
      </c>
    </row>
    <row r="968" spans="1:6" x14ac:dyDescent="0.3">
      <c r="A968">
        <v>4.8600000999999997</v>
      </c>
      <c r="B968">
        <v>-7.9634564000000001</v>
      </c>
      <c r="C968">
        <v>-8.0239904000000006</v>
      </c>
      <c r="D968">
        <f t="shared" si="30"/>
        <v>-7.2215913600000006</v>
      </c>
      <c r="E968">
        <v>-8.1451176000000007</v>
      </c>
      <c r="F968">
        <f t="shared" si="31"/>
        <v>-5.7252031610400005</v>
      </c>
    </row>
    <row r="969" spans="1:6" x14ac:dyDescent="0.3">
      <c r="A969">
        <v>4.8639998000000002</v>
      </c>
      <c r="B969">
        <v>-7.9925866000000001</v>
      </c>
      <c r="C969">
        <v>-8.0602053999999992</v>
      </c>
      <c r="D969">
        <f t="shared" si="30"/>
        <v>-7.2541848599999996</v>
      </c>
      <c r="E969">
        <v>-8.1883595000000007</v>
      </c>
      <c r="F969">
        <f t="shared" si="31"/>
        <v>-5.7555978925500009</v>
      </c>
    </row>
    <row r="970" spans="1:6" x14ac:dyDescent="0.3">
      <c r="A970">
        <v>4.8680000000000003</v>
      </c>
      <c r="B970">
        <v>-8.0239904000000006</v>
      </c>
      <c r="C970">
        <v>-8.1013579999999994</v>
      </c>
      <c r="D970">
        <f t="shared" si="30"/>
        <v>-7.2912222</v>
      </c>
      <c r="E970">
        <v>-8.2294117999999994</v>
      </c>
      <c r="F970">
        <f t="shared" si="31"/>
        <v>-5.7844535542199997</v>
      </c>
    </row>
    <row r="971" spans="1:6" x14ac:dyDescent="0.3">
      <c r="A971">
        <v>4.8720001999999996</v>
      </c>
      <c r="B971">
        <v>-8.0602053999999992</v>
      </c>
      <c r="C971">
        <v>-8.1451176000000007</v>
      </c>
      <c r="D971">
        <f t="shared" si="30"/>
        <v>-7.3306058400000005</v>
      </c>
      <c r="E971">
        <v>-8.2693440000000002</v>
      </c>
      <c r="F971">
        <f t="shared" si="31"/>
        <v>-5.8125218976000008</v>
      </c>
    </row>
    <row r="972" spans="1:6" x14ac:dyDescent="0.3">
      <c r="A972">
        <v>4.8759999000000001</v>
      </c>
      <c r="B972">
        <v>-8.1013579999999994</v>
      </c>
      <c r="C972">
        <v>-8.1883595000000007</v>
      </c>
      <c r="D972">
        <f t="shared" si="30"/>
        <v>-7.3695235500000011</v>
      </c>
      <c r="E972">
        <v>-8.3113630999999994</v>
      </c>
      <c r="F972">
        <f t="shared" si="31"/>
        <v>-5.84205712299</v>
      </c>
    </row>
    <row r="973" spans="1:6" x14ac:dyDescent="0.3">
      <c r="A973">
        <v>4.8800001000000002</v>
      </c>
      <c r="B973">
        <v>-8.1451176000000007</v>
      </c>
      <c r="C973">
        <v>-8.2294117999999994</v>
      </c>
      <c r="D973">
        <f t="shared" si="30"/>
        <v>-7.4064706199999994</v>
      </c>
      <c r="E973">
        <v>-8.3587115999999995</v>
      </c>
      <c r="F973">
        <f t="shared" si="31"/>
        <v>-5.8753383836399999</v>
      </c>
    </row>
    <row r="974" spans="1:6" x14ac:dyDescent="0.3">
      <c r="A974">
        <v>4.8839997999999998</v>
      </c>
      <c r="B974">
        <v>-8.1883595000000007</v>
      </c>
      <c r="C974">
        <v>-8.2693440000000002</v>
      </c>
      <c r="D974">
        <f t="shared" si="30"/>
        <v>-7.4424096000000004</v>
      </c>
      <c r="E974">
        <v>-8.4125040999999996</v>
      </c>
      <c r="F974">
        <f t="shared" si="31"/>
        <v>-5.91314913189</v>
      </c>
    </row>
    <row r="975" spans="1:6" x14ac:dyDescent="0.3">
      <c r="A975">
        <v>4.8879999999999999</v>
      </c>
      <c r="B975">
        <v>-8.2294117999999994</v>
      </c>
      <c r="C975">
        <v>-8.3113630999999994</v>
      </c>
      <c r="D975">
        <f t="shared" si="30"/>
        <v>-7.4802267899999997</v>
      </c>
      <c r="E975">
        <v>-8.4709854</v>
      </c>
      <c r="F975">
        <f t="shared" si="31"/>
        <v>-5.9542556376600002</v>
      </c>
    </row>
    <row r="976" spans="1:6" x14ac:dyDescent="0.3">
      <c r="A976">
        <v>4.8920002</v>
      </c>
      <c r="B976">
        <v>-8.2693440000000002</v>
      </c>
      <c r="C976">
        <v>-8.3587115999999995</v>
      </c>
      <c r="D976">
        <f t="shared" si="30"/>
        <v>-7.5228404399999995</v>
      </c>
      <c r="E976">
        <v>-8.5307405999999997</v>
      </c>
      <c r="F976">
        <f t="shared" si="31"/>
        <v>-5.9962575677399998</v>
      </c>
    </row>
    <row r="977" spans="1:6" x14ac:dyDescent="0.3">
      <c r="A977">
        <v>4.8959998999999996</v>
      </c>
      <c r="B977">
        <v>-8.3113630999999994</v>
      </c>
      <c r="C977">
        <v>-8.4125040999999996</v>
      </c>
      <c r="D977">
        <f t="shared" si="30"/>
        <v>-7.5712536899999998</v>
      </c>
      <c r="E977">
        <v>-8.5890796999999992</v>
      </c>
      <c r="F977">
        <f t="shared" si="31"/>
        <v>-6.0372641211299998</v>
      </c>
    </row>
    <row r="978" spans="1:6" x14ac:dyDescent="0.3">
      <c r="A978">
        <v>4.9000000999999997</v>
      </c>
      <c r="B978">
        <v>-8.3587115999999995</v>
      </c>
      <c r="C978">
        <v>-8.4709854</v>
      </c>
      <c r="D978">
        <f t="shared" si="30"/>
        <v>-7.6238868599999998</v>
      </c>
      <c r="E978">
        <v>-8.6460135000000005</v>
      </c>
      <c r="F978">
        <f t="shared" si="31"/>
        <v>-6.0772828891500001</v>
      </c>
    </row>
    <row r="979" spans="1:6" x14ac:dyDescent="0.3">
      <c r="A979">
        <v>4.9039998000000002</v>
      </c>
      <c r="B979">
        <v>-8.4125040999999996</v>
      </c>
      <c r="C979">
        <v>-8.5307405999999997</v>
      </c>
      <c r="D979">
        <f t="shared" si="30"/>
        <v>-7.6776665399999997</v>
      </c>
      <c r="E979">
        <v>-8.7043836999999993</v>
      </c>
      <c r="F979">
        <f t="shared" si="31"/>
        <v>-6.1183113027299996</v>
      </c>
    </row>
    <row r="980" spans="1:6" x14ac:dyDescent="0.3">
      <c r="A980">
        <v>4.9080000000000004</v>
      </c>
      <c r="B980">
        <v>-8.4709854</v>
      </c>
      <c r="C980">
        <v>-8.5890796999999992</v>
      </c>
      <c r="D980">
        <f t="shared" si="30"/>
        <v>-7.7301717299999995</v>
      </c>
      <c r="E980">
        <v>-8.7680401999999997</v>
      </c>
      <c r="F980">
        <f t="shared" si="31"/>
        <v>-6.1630554565800004</v>
      </c>
    </row>
    <row r="981" spans="1:6" x14ac:dyDescent="0.3">
      <c r="A981">
        <v>4.9120001999999996</v>
      </c>
      <c r="B981">
        <v>-8.5307405999999997</v>
      </c>
      <c r="C981">
        <v>-8.6460135000000005</v>
      </c>
      <c r="D981">
        <f t="shared" si="30"/>
        <v>-7.7814121500000004</v>
      </c>
      <c r="E981">
        <v>-8.8393060000000006</v>
      </c>
      <c r="F981">
        <f t="shared" si="31"/>
        <v>-6.2131481874000007</v>
      </c>
    </row>
    <row r="982" spans="1:6" x14ac:dyDescent="0.3">
      <c r="A982">
        <v>4.9159999000000001</v>
      </c>
      <c r="B982">
        <v>-8.5890796999999992</v>
      </c>
      <c r="C982">
        <v>-8.7043836999999993</v>
      </c>
      <c r="D982">
        <f t="shared" si="30"/>
        <v>-7.8339453299999997</v>
      </c>
      <c r="E982">
        <v>-8.9174442000000003</v>
      </c>
      <c r="F982">
        <f t="shared" si="31"/>
        <v>-6.2680715281800001</v>
      </c>
    </row>
    <row r="983" spans="1:6" x14ac:dyDescent="0.3">
      <c r="A983">
        <v>4.9200001000000002</v>
      </c>
      <c r="B983">
        <v>-8.6460135000000005</v>
      </c>
      <c r="C983">
        <v>-8.7680401999999997</v>
      </c>
      <c r="D983">
        <f t="shared" si="30"/>
        <v>-7.8912361799999999</v>
      </c>
      <c r="E983">
        <v>-8.9992101000000009</v>
      </c>
      <c r="F983">
        <f t="shared" si="31"/>
        <v>-6.3255447792900013</v>
      </c>
    </row>
    <row r="984" spans="1:6" x14ac:dyDescent="0.3">
      <c r="A984">
        <v>4.9239997999999998</v>
      </c>
      <c r="B984">
        <v>-8.7043836999999993</v>
      </c>
      <c r="C984">
        <v>-8.8393060000000006</v>
      </c>
      <c r="D984">
        <f t="shared" si="30"/>
        <v>-7.9553754000000003</v>
      </c>
      <c r="E984">
        <v>-9.0811613999999992</v>
      </c>
      <c r="F984">
        <f t="shared" si="31"/>
        <v>-6.3831483480600006</v>
      </c>
    </row>
    <row r="985" spans="1:6" x14ac:dyDescent="0.3">
      <c r="A985">
        <v>4.9279999999999999</v>
      </c>
      <c r="B985">
        <v>-8.7680401999999997</v>
      </c>
      <c r="C985">
        <v>-8.9174442000000003</v>
      </c>
      <c r="D985">
        <f t="shared" si="30"/>
        <v>-8.0256997800000001</v>
      </c>
      <c r="E985">
        <v>-9.1622100999999994</v>
      </c>
      <c r="F985">
        <f t="shared" si="31"/>
        <v>-6.4401174792900004</v>
      </c>
    </row>
    <row r="986" spans="1:6" x14ac:dyDescent="0.3">
      <c r="A986">
        <v>4.9320002000000001</v>
      </c>
      <c r="B986">
        <v>-8.8393060000000006</v>
      </c>
      <c r="C986">
        <v>-8.9992101000000009</v>
      </c>
      <c r="D986">
        <f t="shared" si="30"/>
        <v>-8.099289090000001</v>
      </c>
      <c r="E986">
        <v>-9.2446242999999999</v>
      </c>
      <c r="F986">
        <f t="shared" si="31"/>
        <v>-6.4980464204699997</v>
      </c>
    </row>
    <row r="987" spans="1:6" x14ac:dyDescent="0.3">
      <c r="A987">
        <v>4.9359998999999997</v>
      </c>
      <c r="B987">
        <v>-8.9174442000000003</v>
      </c>
      <c r="C987">
        <v>-9.0811613999999992</v>
      </c>
      <c r="D987">
        <f t="shared" si="30"/>
        <v>-8.1730452600000003</v>
      </c>
      <c r="E987">
        <v>-9.3327124000000001</v>
      </c>
      <c r="F987">
        <f t="shared" si="31"/>
        <v>-6.5599635459600005</v>
      </c>
    </row>
    <row r="988" spans="1:6" x14ac:dyDescent="0.3">
      <c r="A988">
        <v>4.9400000999999998</v>
      </c>
      <c r="B988">
        <v>-8.9992101000000009</v>
      </c>
      <c r="C988">
        <v>-9.1622100999999994</v>
      </c>
      <c r="D988">
        <f t="shared" si="30"/>
        <v>-8.2459890900000001</v>
      </c>
      <c r="E988">
        <v>-9.4300698000000001</v>
      </c>
      <c r="F988">
        <f t="shared" si="31"/>
        <v>-6.6283960624200002</v>
      </c>
    </row>
    <row r="989" spans="1:6" x14ac:dyDescent="0.3">
      <c r="A989">
        <v>4.9439998000000003</v>
      </c>
      <c r="B989">
        <v>-9.0811613999999992</v>
      </c>
      <c r="C989">
        <v>-9.2446242999999999</v>
      </c>
      <c r="D989">
        <f t="shared" si="30"/>
        <v>-8.3201618699999997</v>
      </c>
      <c r="E989">
        <v>-9.5372613000000008</v>
      </c>
      <c r="F989">
        <f t="shared" si="31"/>
        <v>-6.7037409677700008</v>
      </c>
    </row>
    <row r="990" spans="1:6" x14ac:dyDescent="0.3">
      <c r="A990">
        <v>4.9480000000000004</v>
      </c>
      <c r="B990">
        <v>-9.1622100999999994</v>
      </c>
      <c r="C990">
        <v>-9.3327124000000001</v>
      </c>
      <c r="D990">
        <f t="shared" si="30"/>
        <v>-8.3994411600000003</v>
      </c>
      <c r="E990">
        <v>-9.6515243999999996</v>
      </c>
      <c r="F990">
        <f t="shared" si="31"/>
        <v>-6.7840565007600011</v>
      </c>
    </row>
    <row r="991" spans="1:6" x14ac:dyDescent="0.3">
      <c r="A991">
        <v>4.9520001000000002</v>
      </c>
      <c r="B991">
        <v>-9.2446242999999999</v>
      </c>
      <c r="C991">
        <v>-9.4300698000000001</v>
      </c>
      <c r="D991">
        <f t="shared" si="30"/>
        <v>-8.4870628200000002</v>
      </c>
      <c r="E991">
        <v>-9.7687845000000006</v>
      </c>
      <c r="F991">
        <f t="shared" si="31"/>
        <v>-6.866478625050001</v>
      </c>
    </row>
    <row r="992" spans="1:6" x14ac:dyDescent="0.3">
      <c r="A992">
        <v>4.9559999000000001</v>
      </c>
      <c r="B992">
        <v>-9.3327124000000001</v>
      </c>
      <c r="C992">
        <v>-9.5372613000000008</v>
      </c>
      <c r="D992">
        <f t="shared" si="30"/>
        <v>-8.5835351700000011</v>
      </c>
      <c r="E992">
        <v>-9.8866803999999995</v>
      </c>
      <c r="F992">
        <f t="shared" si="31"/>
        <v>-6.9493476531599994</v>
      </c>
    </row>
    <row r="993" spans="1:6" x14ac:dyDescent="0.3">
      <c r="A993">
        <v>4.96</v>
      </c>
      <c r="B993">
        <v>-9.4300698000000001</v>
      </c>
      <c r="C993">
        <v>-9.6515243999999996</v>
      </c>
      <c r="D993">
        <f t="shared" si="30"/>
        <v>-8.6863719600000007</v>
      </c>
      <c r="E993">
        <v>-10.006549</v>
      </c>
      <c r="F993">
        <f t="shared" si="31"/>
        <v>-7.0336032921000005</v>
      </c>
    </row>
    <row r="994" spans="1:6" x14ac:dyDescent="0.3">
      <c r="A994">
        <v>4.9640002000000001</v>
      </c>
      <c r="B994">
        <v>-9.5372613000000008</v>
      </c>
      <c r="C994">
        <v>-9.7687845000000006</v>
      </c>
      <c r="D994">
        <f t="shared" si="30"/>
        <v>-8.7919060500000015</v>
      </c>
      <c r="E994">
        <v>-10.132861</v>
      </c>
      <c r="F994">
        <f t="shared" si="31"/>
        <v>-7.1223879969000006</v>
      </c>
    </row>
    <row r="995" spans="1:6" x14ac:dyDescent="0.3">
      <c r="A995">
        <v>4.9679998999999997</v>
      </c>
      <c r="B995">
        <v>-9.6515243999999996</v>
      </c>
      <c r="C995">
        <v>-9.8866803999999995</v>
      </c>
      <c r="D995">
        <f t="shared" si="30"/>
        <v>-8.8980123599999992</v>
      </c>
      <c r="E995">
        <v>-10.270426</v>
      </c>
      <c r="F995">
        <f t="shared" si="31"/>
        <v>-7.2190824354000007</v>
      </c>
    </row>
    <row r="996" spans="1:6" x14ac:dyDescent="0.3">
      <c r="A996">
        <v>4.9720000999999998</v>
      </c>
      <c r="B996">
        <v>-9.7687845000000006</v>
      </c>
      <c r="C996">
        <v>-10.006549</v>
      </c>
      <c r="D996">
        <f t="shared" si="30"/>
        <v>-9.0058941000000008</v>
      </c>
      <c r="E996">
        <v>-10.421258999999999</v>
      </c>
      <c r="F996">
        <f t="shared" si="31"/>
        <v>-7.325102951099999</v>
      </c>
    </row>
    <row r="997" spans="1:6" x14ac:dyDescent="0.3">
      <c r="A997">
        <v>4.9759998000000003</v>
      </c>
      <c r="B997">
        <v>-9.8866803999999995</v>
      </c>
      <c r="C997">
        <v>-10.132861</v>
      </c>
      <c r="D997">
        <f t="shared" si="30"/>
        <v>-9.1195748999999999</v>
      </c>
      <c r="E997">
        <v>-10.583231</v>
      </c>
      <c r="F997">
        <f t="shared" si="31"/>
        <v>-7.438953069900001</v>
      </c>
    </row>
    <row r="998" spans="1:6" x14ac:dyDescent="0.3">
      <c r="A998">
        <v>4.9800000000000004</v>
      </c>
      <c r="B998">
        <v>-10.006549</v>
      </c>
      <c r="C998">
        <v>-10.270426</v>
      </c>
      <c r="D998">
        <f t="shared" si="30"/>
        <v>-9.2433834000000008</v>
      </c>
      <c r="E998">
        <v>-10.751522</v>
      </c>
      <c r="F998">
        <f t="shared" si="31"/>
        <v>-7.5572448137999997</v>
      </c>
    </row>
    <row r="999" spans="1:6" x14ac:dyDescent="0.3">
      <c r="A999">
        <v>4.9840001999999997</v>
      </c>
      <c r="B999">
        <v>-10.132861</v>
      </c>
      <c r="C999">
        <v>-10.421258999999999</v>
      </c>
      <c r="D999">
        <f t="shared" si="30"/>
        <v>-9.3791330999999989</v>
      </c>
      <c r="E999">
        <v>-10.781565000000001</v>
      </c>
      <c r="F999">
        <f t="shared" si="31"/>
        <v>-7.5783620385000008</v>
      </c>
    </row>
    <row r="1000" spans="1:6" x14ac:dyDescent="0.3">
      <c r="A1000">
        <v>4.9879999000000002</v>
      </c>
      <c r="B1000">
        <v>-10.270426</v>
      </c>
      <c r="C1000">
        <v>-10.583231</v>
      </c>
      <c r="D1000">
        <f t="shared" si="30"/>
        <v>-9.5249079000000005</v>
      </c>
      <c r="E1000">
        <v>-10.802595800000001</v>
      </c>
      <c r="F1000">
        <f t="shared" si="31"/>
        <v>-7.5931445878200012</v>
      </c>
    </row>
    <row r="1001" spans="1:6" x14ac:dyDescent="0.3">
      <c r="A1001">
        <v>4.9920001000000003</v>
      </c>
      <c r="B1001">
        <v>-10.421258999999999</v>
      </c>
      <c r="C1001">
        <v>-10.751522</v>
      </c>
      <c r="D1001">
        <f t="shared" si="30"/>
        <v>-9.6763697999999998</v>
      </c>
      <c r="E1001">
        <v>-10.804565820000001</v>
      </c>
      <c r="F1001">
        <f t="shared" si="31"/>
        <v>-7.5945293148780006</v>
      </c>
    </row>
    <row r="1002" spans="1:6" x14ac:dyDescent="0.3">
      <c r="A1002">
        <v>4.9959997999999999</v>
      </c>
      <c r="B1002">
        <v>-10.583231</v>
      </c>
      <c r="C1002">
        <v>-10.781565000000001</v>
      </c>
      <c r="D1002">
        <f t="shared" si="30"/>
        <v>-9.7034085000000001</v>
      </c>
      <c r="E1002">
        <v>-10.808568449999999</v>
      </c>
      <c r="F1002">
        <f t="shared" si="31"/>
        <v>-7.5973427635049999</v>
      </c>
    </row>
    <row r="1003" spans="1:6" x14ac:dyDescent="0.3">
      <c r="A1003">
        <v>5</v>
      </c>
      <c r="B1003">
        <v>-10.751522</v>
      </c>
      <c r="C1003">
        <v>-10.802595800000001</v>
      </c>
      <c r="D1003">
        <f t="shared" si="30"/>
        <v>-9.7223362200000008</v>
      </c>
      <c r="E1003">
        <v>-10.812051200000001</v>
      </c>
      <c r="F1003">
        <f t="shared" si="31"/>
        <v>-7.5997907884800009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6BE8-A6D6-411B-876A-D8A45901AC57}">
  <sheetPr codeName="Sheet21"/>
  <dimension ref="A1:F1003"/>
  <sheetViews>
    <sheetView tabSelected="1" workbookViewId="0">
      <selection activeCell="N22" sqref="N22"/>
    </sheetView>
  </sheetViews>
  <sheetFormatPr defaultRowHeight="14.4" x14ac:dyDescent="0.3"/>
  <cols>
    <col min="1" max="1" width="15.77734375" customWidth="1"/>
    <col min="2" max="2" width="12.77734375" customWidth="1"/>
    <col min="3" max="3" width="14" customWidth="1"/>
    <col min="4" max="4" width="15.77734375" customWidth="1"/>
    <col min="5" max="5" width="16" customWidth="1"/>
    <col min="6" max="6" width="14" customWidth="1"/>
  </cols>
  <sheetData>
    <row r="1" spans="1:6" x14ac:dyDescent="0.3">
      <c r="A1" t="s">
        <v>0</v>
      </c>
      <c r="B1" t="s">
        <v>7246</v>
      </c>
      <c r="C1" t="s">
        <v>7247</v>
      </c>
      <c r="D1" t="s">
        <v>7248</v>
      </c>
      <c r="E1" t="s">
        <v>11193</v>
      </c>
      <c r="F1" t="s">
        <v>11179</v>
      </c>
    </row>
    <row r="2" spans="1:6" x14ac:dyDescent="0.3">
      <c r="A2" t="s">
        <v>2007</v>
      </c>
      <c r="B2" t="s">
        <v>11191</v>
      </c>
      <c r="C2" t="s">
        <v>11187</v>
      </c>
      <c r="D2" t="s">
        <v>11192</v>
      </c>
      <c r="E2" t="s">
        <v>11187</v>
      </c>
      <c r="F2" t="s">
        <v>11194</v>
      </c>
    </row>
    <row r="3" spans="1:6" x14ac:dyDescent="0.3">
      <c r="A3">
        <v>1</v>
      </c>
      <c r="B3">
        <v>-0.15863285999999999</v>
      </c>
      <c r="C3">
        <v>-0.19714841999999999</v>
      </c>
      <c r="D3">
        <f>C3*0.95</f>
        <v>-0.18729099899999999</v>
      </c>
      <c r="E3">
        <v>-0.23566398</v>
      </c>
      <c r="F3">
        <f>E3*0.769</f>
        <v>-0.18122560062000001</v>
      </c>
    </row>
    <row r="4" spans="1:6" x14ac:dyDescent="0.3">
      <c r="A4">
        <v>1.0039998999999999</v>
      </c>
      <c r="B4">
        <v>-0.17789063999999999</v>
      </c>
      <c r="C4">
        <v>-0.21640619999999999</v>
      </c>
      <c r="D4">
        <f t="shared" ref="D4:D67" si="0">C4*0.95</f>
        <v>-0.20558588999999999</v>
      </c>
      <c r="E4">
        <v>-0.25492176</v>
      </c>
      <c r="F4">
        <f t="shared" ref="F4:F67" si="1">E4*0.769</f>
        <v>-0.19603483344</v>
      </c>
    </row>
    <row r="5" spans="1:6" x14ac:dyDescent="0.3">
      <c r="A5">
        <v>1.008</v>
      </c>
      <c r="B5">
        <v>-0.19714841999999999</v>
      </c>
      <c r="C5">
        <v>-0.23566398</v>
      </c>
      <c r="D5">
        <f t="shared" si="0"/>
        <v>-0.22388078099999997</v>
      </c>
      <c r="E5">
        <v>-0.27417954</v>
      </c>
      <c r="F5">
        <f t="shared" si="1"/>
        <v>-0.21084406625999999</v>
      </c>
    </row>
    <row r="6" spans="1:6" x14ac:dyDescent="0.3">
      <c r="A6">
        <v>1.012</v>
      </c>
      <c r="B6">
        <v>-0.21640619999999999</v>
      </c>
      <c r="C6">
        <v>-0.25492176</v>
      </c>
      <c r="D6">
        <f t="shared" si="0"/>
        <v>-0.24217567199999998</v>
      </c>
      <c r="E6">
        <v>-0.29343732</v>
      </c>
      <c r="F6">
        <f t="shared" si="1"/>
        <v>-0.22565329908000001</v>
      </c>
    </row>
    <row r="7" spans="1:6" x14ac:dyDescent="0.3">
      <c r="A7">
        <v>1.016</v>
      </c>
      <c r="B7">
        <v>-0.23566398</v>
      </c>
      <c r="C7">
        <v>-0.27417954</v>
      </c>
      <c r="D7">
        <f t="shared" si="0"/>
        <v>-0.26047056299999999</v>
      </c>
      <c r="E7">
        <v>-0.3126951</v>
      </c>
      <c r="F7">
        <f t="shared" si="1"/>
        <v>-0.2404625319</v>
      </c>
    </row>
    <row r="8" spans="1:6" x14ac:dyDescent="0.3">
      <c r="A8">
        <v>1.02</v>
      </c>
      <c r="B8">
        <v>-0.25492176</v>
      </c>
      <c r="C8">
        <v>-0.29343732</v>
      </c>
      <c r="D8">
        <f t="shared" si="0"/>
        <v>-0.27876545399999997</v>
      </c>
      <c r="E8">
        <v>-0.33195288000000001</v>
      </c>
      <c r="F8">
        <f t="shared" si="1"/>
        <v>-0.25527176472000002</v>
      </c>
    </row>
    <row r="9" spans="1:6" x14ac:dyDescent="0.3">
      <c r="A9">
        <v>1.024</v>
      </c>
      <c r="B9">
        <v>-0.27417954</v>
      </c>
      <c r="C9">
        <v>-0.3126951</v>
      </c>
      <c r="D9">
        <f t="shared" si="0"/>
        <v>-0.297060345</v>
      </c>
      <c r="E9">
        <v>-0.35121066000000001</v>
      </c>
      <c r="F9">
        <f t="shared" si="1"/>
        <v>-0.27008099754000003</v>
      </c>
    </row>
    <row r="10" spans="1:6" x14ac:dyDescent="0.3">
      <c r="A10">
        <v>1.028</v>
      </c>
      <c r="B10">
        <v>-0.29343732</v>
      </c>
      <c r="C10">
        <v>-0.33195288000000001</v>
      </c>
      <c r="D10">
        <f t="shared" si="0"/>
        <v>-0.31535523599999998</v>
      </c>
      <c r="E10">
        <v>-0.37046844000000001</v>
      </c>
      <c r="F10">
        <f t="shared" si="1"/>
        <v>-0.28489023036</v>
      </c>
    </row>
    <row r="11" spans="1:6" x14ac:dyDescent="0.3">
      <c r="A11">
        <v>1.0319999</v>
      </c>
      <c r="B11">
        <v>-0.3126951</v>
      </c>
      <c r="C11">
        <v>-0.35121066000000001</v>
      </c>
      <c r="D11">
        <f t="shared" si="0"/>
        <v>-0.33365012700000002</v>
      </c>
      <c r="E11">
        <v>-0.38972622000000001</v>
      </c>
      <c r="F11">
        <f t="shared" si="1"/>
        <v>-0.29969946318000001</v>
      </c>
    </row>
    <row r="12" spans="1:6" x14ac:dyDescent="0.3">
      <c r="A12">
        <v>1.036</v>
      </c>
      <c r="B12">
        <v>-0.33195288000000001</v>
      </c>
      <c r="C12">
        <v>-0.37046844000000001</v>
      </c>
      <c r="D12">
        <f t="shared" si="0"/>
        <v>-0.351945018</v>
      </c>
      <c r="E12">
        <v>-0.40898400000000001</v>
      </c>
      <c r="F12">
        <f t="shared" si="1"/>
        <v>-0.31450869600000003</v>
      </c>
    </row>
    <row r="13" spans="1:6" x14ac:dyDescent="0.3">
      <c r="A13">
        <v>1.04</v>
      </c>
      <c r="B13">
        <v>-0.35121066000000001</v>
      </c>
      <c r="C13">
        <v>-0.38972622000000001</v>
      </c>
      <c r="D13">
        <f t="shared" si="0"/>
        <v>-0.37023990899999998</v>
      </c>
      <c r="E13">
        <v>-0.42824178000000002</v>
      </c>
      <c r="F13">
        <f t="shared" si="1"/>
        <v>-0.32931792881999999</v>
      </c>
    </row>
    <row r="14" spans="1:6" x14ac:dyDescent="0.3">
      <c r="A14">
        <v>1.044</v>
      </c>
      <c r="B14">
        <v>-0.37046844000000001</v>
      </c>
      <c r="C14">
        <v>-0.40898400000000001</v>
      </c>
      <c r="D14">
        <f t="shared" si="0"/>
        <v>-0.38853480000000001</v>
      </c>
      <c r="E14">
        <v>-0.44749956000000002</v>
      </c>
      <c r="F14">
        <f t="shared" si="1"/>
        <v>-0.34412716164000001</v>
      </c>
    </row>
    <row r="15" spans="1:6" x14ac:dyDescent="0.3">
      <c r="A15">
        <v>1.048</v>
      </c>
      <c r="B15">
        <v>-0.38972622000000001</v>
      </c>
      <c r="C15">
        <v>-0.42824178000000002</v>
      </c>
      <c r="D15">
        <f t="shared" si="0"/>
        <v>-0.40682969099999999</v>
      </c>
      <c r="E15">
        <v>-0.46675734000000002</v>
      </c>
      <c r="F15">
        <f t="shared" si="1"/>
        <v>-0.35893639446000003</v>
      </c>
    </row>
    <row r="16" spans="1:6" x14ac:dyDescent="0.3">
      <c r="A16">
        <v>1.052</v>
      </c>
      <c r="B16">
        <v>-0.40898400000000001</v>
      </c>
      <c r="C16">
        <v>-0.44749956000000002</v>
      </c>
      <c r="D16">
        <f t="shared" si="0"/>
        <v>-0.42512458199999997</v>
      </c>
      <c r="E16">
        <v>-0.48601512000000002</v>
      </c>
      <c r="F16">
        <f t="shared" si="1"/>
        <v>-0.37374562728000005</v>
      </c>
    </row>
    <row r="17" spans="1:6" x14ac:dyDescent="0.3">
      <c r="A17">
        <v>1.056</v>
      </c>
      <c r="B17">
        <v>-0.42824178000000002</v>
      </c>
      <c r="C17">
        <v>-0.46675734000000002</v>
      </c>
      <c r="D17">
        <f t="shared" si="0"/>
        <v>-0.44341947300000001</v>
      </c>
      <c r="E17">
        <v>-0.50527290000000002</v>
      </c>
      <c r="F17">
        <f t="shared" si="1"/>
        <v>-0.38855486010000001</v>
      </c>
    </row>
    <row r="18" spans="1:6" x14ac:dyDescent="0.3">
      <c r="A18">
        <v>1.0599999</v>
      </c>
      <c r="B18">
        <v>-0.44749956000000002</v>
      </c>
      <c r="C18">
        <v>-0.48601512000000002</v>
      </c>
      <c r="D18">
        <f t="shared" si="0"/>
        <v>-0.46171436399999999</v>
      </c>
      <c r="E18">
        <v>-0.52453068000000003</v>
      </c>
      <c r="F18">
        <f t="shared" si="1"/>
        <v>-0.40336409292000003</v>
      </c>
    </row>
    <row r="19" spans="1:6" x14ac:dyDescent="0.3">
      <c r="A19">
        <v>1.0640000000000001</v>
      </c>
      <c r="B19">
        <v>-0.46675734000000002</v>
      </c>
      <c r="C19">
        <v>-0.50527290000000002</v>
      </c>
      <c r="D19">
        <f t="shared" si="0"/>
        <v>-0.48000925500000002</v>
      </c>
      <c r="E19">
        <v>-0.54378846000000003</v>
      </c>
      <c r="F19">
        <f t="shared" si="1"/>
        <v>-0.41817332574000005</v>
      </c>
    </row>
    <row r="20" spans="1:6" x14ac:dyDescent="0.3">
      <c r="A20">
        <v>1.0680000000000001</v>
      </c>
      <c r="B20">
        <v>-0.48601512000000002</v>
      </c>
      <c r="C20">
        <v>-0.52453068000000003</v>
      </c>
      <c r="D20">
        <f t="shared" si="0"/>
        <v>-0.498304146</v>
      </c>
      <c r="E20">
        <v>-0.56304624000000003</v>
      </c>
      <c r="F20">
        <f t="shared" si="1"/>
        <v>-0.43298255856000001</v>
      </c>
    </row>
    <row r="21" spans="1:6" x14ac:dyDescent="0.3">
      <c r="A21">
        <v>1.0720000000000001</v>
      </c>
      <c r="B21">
        <v>-0.50527290000000002</v>
      </c>
      <c r="C21">
        <v>-0.54378846000000003</v>
      </c>
      <c r="D21">
        <f t="shared" si="0"/>
        <v>-0.51659903699999998</v>
      </c>
      <c r="E21">
        <v>-0.58230402000000003</v>
      </c>
      <c r="F21">
        <f t="shared" si="1"/>
        <v>-0.44779179138000003</v>
      </c>
    </row>
    <row r="22" spans="1:6" x14ac:dyDescent="0.3">
      <c r="A22">
        <v>1.0760000000000001</v>
      </c>
      <c r="B22">
        <v>-0.52453068000000003</v>
      </c>
      <c r="C22">
        <v>-0.56304624000000003</v>
      </c>
      <c r="D22">
        <f t="shared" si="0"/>
        <v>-0.53489392800000002</v>
      </c>
      <c r="E22">
        <v>-0.59965975999999999</v>
      </c>
      <c r="F22">
        <f t="shared" si="1"/>
        <v>-0.46113835543999998</v>
      </c>
    </row>
    <row r="23" spans="1:6" x14ac:dyDescent="0.3">
      <c r="A23">
        <v>1.08</v>
      </c>
      <c r="B23">
        <v>-0.54378846000000003</v>
      </c>
      <c r="C23">
        <v>-0.58230402000000003</v>
      </c>
      <c r="D23">
        <f t="shared" si="0"/>
        <v>-0.55318881900000005</v>
      </c>
      <c r="E23">
        <v>-0.61701550000000005</v>
      </c>
      <c r="F23">
        <f t="shared" si="1"/>
        <v>-0.47448491950000005</v>
      </c>
    </row>
    <row r="24" spans="1:6" x14ac:dyDescent="0.3">
      <c r="A24">
        <v>1.0840000000000001</v>
      </c>
      <c r="B24">
        <v>-0.56304624000000003</v>
      </c>
      <c r="C24">
        <v>-0.59965975999999999</v>
      </c>
      <c r="D24">
        <f t="shared" si="0"/>
        <v>-0.569676772</v>
      </c>
      <c r="E24">
        <v>-0.63437124</v>
      </c>
      <c r="F24">
        <f t="shared" si="1"/>
        <v>-0.48783148356</v>
      </c>
    </row>
    <row r="25" spans="1:6" x14ac:dyDescent="0.3">
      <c r="A25">
        <v>1.0880000999999999</v>
      </c>
      <c r="B25">
        <v>-0.58230402000000003</v>
      </c>
      <c r="C25">
        <v>-0.61701550000000005</v>
      </c>
      <c r="D25">
        <f t="shared" si="0"/>
        <v>-0.58616472500000005</v>
      </c>
      <c r="E25">
        <v>-0.65172697999999996</v>
      </c>
      <c r="F25">
        <f t="shared" si="1"/>
        <v>-0.50117804761999996</v>
      </c>
    </row>
    <row r="26" spans="1:6" x14ac:dyDescent="0.3">
      <c r="A26">
        <v>1.0920000000000001</v>
      </c>
      <c r="B26">
        <v>-0.59965975999999999</v>
      </c>
      <c r="C26">
        <v>-0.63437124</v>
      </c>
      <c r="D26">
        <f t="shared" si="0"/>
        <v>-0.602652678</v>
      </c>
      <c r="E26">
        <v>-0.66908272000000002</v>
      </c>
      <c r="F26">
        <f t="shared" si="1"/>
        <v>-0.51452461168000008</v>
      </c>
    </row>
    <row r="27" spans="1:6" x14ac:dyDescent="0.3">
      <c r="A27">
        <v>1.0960000000000001</v>
      </c>
      <c r="B27">
        <v>-0.61701550000000005</v>
      </c>
      <c r="C27">
        <v>-0.65172697999999996</v>
      </c>
      <c r="D27">
        <f t="shared" si="0"/>
        <v>-0.61914063099999994</v>
      </c>
      <c r="E27">
        <v>-0.68643845999999997</v>
      </c>
      <c r="F27">
        <f t="shared" si="1"/>
        <v>-0.52787117573999998</v>
      </c>
    </row>
    <row r="28" spans="1:6" x14ac:dyDescent="0.3">
      <c r="A28">
        <v>1.1000000000000001</v>
      </c>
      <c r="B28">
        <v>-0.63437124</v>
      </c>
      <c r="C28">
        <v>-0.66908272000000002</v>
      </c>
      <c r="D28">
        <f t="shared" si="0"/>
        <v>-0.635628584</v>
      </c>
      <c r="E28">
        <v>-0.70379420000000004</v>
      </c>
      <c r="F28">
        <f t="shared" si="1"/>
        <v>-0.54121773979999999</v>
      </c>
    </row>
    <row r="29" spans="1:6" x14ac:dyDescent="0.3">
      <c r="A29">
        <v>1.1040000000000001</v>
      </c>
      <c r="B29">
        <v>-0.65172697999999996</v>
      </c>
      <c r="C29">
        <v>-0.68643845999999997</v>
      </c>
      <c r="D29">
        <f t="shared" si="0"/>
        <v>-0.65211653699999994</v>
      </c>
      <c r="E29">
        <v>-0.72114993999999999</v>
      </c>
      <c r="F29">
        <f t="shared" si="1"/>
        <v>-0.55456430386</v>
      </c>
    </row>
    <row r="30" spans="1:6" x14ac:dyDescent="0.3">
      <c r="A30">
        <v>1.1080000000000001</v>
      </c>
      <c r="B30">
        <v>-0.66908272000000002</v>
      </c>
      <c r="C30">
        <v>-0.70379420000000004</v>
      </c>
      <c r="D30">
        <f t="shared" si="0"/>
        <v>-0.66860449</v>
      </c>
      <c r="E30">
        <v>-0.73850568000000005</v>
      </c>
      <c r="F30">
        <f t="shared" si="1"/>
        <v>-0.56791086792000001</v>
      </c>
    </row>
    <row r="31" spans="1:6" x14ac:dyDescent="0.3">
      <c r="A31">
        <v>1.1120000000000001</v>
      </c>
      <c r="B31">
        <v>-0.68643845999999997</v>
      </c>
      <c r="C31">
        <v>-0.72114993999999999</v>
      </c>
      <c r="D31">
        <f t="shared" si="0"/>
        <v>-0.68509244299999994</v>
      </c>
      <c r="E31">
        <v>-0.75586142000000001</v>
      </c>
      <c r="F31">
        <f t="shared" si="1"/>
        <v>-0.58125743198000002</v>
      </c>
    </row>
    <row r="32" spans="1:6" x14ac:dyDescent="0.3">
      <c r="A32">
        <v>1.1160000999999999</v>
      </c>
      <c r="B32">
        <v>-0.70379420000000004</v>
      </c>
      <c r="C32">
        <v>-0.73850568000000005</v>
      </c>
      <c r="D32">
        <f t="shared" si="0"/>
        <v>-0.701580396</v>
      </c>
      <c r="E32">
        <v>-0.77321715999999996</v>
      </c>
      <c r="F32">
        <f t="shared" si="1"/>
        <v>-0.59460399604000003</v>
      </c>
    </row>
    <row r="33" spans="1:6" x14ac:dyDescent="0.3">
      <c r="A33">
        <v>1.1200000000000001</v>
      </c>
      <c r="B33">
        <v>-0.72114993999999999</v>
      </c>
      <c r="C33">
        <v>-0.75586142000000001</v>
      </c>
      <c r="D33">
        <f t="shared" si="0"/>
        <v>-0.71806834899999994</v>
      </c>
      <c r="E33">
        <v>-0.79057290000000002</v>
      </c>
      <c r="F33">
        <f t="shared" si="1"/>
        <v>-0.60795056010000004</v>
      </c>
    </row>
    <row r="34" spans="1:6" x14ac:dyDescent="0.3">
      <c r="A34">
        <v>1.1240000000000001</v>
      </c>
      <c r="B34">
        <v>-0.73850568000000005</v>
      </c>
      <c r="C34">
        <v>-0.77321715999999996</v>
      </c>
      <c r="D34">
        <f t="shared" si="0"/>
        <v>-0.73455630199999988</v>
      </c>
      <c r="E34">
        <v>-0.80792863999999998</v>
      </c>
      <c r="F34">
        <f t="shared" si="1"/>
        <v>-0.62129712416000005</v>
      </c>
    </row>
    <row r="35" spans="1:6" x14ac:dyDescent="0.3">
      <c r="A35">
        <v>1.1279999999999999</v>
      </c>
      <c r="B35">
        <v>-0.75586142000000001</v>
      </c>
      <c r="C35">
        <v>-0.79057290000000002</v>
      </c>
      <c r="D35">
        <f t="shared" si="0"/>
        <v>-0.75104425499999994</v>
      </c>
      <c r="E35">
        <v>-0.82528438000000004</v>
      </c>
      <c r="F35">
        <f t="shared" si="1"/>
        <v>-0.63464368822000006</v>
      </c>
    </row>
    <row r="36" spans="1:6" x14ac:dyDescent="0.3">
      <c r="A36">
        <v>1.1319999999999999</v>
      </c>
      <c r="B36">
        <v>-0.77321715999999996</v>
      </c>
      <c r="C36">
        <v>-0.80792863999999998</v>
      </c>
      <c r="D36">
        <f t="shared" si="0"/>
        <v>-0.76753220799999999</v>
      </c>
      <c r="E36">
        <v>-0.84264011999999999</v>
      </c>
      <c r="F36">
        <f t="shared" si="1"/>
        <v>-0.64799025227999996</v>
      </c>
    </row>
    <row r="37" spans="1:6" x14ac:dyDescent="0.3">
      <c r="A37">
        <v>1.1359999999999999</v>
      </c>
      <c r="B37">
        <v>-0.79057290000000002</v>
      </c>
      <c r="C37">
        <v>-0.82528438000000004</v>
      </c>
      <c r="D37">
        <f t="shared" si="0"/>
        <v>-0.78402016100000005</v>
      </c>
      <c r="E37">
        <v>-0.85999585999999995</v>
      </c>
      <c r="F37">
        <f t="shared" si="1"/>
        <v>-0.66133681633999997</v>
      </c>
    </row>
    <row r="38" spans="1:6" x14ac:dyDescent="0.3">
      <c r="A38">
        <v>1.1399999999999999</v>
      </c>
      <c r="B38">
        <v>-0.80792863999999998</v>
      </c>
      <c r="C38">
        <v>-0.84264011999999999</v>
      </c>
      <c r="D38">
        <f t="shared" si="0"/>
        <v>-0.80050811399999999</v>
      </c>
      <c r="E38">
        <v>-0.87735160000000001</v>
      </c>
      <c r="F38">
        <f t="shared" si="1"/>
        <v>-0.67468338039999998</v>
      </c>
    </row>
    <row r="39" spans="1:6" x14ac:dyDescent="0.3">
      <c r="A39">
        <v>1.1440001</v>
      </c>
      <c r="B39">
        <v>-0.82528438000000004</v>
      </c>
      <c r="C39">
        <v>-0.85999585999999995</v>
      </c>
      <c r="D39">
        <f t="shared" si="0"/>
        <v>-0.81699606699999994</v>
      </c>
      <c r="E39">
        <v>-0.89470733999999996</v>
      </c>
      <c r="F39">
        <f t="shared" si="1"/>
        <v>-0.68802994445999999</v>
      </c>
    </row>
    <row r="40" spans="1:6" x14ac:dyDescent="0.3">
      <c r="A40">
        <v>1.1479999999999999</v>
      </c>
      <c r="B40">
        <v>-0.84264011999999999</v>
      </c>
      <c r="C40">
        <v>-0.87735160000000001</v>
      </c>
      <c r="D40">
        <f t="shared" si="0"/>
        <v>-0.83348401999999999</v>
      </c>
      <c r="E40">
        <v>-0.91206308000000003</v>
      </c>
      <c r="F40">
        <f t="shared" si="1"/>
        <v>-0.70137650852</v>
      </c>
    </row>
    <row r="41" spans="1:6" x14ac:dyDescent="0.3">
      <c r="A41">
        <v>1.1519999999999999</v>
      </c>
      <c r="B41">
        <v>-0.85999585999999995</v>
      </c>
      <c r="C41">
        <v>-0.89470733999999996</v>
      </c>
      <c r="D41">
        <f t="shared" si="0"/>
        <v>-0.84997197299999994</v>
      </c>
      <c r="E41">
        <v>-0.92941881999999998</v>
      </c>
      <c r="F41">
        <f t="shared" si="1"/>
        <v>-0.71472307258000001</v>
      </c>
    </row>
    <row r="42" spans="1:6" x14ac:dyDescent="0.3">
      <c r="A42">
        <v>1.1559999999999999</v>
      </c>
      <c r="B42">
        <v>-0.87735160000000001</v>
      </c>
      <c r="C42">
        <v>-0.91206308000000003</v>
      </c>
      <c r="D42">
        <f t="shared" si="0"/>
        <v>-0.86645992599999999</v>
      </c>
      <c r="E42">
        <v>-0.94677456000000004</v>
      </c>
      <c r="F42">
        <f t="shared" si="1"/>
        <v>-0.72806963664000002</v>
      </c>
    </row>
    <row r="43" spans="1:6" x14ac:dyDescent="0.3">
      <c r="A43">
        <v>1.1599999999999999</v>
      </c>
      <c r="B43">
        <v>-0.89470733999999996</v>
      </c>
      <c r="C43">
        <v>-0.92941881999999998</v>
      </c>
      <c r="D43">
        <f t="shared" si="0"/>
        <v>-0.88294787899999994</v>
      </c>
      <c r="E43">
        <v>-0.9641303</v>
      </c>
      <c r="F43">
        <f t="shared" si="1"/>
        <v>-0.74141620070000003</v>
      </c>
    </row>
    <row r="44" spans="1:6" x14ac:dyDescent="0.3">
      <c r="A44">
        <v>1.1639999999999999</v>
      </c>
      <c r="B44">
        <v>-0.91206308000000003</v>
      </c>
      <c r="C44">
        <v>-0.94677456000000004</v>
      </c>
      <c r="D44">
        <f t="shared" si="0"/>
        <v>-0.89943583199999999</v>
      </c>
      <c r="E44">
        <v>-0.98148603999999995</v>
      </c>
      <c r="F44">
        <f t="shared" si="1"/>
        <v>-0.75476276475999993</v>
      </c>
    </row>
    <row r="45" spans="1:6" x14ac:dyDescent="0.3">
      <c r="A45">
        <v>1.1679999999999999</v>
      </c>
      <c r="B45">
        <v>-0.92941881999999998</v>
      </c>
      <c r="C45">
        <v>-0.9641303</v>
      </c>
      <c r="D45">
        <f t="shared" si="0"/>
        <v>-0.91592378499999993</v>
      </c>
      <c r="E45">
        <v>-0.99884178000000001</v>
      </c>
      <c r="F45">
        <f t="shared" si="1"/>
        <v>-0.76810932882000005</v>
      </c>
    </row>
    <row r="46" spans="1:6" x14ac:dyDescent="0.3">
      <c r="A46">
        <v>1.1720001</v>
      </c>
      <c r="B46">
        <v>-0.94677456000000004</v>
      </c>
      <c r="C46">
        <v>-0.98148603999999995</v>
      </c>
      <c r="D46">
        <f t="shared" si="0"/>
        <v>-0.93241173799999988</v>
      </c>
      <c r="E46">
        <v>-1.01619752</v>
      </c>
      <c r="F46">
        <f t="shared" si="1"/>
        <v>-0.78145589287999995</v>
      </c>
    </row>
    <row r="47" spans="1:6" x14ac:dyDescent="0.3">
      <c r="A47">
        <v>1.1759999999999999</v>
      </c>
      <c r="B47">
        <v>-0.9641303</v>
      </c>
      <c r="C47">
        <v>-0.99884178000000001</v>
      </c>
      <c r="D47">
        <f t="shared" si="0"/>
        <v>-0.94889969099999993</v>
      </c>
      <c r="E47">
        <v>-0.99693973999999996</v>
      </c>
      <c r="F47">
        <f t="shared" si="1"/>
        <v>-0.76664666006000004</v>
      </c>
    </row>
    <row r="48" spans="1:6" x14ac:dyDescent="0.3">
      <c r="A48">
        <v>1.1799999000000001</v>
      </c>
      <c r="B48">
        <v>-0.98148603999999995</v>
      </c>
      <c r="C48">
        <v>-1.01619752</v>
      </c>
      <c r="D48">
        <f t="shared" si="0"/>
        <v>-0.96538764399999988</v>
      </c>
      <c r="E48">
        <v>-0.97768195999999996</v>
      </c>
      <c r="F48">
        <f t="shared" si="1"/>
        <v>-0.75183742724000002</v>
      </c>
    </row>
    <row r="49" spans="1:6" x14ac:dyDescent="0.3">
      <c r="A49">
        <v>1.1839999999999999</v>
      </c>
      <c r="B49">
        <v>-0.99884178000000001</v>
      </c>
      <c r="C49">
        <v>-0.99693973999999996</v>
      </c>
      <c r="D49">
        <f t="shared" si="0"/>
        <v>-0.94709275299999995</v>
      </c>
      <c r="E49">
        <v>-0.95842417999999996</v>
      </c>
      <c r="F49">
        <f t="shared" si="1"/>
        <v>-0.73702819442</v>
      </c>
    </row>
    <row r="50" spans="1:6" x14ac:dyDescent="0.3">
      <c r="A50">
        <v>1.1879999999999999</v>
      </c>
      <c r="B50">
        <v>-1.01619752</v>
      </c>
      <c r="C50">
        <v>-0.97768195999999996</v>
      </c>
      <c r="D50">
        <f t="shared" si="0"/>
        <v>-0.92879786199999992</v>
      </c>
      <c r="E50">
        <v>-0.93916639999999996</v>
      </c>
      <c r="F50">
        <f t="shared" si="1"/>
        <v>-0.72221896159999999</v>
      </c>
    </row>
    <row r="51" spans="1:6" x14ac:dyDescent="0.3">
      <c r="A51">
        <v>1.1919999999999999</v>
      </c>
      <c r="B51">
        <v>-0.99693973999999996</v>
      </c>
      <c r="C51">
        <v>-0.95842417999999996</v>
      </c>
      <c r="D51">
        <f t="shared" si="0"/>
        <v>-0.91050297099999988</v>
      </c>
      <c r="E51">
        <v>-0.91990861999999995</v>
      </c>
      <c r="F51">
        <f t="shared" si="1"/>
        <v>-0.70740972877999997</v>
      </c>
    </row>
    <row r="52" spans="1:6" x14ac:dyDescent="0.3">
      <c r="A52">
        <v>1.196</v>
      </c>
      <c r="B52">
        <v>-0.97768195999999996</v>
      </c>
      <c r="C52">
        <v>-0.93916639999999996</v>
      </c>
      <c r="D52">
        <f t="shared" si="0"/>
        <v>-0.89220807999999996</v>
      </c>
      <c r="E52">
        <v>-0.90065083999999995</v>
      </c>
      <c r="F52">
        <f t="shared" si="1"/>
        <v>-0.69260049595999995</v>
      </c>
    </row>
    <row r="53" spans="1:6" x14ac:dyDescent="0.3">
      <c r="A53">
        <v>1.2</v>
      </c>
      <c r="B53">
        <v>-0.95842417999999996</v>
      </c>
      <c r="C53">
        <v>-0.91990861999999995</v>
      </c>
      <c r="D53">
        <f t="shared" si="0"/>
        <v>-0.87391318899999992</v>
      </c>
      <c r="E53">
        <v>-0.88139305999999995</v>
      </c>
      <c r="F53">
        <f t="shared" si="1"/>
        <v>-0.67779126313999993</v>
      </c>
    </row>
    <row r="54" spans="1:6" x14ac:dyDescent="0.3">
      <c r="A54">
        <v>1.204</v>
      </c>
      <c r="B54">
        <v>-0.93916639999999996</v>
      </c>
      <c r="C54">
        <v>-0.90065083999999995</v>
      </c>
      <c r="D54">
        <f t="shared" si="0"/>
        <v>-0.85561829799999989</v>
      </c>
      <c r="E54">
        <v>-0.86213527999999995</v>
      </c>
      <c r="F54">
        <f t="shared" si="1"/>
        <v>-0.66298203032000003</v>
      </c>
    </row>
    <row r="55" spans="1:6" x14ac:dyDescent="0.3">
      <c r="A55">
        <v>1.2079998999999999</v>
      </c>
      <c r="B55">
        <v>-0.91990861999999995</v>
      </c>
      <c r="C55">
        <v>-0.88139305999999995</v>
      </c>
      <c r="D55">
        <f t="shared" si="0"/>
        <v>-0.83732340699999996</v>
      </c>
      <c r="E55">
        <v>-0.84287749999999995</v>
      </c>
      <c r="F55">
        <f t="shared" si="1"/>
        <v>-0.64817279750000001</v>
      </c>
    </row>
    <row r="56" spans="1:6" x14ac:dyDescent="0.3">
      <c r="A56">
        <v>1.212</v>
      </c>
      <c r="B56">
        <v>-0.90065083999999995</v>
      </c>
      <c r="C56">
        <v>-0.86213527999999995</v>
      </c>
      <c r="D56">
        <f t="shared" si="0"/>
        <v>-0.81902851599999993</v>
      </c>
      <c r="E56">
        <v>-0.82361972000000006</v>
      </c>
      <c r="F56">
        <f t="shared" si="1"/>
        <v>-0.6333635646800001</v>
      </c>
    </row>
    <row r="57" spans="1:6" x14ac:dyDescent="0.3">
      <c r="A57">
        <v>1.216</v>
      </c>
      <c r="B57">
        <v>-0.88139305999999995</v>
      </c>
      <c r="C57">
        <v>-0.84287749999999995</v>
      </c>
      <c r="D57">
        <f t="shared" si="0"/>
        <v>-0.80073362499999989</v>
      </c>
      <c r="E57">
        <v>-0.80436194000000005</v>
      </c>
      <c r="F57">
        <f t="shared" si="1"/>
        <v>-0.61855433186000008</v>
      </c>
    </row>
    <row r="58" spans="1:6" x14ac:dyDescent="0.3">
      <c r="A58">
        <v>1.22</v>
      </c>
      <c r="B58">
        <v>-0.86213527999999995</v>
      </c>
      <c r="C58">
        <v>-0.82361972000000006</v>
      </c>
      <c r="D58">
        <f t="shared" si="0"/>
        <v>-0.78243873399999997</v>
      </c>
      <c r="E58">
        <v>-0.78510416000000005</v>
      </c>
      <c r="F58">
        <f t="shared" si="1"/>
        <v>-0.60374509904000007</v>
      </c>
    </row>
    <row r="59" spans="1:6" x14ac:dyDescent="0.3">
      <c r="A59">
        <v>1.224</v>
      </c>
      <c r="B59">
        <v>-0.84287749999999995</v>
      </c>
      <c r="C59">
        <v>-0.80436194000000005</v>
      </c>
      <c r="D59">
        <f t="shared" si="0"/>
        <v>-0.76414384300000004</v>
      </c>
      <c r="E59">
        <v>-0.76584638000000005</v>
      </c>
      <c r="F59">
        <f t="shared" si="1"/>
        <v>-0.58893586622000005</v>
      </c>
    </row>
    <row r="60" spans="1:6" x14ac:dyDescent="0.3">
      <c r="A60">
        <v>1.228</v>
      </c>
      <c r="B60">
        <v>-0.82361972000000006</v>
      </c>
      <c r="C60">
        <v>-0.78510416000000005</v>
      </c>
      <c r="D60">
        <f t="shared" si="0"/>
        <v>-0.74584895200000001</v>
      </c>
      <c r="E60">
        <v>-0.74658860000000005</v>
      </c>
      <c r="F60">
        <f t="shared" si="1"/>
        <v>-0.57412663340000003</v>
      </c>
    </row>
    <row r="61" spans="1:6" x14ac:dyDescent="0.3">
      <c r="A61">
        <v>1.232</v>
      </c>
      <c r="B61">
        <v>-0.80436194000000005</v>
      </c>
      <c r="C61">
        <v>-0.76584638000000005</v>
      </c>
      <c r="D61">
        <f t="shared" si="0"/>
        <v>-0.72755406099999997</v>
      </c>
      <c r="E61">
        <v>-0.72733082000000004</v>
      </c>
      <c r="F61">
        <f t="shared" si="1"/>
        <v>-0.55931740058000001</v>
      </c>
    </row>
    <row r="62" spans="1:6" x14ac:dyDescent="0.3">
      <c r="A62">
        <v>1.2359998999999999</v>
      </c>
      <c r="B62">
        <v>-0.78510416000000005</v>
      </c>
      <c r="C62">
        <v>-0.74658860000000005</v>
      </c>
      <c r="D62">
        <f t="shared" si="0"/>
        <v>-0.70925917000000005</v>
      </c>
      <c r="E62">
        <v>-0.70807304000000004</v>
      </c>
      <c r="F62">
        <f t="shared" si="1"/>
        <v>-0.54450816775999999</v>
      </c>
    </row>
    <row r="63" spans="1:6" x14ac:dyDescent="0.3">
      <c r="A63">
        <v>1.24</v>
      </c>
      <c r="B63">
        <v>-0.76584638000000005</v>
      </c>
      <c r="C63">
        <v>-0.72733082000000004</v>
      </c>
      <c r="D63">
        <f t="shared" si="0"/>
        <v>-0.69096427900000001</v>
      </c>
      <c r="E63">
        <v>-0.68881526000000004</v>
      </c>
      <c r="F63">
        <f t="shared" si="1"/>
        <v>-0.52969893494000009</v>
      </c>
    </row>
    <row r="64" spans="1:6" x14ac:dyDescent="0.3">
      <c r="A64">
        <v>1.244</v>
      </c>
      <c r="B64">
        <v>-0.74658860000000005</v>
      </c>
      <c r="C64">
        <v>-0.70807304000000004</v>
      </c>
      <c r="D64">
        <f t="shared" si="0"/>
        <v>-0.67266938799999998</v>
      </c>
      <c r="E64">
        <v>-0.66955748000000004</v>
      </c>
      <c r="F64">
        <f t="shared" si="1"/>
        <v>-0.51488970212000007</v>
      </c>
    </row>
    <row r="65" spans="1:6" x14ac:dyDescent="0.3">
      <c r="A65">
        <v>1.248</v>
      </c>
      <c r="B65">
        <v>-0.72733082000000004</v>
      </c>
      <c r="C65">
        <v>-0.68881526000000004</v>
      </c>
      <c r="D65">
        <f t="shared" si="0"/>
        <v>-0.65437449700000005</v>
      </c>
      <c r="E65">
        <v>-0.65029970000000004</v>
      </c>
      <c r="F65">
        <f t="shared" si="1"/>
        <v>-0.50008046930000005</v>
      </c>
    </row>
    <row r="66" spans="1:6" x14ac:dyDescent="0.3">
      <c r="A66">
        <v>1.252</v>
      </c>
      <c r="B66">
        <v>-0.70807304000000004</v>
      </c>
      <c r="C66">
        <v>-0.66955748000000004</v>
      </c>
      <c r="D66">
        <f t="shared" si="0"/>
        <v>-0.63607960600000002</v>
      </c>
      <c r="E66">
        <v>-0.63104192000000003</v>
      </c>
      <c r="F66">
        <f t="shared" si="1"/>
        <v>-0.48527123648000003</v>
      </c>
    </row>
    <row r="67" spans="1:6" x14ac:dyDescent="0.3">
      <c r="A67">
        <v>1.256</v>
      </c>
      <c r="B67">
        <v>-0.68881526000000004</v>
      </c>
      <c r="C67">
        <v>-0.65029970000000004</v>
      </c>
      <c r="D67">
        <f t="shared" si="0"/>
        <v>-0.61778471499999998</v>
      </c>
      <c r="E67">
        <v>-0.61178414000000003</v>
      </c>
      <c r="F67">
        <f t="shared" si="1"/>
        <v>-0.47046200366000002</v>
      </c>
    </row>
    <row r="68" spans="1:6" x14ac:dyDescent="0.3">
      <c r="A68">
        <v>1.26</v>
      </c>
      <c r="B68">
        <v>-0.66955748000000004</v>
      </c>
      <c r="C68">
        <v>-0.63104192000000003</v>
      </c>
      <c r="D68">
        <f t="shared" ref="D68:D131" si="2">C68*0.95</f>
        <v>-0.59948982399999995</v>
      </c>
      <c r="E68">
        <v>-0.59252636000000003</v>
      </c>
      <c r="F68">
        <f t="shared" ref="F68:F131" si="3">E68*0.769</f>
        <v>-0.45565277084000005</v>
      </c>
    </row>
    <row r="69" spans="1:6" x14ac:dyDescent="0.3">
      <c r="A69">
        <v>1.2640001000000001</v>
      </c>
      <c r="B69">
        <v>-0.65029970000000004</v>
      </c>
      <c r="C69">
        <v>-0.61178414000000003</v>
      </c>
      <c r="D69">
        <f t="shared" si="2"/>
        <v>-0.58119493300000002</v>
      </c>
      <c r="E69">
        <v>-0.57326858000000003</v>
      </c>
      <c r="F69">
        <f t="shared" si="3"/>
        <v>-0.44084353802000004</v>
      </c>
    </row>
    <row r="70" spans="1:6" x14ac:dyDescent="0.3">
      <c r="A70">
        <v>1.268</v>
      </c>
      <c r="B70">
        <v>-0.63104192000000003</v>
      </c>
      <c r="C70">
        <v>-0.59252636000000003</v>
      </c>
      <c r="D70">
        <f t="shared" si="2"/>
        <v>-0.56290004199999999</v>
      </c>
      <c r="E70">
        <v>-0.55401080000000003</v>
      </c>
      <c r="F70">
        <f t="shared" si="3"/>
        <v>-0.42603430520000002</v>
      </c>
    </row>
    <row r="71" spans="1:6" x14ac:dyDescent="0.3">
      <c r="A71">
        <v>1.272</v>
      </c>
      <c r="B71">
        <v>-0.61178414000000003</v>
      </c>
      <c r="C71">
        <v>-0.57326858000000003</v>
      </c>
      <c r="D71">
        <f t="shared" si="2"/>
        <v>-0.54460515099999995</v>
      </c>
      <c r="E71">
        <v>-0.53475302000000002</v>
      </c>
      <c r="F71">
        <f t="shared" si="3"/>
        <v>-0.41122507238</v>
      </c>
    </row>
    <row r="72" spans="1:6" x14ac:dyDescent="0.3">
      <c r="A72">
        <v>1.276</v>
      </c>
      <c r="B72">
        <v>-0.59252636000000003</v>
      </c>
      <c r="C72">
        <v>-0.55401080000000003</v>
      </c>
      <c r="D72">
        <f t="shared" si="2"/>
        <v>-0.52631026000000003</v>
      </c>
      <c r="E72">
        <v>-0.51549524000000002</v>
      </c>
      <c r="F72">
        <f t="shared" si="3"/>
        <v>-0.39641583956000004</v>
      </c>
    </row>
    <row r="73" spans="1:6" x14ac:dyDescent="0.3">
      <c r="A73">
        <v>1.28</v>
      </c>
      <c r="B73">
        <v>-0.57326858000000003</v>
      </c>
      <c r="C73">
        <v>-0.53475302000000002</v>
      </c>
      <c r="D73">
        <f t="shared" si="2"/>
        <v>-0.50801536899999999</v>
      </c>
      <c r="E73">
        <v>-0.49623746000000002</v>
      </c>
      <c r="F73">
        <f t="shared" si="3"/>
        <v>-0.38160660674000002</v>
      </c>
    </row>
    <row r="74" spans="1:6" x14ac:dyDescent="0.3">
      <c r="A74">
        <v>1.284</v>
      </c>
      <c r="B74">
        <v>-0.55401080000000003</v>
      </c>
      <c r="C74">
        <v>-0.51549524000000002</v>
      </c>
      <c r="D74">
        <f t="shared" si="2"/>
        <v>-0.48972047800000001</v>
      </c>
      <c r="E74">
        <v>-0.47697968000000002</v>
      </c>
      <c r="F74">
        <f t="shared" si="3"/>
        <v>-0.36679737392</v>
      </c>
    </row>
    <row r="75" spans="1:6" x14ac:dyDescent="0.3">
      <c r="A75">
        <v>1.288</v>
      </c>
      <c r="B75">
        <v>-0.53475302000000002</v>
      </c>
      <c r="C75">
        <v>-0.49623746000000002</v>
      </c>
      <c r="D75">
        <f t="shared" si="2"/>
        <v>-0.47142558699999998</v>
      </c>
      <c r="E75">
        <v>-0.45772190000000001</v>
      </c>
      <c r="F75">
        <f t="shared" si="3"/>
        <v>-0.35198814110000004</v>
      </c>
    </row>
    <row r="76" spans="1:6" x14ac:dyDescent="0.3">
      <c r="A76">
        <v>1.2920001000000001</v>
      </c>
      <c r="B76">
        <v>-0.51549524000000002</v>
      </c>
      <c r="C76">
        <v>-0.47697968000000002</v>
      </c>
      <c r="D76">
        <f t="shared" si="2"/>
        <v>-0.453130696</v>
      </c>
      <c r="E76">
        <v>-0.43846412000000001</v>
      </c>
      <c r="F76">
        <f t="shared" si="3"/>
        <v>-0.33717890828000002</v>
      </c>
    </row>
    <row r="77" spans="1:6" x14ac:dyDescent="0.3">
      <c r="A77">
        <v>1.296</v>
      </c>
      <c r="B77">
        <v>-0.49623746000000002</v>
      </c>
      <c r="C77">
        <v>-0.45772190000000001</v>
      </c>
      <c r="D77">
        <f t="shared" si="2"/>
        <v>-0.43483580500000002</v>
      </c>
      <c r="E77">
        <v>-0.41920634000000001</v>
      </c>
      <c r="F77">
        <f t="shared" si="3"/>
        <v>-0.32236967546</v>
      </c>
    </row>
    <row r="78" spans="1:6" x14ac:dyDescent="0.3">
      <c r="A78">
        <v>1.3</v>
      </c>
      <c r="B78">
        <v>-0.47697968000000002</v>
      </c>
      <c r="C78">
        <v>-0.43846412000000001</v>
      </c>
      <c r="D78">
        <f t="shared" si="2"/>
        <v>-0.41654091399999998</v>
      </c>
      <c r="E78">
        <v>-0.39994856000000001</v>
      </c>
      <c r="F78">
        <f t="shared" si="3"/>
        <v>-0.30756044263999999</v>
      </c>
    </row>
    <row r="79" spans="1:6" x14ac:dyDescent="0.3">
      <c r="A79">
        <v>1.304</v>
      </c>
      <c r="B79">
        <v>-0.45772190000000001</v>
      </c>
      <c r="C79">
        <v>-0.41920634000000001</v>
      </c>
      <c r="D79">
        <f t="shared" si="2"/>
        <v>-0.398246023</v>
      </c>
      <c r="E79">
        <v>-0.38069078000000001</v>
      </c>
      <c r="F79">
        <f t="shared" si="3"/>
        <v>-0.29275120982000002</v>
      </c>
    </row>
    <row r="80" spans="1:6" x14ac:dyDescent="0.3">
      <c r="A80">
        <v>1.3080000000000001</v>
      </c>
      <c r="B80">
        <v>-0.43846412000000001</v>
      </c>
      <c r="C80">
        <v>-0.39994856000000001</v>
      </c>
      <c r="D80">
        <f t="shared" si="2"/>
        <v>-0.37995113199999997</v>
      </c>
      <c r="E80">
        <v>-0.361433</v>
      </c>
      <c r="F80">
        <f t="shared" si="3"/>
        <v>-0.27794197700000001</v>
      </c>
    </row>
    <row r="81" spans="1:6" x14ac:dyDescent="0.3">
      <c r="A81">
        <v>1.3120000000000001</v>
      </c>
      <c r="B81">
        <v>-0.41920634000000001</v>
      </c>
      <c r="C81">
        <v>-0.38069078000000001</v>
      </c>
      <c r="D81">
        <f t="shared" si="2"/>
        <v>-0.36165624099999999</v>
      </c>
      <c r="E81">
        <v>-0.34217522</v>
      </c>
      <c r="F81">
        <f t="shared" si="3"/>
        <v>-0.26313274417999999</v>
      </c>
    </row>
    <row r="82" spans="1:6" x14ac:dyDescent="0.3">
      <c r="A82">
        <v>1.3160000000000001</v>
      </c>
      <c r="B82">
        <v>-0.39994856000000001</v>
      </c>
      <c r="C82">
        <v>-0.361433</v>
      </c>
      <c r="D82">
        <f t="shared" si="2"/>
        <v>-0.34336135000000001</v>
      </c>
      <c r="E82">
        <v>-0.32291744</v>
      </c>
      <c r="F82">
        <f t="shared" si="3"/>
        <v>-0.24832351136</v>
      </c>
    </row>
    <row r="83" spans="1:6" x14ac:dyDescent="0.3">
      <c r="A83">
        <v>1.3200000999999999</v>
      </c>
      <c r="B83">
        <v>-0.38069078000000001</v>
      </c>
      <c r="C83">
        <v>-0.34217522</v>
      </c>
      <c r="D83">
        <f t="shared" si="2"/>
        <v>-0.32506645899999997</v>
      </c>
      <c r="E83">
        <v>-0.30365966</v>
      </c>
      <c r="F83">
        <f t="shared" si="3"/>
        <v>-0.23351427854000001</v>
      </c>
    </row>
    <row r="84" spans="1:6" x14ac:dyDescent="0.3">
      <c r="A84">
        <v>1.3240000000000001</v>
      </c>
      <c r="B84">
        <v>-0.361433</v>
      </c>
      <c r="C84">
        <v>-0.32291744</v>
      </c>
      <c r="D84">
        <f t="shared" si="2"/>
        <v>-0.30677156799999999</v>
      </c>
      <c r="E84">
        <v>-0.28440188</v>
      </c>
      <c r="F84">
        <f t="shared" si="3"/>
        <v>-0.21870504571999999</v>
      </c>
    </row>
    <row r="85" spans="1:6" x14ac:dyDescent="0.3">
      <c r="A85">
        <v>1.3279999</v>
      </c>
      <c r="B85">
        <v>-0.34217522</v>
      </c>
      <c r="C85">
        <v>-0.30365966</v>
      </c>
      <c r="D85">
        <f t="shared" si="2"/>
        <v>-0.28847667699999996</v>
      </c>
      <c r="E85">
        <v>-0.26514409999999999</v>
      </c>
      <c r="F85">
        <f t="shared" si="3"/>
        <v>-0.2038958129</v>
      </c>
    </row>
    <row r="86" spans="1:6" x14ac:dyDescent="0.3">
      <c r="A86">
        <v>1.3320000000000001</v>
      </c>
      <c r="B86">
        <v>-0.32291744</v>
      </c>
      <c r="C86">
        <v>-0.28440188</v>
      </c>
      <c r="D86">
        <f t="shared" si="2"/>
        <v>-0.27018178599999998</v>
      </c>
      <c r="E86">
        <v>-0.24588631999999999</v>
      </c>
      <c r="F86">
        <f t="shared" si="3"/>
        <v>-0.18908658008000001</v>
      </c>
    </row>
    <row r="87" spans="1:6" x14ac:dyDescent="0.3">
      <c r="A87">
        <v>1.3360000000000001</v>
      </c>
      <c r="B87">
        <v>-0.30365966</v>
      </c>
      <c r="C87">
        <v>-0.26514409999999999</v>
      </c>
      <c r="D87">
        <f t="shared" si="2"/>
        <v>-0.251886895</v>
      </c>
      <c r="E87">
        <v>-0.22662853999999999</v>
      </c>
      <c r="F87">
        <f t="shared" si="3"/>
        <v>-0.17427734725999999</v>
      </c>
    </row>
    <row r="88" spans="1:6" x14ac:dyDescent="0.3">
      <c r="A88">
        <v>1.34</v>
      </c>
      <c r="B88">
        <v>-0.28440188</v>
      </c>
      <c r="C88">
        <v>-0.24588631999999999</v>
      </c>
      <c r="D88">
        <f t="shared" si="2"/>
        <v>-0.23359200399999999</v>
      </c>
      <c r="E88">
        <v>-0.20737075999999999</v>
      </c>
      <c r="F88">
        <f t="shared" si="3"/>
        <v>-0.15946811444</v>
      </c>
    </row>
    <row r="89" spans="1:6" x14ac:dyDescent="0.3">
      <c r="A89">
        <v>1.3440000000000001</v>
      </c>
      <c r="B89">
        <v>-0.26514409999999999</v>
      </c>
      <c r="C89">
        <v>-0.22662853999999999</v>
      </c>
      <c r="D89">
        <f t="shared" si="2"/>
        <v>-0.21529711299999998</v>
      </c>
      <c r="E89">
        <v>-0.18811298000000001</v>
      </c>
      <c r="F89">
        <f t="shared" si="3"/>
        <v>-0.14465888162000001</v>
      </c>
    </row>
    <row r="90" spans="1:6" x14ac:dyDescent="0.3">
      <c r="A90">
        <v>1.3480000000000001</v>
      </c>
      <c r="B90">
        <v>-0.24588631999999999</v>
      </c>
      <c r="C90">
        <v>-0.20737075999999999</v>
      </c>
      <c r="D90">
        <f t="shared" si="2"/>
        <v>-0.19700222199999998</v>
      </c>
      <c r="E90">
        <v>-0.16885520000000001</v>
      </c>
      <c r="F90">
        <f t="shared" si="3"/>
        <v>-0.12984964880000002</v>
      </c>
    </row>
    <row r="91" spans="1:6" x14ac:dyDescent="0.3">
      <c r="A91">
        <v>1.3520000000000001</v>
      </c>
      <c r="B91">
        <v>-0.22662853999999999</v>
      </c>
      <c r="C91">
        <v>-0.18811298000000001</v>
      </c>
      <c r="D91">
        <f t="shared" si="2"/>
        <v>-0.178707331</v>
      </c>
      <c r="E91">
        <v>-0.14959742000000001</v>
      </c>
      <c r="F91">
        <f t="shared" si="3"/>
        <v>-0.11504041598</v>
      </c>
    </row>
    <row r="92" spans="1:6" x14ac:dyDescent="0.3">
      <c r="A92">
        <v>1.3559999</v>
      </c>
      <c r="B92">
        <v>-0.20737075999999999</v>
      </c>
      <c r="C92">
        <v>-0.16885520000000001</v>
      </c>
      <c r="D92">
        <f t="shared" si="2"/>
        <v>-0.16041243999999999</v>
      </c>
      <c r="E92">
        <v>-0.13033964000000001</v>
      </c>
      <c r="F92">
        <f t="shared" si="3"/>
        <v>-0.10023118316</v>
      </c>
    </row>
    <row r="93" spans="1:6" x14ac:dyDescent="0.3">
      <c r="A93">
        <v>1.36</v>
      </c>
      <c r="B93">
        <v>-0.18811298000000001</v>
      </c>
      <c r="C93">
        <v>-0.14959742000000001</v>
      </c>
      <c r="D93">
        <f t="shared" si="2"/>
        <v>-0.14211754900000001</v>
      </c>
      <c r="E93">
        <v>-0.11108186</v>
      </c>
      <c r="F93">
        <f t="shared" si="3"/>
        <v>-8.5421950340000011E-2</v>
      </c>
    </row>
    <row r="94" spans="1:6" x14ac:dyDescent="0.3">
      <c r="A94">
        <v>1.3640000000000001</v>
      </c>
      <c r="B94">
        <v>-0.16885520000000001</v>
      </c>
      <c r="C94">
        <v>-0.13033964000000001</v>
      </c>
      <c r="D94">
        <f t="shared" si="2"/>
        <v>-0.123822658</v>
      </c>
      <c r="E94">
        <v>-9.1824080000000002E-2</v>
      </c>
      <c r="F94">
        <f t="shared" si="3"/>
        <v>-7.0612717520000007E-2</v>
      </c>
    </row>
    <row r="95" spans="1:6" x14ac:dyDescent="0.3">
      <c r="A95">
        <v>1.3680000000000001</v>
      </c>
      <c r="B95">
        <v>-0.14959742000000001</v>
      </c>
      <c r="C95">
        <v>-0.11108186</v>
      </c>
      <c r="D95">
        <f t="shared" si="2"/>
        <v>-0.10552776699999999</v>
      </c>
      <c r="E95">
        <v>-7.25663E-2</v>
      </c>
      <c r="F95">
        <f t="shared" si="3"/>
        <v>-5.5803484700000003E-2</v>
      </c>
    </row>
    <row r="96" spans="1:6" x14ac:dyDescent="0.3">
      <c r="A96">
        <v>1.3720000000000001</v>
      </c>
      <c r="B96">
        <v>-0.13033964000000001</v>
      </c>
      <c r="C96">
        <v>-9.1824080000000002E-2</v>
      </c>
      <c r="D96">
        <f t="shared" si="2"/>
        <v>-8.7232876000000001E-2</v>
      </c>
      <c r="E96">
        <v>-5.3308519999999998E-2</v>
      </c>
      <c r="F96">
        <f t="shared" si="3"/>
        <v>-4.0994251879999999E-2</v>
      </c>
    </row>
    <row r="97" spans="1:6" x14ac:dyDescent="0.3">
      <c r="A97">
        <v>1.3759999999999999</v>
      </c>
      <c r="B97">
        <v>-0.11108186</v>
      </c>
      <c r="C97">
        <v>-7.25663E-2</v>
      </c>
      <c r="D97">
        <f t="shared" si="2"/>
        <v>-6.8937984999999993E-2</v>
      </c>
      <c r="E97">
        <v>-3.4050740000000003E-2</v>
      </c>
      <c r="F97">
        <f t="shared" si="3"/>
        <v>-2.6185019060000002E-2</v>
      </c>
    </row>
    <row r="98" spans="1:6" x14ac:dyDescent="0.3">
      <c r="A98">
        <v>1.38</v>
      </c>
      <c r="B98">
        <v>-9.1824080000000002E-2</v>
      </c>
      <c r="C98">
        <v>-5.3308519999999998E-2</v>
      </c>
      <c r="D98">
        <f t="shared" si="2"/>
        <v>-5.0643093999999993E-2</v>
      </c>
      <c r="E98">
        <v>-1.4792960000000001E-2</v>
      </c>
      <c r="F98">
        <f t="shared" si="3"/>
        <v>-1.1375786240000001E-2</v>
      </c>
    </row>
    <row r="99" spans="1:6" x14ac:dyDescent="0.3">
      <c r="A99">
        <v>1.3839999000000001</v>
      </c>
      <c r="B99">
        <v>-7.25663E-2</v>
      </c>
      <c r="C99">
        <v>-3.4050740000000003E-2</v>
      </c>
      <c r="D99">
        <f t="shared" si="2"/>
        <v>-3.2348202999999999E-2</v>
      </c>
      <c r="E99">
        <v>-3.2148700000000002E-2</v>
      </c>
      <c r="F99">
        <f t="shared" si="3"/>
        <v>-2.4722350300000001E-2</v>
      </c>
    </row>
    <row r="100" spans="1:6" x14ac:dyDescent="0.3">
      <c r="A100">
        <v>1.3879999999999999</v>
      </c>
      <c r="B100">
        <v>-5.3308519999999998E-2</v>
      </c>
      <c r="C100">
        <v>-1.4792960000000001E-2</v>
      </c>
      <c r="D100">
        <f t="shared" si="2"/>
        <v>-1.4053312E-2</v>
      </c>
      <c r="E100">
        <v>-4.9504439999999997E-2</v>
      </c>
      <c r="F100">
        <f t="shared" si="3"/>
        <v>-3.8068914359999997E-2</v>
      </c>
    </row>
    <row r="101" spans="1:6" x14ac:dyDescent="0.3">
      <c r="A101">
        <v>1.3919999999999999</v>
      </c>
      <c r="B101">
        <v>-3.4050740000000003E-2</v>
      </c>
      <c r="C101">
        <v>-3.2148700000000002E-2</v>
      </c>
      <c r="D101">
        <f t="shared" si="2"/>
        <v>-3.0541265000000001E-2</v>
      </c>
      <c r="E101">
        <v>-6.6860180000000005E-2</v>
      </c>
      <c r="F101">
        <f t="shared" si="3"/>
        <v>-5.1415478420000008E-2</v>
      </c>
    </row>
    <row r="102" spans="1:6" x14ac:dyDescent="0.3">
      <c r="A102">
        <v>1.3959999999999999</v>
      </c>
      <c r="B102">
        <v>-1.4792960000000001E-2</v>
      </c>
      <c r="C102">
        <v>-4.9504439999999997E-2</v>
      </c>
      <c r="D102">
        <f t="shared" si="2"/>
        <v>-4.7029217999999998E-2</v>
      </c>
      <c r="E102">
        <v>-8.421592E-2</v>
      </c>
      <c r="F102">
        <f t="shared" si="3"/>
        <v>-6.4762042480000004E-2</v>
      </c>
    </row>
    <row r="103" spans="1:6" x14ac:dyDescent="0.3">
      <c r="A103">
        <v>1.4</v>
      </c>
      <c r="B103">
        <v>-3.2148700000000002E-2</v>
      </c>
      <c r="C103">
        <v>-6.6860180000000005E-2</v>
      </c>
      <c r="D103">
        <f t="shared" si="2"/>
        <v>-6.3517170999999997E-2</v>
      </c>
      <c r="E103">
        <v>-0.10157165999999999</v>
      </c>
      <c r="F103">
        <f t="shared" si="3"/>
        <v>-7.810860654E-2</v>
      </c>
    </row>
    <row r="104" spans="1:6" x14ac:dyDescent="0.3">
      <c r="A104">
        <v>1.4039999999999999</v>
      </c>
      <c r="B104">
        <v>-4.9504439999999997E-2</v>
      </c>
      <c r="C104">
        <v>-8.421592E-2</v>
      </c>
      <c r="D104">
        <f t="shared" si="2"/>
        <v>-8.0005123999999997E-2</v>
      </c>
      <c r="E104">
        <v>-0.1189274</v>
      </c>
      <c r="F104">
        <f t="shared" si="3"/>
        <v>-9.145517060000001E-2</v>
      </c>
    </row>
    <row r="105" spans="1:6" x14ac:dyDescent="0.3">
      <c r="A105">
        <v>1.4079999999999999</v>
      </c>
      <c r="B105">
        <v>-6.6860180000000005E-2</v>
      </c>
      <c r="C105">
        <v>-0.10157165999999999</v>
      </c>
      <c r="D105">
        <f t="shared" si="2"/>
        <v>-9.6493076999999997E-2</v>
      </c>
      <c r="E105">
        <v>-0.13628314</v>
      </c>
      <c r="F105">
        <f t="shared" si="3"/>
        <v>-0.10480173466000001</v>
      </c>
    </row>
    <row r="106" spans="1:6" x14ac:dyDescent="0.3">
      <c r="A106">
        <v>1.4119999000000001</v>
      </c>
      <c r="B106">
        <v>-8.421592E-2</v>
      </c>
      <c r="C106">
        <v>-0.1189274</v>
      </c>
      <c r="D106">
        <f t="shared" si="2"/>
        <v>-0.11298103</v>
      </c>
      <c r="E106">
        <v>-0.15363888000000001</v>
      </c>
      <c r="F106">
        <f t="shared" si="3"/>
        <v>-0.11814829872</v>
      </c>
    </row>
    <row r="107" spans="1:6" x14ac:dyDescent="0.3">
      <c r="A107">
        <v>1.4159999999999999</v>
      </c>
      <c r="B107">
        <v>-0.10157165999999999</v>
      </c>
      <c r="C107">
        <v>-0.13628314</v>
      </c>
      <c r="D107">
        <f t="shared" si="2"/>
        <v>-0.12946898299999998</v>
      </c>
      <c r="E107">
        <v>-0.17099462000000001</v>
      </c>
      <c r="F107">
        <f t="shared" si="3"/>
        <v>-0.13149486278000003</v>
      </c>
    </row>
    <row r="108" spans="1:6" x14ac:dyDescent="0.3">
      <c r="A108">
        <v>1.42</v>
      </c>
      <c r="B108">
        <v>-0.1189274</v>
      </c>
      <c r="C108">
        <v>-0.15363888000000001</v>
      </c>
      <c r="D108">
        <f t="shared" si="2"/>
        <v>-0.14595693600000001</v>
      </c>
      <c r="E108">
        <v>-0.18835035999999999</v>
      </c>
      <c r="F108">
        <f t="shared" si="3"/>
        <v>-0.14484142684000001</v>
      </c>
    </row>
    <row r="109" spans="1:6" x14ac:dyDescent="0.3">
      <c r="A109">
        <v>1.4239999999999999</v>
      </c>
      <c r="B109">
        <v>-0.13628314</v>
      </c>
      <c r="C109">
        <v>-0.17099462000000001</v>
      </c>
      <c r="D109">
        <f t="shared" si="2"/>
        <v>-0.16244488900000001</v>
      </c>
      <c r="E109">
        <v>-0.2057061</v>
      </c>
      <c r="F109">
        <f t="shared" si="3"/>
        <v>-0.15818799090000002</v>
      </c>
    </row>
    <row r="110" spans="1:6" x14ac:dyDescent="0.3">
      <c r="A110">
        <v>1.4279999999999999</v>
      </c>
      <c r="B110">
        <v>-0.15363888000000001</v>
      </c>
      <c r="C110">
        <v>-0.18835035999999999</v>
      </c>
      <c r="D110">
        <f t="shared" si="2"/>
        <v>-0.17893284199999998</v>
      </c>
      <c r="E110">
        <v>-0.22306184000000001</v>
      </c>
      <c r="F110">
        <f t="shared" si="3"/>
        <v>-0.17153455496</v>
      </c>
    </row>
    <row r="111" spans="1:6" x14ac:dyDescent="0.3">
      <c r="A111">
        <v>1.4319999999999999</v>
      </c>
      <c r="B111">
        <v>-0.17099462000000001</v>
      </c>
      <c r="C111">
        <v>-0.2057061</v>
      </c>
      <c r="D111">
        <f t="shared" si="2"/>
        <v>-0.19542079499999998</v>
      </c>
      <c r="E111">
        <v>-0.24041757999999999</v>
      </c>
      <c r="F111">
        <f t="shared" si="3"/>
        <v>-0.18488111901999998</v>
      </c>
    </row>
    <row r="112" spans="1:6" x14ac:dyDescent="0.3">
      <c r="A112">
        <v>1.4359999999999999</v>
      </c>
      <c r="B112">
        <v>-0.18835035999999999</v>
      </c>
      <c r="C112">
        <v>-0.22306184000000001</v>
      </c>
      <c r="D112">
        <f t="shared" si="2"/>
        <v>-0.21190874800000001</v>
      </c>
      <c r="E112">
        <v>-0.25777331999999997</v>
      </c>
      <c r="F112">
        <f t="shared" si="3"/>
        <v>-0.19822768307999999</v>
      </c>
    </row>
    <row r="113" spans="1:6" x14ac:dyDescent="0.3">
      <c r="A113">
        <v>1.4400001</v>
      </c>
      <c r="B113">
        <v>-0.2057061</v>
      </c>
      <c r="C113">
        <v>-0.24041757999999999</v>
      </c>
      <c r="D113">
        <f t="shared" si="2"/>
        <v>-0.22839670099999998</v>
      </c>
      <c r="E113">
        <v>-0.27512905999999998</v>
      </c>
      <c r="F113">
        <f t="shared" si="3"/>
        <v>-0.21157424713999998</v>
      </c>
    </row>
    <row r="114" spans="1:6" x14ac:dyDescent="0.3">
      <c r="A114">
        <v>1.444</v>
      </c>
      <c r="B114">
        <v>-0.22306184000000001</v>
      </c>
      <c r="C114">
        <v>-0.25777331999999997</v>
      </c>
      <c r="D114">
        <f t="shared" si="2"/>
        <v>-0.24488465399999995</v>
      </c>
      <c r="E114">
        <v>-0.29248479999999999</v>
      </c>
      <c r="F114">
        <f t="shared" si="3"/>
        <v>-0.22492081119999999</v>
      </c>
    </row>
    <row r="115" spans="1:6" x14ac:dyDescent="0.3">
      <c r="A115">
        <v>1.448</v>
      </c>
      <c r="B115">
        <v>-0.24041757999999999</v>
      </c>
      <c r="C115">
        <v>-0.27512905999999998</v>
      </c>
      <c r="D115">
        <f t="shared" si="2"/>
        <v>-0.26137260699999998</v>
      </c>
      <c r="E115">
        <v>-0.31174257999999999</v>
      </c>
      <c r="F115">
        <f t="shared" si="3"/>
        <v>-0.23973004402</v>
      </c>
    </row>
    <row r="116" spans="1:6" x14ac:dyDescent="0.3">
      <c r="A116">
        <v>1.452</v>
      </c>
      <c r="B116">
        <v>-0.25777331999999997</v>
      </c>
      <c r="C116">
        <v>-0.29248479999999999</v>
      </c>
      <c r="D116">
        <f t="shared" si="2"/>
        <v>-0.27786055999999998</v>
      </c>
      <c r="E116">
        <v>-0.32411305000000001</v>
      </c>
      <c r="F116">
        <f t="shared" si="3"/>
        <v>-0.24924293545000001</v>
      </c>
    </row>
    <row r="117" spans="1:6" x14ac:dyDescent="0.3">
      <c r="A117">
        <v>1.456</v>
      </c>
      <c r="B117">
        <v>-0.27512905999999998</v>
      </c>
      <c r="C117">
        <v>-0.31174257999999999</v>
      </c>
      <c r="D117">
        <f t="shared" si="2"/>
        <v>-0.29615545099999996</v>
      </c>
      <c r="E117">
        <v>-0.32580574000000001</v>
      </c>
      <c r="F117">
        <f t="shared" si="3"/>
        <v>-0.25054461406</v>
      </c>
    </row>
    <row r="118" spans="1:6" x14ac:dyDescent="0.3">
      <c r="A118">
        <v>1.46</v>
      </c>
      <c r="B118">
        <v>-0.29248479999999999</v>
      </c>
      <c r="C118">
        <v>-0.32411305000000001</v>
      </c>
      <c r="D118">
        <f t="shared" si="2"/>
        <v>-0.30790739750000001</v>
      </c>
      <c r="E118">
        <v>-0.32065535000000001</v>
      </c>
      <c r="F118">
        <f t="shared" si="3"/>
        <v>-0.24658396415</v>
      </c>
    </row>
    <row r="119" spans="1:6" x14ac:dyDescent="0.3">
      <c r="A119">
        <v>1.464</v>
      </c>
      <c r="B119">
        <v>-0.31174257999999999</v>
      </c>
      <c r="C119">
        <v>-0.32580574000000001</v>
      </c>
      <c r="D119">
        <f t="shared" si="2"/>
        <v>-0.309515453</v>
      </c>
      <c r="E119">
        <v>-0.31728730999999999</v>
      </c>
      <c r="F119">
        <f t="shared" si="3"/>
        <v>-0.24399394139</v>
      </c>
    </row>
    <row r="120" spans="1:6" x14ac:dyDescent="0.3">
      <c r="A120">
        <v>1.4680001</v>
      </c>
      <c r="B120">
        <v>-0.32411305000000001</v>
      </c>
      <c r="C120">
        <v>-0.32065535000000001</v>
      </c>
      <c r="D120">
        <f t="shared" si="2"/>
        <v>-0.30462258250000002</v>
      </c>
      <c r="E120">
        <v>-0.32302502</v>
      </c>
      <c r="F120">
        <f t="shared" si="3"/>
        <v>-0.24840624038</v>
      </c>
    </row>
    <row r="121" spans="1:6" x14ac:dyDescent="0.3">
      <c r="A121">
        <v>1.472</v>
      </c>
      <c r="B121">
        <v>-0.32580574000000001</v>
      </c>
      <c r="C121">
        <v>-0.31728730999999999</v>
      </c>
      <c r="D121">
        <f t="shared" si="2"/>
        <v>-0.30142294449999996</v>
      </c>
      <c r="E121">
        <v>-0.33889374999999999</v>
      </c>
      <c r="F121">
        <f t="shared" si="3"/>
        <v>-0.26060929375000003</v>
      </c>
    </row>
    <row r="122" spans="1:6" x14ac:dyDescent="0.3">
      <c r="A122">
        <v>1.476</v>
      </c>
      <c r="B122">
        <v>-0.32065535000000001</v>
      </c>
      <c r="C122">
        <v>-0.32302502</v>
      </c>
      <c r="D122">
        <f t="shared" si="2"/>
        <v>-0.30687376899999996</v>
      </c>
      <c r="E122">
        <v>-0.35901884000000001</v>
      </c>
      <c r="F122">
        <f t="shared" si="3"/>
        <v>-0.27608548795999999</v>
      </c>
    </row>
    <row r="123" spans="1:6" x14ac:dyDescent="0.3">
      <c r="A123">
        <v>1.48</v>
      </c>
      <c r="B123">
        <v>-0.31728730999999999</v>
      </c>
      <c r="C123">
        <v>-0.33889374999999999</v>
      </c>
      <c r="D123">
        <f t="shared" si="2"/>
        <v>-0.32194906249999999</v>
      </c>
      <c r="E123">
        <v>-0.37474197999999997</v>
      </c>
      <c r="F123">
        <f t="shared" si="3"/>
        <v>-0.28817658262000001</v>
      </c>
    </row>
    <row r="124" spans="1:6" x14ac:dyDescent="0.3">
      <c r="A124">
        <v>1.484</v>
      </c>
      <c r="B124">
        <v>-0.32302502</v>
      </c>
      <c r="C124">
        <v>-0.35901884000000001</v>
      </c>
      <c r="D124">
        <f t="shared" si="2"/>
        <v>-0.34106789799999998</v>
      </c>
      <c r="E124">
        <v>-0.38067682000000003</v>
      </c>
      <c r="F124">
        <f t="shared" si="3"/>
        <v>-0.29274047458000002</v>
      </c>
    </row>
    <row r="125" spans="1:6" x14ac:dyDescent="0.3">
      <c r="A125">
        <v>1.488</v>
      </c>
      <c r="B125">
        <v>-0.33889374999999999</v>
      </c>
      <c r="C125">
        <v>-0.37474197999999997</v>
      </c>
      <c r="D125">
        <f t="shared" si="2"/>
        <v>-0.35600488099999994</v>
      </c>
      <c r="E125">
        <v>-0.37847362000000001</v>
      </c>
      <c r="F125">
        <f t="shared" si="3"/>
        <v>-0.29104621378000001</v>
      </c>
    </row>
    <row r="126" spans="1:6" x14ac:dyDescent="0.3">
      <c r="A126">
        <v>1.492</v>
      </c>
      <c r="B126">
        <v>-0.35901884000000001</v>
      </c>
      <c r="C126">
        <v>-0.38067682000000003</v>
      </c>
      <c r="D126">
        <f t="shared" si="2"/>
        <v>-0.36164297900000003</v>
      </c>
      <c r="E126">
        <v>-0.37554499000000002</v>
      </c>
      <c r="F126">
        <f t="shared" si="3"/>
        <v>-0.28879409731</v>
      </c>
    </row>
    <row r="127" spans="1:6" x14ac:dyDescent="0.3">
      <c r="A127">
        <v>1.4960001000000001</v>
      </c>
      <c r="B127">
        <v>-0.37474197999999997</v>
      </c>
      <c r="C127">
        <v>-0.37847362000000001</v>
      </c>
      <c r="D127">
        <f t="shared" si="2"/>
        <v>-0.35954993899999999</v>
      </c>
      <c r="E127">
        <v>-0.37977084</v>
      </c>
      <c r="F127">
        <f t="shared" si="3"/>
        <v>-0.29204377596000003</v>
      </c>
    </row>
    <row r="128" spans="1:6" x14ac:dyDescent="0.3">
      <c r="A128">
        <v>1.5</v>
      </c>
      <c r="B128">
        <v>-0.38067682000000003</v>
      </c>
      <c r="C128">
        <v>-0.37554499000000002</v>
      </c>
      <c r="D128">
        <f t="shared" si="2"/>
        <v>-0.35676774049999999</v>
      </c>
      <c r="E128">
        <v>-0.39405475000000001</v>
      </c>
      <c r="F128">
        <f t="shared" si="3"/>
        <v>-0.30302810275000003</v>
      </c>
    </row>
    <row r="129" spans="1:6" x14ac:dyDescent="0.3">
      <c r="A129">
        <v>1.5039998999999999</v>
      </c>
      <c r="B129">
        <v>-0.37847362000000001</v>
      </c>
      <c r="C129">
        <v>-0.37977084</v>
      </c>
      <c r="D129">
        <f t="shared" si="2"/>
        <v>-0.360782298</v>
      </c>
      <c r="E129">
        <v>-0.41441412999999999</v>
      </c>
      <c r="F129">
        <f t="shared" si="3"/>
        <v>-0.31868446597</v>
      </c>
    </row>
    <row r="130" spans="1:6" x14ac:dyDescent="0.3">
      <c r="A130">
        <v>1.508</v>
      </c>
      <c r="B130">
        <v>-0.37554499000000002</v>
      </c>
      <c r="C130">
        <v>-0.39405475000000001</v>
      </c>
      <c r="D130">
        <f t="shared" si="2"/>
        <v>-0.3743520125</v>
      </c>
      <c r="E130">
        <v>-0.43278296999999999</v>
      </c>
      <c r="F130">
        <f t="shared" si="3"/>
        <v>-0.33281010392999999</v>
      </c>
    </row>
    <row r="131" spans="1:6" x14ac:dyDescent="0.3">
      <c r="A131">
        <v>1.512</v>
      </c>
      <c r="B131">
        <v>-0.37977084</v>
      </c>
      <c r="C131">
        <v>-0.41441412999999999</v>
      </c>
      <c r="D131">
        <f t="shared" si="2"/>
        <v>-0.39369342349999997</v>
      </c>
      <c r="E131">
        <v>-0.44265154000000001</v>
      </c>
      <c r="F131">
        <f t="shared" si="3"/>
        <v>-0.34039903426000001</v>
      </c>
    </row>
    <row r="132" spans="1:6" x14ac:dyDescent="0.3">
      <c r="A132">
        <v>1.516</v>
      </c>
      <c r="B132">
        <v>-0.39405475000000001</v>
      </c>
      <c r="C132">
        <v>-0.43278296999999999</v>
      </c>
      <c r="D132">
        <f t="shared" ref="D132:D195" si="4">C132*0.95</f>
        <v>-0.41114382149999995</v>
      </c>
      <c r="E132">
        <v>-0.44363123999999998</v>
      </c>
      <c r="F132">
        <f t="shared" ref="F132:F195" si="5">E132*0.769</f>
        <v>-0.34115242355999997</v>
      </c>
    </row>
    <row r="133" spans="1:6" x14ac:dyDescent="0.3">
      <c r="A133">
        <v>1.52</v>
      </c>
      <c r="B133">
        <v>-0.41441412999999999</v>
      </c>
      <c r="C133">
        <v>-0.44265154000000001</v>
      </c>
      <c r="D133">
        <f t="shared" si="4"/>
        <v>-0.42051896299999997</v>
      </c>
      <c r="E133">
        <v>-0.44166039000000001</v>
      </c>
      <c r="F133">
        <f t="shared" si="5"/>
        <v>-0.33963683991000004</v>
      </c>
    </row>
    <row r="134" spans="1:6" x14ac:dyDescent="0.3">
      <c r="A134">
        <v>1.524</v>
      </c>
      <c r="B134">
        <v>-0.43278296999999999</v>
      </c>
      <c r="C134">
        <v>-0.44363123999999998</v>
      </c>
      <c r="D134">
        <f t="shared" si="4"/>
        <v>-0.42144967799999994</v>
      </c>
      <c r="E134">
        <v>-0.44474153999999999</v>
      </c>
      <c r="F134">
        <f t="shared" si="5"/>
        <v>-0.34200624425999998</v>
      </c>
    </row>
    <row r="135" spans="1:6" x14ac:dyDescent="0.3">
      <c r="A135">
        <v>1.528</v>
      </c>
      <c r="B135">
        <v>-0.44265154000000001</v>
      </c>
      <c r="C135">
        <v>-0.44166039000000001</v>
      </c>
      <c r="D135">
        <f t="shared" si="4"/>
        <v>-0.41957737049999999</v>
      </c>
      <c r="E135">
        <v>-0.45737569</v>
      </c>
      <c r="F135">
        <f t="shared" si="5"/>
        <v>-0.35172190561</v>
      </c>
    </row>
    <row r="136" spans="1:6" x14ac:dyDescent="0.3">
      <c r="A136">
        <v>1.5319999</v>
      </c>
      <c r="B136">
        <v>-0.44363123999999998</v>
      </c>
      <c r="C136">
        <v>-0.44474153999999999</v>
      </c>
      <c r="D136">
        <f t="shared" si="4"/>
        <v>-0.422504463</v>
      </c>
      <c r="E136">
        <v>-0.47755044000000002</v>
      </c>
      <c r="F136">
        <f t="shared" si="5"/>
        <v>-0.36723628836</v>
      </c>
    </row>
    <row r="137" spans="1:6" x14ac:dyDescent="0.3">
      <c r="A137">
        <v>1.536</v>
      </c>
      <c r="B137">
        <v>-0.44166039000000001</v>
      </c>
      <c r="C137">
        <v>-0.45737569</v>
      </c>
      <c r="D137">
        <f t="shared" si="4"/>
        <v>-0.43450690549999998</v>
      </c>
      <c r="E137">
        <v>-0.49820160000000002</v>
      </c>
      <c r="F137">
        <f t="shared" si="5"/>
        <v>-0.3831170304</v>
      </c>
    </row>
    <row r="138" spans="1:6" x14ac:dyDescent="0.3">
      <c r="A138">
        <v>1.54</v>
      </c>
      <c r="B138">
        <v>-0.44474153999999999</v>
      </c>
      <c r="C138">
        <v>-0.47755044000000002</v>
      </c>
      <c r="D138">
        <f t="shared" si="4"/>
        <v>-0.45367291799999998</v>
      </c>
      <c r="E138">
        <v>-0.51214537999999998</v>
      </c>
      <c r="F138">
        <f t="shared" si="5"/>
        <v>-0.39383979722000001</v>
      </c>
    </row>
    <row r="139" spans="1:6" x14ac:dyDescent="0.3">
      <c r="A139">
        <v>1.544</v>
      </c>
      <c r="B139">
        <v>-0.45737569</v>
      </c>
      <c r="C139">
        <v>-0.49820160000000002</v>
      </c>
      <c r="D139">
        <f t="shared" si="4"/>
        <v>-0.47329152000000002</v>
      </c>
      <c r="E139">
        <v>-0.51711784999999999</v>
      </c>
      <c r="F139">
        <f t="shared" si="5"/>
        <v>-0.39766362664999999</v>
      </c>
    </row>
    <row r="140" spans="1:6" x14ac:dyDescent="0.3">
      <c r="A140">
        <v>1.548</v>
      </c>
      <c r="B140">
        <v>-0.47755044000000002</v>
      </c>
      <c r="C140">
        <v>-0.51214537999999998</v>
      </c>
      <c r="D140">
        <f t="shared" si="4"/>
        <v>-0.48653811099999994</v>
      </c>
      <c r="E140">
        <v>-0.51732100999999997</v>
      </c>
      <c r="F140">
        <f t="shared" si="5"/>
        <v>-0.39781985668999997</v>
      </c>
    </row>
    <row r="141" spans="1:6" x14ac:dyDescent="0.3">
      <c r="A141">
        <v>1.552</v>
      </c>
      <c r="B141">
        <v>-0.49820160000000002</v>
      </c>
      <c r="C141">
        <v>-0.51711784999999999</v>
      </c>
      <c r="D141">
        <f t="shared" si="4"/>
        <v>-0.49126195749999996</v>
      </c>
      <c r="E141">
        <v>-0.52036682999999995</v>
      </c>
      <c r="F141">
        <f t="shared" si="5"/>
        <v>-0.40016209226999999</v>
      </c>
    </row>
    <row r="142" spans="1:6" x14ac:dyDescent="0.3">
      <c r="A142">
        <v>1.556</v>
      </c>
      <c r="B142">
        <v>-0.51214537999999998</v>
      </c>
      <c r="C142">
        <v>-0.51732100999999997</v>
      </c>
      <c r="D142">
        <f t="shared" si="4"/>
        <v>-0.49145495949999995</v>
      </c>
      <c r="E142">
        <v>-0.53192872999999996</v>
      </c>
      <c r="F142">
        <f t="shared" si="5"/>
        <v>-0.40905319336999996</v>
      </c>
    </row>
    <row r="143" spans="1:6" x14ac:dyDescent="0.3">
      <c r="A143">
        <v>1.5599999</v>
      </c>
      <c r="B143">
        <v>-0.51711784999999999</v>
      </c>
      <c r="C143">
        <v>-0.52036682999999995</v>
      </c>
      <c r="D143">
        <f t="shared" si="4"/>
        <v>-0.49434848849999991</v>
      </c>
      <c r="E143">
        <v>-0.55187567000000004</v>
      </c>
      <c r="F143">
        <f t="shared" si="5"/>
        <v>-0.42439239023000003</v>
      </c>
    </row>
    <row r="144" spans="1:6" x14ac:dyDescent="0.3">
      <c r="A144">
        <v>1.5640000000000001</v>
      </c>
      <c r="B144">
        <v>-0.51732100999999997</v>
      </c>
      <c r="C144">
        <v>-0.53192872999999996</v>
      </c>
      <c r="D144">
        <f t="shared" si="4"/>
        <v>-0.50533229349999997</v>
      </c>
      <c r="E144">
        <v>-0.57442609</v>
      </c>
      <c r="F144">
        <f t="shared" si="5"/>
        <v>-0.44173366321000002</v>
      </c>
    </row>
    <row r="145" spans="1:6" x14ac:dyDescent="0.3">
      <c r="A145">
        <v>1.5680000000000001</v>
      </c>
      <c r="B145">
        <v>-0.52036682999999995</v>
      </c>
      <c r="C145">
        <v>-0.55187567000000004</v>
      </c>
      <c r="D145">
        <f t="shared" si="4"/>
        <v>-0.52428188649999996</v>
      </c>
      <c r="E145">
        <v>-0.59218139000000003</v>
      </c>
      <c r="F145">
        <f t="shared" si="5"/>
        <v>-0.45538748891000003</v>
      </c>
    </row>
    <row r="146" spans="1:6" x14ac:dyDescent="0.3">
      <c r="A146">
        <v>1.5720000000000001</v>
      </c>
      <c r="B146">
        <v>-0.53192872999999996</v>
      </c>
      <c r="C146">
        <v>-0.57442609</v>
      </c>
      <c r="D146">
        <f t="shared" si="4"/>
        <v>-0.54570478550000001</v>
      </c>
      <c r="E146">
        <v>-0.60130775000000003</v>
      </c>
      <c r="F146">
        <f t="shared" si="5"/>
        <v>-0.46240565975000003</v>
      </c>
    </row>
    <row r="147" spans="1:6" x14ac:dyDescent="0.3">
      <c r="A147">
        <v>1.5760000000000001</v>
      </c>
      <c r="B147">
        <v>-0.55187567000000004</v>
      </c>
      <c r="C147">
        <v>-0.59218139000000003</v>
      </c>
      <c r="D147">
        <f t="shared" si="4"/>
        <v>-0.56257232050000006</v>
      </c>
      <c r="E147">
        <v>-0.60420914000000003</v>
      </c>
      <c r="F147">
        <f t="shared" si="5"/>
        <v>-0.46463682866000006</v>
      </c>
    </row>
    <row r="148" spans="1:6" x14ac:dyDescent="0.3">
      <c r="A148">
        <v>1.58</v>
      </c>
      <c r="B148">
        <v>-0.57442609</v>
      </c>
      <c r="C148">
        <v>-0.60130775000000003</v>
      </c>
      <c r="D148">
        <f t="shared" si="4"/>
        <v>-0.57124236250000004</v>
      </c>
      <c r="E148">
        <v>-0.60776565999999999</v>
      </c>
      <c r="F148">
        <f t="shared" si="5"/>
        <v>-0.46737179254</v>
      </c>
    </row>
    <row r="149" spans="1:6" x14ac:dyDescent="0.3">
      <c r="A149">
        <v>1.5840000000000001</v>
      </c>
      <c r="B149">
        <v>-0.59218139000000003</v>
      </c>
      <c r="C149">
        <v>-0.60420914000000003</v>
      </c>
      <c r="D149">
        <f t="shared" si="4"/>
        <v>-0.57399868300000001</v>
      </c>
      <c r="E149">
        <v>-0.61847023999999995</v>
      </c>
      <c r="F149">
        <f t="shared" si="5"/>
        <v>-0.47560361456</v>
      </c>
    </row>
    <row r="150" spans="1:6" x14ac:dyDescent="0.3">
      <c r="A150">
        <v>1.5880000999999999</v>
      </c>
      <c r="B150">
        <v>-0.60130775000000003</v>
      </c>
      <c r="C150">
        <v>-0.60776565999999999</v>
      </c>
      <c r="D150">
        <f t="shared" si="4"/>
        <v>-0.57737737699999991</v>
      </c>
      <c r="E150">
        <v>-0.63797307000000003</v>
      </c>
      <c r="F150">
        <f t="shared" si="5"/>
        <v>-0.49060129083000004</v>
      </c>
    </row>
    <row r="151" spans="1:6" x14ac:dyDescent="0.3">
      <c r="A151">
        <v>1.5920000000000001</v>
      </c>
      <c r="B151">
        <v>-0.60420914000000003</v>
      </c>
      <c r="C151">
        <v>-0.61847023999999995</v>
      </c>
      <c r="D151">
        <f t="shared" si="4"/>
        <v>-0.58754672799999996</v>
      </c>
      <c r="E151">
        <v>-0.66201071</v>
      </c>
      <c r="F151">
        <f t="shared" si="5"/>
        <v>-0.50908623599000002</v>
      </c>
    </row>
    <row r="152" spans="1:6" x14ac:dyDescent="0.3">
      <c r="A152">
        <v>1.5960000000000001</v>
      </c>
      <c r="B152">
        <v>-0.60776565999999999</v>
      </c>
      <c r="C152">
        <v>-0.63797307000000003</v>
      </c>
      <c r="D152">
        <f t="shared" si="4"/>
        <v>-0.60607441650000005</v>
      </c>
      <c r="E152">
        <v>-0.68338885000000005</v>
      </c>
      <c r="F152">
        <f t="shared" si="5"/>
        <v>-0.52552602565000006</v>
      </c>
    </row>
    <row r="153" spans="1:6" x14ac:dyDescent="0.3">
      <c r="A153">
        <v>1.6</v>
      </c>
      <c r="B153">
        <v>-0.61847023999999995</v>
      </c>
      <c r="C153">
        <v>-0.66201071</v>
      </c>
      <c r="D153">
        <f t="shared" si="4"/>
        <v>-0.62891017449999997</v>
      </c>
      <c r="E153">
        <v>-0.69700072999999996</v>
      </c>
      <c r="F153">
        <f t="shared" si="5"/>
        <v>-0.53599356136999998</v>
      </c>
    </row>
    <row r="154" spans="1:6" x14ac:dyDescent="0.3">
      <c r="A154">
        <v>1.6040000000000001</v>
      </c>
      <c r="B154">
        <v>-0.63797307000000003</v>
      </c>
      <c r="C154">
        <v>-0.68338885000000005</v>
      </c>
      <c r="D154">
        <f t="shared" si="4"/>
        <v>-0.64921940750000007</v>
      </c>
      <c r="E154">
        <v>-0.70339766999999997</v>
      </c>
      <c r="F154">
        <f t="shared" si="5"/>
        <v>-0.54091280822999999</v>
      </c>
    </row>
    <row r="155" spans="1:6" x14ac:dyDescent="0.3">
      <c r="A155">
        <v>1.6080000000000001</v>
      </c>
      <c r="B155">
        <v>-0.66201071</v>
      </c>
      <c r="C155">
        <v>-0.69700072999999996</v>
      </c>
      <c r="D155">
        <f t="shared" si="4"/>
        <v>-0.66215069349999989</v>
      </c>
      <c r="E155">
        <v>-0.70834335999999998</v>
      </c>
      <c r="F155">
        <f t="shared" si="5"/>
        <v>-0.54471604383999994</v>
      </c>
    </row>
    <row r="156" spans="1:6" x14ac:dyDescent="0.3">
      <c r="A156">
        <v>1.6120000000000001</v>
      </c>
      <c r="B156">
        <v>-0.68338885000000005</v>
      </c>
      <c r="C156">
        <v>-0.70339766999999997</v>
      </c>
      <c r="D156">
        <f t="shared" si="4"/>
        <v>-0.66822778649999992</v>
      </c>
      <c r="E156">
        <v>-0.71871476999999995</v>
      </c>
      <c r="F156">
        <f t="shared" si="5"/>
        <v>-0.55269165812999999</v>
      </c>
    </row>
    <row r="157" spans="1:6" x14ac:dyDescent="0.3">
      <c r="A157">
        <v>1.6160000999999999</v>
      </c>
      <c r="B157">
        <v>-0.69700072999999996</v>
      </c>
      <c r="C157">
        <v>-0.70834335999999998</v>
      </c>
      <c r="D157">
        <f t="shared" si="4"/>
        <v>-0.67292619199999992</v>
      </c>
      <c r="E157">
        <v>-0.73773706999999999</v>
      </c>
      <c r="F157">
        <f t="shared" si="5"/>
        <v>-0.56731980683000005</v>
      </c>
    </row>
    <row r="158" spans="1:6" x14ac:dyDescent="0.3">
      <c r="A158">
        <v>1.62</v>
      </c>
      <c r="B158">
        <v>-0.70339766999999997</v>
      </c>
      <c r="C158">
        <v>-0.71871476999999995</v>
      </c>
      <c r="D158">
        <f t="shared" si="4"/>
        <v>-0.68277903149999997</v>
      </c>
      <c r="E158">
        <v>-0.76283343000000003</v>
      </c>
      <c r="F158">
        <f t="shared" si="5"/>
        <v>-0.58661890767000002</v>
      </c>
    </row>
    <row r="159" spans="1:6" x14ac:dyDescent="0.3">
      <c r="A159">
        <v>1.6240000000000001</v>
      </c>
      <c r="B159">
        <v>-0.70834335999999998</v>
      </c>
      <c r="C159">
        <v>-0.73773706999999999</v>
      </c>
      <c r="D159">
        <f t="shared" si="4"/>
        <v>-0.70085021650000001</v>
      </c>
      <c r="E159">
        <v>-0.78744523</v>
      </c>
      <c r="F159">
        <f t="shared" si="5"/>
        <v>-0.60554538187000007</v>
      </c>
    </row>
    <row r="160" spans="1:6" x14ac:dyDescent="0.3">
      <c r="A160">
        <v>1.6279999999999999</v>
      </c>
      <c r="B160">
        <v>-0.71871476999999995</v>
      </c>
      <c r="C160">
        <v>-0.76283343000000003</v>
      </c>
      <c r="D160">
        <f t="shared" si="4"/>
        <v>-0.72469175850000001</v>
      </c>
      <c r="E160">
        <v>-0.80560891999999995</v>
      </c>
      <c r="F160">
        <f t="shared" si="5"/>
        <v>-0.61951325948000002</v>
      </c>
    </row>
    <row r="161" spans="1:6" x14ac:dyDescent="0.3">
      <c r="A161">
        <v>1.6319999999999999</v>
      </c>
      <c r="B161">
        <v>-0.73773706999999999</v>
      </c>
      <c r="C161">
        <v>-0.78744523</v>
      </c>
      <c r="D161">
        <f t="shared" si="4"/>
        <v>-0.74807296849999994</v>
      </c>
      <c r="E161">
        <v>-0.81613795</v>
      </c>
      <c r="F161">
        <f t="shared" si="5"/>
        <v>-0.62761008355000003</v>
      </c>
    </row>
    <row r="162" spans="1:6" x14ac:dyDescent="0.3">
      <c r="A162">
        <v>1.6359999999999999</v>
      </c>
      <c r="B162">
        <v>-0.76283343000000003</v>
      </c>
      <c r="C162">
        <v>-0.80560891999999995</v>
      </c>
      <c r="D162">
        <f t="shared" si="4"/>
        <v>-0.76532847399999993</v>
      </c>
      <c r="E162">
        <v>-0.82341564</v>
      </c>
      <c r="F162">
        <f t="shared" si="5"/>
        <v>-0.63320662715999998</v>
      </c>
    </row>
    <row r="163" spans="1:6" x14ac:dyDescent="0.3">
      <c r="A163">
        <v>1.64</v>
      </c>
      <c r="B163">
        <v>-0.78744523</v>
      </c>
      <c r="C163">
        <v>-0.81613795</v>
      </c>
      <c r="D163">
        <f t="shared" si="4"/>
        <v>-0.77533105250000001</v>
      </c>
      <c r="E163">
        <v>-0.83426129999999998</v>
      </c>
      <c r="F163">
        <f t="shared" si="5"/>
        <v>-0.64154693969999999</v>
      </c>
    </row>
    <row r="164" spans="1:6" x14ac:dyDescent="0.3">
      <c r="A164">
        <v>1.6440001</v>
      </c>
      <c r="B164">
        <v>-0.80560891999999995</v>
      </c>
      <c r="C164">
        <v>-0.82341564</v>
      </c>
      <c r="D164">
        <f t="shared" si="4"/>
        <v>-0.78224485799999999</v>
      </c>
      <c r="E164">
        <v>-0.85317297999999997</v>
      </c>
      <c r="F164">
        <f t="shared" si="5"/>
        <v>-0.65609002161999996</v>
      </c>
    </row>
    <row r="165" spans="1:6" x14ac:dyDescent="0.3">
      <c r="A165">
        <v>1.6479999999999999</v>
      </c>
      <c r="B165">
        <v>-0.81613795</v>
      </c>
      <c r="C165">
        <v>-0.83426129999999998</v>
      </c>
      <c r="D165">
        <f t="shared" si="4"/>
        <v>-0.79254823499999993</v>
      </c>
      <c r="E165">
        <v>-0.87926585000000002</v>
      </c>
      <c r="F165">
        <f t="shared" si="5"/>
        <v>-0.67615543865000005</v>
      </c>
    </row>
    <row r="166" spans="1:6" x14ac:dyDescent="0.3">
      <c r="A166">
        <v>1.6519999999999999</v>
      </c>
      <c r="B166">
        <v>-0.82341564</v>
      </c>
      <c r="C166">
        <v>-0.85317297999999997</v>
      </c>
      <c r="D166">
        <f t="shared" si="4"/>
        <v>-0.81051433099999992</v>
      </c>
      <c r="E166">
        <v>-0.90692958999999995</v>
      </c>
      <c r="F166">
        <f t="shared" si="5"/>
        <v>-0.69742885470999993</v>
      </c>
    </row>
    <row r="167" spans="1:6" x14ac:dyDescent="0.3">
      <c r="A167">
        <v>1.6559999999999999</v>
      </c>
      <c r="B167">
        <v>-0.83426129999999998</v>
      </c>
      <c r="C167">
        <v>-0.87926585000000002</v>
      </c>
      <c r="D167">
        <f t="shared" si="4"/>
        <v>-0.83530255749999993</v>
      </c>
      <c r="E167">
        <v>-0.92972622000000005</v>
      </c>
      <c r="F167">
        <f t="shared" si="5"/>
        <v>-0.71495946318000003</v>
      </c>
    </row>
    <row r="168" spans="1:6" x14ac:dyDescent="0.3">
      <c r="A168">
        <v>1.66</v>
      </c>
      <c r="B168">
        <v>-0.85317297999999997</v>
      </c>
      <c r="C168">
        <v>-0.90692958999999995</v>
      </c>
      <c r="D168">
        <f t="shared" si="4"/>
        <v>-0.86158311049999992</v>
      </c>
      <c r="E168">
        <v>-0.94488753000000003</v>
      </c>
      <c r="F168">
        <f t="shared" si="5"/>
        <v>-0.72661851057000004</v>
      </c>
    </row>
    <row r="169" spans="1:6" x14ac:dyDescent="0.3">
      <c r="A169">
        <v>1.6639999999999999</v>
      </c>
      <c r="B169">
        <v>-0.87926585000000002</v>
      </c>
      <c r="C169">
        <v>-0.92972622000000005</v>
      </c>
      <c r="D169">
        <f t="shared" si="4"/>
        <v>-0.88323990900000005</v>
      </c>
      <c r="E169">
        <v>-0.95524255000000002</v>
      </c>
      <c r="F169">
        <f t="shared" si="5"/>
        <v>-0.73458152095000007</v>
      </c>
    </row>
    <row r="170" spans="1:6" x14ac:dyDescent="0.3">
      <c r="A170">
        <v>1.6679999999999999</v>
      </c>
      <c r="B170">
        <v>-0.90692958999999995</v>
      </c>
      <c r="C170">
        <v>-0.94488753000000003</v>
      </c>
      <c r="D170">
        <f t="shared" si="4"/>
        <v>-0.89764315350000001</v>
      </c>
      <c r="E170">
        <v>-0.96717649999999999</v>
      </c>
      <c r="F170">
        <f t="shared" si="5"/>
        <v>-0.74375872850000002</v>
      </c>
    </row>
    <row r="171" spans="1:6" x14ac:dyDescent="0.3">
      <c r="A171">
        <v>1.6720001</v>
      </c>
      <c r="B171">
        <v>-0.92972622000000005</v>
      </c>
      <c r="C171">
        <v>-0.95524255000000002</v>
      </c>
      <c r="D171">
        <f t="shared" si="4"/>
        <v>-0.90748042249999994</v>
      </c>
      <c r="E171">
        <v>-0.98615680999999999</v>
      </c>
      <c r="F171">
        <f t="shared" si="5"/>
        <v>-0.75835458689000002</v>
      </c>
    </row>
    <row r="172" spans="1:6" x14ac:dyDescent="0.3">
      <c r="A172">
        <v>1.6759999999999999</v>
      </c>
      <c r="B172">
        <v>-0.94488753000000003</v>
      </c>
      <c r="C172">
        <v>-0.96717649999999999</v>
      </c>
      <c r="D172">
        <f t="shared" si="4"/>
        <v>-0.918817675</v>
      </c>
      <c r="E172">
        <v>-1.0129942000000001</v>
      </c>
      <c r="F172">
        <f t="shared" si="5"/>
        <v>-0.77899253980000005</v>
      </c>
    </row>
    <row r="173" spans="1:6" x14ac:dyDescent="0.3">
      <c r="A173">
        <v>1.6799999000000001</v>
      </c>
      <c r="B173">
        <v>-0.95524255000000002</v>
      </c>
      <c r="C173">
        <v>-0.98615680999999999</v>
      </c>
      <c r="D173">
        <f t="shared" si="4"/>
        <v>-0.93684896949999996</v>
      </c>
      <c r="E173">
        <v>-1.0433418000000001</v>
      </c>
      <c r="F173">
        <f t="shared" si="5"/>
        <v>-0.80232984420000009</v>
      </c>
    </row>
    <row r="174" spans="1:6" x14ac:dyDescent="0.3">
      <c r="A174">
        <v>1.6839999999999999</v>
      </c>
      <c r="B174">
        <v>-0.96717649999999999</v>
      </c>
      <c r="C174">
        <v>-1.0129942000000001</v>
      </c>
      <c r="D174">
        <f t="shared" si="4"/>
        <v>-0.96234449</v>
      </c>
      <c r="E174">
        <v>-1.0707225</v>
      </c>
      <c r="F174">
        <f t="shared" si="5"/>
        <v>-0.82338560250000004</v>
      </c>
    </row>
    <row r="175" spans="1:6" x14ac:dyDescent="0.3">
      <c r="A175">
        <v>1.6879999999999999</v>
      </c>
      <c r="B175">
        <v>-0.98615680999999999</v>
      </c>
      <c r="C175">
        <v>-1.0433418000000001</v>
      </c>
      <c r="D175">
        <f t="shared" si="4"/>
        <v>-0.99117471000000001</v>
      </c>
      <c r="E175">
        <v>-1.0910518</v>
      </c>
      <c r="F175">
        <f t="shared" si="5"/>
        <v>-0.83901883420000001</v>
      </c>
    </row>
    <row r="176" spans="1:6" x14ac:dyDescent="0.3">
      <c r="A176">
        <v>1.6919999999999999</v>
      </c>
      <c r="B176">
        <v>-1.0129942000000001</v>
      </c>
      <c r="C176">
        <v>-1.0707225</v>
      </c>
      <c r="D176">
        <f t="shared" si="4"/>
        <v>-1.0171863749999999</v>
      </c>
      <c r="E176">
        <v>-1.1054900000000001</v>
      </c>
      <c r="F176">
        <f t="shared" si="5"/>
        <v>-0.85012181000000009</v>
      </c>
    </row>
    <row r="177" spans="1:6" x14ac:dyDescent="0.3">
      <c r="A177">
        <v>1.696</v>
      </c>
      <c r="B177">
        <v>-1.0433418000000001</v>
      </c>
      <c r="C177">
        <v>-1.0910518</v>
      </c>
      <c r="D177">
        <f t="shared" si="4"/>
        <v>-1.0364992099999999</v>
      </c>
      <c r="E177">
        <v>-1.1195889999999999</v>
      </c>
      <c r="F177">
        <f t="shared" si="5"/>
        <v>-0.86096394099999995</v>
      </c>
    </row>
    <row r="178" spans="1:6" x14ac:dyDescent="0.3">
      <c r="A178">
        <v>1.7</v>
      </c>
      <c r="B178">
        <v>-1.0707225</v>
      </c>
      <c r="C178">
        <v>-1.1054900000000001</v>
      </c>
      <c r="D178">
        <f t="shared" si="4"/>
        <v>-1.0502155</v>
      </c>
      <c r="E178">
        <v>-1.1393635</v>
      </c>
      <c r="F178">
        <f t="shared" si="5"/>
        <v>-0.87617053150000002</v>
      </c>
    </row>
    <row r="179" spans="1:6" x14ac:dyDescent="0.3">
      <c r="A179">
        <v>1.704</v>
      </c>
      <c r="B179">
        <v>-1.0910518</v>
      </c>
      <c r="C179">
        <v>-1.1195889999999999</v>
      </c>
      <c r="D179">
        <f t="shared" si="4"/>
        <v>-1.0636095499999998</v>
      </c>
      <c r="E179">
        <v>-1.1671457999999999</v>
      </c>
      <c r="F179">
        <f t="shared" si="5"/>
        <v>-0.89753512019999993</v>
      </c>
    </row>
    <row r="180" spans="1:6" x14ac:dyDescent="0.3">
      <c r="A180">
        <v>1.7079998999999999</v>
      </c>
      <c r="B180">
        <v>-1.1054900000000001</v>
      </c>
      <c r="C180">
        <v>-1.1393635</v>
      </c>
      <c r="D180">
        <f t="shared" si="4"/>
        <v>-1.082395325</v>
      </c>
      <c r="E180">
        <v>-1.2000203</v>
      </c>
      <c r="F180">
        <f t="shared" si="5"/>
        <v>-0.92281561070000007</v>
      </c>
    </row>
    <row r="181" spans="1:6" x14ac:dyDescent="0.3">
      <c r="A181">
        <v>1.712</v>
      </c>
      <c r="B181">
        <v>-1.1195889999999999</v>
      </c>
      <c r="C181">
        <v>-1.1671457999999999</v>
      </c>
      <c r="D181">
        <f t="shared" si="4"/>
        <v>-1.1087885099999999</v>
      </c>
      <c r="E181">
        <v>-1.2318624</v>
      </c>
      <c r="F181">
        <f t="shared" si="5"/>
        <v>-0.94730218560000001</v>
      </c>
    </row>
    <row r="182" spans="1:6" x14ac:dyDescent="0.3">
      <c r="A182">
        <v>1.716</v>
      </c>
      <c r="B182">
        <v>-1.1393635</v>
      </c>
      <c r="C182">
        <v>-1.2000203</v>
      </c>
      <c r="D182">
        <f t="shared" si="4"/>
        <v>-1.1400192849999999</v>
      </c>
      <c r="E182">
        <v>-1.2576035999999999</v>
      </c>
      <c r="F182">
        <f t="shared" si="5"/>
        <v>-0.96709716839999993</v>
      </c>
    </row>
    <row r="183" spans="1:6" x14ac:dyDescent="0.3">
      <c r="A183">
        <v>1.72</v>
      </c>
      <c r="B183">
        <v>-1.1671457999999999</v>
      </c>
      <c r="C183">
        <v>-1.2318624</v>
      </c>
      <c r="D183">
        <f t="shared" si="4"/>
        <v>-1.1702692800000001</v>
      </c>
      <c r="E183">
        <v>-1.2767862000000001</v>
      </c>
      <c r="F183">
        <f t="shared" si="5"/>
        <v>-0.98184858780000006</v>
      </c>
    </row>
    <row r="184" spans="1:6" x14ac:dyDescent="0.3">
      <c r="A184">
        <v>1.724</v>
      </c>
      <c r="B184">
        <v>-1.2000203</v>
      </c>
      <c r="C184">
        <v>-1.2576035999999999</v>
      </c>
      <c r="D184">
        <f t="shared" si="4"/>
        <v>-1.1947234199999999</v>
      </c>
      <c r="E184">
        <v>-1.2938669</v>
      </c>
      <c r="F184">
        <f t="shared" si="5"/>
        <v>-0.99498364610000001</v>
      </c>
    </row>
    <row r="185" spans="1:6" x14ac:dyDescent="0.3">
      <c r="A185">
        <v>1.728</v>
      </c>
      <c r="B185">
        <v>-1.2318624</v>
      </c>
      <c r="C185">
        <v>-1.2767862000000001</v>
      </c>
      <c r="D185">
        <f t="shared" si="4"/>
        <v>-1.21294689</v>
      </c>
      <c r="E185">
        <v>-1.3150592000000001</v>
      </c>
      <c r="F185">
        <f t="shared" si="5"/>
        <v>-1.0112805248000001</v>
      </c>
    </row>
    <row r="186" spans="1:6" x14ac:dyDescent="0.3">
      <c r="A186">
        <v>1.732</v>
      </c>
      <c r="B186">
        <v>-1.2576035999999999</v>
      </c>
      <c r="C186">
        <v>-1.2938669</v>
      </c>
      <c r="D186">
        <f t="shared" si="4"/>
        <v>-1.229173555</v>
      </c>
      <c r="E186">
        <v>-1.3440243000000001</v>
      </c>
      <c r="F186">
        <f t="shared" si="5"/>
        <v>-1.0335546867000001</v>
      </c>
    </row>
    <row r="187" spans="1:6" x14ac:dyDescent="0.3">
      <c r="A187">
        <v>1.7359998999999999</v>
      </c>
      <c r="B187">
        <v>-1.2767862000000001</v>
      </c>
      <c r="C187">
        <v>-1.3150592000000001</v>
      </c>
      <c r="D187">
        <f t="shared" si="4"/>
        <v>-1.2493062400000001</v>
      </c>
      <c r="E187">
        <v>-1.3793865000000001</v>
      </c>
      <c r="F187">
        <f t="shared" si="5"/>
        <v>-1.0607482185000001</v>
      </c>
    </row>
    <row r="188" spans="1:6" x14ac:dyDescent="0.3">
      <c r="A188">
        <v>1.74</v>
      </c>
      <c r="B188">
        <v>-1.2938669</v>
      </c>
      <c r="C188">
        <v>-1.3440243000000001</v>
      </c>
      <c r="D188">
        <f t="shared" si="4"/>
        <v>-1.276823085</v>
      </c>
      <c r="E188">
        <v>-1.4157019</v>
      </c>
      <c r="F188">
        <f t="shared" si="5"/>
        <v>-1.0886747611000001</v>
      </c>
    </row>
    <row r="189" spans="1:6" x14ac:dyDescent="0.3">
      <c r="A189">
        <v>1.744</v>
      </c>
      <c r="B189">
        <v>-1.3150592000000001</v>
      </c>
      <c r="C189">
        <v>-1.3793865000000001</v>
      </c>
      <c r="D189">
        <f t="shared" si="4"/>
        <v>-1.310417175</v>
      </c>
      <c r="E189">
        <v>-1.4472357</v>
      </c>
      <c r="F189">
        <f t="shared" si="5"/>
        <v>-1.1129242533000001</v>
      </c>
    </row>
    <row r="190" spans="1:6" x14ac:dyDescent="0.3">
      <c r="A190">
        <v>1.748</v>
      </c>
      <c r="B190">
        <v>-1.3440243000000001</v>
      </c>
      <c r="C190">
        <v>-1.4157019</v>
      </c>
      <c r="D190">
        <f t="shared" si="4"/>
        <v>-1.344916805</v>
      </c>
      <c r="E190">
        <v>-1.4719679999999999</v>
      </c>
      <c r="F190">
        <f t="shared" si="5"/>
        <v>-1.1319433919999999</v>
      </c>
    </row>
    <row r="191" spans="1:6" x14ac:dyDescent="0.3">
      <c r="A191">
        <v>1.752</v>
      </c>
      <c r="B191">
        <v>-1.3793865000000001</v>
      </c>
      <c r="C191">
        <v>-1.4472357</v>
      </c>
      <c r="D191">
        <f t="shared" si="4"/>
        <v>-1.374873915</v>
      </c>
      <c r="E191">
        <v>-1.4930049000000001</v>
      </c>
      <c r="F191">
        <f t="shared" si="5"/>
        <v>-1.1481207681000001</v>
      </c>
    </row>
    <row r="192" spans="1:6" x14ac:dyDescent="0.3">
      <c r="A192">
        <v>1.756</v>
      </c>
      <c r="B192">
        <v>-1.4157019</v>
      </c>
      <c r="C192">
        <v>-1.4719679999999999</v>
      </c>
      <c r="D192">
        <f t="shared" si="4"/>
        <v>-1.3983695999999999</v>
      </c>
      <c r="E192">
        <v>-1.5163698000000001</v>
      </c>
      <c r="F192">
        <f t="shared" si="5"/>
        <v>-1.1660883762000001</v>
      </c>
    </row>
    <row r="193" spans="1:6" x14ac:dyDescent="0.3">
      <c r="A193">
        <v>1.76</v>
      </c>
      <c r="B193">
        <v>-1.4472357</v>
      </c>
      <c r="C193">
        <v>-1.4930049000000001</v>
      </c>
      <c r="D193">
        <f t="shared" si="4"/>
        <v>-1.4183546549999999</v>
      </c>
      <c r="E193">
        <v>-1.5468108</v>
      </c>
      <c r="F193">
        <f t="shared" si="5"/>
        <v>-1.1894975052000001</v>
      </c>
    </row>
    <row r="194" spans="1:6" x14ac:dyDescent="0.3">
      <c r="A194">
        <v>1.7640001000000001</v>
      </c>
      <c r="B194">
        <v>-1.4719679999999999</v>
      </c>
      <c r="C194">
        <v>-1.5163698000000001</v>
      </c>
      <c r="D194">
        <f t="shared" si="4"/>
        <v>-1.44055131</v>
      </c>
      <c r="E194">
        <v>-1.5845514000000001</v>
      </c>
      <c r="F194">
        <f t="shared" si="5"/>
        <v>-1.2185200266</v>
      </c>
    </row>
    <row r="195" spans="1:6" x14ac:dyDescent="0.3">
      <c r="A195">
        <v>1.768</v>
      </c>
      <c r="B195">
        <v>-1.4930049000000001</v>
      </c>
      <c r="C195">
        <v>-1.5468108</v>
      </c>
      <c r="D195">
        <f t="shared" si="4"/>
        <v>-1.46947026</v>
      </c>
      <c r="E195">
        <v>-1.6251742</v>
      </c>
      <c r="F195">
        <f t="shared" si="5"/>
        <v>-1.2497589598000001</v>
      </c>
    </row>
    <row r="196" spans="1:6" x14ac:dyDescent="0.3">
      <c r="A196">
        <v>1.772</v>
      </c>
      <c r="B196">
        <v>-1.5163698000000001</v>
      </c>
      <c r="C196">
        <v>-1.5845514000000001</v>
      </c>
      <c r="D196">
        <f t="shared" ref="D196:D259" si="6">C196*0.95</f>
        <v>-1.50532383</v>
      </c>
      <c r="E196">
        <v>-1.6626738000000001</v>
      </c>
      <c r="F196">
        <f t="shared" ref="F196:F259" si="7">E196*0.769</f>
        <v>-1.2785961522</v>
      </c>
    </row>
    <row r="197" spans="1:6" x14ac:dyDescent="0.3">
      <c r="A197">
        <v>1.776</v>
      </c>
      <c r="B197">
        <v>-1.5468108</v>
      </c>
      <c r="C197">
        <v>-1.6251742</v>
      </c>
      <c r="D197">
        <f t="shared" si="6"/>
        <v>-1.5439154899999998</v>
      </c>
      <c r="E197">
        <v>-1.6936429</v>
      </c>
      <c r="F197">
        <f t="shared" si="7"/>
        <v>-1.3024113901000001</v>
      </c>
    </row>
    <row r="198" spans="1:6" x14ac:dyDescent="0.3">
      <c r="A198">
        <v>1.78</v>
      </c>
      <c r="B198">
        <v>-1.5845514000000001</v>
      </c>
      <c r="C198">
        <v>-1.6626738000000001</v>
      </c>
      <c r="D198">
        <f t="shared" si="6"/>
        <v>-1.5795401099999999</v>
      </c>
      <c r="E198">
        <v>-1.7196596</v>
      </c>
      <c r="F198">
        <f t="shared" si="7"/>
        <v>-1.3224182324</v>
      </c>
    </row>
    <row r="199" spans="1:6" x14ac:dyDescent="0.3">
      <c r="A199">
        <v>1.784</v>
      </c>
      <c r="B199">
        <v>-1.6251742</v>
      </c>
      <c r="C199">
        <v>-1.6936429</v>
      </c>
      <c r="D199">
        <f t="shared" si="6"/>
        <v>-1.6089607549999998</v>
      </c>
      <c r="E199">
        <v>-1.7461610000000001</v>
      </c>
      <c r="F199">
        <f t="shared" si="7"/>
        <v>-1.3427978090000001</v>
      </c>
    </row>
    <row r="200" spans="1:6" x14ac:dyDescent="0.3">
      <c r="A200">
        <v>1.788</v>
      </c>
      <c r="B200">
        <v>-1.6626738000000001</v>
      </c>
      <c r="C200">
        <v>-1.7196596</v>
      </c>
      <c r="D200">
        <f t="shared" si="6"/>
        <v>-1.6336766199999999</v>
      </c>
      <c r="E200">
        <v>-1.7786333000000001</v>
      </c>
      <c r="F200">
        <f t="shared" si="7"/>
        <v>-1.3677690077</v>
      </c>
    </row>
    <row r="201" spans="1:6" x14ac:dyDescent="0.3">
      <c r="A201">
        <v>1.7920001000000001</v>
      </c>
      <c r="B201">
        <v>-1.6936429</v>
      </c>
      <c r="C201">
        <v>-1.7461610000000001</v>
      </c>
      <c r="D201">
        <f t="shared" si="6"/>
        <v>-1.65885295</v>
      </c>
      <c r="E201">
        <v>-1.8188466999999999</v>
      </c>
      <c r="F201">
        <f t="shared" si="7"/>
        <v>-1.3986931122999999</v>
      </c>
    </row>
    <row r="202" spans="1:6" x14ac:dyDescent="0.3">
      <c r="A202">
        <v>1.796</v>
      </c>
      <c r="B202">
        <v>-1.7196596</v>
      </c>
      <c r="C202">
        <v>-1.7786333000000001</v>
      </c>
      <c r="D202">
        <f t="shared" si="6"/>
        <v>-1.689701635</v>
      </c>
      <c r="E202">
        <v>-1.8636717</v>
      </c>
      <c r="F202">
        <f t="shared" si="7"/>
        <v>-1.4331635373</v>
      </c>
    </row>
    <row r="203" spans="1:6" x14ac:dyDescent="0.3">
      <c r="A203">
        <v>1.8</v>
      </c>
      <c r="B203">
        <v>-1.7461610000000001</v>
      </c>
      <c r="C203">
        <v>-1.8188466999999999</v>
      </c>
      <c r="D203">
        <f t="shared" si="6"/>
        <v>-1.7279043649999999</v>
      </c>
      <c r="E203">
        <v>-1.9072461999999999</v>
      </c>
      <c r="F203">
        <f t="shared" si="7"/>
        <v>-1.4666723278</v>
      </c>
    </row>
    <row r="204" spans="1:6" x14ac:dyDescent="0.3">
      <c r="A204">
        <v>1.804</v>
      </c>
      <c r="B204">
        <v>-1.7786333000000001</v>
      </c>
      <c r="C204">
        <v>-1.8636717</v>
      </c>
      <c r="D204">
        <f t="shared" si="6"/>
        <v>-1.770488115</v>
      </c>
      <c r="E204">
        <v>-1.9450552999999999</v>
      </c>
      <c r="F204">
        <f t="shared" si="7"/>
        <v>-1.4957475256999999</v>
      </c>
    </row>
    <row r="205" spans="1:6" x14ac:dyDescent="0.3">
      <c r="A205">
        <v>1.8080000000000001</v>
      </c>
      <c r="B205">
        <v>-1.8188466999999999</v>
      </c>
      <c r="C205">
        <v>-1.9072461999999999</v>
      </c>
      <c r="D205">
        <f t="shared" si="6"/>
        <v>-1.8118838899999998</v>
      </c>
      <c r="E205">
        <v>-1.9770928999999999</v>
      </c>
      <c r="F205">
        <f t="shared" si="7"/>
        <v>-1.5203844401</v>
      </c>
    </row>
    <row r="206" spans="1:6" x14ac:dyDescent="0.3">
      <c r="A206">
        <v>1.8120000000000001</v>
      </c>
      <c r="B206">
        <v>-1.8636717</v>
      </c>
      <c r="C206">
        <v>-1.9450552999999999</v>
      </c>
      <c r="D206">
        <f t="shared" si="6"/>
        <v>-1.8478025349999998</v>
      </c>
      <c r="E206">
        <v>-2.0078611999999998</v>
      </c>
      <c r="F206">
        <f t="shared" si="7"/>
        <v>-1.5440452627999999</v>
      </c>
    </row>
    <row r="207" spans="1:6" x14ac:dyDescent="0.3">
      <c r="A207">
        <v>1.8160000000000001</v>
      </c>
      <c r="B207">
        <v>-1.9072461999999999</v>
      </c>
      <c r="C207">
        <v>-1.9770928999999999</v>
      </c>
      <c r="D207">
        <f t="shared" si="6"/>
        <v>-1.8782382549999999</v>
      </c>
      <c r="E207">
        <v>-2.0432019000000001</v>
      </c>
      <c r="F207">
        <f t="shared" si="7"/>
        <v>-1.5712222611000002</v>
      </c>
    </row>
    <row r="208" spans="1:6" x14ac:dyDescent="0.3">
      <c r="A208">
        <v>1.8200000999999999</v>
      </c>
      <c r="B208">
        <v>-1.9450552999999999</v>
      </c>
      <c r="C208">
        <v>-2.0078611999999998</v>
      </c>
      <c r="D208">
        <f t="shared" si="6"/>
        <v>-1.9074681399999998</v>
      </c>
      <c r="E208">
        <v>-2.0862552000000001</v>
      </c>
      <c r="F208">
        <f t="shared" si="7"/>
        <v>-1.6043302488000002</v>
      </c>
    </row>
    <row r="209" spans="1:6" x14ac:dyDescent="0.3">
      <c r="A209">
        <v>1.8240000000000001</v>
      </c>
      <c r="B209">
        <v>-1.9770928999999999</v>
      </c>
      <c r="C209">
        <v>-2.0432019000000001</v>
      </c>
      <c r="D209">
        <f t="shared" si="6"/>
        <v>-1.941041805</v>
      </c>
      <c r="E209">
        <v>-2.1353244999999998</v>
      </c>
      <c r="F209">
        <f t="shared" si="7"/>
        <v>-1.6420645404999998</v>
      </c>
    </row>
    <row r="210" spans="1:6" x14ac:dyDescent="0.3">
      <c r="A210">
        <v>1.8279999</v>
      </c>
      <c r="B210">
        <v>-2.0078611999999998</v>
      </c>
      <c r="C210">
        <v>-2.0862552000000001</v>
      </c>
      <c r="D210">
        <f t="shared" si="6"/>
        <v>-1.9819424400000001</v>
      </c>
      <c r="E210">
        <v>-2.1850565999999998</v>
      </c>
      <c r="F210">
        <f t="shared" si="7"/>
        <v>-1.6803085253999999</v>
      </c>
    </row>
    <row r="211" spans="1:6" x14ac:dyDescent="0.3">
      <c r="A211">
        <v>1.8320000000000001</v>
      </c>
      <c r="B211">
        <v>-2.0432019000000001</v>
      </c>
      <c r="C211">
        <v>-2.1353244999999998</v>
      </c>
      <c r="D211">
        <f t="shared" si="6"/>
        <v>-2.028558275</v>
      </c>
      <c r="E211">
        <v>-2.2301443000000001</v>
      </c>
      <c r="F211">
        <f t="shared" si="7"/>
        <v>-1.7149809667</v>
      </c>
    </row>
    <row r="212" spans="1:6" x14ac:dyDescent="0.3">
      <c r="A212">
        <v>1.8360000000000001</v>
      </c>
      <c r="B212">
        <v>-2.0862552000000001</v>
      </c>
      <c r="C212">
        <v>-2.1850565999999998</v>
      </c>
      <c r="D212">
        <f t="shared" si="6"/>
        <v>-2.0758037699999998</v>
      </c>
      <c r="E212">
        <v>-2.2690454</v>
      </c>
      <c r="F212">
        <f t="shared" si="7"/>
        <v>-1.7448959126000001</v>
      </c>
    </row>
    <row r="213" spans="1:6" x14ac:dyDescent="0.3">
      <c r="A213">
        <v>1.84</v>
      </c>
      <c r="B213">
        <v>-2.1353244999999998</v>
      </c>
      <c r="C213">
        <v>-2.2301443000000001</v>
      </c>
      <c r="D213">
        <f t="shared" si="6"/>
        <v>-2.118637085</v>
      </c>
      <c r="E213">
        <v>-2.3050752999999999</v>
      </c>
      <c r="F213">
        <f t="shared" si="7"/>
        <v>-1.7726029056999999</v>
      </c>
    </row>
    <row r="214" spans="1:6" x14ac:dyDescent="0.3">
      <c r="A214">
        <v>1.8440000000000001</v>
      </c>
      <c r="B214">
        <v>-2.1850565999999998</v>
      </c>
      <c r="C214">
        <v>-2.2690454</v>
      </c>
      <c r="D214">
        <f t="shared" si="6"/>
        <v>-2.1555931299999997</v>
      </c>
      <c r="E214">
        <v>-2.344074</v>
      </c>
      <c r="F214">
        <f t="shared" si="7"/>
        <v>-1.8025929060000001</v>
      </c>
    </row>
    <row r="215" spans="1:6" x14ac:dyDescent="0.3">
      <c r="A215">
        <v>1.8480000000000001</v>
      </c>
      <c r="B215">
        <v>-2.2301443000000001</v>
      </c>
      <c r="C215">
        <v>-2.3050752999999999</v>
      </c>
      <c r="D215">
        <f t="shared" si="6"/>
        <v>-2.1898215349999997</v>
      </c>
      <c r="E215">
        <v>-2.3903546000000002</v>
      </c>
      <c r="F215">
        <f t="shared" si="7"/>
        <v>-1.8381826874000002</v>
      </c>
    </row>
    <row r="216" spans="1:6" x14ac:dyDescent="0.3">
      <c r="A216">
        <v>1.8520000000000001</v>
      </c>
      <c r="B216">
        <v>-2.2690454</v>
      </c>
      <c r="C216">
        <v>-2.344074</v>
      </c>
      <c r="D216">
        <f t="shared" si="6"/>
        <v>-2.2268702999999999</v>
      </c>
      <c r="E216">
        <v>-2.4437452999999998</v>
      </c>
      <c r="F216">
        <f t="shared" si="7"/>
        <v>-1.8792401356999999</v>
      </c>
    </row>
    <row r="217" spans="1:6" x14ac:dyDescent="0.3">
      <c r="A217">
        <v>1.8559999</v>
      </c>
      <c r="B217">
        <v>-2.3050752999999999</v>
      </c>
      <c r="C217">
        <v>-2.3903546000000002</v>
      </c>
      <c r="D217">
        <f t="shared" si="6"/>
        <v>-2.2708368700000001</v>
      </c>
      <c r="E217">
        <v>-2.4997232</v>
      </c>
      <c r="F217">
        <f t="shared" si="7"/>
        <v>-1.9222871408</v>
      </c>
    </row>
    <row r="218" spans="1:6" x14ac:dyDescent="0.3">
      <c r="A218">
        <v>1.86</v>
      </c>
      <c r="B218">
        <v>-2.344074</v>
      </c>
      <c r="C218">
        <v>-2.4437452999999998</v>
      </c>
      <c r="D218">
        <f t="shared" si="6"/>
        <v>-2.3215580349999998</v>
      </c>
      <c r="E218">
        <v>-2.5525272999999999</v>
      </c>
      <c r="F218">
        <f t="shared" si="7"/>
        <v>-1.9628934937</v>
      </c>
    </row>
    <row r="219" spans="1:6" x14ac:dyDescent="0.3">
      <c r="A219">
        <v>1.8640000000000001</v>
      </c>
      <c r="B219">
        <v>-2.3903546000000002</v>
      </c>
      <c r="C219">
        <v>-2.4997232</v>
      </c>
      <c r="D219">
        <f t="shared" si="6"/>
        <v>-2.3747370399999999</v>
      </c>
      <c r="E219">
        <v>-2.5991757</v>
      </c>
      <c r="F219">
        <f t="shared" si="7"/>
        <v>-1.9987661133000001</v>
      </c>
    </row>
    <row r="220" spans="1:6" x14ac:dyDescent="0.3">
      <c r="A220">
        <v>1.8680000000000001</v>
      </c>
      <c r="B220">
        <v>-2.4437452999999998</v>
      </c>
      <c r="C220">
        <v>-2.5525272999999999</v>
      </c>
      <c r="D220">
        <f t="shared" si="6"/>
        <v>-2.4249009349999997</v>
      </c>
      <c r="E220">
        <v>-2.6415799</v>
      </c>
      <c r="F220">
        <f t="shared" si="7"/>
        <v>-2.0313749430999999</v>
      </c>
    </row>
    <row r="221" spans="1:6" x14ac:dyDescent="0.3">
      <c r="A221">
        <v>1.8720000000000001</v>
      </c>
      <c r="B221">
        <v>-2.4997232</v>
      </c>
      <c r="C221">
        <v>-2.5991757</v>
      </c>
      <c r="D221">
        <f t="shared" si="6"/>
        <v>-2.4692169150000001</v>
      </c>
      <c r="E221">
        <v>-2.6852033</v>
      </c>
      <c r="F221">
        <f t="shared" si="7"/>
        <v>-2.0649213377</v>
      </c>
    </row>
    <row r="222" spans="1:6" x14ac:dyDescent="0.3">
      <c r="A222">
        <v>1.8759999999999999</v>
      </c>
      <c r="B222">
        <v>-2.5525272999999999</v>
      </c>
      <c r="C222">
        <v>-2.6415799</v>
      </c>
      <c r="D222">
        <f t="shared" si="6"/>
        <v>-2.5095009049999999</v>
      </c>
      <c r="E222">
        <v>-2.7352641000000002</v>
      </c>
      <c r="F222">
        <f t="shared" si="7"/>
        <v>-2.1034180929000001</v>
      </c>
    </row>
    <row r="223" spans="1:6" x14ac:dyDescent="0.3">
      <c r="A223">
        <v>1.88</v>
      </c>
      <c r="B223">
        <v>-2.5991757</v>
      </c>
      <c r="C223">
        <v>-2.6852033</v>
      </c>
      <c r="D223">
        <f t="shared" si="6"/>
        <v>-2.5509431349999998</v>
      </c>
      <c r="E223">
        <v>-2.7931447</v>
      </c>
      <c r="F223">
        <f t="shared" si="7"/>
        <v>-2.1479282742999999</v>
      </c>
    </row>
    <row r="224" spans="1:6" x14ac:dyDescent="0.3">
      <c r="A224">
        <v>1.8839999000000001</v>
      </c>
      <c r="B224">
        <v>-2.6415799</v>
      </c>
      <c r="C224">
        <v>-2.7352641000000002</v>
      </c>
      <c r="D224">
        <f t="shared" si="6"/>
        <v>-2.5985008949999999</v>
      </c>
      <c r="E224">
        <v>-2.8554514000000002</v>
      </c>
      <c r="F224">
        <f t="shared" si="7"/>
        <v>-2.1958421266000001</v>
      </c>
    </row>
    <row r="225" spans="1:6" x14ac:dyDescent="0.3">
      <c r="A225">
        <v>1.8879999999999999</v>
      </c>
      <c r="B225">
        <v>-2.6852033</v>
      </c>
      <c r="C225">
        <v>-2.7931447</v>
      </c>
      <c r="D225">
        <f t="shared" si="6"/>
        <v>-2.653487465</v>
      </c>
      <c r="E225">
        <v>-2.9163415000000001</v>
      </c>
      <c r="F225">
        <f t="shared" si="7"/>
        <v>-2.2426666135</v>
      </c>
    </row>
    <row r="226" spans="1:6" x14ac:dyDescent="0.3">
      <c r="A226">
        <v>1.8919999999999999</v>
      </c>
      <c r="B226">
        <v>-2.7352641000000002</v>
      </c>
      <c r="C226">
        <v>-2.8554514000000002</v>
      </c>
      <c r="D226">
        <f t="shared" si="6"/>
        <v>-2.7126788300000002</v>
      </c>
      <c r="E226">
        <v>-2.9715767999999998</v>
      </c>
      <c r="F226">
        <f t="shared" si="7"/>
        <v>-2.2851425592000001</v>
      </c>
    </row>
    <row r="227" spans="1:6" x14ac:dyDescent="0.3">
      <c r="A227">
        <v>1.8959999999999999</v>
      </c>
      <c r="B227">
        <v>-2.7931447</v>
      </c>
      <c r="C227">
        <v>-2.9163415000000001</v>
      </c>
      <c r="D227">
        <f t="shared" si="6"/>
        <v>-2.7705244250000001</v>
      </c>
      <c r="E227">
        <v>-3.0215133000000001</v>
      </c>
      <c r="F227">
        <f t="shared" si="7"/>
        <v>-2.3235437277000002</v>
      </c>
    </row>
    <row r="228" spans="1:6" x14ac:dyDescent="0.3">
      <c r="A228">
        <v>1.9</v>
      </c>
      <c r="B228">
        <v>-2.8554514000000002</v>
      </c>
      <c r="C228">
        <v>-2.9715767999999998</v>
      </c>
      <c r="D228">
        <f t="shared" si="6"/>
        <v>-2.8229979599999995</v>
      </c>
      <c r="E228">
        <v>-3.0708719000000002</v>
      </c>
      <c r="F228">
        <f t="shared" si="7"/>
        <v>-2.3615004911000002</v>
      </c>
    </row>
    <row r="229" spans="1:6" x14ac:dyDescent="0.3">
      <c r="A229">
        <v>1.9039999999999999</v>
      </c>
      <c r="B229">
        <v>-2.9163415000000001</v>
      </c>
      <c r="C229">
        <v>-3.0215133000000001</v>
      </c>
      <c r="D229">
        <f t="shared" si="6"/>
        <v>-2.870437635</v>
      </c>
      <c r="E229">
        <v>-3.1254531999999999</v>
      </c>
      <c r="F229">
        <f t="shared" si="7"/>
        <v>-2.4034735108</v>
      </c>
    </row>
    <row r="230" spans="1:6" x14ac:dyDescent="0.3">
      <c r="A230">
        <v>1.9079999999999999</v>
      </c>
      <c r="B230">
        <v>-2.9715767999999998</v>
      </c>
      <c r="C230">
        <v>-3.0708719000000002</v>
      </c>
      <c r="D230">
        <f t="shared" si="6"/>
        <v>-2.9173283049999998</v>
      </c>
      <c r="E230">
        <v>-3.1881281000000001</v>
      </c>
      <c r="F230">
        <f t="shared" si="7"/>
        <v>-2.4516705088999999</v>
      </c>
    </row>
    <row r="231" spans="1:6" x14ac:dyDescent="0.3">
      <c r="A231">
        <v>1.9119999000000001</v>
      </c>
      <c r="B231">
        <v>-3.0215133000000001</v>
      </c>
      <c r="C231">
        <v>-3.1254531999999999</v>
      </c>
      <c r="D231">
        <f t="shared" si="6"/>
        <v>-2.96918054</v>
      </c>
      <c r="E231">
        <v>-3.2568814000000001</v>
      </c>
      <c r="F231">
        <f t="shared" si="7"/>
        <v>-2.5045417966000003</v>
      </c>
    </row>
    <row r="232" spans="1:6" x14ac:dyDescent="0.3">
      <c r="A232">
        <v>1.9159999999999999</v>
      </c>
      <c r="B232">
        <v>-3.0708719000000002</v>
      </c>
      <c r="C232">
        <v>-3.1881281000000001</v>
      </c>
      <c r="D232">
        <f t="shared" si="6"/>
        <v>-3.0287216949999998</v>
      </c>
      <c r="E232">
        <v>-3.3261721</v>
      </c>
      <c r="F232">
        <f t="shared" si="7"/>
        <v>-2.5578263449</v>
      </c>
    </row>
    <row r="233" spans="1:6" x14ac:dyDescent="0.3">
      <c r="A233">
        <v>1.92</v>
      </c>
      <c r="B233">
        <v>-3.1254531999999999</v>
      </c>
      <c r="C233">
        <v>-3.2568814000000001</v>
      </c>
      <c r="D233">
        <f t="shared" si="6"/>
        <v>-3.0940373299999999</v>
      </c>
      <c r="E233">
        <v>-3.3907562000000002</v>
      </c>
      <c r="F233">
        <f t="shared" si="7"/>
        <v>-2.6074915178000002</v>
      </c>
    </row>
    <row r="234" spans="1:6" x14ac:dyDescent="0.3">
      <c r="A234">
        <v>1.9239999999999999</v>
      </c>
      <c r="B234">
        <v>-3.1881281000000001</v>
      </c>
      <c r="C234">
        <v>-3.3261721</v>
      </c>
      <c r="D234">
        <f t="shared" si="6"/>
        <v>-3.1598634949999997</v>
      </c>
      <c r="E234">
        <v>-3.4493681999999999</v>
      </c>
      <c r="F234">
        <f t="shared" si="7"/>
        <v>-2.6525641458</v>
      </c>
    </row>
    <row r="235" spans="1:6" x14ac:dyDescent="0.3">
      <c r="A235">
        <v>1.9279999999999999</v>
      </c>
      <c r="B235">
        <v>-3.2568814000000001</v>
      </c>
      <c r="C235">
        <v>-3.3907562000000002</v>
      </c>
      <c r="D235">
        <f t="shared" si="6"/>
        <v>-3.2212183900000002</v>
      </c>
      <c r="E235">
        <v>-3.5056389000000001</v>
      </c>
      <c r="F235">
        <f t="shared" si="7"/>
        <v>-2.6958363141000001</v>
      </c>
    </row>
    <row r="236" spans="1:6" x14ac:dyDescent="0.3">
      <c r="A236">
        <v>1.9319999999999999</v>
      </c>
      <c r="B236">
        <v>-3.3261721</v>
      </c>
      <c r="C236">
        <v>-3.4493681999999999</v>
      </c>
      <c r="D236">
        <f t="shared" si="6"/>
        <v>-3.2768997899999999</v>
      </c>
      <c r="E236">
        <v>-3.5655763</v>
      </c>
      <c r="F236">
        <f t="shared" si="7"/>
        <v>-2.7419281746999999</v>
      </c>
    </row>
    <row r="237" spans="1:6" x14ac:dyDescent="0.3">
      <c r="A237">
        <v>1.9359999999999999</v>
      </c>
      <c r="B237">
        <v>-3.3907562000000002</v>
      </c>
      <c r="C237">
        <v>-3.5056389000000001</v>
      </c>
      <c r="D237">
        <f t="shared" si="6"/>
        <v>-3.3303569550000001</v>
      </c>
      <c r="E237">
        <v>-3.6334086000000001</v>
      </c>
      <c r="F237">
        <f t="shared" si="7"/>
        <v>-2.7940912134000002</v>
      </c>
    </row>
    <row r="238" spans="1:6" x14ac:dyDescent="0.3">
      <c r="A238">
        <v>1.9400001</v>
      </c>
      <c r="B238">
        <v>-3.4493681999999999</v>
      </c>
      <c r="C238">
        <v>-3.5655763</v>
      </c>
      <c r="D238">
        <f t="shared" si="6"/>
        <v>-3.3872974849999999</v>
      </c>
      <c r="E238">
        <v>-3.708685</v>
      </c>
      <c r="F238">
        <f t="shared" si="7"/>
        <v>-2.8519787650000001</v>
      </c>
    </row>
    <row r="239" spans="1:6" x14ac:dyDescent="0.3">
      <c r="A239">
        <v>1.944</v>
      </c>
      <c r="B239">
        <v>-3.5056389000000001</v>
      </c>
      <c r="C239">
        <v>-3.6334086000000001</v>
      </c>
      <c r="D239">
        <f t="shared" si="6"/>
        <v>-3.45173817</v>
      </c>
      <c r="E239">
        <v>-3.7865717000000001</v>
      </c>
      <c r="F239">
        <f t="shared" si="7"/>
        <v>-2.9118736373000003</v>
      </c>
    </row>
    <row r="240" spans="1:6" x14ac:dyDescent="0.3">
      <c r="A240">
        <v>1.948</v>
      </c>
      <c r="B240">
        <v>-3.5655763</v>
      </c>
      <c r="C240">
        <v>-3.708685</v>
      </c>
      <c r="D240">
        <f t="shared" si="6"/>
        <v>-3.5232507499999999</v>
      </c>
      <c r="E240">
        <v>-3.8611567999999998</v>
      </c>
      <c r="F240">
        <f t="shared" si="7"/>
        <v>-2.9692295791999999</v>
      </c>
    </row>
    <row r="241" spans="1:6" x14ac:dyDescent="0.3">
      <c r="A241">
        <v>1.952</v>
      </c>
      <c r="B241">
        <v>-3.6334086000000001</v>
      </c>
      <c r="C241">
        <v>-3.7865717000000001</v>
      </c>
      <c r="D241">
        <f t="shared" si="6"/>
        <v>-3.5972431149999999</v>
      </c>
      <c r="E241">
        <v>-3.9295848000000002</v>
      </c>
      <c r="F241">
        <f t="shared" si="7"/>
        <v>-3.0218507112000004</v>
      </c>
    </row>
    <row r="242" spans="1:6" x14ac:dyDescent="0.3">
      <c r="A242">
        <v>1.956</v>
      </c>
      <c r="B242">
        <v>-3.708685</v>
      </c>
      <c r="C242">
        <v>-3.8611567999999998</v>
      </c>
      <c r="D242">
        <f t="shared" si="6"/>
        <v>-3.6680989599999996</v>
      </c>
      <c r="E242">
        <v>-3.9940956000000001</v>
      </c>
      <c r="F242">
        <f t="shared" si="7"/>
        <v>-3.0714595164</v>
      </c>
    </row>
    <row r="243" spans="1:6" x14ac:dyDescent="0.3">
      <c r="A243">
        <v>1.96</v>
      </c>
      <c r="B243">
        <v>-3.7865717000000001</v>
      </c>
      <c r="C243">
        <v>-3.9295848000000002</v>
      </c>
      <c r="D243">
        <f t="shared" si="6"/>
        <v>-3.7331055599999998</v>
      </c>
      <c r="E243">
        <v>-4.0604909999999999</v>
      </c>
      <c r="F243">
        <f t="shared" si="7"/>
        <v>-3.1225175790000002</v>
      </c>
    </row>
    <row r="244" spans="1:6" x14ac:dyDescent="0.3">
      <c r="A244">
        <v>1.964</v>
      </c>
      <c r="B244">
        <v>-3.8611567999999998</v>
      </c>
      <c r="C244">
        <v>-3.9940956000000001</v>
      </c>
      <c r="D244">
        <f t="shared" si="6"/>
        <v>-3.7943908199999998</v>
      </c>
      <c r="E244">
        <v>-4.1341108999999996</v>
      </c>
      <c r="F244">
        <f t="shared" si="7"/>
        <v>-3.1791312820999997</v>
      </c>
    </row>
    <row r="245" spans="1:6" x14ac:dyDescent="0.3">
      <c r="A245">
        <v>1.9680001</v>
      </c>
      <c r="B245">
        <v>-3.9295848000000002</v>
      </c>
      <c r="C245">
        <v>-4.0604909999999999</v>
      </c>
      <c r="D245">
        <f t="shared" si="6"/>
        <v>-3.8574664499999995</v>
      </c>
      <c r="E245">
        <v>-4.2161600000000004</v>
      </c>
      <c r="F245">
        <f t="shared" si="7"/>
        <v>-3.2422270400000004</v>
      </c>
    </row>
    <row r="246" spans="1:6" x14ac:dyDescent="0.3">
      <c r="A246">
        <v>1.972</v>
      </c>
      <c r="B246">
        <v>-3.9940956000000001</v>
      </c>
      <c r="C246">
        <v>-4.1341108999999996</v>
      </c>
      <c r="D246">
        <f t="shared" si="6"/>
        <v>-3.9274053549999994</v>
      </c>
      <c r="E246">
        <v>-4.3028601999999996</v>
      </c>
      <c r="F246">
        <f t="shared" si="7"/>
        <v>-3.3088994937999998</v>
      </c>
    </row>
    <row r="247" spans="1:6" x14ac:dyDescent="0.3">
      <c r="A247">
        <v>1.976</v>
      </c>
      <c r="B247">
        <v>-4.0604909999999999</v>
      </c>
      <c r="C247">
        <v>-4.2161600000000004</v>
      </c>
      <c r="D247">
        <f t="shared" si="6"/>
        <v>-4.0053520000000002</v>
      </c>
      <c r="E247">
        <v>-4.3880148999999999</v>
      </c>
      <c r="F247">
        <f t="shared" si="7"/>
        <v>-3.3743834581000001</v>
      </c>
    </row>
    <row r="248" spans="1:6" x14ac:dyDescent="0.3">
      <c r="A248">
        <v>1.98</v>
      </c>
      <c r="B248">
        <v>-4.1341108999999996</v>
      </c>
      <c r="C248">
        <v>-4.3028601999999996</v>
      </c>
      <c r="D248">
        <f t="shared" si="6"/>
        <v>-4.0877171899999993</v>
      </c>
      <c r="E248">
        <v>-4.4673036000000002</v>
      </c>
      <c r="F248">
        <f t="shared" si="7"/>
        <v>-3.4353564684000002</v>
      </c>
    </row>
    <row r="249" spans="1:6" x14ac:dyDescent="0.3">
      <c r="A249">
        <v>1.984</v>
      </c>
      <c r="B249">
        <v>-4.2161600000000004</v>
      </c>
      <c r="C249">
        <v>-4.3880148999999999</v>
      </c>
      <c r="D249">
        <f t="shared" si="6"/>
        <v>-4.1686141549999993</v>
      </c>
      <c r="E249">
        <v>-4.5413579000000004</v>
      </c>
      <c r="F249">
        <f t="shared" si="7"/>
        <v>-3.4923042251000003</v>
      </c>
    </row>
    <row r="250" spans="1:6" x14ac:dyDescent="0.3">
      <c r="A250">
        <v>1.988</v>
      </c>
      <c r="B250">
        <v>-4.3028601999999996</v>
      </c>
      <c r="C250">
        <v>-4.4673036000000002</v>
      </c>
      <c r="D250">
        <f t="shared" si="6"/>
        <v>-4.2439384200000001</v>
      </c>
      <c r="E250">
        <v>-4.6153734000000002</v>
      </c>
      <c r="F250">
        <f t="shared" si="7"/>
        <v>-3.5492221446000003</v>
      </c>
    </row>
    <row r="251" spans="1:6" x14ac:dyDescent="0.3">
      <c r="A251">
        <v>1.992</v>
      </c>
      <c r="B251">
        <v>-4.3880148999999999</v>
      </c>
      <c r="C251">
        <v>-4.5413579000000004</v>
      </c>
      <c r="D251">
        <f t="shared" si="6"/>
        <v>-4.3142900050000001</v>
      </c>
      <c r="E251">
        <v>-4.6955112999999997</v>
      </c>
      <c r="F251">
        <f t="shared" si="7"/>
        <v>-3.6108481897</v>
      </c>
    </row>
    <row r="252" spans="1:6" x14ac:dyDescent="0.3">
      <c r="A252">
        <v>1.9960001000000001</v>
      </c>
      <c r="B252">
        <v>-4.4673036000000002</v>
      </c>
      <c r="C252">
        <v>-4.6153734000000002</v>
      </c>
      <c r="D252">
        <f t="shared" si="6"/>
        <v>-4.3846047300000004</v>
      </c>
      <c r="E252">
        <v>-4.7846526999999996</v>
      </c>
      <c r="F252">
        <f t="shared" si="7"/>
        <v>-3.6793979262999996</v>
      </c>
    </row>
    <row r="253" spans="1:6" x14ac:dyDescent="0.3">
      <c r="A253">
        <v>2</v>
      </c>
      <c r="B253">
        <v>-4.5413579000000004</v>
      </c>
      <c r="C253">
        <v>-4.6955112999999997</v>
      </c>
      <c r="D253">
        <f t="shared" si="6"/>
        <v>-4.4607357349999992</v>
      </c>
      <c r="E253">
        <v>-4.8803979999999996</v>
      </c>
      <c r="F253">
        <f t="shared" si="7"/>
        <v>-3.7530260619999996</v>
      </c>
    </row>
    <row r="254" spans="1:6" x14ac:dyDescent="0.3">
      <c r="A254">
        <v>2.0039999000000002</v>
      </c>
      <c r="B254">
        <v>-4.6153734000000002</v>
      </c>
      <c r="C254">
        <v>-4.7846526999999996</v>
      </c>
      <c r="D254">
        <f t="shared" si="6"/>
        <v>-4.5454200649999992</v>
      </c>
      <c r="E254">
        <v>-4.9766632</v>
      </c>
      <c r="F254">
        <f t="shared" si="7"/>
        <v>-3.8270540008</v>
      </c>
    </row>
    <row r="255" spans="1:6" x14ac:dyDescent="0.3">
      <c r="A255">
        <v>2.0079999000000002</v>
      </c>
      <c r="B255">
        <v>-4.6955112999999997</v>
      </c>
      <c r="C255">
        <v>-4.8803979999999996</v>
      </c>
      <c r="D255">
        <f t="shared" si="6"/>
        <v>-4.6363780999999991</v>
      </c>
      <c r="E255">
        <v>-5.0678631000000003</v>
      </c>
      <c r="F255">
        <f t="shared" si="7"/>
        <v>-3.8971867239000004</v>
      </c>
    </row>
    <row r="256" spans="1:6" x14ac:dyDescent="0.3">
      <c r="A256">
        <v>2.0120000999999998</v>
      </c>
      <c r="B256">
        <v>-4.7846526999999996</v>
      </c>
      <c r="C256">
        <v>-4.9766632</v>
      </c>
      <c r="D256">
        <f t="shared" si="6"/>
        <v>-4.7278300399999997</v>
      </c>
      <c r="E256">
        <v>-5.1528555000000003</v>
      </c>
      <c r="F256">
        <f t="shared" si="7"/>
        <v>-3.9625458795000004</v>
      </c>
    </row>
    <row r="257" spans="1:6" x14ac:dyDescent="0.3">
      <c r="A257">
        <v>2.016</v>
      </c>
      <c r="B257">
        <v>-4.8803979999999996</v>
      </c>
      <c r="C257">
        <v>-5.0678631000000003</v>
      </c>
      <c r="D257">
        <f t="shared" si="6"/>
        <v>-4.8144699449999999</v>
      </c>
      <c r="E257">
        <v>-5.2358225999999997</v>
      </c>
      <c r="F257">
        <f t="shared" si="7"/>
        <v>-4.0263475793999994</v>
      </c>
    </row>
    <row r="258" spans="1:6" x14ac:dyDescent="0.3">
      <c r="A258">
        <v>2.02</v>
      </c>
      <c r="B258">
        <v>-4.9766632</v>
      </c>
      <c r="C258">
        <v>-5.1528555000000003</v>
      </c>
      <c r="D258">
        <f t="shared" si="6"/>
        <v>-4.8952127250000004</v>
      </c>
      <c r="E258">
        <v>-5.3233978999999998</v>
      </c>
      <c r="F258">
        <f t="shared" si="7"/>
        <v>-4.0936929850999997</v>
      </c>
    </row>
    <row r="259" spans="1:6" x14ac:dyDescent="0.3">
      <c r="A259">
        <v>2.0239999000000002</v>
      </c>
      <c r="B259">
        <v>-5.0678631000000003</v>
      </c>
      <c r="C259">
        <v>-5.2358225999999997</v>
      </c>
      <c r="D259">
        <f t="shared" si="6"/>
        <v>-4.974031469999999</v>
      </c>
      <c r="E259">
        <v>-5.4200903</v>
      </c>
      <c r="F259">
        <f t="shared" si="7"/>
        <v>-4.1680494406999999</v>
      </c>
    </row>
    <row r="260" spans="1:6" x14ac:dyDescent="0.3">
      <c r="A260">
        <v>2.0280000999999999</v>
      </c>
      <c r="B260">
        <v>-5.1528555000000003</v>
      </c>
      <c r="C260">
        <v>-5.3233978999999998</v>
      </c>
      <c r="D260">
        <f t="shared" ref="D260:D323" si="8">C260*0.95</f>
        <v>-5.0572280049999998</v>
      </c>
      <c r="E260">
        <v>-5.5251754000000002</v>
      </c>
      <c r="F260">
        <f t="shared" ref="F260:F323" si="9">E260*0.769</f>
        <v>-4.2488598826000006</v>
      </c>
    </row>
    <row r="261" spans="1:6" x14ac:dyDescent="0.3">
      <c r="A261">
        <v>2.0320000999999999</v>
      </c>
      <c r="B261">
        <v>-5.2358225999999997</v>
      </c>
      <c r="C261">
        <v>-5.4200903</v>
      </c>
      <c r="D261">
        <f t="shared" si="8"/>
        <v>-5.1490857849999996</v>
      </c>
      <c r="E261">
        <v>-5.6331253999999999</v>
      </c>
      <c r="F261">
        <f t="shared" si="9"/>
        <v>-4.3318734326000001</v>
      </c>
    </row>
    <row r="262" spans="1:6" x14ac:dyDescent="0.3">
      <c r="A262">
        <v>2.036</v>
      </c>
      <c r="B262">
        <v>-5.3233978999999998</v>
      </c>
      <c r="C262">
        <v>-5.5251754000000002</v>
      </c>
      <c r="D262">
        <f t="shared" si="8"/>
        <v>-5.2489166300000001</v>
      </c>
      <c r="E262">
        <v>-5.7373685999999999</v>
      </c>
      <c r="F262">
        <f t="shared" si="9"/>
        <v>-4.4120364533999998</v>
      </c>
    </row>
    <row r="263" spans="1:6" x14ac:dyDescent="0.3">
      <c r="A263">
        <v>2.04</v>
      </c>
      <c r="B263">
        <v>-5.4200903</v>
      </c>
      <c r="C263">
        <v>-5.6331253999999999</v>
      </c>
      <c r="D263">
        <f t="shared" si="8"/>
        <v>-5.3514691299999999</v>
      </c>
      <c r="E263">
        <v>-5.8348879</v>
      </c>
      <c r="F263">
        <f t="shared" si="9"/>
        <v>-4.4870287951000005</v>
      </c>
    </row>
    <row r="264" spans="1:6" x14ac:dyDescent="0.3">
      <c r="A264">
        <v>2.0439999000000002</v>
      </c>
      <c r="B264">
        <v>-5.5251754000000002</v>
      </c>
      <c r="C264">
        <v>-5.7373685999999999</v>
      </c>
      <c r="D264">
        <f t="shared" si="8"/>
        <v>-5.4505001699999998</v>
      </c>
      <c r="E264">
        <v>-5.9284252000000004</v>
      </c>
      <c r="F264">
        <f t="shared" si="9"/>
        <v>-4.5589589788000007</v>
      </c>
    </row>
    <row r="265" spans="1:6" x14ac:dyDescent="0.3">
      <c r="A265">
        <v>2.0480000999999999</v>
      </c>
      <c r="B265">
        <v>-5.6331253999999999</v>
      </c>
      <c r="C265">
        <v>-5.8348879</v>
      </c>
      <c r="D265">
        <f t="shared" si="8"/>
        <v>-5.5431435049999997</v>
      </c>
      <c r="E265">
        <v>-6.0246339000000004</v>
      </c>
      <c r="F265">
        <f t="shared" si="9"/>
        <v>-4.6329434691000007</v>
      </c>
    </row>
    <row r="266" spans="1:6" x14ac:dyDescent="0.3">
      <c r="A266">
        <v>2.052</v>
      </c>
      <c r="B266">
        <v>-5.7373685999999999</v>
      </c>
      <c r="C266">
        <v>-5.9284252000000004</v>
      </c>
      <c r="D266">
        <f t="shared" si="8"/>
        <v>-5.6320039399999997</v>
      </c>
      <c r="E266">
        <v>-6.1294930000000001</v>
      </c>
      <c r="F266">
        <f t="shared" si="9"/>
        <v>-4.7135801170000002</v>
      </c>
    </row>
    <row r="267" spans="1:6" x14ac:dyDescent="0.3">
      <c r="A267">
        <v>2.056</v>
      </c>
      <c r="B267">
        <v>-5.8348879</v>
      </c>
      <c r="C267">
        <v>-6.0246339000000004</v>
      </c>
      <c r="D267">
        <f t="shared" si="8"/>
        <v>-5.7234022050000002</v>
      </c>
      <c r="E267">
        <v>-6.2441810999999996</v>
      </c>
      <c r="F267">
        <f t="shared" si="9"/>
        <v>-4.8017752658999999</v>
      </c>
    </row>
    <row r="268" spans="1:6" x14ac:dyDescent="0.3">
      <c r="A268">
        <v>2.0599999000000002</v>
      </c>
      <c r="B268">
        <v>-5.9284252000000004</v>
      </c>
      <c r="C268">
        <v>-6.1294930000000001</v>
      </c>
      <c r="D268">
        <f t="shared" si="8"/>
        <v>-5.8230183499999999</v>
      </c>
      <c r="E268">
        <v>-6.3642083999999999</v>
      </c>
      <c r="F268">
        <f t="shared" si="9"/>
        <v>-4.8940762596000003</v>
      </c>
    </row>
    <row r="269" spans="1:6" x14ac:dyDescent="0.3">
      <c r="A269">
        <v>2.0639999000000002</v>
      </c>
      <c r="B269">
        <v>-6.0246339000000004</v>
      </c>
      <c r="C269">
        <v>-6.2441810999999996</v>
      </c>
      <c r="D269">
        <f t="shared" si="8"/>
        <v>-5.9319720449999993</v>
      </c>
      <c r="E269">
        <v>-6.482424</v>
      </c>
      <c r="F269">
        <f t="shared" si="9"/>
        <v>-4.9849840560000001</v>
      </c>
    </row>
    <row r="270" spans="1:6" x14ac:dyDescent="0.3">
      <c r="A270">
        <v>2.0680000999999999</v>
      </c>
      <c r="B270">
        <v>-6.1294930000000001</v>
      </c>
      <c r="C270">
        <v>-6.3642083999999999</v>
      </c>
      <c r="D270">
        <f t="shared" si="8"/>
        <v>-6.0459979799999992</v>
      </c>
      <c r="E270">
        <v>-6.5939794999999997</v>
      </c>
      <c r="F270">
        <f t="shared" si="9"/>
        <v>-5.0707702354999995</v>
      </c>
    </row>
    <row r="271" spans="1:6" x14ac:dyDescent="0.3">
      <c r="A271">
        <v>2.0720000000000001</v>
      </c>
      <c r="B271">
        <v>-6.2441810999999996</v>
      </c>
      <c r="C271">
        <v>-6.482424</v>
      </c>
      <c r="D271">
        <f t="shared" si="8"/>
        <v>-6.1583027999999995</v>
      </c>
      <c r="E271">
        <v>-6.6998272999999999</v>
      </c>
      <c r="F271">
        <f t="shared" si="9"/>
        <v>-5.1521671937000004</v>
      </c>
    </row>
    <row r="272" spans="1:6" x14ac:dyDescent="0.3">
      <c r="A272">
        <v>2.0760000000000001</v>
      </c>
      <c r="B272">
        <v>-6.3642083999999999</v>
      </c>
      <c r="C272">
        <v>-6.5939794999999997</v>
      </c>
      <c r="D272">
        <f t="shared" si="8"/>
        <v>-6.2642805249999993</v>
      </c>
      <c r="E272">
        <v>-6.8061644000000001</v>
      </c>
      <c r="F272">
        <f t="shared" si="9"/>
        <v>-5.2339404236</v>
      </c>
    </row>
    <row r="273" spans="1:6" x14ac:dyDescent="0.3">
      <c r="A273">
        <v>2.0799998999999998</v>
      </c>
      <c r="B273">
        <v>-6.482424</v>
      </c>
      <c r="C273">
        <v>-6.6998272999999999</v>
      </c>
      <c r="D273">
        <f t="shared" si="8"/>
        <v>-6.3648359349999994</v>
      </c>
      <c r="E273">
        <v>-6.9201727999999996</v>
      </c>
      <c r="F273">
        <f t="shared" si="9"/>
        <v>-5.3216128831999994</v>
      </c>
    </row>
    <row r="274" spans="1:6" x14ac:dyDescent="0.3">
      <c r="A274">
        <v>2.0840000999999999</v>
      </c>
      <c r="B274">
        <v>-6.5939794999999997</v>
      </c>
      <c r="C274">
        <v>-6.8061644000000001</v>
      </c>
      <c r="D274">
        <f t="shared" si="8"/>
        <v>-6.4658561799999994</v>
      </c>
      <c r="E274">
        <v>-7.0450717000000003</v>
      </c>
      <c r="F274">
        <f t="shared" si="9"/>
        <v>-5.4176601373000004</v>
      </c>
    </row>
    <row r="275" spans="1:6" x14ac:dyDescent="0.3">
      <c r="A275">
        <v>2.0880000999999999</v>
      </c>
      <c r="B275">
        <v>-6.6998272999999999</v>
      </c>
      <c r="C275">
        <v>-6.9201727999999996</v>
      </c>
      <c r="D275">
        <f t="shared" si="8"/>
        <v>-6.5741641599999996</v>
      </c>
      <c r="E275">
        <v>-7.1778434999999998</v>
      </c>
      <c r="F275">
        <f t="shared" si="9"/>
        <v>-5.5197616514999996</v>
      </c>
    </row>
    <row r="276" spans="1:6" x14ac:dyDescent="0.3">
      <c r="A276">
        <v>2.0920000000000001</v>
      </c>
      <c r="B276">
        <v>-6.8061644000000001</v>
      </c>
      <c r="C276">
        <v>-7.0450717000000003</v>
      </c>
      <c r="D276">
        <f t="shared" si="8"/>
        <v>-6.6928181149999997</v>
      </c>
      <c r="E276">
        <v>-7.3111968999999997</v>
      </c>
      <c r="F276">
        <f t="shared" si="9"/>
        <v>-5.6223104160999995</v>
      </c>
    </row>
    <row r="277" spans="1:6" x14ac:dyDescent="0.3">
      <c r="A277">
        <v>2.0960000000000001</v>
      </c>
      <c r="B277">
        <v>-6.9201727999999996</v>
      </c>
      <c r="C277">
        <v>-7.1778434999999998</v>
      </c>
      <c r="D277">
        <f t="shared" si="8"/>
        <v>-6.8189513249999996</v>
      </c>
      <c r="E277">
        <v>-7.4385678000000004</v>
      </c>
      <c r="F277">
        <f t="shared" si="9"/>
        <v>-5.7202586382000007</v>
      </c>
    </row>
    <row r="278" spans="1:6" x14ac:dyDescent="0.3">
      <c r="A278">
        <v>2.0999998999999998</v>
      </c>
      <c r="B278">
        <v>-7.0450717000000003</v>
      </c>
      <c r="C278">
        <v>-7.3111968999999997</v>
      </c>
      <c r="D278">
        <f t="shared" si="8"/>
        <v>-6.9456370549999997</v>
      </c>
      <c r="E278">
        <v>-7.5587976000000001</v>
      </c>
      <c r="F278">
        <f t="shared" si="9"/>
        <v>-5.8127153543999999</v>
      </c>
    </row>
    <row r="279" spans="1:6" x14ac:dyDescent="0.3">
      <c r="A279">
        <v>2.1040000999999999</v>
      </c>
      <c r="B279">
        <v>-7.1778434999999998</v>
      </c>
      <c r="C279">
        <v>-7.4385678000000004</v>
      </c>
      <c r="D279">
        <f t="shared" si="8"/>
        <v>-7.0666394099999996</v>
      </c>
      <c r="E279">
        <v>-7.6771058999999999</v>
      </c>
      <c r="F279">
        <f t="shared" si="9"/>
        <v>-5.9036944371000004</v>
      </c>
    </row>
    <row r="280" spans="1:6" x14ac:dyDescent="0.3">
      <c r="A280">
        <v>2.1080000000000001</v>
      </c>
      <c r="B280">
        <v>-7.3111968999999997</v>
      </c>
      <c r="C280">
        <v>-7.5587976000000001</v>
      </c>
      <c r="D280">
        <f t="shared" si="8"/>
        <v>-7.1808577199999997</v>
      </c>
      <c r="E280">
        <v>-7.8015447</v>
      </c>
      <c r="F280">
        <f t="shared" si="9"/>
        <v>-5.9993878743</v>
      </c>
    </row>
    <row r="281" spans="1:6" x14ac:dyDescent="0.3">
      <c r="A281">
        <v>2.1120000000000001</v>
      </c>
      <c r="B281">
        <v>-7.4385678000000004</v>
      </c>
      <c r="C281">
        <v>-7.6771058999999999</v>
      </c>
      <c r="D281">
        <f t="shared" si="8"/>
        <v>-7.2932506049999999</v>
      </c>
      <c r="E281">
        <v>-7.9374523999999997</v>
      </c>
      <c r="F281">
        <f t="shared" si="9"/>
        <v>-6.1039008955999998</v>
      </c>
    </row>
    <row r="282" spans="1:6" x14ac:dyDescent="0.3">
      <c r="A282">
        <v>2.1159998999999998</v>
      </c>
      <c r="B282">
        <v>-7.5587976000000001</v>
      </c>
      <c r="C282">
        <v>-7.8015447</v>
      </c>
      <c r="D282">
        <f t="shared" si="8"/>
        <v>-7.4114674649999994</v>
      </c>
      <c r="E282">
        <v>-8.0837454999999991</v>
      </c>
      <c r="F282">
        <f t="shared" si="9"/>
        <v>-6.2164002894999992</v>
      </c>
    </row>
    <row r="283" spans="1:6" x14ac:dyDescent="0.3">
      <c r="A283">
        <v>2.1199998999999998</v>
      </c>
      <c r="B283">
        <v>-7.6771058999999999</v>
      </c>
      <c r="C283">
        <v>-7.9374523999999997</v>
      </c>
      <c r="D283">
        <f t="shared" si="8"/>
        <v>-7.5405797799999998</v>
      </c>
      <c r="E283">
        <v>-8.2335329999999995</v>
      </c>
      <c r="F283">
        <f t="shared" si="9"/>
        <v>-6.3315868769999994</v>
      </c>
    </row>
    <row r="284" spans="1:6" x14ac:dyDescent="0.3">
      <c r="A284">
        <v>2.1240000999999999</v>
      </c>
      <c r="B284">
        <v>-7.8015447</v>
      </c>
      <c r="C284">
        <v>-8.0837454999999991</v>
      </c>
      <c r="D284">
        <f t="shared" si="8"/>
        <v>-7.6795582249999992</v>
      </c>
      <c r="E284">
        <v>-8.3787704000000005</v>
      </c>
      <c r="F284">
        <f t="shared" si="9"/>
        <v>-6.4432744376000004</v>
      </c>
    </row>
    <row r="285" spans="1:6" x14ac:dyDescent="0.3">
      <c r="A285">
        <v>2.1280000000000001</v>
      </c>
      <c r="B285">
        <v>-7.9374523999999997</v>
      </c>
      <c r="C285">
        <v>-8.2335329999999995</v>
      </c>
      <c r="D285">
        <f t="shared" si="8"/>
        <v>-7.8218563499999991</v>
      </c>
      <c r="E285">
        <v>-8.5159377999999997</v>
      </c>
      <c r="F285">
        <f t="shared" si="9"/>
        <v>-6.5487561681999997</v>
      </c>
    </row>
    <row r="286" spans="1:6" x14ac:dyDescent="0.3">
      <c r="A286">
        <v>2.1320000000000001</v>
      </c>
      <c r="B286">
        <v>-8.0837454999999991</v>
      </c>
      <c r="C286">
        <v>-8.3787704000000005</v>
      </c>
      <c r="D286">
        <f t="shared" si="8"/>
        <v>-7.9598318800000003</v>
      </c>
      <c r="E286">
        <v>-8.6487090000000002</v>
      </c>
      <c r="F286">
        <f t="shared" si="9"/>
        <v>-6.6508572209999999</v>
      </c>
    </row>
    <row r="287" spans="1:6" x14ac:dyDescent="0.3">
      <c r="A287">
        <v>2.1359998999999998</v>
      </c>
      <c r="B287">
        <v>-8.2335329999999995</v>
      </c>
      <c r="C287">
        <v>-8.5159377999999997</v>
      </c>
      <c r="D287">
        <f t="shared" si="8"/>
        <v>-8.0901409099999988</v>
      </c>
      <c r="E287">
        <v>-8.7855334999999997</v>
      </c>
      <c r="F287">
        <f t="shared" si="9"/>
        <v>-6.7560752614999995</v>
      </c>
    </row>
    <row r="288" spans="1:6" x14ac:dyDescent="0.3">
      <c r="A288">
        <v>2.1400001</v>
      </c>
      <c r="B288">
        <v>-8.3787704000000005</v>
      </c>
      <c r="C288">
        <v>-8.6487090000000002</v>
      </c>
      <c r="D288">
        <f t="shared" si="8"/>
        <v>-8.2162735500000004</v>
      </c>
      <c r="E288">
        <v>-8.9338309999999996</v>
      </c>
      <c r="F288">
        <f t="shared" si="9"/>
        <v>-6.870116039</v>
      </c>
    </row>
    <row r="289" spans="1:6" x14ac:dyDescent="0.3">
      <c r="A289">
        <v>2.1440001</v>
      </c>
      <c r="B289">
        <v>-8.5159377999999997</v>
      </c>
      <c r="C289">
        <v>-8.7855334999999997</v>
      </c>
      <c r="D289">
        <f t="shared" si="8"/>
        <v>-8.3462568249999993</v>
      </c>
      <c r="E289">
        <v>-9.0948551000000002</v>
      </c>
      <c r="F289">
        <f t="shared" si="9"/>
        <v>-6.9939435719</v>
      </c>
    </row>
    <row r="290" spans="1:6" x14ac:dyDescent="0.3">
      <c r="A290">
        <v>2.1480000000000001</v>
      </c>
      <c r="B290">
        <v>-8.6487090000000002</v>
      </c>
      <c r="C290">
        <v>-8.9338309999999996</v>
      </c>
      <c r="D290">
        <f t="shared" si="8"/>
        <v>-8.487139449999999</v>
      </c>
      <c r="E290">
        <v>-9.262689</v>
      </c>
      <c r="F290">
        <f t="shared" si="9"/>
        <v>-7.1230078409999997</v>
      </c>
    </row>
    <row r="291" spans="1:6" x14ac:dyDescent="0.3">
      <c r="A291">
        <v>2.1520000000000001</v>
      </c>
      <c r="B291">
        <v>-8.7855334999999997</v>
      </c>
      <c r="C291">
        <v>-9.0948551000000002</v>
      </c>
      <c r="D291">
        <f t="shared" si="8"/>
        <v>-8.6401123450000004</v>
      </c>
      <c r="E291">
        <v>-9.4281503000000004</v>
      </c>
      <c r="F291">
        <f t="shared" si="9"/>
        <v>-7.2502475807000009</v>
      </c>
    </row>
    <row r="292" spans="1:6" x14ac:dyDescent="0.3">
      <c r="A292">
        <v>2.1559998999999999</v>
      </c>
      <c r="B292">
        <v>-8.9338309999999996</v>
      </c>
      <c r="C292">
        <v>-9.262689</v>
      </c>
      <c r="D292">
        <f t="shared" si="8"/>
        <v>-8.7995545499999999</v>
      </c>
      <c r="E292">
        <v>-9.5851869999999995</v>
      </c>
      <c r="F292">
        <f t="shared" si="9"/>
        <v>-7.3710088029999996</v>
      </c>
    </row>
    <row r="293" spans="1:6" x14ac:dyDescent="0.3">
      <c r="A293">
        <v>2.1600001</v>
      </c>
      <c r="B293">
        <v>-9.0948551000000002</v>
      </c>
      <c r="C293">
        <v>-9.4281503000000004</v>
      </c>
      <c r="D293">
        <f t="shared" si="8"/>
        <v>-8.9567427849999994</v>
      </c>
      <c r="E293">
        <v>-9.7353615999999992</v>
      </c>
      <c r="F293">
        <f t="shared" si="9"/>
        <v>-7.4864930703999999</v>
      </c>
    </row>
    <row r="294" spans="1:6" x14ac:dyDescent="0.3">
      <c r="A294">
        <v>2.1640000000000001</v>
      </c>
      <c r="B294">
        <v>-9.262689</v>
      </c>
      <c r="C294">
        <v>-9.5851869999999995</v>
      </c>
      <c r="D294">
        <f t="shared" si="8"/>
        <v>-9.1059276499999999</v>
      </c>
      <c r="E294">
        <v>-9.8870035999999999</v>
      </c>
      <c r="F294">
        <f t="shared" si="9"/>
        <v>-7.6031057683999999</v>
      </c>
    </row>
    <row r="295" spans="1:6" x14ac:dyDescent="0.3">
      <c r="A295">
        <v>2.1680000000000001</v>
      </c>
      <c r="B295">
        <v>-9.4281503000000004</v>
      </c>
      <c r="C295">
        <v>-9.7353615999999992</v>
      </c>
      <c r="D295">
        <f t="shared" si="8"/>
        <v>-9.2485935199999982</v>
      </c>
      <c r="E295">
        <v>-10.049537000000001</v>
      </c>
      <c r="F295">
        <f t="shared" si="9"/>
        <v>-7.728093953000001</v>
      </c>
    </row>
    <row r="296" spans="1:6" x14ac:dyDescent="0.3">
      <c r="A296">
        <v>2.1719998999999999</v>
      </c>
      <c r="B296">
        <v>-9.5851869999999995</v>
      </c>
      <c r="C296">
        <v>-9.8870035999999999</v>
      </c>
      <c r="D296">
        <f t="shared" si="8"/>
        <v>-9.3926534200000003</v>
      </c>
      <c r="E296">
        <v>-10.226991999999999</v>
      </c>
      <c r="F296">
        <f t="shared" si="9"/>
        <v>-7.8645568479999994</v>
      </c>
    </row>
    <row r="297" spans="1:6" x14ac:dyDescent="0.3">
      <c r="A297">
        <v>2.1760001</v>
      </c>
      <c r="B297">
        <v>-9.7353615999999992</v>
      </c>
      <c r="C297">
        <v>-10.049537000000001</v>
      </c>
      <c r="D297">
        <f t="shared" si="8"/>
        <v>-9.5470601500000001</v>
      </c>
      <c r="E297">
        <v>-10.415108999999999</v>
      </c>
      <c r="F297">
        <f t="shared" si="9"/>
        <v>-8.0092188209999993</v>
      </c>
    </row>
    <row r="298" spans="1:6" x14ac:dyDescent="0.3">
      <c r="A298">
        <v>2.1800001</v>
      </c>
      <c r="B298">
        <v>-9.8870035999999999</v>
      </c>
      <c r="C298">
        <v>-10.226991999999999</v>
      </c>
      <c r="D298">
        <f t="shared" si="8"/>
        <v>-9.7156423999999983</v>
      </c>
      <c r="E298">
        <v>-10.604028</v>
      </c>
      <c r="F298">
        <f t="shared" si="9"/>
        <v>-8.1544975320000006</v>
      </c>
    </row>
    <row r="299" spans="1:6" x14ac:dyDescent="0.3">
      <c r="A299">
        <v>2.1840000000000002</v>
      </c>
      <c r="B299">
        <v>-10.049537000000001</v>
      </c>
      <c r="C299">
        <v>-10.415108999999999</v>
      </c>
      <c r="D299">
        <f t="shared" si="8"/>
        <v>-9.8943535499999982</v>
      </c>
      <c r="E299">
        <v>-10.78504</v>
      </c>
      <c r="F299">
        <f t="shared" si="9"/>
        <v>-8.2936957600000003</v>
      </c>
    </row>
    <row r="300" spans="1:6" x14ac:dyDescent="0.3">
      <c r="A300">
        <v>2.1880000000000002</v>
      </c>
      <c r="B300">
        <v>-10.226991999999999</v>
      </c>
      <c r="C300">
        <v>-10.604028</v>
      </c>
      <c r="D300">
        <f t="shared" si="8"/>
        <v>-10.073826599999999</v>
      </c>
      <c r="E300">
        <v>-10.956932999999999</v>
      </c>
      <c r="F300">
        <f t="shared" si="9"/>
        <v>-8.425881476999999</v>
      </c>
    </row>
    <row r="301" spans="1:6" x14ac:dyDescent="0.3">
      <c r="A301">
        <v>2.1919998999999999</v>
      </c>
      <c r="B301">
        <v>-10.415108999999999</v>
      </c>
      <c r="C301">
        <v>-10.78504</v>
      </c>
      <c r="D301">
        <f t="shared" si="8"/>
        <v>-10.245787999999999</v>
      </c>
      <c r="E301">
        <v>-11.127191</v>
      </c>
      <c r="F301">
        <f t="shared" si="9"/>
        <v>-8.5568098789999993</v>
      </c>
    </row>
    <row r="302" spans="1:6" x14ac:dyDescent="0.3">
      <c r="A302">
        <v>2.1960001</v>
      </c>
      <c r="B302">
        <v>-10.604028</v>
      </c>
      <c r="C302">
        <v>-10.956932999999999</v>
      </c>
      <c r="D302">
        <f t="shared" si="8"/>
        <v>-10.409086349999999</v>
      </c>
      <c r="E302">
        <v>-11.307005</v>
      </c>
      <c r="F302">
        <f t="shared" si="9"/>
        <v>-8.6950868450000005</v>
      </c>
    </row>
    <row r="303" spans="1:6" x14ac:dyDescent="0.3">
      <c r="A303">
        <v>2.2000000000000002</v>
      </c>
      <c r="B303">
        <v>-10.78504</v>
      </c>
      <c r="C303">
        <v>-11.127191</v>
      </c>
      <c r="D303">
        <f t="shared" si="8"/>
        <v>-10.57083145</v>
      </c>
      <c r="E303">
        <v>-11.503591</v>
      </c>
      <c r="F303">
        <f t="shared" si="9"/>
        <v>-8.8462614790000007</v>
      </c>
    </row>
    <row r="304" spans="1:6" x14ac:dyDescent="0.3">
      <c r="A304">
        <v>2.2040000000000002</v>
      </c>
      <c r="B304">
        <v>-10.956932999999999</v>
      </c>
      <c r="C304">
        <v>-11.307005</v>
      </c>
      <c r="D304">
        <f t="shared" si="8"/>
        <v>-10.74165475</v>
      </c>
      <c r="E304">
        <v>-11.715147</v>
      </c>
      <c r="F304">
        <f t="shared" si="9"/>
        <v>-9.0089480430000002</v>
      </c>
    </row>
    <row r="305" spans="1:6" x14ac:dyDescent="0.3">
      <c r="A305">
        <v>2.2079998999999999</v>
      </c>
      <c r="B305">
        <v>-11.127191</v>
      </c>
      <c r="C305">
        <v>-11.503591</v>
      </c>
      <c r="D305">
        <f t="shared" si="8"/>
        <v>-10.92841145</v>
      </c>
      <c r="E305">
        <v>-11.931787</v>
      </c>
      <c r="F305">
        <f t="shared" si="9"/>
        <v>-9.1755442029999994</v>
      </c>
    </row>
    <row r="306" spans="1:6" x14ac:dyDescent="0.3">
      <c r="A306">
        <v>2.2119998999999999</v>
      </c>
      <c r="B306">
        <v>-11.307005</v>
      </c>
      <c r="C306">
        <v>-11.715147</v>
      </c>
      <c r="D306">
        <f t="shared" si="8"/>
        <v>-11.12938965</v>
      </c>
      <c r="E306">
        <v>-12.142172</v>
      </c>
      <c r="F306">
        <f t="shared" si="9"/>
        <v>-9.3373302680000005</v>
      </c>
    </row>
    <row r="307" spans="1:6" x14ac:dyDescent="0.3">
      <c r="A307">
        <v>2.2160001</v>
      </c>
      <c r="B307">
        <v>-11.503591</v>
      </c>
      <c r="C307">
        <v>-11.931787</v>
      </c>
      <c r="D307">
        <f t="shared" si="8"/>
        <v>-11.33519765</v>
      </c>
      <c r="E307">
        <v>-12.341628</v>
      </c>
      <c r="F307">
        <f t="shared" si="9"/>
        <v>-9.490711932</v>
      </c>
    </row>
    <row r="308" spans="1:6" x14ac:dyDescent="0.3">
      <c r="A308">
        <v>2.2200000000000002</v>
      </c>
      <c r="B308">
        <v>-11.715147</v>
      </c>
      <c r="C308">
        <v>-12.142172</v>
      </c>
      <c r="D308">
        <f t="shared" si="8"/>
        <v>-11.5350634</v>
      </c>
      <c r="E308">
        <v>-12.535935</v>
      </c>
      <c r="F308">
        <f t="shared" si="9"/>
        <v>-9.640134015000001</v>
      </c>
    </row>
    <row r="309" spans="1:6" x14ac:dyDescent="0.3">
      <c r="A309">
        <v>2.2240000000000002</v>
      </c>
      <c r="B309">
        <v>-11.931787</v>
      </c>
      <c r="C309">
        <v>-12.341628</v>
      </c>
      <c r="D309">
        <f t="shared" si="8"/>
        <v>-11.7245466</v>
      </c>
      <c r="E309">
        <v>-12.737660999999999</v>
      </c>
      <c r="F309">
        <f t="shared" si="9"/>
        <v>-9.7952613089999989</v>
      </c>
    </row>
    <row r="310" spans="1:6" x14ac:dyDescent="0.3">
      <c r="A310">
        <v>2.2279998999999999</v>
      </c>
      <c r="B310">
        <v>-12.142172</v>
      </c>
      <c r="C310">
        <v>-12.535935</v>
      </c>
      <c r="D310">
        <f t="shared" si="8"/>
        <v>-11.90913825</v>
      </c>
      <c r="E310">
        <v>-12.957608</v>
      </c>
      <c r="F310">
        <f t="shared" si="9"/>
        <v>-9.9644005520000007</v>
      </c>
    </row>
    <row r="311" spans="1:6" x14ac:dyDescent="0.3">
      <c r="A311">
        <v>2.2320001</v>
      </c>
      <c r="B311">
        <v>-12.341628</v>
      </c>
      <c r="C311">
        <v>-12.737660999999999</v>
      </c>
      <c r="D311">
        <f t="shared" si="8"/>
        <v>-12.100777949999999</v>
      </c>
      <c r="E311">
        <v>-13.197361000000001</v>
      </c>
      <c r="F311">
        <f t="shared" si="9"/>
        <v>-10.148770609000001</v>
      </c>
    </row>
    <row r="312" spans="1:6" x14ac:dyDescent="0.3">
      <c r="A312">
        <v>2.2360001</v>
      </c>
      <c r="B312">
        <v>-12.535935</v>
      </c>
      <c r="C312">
        <v>-12.957608</v>
      </c>
      <c r="D312">
        <f t="shared" si="8"/>
        <v>-12.3097276</v>
      </c>
      <c r="E312">
        <v>-13.447889</v>
      </c>
      <c r="F312">
        <f t="shared" si="9"/>
        <v>-10.341426641</v>
      </c>
    </row>
    <row r="313" spans="1:6" x14ac:dyDescent="0.3">
      <c r="A313">
        <v>2.2400000000000002</v>
      </c>
      <c r="B313">
        <v>-12.737660999999999</v>
      </c>
      <c r="C313">
        <v>-13.197361000000001</v>
      </c>
      <c r="D313">
        <f t="shared" si="8"/>
        <v>-12.537492950000001</v>
      </c>
      <c r="E313">
        <v>-13.695392999999999</v>
      </c>
      <c r="F313">
        <f t="shared" si="9"/>
        <v>-10.531757216999999</v>
      </c>
    </row>
    <row r="314" spans="1:6" x14ac:dyDescent="0.3">
      <c r="A314">
        <v>2.2440000000000002</v>
      </c>
      <c r="B314">
        <v>-12.957608</v>
      </c>
      <c r="C314">
        <v>-13.447889</v>
      </c>
      <c r="D314">
        <f t="shared" si="8"/>
        <v>-12.775494549999999</v>
      </c>
      <c r="E314">
        <v>-13.931037999999999</v>
      </c>
      <c r="F314">
        <f t="shared" si="9"/>
        <v>-10.712968221999999</v>
      </c>
    </row>
    <row r="315" spans="1:6" x14ac:dyDescent="0.3">
      <c r="A315">
        <v>2.2479998999999999</v>
      </c>
      <c r="B315">
        <v>-13.197361000000001</v>
      </c>
      <c r="C315">
        <v>-13.695392999999999</v>
      </c>
      <c r="D315">
        <f t="shared" si="8"/>
        <v>-13.010623349999999</v>
      </c>
      <c r="E315">
        <v>-14.157818000000001</v>
      </c>
      <c r="F315">
        <f t="shared" si="9"/>
        <v>-10.887362042000001</v>
      </c>
    </row>
    <row r="316" spans="1:6" x14ac:dyDescent="0.3">
      <c r="A316">
        <v>2.2520001000000001</v>
      </c>
      <c r="B316">
        <v>-13.447889</v>
      </c>
      <c r="C316">
        <v>-13.931037999999999</v>
      </c>
      <c r="D316">
        <f t="shared" si="8"/>
        <v>-13.234486099999998</v>
      </c>
      <c r="E316">
        <v>-14.389113999999999</v>
      </c>
      <c r="F316">
        <f t="shared" si="9"/>
        <v>-11.065228665999999</v>
      </c>
    </row>
    <row r="317" spans="1:6" x14ac:dyDescent="0.3">
      <c r="A317">
        <v>2.2559999999999998</v>
      </c>
      <c r="B317">
        <v>-13.695392999999999</v>
      </c>
      <c r="C317">
        <v>-14.157818000000001</v>
      </c>
      <c r="D317">
        <f t="shared" si="8"/>
        <v>-13.4499271</v>
      </c>
      <c r="E317">
        <v>-14.639704</v>
      </c>
      <c r="F317">
        <f t="shared" si="9"/>
        <v>-11.257932375999999</v>
      </c>
    </row>
    <row r="318" spans="1:6" x14ac:dyDescent="0.3">
      <c r="A318">
        <v>2.2599999999999998</v>
      </c>
      <c r="B318">
        <v>-13.931037999999999</v>
      </c>
      <c r="C318">
        <v>-14.389113999999999</v>
      </c>
      <c r="D318">
        <f t="shared" si="8"/>
        <v>-13.669658299999998</v>
      </c>
      <c r="E318">
        <v>-14.915668</v>
      </c>
      <c r="F318">
        <f t="shared" si="9"/>
        <v>-11.470148692</v>
      </c>
    </row>
    <row r="319" spans="1:6" x14ac:dyDescent="0.3">
      <c r="A319">
        <v>2.2639999</v>
      </c>
      <c r="B319">
        <v>-14.157818000000001</v>
      </c>
      <c r="C319">
        <v>-14.639704</v>
      </c>
      <c r="D319">
        <f t="shared" si="8"/>
        <v>-13.9077188</v>
      </c>
      <c r="E319">
        <v>-15.209918999999999</v>
      </c>
      <c r="F319">
        <f t="shared" si="9"/>
        <v>-11.696427711</v>
      </c>
    </row>
    <row r="320" spans="1:6" x14ac:dyDescent="0.3">
      <c r="A320">
        <v>2.2679999</v>
      </c>
      <c r="B320">
        <v>-14.389113999999999</v>
      </c>
      <c r="C320">
        <v>-14.915668</v>
      </c>
      <c r="D320">
        <f t="shared" si="8"/>
        <v>-14.1698846</v>
      </c>
      <c r="E320">
        <v>-15.506492</v>
      </c>
      <c r="F320">
        <f t="shared" si="9"/>
        <v>-11.924492347999999</v>
      </c>
    </row>
    <row r="321" spans="1:6" x14ac:dyDescent="0.3">
      <c r="A321">
        <v>2.2720001000000001</v>
      </c>
      <c r="B321">
        <v>-14.639704</v>
      </c>
      <c r="C321">
        <v>-15.209918999999999</v>
      </c>
      <c r="D321">
        <f t="shared" si="8"/>
        <v>-14.449423049999998</v>
      </c>
      <c r="E321">
        <v>-15.791544999999999</v>
      </c>
      <c r="F321">
        <f t="shared" si="9"/>
        <v>-12.143698105</v>
      </c>
    </row>
    <row r="322" spans="1:6" x14ac:dyDescent="0.3">
      <c r="A322">
        <v>2.2759999999999998</v>
      </c>
      <c r="B322">
        <v>-14.915668</v>
      </c>
      <c r="C322">
        <v>-15.506492</v>
      </c>
      <c r="D322">
        <f t="shared" si="8"/>
        <v>-14.731167399999999</v>
      </c>
      <c r="E322">
        <v>-16.063935000000001</v>
      </c>
      <c r="F322">
        <f t="shared" si="9"/>
        <v>-12.353166015000001</v>
      </c>
    </row>
    <row r="323" spans="1:6" x14ac:dyDescent="0.3">
      <c r="A323">
        <v>2.2799999999999998</v>
      </c>
      <c r="B323">
        <v>-15.209918999999999</v>
      </c>
      <c r="C323">
        <v>-15.791544999999999</v>
      </c>
      <c r="D323">
        <f t="shared" si="8"/>
        <v>-15.001967749999999</v>
      </c>
      <c r="E323">
        <v>-16.337149</v>
      </c>
      <c r="F323">
        <f t="shared" si="9"/>
        <v>-12.563267581</v>
      </c>
    </row>
    <row r="324" spans="1:6" x14ac:dyDescent="0.3">
      <c r="A324">
        <v>2.2839999</v>
      </c>
      <c r="B324">
        <v>-15.506492</v>
      </c>
      <c r="C324">
        <v>-16.063935000000001</v>
      </c>
      <c r="D324">
        <f t="shared" ref="D324:D387" si="10">C324*0.95</f>
        <v>-15.260738249999999</v>
      </c>
      <c r="E324">
        <v>-16.630587999999999</v>
      </c>
      <c r="F324">
        <f t="shared" ref="F324:F387" si="11">E324*0.769</f>
        <v>-12.788922171999999</v>
      </c>
    </row>
    <row r="325" spans="1:6" x14ac:dyDescent="0.3">
      <c r="A325">
        <v>2.2880001000000001</v>
      </c>
      <c r="B325">
        <v>-15.791544999999999</v>
      </c>
      <c r="C325">
        <v>-16.337149</v>
      </c>
      <c r="D325">
        <f t="shared" si="10"/>
        <v>-15.52029155</v>
      </c>
      <c r="E325">
        <v>-16.956482000000001</v>
      </c>
      <c r="F325">
        <f t="shared" si="11"/>
        <v>-13.039534658000001</v>
      </c>
    </row>
    <row r="326" spans="1:6" x14ac:dyDescent="0.3">
      <c r="A326">
        <v>2.2920001000000001</v>
      </c>
      <c r="B326">
        <v>-16.063935000000001</v>
      </c>
      <c r="C326">
        <v>-16.630587999999999</v>
      </c>
      <c r="D326">
        <f t="shared" si="10"/>
        <v>-15.799058599999999</v>
      </c>
      <c r="E326">
        <v>-17.311340000000001</v>
      </c>
      <c r="F326">
        <f t="shared" si="11"/>
        <v>-13.312420460000002</v>
      </c>
    </row>
    <row r="327" spans="1:6" x14ac:dyDescent="0.3">
      <c r="A327">
        <v>2.2959999999999998</v>
      </c>
      <c r="B327">
        <v>-16.337149</v>
      </c>
      <c r="C327">
        <v>-16.956482000000001</v>
      </c>
      <c r="D327">
        <f t="shared" si="10"/>
        <v>-16.108657900000001</v>
      </c>
      <c r="E327">
        <v>-17.677541000000002</v>
      </c>
      <c r="F327">
        <f t="shared" si="11"/>
        <v>-13.594029029000001</v>
      </c>
    </row>
    <row r="328" spans="1:6" x14ac:dyDescent="0.3">
      <c r="A328">
        <v>2.2999999999999998</v>
      </c>
      <c r="B328">
        <v>-16.630587999999999</v>
      </c>
      <c r="C328">
        <v>-17.311340000000001</v>
      </c>
      <c r="D328">
        <f t="shared" si="10"/>
        <v>-16.445772999999999</v>
      </c>
      <c r="E328">
        <v>-18.035049000000001</v>
      </c>
      <c r="F328">
        <f t="shared" si="11"/>
        <v>-13.868952681000001</v>
      </c>
    </row>
    <row r="329" spans="1:6" x14ac:dyDescent="0.3">
      <c r="A329">
        <v>2.3039999</v>
      </c>
      <c r="B329">
        <v>-16.956482000000001</v>
      </c>
      <c r="C329">
        <v>-17.677541000000002</v>
      </c>
      <c r="D329">
        <f t="shared" si="10"/>
        <v>-16.793663949999999</v>
      </c>
      <c r="E329">
        <v>-18.376498999999999</v>
      </c>
      <c r="F329">
        <f t="shared" si="11"/>
        <v>-14.131527731</v>
      </c>
    </row>
    <row r="330" spans="1:6" x14ac:dyDescent="0.3">
      <c r="A330">
        <v>2.3080001000000001</v>
      </c>
      <c r="B330">
        <v>-17.311340000000001</v>
      </c>
      <c r="C330">
        <v>-18.035049000000001</v>
      </c>
      <c r="D330">
        <f t="shared" si="10"/>
        <v>-17.133296550000001</v>
      </c>
      <c r="E330">
        <v>-18.714382000000001</v>
      </c>
      <c r="F330">
        <f t="shared" si="11"/>
        <v>-14.391359758</v>
      </c>
    </row>
    <row r="331" spans="1:6" x14ac:dyDescent="0.3">
      <c r="A331">
        <v>2.3119999999999998</v>
      </c>
      <c r="B331">
        <v>-17.677541000000002</v>
      </c>
      <c r="C331">
        <v>-18.376498999999999</v>
      </c>
      <c r="D331">
        <f t="shared" si="10"/>
        <v>-17.457674049999998</v>
      </c>
      <c r="E331">
        <v>-19.073795</v>
      </c>
      <c r="F331">
        <f t="shared" si="11"/>
        <v>-14.667748355000001</v>
      </c>
    </row>
    <row r="332" spans="1:6" x14ac:dyDescent="0.3">
      <c r="A332">
        <v>2.3159999999999998</v>
      </c>
      <c r="B332">
        <v>-18.035049000000001</v>
      </c>
      <c r="C332">
        <v>-18.714382000000001</v>
      </c>
      <c r="D332">
        <f t="shared" si="10"/>
        <v>-17.7786629</v>
      </c>
      <c r="E332">
        <v>-19.475892999999999</v>
      </c>
      <c r="F332">
        <f t="shared" si="11"/>
        <v>-14.976961717</v>
      </c>
    </row>
    <row r="333" spans="1:6" x14ac:dyDescent="0.3">
      <c r="A333">
        <v>2.3199999</v>
      </c>
      <c r="B333">
        <v>-18.376498999999999</v>
      </c>
      <c r="C333">
        <v>-19.073795</v>
      </c>
      <c r="D333">
        <f t="shared" si="10"/>
        <v>-18.120105249999998</v>
      </c>
      <c r="E333">
        <v>-19.923608000000002</v>
      </c>
      <c r="F333">
        <f t="shared" si="11"/>
        <v>-15.321254552000001</v>
      </c>
    </row>
    <row r="334" spans="1:6" x14ac:dyDescent="0.3">
      <c r="A334">
        <v>2.3239999</v>
      </c>
      <c r="B334">
        <v>-18.714382000000001</v>
      </c>
      <c r="C334">
        <v>-19.475892999999999</v>
      </c>
      <c r="D334">
        <f t="shared" si="10"/>
        <v>-18.502098349999997</v>
      </c>
      <c r="E334">
        <v>-20.398665999999999</v>
      </c>
      <c r="F334">
        <f t="shared" si="11"/>
        <v>-15.686574153999999</v>
      </c>
    </row>
    <row r="335" spans="1:6" x14ac:dyDescent="0.3">
      <c r="A335">
        <v>2.3280001000000001</v>
      </c>
      <c r="B335">
        <v>-19.073795</v>
      </c>
      <c r="C335">
        <v>-19.923608000000002</v>
      </c>
      <c r="D335">
        <f t="shared" si="10"/>
        <v>-18.927427600000001</v>
      </c>
      <c r="E335">
        <v>-20.872986999999998</v>
      </c>
      <c r="F335">
        <f t="shared" si="11"/>
        <v>-16.051327003000001</v>
      </c>
    </row>
    <row r="336" spans="1:6" x14ac:dyDescent="0.3">
      <c r="A336">
        <v>2.3319999999999999</v>
      </c>
      <c r="B336">
        <v>-19.475892999999999</v>
      </c>
      <c r="C336">
        <v>-20.398665999999999</v>
      </c>
      <c r="D336">
        <f t="shared" si="10"/>
        <v>-19.378732699999997</v>
      </c>
      <c r="E336">
        <v>-21.329528</v>
      </c>
      <c r="F336">
        <f t="shared" si="11"/>
        <v>-16.402407031999999</v>
      </c>
    </row>
    <row r="337" spans="1:6" x14ac:dyDescent="0.3">
      <c r="A337">
        <v>2.3359999999999999</v>
      </c>
      <c r="B337">
        <v>-19.923608000000002</v>
      </c>
      <c r="C337">
        <v>-20.872986999999998</v>
      </c>
      <c r="D337">
        <f t="shared" si="10"/>
        <v>-19.829337649999996</v>
      </c>
      <c r="E337">
        <v>-21.778153</v>
      </c>
      <c r="F337">
        <f t="shared" si="11"/>
        <v>-16.747399656999999</v>
      </c>
    </row>
    <row r="338" spans="1:6" x14ac:dyDescent="0.3">
      <c r="A338">
        <v>2.3399999</v>
      </c>
      <c r="B338">
        <v>-20.398665999999999</v>
      </c>
      <c r="C338">
        <v>-21.329528</v>
      </c>
      <c r="D338">
        <f t="shared" si="10"/>
        <v>-20.263051599999997</v>
      </c>
      <c r="E338">
        <v>-22.252379999999999</v>
      </c>
      <c r="F338">
        <f t="shared" si="11"/>
        <v>-17.112080219999999</v>
      </c>
    </row>
    <row r="339" spans="1:6" x14ac:dyDescent="0.3">
      <c r="A339">
        <v>2.3440001000000001</v>
      </c>
      <c r="B339">
        <v>-20.872986999999998</v>
      </c>
      <c r="C339">
        <v>-21.778153</v>
      </c>
      <c r="D339">
        <f t="shared" si="10"/>
        <v>-20.68924535</v>
      </c>
      <c r="E339">
        <v>-22.788501</v>
      </c>
      <c r="F339">
        <f t="shared" si="11"/>
        <v>-17.524357268999999</v>
      </c>
    </row>
    <row r="340" spans="1:6" x14ac:dyDescent="0.3">
      <c r="A340">
        <v>2.3479999999999999</v>
      </c>
      <c r="B340">
        <v>-21.329528</v>
      </c>
      <c r="C340">
        <v>-22.252379999999999</v>
      </c>
      <c r="D340">
        <f t="shared" si="10"/>
        <v>-21.139760999999996</v>
      </c>
      <c r="E340">
        <v>-23.402256999999999</v>
      </c>
      <c r="F340">
        <f t="shared" si="11"/>
        <v>-17.996335633000001</v>
      </c>
    </row>
    <row r="341" spans="1:6" x14ac:dyDescent="0.3">
      <c r="A341">
        <v>2.3519999999999999</v>
      </c>
      <c r="B341">
        <v>-21.778153</v>
      </c>
      <c r="C341">
        <v>-22.788501</v>
      </c>
      <c r="D341">
        <f t="shared" si="10"/>
        <v>-21.64907595</v>
      </c>
      <c r="E341">
        <v>-24.077408999999999</v>
      </c>
      <c r="F341">
        <f t="shared" si="11"/>
        <v>-18.515527520999999</v>
      </c>
    </row>
    <row r="342" spans="1:6" x14ac:dyDescent="0.3">
      <c r="A342">
        <v>2.3559999</v>
      </c>
      <c r="B342">
        <v>-22.252379999999999</v>
      </c>
      <c r="C342">
        <v>-23.402256999999999</v>
      </c>
      <c r="D342">
        <f t="shared" si="10"/>
        <v>-22.232144149999996</v>
      </c>
      <c r="E342">
        <v>-24.774170000000002</v>
      </c>
      <c r="F342">
        <f t="shared" si="11"/>
        <v>-19.051336730000003</v>
      </c>
    </row>
    <row r="343" spans="1:6" x14ac:dyDescent="0.3">
      <c r="A343">
        <v>2.3599999</v>
      </c>
      <c r="B343">
        <v>-22.788501</v>
      </c>
      <c r="C343">
        <v>-24.077408999999999</v>
      </c>
      <c r="D343">
        <f t="shared" si="10"/>
        <v>-22.873538549999999</v>
      </c>
      <c r="E343">
        <v>-25.458048999999999</v>
      </c>
      <c r="F343">
        <f t="shared" si="11"/>
        <v>-19.577239680999998</v>
      </c>
    </row>
    <row r="344" spans="1:6" x14ac:dyDescent="0.3">
      <c r="A344">
        <v>2.3640001000000002</v>
      </c>
      <c r="B344">
        <v>-23.402256999999999</v>
      </c>
      <c r="C344">
        <v>-24.774170000000002</v>
      </c>
      <c r="D344">
        <f t="shared" si="10"/>
        <v>-23.5354615</v>
      </c>
      <c r="E344">
        <v>-26.133133000000001</v>
      </c>
      <c r="F344">
        <f t="shared" si="11"/>
        <v>-20.096379277</v>
      </c>
    </row>
    <row r="345" spans="1:6" x14ac:dyDescent="0.3">
      <c r="A345">
        <v>2.3679999999999999</v>
      </c>
      <c r="B345">
        <v>-24.077408999999999</v>
      </c>
      <c r="C345">
        <v>-25.458048999999999</v>
      </c>
      <c r="D345">
        <f t="shared" si="10"/>
        <v>-24.185146549999999</v>
      </c>
      <c r="E345">
        <v>-26.850611000000001</v>
      </c>
      <c r="F345">
        <f t="shared" si="11"/>
        <v>-20.648119859000001</v>
      </c>
    </row>
    <row r="346" spans="1:6" x14ac:dyDescent="0.3">
      <c r="A346">
        <v>2.3719999999999999</v>
      </c>
      <c r="B346">
        <v>-24.774170000000002</v>
      </c>
      <c r="C346">
        <v>-26.133133000000001</v>
      </c>
      <c r="D346">
        <f t="shared" si="10"/>
        <v>-24.82647635</v>
      </c>
      <c r="E346">
        <v>-27.681899000000001</v>
      </c>
      <c r="F346">
        <f t="shared" si="11"/>
        <v>-21.287380331000001</v>
      </c>
    </row>
    <row r="347" spans="1:6" x14ac:dyDescent="0.3">
      <c r="A347">
        <v>2.3759999000000001</v>
      </c>
      <c r="B347">
        <v>-25.458048999999999</v>
      </c>
      <c r="C347">
        <v>-26.850611000000001</v>
      </c>
      <c r="D347">
        <f t="shared" si="10"/>
        <v>-25.508080449999998</v>
      </c>
      <c r="E347">
        <v>-28.677083</v>
      </c>
      <c r="F347">
        <f t="shared" si="11"/>
        <v>-22.052676826999999</v>
      </c>
    </row>
    <row r="348" spans="1:6" x14ac:dyDescent="0.3">
      <c r="A348">
        <v>2.3800001000000002</v>
      </c>
      <c r="B348">
        <v>-26.133133000000001</v>
      </c>
      <c r="C348">
        <v>-27.681899000000001</v>
      </c>
      <c r="D348">
        <f t="shared" si="10"/>
        <v>-26.29780405</v>
      </c>
      <c r="E348">
        <v>-29.832386</v>
      </c>
      <c r="F348">
        <f t="shared" si="11"/>
        <v>-22.941104834000001</v>
      </c>
    </row>
    <row r="349" spans="1:6" x14ac:dyDescent="0.3">
      <c r="A349">
        <v>2.3840001000000002</v>
      </c>
      <c r="B349">
        <v>-26.850611000000001</v>
      </c>
      <c r="C349">
        <v>-28.677083</v>
      </c>
      <c r="D349">
        <f t="shared" si="10"/>
        <v>-27.243228849999998</v>
      </c>
      <c r="E349">
        <v>-31.081313000000002</v>
      </c>
      <c r="F349">
        <f t="shared" si="11"/>
        <v>-23.901529697000001</v>
      </c>
    </row>
    <row r="350" spans="1:6" x14ac:dyDescent="0.3">
      <c r="A350">
        <v>2.3879999999999999</v>
      </c>
      <c r="B350">
        <v>-27.681899000000001</v>
      </c>
      <c r="C350">
        <v>-29.832386</v>
      </c>
      <c r="D350">
        <f t="shared" si="10"/>
        <v>-28.3407667</v>
      </c>
      <c r="E350">
        <v>-32.331505999999997</v>
      </c>
      <c r="F350">
        <f t="shared" si="11"/>
        <v>-24.862928113999999</v>
      </c>
    </row>
    <row r="351" spans="1:6" x14ac:dyDescent="0.3">
      <c r="A351">
        <v>2.3919999999999999</v>
      </c>
      <c r="B351">
        <v>-28.677083</v>
      </c>
      <c r="C351">
        <v>-31.081313000000002</v>
      </c>
      <c r="D351">
        <f t="shared" si="10"/>
        <v>-29.52724735</v>
      </c>
      <c r="E351">
        <v>-33.553503999999997</v>
      </c>
      <c r="F351">
        <f t="shared" si="11"/>
        <v>-25.802644575999999</v>
      </c>
    </row>
    <row r="352" spans="1:6" x14ac:dyDescent="0.3">
      <c r="A352">
        <v>2.3959999000000001</v>
      </c>
      <c r="B352">
        <v>-29.832386</v>
      </c>
      <c r="C352">
        <v>-32.331505999999997</v>
      </c>
      <c r="D352">
        <f t="shared" si="10"/>
        <v>-30.714930699999996</v>
      </c>
      <c r="E352">
        <v>-34.841909999999999</v>
      </c>
      <c r="F352">
        <f t="shared" si="11"/>
        <v>-26.79342879</v>
      </c>
    </row>
    <row r="353" spans="1:6" x14ac:dyDescent="0.3">
      <c r="A353">
        <v>2.4000001000000002</v>
      </c>
      <c r="B353">
        <v>-31.081313000000002</v>
      </c>
      <c r="C353">
        <v>-33.553503999999997</v>
      </c>
      <c r="D353">
        <f t="shared" si="10"/>
        <v>-31.875828799999994</v>
      </c>
      <c r="E353">
        <v>-36.338453999999999</v>
      </c>
      <c r="F353">
        <f t="shared" si="11"/>
        <v>-27.944271126</v>
      </c>
    </row>
    <row r="354" spans="1:6" x14ac:dyDescent="0.3">
      <c r="A354">
        <v>2.4039999999999999</v>
      </c>
      <c r="B354">
        <v>-32.331505999999997</v>
      </c>
      <c r="C354">
        <v>-34.841909999999999</v>
      </c>
      <c r="D354">
        <f t="shared" si="10"/>
        <v>-33.099814499999994</v>
      </c>
      <c r="E354">
        <v>-37.980077999999999</v>
      </c>
      <c r="F354">
        <f t="shared" si="11"/>
        <v>-29.206679982000001</v>
      </c>
    </row>
    <row r="355" spans="1:6" x14ac:dyDescent="0.3">
      <c r="A355">
        <v>2.4079999999999999</v>
      </c>
      <c r="B355">
        <v>-33.553503999999997</v>
      </c>
      <c r="C355">
        <v>-36.338453999999999</v>
      </c>
      <c r="D355">
        <f t="shared" si="10"/>
        <v>-34.521531299999999</v>
      </c>
      <c r="E355">
        <v>-39.079735999999997</v>
      </c>
      <c r="F355">
        <f t="shared" si="11"/>
        <v>-30.052316983999997</v>
      </c>
    </row>
    <row r="356" spans="1:6" x14ac:dyDescent="0.3">
      <c r="A356">
        <v>2.4119999000000001</v>
      </c>
      <c r="B356">
        <v>-34.841909999999999</v>
      </c>
      <c r="C356">
        <v>-37.980077999999999</v>
      </c>
      <c r="D356">
        <f t="shared" si="10"/>
        <v>-36.081074099999995</v>
      </c>
      <c r="E356">
        <v>-38.674106000000002</v>
      </c>
      <c r="F356">
        <f t="shared" si="11"/>
        <v>-29.740387514000002</v>
      </c>
    </row>
    <row r="357" spans="1:6" x14ac:dyDescent="0.3">
      <c r="A357">
        <v>2.4159999000000001</v>
      </c>
      <c r="B357">
        <v>-36.338453999999999</v>
      </c>
      <c r="C357">
        <v>-39.079735999999997</v>
      </c>
      <c r="D357">
        <f t="shared" si="10"/>
        <v>-37.125749199999994</v>
      </c>
      <c r="E357">
        <v>-37.195070000000001</v>
      </c>
      <c r="F357">
        <f t="shared" si="11"/>
        <v>-28.60300883</v>
      </c>
    </row>
    <row r="358" spans="1:6" x14ac:dyDescent="0.3">
      <c r="A358">
        <v>2.4200001000000002</v>
      </c>
      <c r="B358">
        <v>-37.980077999999999</v>
      </c>
      <c r="C358">
        <v>-38.674106000000002</v>
      </c>
      <c r="D358">
        <f t="shared" si="10"/>
        <v>-36.740400700000002</v>
      </c>
      <c r="E358">
        <v>-35.644911</v>
      </c>
      <c r="F358">
        <f t="shared" si="11"/>
        <v>-27.410936559</v>
      </c>
    </row>
    <row r="359" spans="1:6" x14ac:dyDescent="0.3">
      <c r="A359">
        <v>2.4239999999999999</v>
      </c>
      <c r="B359">
        <v>-39.079735999999997</v>
      </c>
      <c r="C359">
        <v>-37.195070000000001</v>
      </c>
      <c r="D359">
        <f t="shared" si="10"/>
        <v>-35.335316499999998</v>
      </c>
      <c r="E359">
        <v>-34.347281000000002</v>
      </c>
      <c r="F359">
        <f t="shared" si="11"/>
        <v>-26.413059089000001</v>
      </c>
    </row>
    <row r="360" spans="1:6" x14ac:dyDescent="0.3">
      <c r="A360">
        <v>2.4279999999999999</v>
      </c>
      <c r="B360">
        <v>-38.674106000000002</v>
      </c>
      <c r="C360">
        <v>-35.644911</v>
      </c>
      <c r="D360">
        <f t="shared" si="10"/>
        <v>-33.862665450000001</v>
      </c>
      <c r="E360">
        <v>-33.217820000000003</v>
      </c>
      <c r="F360">
        <f t="shared" si="11"/>
        <v>-25.544503580000004</v>
      </c>
    </row>
    <row r="361" spans="1:6" x14ac:dyDescent="0.3">
      <c r="A361">
        <v>2.4319999000000001</v>
      </c>
      <c r="B361">
        <v>-37.195070000000001</v>
      </c>
      <c r="C361">
        <v>-34.347281000000002</v>
      </c>
      <c r="D361">
        <f t="shared" si="10"/>
        <v>-32.629916950000002</v>
      </c>
      <c r="E361">
        <v>-32.106307999999999</v>
      </c>
      <c r="F361">
        <f t="shared" si="11"/>
        <v>-24.689750852</v>
      </c>
    </row>
    <row r="362" spans="1:6" x14ac:dyDescent="0.3">
      <c r="A362">
        <v>2.4360000999999998</v>
      </c>
      <c r="B362">
        <v>-35.644911</v>
      </c>
      <c r="C362">
        <v>-33.217820000000003</v>
      </c>
      <c r="D362">
        <f t="shared" si="10"/>
        <v>-31.556929</v>
      </c>
      <c r="E362">
        <v>-30.962050999999999</v>
      </c>
      <c r="F362">
        <f t="shared" si="11"/>
        <v>-23.809817218999999</v>
      </c>
    </row>
    <row r="363" spans="1:6" x14ac:dyDescent="0.3">
      <c r="A363">
        <v>2.4400000999999998</v>
      </c>
      <c r="B363">
        <v>-34.347281000000002</v>
      </c>
      <c r="C363">
        <v>-32.106307999999999</v>
      </c>
      <c r="D363">
        <f t="shared" si="10"/>
        <v>-30.500992599999996</v>
      </c>
      <c r="E363">
        <v>-29.848984999999999</v>
      </c>
      <c r="F363">
        <f t="shared" si="11"/>
        <v>-22.953869465</v>
      </c>
    </row>
    <row r="364" spans="1:6" x14ac:dyDescent="0.3">
      <c r="A364">
        <v>2.444</v>
      </c>
      <c r="B364">
        <v>-33.217820000000003</v>
      </c>
      <c r="C364">
        <v>-30.962050999999999</v>
      </c>
      <c r="D364">
        <f t="shared" si="10"/>
        <v>-29.413948449999996</v>
      </c>
      <c r="E364">
        <v>-28.859394999999999</v>
      </c>
      <c r="F364">
        <f t="shared" si="11"/>
        <v>-22.192874754999998</v>
      </c>
    </row>
    <row r="365" spans="1:6" x14ac:dyDescent="0.3">
      <c r="A365">
        <v>2.448</v>
      </c>
      <c r="B365">
        <v>-32.106307999999999</v>
      </c>
      <c r="C365">
        <v>-29.848984999999999</v>
      </c>
      <c r="D365">
        <f t="shared" si="10"/>
        <v>-28.356535749999999</v>
      </c>
      <c r="E365">
        <v>-28.039300999999998</v>
      </c>
      <c r="F365">
        <f t="shared" si="11"/>
        <v>-21.562222468999998</v>
      </c>
    </row>
    <row r="366" spans="1:6" x14ac:dyDescent="0.3">
      <c r="A366">
        <v>2.4519999000000001</v>
      </c>
      <c r="B366">
        <v>-30.962050999999999</v>
      </c>
      <c r="C366">
        <v>-28.859394999999999</v>
      </c>
      <c r="D366">
        <f t="shared" si="10"/>
        <v>-27.41642525</v>
      </c>
      <c r="E366">
        <v>-27.369848000000001</v>
      </c>
      <c r="F366">
        <f t="shared" si="11"/>
        <v>-21.047413112000001</v>
      </c>
    </row>
    <row r="367" spans="1:6" x14ac:dyDescent="0.3">
      <c r="A367">
        <v>2.4560000999999998</v>
      </c>
      <c r="B367">
        <v>-29.848984999999999</v>
      </c>
      <c r="C367">
        <v>-28.039300999999998</v>
      </c>
      <c r="D367">
        <f t="shared" si="10"/>
        <v>-26.637335949999997</v>
      </c>
      <c r="E367">
        <v>-26.786049999999999</v>
      </c>
      <c r="F367">
        <f t="shared" si="11"/>
        <v>-20.598472449999999</v>
      </c>
    </row>
    <row r="368" spans="1:6" x14ac:dyDescent="0.3">
      <c r="A368">
        <v>2.46</v>
      </c>
      <c r="B368">
        <v>-28.859394999999999</v>
      </c>
      <c r="C368">
        <v>-27.369848000000001</v>
      </c>
      <c r="D368">
        <f t="shared" si="10"/>
        <v>-26.0013556</v>
      </c>
      <c r="E368">
        <v>-26.215792</v>
      </c>
      <c r="F368">
        <f t="shared" si="11"/>
        <v>-20.159944048</v>
      </c>
    </row>
    <row r="369" spans="1:6" x14ac:dyDescent="0.3">
      <c r="A369">
        <v>2.464</v>
      </c>
      <c r="B369">
        <v>-28.039300999999998</v>
      </c>
      <c r="C369">
        <v>-26.786049999999999</v>
      </c>
      <c r="D369">
        <f t="shared" si="10"/>
        <v>-25.446747499999997</v>
      </c>
      <c r="E369">
        <v>-25.622353</v>
      </c>
      <c r="F369">
        <f t="shared" si="11"/>
        <v>-19.703589457</v>
      </c>
    </row>
    <row r="370" spans="1:6" x14ac:dyDescent="0.3">
      <c r="A370">
        <v>2.4679999000000001</v>
      </c>
      <c r="B370">
        <v>-27.369848000000001</v>
      </c>
      <c r="C370">
        <v>-26.215792</v>
      </c>
      <c r="D370">
        <f t="shared" si="10"/>
        <v>-24.905002400000001</v>
      </c>
      <c r="E370">
        <v>-25.021280000000001</v>
      </c>
      <c r="F370">
        <f t="shared" si="11"/>
        <v>-19.241364320000002</v>
      </c>
    </row>
    <row r="371" spans="1:6" x14ac:dyDescent="0.3">
      <c r="A371">
        <v>2.4719999000000001</v>
      </c>
      <c r="B371">
        <v>-26.786049999999999</v>
      </c>
      <c r="C371">
        <v>-25.622353</v>
      </c>
      <c r="D371">
        <f t="shared" si="10"/>
        <v>-24.341235349999998</v>
      </c>
      <c r="E371">
        <v>-24.458085000000001</v>
      </c>
      <c r="F371">
        <f t="shared" si="11"/>
        <v>-18.808267365000003</v>
      </c>
    </row>
    <row r="372" spans="1:6" x14ac:dyDescent="0.3">
      <c r="A372">
        <v>2.4760000999999998</v>
      </c>
      <c r="B372">
        <v>-26.215792</v>
      </c>
      <c r="C372">
        <v>-25.021280000000001</v>
      </c>
      <c r="D372">
        <f t="shared" si="10"/>
        <v>-23.770216000000001</v>
      </c>
      <c r="E372">
        <v>-23.970057000000001</v>
      </c>
      <c r="F372">
        <f t="shared" si="11"/>
        <v>-18.432973833000002</v>
      </c>
    </row>
    <row r="373" spans="1:6" x14ac:dyDescent="0.3">
      <c r="A373">
        <v>2.48</v>
      </c>
      <c r="B373">
        <v>-25.622353</v>
      </c>
      <c r="C373">
        <v>-24.458085000000001</v>
      </c>
      <c r="D373">
        <f t="shared" si="10"/>
        <v>-23.235180749999998</v>
      </c>
      <c r="E373">
        <v>-23.561975</v>
      </c>
      <c r="F373">
        <f t="shared" si="11"/>
        <v>-18.119158774999999</v>
      </c>
    </row>
    <row r="374" spans="1:6" x14ac:dyDescent="0.3">
      <c r="A374">
        <v>2.484</v>
      </c>
      <c r="B374">
        <v>-25.021280000000001</v>
      </c>
      <c r="C374">
        <v>-23.970057000000001</v>
      </c>
      <c r="D374">
        <f t="shared" si="10"/>
        <v>-22.77155415</v>
      </c>
      <c r="E374">
        <v>-23.205273999999999</v>
      </c>
      <c r="F374">
        <f t="shared" si="11"/>
        <v>-17.844855706000001</v>
      </c>
    </row>
    <row r="375" spans="1:6" x14ac:dyDescent="0.3">
      <c r="A375">
        <v>2.4879999000000002</v>
      </c>
      <c r="B375">
        <v>-24.458085000000001</v>
      </c>
      <c r="C375">
        <v>-23.561975</v>
      </c>
      <c r="D375">
        <f t="shared" si="10"/>
        <v>-22.38387625</v>
      </c>
      <c r="E375">
        <v>-22.856829000000001</v>
      </c>
      <c r="F375">
        <f t="shared" si="11"/>
        <v>-17.576901501000002</v>
      </c>
    </row>
    <row r="376" spans="1:6" x14ac:dyDescent="0.3">
      <c r="A376">
        <v>2.4920000999999998</v>
      </c>
      <c r="B376">
        <v>-23.970057000000001</v>
      </c>
      <c r="C376">
        <v>-23.205273999999999</v>
      </c>
      <c r="D376">
        <f t="shared" si="10"/>
        <v>-22.045010299999998</v>
      </c>
      <c r="E376">
        <v>-22.486775999999999</v>
      </c>
      <c r="F376">
        <f t="shared" si="11"/>
        <v>-17.292330744000001</v>
      </c>
    </row>
    <row r="377" spans="1:6" x14ac:dyDescent="0.3">
      <c r="A377">
        <v>2.4960000999999998</v>
      </c>
      <c r="B377">
        <v>-23.561975</v>
      </c>
      <c r="C377">
        <v>-22.856829000000001</v>
      </c>
      <c r="D377">
        <f t="shared" si="10"/>
        <v>-21.713987549999999</v>
      </c>
      <c r="E377">
        <v>-22.097016</v>
      </c>
      <c r="F377">
        <f t="shared" si="11"/>
        <v>-16.992605304000001</v>
      </c>
    </row>
    <row r="378" spans="1:6" x14ac:dyDescent="0.3">
      <c r="A378">
        <v>2.5</v>
      </c>
      <c r="B378">
        <v>-23.205273999999999</v>
      </c>
      <c r="C378">
        <v>-22.486775999999999</v>
      </c>
      <c r="D378">
        <f t="shared" si="10"/>
        <v>-21.362437199999999</v>
      </c>
      <c r="E378">
        <v>-21.715848999999999</v>
      </c>
      <c r="F378">
        <f t="shared" si="11"/>
        <v>-16.699487881</v>
      </c>
    </row>
    <row r="379" spans="1:6" x14ac:dyDescent="0.3">
      <c r="A379">
        <v>2.5039999000000002</v>
      </c>
      <c r="B379">
        <v>-22.856829000000001</v>
      </c>
      <c r="C379">
        <v>-22.097016</v>
      </c>
      <c r="D379">
        <f t="shared" si="10"/>
        <v>-20.992165199999999</v>
      </c>
      <c r="E379">
        <v>-21.374752999999998</v>
      </c>
      <c r="F379">
        <f t="shared" si="11"/>
        <v>-16.437185057000001</v>
      </c>
    </row>
    <row r="380" spans="1:6" x14ac:dyDescent="0.3">
      <c r="A380">
        <v>2.5079999000000002</v>
      </c>
      <c r="B380">
        <v>-22.486775999999999</v>
      </c>
      <c r="C380">
        <v>-21.715848999999999</v>
      </c>
      <c r="D380">
        <f t="shared" si="10"/>
        <v>-20.630056549999999</v>
      </c>
      <c r="E380">
        <v>-21.086579</v>
      </c>
      <c r="F380">
        <f t="shared" si="11"/>
        <v>-16.215579251000001</v>
      </c>
    </row>
    <row r="381" spans="1:6" x14ac:dyDescent="0.3">
      <c r="A381">
        <v>2.5120000999999998</v>
      </c>
      <c r="B381">
        <v>-22.097016</v>
      </c>
      <c r="C381">
        <v>-21.374752999999998</v>
      </c>
      <c r="D381">
        <f t="shared" si="10"/>
        <v>-20.306015349999999</v>
      </c>
      <c r="E381">
        <v>-20.838308999999999</v>
      </c>
      <c r="F381">
        <f t="shared" si="11"/>
        <v>-16.024659620999998</v>
      </c>
    </row>
    <row r="382" spans="1:6" x14ac:dyDescent="0.3">
      <c r="A382">
        <v>2.516</v>
      </c>
      <c r="B382">
        <v>-21.715848999999999</v>
      </c>
      <c r="C382">
        <v>-21.086579</v>
      </c>
      <c r="D382">
        <f t="shared" si="10"/>
        <v>-20.032250049999998</v>
      </c>
      <c r="E382">
        <v>-20.600252000000001</v>
      </c>
      <c r="F382">
        <f t="shared" si="11"/>
        <v>-15.841593788000001</v>
      </c>
    </row>
    <row r="383" spans="1:6" x14ac:dyDescent="0.3">
      <c r="A383">
        <v>2.52</v>
      </c>
      <c r="B383">
        <v>-21.374752999999998</v>
      </c>
      <c r="C383">
        <v>-20.838308999999999</v>
      </c>
      <c r="D383">
        <f t="shared" si="10"/>
        <v>-19.796393549999998</v>
      </c>
      <c r="E383">
        <v>-20.345834</v>
      </c>
      <c r="F383">
        <f t="shared" si="11"/>
        <v>-15.645946346000001</v>
      </c>
    </row>
    <row r="384" spans="1:6" x14ac:dyDescent="0.3">
      <c r="A384">
        <v>2.5239999000000002</v>
      </c>
      <c r="B384">
        <v>-21.086579</v>
      </c>
      <c r="C384">
        <v>-20.600252000000001</v>
      </c>
      <c r="D384">
        <f t="shared" si="10"/>
        <v>-19.570239399999998</v>
      </c>
      <c r="E384">
        <v>-20.069341999999999</v>
      </c>
      <c r="F384">
        <f t="shared" si="11"/>
        <v>-15.433323997999999</v>
      </c>
    </row>
    <row r="385" spans="1:6" x14ac:dyDescent="0.3">
      <c r="A385">
        <v>2.5280000999999999</v>
      </c>
      <c r="B385">
        <v>-20.838308999999999</v>
      </c>
      <c r="C385">
        <v>-20.345834</v>
      </c>
      <c r="D385">
        <f t="shared" si="10"/>
        <v>-19.328542299999999</v>
      </c>
      <c r="E385">
        <v>-19.788269</v>
      </c>
      <c r="F385">
        <f t="shared" si="11"/>
        <v>-15.217178861000001</v>
      </c>
    </row>
    <row r="386" spans="1:6" x14ac:dyDescent="0.3">
      <c r="A386">
        <v>2.5320000999999999</v>
      </c>
      <c r="B386">
        <v>-20.600252000000001</v>
      </c>
      <c r="C386">
        <v>-20.069341999999999</v>
      </c>
      <c r="D386">
        <f t="shared" si="10"/>
        <v>-19.065874899999997</v>
      </c>
      <c r="E386">
        <v>-19.528977000000001</v>
      </c>
      <c r="F386">
        <f t="shared" si="11"/>
        <v>-15.017783313000001</v>
      </c>
    </row>
    <row r="387" spans="1:6" x14ac:dyDescent="0.3">
      <c r="A387">
        <v>2.536</v>
      </c>
      <c r="B387">
        <v>-20.345834</v>
      </c>
      <c r="C387">
        <v>-19.788269</v>
      </c>
      <c r="D387">
        <f t="shared" si="10"/>
        <v>-18.798855549999999</v>
      </c>
      <c r="E387">
        <v>-19.307879</v>
      </c>
      <c r="F387">
        <f t="shared" si="11"/>
        <v>-14.847758950999999</v>
      </c>
    </row>
    <row r="388" spans="1:6" x14ac:dyDescent="0.3">
      <c r="A388">
        <v>2.54</v>
      </c>
      <c r="B388">
        <v>-20.069341999999999</v>
      </c>
      <c r="C388">
        <v>-19.528977000000001</v>
      </c>
      <c r="D388">
        <f t="shared" ref="D388:D451" si="12">C388*0.95</f>
        <v>-18.552528150000001</v>
      </c>
      <c r="E388">
        <v>-19.121086999999999</v>
      </c>
      <c r="F388">
        <f t="shared" ref="F388:F451" si="13">E388*0.769</f>
        <v>-14.704115903</v>
      </c>
    </row>
    <row r="389" spans="1:6" x14ac:dyDescent="0.3">
      <c r="A389">
        <v>2.5439999000000002</v>
      </c>
      <c r="B389">
        <v>-19.788269</v>
      </c>
      <c r="C389">
        <v>-19.307879</v>
      </c>
      <c r="D389">
        <f t="shared" si="12"/>
        <v>-18.342485050000001</v>
      </c>
      <c r="E389">
        <v>-18.947586999999999</v>
      </c>
      <c r="F389">
        <f t="shared" si="13"/>
        <v>-14.570694402999999</v>
      </c>
    </row>
    <row r="390" spans="1:6" x14ac:dyDescent="0.3">
      <c r="A390">
        <v>2.5480000999999999</v>
      </c>
      <c r="B390">
        <v>-19.528977000000001</v>
      </c>
      <c r="C390">
        <v>-19.121086999999999</v>
      </c>
      <c r="D390">
        <f t="shared" si="12"/>
        <v>-18.165032649999997</v>
      </c>
      <c r="E390">
        <v>-18.763452000000001</v>
      </c>
      <c r="F390">
        <f t="shared" si="13"/>
        <v>-14.429094588000002</v>
      </c>
    </row>
    <row r="391" spans="1:6" x14ac:dyDescent="0.3">
      <c r="A391">
        <v>2.552</v>
      </c>
      <c r="B391">
        <v>-19.307879</v>
      </c>
      <c r="C391">
        <v>-18.947586999999999</v>
      </c>
      <c r="D391">
        <f t="shared" si="12"/>
        <v>-18.000207649999997</v>
      </c>
      <c r="E391">
        <v>-18.558171999999999</v>
      </c>
      <c r="F391">
        <f t="shared" si="13"/>
        <v>-14.271234267999999</v>
      </c>
    </row>
    <row r="392" spans="1:6" x14ac:dyDescent="0.3">
      <c r="A392">
        <v>2.556</v>
      </c>
      <c r="B392">
        <v>-19.121086999999999</v>
      </c>
      <c r="C392">
        <v>-18.763452000000001</v>
      </c>
      <c r="D392">
        <f t="shared" si="12"/>
        <v>-17.825279399999999</v>
      </c>
      <c r="E392">
        <v>-18.341373999999998</v>
      </c>
      <c r="F392">
        <f t="shared" si="13"/>
        <v>-14.104516605999999</v>
      </c>
    </row>
    <row r="393" spans="1:6" x14ac:dyDescent="0.3">
      <c r="A393">
        <v>2.5599999000000002</v>
      </c>
      <c r="B393">
        <v>-18.947586999999999</v>
      </c>
      <c r="C393">
        <v>-18.558171999999999</v>
      </c>
      <c r="D393">
        <f t="shared" si="12"/>
        <v>-17.630263399999997</v>
      </c>
      <c r="E393">
        <v>-18.134813000000001</v>
      </c>
      <c r="F393">
        <f t="shared" si="13"/>
        <v>-13.945671197000001</v>
      </c>
    </row>
    <row r="394" spans="1:6" x14ac:dyDescent="0.3">
      <c r="A394">
        <v>2.5639999000000002</v>
      </c>
      <c r="B394">
        <v>-18.763452000000001</v>
      </c>
      <c r="C394">
        <v>-18.341373999999998</v>
      </c>
      <c r="D394">
        <f t="shared" si="12"/>
        <v>-17.424305299999997</v>
      </c>
      <c r="E394">
        <v>-17.956607000000002</v>
      </c>
      <c r="F394">
        <f t="shared" si="13"/>
        <v>-13.808630783000002</v>
      </c>
    </row>
    <row r="395" spans="1:6" x14ac:dyDescent="0.3">
      <c r="A395">
        <v>2.5680000999999999</v>
      </c>
      <c r="B395">
        <v>-18.558171999999999</v>
      </c>
      <c r="C395">
        <v>-18.134813000000001</v>
      </c>
      <c r="D395">
        <f t="shared" si="12"/>
        <v>-17.228072350000001</v>
      </c>
      <c r="E395">
        <v>-17.809272</v>
      </c>
      <c r="F395">
        <f t="shared" si="13"/>
        <v>-13.695330168</v>
      </c>
    </row>
    <row r="396" spans="1:6" x14ac:dyDescent="0.3">
      <c r="A396">
        <v>2.5720000000000001</v>
      </c>
      <c r="B396">
        <v>-18.341373999999998</v>
      </c>
      <c r="C396">
        <v>-17.956607000000002</v>
      </c>
      <c r="D396">
        <f t="shared" si="12"/>
        <v>-17.058776650000002</v>
      </c>
      <c r="E396">
        <v>-17.678532000000001</v>
      </c>
      <c r="F396">
        <f t="shared" si="13"/>
        <v>-13.594791108000001</v>
      </c>
    </row>
    <row r="397" spans="1:6" x14ac:dyDescent="0.3">
      <c r="A397">
        <v>2.5760000000000001</v>
      </c>
      <c r="B397">
        <v>-18.134813000000001</v>
      </c>
      <c r="C397">
        <v>-17.809272</v>
      </c>
      <c r="D397">
        <f t="shared" si="12"/>
        <v>-16.9188084</v>
      </c>
      <c r="E397">
        <v>-17.543021</v>
      </c>
      <c r="F397">
        <f t="shared" si="13"/>
        <v>-13.490583149000001</v>
      </c>
    </row>
    <row r="398" spans="1:6" x14ac:dyDescent="0.3">
      <c r="A398">
        <v>2.5799998999999998</v>
      </c>
      <c r="B398">
        <v>-17.956607000000002</v>
      </c>
      <c r="C398">
        <v>-17.678532000000001</v>
      </c>
      <c r="D398">
        <f t="shared" si="12"/>
        <v>-16.794605399999998</v>
      </c>
      <c r="E398">
        <v>-17.388852</v>
      </c>
      <c r="F398">
        <f t="shared" si="13"/>
        <v>-13.372027188000001</v>
      </c>
    </row>
    <row r="399" spans="1:6" x14ac:dyDescent="0.3">
      <c r="A399">
        <v>2.5840000999999999</v>
      </c>
      <c r="B399">
        <v>-17.809272</v>
      </c>
      <c r="C399">
        <v>-17.543021</v>
      </c>
      <c r="D399">
        <f t="shared" si="12"/>
        <v>-16.665869949999998</v>
      </c>
      <c r="E399">
        <v>-17.21902</v>
      </c>
      <c r="F399">
        <f t="shared" si="13"/>
        <v>-13.24142638</v>
      </c>
    </row>
    <row r="400" spans="1:6" x14ac:dyDescent="0.3">
      <c r="A400">
        <v>2.5880000999999999</v>
      </c>
      <c r="B400">
        <v>-17.678532000000001</v>
      </c>
      <c r="C400">
        <v>-17.388852</v>
      </c>
      <c r="D400">
        <f t="shared" si="12"/>
        <v>-16.519409400000001</v>
      </c>
      <c r="E400">
        <v>-17.050511</v>
      </c>
      <c r="F400">
        <f t="shared" si="13"/>
        <v>-13.111842959000001</v>
      </c>
    </row>
    <row r="401" spans="1:6" x14ac:dyDescent="0.3">
      <c r="A401">
        <v>2.5920000000000001</v>
      </c>
      <c r="B401">
        <v>-17.543021</v>
      </c>
      <c r="C401">
        <v>-17.21902</v>
      </c>
      <c r="D401">
        <f t="shared" si="12"/>
        <v>-16.358069</v>
      </c>
      <c r="E401">
        <v>-16.901762000000002</v>
      </c>
      <c r="F401">
        <f t="shared" si="13"/>
        <v>-12.997454978000002</v>
      </c>
    </row>
    <row r="402" spans="1:6" x14ac:dyDescent="0.3">
      <c r="A402">
        <v>2.5960000000000001</v>
      </c>
      <c r="B402">
        <v>-17.388852</v>
      </c>
      <c r="C402">
        <v>-17.050511</v>
      </c>
      <c r="D402">
        <f t="shared" si="12"/>
        <v>-16.197985450000001</v>
      </c>
      <c r="E402">
        <v>-16.780101999999999</v>
      </c>
      <c r="F402">
        <f t="shared" si="13"/>
        <v>-12.903898438000001</v>
      </c>
    </row>
    <row r="403" spans="1:6" x14ac:dyDescent="0.3">
      <c r="A403">
        <v>2.5999998999999998</v>
      </c>
      <c r="B403">
        <v>-17.21902</v>
      </c>
      <c r="C403">
        <v>-16.901762000000002</v>
      </c>
      <c r="D403">
        <f t="shared" si="12"/>
        <v>-16.0566739</v>
      </c>
      <c r="E403">
        <v>-16.677246</v>
      </c>
      <c r="F403">
        <f t="shared" si="13"/>
        <v>-12.824802174</v>
      </c>
    </row>
    <row r="404" spans="1:6" x14ac:dyDescent="0.3">
      <c r="A404">
        <v>2.6040000999999999</v>
      </c>
      <c r="B404">
        <v>-17.050511</v>
      </c>
      <c r="C404">
        <v>-16.780101999999999</v>
      </c>
      <c r="D404">
        <f t="shared" si="12"/>
        <v>-15.941096899999998</v>
      </c>
      <c r="E404">
        <v>-16.575073</v>
      </c>
      <c r="F404">
        <f t="shared" si="13"/>
        <v>-12.746231137000001</v>
      </c>
    </row>
    <row r="405" spans="1:6" x14ac:dyDescent="0.3">
      <c r="A405">
        <v>2.6080000000000001</v>
      </c>
      <c r="B405">
        <v>-16.901762000000002</v>
      </c>
      <c r="C405">
        <v>-16.677246</v>
      </c>
      <c r="D405">
        <f t="shared" si="12"/>
        <v>-15.843383699999999</v>
      </c>
      <c r="E405">
        <v>-16.458017999999999</v>
      </c>
      <c r="F405">
        <f t="shared" si="13"/>
        <v>-12.656215842</v>
      </c>
    </row>
    <row r="406" spans="1:6" x14ac:dyDescent="0.3">
      <c r="A406">
        <v>2.6120000000000001</v>
      </c>
      <c r="B406">
        <v>-16.780101999999999</v>
      </c>
      <c r="C406">
        <v>-16.575073</v>
      </c>
      <c r="D406">
        <f t="shared" si="12"/>
        <v>-15.746319349999998</v>
      </c>
      <c r="E406">
        <v>-16.323840000000001</v>
      </c>
      <c r="F406">
        <f t="shared" si="13"/>
        <v>-12.553032960000001</v>
      </c>
    </row>
    <row r="407" spans="1:6" x14ac:dyDescent="0.3">
      <c r="A407">
        <v>2.6159998999999998</v>
      </c>
      <c r="B407">
        <v>-16.677246</v>
      </c>
      <c r="C407">
        <v>-16.458017999999999</v>
      </c>
      <c r="D407">
        <f t="shared" si="12"/>
        <v>-15.635117099999999</v>
      </c>
      <c r="E407">
        <v>-16.184774999999998</v>
      </c>
      <c r="F407">
        <f t="shared" si="13"/>
        <v>-12.446091975</v>
      </c>
    </row>
    <row r="408" spans="1:6" x14ac:dyDescent="0.3">
      <c r="A408">
        <v>2.6199998999999998</v>
      </c>
      <c r="B408">
        <v>-16.575073</v>
      </c>
      <c r="C408">
        <v>-16.323840000000001</v>
      </c>
      <c r="D408">
        <f t="shared" si="12"/>
        <v>-15.507648</v>
      </c>
      <c r="E408">
        <v>-16.058384</v>
      </c>
      <c r="F408">
        <f t="shared" si="13"/>
        <v>-12.348897296000001</v>
      </c>
    </row>
    <row r="409" spans="1:6" x14ac:dyDescent="0.3">
      <c r="A409">
        <v>2.6240000999999999</v>
      </c>
      <c r="B409">
        <v>-16.458017999999999</v>
      </c>
      <c r="C409">
        <v>-16.184774999999998</v>
      </c>
      <c r="D409">
        <f t="shared" si="12"/>
        <v>-15.375536249999998</v>
      </c>
      <c r="E409">
        <v>-15.955315000000001</v>
      </c>
      <c r="F409">
        <f t="shared" si="13"/>
        <v>-12.269637235000001</v>
      </c>
    </row>
    <row r="410" spans="1:6" x14ac:dyDescent="0.3">
      <c r="A410">
        <v>2.6280000000000001</v>
      </c>
      <c r="B410">
        <v>-16.323840000000001</v>
      </c>
      <c r="C410">
        <v>-16.058384</v>
      </c>
      <c r="D410">
        <f t="shared" si="12"/>
        <v>-15.255464799999999</v>
      </c>
      <c r="E410">
        <v>-15.872392</v>
      </c>
      <c r="F410">
        <f t="shared" si="13"/>
        <v>-12.205869448</v>
      </c>
    </row>
    <row r="411" spans="1:6" x14ac:dyDescent="0.3">
      <c r="A411">
        <v>2.6320000000000001</v>
      </c>
      <c r="B411">
        <v>-16.184774999999998</v>
      </c>
      <c r="C411">
        <v>-15.955315000000001</v>
      </c>
      <c r="D411">
        <f t="shared" si="12"/>
        <v>-15.157549250000001</v>
      </c>
      <c r="E411">
        <v>-15.794961000000001</v>
      </c>
      <c r="F411">
        <f t="shared" si="13"/>
        <v>-12.146325009000002</v>
      </c>
    </row>
    <row r="412" spans="1:6" x14ac:dyDescent="0.3">
      <c r="A412">
        <v>2.6359998999999998</v>
      </c>
      <c r="B412">
        <v>-16.058384</v>
      </c>
      <c r="C412">
        <v>-15.872392</v>
      </c>
      <c r="D412">
        <f t="shared" si="12"/>
        <v>-15.078772399999998</v>
      </c>
      <c r="E412">
        <v>-15.706891000000001</v>
      </c>
      <c r="F412">
        <f t="shared" si="13"/>
        <v>-12.078599179000001</v>
      </c>
    </row>
    <row r="413" spans="1:6" x14ac:dyDescent="0.3">
      <c r="A413">
        <v>2.6400001</v>
      </c>
      <c r="B413">
        <v>-15.955315000000001</v>
      </c>
      <c r="C413">
        <v>-15.794961000000001</v>
      </c>
      <c r="D413">
        <f t="shared" si="12"/>
        <v>-15.005212950000001</v>
      </c>
      <c r="E413">
        <v>-15.601763</v>
      </c>
      <c r="F413">
        <f t="shared" si="13"/>
        <v>-11.997755747000001</v>
      </c>
    </row>
    <row r="414" spans="1:6" x14ac:dyDescent="0.3">
      <c r="A414">
        <v>2.6440001</v>
      </c>
      <c r="B414">
        <v>-15.872392</v>
      </c>
      <c r="C414">
        <v>-15.706891000000001</v>
      </c>
      <c r="D414">
        <f t="shared" si="12"/>
        <v>-14.921546449999999</v>
      </c>
      <c r="E414">
        <v>-15.487182000000001</v>
      </c>
      <c r="F414">
        <f t="shared" si="13"/>
        <v>-11.909642958000001</v>
      </c>
    </row>
    <row r="415" spans="1:6" x14ac:dyDescent="0.3">
      <c r="A415">
        <v>2.6480000000000001</v>
      </c>
      <c r="B415">
        <v>-15.794961000000001</v>
      </c>
      <c r="C415">
        <v>-15.601763</v>
      </c>
      <c r="D415">
        <f t="shared" si="12"/>
        <v>-14.821674849999999</v>
      </c>
      <c r="E415">
        <v>-15.378999</v>
      </c>
      <c r="F415">
        <f t="shared" si="13"/>
        <v>-11.826450231000001</v>
      </c>
    </row>
    <row r="416" spans="1:6" x14ac:dyDescent="0.3">
      <c r="A416">
        <v>2.6520000000000001</v>
      </c>
      <c r="B416">
        <v>-15.706891000000001</v>
      </c>
      <c r="C416">
        <v>-15.487182000000001</v>
      </c>
      <c r="D416">
        <f t="shared" si="12"/>
        <v>-14.712822900000001</v>
      </c>
      <c r="E416">
        <v>-15.290082999999999</v>
      </c>
      <c r="F416">
        <f t="shared" si="13"/>
        <v>-11.758073827</v>
      </c>
    </row>
    <row r="417" spans="1:6" x14ac:dyDescent="0.3">
      <c r="A417">
        <v>2.6559998999999999</v>
      </c>
      <c r="B417">
        <v>-15.601763</v>
      </c>
      <c r="C417">
        <v>-15.378999</v>
      </c>
      <c r="D417">
        <f t="shared" si="12"/>
        <v>-14.610049049999999</v>
      </c>
      <c r="E417">
        <v>-15.221726</v>
      </c>
      <c r="F417">
        <f t="shared" si="13"/>
        <v>-11.705507294</v>
      </c>
    </row>
    <row r="418" spans="1:6" x14ac:dyDescent="0.3">
      <c r="A418">
        <v>2.6600001</v>
      </c>
      <c r="B418">
        <v>-15.487182000000001</v>
      </c>
      <c r="C418">
        <v>-15.290082999999999</v>
      </c>
      <c r="D418">
        <f t="shared" si="12"/>
        <v>-14.525578849999999</v>
      </c>
      <c r="E418">
        <v>-15.162972999999999</v>
      </c>
      <c r="F418">
        <f t="shared" si="13"/>
        <v>-11.660326237</v>
      </c>
    </row>
    <row r="419" spans="1:6" x14ac:dyDescent="0.3">
      <c r="A419">
        <v>2.6640000000000001</v>
      </c>
      <c r="B419">
        <v>-15.378999</v>
      </c>
      <c r="C419">
        <v>-15.221726</v>
      </c>
      <c r="D419">
        <f t="shared" si="12"/>
        <v>-14.4606397</v>
      </c>
      <c r="E419">
        <v>-15.098095000000001</v>
      </c>
      <c r="F419">
        <f t="shared" si="13"/>
        <v>-11.610435055</v>
      </c>
    </row>
    <row r="420" spans="1:6" x14ac:dyDescent="0.3">
      <c r="A420">
        <v>2.6680000000000001</v>
      </c>
      <c r="B420">
        <v>-15.290082999999999</v>
      </c>
      <c r="C420">
        <v>-15.162972999999999</v>
      </c>
      <c r="D420">
        <f t="shared" si="12"/>
        <v>-14.404824349999998</v>
      </c>
      <c r="E420">
        <v>-15.017454000000001</v>
      </c>
      <c r="F420">
        <f t="shared" si="13"/>
        <v>-11.548422126</v>
      </c>
    </row>
    <row r="421" spans="1:6" x14ac:dyDescent="0.3">
      <c r="A421">
        <v>2.6719998999999999</v>
      </c>
      <c r="B421">
        <v>-15.221726</v>
      </c>
      <c r="C421">
        <v>-15.098095000000001</v>
      </c>
      <c r="D421">
        <f t="shared" si="12"/>
        <v>-14.343190249999999</v>
      </c>
      <c r="E421">
        <v>-14.924201999999999</v>
      </c>
      <c r="F421">
        <f t="shared" si="13"/>
        <v>-11.476711337999999</v>
      </c>
    </row>
    <row r="422" spans="1:6" x14ac:dyDescent="0.3">
      <c r="A422">
        <v>2.6760001</v>
      </c>
      <c r="B422">
        <v>-15.162972999999999</v>
      </c>
      <c r="C422">
        <v>-15.017454000000001</v>
      </c>
      <c r="D422">
        <f t="shared" si="12"/>
        <v>-14.2665813</v>
      </c>
      <c r="E422">
        <v>-14.831766</v>
      </c>
      <c r="F422">
        <f t="shared" si="13"/>
        <v>-11.405628054000001</v>
      </c>
    </row>
    <row r="423" spans="1:6" x14ac:dyDescent="0.3">
      <c r="A423">
        <v>2.6800001</v>
      </c>
      <c r="B423">
        <v>-15.098095000000001</v>
      </c>
      <c r="C423">
        <v>-14.924201999999999</v>
      </c>
      <c r="D423">
        <f t="shared" si="12"/>
        <v>-14.177991899999999</v>
      </c>
      <c r="E423">
        <v>-14.754213999999999</v>
      </c>
      <c r="F423">
        <f t="shared" si="13"/>
        <v>-11.345990565999999</v>
      </c>
    </row>
    <row r="424" spans="1:6" x14ac:dyDescent="0.3">
      <c r="A424">
        <v>2.6840000000000002</v>
      </c>
      <c r="B424">
        <v>-15.017454000000001</v>
      </c>
      <c r="C424">
        <v>-14.831766</v>
      </c>
      <c r="D424">
        <f t="shared" si="12"/>
        <v>-14.0901777</v>
      </c>
      <c r="E424">
        <v>-14.696668000000001</v>
      </c>
      <c r="F424">
        <f t="shared" si="13"/>
        <v>-11.301737692000001</v>
      </c>
    </row>
    <row r="425" spans="1:6" x14ac:dyDescent="0.3">
      <c r="A425">
        <v>2.6880000000000002</v>
      </c>
      <c r="B425">
        <v>-14.924201999999999</v>
      </c>
      <c r="C425">
        <v>-14.754213999999999</v>
      </c>
      <c r="D425">
        <f t="shared" si="12"/>
        <v>-14.016503299999998</v>
      </c>
      <c r="E425">
        <v>-14.652017000000001</v>
      </c>
      <c r="F425">
        <f t="shared" si="13"/>
        <v>-11.267401073</v>
      </c>
    </row>
    <row r="426" spans="1:6" x14ac:dyDescent="0.3">
      <c r="A426">
        <v>2.6919998999999999</v>
      </c>
      <c r="B426">
        <v>-14.831766</v>
      </c>
      <c r="C426">
        <v>-14.696668000000001</v>
      </c>
      <c r="D426">
        <f t="shared" si="12"/>
        <v>-13.9618346</v>
      </c>
      <c r="E426">
        <v>-14.605784999999999</v>
      </c>
      <c r="F426">
        <f t="shared" si="13"/>
        <v>-11.231848664999999</v>
      </c>
    </row>
    <row r="427" spans="1:6" x14ac:dyDescent="0.3">
      <c r="A427">
        <v>2.6960001</v>
      </c>
      <c r="B427">
        <v>-14.754213999999999</v>
      </c>
      <c r="C427">
        <v>-14.652017000000001</v>
      </c>
      <c r="D427">
        <f t="shared" si="12"/>
        <v>-13.91941615</v>
      </c>
      <c r="E427">
        <v>-14.546084</v>
      </c>
      <c r="F427">
        <f t="shared" si="13"/>
        <v>-11.185938596</v>
      </c>
    </row>
    <row r="428" spans="1:6" x14ac:dyDescent="0.3">
      <c r="A428">
        <v>2.7</v>
      </c>
      <c r="B428">
        <v>-14.696668000000001</v>
      </c>
      <c r="C428">
        <v>-14.605784999999999</v>
      </c>
      <c r="D428">
        <f t="shared" si="12"/>
        <v>-13.875495749999999</v>
      </c>
      <c r="E428">
        <v>-14.471940999999999</v>
      </c>
      <c r="F428">
        <f t="shared" si="13"/>
        <v>-11.128922629</v>
      </c>
    </row>
    <row r="429" spans="1:6" x14ac:dyDescent="0.3">
      <c r="A429">
        <v>2.7040000000000002</v>
      </c>
      <c r="B429">
        <v>-14.652017000000001</v>
      </c>
      <c r="C429">
        <v>-14.546084</v>
      </c>
      <c r="D429">
        <f t="shared" si="12"/>
        <v>-13.8187798</v>
      </c>
      <c r="E429">
        <v>-14.393846999999999</v>
      </c>
      <c r="F429">
        <f t="shared" si="13"/>
        <v>-11.068868343</v>
      </c>
    </row>
    <row r="430" spans="1:6" x14ac:dyDescent="0.3">
      <c r="A430">
        <v>2.7079998999999999</v>
      </c>
      <c r="B430">
        <v>-14.605784999999999</v>
      </c>
      <c r="C430">
        <v>-14.471940999999999</v>
      </c>
      <c r="D430">
        <f t="shared" si="12"/>
        <v>-13.748343949999999</v>
      </c>
      <c r="E430">
        <v>-14.326173000000001</v>
      </c>
      <c r="F430">
        <f t="shared" si="13"/>
        <v>-11.016827037000001</v>
      </c>
    </row>
    <row r="431" spans="1:6" x14ac:dyDescent="0.3">
      <c r="A431">
        <v>2.7119998999999999</v>
      </c>
      <c r="B431">
        <v>-14.546084</v>
      </c>
      <c r="C431">
        <v>-14.393846999999999</v>
      </c>
      <c r="D431">
        <f t="shared" si="12"/>
        <v>-13.674154649999998</v>
      </c>
      <c r="E431">
        <v>-14.277239</v>
      </c>
      <c r="F431">
        <f t="shared" si="13"/>
        <v>-10.979196791</v>
      </c>
    </row>
    <row r="432" spans="1:6" x14ac:dyDescent="0.3">
      <c r="A432">
        <v>2.7160001</v>
      </c>
      <c r="B432">
        <v>-14.471940999999999</v>
      </c>
      <c r="C432">
        <v>-14.326173000000001</v>
      </c>
      <c r="D432">
        <f t="shared" si="12"/>
        <v>-13.60986435</v>
      </c>
      <c r="E432">
        <v>-14.243805999999999</v>
      </c>
      <c r="F432">
        <f t="shared" si="13"/>
        <v>-10.953486814</v>
      </c>
    </row>
    <row r="433" spans="1:6" x14ac:dyDescent="0.3">
      <c r="A433">
        <v>2.72</v>
      </c>
      <c r="B433">
        <v>-14.393846999999999</v>
      </c>
      <c r="C433">
        <v>-14.277239</v>
      </c>
      <c r="D433">
        <f t="shared" si="12"/>
        <v>-13.56337705</v>
      </c>
      <c r="E433">
        <v>-14.213307</v>
      </c>
      <c r="F433">
        <f t="shared" si="13"/>
        <v>-10.930033083</v>
      </c>
    </row>
    <row r="434" spans="1:6" x14ac:dyDescent="0.3">
      <c r="A434">
        <v>2.7240000000000002</v>
      </c>
      <c r="B434">
        <v>-14.326173000000001</v>
      </c>
      <c r="C434">
        <v>-14.243805999999999</v>
      </c>
      <c r="D434">
        <f t="shared" si="12"/>
        <v>-13.531615699999998</v>
      </c>
      <c r="E434">
        <v>-14.172397</v>
      </c>
      <c r="F434">
        <f t="shared" si="13"/>
        <v>-10.898573293</v>
      </c>
    </row>
    <row r="435" spans="1:6" x14ac:dyDescent="0.3">
      <c r="A435">
        <v>2.7279998999999999</v>
      </c>
      <c r="B435">
        <v>-14.277239</v>
      </c>
      <c r="C435">
        <v>-14.213307</v>
      </c>
      <c r="D435">
        <f t="shared" si="12"/>
        <v>-13.502641649999999</v>
      </c>
      <c r="E435">
        <v>-14.116248000000001</v>
      </c>
      <c r="F435">
        <f t="shared" si="13"/>
        <v>-10.855394712000001</v>
      </c>
    </row>
    <row r="436" spans="1:6" x14ac:dyDescent="0.3">
      <c r="A436">
        <v>2.7320001</v>
      </c>
      <c r="B436">
        <v>-14.243805999999999</v>
      </c>
      <c r="C436">
        <v>-14.172397</v>
      </c>
      <c r="D436">
        <f t="shared" si="12"/>
        <v>-13.46377715</v>
      </c>
      <c r="E436">
        <v>-14.051907</v>
      </c>
      <c r="F436">
        <f t="shared" si="13"/>
        <v>-10.805916483000001</v>
      </c>
    </row>
    <row r="437" spans="1:6" x14ac:dyDescent="0.3">
      <c r="A437">
        <v>2.7360001</v>
      </c>
      <c r="B437">
        <v>-14.213307</v>
      </c>
      <c r="C437">
        <v>-14.116248000000001</v>
      </c>
      <c r="D437">
        <f t="shared" si="12"/>
        <v>-13.4104356</v>
      </c>
      <c r="E437">
        <v>-13.993169999999999</v>
      </c>
      <c r="F437">
        <f t="shared" si="13"/>
        <v>-10.76074773</v>
      </c>
    </row>
    <row r="438" spans="1:6" x14ac:dyDescent="0.3">
      <c r="A438">
        <v>2.74</v>
      </c>
      <c r="B438">
        <v>-14.172397</v>
      </c>
      <c r="C438">
        <v>-14.051907</v>
      </c>
      <c r="D438">
        <f t="shared" si="12"/>
        <v>-13.349311649999999</v>
      </c>
      <c r="E438">
        <v>-13.950958999999999</v>
      </c>
      <c r="F438">
        <f t="shared" si="13"/>
        <v>-10.728287471</v>
      </c>
    </row>
    <row r="439" spans="1:6" x14ac:dyDescent="0.3">
      <c r="A439">
        <v>2.7440000000000002</v>
      </c>
      <c r="B439">
        <v>-14.116248000000001</v>
      </c>
      <c r="C439">
        <v>-13.993169999999999</v>
      </c>
      <c r="D439">
        <f t="shared" si="12"/>
        <v>-13.293511499999999</v>
      </c>
      <c r="E439">
        <v>-13.92601</v>
      </c>
      <c r="F439">
        <f t="shared" si="13"/>
        <v>-10.709101690000001</v>
      </c>
    </row>
    <row r="440" spans="1:6" x14ac:dyDescent="0.3">
      <c r="A440">
        <v>2.7479998999999999</v>
      </c>
      <c r="B440">
        <v>-14.051907</v>
      </c>
      <c r="C440">
        <v>-13.950958999999999</v>
      </c>
      <c r="D440">
        <f t="shared" si="12"/>
        <v>-13.253411049999999</v>
      </c>
      <c r="E440">
        <v>-13.908465</v>
      </c>
      <c r="F440">
        <f t="shared" si="13"/>
        <v>-10.695609585</v>
      </c>
    </row>
    <row r="441" spans="1:6" x14ac:dyDescent="0.3">
      <c r="A441">
        <v>2.7520001000000001</v>
      </c>
      <c r="B441">
        <v>-13.993169999999999</v>
      </c>
      <c r="C441">
        <v>-13.92601</v>
      </c>
      <c r="D441">
        <f t="shared" si="12"/>
        <v>-13.229709499999998</v>
      </c>
      <c r="E441">
        <v>-13.88453</v>
      </c>
      <c r="F441">
        <f t="shared" si="13"/>
        <v>-10.67720357</v>
      </c>
    </row>
    <row r="442" spans="1:6" x14ac:dyDescent="0.3">
      <c r="A442">
        <v>2.7559999999999998</v>
      </c>
      <c r="B442">
        <v>-13.950958999999999</v>
      </c>
      <c r="C442">
        <v>-13.908465</v>
      </c>
      <c r="D442">
        <f t="shared" si="12"/>
        <v>-13.213041749999999</v>
      </c>
      <c r="E442">
        <v>-13.846011000000001</v>
      </c>
      <c r="F442">
        <f t="shared" si="13"/>
        <v>-10.647582459000001</v>
      </c>
    </row>
    <row r="443" spans="1:6" x14ac:dyDescent="0.3">
      <c r="A443">
        <v>2.76</v>
      </c>
      <c r="B443">
        <v>-13.92601</v>
      </c>
      <c r="C443">
        <v>-13.88453</v>
      </c>
      <c r="D443">
        <f t="shared" si="12"/>
        <v>-13.190303499999999</v>
      </c>
      <c r="E443">
        <v>-13.796061</v>
      </c>
      <c r="F443">
        <f t="shared" si="13"/>
        <v>-10.609170908999999</v>
      </c>
    </row>
    <row r="444" spans="1:6" x14ac:dyDescent="0.3">
      <c r="A444">
        <v>2.7639999</v>
      </c>
      <c r="B444">
        <v>-13.908465</v>
      </c>
      <c r="C444">
        <v>-13.846011000000001</v>
      </c>
      <c r="D444">
        <f t="shared" si="12"/>
        <v>-13.15371045</v>
      </c>
      <c r="E444">
        <v>-13.746847000000001</v>
      </c>
      <c r="F444">
        <f t="shared" si="13"/>
        <v>-10.571325343000002</v>
      </c>
    </row>
    <row r="445" spans="1:6" x14ac:dyDescent="0.3">
      <c r="A445">
        <v>2.7679999</v>
      </c>
      <c r="B445">
        <v>-13.88453</v>
      </c>
      <c r="C445">
        <v>-13.796061</v>
      </c>
      <c r="D445">
        <f t="shared" si="12"/>
        <v>-13.10625795</v>
      </c>
      <c r="E445">
        <v>-13.710966000000001</v>
      </c>
      <c r="F445">
        <f t="shared" si="13"/>
        <v>-10.543732854000002</v>
      </c>
    </row>
    <row r="446" spans="1:6" x14ac:dyDescent="0.3">
      <c r="A446">
        <v>2.7720001000000001</v>
      </c>
      <c r="B446">
        <v>-13.846011000000001</v>
      </c>
      <c r="C446">
        <v>-13.746847000000001</v>
      </c>
      <c r="D446">
        <f t="shared" si="12"/>
        <v>-13.059504650000001</v>
      </c>
      <c r="E446">
        <v>-13.692894000000001</v>
      </c>
      <c r="F446">
        <f t="shared" si="13"/>
        <v>-10.529835486000001</v>
      </c>
    </row>
    <row r="447" spans="1:6" x14ac:dyDescent="0.3">
      <c r="A447">
        <v>2.7759999999999998</v>
      </c>
      <c r="B447">
        <v>-13.796061</v>
      </c>
      <c r="C447">
        <v>-13.710966000000001</v>
      </c>
      <c r="D447">
        <f t="shared" si="12"/>
        <v>-13.0254177</v>
      </c>
      <c r="E447">
        <v>-13.686051000000001</v>
      </c>
      <c r="F447">
        <f t="shared" si="13"/>
        <v>-10.524573219000001</v>
      </c>
    </row>
    <row r="448" spans="1:6" x14ac:dyDescent="0.3">
      <c r="A448">
        <v>2.78</v>
      </c>
      <c r="B448">
        <v>-13.746847000000001</v>
      </c>
      <c r="C448">
        <v>-13.692894000000001</v>
      </c>
      <c r="D448">
        <f t="shared" si="12"/>
        <v>-13.008249300000001</v>
      </c>
      <c r="E448">
        <v>-13.677232999999999</v>
      </c>
      <c r="F448">
        <f t="shared" si="13"/>
        <v>-10.517792177</v>
      </c>
    </row>
    <row r="449" spans="1:6" x14ac:dyDescent="0.3">
      <c r="A449">
        <v>2.7839999</v>
      </c>
      <c r="B449">
        <v>-13.710966000000001</v>
      </c>
      <c r="C449">
        <v>-13.686051000000001</v>
      </c>
      <c r="D449">
        <f t="shared" si="12"/>
        <v>-13.001748450000001</v>
      </c>
      <c r="E449">
        <v>-13.655633999999999</v>
      </c>
      <c r="F449">
        <f t="shared" si="13"/>
        <v>-10.501182545999999</v>
      </c>
    </row>
    <row r="450" spans="1:6" x14ac:dyDescent="0.3">
      <c r="A450">
        <v>2.7880001000000001</v>
      </c>
      <c r="B450">
        <v>-13.692894000000001</v>
      </c>
      <c r="C450">
        <v>-13.677232999999999</v>
      </c>
      <c r="D450">
        <f t="shared" si="12"/>
        <v>-12.993371349999999</v>
      </c>
      <c r="E450">
        <v>-13.620449000000001</v>
      </c>
      <c r="F450">
        <f t="shared" si="13"/>
        <v>-10.474125281000001</v>
      </c>
    </row>
    <row r="451" spans="1:6" x14ac:dyDescent="0.3">
      <c r="A451">
        <v>2.7920001000000001</v>
      </c>
      <c r="B451">
        <v>-13.686051000000001</v>
      </c>
      <c r="C451">
        <v>-13.655633999999999</v>
      </c>
      <c r="D451">
        <f t="shared" si="12"/>
        <v>-12.972852299999998</v>
      </c>
      <c r="E451">
        <v>-13.581405999999999</v>
      </c>
      <c r="F451">
        <f t="shared" si="13"/>
        <v>-10.444101214</v>
      </c>
    </row>
    <row r="452" spans="1:6" x14ac:dyDescent="0.3">
      <c r="A452">
        <v>2.7959999999999998</v>
      </c>
      <c r="B452">
        <v>-13.677232999999999</v>
      </c>
      <c r="C452">
        <v>-13.620449000000001</v>
      </c>
      <c r="D452">
        <f t="shared" ref="D452:D515" si="14">C452*0.95</f>
        <v>-12.93942655</v>
      </c>
      <c r="E452">
        <v>-13.551894000000001</v>
      </c>
      <c r="F452">
        <f t="shared" ref="F452:F515" si="15">E452*0.769</f>
        <v>-10.421406486</v>
      </c>
    </row>
    <row r="453" spans="1:6" x14ac:dyDescent="0.3">
      <c r="A453">
        <v>2.8</v>
      </c>
      <c r="B453">
        <v>-13.655633999999999</v>
      </c>
      <c r="C453">
        <v>-13.581405999999999</v>
      </c>
      <c r="D453">
        <f t="shared" si="14"/>
        <v>-12.902335699999998</v>
      </c>
      <c r="E453">
        <v>-13.539794000000001</v>
      </c>
      <c r="F453">
        <f t="shared" si="15"/>
        <v>-10.412101586</v>
      </c>
    </row>
    <row r="454" spans="1:6" x14ac:dyDescent="0.3">
      <c r="A454">
        <v>2.8039999</v>
      </c>
      <c r="B454">
        <v>-13.620449000000001</v>
      </c>
      <c r="C454">
        <v>-13.551894000000001</v>
      </c>
      <c r="D454">
        <f t="shared" si="14"/>
        <v>-12.874299300000001</v>
      </c>
      <c r="E454">
        <v>-13.542260000000001</v>
      </c>
      <c r="F454">
        <f t="shared" si="15"/>
        <v>-10.413997940000002</v>
      </c>
    </row>
    <row r="455" spans="1:6" x14ac:dyDescent="0.3">
      <c r="A455">
        <v>2.8080001000000001</v>
      </c>
      <c r="B455">
        <v>-13.581405999999999</v>
      </c>
      <c r="C455">
        <v>-13.539794000000001</v>
      </c>
      <c r="D455">
        <f t="shared" si="14"/>
        <v>-12.862804300000001</v>
      </c>
      <c r="E455">
        <v>-13.547620999999999</v>
      </c>
      <c r="F455">
        <f t="shared" si="15"/>
        <v>-10.418120548999999</v>
      </c>
    </row>
    <row r="456" spans="1:6" x14ac:dyDescent="0.3">
      <c r="A456">
        <v>2.8119999999999998</v>
      </c>
      <c r="B456">
        <v>-13.551894000000001</v>
      </c>
      <c r="C456">
        <v>-13.542260000000001</v>
      </c>
      <c r="D456">
        <f t="shared" si="14"/>
        <v>-12.865147</v>
      </c>
      <c r="E456">
        <v>-13.543252000000001</v>
      </c>
      <c r="F456">
        <f t="shared" si="15"/>
        <v>-10.414760788000001</v>
      </c>
    </row>
    <row r="457" spans="1:6" x14ac:dyDescent="0.3">
      <c r="A457">
        <v>2.8159999999999998</v>
      </c>
      <c r="B457">
        <v>-13.539794000000001</v>
      </c>
      <c r="C457">
        <v>-13.547620999999999</v>
      </c>
      <c r="D457">
        <f t="shared" si="14"/>
        <v>-12.870239949999998</v>
      </c>
      <c r="E457">
        <v>-13.524334</v>
      </c>
      <c r="F457">
        <f t="shared" si="15"/>
        <v>-10.400212846000001</v>
      </c>
    </row>
    <row r="458" spans="1:6" x14ac:dyDescent="0.3">
      <c r="A458">
        <v>2.8199999</v>
      </c>
      <c r="B458">
        <v>-13.542260000000001</v>
      </c>
      <c r="C458">
        <v>-13.543252000000001</v>
      </c>
      <c r="D458">
        <f t="shared" si="14"/>
        <v>-12.8660894</v>
      </c>
      <c r="E458">
        <v>-13.497258</v>
      </c>
      <c r="F458">
        <f t="shared" si="15"/>
        <v>-10.379391402000001</v>
      </c>
    </row>
    <row r="459" spans="1:6" x14ac:dyDescent="0.3">
      <c r="A459">
        <v>2.8239999</v>
      </c>
      <c r="B459">
        <v>-13.547620999999999</v>
      </c>
      <c r="C459">
        <v>-13.524334</v>
      </c>
      <c r="D459">
        <f t="shared" si="14"/>
        <v>-12.848117299999998</v>
      </c>
      <c r="E459">
        <v>-13.475104</v>
      </c>
      <c r="F459">
        <f t="shared" si="15"/>
        <v>-10.362354976000001</v>
      </c>
    </row>
    <row r="460" spans="1:6" x14ac:dyDescent="0.3">
      <c r="A460">
        <v>2.8280001000000001</v>
      </c>
      <c r="B460">
        <v>-13.543252000000001</v>
      </c>
      <c r="C460">
        <v>-13.497258</v>
      </c>
      <c r="D460">
        <f t="shared" si="14"/>
        <v>-12.8223951</v>
      </c>
      <c r="E460">
        <v>-13.468622999999999</v>
      </c>
      <c r="F460">
        <f t="shared" si="15"/>
        <v>-10.357371086999999</v>
      </c>
    </row>
    <row r="461" spans="1:6" x14ac:dyDescent="0.3">
      <c r="A461">
        <v>2.8319999999999999</v>
      </c>
      <c r="B461">
        <v>-13.524334</v>
      </c>
      <c r="C461">
        <v>-13.475104</v>
      </c>
      <c r="D461">
        <f t="shared" si="14"/>
        <v>-12.8013488</v>
      </c>
      <c r="E461">
        <v>-13.479074000000001</v>
      </c>
      <c r="F461">
        <f t="shared" si="15"/>
        <v>-10.365407906000002</v>
      </c>
    </row>
    <row r="462" spans="1:6" x14ac:dyDescent="0.3">
      <c r="A462">
        <v>2.8359999999999999</v>
      </c>
      <c r="B462">
        <v>-13.497258</v>
      </c>
      <c r="C462">
        <v>-13.468622999999999</v>
      </c>
      <c r="D462">
        <f t="shared" si="14"/>
        <v>-12.795191849999998</v>
      </c>
      <c r="E462">
        <v>-13.497408999999999</v>
      </c>
      <c r="F462">
        <f t="shared" si="15"/>
        <v>-10.379507520999999</v>
      </c>
    </row>
    <row r="463" spans="1:6" x14ac:dyDescent="0.3">
      <c r="A463">
        <v>2.8399999</v>
      </c>
      <c r="B463">
        <v>-13.475104</v>
      </c>
      <c r="C463">
        <v>-13.479074000000001</v>
      </c>
      <c r="D463">
        <f t="shared" si="14"/>
        <v>-12.8051203</v>
      </c>
      <c r="E463">
        <v>-13.510287</v>
      </c>
      <c r="F463">
        <f t="shared" si="15"/>
        <v>-10.389410702999999</v>
      </c>
    </row>
    <row r="464" spans="1:6" x14ac:dyDescent="0.3">
      <c r="A464">
        <v>2.8440001000000001</v>
      </c>
      <c r="B464">
        <v>-13.468622999999999</v>
      </c>
      <c r="C464">
        <v>-13.497408999999999</v>
      </c>
      <c r="D464">
        <f t="shared" si="14"/>
        <v>-12.822538549999999</v>
      </c>
      <c r="E464">
        <v>-13.509179</v>
      </c>
      <c r="F464">
        <f t="shared" si="15"/>
        <v>-10.388558651</v>
      </c>
    </row>
    <row r="465" spans="1:6" x14ac:dyDescent="0.3">
      <c r="A465">
        <v>2.8479999999999999</v>
      </c>
      <c r="B465">
        <v>-13.479074000000001</v>
      </c>
      <c r="C465">
        <v>-13.510287</v>
      </c>
      <c r="D465">
        <f t="shared" si="14"/>
        <v>-12.83477265</v>
      </c>
      <c r="E465">
        <v>-13.49635</v>
      </c>
      <c r="F465">
        <f t="shared" si="15"/>
        <v>-10.37869315</v>
      </c>
    </row>
    <row r="466" spans="1:6" x14ac:dyDescent="0.3">
      <c r="A466">
        <v>2.8519999999999999</v>
      </c>
      <c r="B466">
        <v>-13.497408999999999</v>
      </c>
      <c r="C466">
        <v>-13.509179</v>
      </c>
      <c r="D466">
        <f t="shared" si="14"/>
        <v>-12.833720049999998</v>
      </c>
      <c r="E466">
        <v>-13.483269</v>
      </c>
      <c r="F466">
        <f t="shared" si="15"/>
        <v>-10.368633861000001</v>
      </c>
    </row>
    <row r="467" spans="1:6" x14ac:dyDescent="0.3">
      <c r="A467">
        <v>2.8559999</v>
      </c>
      <c r="B467">
        <v>-13.510287</v>
      </c>
      <c r="C467">
        <v>-13.49635</v>
      </c>
      <c r="D467">
        <f t="shared" si="14"/>
        <v>-12.821532499999998</v>
      </c>
      <c r="E467">
        <v>-13.482675</v>
      </c>
      <c r="F467">
        <f t="shared" si="15"/>
        <v>-10.368177075</v>
      </c>
    </row>
    <row r="468" spans="1:6" x14ac:dyDescent="0.3">
      <c r="A468">
        <v>2.8599999</v>
      </c>
      <c r="B468">
        <v>-13.509179</v>
      </c>
      <c r="C468">
        <v>-13.483269</v>
      </c>
      <c r="D468">
        <f t="shared" si="14"/>
        <v>-12.80910555</v>
      </c>
      <c r="E468">
        <v>-13.50004</v>
      </c>
      <c r="F468">
        <f t="shared" si="15"/>
        <v>-10.38153076</v>
      </c>
    </row>
    <row r="469" spans="1:6" x14ac:dyDescent="0.3">
      <c r="A469">
        <v>2.8640001000000002</v>
      </c>
      <c r="B469">
        <v>-13.49635</v>
      </c>
      <c r="C469">
        <v>-13.482675</v>
      </c>
      <c r="D469">
        <f t="shared" si="14"/>
        <v>-12.808541249999999</v>
      </c>
      <c r="E469">
        <v>-13.529999</v>
      </c>
      <c r="F469">
        <f t="shared" si="15"/>
        <v>-10.404569231</v>
      </c>
    </row>
    <row r="470" spans="1:6" x14ac:dyDescent="0.3">
      <c r="A470">
        <v>2.8679999999999999</v>
      </c>
      <c r="B470">
        <v>-13.483269</v>
      </c>
      <c r="C470">
        <v>-13.50004</v>
      </c>
      <c r="D470">
        <f t="shared" si="14"/>
        <v>-12.825037999999999</v>
      </c>
      <c r="E470">
        <v>-13.559848000000001</v>
      </c>
      <c r="F470">
        <f t="shared" si="15"/>
        <v>-10.427523112000001</v>
      </c>
    </row>
    <row r="471" spans="1:6" x14ac:dyDescent="0.3">
      <c r="A471">
        <v>2.8719999999999999</v>
      </c>
      <c r="B471">
        <v>-13.482675</v>
      </c>
      <c r="C471">
        <v>-13.529999</v>
      </c>
      <c r="D471">
        <f t="shared" si="14"/>
        <v>-12.85349905</v>
      </c>
      <c r="E471">
        <v>-13.577999</v>
      </c>
      <c r="F471">
        <f t="shared" si="15"/>
        <v>-10.441481231000001</v>
      </c>
    </row>
    <row r="472" spans="1:6" x14ac:dyDescent="0.3">
      <c r="A472">
        <v>2.8759999000000001</v>
      </c>
      <c r="B472">
        <v>-13.50004</v>
      </c>
      <c r="C472">
        <v>-13.559848000000001</v>
      </c>
      <c r="D472">
        <f t="shared" si="14"/>
        <v>-12.8818556</v>
      </c>
      <c r="E472">
        <v>-13.581937</v>
      </c>
      <c r="F472">
        <f t="shared" si="15"/>
        <v>-10.444509553</v>
      </c>
    </row>
    <row r="473" spans="1:6" x14ac:dyDescent="0.3">
      <c r="A473">
        <v>2.8800001000000002</v>
      </c>
      <c r="B473">
        <v>-13.529999</v>
      </c>
      <c r="C473">
        <v>-13.577999</v>
      </c>
      <c r="D473">
        <f t="shared" si="14"/>
        <v>-12.89909905</v>
      </c>
      <c r="E473">
        <v>-13.579938</v>
      </c>
      <c r="F473">
        <f t="shared" si="15"/>
        <v>-10.442972322000001</v>
      </c>
    </row>
    <row r="474" spans="1:6" x14ac:dyDescent="0.3">
      <c r="A474">
        <v>2.8840001000000002</v>
      </c>
      <c r="B474">
        <v>-13.559848000000001</v>
      </c>
      <c r="C474">
        <v>-13.581937</v>
      </c>
      <c r="D474">
        <f t="shared" si="14"/>
        <v>-12.902840149999999</v>
      </c>
      <c r="E474">
        <v>-13.585324999999999</v>
      </c>
      <c r="F474">
        <f t="shared" si="15"/>
        <v>-10.447114924999999</v>
      </c>
    </row>
    <row r="475" spans="1:6" x14ac:dyDescent="0.3">
      <c r="A475">
        <v>2.8879999999999999</v>
      </c>
      <c r="B475">
        <v>-13.577999</v>
      </c>
      <c r="C475">
        <v>-13.579938</v>
      </c>
      <c r="D475">
        <f t="shared" si="14"/>
        <v>-12.900941099999999</v>
      </c>
      <c r="E475">
        <v>-13.607476</v>
      </c>
      <c r="F475">
        <f t="shared" si="15"/>
        <v>-10.464149044000001</v>
      </c>
    </row>
    <row r="476" spans="1:6" x14ac:dyDescent="0.3">
      <c r="A476">
        <v>2.8919999999999999</v>
      </c>
      <c r="B476">
        <v>-13.581937</v>
      </c>
      <c r="C476">
        <v>-13.585324999999999</v>
      </c>
      <c r="D476">
        <f t="shared" si="14"/>
        <v>-12.906058749999998</v>
      </c>
      <c r="E476">
        <v>-13.645721</v>
      </c>
      <c r="F476">
        <f t="shared" si="15"/>
        <v>-10.493559449000001</v>
      </c>
    </row>
    <row r="477" spans="1:6" x14ac:dyDescent="0.3">
      <c r="A477">
        <v>2.8959999000000001</v>
      </c>
      <c r="B477">
        <v>-13.579938</v>
      </c>
      <c r="C477">
        <v>-13.607476</v>
      </c>
      <c r="D477">
        <f t="shared" si="14"/>
        <v>-12.9271022</v>
      </c>
      <c r="E477">
        <v>-13.689736</v>
      </c>
      <c r="F477">
        <f t="shared" si="15"/>
        <v>-10.527406984000001</v>
      </c>
    </row>
    <row r="478" spans="1:6" x14ac:dyDescent="0.3">
      <c r="A478">
        <v>2.9000001000000002</v>
      </c>
      <c r="B478">
        <v>-13.585324999999999</v>
      </c>
      <c r="C478">
        <v>-13.645721</v>
      </c>
      <c r="D478">
        <f t="shared" si="14"/>
        <v>-12.96343495</v>
      </c>
      <c r="E478">
        <v>-13.72617</v>
      </c>
      <c r="F478">
        <f t="shared" si="15"/>
        <v>-10.55542473</v>
      </c>
    </row>
    <row r="479" spans="1:6" x14ac:dyDescent="0.3">
      <c r="A479">
        <v>2.9039999999999999</v>
      </c>
      <c r="B479">
        <v>-13.607476</v>
      </c>
      <c r="C479">
        <v>-13.689736</v>
      </c>
      <c r="D479">
        <f t="shared" si="14"/>
        <v>-13.0052492</v>
      </c>
      <c r="E479">
        <v>-13.747434999999999</v>
      </c>
      <c r="F479">
        <f t="shared" si="15"/>
        <v>-10.571777514999999</v>
      </c>
    </row>
    <row r="480" spans="1:6" x14ac:dyDescent="0.3">
      <c r="A480">
        <v>2.9079999999999999</v>
      </c>
      <c r="B480">
        <v>-13.645721</v>
      </c>
      <c r="C480">
        <v>-13.72617</v>
      </c>
      <c r="D480">
        <f t="shared" si="14"/>
        <v>-13.039861499999999</v>
      </c>
      <c r="E480">
        <v>-13.756693</v>
      </c>
      <c r="F480">
        <f t="shared" si="15"/>
        <v>-10.578896917</v>
      </c>
    </row>
    <row r="481" spans="1:6" x14ac:dyDescent="0.3">
      <c r="A481">
        <v>2.9119999000000001</v>
      </c>
      <c r="B481">
        <v>-13.689736</v>
      </c>
      <c r="C481">
        <v>-13.747434999999999</v>
      </c>
      <c r="D481">
        <f t="shared" si="14"/>
        <v>-13.060063249999999</v>
      </c>
      <c r="E481">
        <v>-13.765435999999999</v>
      </c>
      <c r="F481">
        <f t="shared" si="15"/>
        <v>-10.585620283999999</v>
      </c>
    </row>
    <row r="482" spans="1:6" x14ac:dyDescent="0.3">
      <c r="A482">
        <v>2.9159999000000001</v>
      </c>
      <c r="B482">
        <v>-13.72617</v>
      </c>
      <c r="C482">
        <v>-13.756693</v>
      </c>
      <c r="D482">
        <f t="shared" si="14"/>
        <v>-13.068858349999999</v>
      </c>
      <c r="E482">
        <v>-13.785520999999999</v>
      </c>
      <c r="F482">
        <f t="shared" si="15"/>
        <v>-10.601065648999999</v>
      </c>
    </row>
    <row r="483" spans="1:6" x14ac:dyDescent="0.3">
      <c r="A483">
        <v>2.9200001000000002</v>
      </c>
      <c r="B483">
        <v>-13.747434999999999</v>
      </c>
      <c r="C483">
        <v>-13.765435999999999</v>
      </c>
      <c r="D483">
        <f t="shared" si="14"/>
        <v>-13.077164199999999</v>
      </c>
      <c r="E483">
        <v>-13.821268999999999</v>
      </c>
      <c r="F483">
        <f t="shared" si="15"/>
        <v>-10.628555860999999</v>
      </c>
    </row>
    <row r="484" spans="1:6" x14ac:dyDescent="0.3">
      <c r="A484">
        <v>2.9239999999999999</v>
      </c>
      <c r="B484">
        <v>-13.756693</v>
      </c>
      <c r="C484">
        <v>-13.785520999999999</v>
      </c>
      <c r="D484">
        <f t="shared" si="14"/>
        <v>-13.096244949999999</v>
      </c>
      <c r="E484">
        <v>-13.866490000000001</v>
      </c>
      <c r="F484">
        <f t="shared" si="15"/>
        <v>-10.663330810000001</v>
      </c>
    </row>
    <row r="485" spans="1:6" x14ac:dyDescent="0.3">
      <c r="A485">
        <v>2.9279999999999999</v>
      </c>
      <c r="B485">
        <v>-13.765435999999999</v>
      </c>
      <c r="C485">
        <v>-13.821268999999999</v>
      </c>
      <c r="D485">
        <f t="shared" si="14"/>
        <v>-13.130205549999999</v>
      </c>
      <c r="E485">
        <v>-13.908010000000001</v>
      </c>
      <c r="F485">
        <f t="shared" si="15"/>
        <v>-10.69525969</v>
      </c>
    </row>
    <row r="486" spans="1:6" x14ac:dyDescent="0.3">
      <c r="A486">
        <v>2.9319999000000001</v>
      </c>
      <c r="B486">
        <v>-13.785520999999999</v>
      </c>
      <c r="C486">
        <v>-13.866490000000001</v>
      </c>
      <c r="D486">
        <f t="shared" si="14"/>
        <v>-13.1731655</v>
      </c>
      <c r="E486">
        <v>-13.933517999999999</v>
      </c>
      <c r="F486">
        <f t="shared" si="15"/>
        <v>-10.714875341999999</v>
      </c>
    </row>
    <row r="487" spans="1:6" x14ac:dyDescent="0.3">
      <c r="A487">
        <v>2.9360000999999998</v>
      </c>
      <c r="B487">
        <v>-13.821268999999999</v>
      </c>
      <c r="C487">
        <v>-13.908010000000001</v>
      </c>
      <c r="D487">
        <f t="shared" si="14"/>
        <v>-13.212609500000001</v>
      </c>
      <c r="E487">
        <v>-13.938794</v>
      </c>
      <c r="F487">
        <f t="shared" si="15"/>
        <v>-10.718932585999999</v>
      </c>
    </row>
    <row r="488" spans="1:6" x14ac:dyDescent="0.3">
      <c r="A488">
        <v>2.9400000999999998</v>
      </c>
      <c r="B488">
        <v>-13.866490000000001</v>
      </c>
      <c r="C488">
        <v>-13.933517999999999</v>
      </c>
      <c r="D488">
        <f t="shared" si="14"/>
        <v>-13.236842099999999</v>
      </c>
      <c r="E488">
        <v>-13.929368</v>
      </c>
      <c r="F488">
        <f t="shared" si="15"/>
        <v>-10.711683992000001</v>
      </c>
    </row>
    <row r="489" spans="1:6" x14ac:dyDescent="0.3">
      <c r="A489">
        <v>2.944</v>
      </c>
      <c r="B489">
        <v>-13.908010000000001</v>
      </c>
      <c r="C489">
        <v>-13.938794</v>
      </c>
      <c r="D489">
        <f t="shared" si="14"/>
        <v>-13.2418543</v>
      </c>
      <c r="E489">
        <v>-13.915576</v>
      </c>
      <c r="F489">
        <f t="shared" si="15"/>
        <v>-10.701077944</v>
      </c>
    </row>
    <row r="490" spans="1:6" x14ac:dyDescent="0.3">
      <c r="A490">
        <v>2.948</v>
      </c>
      <c r="B490">
        <v>-13.933517999999999</v>
      </c>
      <c r="C490">
        <v>-13.929368</v>
      </c>
      <c r="D490">
        <f t="shared" si="14"/>
        <v>-13.2328996</v>
      </c>
      <c r="E490">
        <v>-13.904638</v>
      </c>
      <c r="F490">
        <f t="shared" si="15"/>
        <v>-10.692666622000001</v>
      </c>
    </row>
    <row r="491" spans="1:6" x14ac:dyDescent="0.3">
      <c r="A491">
        <v>2.9519999000000001</v>
      </c>
      <c r="B491">
        <v>-13.938794</v>
      </c>
      <c r="C491">
        <v>-13.915576</v>
      </c>
      <c r="D491">
        <f t="shared" si="14"/>
        <v>-13.219797199999999</v>
      </c>
      <c r="E491">
        <v>-13.894942</v>
      </c>
      <c r="F491">
        <f t="shared" si="15"/>
        <v>-10.685210398000001</v>
      </c>
    </row>
    <row r="492" spans="1:6" x14ac:dyDescent="0.3">
      <c r="A492">
        <v>2.9560000999999998</v>
      </c>
      <c r="B492">
        <v>-13.929368</v>
      </c>
      <c r="C492">
        <v>-13.904638</v>
      </c>
      <c r="D492">
        <f t="shared" si="14"/>
        <v>-13.209406099999999</v>
      </c>
      <c r="E492">
        <v>-13.875590000000001</v>
      </c>
      <c r="F492">
        <f t="shared" si="15"/>
        <v>-10.670328710000001</v>
      </c>
    </row>
    <row r="493" spans="1:6" x14ac:dyDescent="0.3">
      <c r="A493">
        <v>2.96</v>
      </c>
      <c r="B493">
        <v>-13.915576</v>
      </c>
      <c r="C493">
        <v>-13.894942</v>
      </c>
      <c r="D493">
        <f t="shared" si="14"/>
        <v>-13.2001949</v>
      </c>
      <c r="E493">
        <v>-13.831087</v>
      </c>
      <c r="F493">
        <f t="shared" si="15"/>
        <v>-10.636105903000001</v>
      </c>
    </row>
    <row r="494" spans="1:6" x14ac:dyDescent="0.3">
      <c r="A494">
        <v>2.964</v>
      </c>
      <c r="B494">
        <v>-13.904638</v>
      </c>
      <c r="C494">
        <v>-13.875590000000001</v>
      </c>
      <c r="D494">
        <f t="shared" si="14"/>
        <v>-13.181810500000001</v>
      </c>
      <c r="E494">
        <v>-13.748215</v>
      </c>
      <c r="F494">
        <f t="shared" si="15"/>
        <v>-10.572377335000001</v>
      </c>
    </row>
    <row r="495" spans="1:6" x14ac:dyDescent="0.3">
      <c r="A495">
        <v>2.9679999000000001</v>
      </c>
      <c r="B495">
        <v>-13.894942</v>
      </c>
      <c r="C495">
        <v>-13.831087</v>
      </c>
      <c r="D495">
        <f t="shared" si="14"/>
        <v>-13.13953265</v>
      </c>
      <c r="E495">
        <v>-13.620889999999999</v>
      </c>
      <c r="F495">
        <f t="shared" si="15"/>
        <v>-10.47446441</v>
      </c>
    </row>
    <row r="496" spans="1:6" x14ac:dyDescent="0.3">
      <c r="A496">
        <v>2.9719999000000001</v>
      </c>
      <c r="B496">
        <v>-13.875590000000001</v>
      </c>
      <c r="C496">
        <v>-13.748215</v>
      </c>
      <c r="D496">
        <f t="shared" si="14"/>
        <v>-13.06080425</v>
      </c>
      <c r="E496">
        <v>-13.450025</v>
      </c>
      <c r="F496">
        <f t="shared" si="15"/>
        <v>-10.343069225000001</v>
      </c>
    </row>
    <row r="497" spans="1:6" x14ac:dyDescent="0.3">
      <c r="A497">
        <v>2.9760000999999998</v>
      </c>
      <c r="B497">
        <v>-13.831087</v>
      </c>
      <c r="C497">
        <v>-13.620889999999999</v>
      </c>
      <c r="D497">
        <f t="shared" si="14"/>
        <v>-12.939845499999999</v>
      </c>
      <c r="E497">
        <v>-13.239053999999999</v>
      </c>
      <c r="F497">
        <f t="shared" si="15"/>
        <v>-10.180832526</v>
      </c>
    </row>
    <row r="498" spans="1:6" x14ac:dyDescent="0.3">
      <c r="A498">
        <v>2.98</v>
      </c>
      <c r="B498">
        <v>-13.748215</v>
      </c>
      <c r="C498">
        <v>-13.450025</v>
      </c>
      <c r="D498">
        <f t="shared" si="14"/>
        <v>-12.77752375</v>
      </c>
      <c r="E498">
        <v>-12.988547000000001</v>
      </c>
      <c r="F498">
        <f t="shared" si="15"/>
        <v>-9.9881926430000014</v>
      </c>
    </row>
    <row r="499" spans="1:6" x14ac:dyDescent="0.3">
      <c r="A499">
        <v>2.984</v>
      </c>
      <c r="B499">
        <v>-13.620889999999999</v>
      </c>
      <c r="C499">
        <v>-13.239053999999999</v>
      </c>
      <c r="D499">
        <f t="shared" si="14"/>
        <v>-12.577101299999999</v>
      </c>
      <c r="E499">
        <v>-12.693365999999999</v>
      </c>
      <c r="F499">
        <f t="shared" si="15"/>
        <v>-9.7611984540000005</v>
      </c>
    </row>
    <row r="500" spans="1:6" x14ac:dyDescent="0.3">
      <c r="A500">
        <v>2.9879999000000002</v>
      </c>
      <c r="B500">
        <v>-13.450025</v>
      </c>
      <c r="C500">
        <v>-12.988547000000001</v>
      </c>
      <c r="D500">
        <f t="shared" si="14"/>
        <v>-12.339119650000001</v>
      </c>
      <c r="E500">
        <v>-12.343678000000001</v>
      </c>
      <c r="F500">
        <f t="shared" si="15"/>
        <v>-9.4922883819999999</v>
      </c>
    </row>
    <row r="501" spans="1:6" x14ac:dyDescent="0.3">
      <c r="A501">
        <v>2.9920000999999998</v>
      </c>
      <c r="B501">
        <v>-13.239053999999999</v>
      </c>
      <c r="C501">
        <v>-12.693365999999999</v>
      </c>
      <c r="D501">
        <f t="shared" si="14"/>
        <v>-12.058697699999998</v>
      </c>
      <c r="E501">
        <v>-11.928853</v>
      </c>
      <c r="F501">
        <f t="shared" si="15"/>
        <v>-9.1732879569999994</v>
      </c>
    </row>
    <row r="502" spans="1:6" x14ac:dyDescent="0.3">
      <c r="A502">
        <v>2.9960000999999998</v>
      </c>
      <c r="B502">
        <v>-12.988547000000001</v>
      </c>
      <c r="C502">
        <v>-12.343678000000001</v>
      </c>
      <c r="D502">
        <f t="shared" si="14"/>
        <v>-11.7264941</v>
      </c>
      <c r="E502">
        <v>-11.442021</v>
      </c>
      <c r="F502">
        <f t="shared" si="15"/>
        <v>-8.7989141489999998</v>
      </c>
    </row>
    <row r="503" spans="1:6" x14ac:dyDescent="0.3">
      <c r="A503">
        <v>3</v>
      </c>
      <c r="B503">
        <v>-12.693365999999999</v>
      </c>
      <c r="C503">
        <v>-11.928853</v>
      </c>
      <c r="D503">
        <f t="shared" si="14"/>
        <v>-11.33241035</v>
      </c>
      <c r="E503">
        <v>-10.883057000000001</v>
      </c>
      <c r="F503">
        <f t="shared" si="15"/>
        <v>-8.3690708330000003</v>
      </c>
    </row>
    <row r="504" spans="1:6" x14ac:dyDescent="0.3">
      <c r="A504">
        <v>3.0039999000000002</v>
      </c>
      <c r="B504">
        <v>-12.343678000000001</v>
      </c>
      <c r="C504">
        <v>-11.442021</v>
      </c>
      <c r="D504">
        <f t="shared" si="14"/>
        <v>-10.86991995</v>
      </c>
      <c r="E504">
        <v>-10.259035000000001</v>
      </c>
      <c r="F504">
        <f t="shared" si="15"/>
        <v>-7.8891979150000004</v>
      </c>
    </row>
    <row r="505" spans="1:6" x14ac:dyDescent="0.3">
      <c r="A505">
        <v>3.0079999000000002</v>
      </c>
      <c r="B505">
        <v>-11.928853</v>
      </c>
      <c r="C505">
        <v>-10.883057000000001</v>
      </c>
      <c r="D505">
        <f t="shared" si="14"/>
        <v>-10.338904150000001</v>
      </c>
      <c r="E505">
        <v>-9.5828316999999998</v>
      </c>
      <c r="F505">
        <f t="shared" si="15"/>
        <v>-7.3691975773000005</v>
      </c>
    </row>
    <row r="506" spans="1:6" x14ac:dyDescent="0.3">
      <c r="A506">
        <v>3.0120000999999998</v>
      </c>
      <c r="B506">
        <v>-11.442021</v>
      </c>
      <c r="C506">
        <v>-10.259035000000001</v>
      </c>
      <c r="D506">
        <f t="shared" si="14"/>
        <v>-9.7460832499999999</v>
      </c>
      <c r="E506">
        <v>-8.8713017000000001</v>
      </c>
      <c r="F506">
        <f t="shared" si="15"/>
        <v>-6.8220310073000006</v>
      </c>
    </row>
    <row r="507" spans="1:6" x14ac:dyDescent="0.3">
      <c r="A507">
        <v>3.016</v>
      </c>
      <c r="B507">
        <v>-10.883057000000001</v>
      </c>
      <c r="C507">
        <v>-9.5828316999999998</v>
      </c>
      <c r="D507">
        <f t="shared" si="14"/>
        <v>-9.1036901149999991</v>
      </c>
      <c r="E507">
        <v>-8.1440321999999998</v>
      </c>
      <c r="F507">
        <f t="shared" si="15"/>
        <v>-6.2627607618000001</v>
      </c>
    </row>
    <row r="508" spans="1:6" x14ac:dyDescent="0.3">
      <c r="A508">
        <v>3.02</v>
      </c>
      <c r="B508">
        <v>-10.259035000000001</v>
      </c>
      <c r="C508">
        <v>-8.8713017000000001</v>
      </c>
      <c r="D508">
        <f t="shared" si="14"/>
        <v>-8.4277366149999988</v>
      </c>
      <c r="E508">
        <v>-7.4227086</v>
      </c>
      <c r="F508">
        <f t="shared" si="15"/>
        <v>-5.7080629134</v>
      </c>
    </row>
    <row r="509" spans="1:6" x14ac:dyDescent="0.3">
      <c r="A509">
        <v>3.0239999000000002</v>
      </c>
      <c r="B509">
        <v>-9.5828316999999998</v>
      </c>
      <c r="C509">
        <v>-8.1440321999999998</v>
      </c>
      <c r="D509">
        <f t="shared" si="14"/>
        <v>-7.7368305899999994</v>
      </c>
      <c r="E509">
        <v>-6.7305067000000003</v>
      </c>
      <c r="F509">
        <f t="shared" si="15"/>
        <v>-5.1757596523</v>
      </c>
    </row>
    <row r="510" spans="1:6" x14ac:dyDescent="0.3">
      <c r="A510">
        <v>3.0280000999999999</v>
      </c>
      <c r="B510">
        <v>-8.8713017000000001</v>
      </c>
      <c r="C510">
        <v>-7.4227086</v>
      </c>
      <c r="D510">
        <f t="shared" si="14"/>
        <v>-7.0515731699999993</v>
      </c>
      <c r="E510">
        <v>-6.0910330999999998</v>
      </c>
      <c r="F510">
        <f t="shared" si="15"/>
        <v>-4.6840044539000001</v>
      </c>
    </row>
    <row r="511" spans="1:6" x14ac:dyDescent="0.3">
      <c r="A511">
        <v>3.0320000999999999</v>
      </c>
      <c r="B511">
        <v>-8.1440321999999998</v>
      </c>
      <c r="C511">
        <v>-6.7305067000000003</v>
      </c>
      <c r="D511">
        <f t="shared" si="14"/>
        <v>-6.3939813650000001</v>
      </c>
      <c r="E511">
        <v>-5.5267211999999999</v>
      </c>
      <c r="F511">
        <f t="shared" si="15"/>
        <v>-4.2500486027999997</v>
      </c>
    </row>
    <row r="512" spans="1:6" x14ac:dyDescent="0.3">
      <c r="A512">
        <v>3.036</v>
      </c>
      <c r="B512">
        <v>-7.4227086</v>
      </c>
      <c r="C512">
        <v>-6.0910330999999998</v>
      </c>
      <c r="D512">
        <f t="shared" si="14"/>
        <v>-5.7864814449999997</v>
      </c>
      <c r="E512">
        <v>-5.0569487999999998</v>
      </c>
      <c r="F512">
        <f t="shared" si="15"/>
        <v>-3.8887936272000001</v>
      </c>
    </row>
    <row r="513" spans="1:6" x14ac:dyDescent="0.3">
      <c r="A513">
        <v>3.04</v>
      </c>
      <c r="B513">
        <v>-6.7305067000000003</v>
      </c>
      <c r="C513">
        <v>-5.5267211999999999</v>
      </c>
      <c r="D513">
        <f t="shared" si="14"/>
        <v>-5.2503851399999997</v>
      </c>
      <c r="E513">
        <v>-4.6961944000000004</v>
      </c>
      <c r="F513">
        <f t="shared" si="15"/>
        <v>-3.6113734936000004</v>
      </c>
    </row>
    <row r="514" spans="1:6" x14ac:dyDescent="0.3">
      <c r="A514">
        <v>3.0439999000000002</v>
      </c>
      <c r="B514">
        <v>-6.0910330999999998</v>
      </c>
      <c r="C514">
        <v>-5.0569487999999998</v>
      </c>
      <c r="D514">
        <f t="shared" si="14"/>
        <v>-4.8041013599999998</v>
      </c>
      <c r="E514">
        <v>-4.4524224999999999</v>
      </c>
      <c r="F514">
        <f t="shared" si="15"/>
        <v>-3.4239129025000001</v>
      </c>
    </row>
    <row r="515" spans="1:6" x14ac:dyDescent="0.3">
      <c r="A515">
        <v>3.0480000999999999</v>
      </c>
      <c r="B515">
        <v>-5.5267211999999999</v>
      </c>
      <c r="C515">
        <v>-4.6961944000000004</v>
      </c>
      <c r="D515">
        <f t="shared" si="14"/>
        <v>-4.4613846800000001</v>
      </c>
      <c r="E515">
        <v>-4.3257648</v>
      </c>
      <c r="F515">
        <f t="shared" si="15"/>
        <v>-3.3265131312</v>
      </c>
    </row>
    <row r="516" spans="1:6" x14ac:dyDescent="0.3">
      <c r="A516">
        <v>3.052</v>
      </c>
      <c r="B516">
        <v>-5.0569487999999998</v>
      </c>
      <c r="C516">
        <v>-4.4524224999999999</v>
      </c>
      <c r="D516">
        <f t="shared" ref="D516:D579" si="16">C516*0.95</f>
        <v>-4.2298013750000001</v>
      </c>
      <c r="E516">
        <v>-4.3076653</v>
      </c>
      <c r="F516">
        <f t="shared" ref="F516:F579" si="17">E516*0.769</f>
        <v>-3.3125946157000001</v>
      </c>
    </row>
    <row r="517" spans="1:6" x14ac:dyDescent="0.3">
      <c r="A517">
        <v>3.056</v>
      </c>
      <c r="B517">
        <v>-4.6961944000000004</v>
      </c>
      <c r="C517">
        <v>-4.3257648</v>
      </c>
      <c r="D517">
        <f t="shared" si="16"/>
        <v>-4.1094765600000001</v>
      </c>
      <c r="E517">
        <v>-4.3809296</v>
      </c>
      <c r="F517">
        <f t="shared" si="17"/>
        <v>-3.3689348624000002</v>
      </c>
    </row>
    <row r="518" spans="1:6" x14ac:dyDescent="0.3">
      <c r="A518">
        <v>3.0599999000000002</v>
      </c>
      <c r="B518">
        <v>-4.4524224999999999</v>
      </c>
      <c r="C518">
        <v>-4.3076653</v>
      </c>
      <c r="D518">
        <f t="shared" si="16"/>
        <v>-4.0922820350000002</v>
      </c>
      <c r="E518">
        <v>-4.5214479000000001</v>
      </c>
      <c r="F518">
        <f t="shared" si="17"/>
        <v>-3.4769934351000003</v>
      </c>
    </row>
    <row r="519" spans="1:6" x14ac:dyDescent="0.3">
      <c r="A519">
        <v>3.0639999000000002</v>
      </c>
      <c r="B519">
        <v>-4.3257648</v>
      </c>
      <c r="C519">
        <v>-4.3809296</v>
      </c>
      <c r="D519">
        <f t="shared" si="16"/>
        <v>-4.1618831199999997</v>
      </c>
      <c r="E519">
        <v>-4.7022810000000002</v>
      </c>
      <c r="F519">
        <f t="shared" si="17"/>
        <v>-3.6160540890000004</v>
      </c>
    </row>
    <row r="520" spans="1:6" x14ac:dyDescent="0.3">
      <c r="A520">
        <v>3.0680000999999999</v>
      </c>
      <c r="B520">
        <v>-4.3076653</v>
      </c>
      <c r="C520">
        <v>-4.5214479000000001</v>
      </c>
      <c r="D520">
        <f t="shared" si="16"/>
        <v>-4.295375505</v>
      </c>
      <c r="E520">
        <v>-4.8997488999999996</v>
      </c>
      <c r="F520">
        <f t="shared" si="17"/>
        <v>-3.7679069040999997</v>
      </c>
    </row>
    <row r="521" spans="1:6" x14ac:dyDescent="0.3">
      <c r="A521">
        <v>3.0720000000000001</v>
      </c>
      <c r="B521">
        <v>-4.3809296</v>
      </c>
      <c r="C521">
        <v>-4.7022810000000002</v>
      </c>
      <c r="D521">
        <f t="shared" si="16"/>
        <v>-4.4671669500000002</v>
      </c>
      <c r="E521">
        <v>-5.0992791999999998</v>
      </c>
      <c r="F521">
        <f t="shared" si="17"/>
        <v>-3.9213457047999998</v>
      </c>
    </row>
    <row r="522" spans="1:6" x14ac:dyDescent="0.3">
      <c r="A522">
        <v>3.0760000000000001</v>
      </c>
      <c r="B522">
        <v>-4.5214479000000001</v>
      </c>
      <c r="C522">
        <v>-4.8997488999999996</v>
      </c>
      <c r="D522">
        <f t="shared" si="16"/>
        <v>-4.6547614549999992</v>
      </c>
      <c r="E522">
        <v>-5.2975988000000003</v>
      </c>
      <c r="F522">
        <f t="shared" si="17"/>
        <v>-4.0738534772000001</v>
      </c>
    </row>
    <row r="523" spans="1:6" x14ac:dyDescent="0.3">
      <c r="A523">
        <v>3.0799998999999998</v>
      </c>
      <c r="B523">
        <v>-4.7022810000000002</v>
      </c>
      <c r="C523">
        <v>-5.0992791999999998</v>
      </c>
      <c r="D523">
        <f t="shared" si="16"/>
        <v>-4.8443152399999994</v>
      </c>
      <c r="E523">
        <v>-5.4993961000000002</v>
      </c>
      <c r="F523">
        <f t="shared" si="17"/>
        <v>-4.2290356009000005</v>
      </c>
    </row>
    <row r="524" spans="1:6" x14ac:dyDescent="0.3">
      <c r="A524">
        <v>3.0840000999999999</v>
      </c>
      <c r="B524">
        <v>-4.8997488999999996</v>
      </c>
      <c r="C524">
        <v>-5.2975988000000003</v>
      </c>
      <c r="D524">
        <f t="shared" si="16"/>
        <v>-5.0327188600000001</v>
      </c>
      <c r="E524">
        <v>-5.7101101999999999</v>
      </c>
      <c r="F524">
        <f t="shared" si="17"/>
        <v>-4.3910747438</v>
      </c>
    </row>
    <row r="525" spans="1:6" x14ac:dyDescent="0.3">
      <c r="A525">
        <v>3.0880000999999999</v>
      </c>
      <c r="B525">
        <v>-5.0992791999999998</v>
      </c>
      <c r="C525">
        <v>-5.4993961000000002</v>
      </c>
      <c r="D525">
        <f t="shared" si="16"/>
        <v>-5.2244262949999998</v>
      </c>
      <c r="E525">
        <v>-5.9291228</v>
      </c>
      <c r="F525">
        <f t="shared" si="17"/>
        <v>-4.5594954332000004</v>
      </c>
    </row>
    <row r="526" spans="1:6" x14ac:dyDescent="0.3">
      <c r="A526">
        <v>3.0920000000000001</v>
      </c>
      <c r="B526">
        <v>-5.2975988000000003</v>
      </c>
      <c r="C526">
        <v>-5.7101101999999999</v>
      </c>
      <c r="D526">
        <f t="shared" si="16"/>
        <v>-5.4246046899999998</v>
      </c>
      <c r="E526">
        <v>-6.1474067999999997</v>
      </c>
      <c r="F526">
        <f t="shared" si="17"/>
        <v>-4.7273558291999995</v>
      </c>
    </row>
    <row r="527" spans="1:6" x14ac:dyDescent="0.3">
      <c r="A527">
        <v>3.0960000000000001</v>
      </c>
      <c r="B527">
        <v>-5.4993961000000002</v>
      </c>
      <c r="C527">
        <v>-5.9291228</v>
      </c>
      <c r="D527">
        <f t="shared" si="16"/>
        <v>-5.6326666599999999</v>
      </c>
      <c r="E527">
        <v>-6.3512551999999998</v>
      </c>
      <c r="F527">
        <f t="shared" si="17"/>
        <v>-4.8841152487999997</v>
      </c>
    </row>
    <row r="528" spans="1:6" x14ac:dyDescent="0.3">
      <c r="A528">
        <v>3.0999998999999998</v>
      </c>
      <c r="B528">
        <v>-5.7101101999999999</v>
      </c>
      <c r="C528">
        <v>-6.1474067999999997</v>
      </c>
      <c r="D528">
        <f t="shared" si="16"/>
        <v>-5.8400364599999994</v>
      </c>
      <c r="E528">
        <v>-6.5302385000000003</v>
      </c>
      <c r="F528">
        <f t="shared" si="17"/>
        <v>-5.0217534065000002</v>
      </c>
    </row>
    <row r="529" spans="1:6" x14ac:dyDescent="0.3">
      <c r="A529">
        <v>3.1040000999999999</v>
      </c>
      <c r="B529">
        <v>-5.9291228</v>
      </c>
      <c r="C529">
        <v>-6.3512551999999998</v>
      </c>
      <c r="D529">
        <f t="shared" si="16"/>
        <v>-6.0336924399999994</v>
      </c>
      <c r="E529">
        <v>-6.6841907999999997</v>
      </c>
      <c r="F529">
        <f t="shared" si="17"/>
        <v>-5.1401427251999996</v>
      </c>
    </row>
    <row r="530" spans="1:6" x14ac:dyDescent="0.3">
      <c r="A530">
        <v>3.1080000000000001</v>
      </c>
      <c r="B530">
        <v>-6.1474067999999997</v>
      </c>
      <c r="C530">
        <v>-6.5302385000000003</v>
      </c>
      <c r="D530">
        <f t="shared" si="16"/>
        <v>-6.2037265750000001</v>
      </c>
      <c r="E530">
        <v>-6.8238417</v>
      </c>
      <c r="F530">
        <f t="shared" si="17"/>
        <v>-5.2475342672999998</v>
      </c>
    </row>
    <row r="531" spans="1:6" x14ac:dyDescent="0.3">
      <c r="A531">
        <v>3.1120000000000001</v>
      </c>
      <c r="B531">
        <v>-6.3512551999999998</v>
      </c>
      <c r="C531">
        <v>-6.6841907999999997</v>
      </c>
      <c r="D531">
        <f t="shared" si="16"/>
        <v>-6.349981259999999</v>
      </c>
      <c r="E531">
        <v>-6.9640845000000002</v>
      </c>
      <c r="F531">
        <f t="shared" si="17"/>
        <v>-5.3553809805000006</v>
      </c>
    </row>
    <row r="532" spans="1:6" x14ac:dyDescent="0.3">
      <c r="A532">
        <v>3.1159998999999998</v>
      </c>
      <c r="B532">
        <v>-6.5302385000000003</v>
      </c>
      <c r="C532">
        <v>-6.8238417</v>
      </c>
      <c r="D532">
        <f t="shared" si="16"/>
        <v>-6.4826496149999997</v>
      </c>
      <c r="E532">
        <v>-7.1143539999999996</v>
      </c>
      <c r="F532">
        <f t="shared" si="17"/>
        <v>-5.4709382259999995</v>
      </c>
    </row>
    <row r="533" spans="1:6" x14ac:dyDescent="0.3">
      <c r="A533">
        <v>3.1199998999999998</v>
      </c>
      <c r="B533">
        <v>-6.6841907999999997</v>
      </c>
      <c r="C533">
        <v>-6.9640845000000002</v>
      </c>
      <c r="D533">
        <f t="shared" si="16"/>
        <v>-6.6158802750000003</v>
      </c>
      <c r="E533">
        <v>-7.2723399000000004</v>
      </c>
      <c r="F533">
        <f t="shared" si="17"/>
        <v>-5.5924293831000007</v>
      </c>
    </row>
    <row r="534" spans="1:6" x14ac:dyDescent="0.3">
      <c r="A534">
        <v>3.1240000999999999</v>
      </c>
      <c r="B534">
        <v>-6.8238417</v>
      </c>
      <c r="C534">
        <v>-7.1143539999999996</v>
      </c>
      <c r="D534">
        <f t="shared" si="16"/>
        <v>-6.7586362999999992</v>
      </c>
      <c r="E534">
        <v>-7.4250416000000001</v>
      </c>
      <c r="F534">
        <f t="shared" si="17"/>
        <v>-5.7098569904000005</v>
      </c>
    </row>
    <row r="535" spans="1:6" x14ac:dyDescent="0.3">
      <c r="A535">
        <v>3.1280000000000001</v>
      </c>
      <c r="B535">
        <v>-6.9640845000000002</v>
      </c>
      <c r="C535">
        <v>-7.2723399000000004</v>
      </c>
      <c r="D535">
        <f t="shared" si="16"/>
        <v>-6.9087229050000003</v>
      </c>
      <c r="E535">
        <v>-7.5570950000000003</v>
      </c>
      <c r="F535">
        <f t="shared" si="17"/>
        <v>-5.811406055</v>
      </c>
    </row>
    <row r="536" spans="1:6" x14ac:dyDescent="0.3">
      <c r="A536">
        <v>3.1320000000000001</v>
      </c>
      <c r="B536">
        <v>-7.1143539999999996</v>
      </c>
      <c r="C536">
        <v>-7.4250416000000001</v>
      </c>
      <c r="D536">
        <f t="shared" si="16"/>
        <v>-7.0537895199999996</v>
      </c>
      <c r="E536">
        <v>-7.6616133</v>
      </c>
      <c r="F536">
        <f t="shared" si="17"/>
        <v>-5.8917806277000002</v>
      </c>
    </row>
    <row r="537" spans="1:6" x14ac:dyDescent="0.3">
      <c r="A537">
        <v>3.1359998999999998</v>
      </c>
      <c r="B537">
        <v>-7.2723399000000004</v>
      </c>
      <c r="C537">
        <v>-7.5570950000000003</v>
      </c>
      <c r="D537">
        <f t="shared" si="16"/>
        <v>-7.1792402500000003</v>
      </c>
      <c r="E537">
        <v>-7.7458812000000004</v>
      </c>
      <c r="F537">
        <f t="shared" si="17"/>
        <v>-5.9565826428000008</v>
      </c>
    </row>
    <row r="538" spans="1:6" x14ac:dyDescent="0.3">
      <c r="A538">
        <v>3.1400001</v>
      </c>
      <c r="B538">
        <v>-7.4250416000000001</v>
      </c>
      <c r="C538">
        <v>-7.6616133</v>
      </c>
      <c r="D538">
        <f t="shared" si="16"/>
        <v>-7.2785326349999995</v>
      </c>
      <c r="E538">
        <v>-7.8271896999999999</v>
      </c>
      <c r="F538">
        <f t="shared" si="17"/>
        <v>-6.0191088793</v>
      </c>
    </row>
    <row r="539" spans="1:6" x14ac:dyDescent="0.3">
      <c r="A539">
        <v>3.1440001</v>
      </c>
      <c r="B539">
        <v>-7.5570950000000003</v>
      </c>
      <c r="C539">
        <v>-7.7458812000000004</v>
      </c>
      <c r="D539">
        <f t="shared" si="16"/>
        <v>-7.35858714</v>
      </c>
      <c r="E539">
        <v>-7.9215941000000001</v>
      </c>
      <c r="F539">
        <f t="shared" si="17"/>
        <v>-6.0917058629000005</v>
      </c>
    </row>
    <row r="540" spans="1:6" x14ac:dyDescent="0.3">
      <c r="A540">
        <v>3.1480000000000001</v>
      </c>
      <c r="B540">
        <v>-7.6616133</v>
      </c>
      <c r="C540">
        <v>-7.8271896999999999</v>
      </c>
      <c r="D540">
        <f t="shared" si="16"/>
        <v>-7.4358302149999993</v>
      </c>
      <c r="E540">
        <v>-8.0333696000000003</v>
      </c>
      <c r="F540">
        <f t="shared" si="17"/>
        <v>-6.1776612224000003</v>
      </c>
    </row>
    <row r="541" spans="1:6" x14ac:dyDescent="0.3">
      <c r="A541">
        <v>3.1520000000000001</v>
      </c>
      <c r="B541">
        <v>-7.7458812000000004</v>
      </c>
      <c r="C541">
        <v>-7.9215941000000001</v>
      </c>
      <c r="D541">
        <f t="shared" si="16"/>
        <v>-7.5255143950000001</v>
      </c>
      <c r="E541">
        <v>-8.1517976999999995</v>
      </c>
      <c r="F541">
        <f t="shared" si="17"/>
        <v>-6.2687324313000001</v>
      </c>
    </row>
    <row r="542" spans="1:6" x14ac:dyDescent="0.3">
      <c r="A542">
        <v>3.1559998999999999</v>
      </c>
      <c r="B542">
        <v>-7.8271896999999999</v>
      </c>
      <c r="C542">
        <v>-8.0333696000000003</v>
      </c>
      <c r="D542">
        <f t="shared" si="16"/>
        <v>-7.6317011199999998</v>
      </c>
      <c r="E542">
        <v>-8.2576250000000009</v>
      </c>
      <c r="F542">
        <f t="shared" si="17"/>
        <v>-6.3501136250000005</v>
      </c>
    </row>
    <row r="543" spans="1:6" x14ac:dyDescent="0.3">
      <c r="A543">
        <v>3.1600001</v>
      </c>
      <c r="B543">
        <v>-7.9215941000000001</v>
      </c>
      <c r="C543">
        <v>-8.1517976999999995</v>
      </c>
      <c r="D543">
        <f t="shared" si="16"/>
        <v>-7.7442078149999993</v>
      </c>
      <c r="E543">
        <v>-8.3360485999999998</v>
      </c>
      <c r="F543">
        <f t="shared" si="17"/>
        <v>-6.4104213734000002</v>
      </c>
    </row>
    <row r="544" spans="1:6" x14ac:dyDescent="0.3">
      <c r="A544">
        <v>3.1640000000000001</v>
      </c>
      <c r="B544">
        <v>-8.0333696000000003</v>
      </c>
      <c r="C544">
        <v>-8.2576250000000009</v>
      </c>
      <c r="D544">
        <f t="shared" si="16"/>
        <v>-7.8447437500000001</v>
      </c>
      <c r="E544">
        <v>-8.3877904000000001</v>
      </c>
      <c r="F544">
        <f t="shared" si="17"/>
        <v>-6.4502108176000004</v>
      </c>
    </row>
    <row r="545" spans="1:6" x14ac:dyDescent="0.3">
      <c r="A545">
        <v>3.1680000000000001</v>
      </c>
      <c r="B545">
        <v>-8.1517976999999995</v>
      </c>
      <c r="C545">
        <v>-8.3360485999999998</v>
      </c>
      <c r="D545">
        <f t="shared" si="16"/>
        <v>-7.9192461699999992</v>
      </c>
      <c r="E545">
        <v>-8.4295603999999997</v>
      </c>
      <c r="F545">
        <f t="shared" si="17"/>
        <v>-6.4823319475999996</v>
      </c>
    </row>
    <row r="546" spans="1:6" x14ac:dyDescent="0.3">
      <c r="A546">
        <v>3.1719998999999999</v>
      </c>
      <c r="B546">
        <v>-8.2576250000000009</v>
      </c>
      <c r="C546">
        <v>-8.3877904000000001</v>
      </c>
      <c r="D546">
        <f t="shared" si="16"/>
        <v>-7.9684008799999999</v>
      </c>
      <c r="E546">
        <v>-8.4830483999999995</v>
      </c>
      <c r="F546">
        <f t="shared" si="17"/>
        <v>-6.5234642196000001</v>
      </c>
    </row>
    <row r="547" spans="1:6" x14ac:dyDescent="0.3">
      <c r="A547">
        <v>3.1760001</v>
      </c>
      <c r="B547">
        <v>-8.3360485999999998</v>
      </c>
      <c r="C547">
        <v>-8.4295603999999997</v>
      </c>
      <c r="D547">
        <f t="shared" si="16"/>
        <v>-8.0080823799999994</v>
      </c>
      <c r="E547">
        <v>-8.5604589000000004</v>
      </c>
      <c r="F547">
        <f t="shared" si="17"/>
        <v>-6.5829928941000002</v>
      </c>
    </row>
    <row r="548" spans="1:6" x14ac:dyDescent="0.3">
      <c r="A548">
        <v>3.1800001</v>
      </c>
      <c r="B548">
        <v>-8.3877904000000001</v>
      </c>
      <c r="C548">
        <v>-8.4830483999999995</v>
      </c>
      <c r="D548">
        <f t="shared" si="16"/>
        <v>-8.0588959799999991</v>
      </c>
      <c r="E548">
        <v>-8.6560579000000004</v>
      </c>
      <c r="F548">
        <f t="shared" si="17"/>
        <v>-6.6565085251000005</v>
      </c>
    </row>
    <row r="549" spans="1:6" x14ac:dyDescent="0.3">
      <c r="A549">
        <v>3.1840000000000002</v>
      </c>
      <c r="B549">
        <v>-8.4295603999999997</v>
      </c>
      <c r="C549">
        <v>-8.5604589000000004</v>
      </c>
      <c r="D549">
        <f t="shared" si="16"/>
        <v>-8.132435955</v>
      </c>
      <c r="E549">
        <v>-8.7489367999999992</v>
      </c>
      <c r="F549">
        <f t="shared" si="17"/>
        <v>-6.7279323991999993</v>
      </c>
    </row>
    <row r="550" spans="1:6" x14ac:dyDescent="0.3">
      <c r="A550">
        <v>3.1880000000000002</v>
      </c>
      <c r="B550">
        <v>-8.4830483999999995</v>
      </c>
      <c r="C550">
        <v>-8.6560579000000004</v>
      </c>
      <c r="D550">
        <f t="shared" si="16"/>
        <v>-8.2232550050000004</v>
      </c>
      <c r="E550">
        <v>-8.8163557000000008</v>
      </c>
      <c r="F550">
        <f t="shared" si="17"/>
        <v>-6.7797775333000008</v>
      </c>
    </row>
    <row r="551" spans="1:6" x14ac:dyDescent="0.3">
      <c r="A551">
        <v>3.1919998999999999</v>
      </c>
      <c r="B551">
        <v>-8.5604589000000004</v>
      </c>
      <c r="C551">
        <v>-8.7489367999999992</v>
      </c>
      <c r="D551">
        <f t="shared" si="16"/>
        <v>-8.3114899599999994</v>
      </c>
      <c r="E551">
        <v>-8.8500282000000006</v>
      </c>
      <c r="F551">
        <f t="shared" si="17"/>
        <v>-6.8056716858000001</v>
      </c>
    </row>
    <row r="552" spans="1:6" x14ac:dyDescent="0.3">
      <c r="A552">
        <v>3.1960001</v>
      </c>
      <c r="B552">
        <v>-8.6560579000000004</v>
      </c>
      <c r="C552">
        <v>-8.8163557000000008</v>
      </c>
      <c r="D552">
        <f t="shared" si="16"/>
        <v>-8.3755379150000007</v>
      </c>
      <c r="E552">
        <v>-8.8632370999999992</v>
      </c>
      <c r="F552">
        <f t="shared" si="17"/>
        <v>-6.8158293298999997</v>
      </c>
    </row>
    <row r="553" spans="1:6" x14ac:dyDescent="0.3">
      <c r="A553">
        <v>3.2</v>
      </c>
      <c r="B553">
        <v>-8.7489367999999992</v>
      </c>
      <c r="C553">
        <v>-8.8500282000000006</v>
      </c>
      <c r="D553">
        <f t="shared" si="16"/>
        <v>-8.4075267900000004</v>
      </c>
      <c r="E553">
        <v>-8.8823635999999997</v>
      </c>
      <c r="F553">
        <f t="shared" si="17"/>
        <v>-6.8305376084000002</v>
      </c>
    </row>
    <row r="554" spans="1:6" x14ac:dyDescent="0.3">
      <c r="A554">
        <v>3.2040000000000002</v>
      </c>
      <c r="B554">
        <v>-8.8163557000000008</v>
      </c>
      <c r="C554">
        <v>-8.8632370999999992</v>
      </c>
      <c r="D554">
        <f t="shared" si="16"/>
        <v>-8.4200752449999996</v>
      </c>
      <c r="E554">
        <v>-8.9291250000000009</v>
      </c>
      <c r="F554">
        <f t="shared" si="17"/>
        <v>-6.8664971250000004</v>
      </c>
    </row>
    <row r="555" spans="1:6" x14ac:dyDescent="0.3">
      <c r="A555">
        <v>3.2079998999999999</v>
      </c>
      <c r="B555">
        <v>-8.8500282000000006</v>
      </c>
      <c r="C555">
        <v>-8.8823635999999997</v>
      </c>
      <c r="D555">
        <f t="shared" si="16"/>
        <v>-8.4382454199999994</v>
      </c>
      <c r="E555">
        <v>-9.0058320999999992</v>
      </c>
      <c r="F555">
        <f t="shared" si="17"/>
        <v>-6.9254848848999995</v>
      </c>
    </row>
    <row r="556" spans="1:6" x14ac:dyDescent="0.3">
      <c r="A556">
        <v>3.2119998999999999</v>
      </c>
      <c r="B556">
        <v>-8.8632370999999992</v>
      </c>
      <c r="C556">
        <v>-8.9291250000000009</v>
      </c>
      <c r="D556">
        <f t="shared" si="16"/>
        <v>-8.4826687500000002</v>
      </c>
      <c r="E556">
        <v>-9.0924902999999997</v>
      </c>
      <c r="F556">
        <f t="shared" si="17"/>
        <v>-6.9921250406999995</v>
      </c>
    </row>
    <row r="557" spans="1:6" x14ac:dyDescent="0.3">
      <c r="A557">
        <v>3.2160001</v>
      </c>
      <c r="B557">
        <v>-8.8823635999999997</v>
      </c>
      <c r="C557">
        <v>-9.0058320999999992</v>
      </c>
      <c r="D557">
        <f t="shared" si="16"/>
        <v>-8.5555404949999989</v>
      </c>
      <c r="E557">
        <v>-9.1583302</v>
      </c>
      <c r="F557">
        <f t="shared" si="17"/>
        <v>-7.0427559237999997</v>
      </c>
    </row>
    <row r="558" spans="1:6" x14ac:dyDescent="0.3">
      <c r="A558">
        <v>3.22</v>
      </c>
      <c r="B558">
        <v>-8.9291250000000009</v>
      </c>
      <c r="C558">
        <v>-9.0924902999999997</v>
      </c>
      <c r="D558">
        <f t="shared" si="16"/>
        <v>-8.6378657849999989</v>
      </c>
      <c r="E558">
        <v>-9.1828029000000004</v>
      </c>
      <c r="F558">
        <f t="shared" si="17"/>
        <v>-7.0615754301000004</v>
      </c>
    </row>
    <row r="559" spans="1:6" x14ac:dyDescent="0.3">
      <c r="A559">
        <v>3.2240000000000002</v>
      </c>
      <c r="B559">
        <v>-9.0058320999999992</v>
      </c>
      <c r="C559">
        <v>-9.1583302</v>
      </c>
      <c r="D559">
        <f t="shared" si="16"/>
        <v>-8.7004136899999995</v>
      </c>
      <c r="E559">
        <v>-9.1718937</v>
      </c>
      <c r="F559">
        <f t="shared" si="17"/>
        <v>-7.0531862553</v>
      </c>
    </row>
    <row r="560" spans="1:6" x14ac:dyDescent="0.3">
      <c r="A560">
        <v>3.2279998999999999</v>
      </c>
      <c r="B560">
        <v>-9.0924902999999997</v>
      </c>
      <c r="C560">
        <v>-9.1828029000000004</v>
      </c>
      <c r="D560">
        <f t="shared" si="16"/>
        <v>-8.7236627549999994</v>
      </c>
      <c r="E560">
        <v>-9.1556847999999995</v>
      </c>
      <c r="F560">
        <f t="shared" si="17"/>
        <v>-7.0407216111999995</v>
      </c>
    </row>
    <row r="561" spans="1:6" x14ac:dyDescent="0.3">
      <c r="A561">
        <v>3.2320001</v>
      </c>
      <c r="B561">
        <v>-9.1583302</v>
      </c>
      <c r="C561">
        <v>-9.1718937</v>
      </c>
      <c r="D561">
        <f t="shared" si="16"/>
        <v>-8.7132990150000005</v>
      </c>
      <c r="E561">
        <v>-9.1682991999999999</v>
      </c>
      <c r="F561">
        <f t="shared" si="17"/>
        <v>-7.0504220848000001</v>
      </c>
    </row>
    <row r="562" spans="1:6" x14ac:dyDescent="0.3">
      <c r="A562">
        <v>3.2360001</v>
      </c>
      <c r="B562">
        <v>-9.1828029000000004</v>
      </c>
      <c r="C562">
        <v>-9.1556847999999995</v>
      </c>
      <c r="D562">
        <f t="shared" si="16"/>
        <v>-8.697900559999999</v>
      </c>
      <c r="E562">
        <v>-9.2250297999999997</v>
      </c>
      <c r="F562">
        <f t="shared" si="17"/>
        <v>-7.0940479162000001</v>
      </c>
    </row>
    <row r="563" spans="1:6" x14ac:dyDescent="0.3">
      <c r="A563">
        <v>3.24</v>
      </c>
      <c r="B563">
        <v>-9.1718937</v>
      </c>
      <c r="C563">
        <v>-9.1682991999999999</v>
      </c>
      <c r="D563">
        <f t="shared" si="16"/>
        <v>-8.7098842399999992</v>
      </c>
      <c r="E563">
        <v>-9.3103715000000005</v>
      </c>
      <c r="F563">
        <f t="shared" si="17"/>
        <v>-7.1596756835000006</v>
      </c>
    </row>
    <row r="564" spans="1:6" x14ac:dyDescent="0.3">
      <c r="A564">
        <v>3.2440000000000002</v>
      </c>
      <c r="B564">
        <v>-9.1556847999999995</v>
      </c>
      <c r="C564">
        <v>-9.2250297999999997</v>
      </c>
      <c r="D564">
        <f t="shared" si="16"/>
        <v>-8.7637783099999993</v>
      </c>
      <c r="E564">
        <v>-9.3839137000000008</v>
      </c>
      <c r="F564">
        <f t="shared" si="17"/>
        <v>-7.2162296353000004</v>
      </c>
    </row>
    <row r="565" spans="1:6" x14ac:dyDescent="0.3">
      <c r="A565">
        <v>3.2479998999999999</v>
      </c>
      <c r="B565">
        <v>-9.1682991999999999</v>
      </c>
      <c r="C565">
        <v>-9.3103715000000005</v>
      </c>
      <c r="D565">
        <f t="shared" si="16"/>
        <v>-8.8448529249999996</v>
      </c>
      <c r="E565">
        <v>-9.4047786999999996</v>
      </c>
      <c r="F565">
        <f t="shared" si="17"/>
        <v>-7.2322748202999998</v>
      </c>
    </row>
    <row r="566" spans="1:6" x14ac:dyDescent="0.3">
      <c r="A566">
        <v>3.2520001000000001</v>
      </c>
      <c r="B566">
        <v>-9.2250297999999997</v>
      </c>
      <c r="C566">
        <v>-9.3839137000000008</v>
      </c>
      <c r="D566">
        <f t="shared" si="16"/>
        <v>-8.9147180150000001</v>
      </c>
      <c r="E566">
        <v>-9.3626684000000004</v>
      </c>
      <c r="F566">
        <f t="shared" si="17"/>
        <v>-7.1998919996000001</v>
      </c>
    </row>
    <row r="567" spans="1:6" x14ac:dyDescent="0.3">
      <c r="A567">
        <v>3.2559999999999998</v>
      </c>
      <c r="B567">
        <v>-9.3103715000000005</v>
      </c>
      <c r="C567">
        <v>-9.4047786999999996</v>
      </c>
      <c r="D567">
        <f t="shared" si="16"/>
        <v>-8.9345397649999985</v>
      </c>
      <c r="E567">
        <v>-9.2910687999999997</v>
      </c>
      <c r="F567">
        <f t="shared" si="17"/>
        <v>-7.1448319071999995</v>
      </c>
    </row>
    <row r="568" spans="1:6" x14ac:dyDescent="0.3">
      <c r="A568">
        <v>3.26</v>
      </c>
      <c r="B568">
        <v>-9.3839137000000008</v>
      </c>
      <c r="C568">
        <v>-9.3626684000000004</v>
      </c>
      <c r="D568">
        <f t="shared" si="16"/>
        <v>-8.8945349799999995</v>
      </c>
      <c r="E568">
        <v>-9.2499906000000003</v>
      </c>
      <c r="F568">
        <f t="shared" si="17"/>
        <v>-7.1132427714000004</v>
      </c>
    </row>
    <row r="569" spans="1:6" x14ac:dyDescent="0.3">
      <c r="A569">
        <v>3.2639999</v>
      </c>
      <c r="B569">
        <v>-9.4047786999999996</v>
      </c>
      <c r="C569">
        <v>-9.2910687999999997</v>
      </c>
      <c r="D569">
        <f t="shared" si="16"/>
        <v>-8.8265153600000001</v>
      </c>
      <c r="E569">
        <v>-9.2933704000000006</v>
      </c>
      <c r="F569">
        <f t="shared" si="17"/>
        <v>-7.1466018376000005</v>
      </c>
    </row>
    <row r="570" spans="1:6" x14ac:dyDescent="0.3">
      <c r="A570">
        <v>3.2679999</v>
      </c>
      <c r="B570">
        <v>-9.3626684000000004</v>
      </c>
      <c r="C570">
        <v>-9.2499906000000003</v>
      </c>
      <c r="D570">
        <f t="shared" si="16"/>
        <v>-8.7874910699999997</v>
      </c>
      <c r="E570">
        <v>-9.4424638000000005</v>
      </c>
      <c r="F570">
        <f t="shared" si="17"/>
        <v>-7.2612546622000007</v>
      </c>
    </row>
    <row r="571" spans="1:6" x14ac:dyDescent="0.3">
      <c r="A571">
        <v>3.2720001000000001</v>
      </c>
      <c r="B571">
        <v>-9.2910687999999997</v>
      </c>
      <c r="C571">
        <v>-9.2933704000000006</v>
      </c>
      <c r="D571">
        <f t="shared" si="16"/>
        <v>-8.8287018800000006</v>
      </c>
      <c r="E571">
        <v>-9.6728392999999997</v>
      </c>
      <c r="F571">
        <f t="shared" si="17"/>
        <v>-7.4384134217</v>
      </c>
    </row>
    <row r="572" spans="1:6" x14ac:dyDescent="0.3">
      <c r="A572">
        <v>3.2759999999999998</v>
      </c>
      <c r="B572">
        <v>-9.2499906000000003</v>
      </c>
      <c r="C572">
        <v>-9.4424638000000005</v>
      </c>
      <c r="D572">
        <f t="shared" si="16"/>
        <v>-8.9703406100000009</v>
      </c>
      <c r="E572">
        <v>-9.9167845000000003</v>
      </c>
      <c r="F572">
        <f t="shared" si="17"/>
        <v>-7.6260072805000005</v>
      </c>
    </row>
    <row r="573" spans="1:6" x14ac:dyDescent="0.3">
      <c r="A573">
        <v>3.28</v>
      </c>
      <c r="B573">
        <v>-9.2933704000000006</v>
      </c>
      <c r="C573">
        <v>-9.6728392999999997</v>
      </c>
      <c r="D573">
        <f t="shared" si="16"/>
        <v>-9.1891973349999994</v>
      </c>
      <c r="E573">
        <v>-10.087944</v>
      </c>
      <c r="F573">
        <f t="shared" si="17"/>
        <v>-7.7576289360000006</v>
      </c>
    </row>
    <row r="574" spans="1:6" x14ac:dyDescent="0.3">
      <c r="A574">
        <v>3.2839999</v>
      </c>
      <c r="B574">
        <v>-9.4424638000000005</v>
      </c>
      <c r="C574">
        <v>-9.9167845000000003</v>
      </c>
      <c r="D574">
        <f t="shared" si="16"/>
        <v>-9.4209452749999993</v>
      </c>
      <c r="E574">
        <v>-10.127732</v>
      </c>
      <c r="F574">
        <f t="shared" si="17"/>
        <v>-7.7882259080000003</v>
      </c>
    </row>
    <row r="575" spans="1:6" x14ac:dyDescent="0.3">
      <c r="A575">
        <v>3.2880001000000001</v>
      </c>
      <c r="B575">
        <v>-9.6728392999999997</v>
      </c>
      <c r="C575">
        <v>-10.087944</v>
      </c>
      <c r="D575">
        <f t="shared" si="16"/>
        <v>-9.5835468000000006</v>
      </c>
      <c r="E575">
        <v>-10.042384</v>
      </c>
      <c r="F575">
        <f t="shared" si="17"/>
        <v>-7.7225932960000003</v>
      </c>
    </row>
    <row r="576" spans="1:6" x14ac:dyDescent="0.3">
      <c r="A576">
        <v>3.2920001000000001</v>
      </c>
      <c r="B576">
        <v>-9.9167845000000003</v>
      </c>
      <c r="C576">
        <v>-10.127732</v>
      </c>
      <c r="D576">
        <f t="shared" si="16"/>
        <v>-9.6213453999999992</v>
      </c>
      <c r="E576">
        <v>-9.8926563999999999</v>
      </c>
      <c r="F576">
        <f t="shared" si="17"/>
        <v>-7.6074527716000002</v>
      </c>
    </row>
    <row r="577" spans="1:6" x14ac:dyDescent="0.3">
      <c r="A577">
        <v>3.2959999999999998</v>
      </c>
      <c r="B577">
        <v>-10.087944</v>
      </c>
      <c r="C577">
        <v>-10.042384</v>
      </c>
      <c r="D577">
        <f t="shared" si="16"/>
        <v>-9.5402647999999992</v>
      </c>
      <c r="E577">
        <v>-9.7476740999999993</v>
      </c>
      <c r="F577">
        <f t="shared" si="17"/>
        <v>-7.4959613829</v>
      </c>
    </row>
    <row r="578" spans="1:6" x14ac:dyDescent="0.3">
      <c r="A578">
        <v>3.3</v>
      </c>
      <c r="B578">
        <v>-10.127732</v>
      </c>
      <c r="C578">
        <v>-9.8926563999999999</v>
      </c>
      <c r="D578">
        <f t="shared" si="16"/>
        <v>-9.3980235800000003</v>
      </c>
      <c r="E578">
        <v>-9.6470189000000008</v>
      </c>
      <c r="F578">
        <f t="shared" si="17"/>
        <v>-7.4185575341000005</v>
      </c>
    </row>
    <row r="579" spans="1:6" x14ac:dyDescent="0.3">
      <c r="A579">
        <v>3.3039999</v>
      </c>
      <c r="B579">
        <v>-10.042384</v>
      </c>
      <c r="C579">
        <v>-9.7476740999999993</v>
      </c>
      <c r="D579">
        <f t="shared" si="16"/>
        <v>-9.2602903949999984</v>
      </c>
      <c r="E579">
        <v>-9.5914228999999995</v>
      </c>
      <c r="F579">
        <f t="shared" si="17"/>
        <v>-7.3758042101000001</v>
      </c>
    </row>
    <row r="580" spans="1:6" x14ac:dyDescent="0.3">
      <c r="A580">
        <v>3.3080001000000001</v>
      </c>
      <c r="B580">
        <v>-9.8926563999999999</v>
      </c>
      <c r="C580">
        <v>-9.6470189000000008</v>
      </c>
      <c r="D580">
        <f t="shared" ref="D580:D643" si="18">C580*0.95</f>
        <v>-9.1646679550000005</v>
      </c>
      <c r="E580">
        <v>-9.5559671000000002</v>
      </c>
      <c r="F580">
        <f t="shared" ref="F580:F643" si="19">E580*0.769</f>
        <v>-7.3485386999000006</v>
      </c>
    </row>
    <row r="581" spans="1:6" x14ac:dyDescent="0.3">
      <c r="A581">
        <v>3.3119999999999998</v>
      </c>
      <c r="B581">
        <v>-9.7476740999999993</v>
      </c>
      <c r="C581">
        <v>-9.5914228999999995</v>
      </c>
      <c r="D581">
        <f t="shared" si="18"/>
        <v>-9.111851755</v>
      </c>
      <c r="E581">
        <v>-9.5134626000000004</v>
      </c>
      <c r="F581">
        <f t="shared" si="19"/>
        <v>-7.3158527394000004</v>
      </c>
    </row>
    <row r="582" spans="1:6" x14ac:dyDescent="0.3">
      <c r="A582">
        <v>3.3159999999999998</v>
      </c>
      <c r="B582">
        <v>-9.6470189000000008</v>
      </c>
      <c r="C582">
        <v>-9.5559671000000002</v>
      </c>
      <c r="D582">
        <f t="shared" si="18"/>
        <v>-9.0781687449999993</v>
      </c>
      <c r="E582">
        <v>-9.4540700999999991</v>
      </c>
      <c r="F582">
        <f t="shared" si="19"/>
        <v>-7.2701799068999993</v>
      </c>
    </row>
    <row r="583" spans="1:6" x14ac:dyDescent="0.3">
      <c r="A583">
        <v>3.3199999</v>
      </c>
      <c r="B583">
        <v>-9.5914228999999995</v>
      </c>
      <c r="C583">
        <v>-9.5134626000000004</v>
      </c>
      <c r="D583">
        <f t="shared" si="18"/>
        <v>-9.0377894699999999</v>
      </c>
      <c r="E583">
        <v>-9.3885511000000008</v>
      </c>
      <c r="F583">
        <f t="shared" si="19"/>
        <v>-7.2197957959000005</v>
      </c>
    </row>
    <row r="584" spans="1:6" x14ac:dyDescent="0.3">
      <c r="A584">
        <v>3.3239999</v>
      </c>
      <c r="B584">
        <v>-9.5559671000000002</v>
      </c>
      <c r="C584">
        <v>-9.4540700999999991</v>
      </c>
      <c r="D584">
        <f t="shared" si="18"/>
        <v>-8.981366594999999</v>
      </c>
      <c r="E584">
        <v>-9.334346</v>
      </c>
      <c r="F584">
        <f t="shared" si="19"/>
        <v>-7.1781120740000004</v>
      </c>
    </row>
    <row r="585" spans="1:6" x14ac:dyDescent="0.3">
      <c r="A585">
        <v>3.3280001000000001</v>
      </c>
      <c r="B585">
        <v>-9.5134626000000004</v>
      </c>
      <c r="C585">
        <v>-9.3885511000000008</v>
      </c>
      <c r="D585">
        <f t="shared" si="18"/>
        <v>-8.9191235449999997</v>
      </c>
      <c r="E585">
        <v>-9.2972932999999998</v>
      </c>
      <c r="F585">
        <f t="shared" si="19"/>
        <v>-7.1496185477000003</v>
      </c>
    </row>
    <row r="586" spans="1:6" x14ac:dyDescent="0.3">
      <c r="A586">
        <v>3.3319999999999999</v>
      </c>
      <c r="B586">
        <v>-9.4540700999999991</v>
      </c>
      <c r="C586">
        <v>-9.334346</v>
      </c>
      <c r="D586">
        <f t="shared" si="18"/>
        <v>-8.8676286999999991</v>
      </c>
      <c r="E586">
        <v>-9.2634118000000001</v>
      </c>
      <c r="F586">
        <f t="shared" si="19"/>
        <v>-7.1235636742000006</v>
      </c>
    </row>
    <row r="587" spans="1:6" x14ac:dyDescent="0.3">
      <c r="A587">
        <v>3.3359999999999999</v>
      </c>
      <c r="B587">
        <v>-9.3885511000000008</v>
      </c>
      <c r="C587">
        <v>-9.2972932999999998</v>
      </c>
      <c r="D587">
        <f t="shared" si="18"/>
        <v>-8.8324286349999994</v>
      </c>
      <c r="E587">
        <v>-9.2070143000000009</v>
      </c>
      <c r="F587">
        <f t="shared" si="19"/>
        <v>-7.0801939967000012</v>
      </c>
    </row>
    <row r="588" spans="1:6" x14ac:dyDescent="0.3">
      <c r="A588">
        <v>3.3399999</v>
      </c>
      <c r="B588">
        <v>-9.334346</v>
      </c>
      <c r="C588">
        <v>-9.2634118000000001</v>
      </c>
      <c r="D588">
        <f t="shared" si="18"/>
        <v>-8.8002412099999994</v>
      </c>
      <c r="E588">
        <v>-9.1103190999999999</v>
      </c>
      <c r="F588">
        <f t="shared" si="19"/>
        <v>-7.0058353879000004</v>
      </c>
    </row>
    <row r="589" spans="1:6" x14ac:dyDescent="0.3">
      <c r="A589">
        <v>3.3440001000000001</v>
      </c>
      <c r="B589">
        <v>-9.2972932999999998</v>
      </c>
      <c r="C589">
        <v>-9.2070143000000009</v>
      </c>
      <c r="D589">
        <f t="shared" si="18"/>
        <v>-8.7466635850000003</v>
      </c>
      <c r="E589">
        <v>-8.9793616000000007</v>
      </c>
      <c r="F589">
        <f t="shared" si="19"/>
        <v>-6.905129070400001</v>
      </c>
    </row>
    <row r="590" spans="1:6" x14ac:dyDescent="0.3">
      <c r="A590">
        <v>3.3479999999999999</v>
      </c>
      <c r="B590">
        <v>-9.2634118000000001</v>
      </c>
      <c r="C590">
        <v>-9.1103190999999999</v>
      </c>
      <c r="D590">
        <f t="shared" si="18"/>
        <v>-8.6548031449999989</v>
      </c>
      <c r="E590">
        <v>-8.8414237999999994</v>
      </c>
      <c r="F590">
        <f t="shared" si="19"/>
        <v>-6.7990549022</v>
      </c>
    </row>
    <row r="591" spans="1:6" x14ac:dyDescent="0.3">
      <c r="A591">
        <v>3.3519999999999999</v>
      </c>
      <c r="B591">
        <v>-9.2070143000000009</v>
      </c>
      <c r="C591">
        <v>-8.9793616000000007</v>
      </c>
      <c r="D591">
        <f t="shared" si="18"/>
        <v>-8.5303935200000005</v>
      </c>
      <c r="E591">
        <v>-8.7249663999999996</v>
      </c>
      <c r="F591">
        <f t="shared" si="19"/>
        <v>-6.7094991616000001</v>
      </c>
    </row>
    <row r="592" spans="1:6" x14ac:dyDescent="0.3">
      <c r="A592">
        <v>3.3559999</v>
      </c>
      <c r="B592">
        <v>-9.1103190999999999</v>
      </c>
      <c r="C592">
        <v>-8.8414237999999994</v>
      </c>
      <c r="D592">
        <f t="shared" si="18"/>
        <v>-8.3993526099999993</v>
      </c>
      <c r="E592">
        <v>-8.6373750000000005</v>
      </c>
      <c r="F592">
        <f t="shared" si="19"/>
        <v>-6.6421413750000005</v>
      </c>
    </row>
    <row r="593" spans="1:6" x14ac:dyDescent="0.3">
      <c r="A593">
        <v>3.3599999</v>
      </c>
      <c r="B593">
        <v>-8.9793616000000007</v>
      </c>
      <c r="C593">
        <v>-8.7249663999999996</v>
      </c>
      <c r="D593">
        <f t="shared" si="18"/>
        <v>-8.2887180799999989</v>
      </c>
      <c r="E593">
        <v>-8.5554167999999997</v>
      </c>
      <c r="F593">
        <f t="shared" si="19"/>
        <v>-6.5791155192000002</v>
      </c>
    </row>
    <row r="594" spans="1:6" x14ac:dyDescent="0.3">
      <c r="A594">
        <v>3.3640001000000002</v>
      </c>
      <c r="B594">
        <v>-8.8414237999999994</v>
      </c>
      <c r="C594">
        <v>-8.6373750000000005</v>
      </c>
      <c r="D594">
        <f t="shared" si="18"/>
        <v>-8.2055062500000009</v>
      </c>
      <c r="E594">
        <v>-8.4359850000000005</v>
      </c>
      <c r="F594">
        <f t="shared" si="19"/>
        <v>-6.4872724650000002</v>
      </c>
    </row>
    <row r="595" spans="1:6" x14ac:dyDescent="0.3">
      <c r="A595">
        <v>3.3679999999999999</v>
      </c>
      <c r="B595">
        <v>-8.7249663999999996</v>
      </c>
      <c r="C595">
        <v>-8.5554167999999997</v>
      </c>
      <c r="D595">
        <f t="shared" si="18"/>
        <v>-8.1276459599999988</v>
      </c>
      <c r="E595">
        <v>-8.2446666999999998</v>
      </c>
      <c r="F595">
        <f t="shared" si="19"/>
        <v>-6.3401486922999997</v>
      </c>
    </row>
    <row r="596" spans="1:6" x14ac:dyDescent="0.3">
      <c r="A596">
        <v>3.3719999999999999</v>
      </c>
      <c r="B596">
        <v>-8.6373750000000005</v>
      </c>
      <c r="C596">
        <v>-8.4359850000000005</v>
      </c>
      <c r="D596">
        <f t="shared" si="18"/>
        <v>-8.0141857499999993</v>
      </c>
      <c r="E596">
        <v>-7.9832162000000002</v>
      </c>
      <c r="F596">
        <f t="shared" si="19"/>
        <v>-6.1390932577999999</v>
      </c>
    </row>
    <row r="597" spans="1:6" x14ac:dyDescent="0.3">
      <c r="A597">
        <v>3.3759999000000001</v>
      </c>
      <c r="B597">
        <v>-8.5554167999999997</v>
      </c>
      <c r="C597">
        <v>-8.2446666999999998</v>
      </c>
      <c r="D597">
        <f t="shared" si="18"/>
        <v>-7.8324333649999991</v>
      </c>
      <c r="E597">
        <v>-7.6904092999999998</v>
      </c>
      <c r="F597">
        <f t="shared" si="19"/>
        <v>-5.9139247516999998</v>
      </c>
    </row>
    <row r="598" spans="1:6" x14ac:dyDescent="0.3">
      <c r="A598">
        <v>3.3800001000000002</v>
      </c>
      <c r="B598">
        <v>-8.4359850000000005</v>
      </c>
      <c r="C598">
        <v>-7.9832162000000002</v>
      </c>
      <c r="D598">
        <f t="shared" si="18"/>
        <v>-7.5840553899999996</v>
      </c>
      <c r="E598">
        <v>-7.4133626000000001</v>
      </c>
      <c r="F598">
        <f t="shared" si="19"/>
        <v>-5.7008758394000001</v>
      </c>
    </row>
    <row r="599" spans="1:6" x14ac:dyDescent="0.3">
      <c r="A599">
        <v>3.3840001000000002</v>
      </c>
      <c r="B599">
        <v>-8.2446666999999998</v>
      </c>
      <c r="C599">
        <v>-7.6904092999999998</v>
      </c>
      <c r="D599">
        <f t="shared" si="18"/>
        <v>-7.3058888349999993</v>
      </c>
      <c r="E599">
        <v>-7.1722655</v>
      </c>
      <c r="F599">
        <f t="shared" si="19"/>
        <v>-5.5154721694999997</v>
      </c>
    </row>
    <row r="600" spans="1:6" x14ac:dyDescent="0.3">
      <c r="A600">
        <v>3.3879999999999999</v>
      </c>
      <c r="B600">
        <v>-7.9832162000000002</v>
      </c>
      <c r="C600">
        <v>-7.4133626000000001</v>
      </c>
      <c r="D600">
        <f t="shared" si="18"/>
        <v>-7.0426944699999998</v>
      </c>
      <c r="E600">
        <v>-6.9404703000000003</v>
      </c>
      <c r="F600">
        <f t="shared" si="19"/>
        <v>-5.3372216607</v>
      </c>
    </row>
    <row r="601" spans="1:6" x14ac:dyDescent="0.3">
      <c r="A601">
        <v>3.3919999999999999</v>
      </c>
      <c r="B601">
        <v>-7.6904092999999998</v>
      </c>
      <c r="C601">
        <v>-7.1722655</v>
      </c>
      <c r="D601">
        <f t="shared" si="18"/>
        <v>-6.8136522249999993</v>
      </c>
      <c r="E601">
        <v>-6.6518072999999998</v>
      </c>
      <c r="F601">
        <f t="shared" si="19"/>
        <v>-5.1152398136999997</v>
      </c>
    </row>
    <row r="602" spans="1:6" x14ac:dyDescent="0.3">
      <c r="A602">
        <v>3.3959999000000001</v>
      </c>
      <c r="B602">
        <v>-7.4133626000000001</v>
      </c>
      <c r="C602">
        <v>-6.9404703000000003</v>
      </c>
      <c r="D602">
        <f t="shared" si="18"/>
        <v>-6.5934467850000003</v>
      </c>
      <c r="E602">
        <v>-6.2406658999999998</v>
      </c>
      <c r="F602">
        <f t="shared" si="19"/>
        <v>-4.7990720770999999</v>
      </c>
    </row>
    <row r="603" spans="1:6" x14ac:dyDescent="0.3">
      <c r="A603">
        <v>3.4000001000000002</v>
      </c>
      <c r="B603">
        <v>-7.1722655</v>
      </c>
      <c r="C603">
        <v>-6.6518072999999998</v>
      </c>
      <c r="D603">
        <f t="shared" si="18"/>
        <v>-6.3192169349999991</v>
      </c>
      <c r="E603">
        <v>-5.6965028999999996</v>
      </c>
      <c r="F603">
        <f t="shared" si="19"/>
        <v>-4.3806107300999999</v>
      </c>
    </row>
    <row r="604" spans="1:6" x14ac:dyDescent="0.3">
      <c r="A604">
        <v>3.4039999999999999</v>
      </c>
      <c r="B604">
        <v>-6.9404703000000003</v>
      </c>
      <c r="C604">
        <v>-6.2406658999999998</v>
      </c>
      <c r="D604">
        <f t="shared" si="18"/>
        <v>-5.9286326049999998</v>
      </c>
      <c r="E604">
        <v>-5.0848275000000003</v>
      </c>
      <c r="F604">
        <f t="shared" si="19"/>
        <v>-3.9102323475000005</v>
      </c>
    </row>
    <row r="605" spans="1:6" x14ac:dyDescent="0.3">
      <c r="A605">
        <v>3.4079999999999999</v>
      </c>
      <c r="B605">
        <v>-6.6518072999999998</v>
      </c>
      <c r="C605">
        <v>-5.6965028999999996</v>
      </c>
      <c r="D605">
        <f t="shared" si="18"/>
        <v>-5.4116777549999995</v>
      </c>
      <c r="E605">
        <v>-4.5149565000000003</v>
      </c>
      <c r="F605">
        <f t="shared" si="19"/>
        <v>-3.4720015485000002</v>
      </c>
    </row>
    <row r="606" spans="1:6" x14ac:dyDescent="0.3">
      <c r="A606">
        <v>3.4119999000000001</v>
      </c>
      <c r="B606">
        <v>-6.2406658999999998</v>
      </c>
      <c r="C606">
        <v>-5.0848275000000003</v>
      </c>
      <c r="D606">
        <f t="shared" si="18"/>
        <v>-4.830586125</v>
      </c>
      <c r="E606">
        <v>-4.0936262000000001</v>
      </c>
      <c r="F606">
        <f t="shared" si="19"/>
        <v>-3.1479985478000003</v>
      </c>
    </row>
    <row r="607" spans="1:6" x14ac:dyDescent="0.3">
      <c r="A607">
        <v>3.4159999000000001</v>
      </c>
      <c r="B607">
        <v>-5.6965028999999996</v>
      </c>
      <c r="C607">
        <v>-4.5149565000000003</v>
      </c>
      <c r="D607">
        <f t="shared" si="18"/>
        <v>-4.2892086750000002</v>
      </c>
      <c r="E607">
        <v>-3.9016658999999998</v>
      </c>
      <c r="F607">
        <f t="shared" si="19"/>
        <v>-3.0003810771000001</v>
      </c>
    </row>
    <row r="608" spans="1:6" x14ac:dyDescent="0.3">
      <c r="A608">
        <v>3.4200001000000002</v>
      </c>
      <c r="B608">
        <v>-5.0848275000000003</v>
      </c>
      <c r="C608">
        <v>-4.0936262000000001</v>
      </c>
      <c r="D608">
        <f t="shared" si="18"/>
        <v>-3.8889448899999999</v>
      </c>
      <c r="E608">
        <v>-3.9933584</v>
      </c>
      <c r="F608">
        <f t="shared" si="19"/>
        <v>-3.0708926096</v>
      </c>
    </row>
    <row r="609" spans="1:6" x14ac:dyDescent="0.3">
      <c r="A609">
        <v>3.4239999999999999</v>
      </c>
      <c r="B609">
        <v>-4.5149565000000003</v>
      </c>
      <c r="C609">
        <v>-3.9016658999999998</v>
      </c>
      <c r="D609">
        <f t="shared" si="18"/>
        <v>-3.7065826049999995</v>
      </c>
      <c r="E609">
        <v>-4.4037436999999997</v>
      </c>
      <c r="F609">
        <f t="shared" si="19"/>
        <v>-3.3864789052999997</v>
      </c>
    </row>
    <row r="610" spans="1:6" x14ac:dyDescent="0.3">
      <c r="A610">
        <v>3.4279999999999999</v>
      </c>
      <c r="B610">
        <v>-4.0936262000000001</v>
      </c>
      <c r="C610">
        <v>-3.9933584</v>
      </c>
      <c r="D610">
        <f t="shared" si="18"/>
        <v>-3.79369048</v>
      </c>
      <c r="E610">
        <v>-5.1540103000000004</v>
      </c>
      <c r="F610">
        <f t="shared" si="19"/>
        <v>-3.9634339207000004</v>
      </c>
    </row>
    <row r="611" spans="1:6" x14ac:dyDescent="0.3">
      <c r="A611">
        <v>3.4319999000000001</v>
      </c>
      <c r="B611">
        <v>-3.9016658999999998</v>
      </c>
      <c r="C611">
        <v>-4.4037436999999997</v>
      </c>
      <c r="D611">
        <f t="shared" si="18"/>
        <v>-4.1835565149999994</v>
      </c>
      <c r="E611">
        <v>-6.2498997000000003</v>
      </c>
      <c r="F611">
        <f t="shared" si="19"/>
        <v>-4.8061728693000001</v>
      </c>
    </row>
    <row r="612" spans="1:6" x14ac:dyDescent="0.3">
      <c r="A612">
        <v>3.4360000999999998</v>
      </c>
      <c r="B612">
        <v>-3.9933584</v>
      </c>
      <c r="C612">
        <v>-5.1540103000000004</v>
      </c>
      <c r="D612">
        <f t="shared" si="18"/>
        <v>-4.8963097849999997</v>
      </c>
      <c r="E612">
        <v>-7.6674800999999997</v>
      </c>
      <c r="F612">
        <f t="shared" si="19"/>
        <v>-5.8962921969000002</v>
      </c>
    </row>
    <row r="613" spans="1:6" x14ac:dyDescent="0.3">
      <c r="A613">
        <v>3.4400000999999998</v>
      </c>
      <c r="B613">
        <v>-4.4037436999999997</v>
      </c>
      <c r="C613">
        <v>-6.2498997000000003</v>
      </c>
      <c r="D613">
        <f t="shared" si="18"/>
        <v>-5.9374047149999996</v>
      </c>
      <c r="E613">
        <v>-9.3174995000000003</v>
      </c>
      <c r="F613">
        <f t="shared" si="19"/>
        <v>-7.1651571155000005</v>
      </c>
    </row>
    <row r="614" spans="1:6" x14ac:dyDescent="0.3">
      <c r="A614">
        <v>3.444</v>
      </c>
      <c r="B614">
        <v>-5.1540103000000004</v>
      </c>
      <c r="C614">
        <v>-7.6674800999999997</v>
      </c>
      <c r="D614">
        <f t="shared" si="18"/>
        <v>-7.2841060949999994</v>
      </c>
      <c r="E614">
        <v>-10.991534</v>
      </c>
      <c r="F614">
        <f t="shared" si="19"/>
        <v>-8.4524896460000001</v>
      </c>
    </row>
    <row r="615" spans="1:6" x14ac:dyDescent="0.3">
      <c r="A615">
        <v>3.448</v>
      </c>
      <c r="B615">
        <v>-6.2498997000000003</v>
      </c>
      <c r="C615">
        <v>-9.3174995000000003</v>
      </c>
      <c r="D615">
        <f t="shared" si="18"/>
        <v>-8.8516245250000001</v>
      </c>
      <c r="E615">
        <v>-12.368878</v>
      </c>
      <c r="F615">
        <f t="shared" si="19"/>
        <v>-9.5116671820000001</v>
      </c>
    </row>
    <row r="616" spans="1:6" x14ac:dyDescent="0.3">
      <c r="A616">
        <v>3.4519999000000001</v>
      </c>
      <c r="B616">
        <v>-7.6674800999999997</v>
      </c>
      <c r="C616">
        <v>-10.991534</v>
      </c>
      <c r="D616">
        <f t="shared" si="18"/>
        <v>-10.441957299999999</v>
      </c>
      <c r="E616">
        <v>-13.231218999999999</v>
      </c>
      <c r="F616">
        <f t="shared" si="19"/>
        <v>-10.174807411</v>
      </c>
    </row>
    <row r="617" spans="1:6" x14ac:dyDescent="0.3">
      <c r="A617">
        <v>3.4560000999999998</v>
      </c>
      <c r="B617">
        <v>-9.3174995000000003</v>
      </c>
      <c r="C617">
        <v>-12.368878</v>
      </c>
      <c r="D617">
        <f t="shared" si="18"/>
        <v>-11.7504341</v>
      </c>
      <c r="E617">
        <v>-13.695099000000001</v>
      </c>
      <c r="F617">
        <f t="shared" si="19"/>
        <v>-10.531531131000001</v>
      </c>
    </row>
    <row r="618" spans="1:6" x14ac:dyDescent="0.3">
      <c r="A618">
        <v>3.46</v>
      </c>
      <c r="B618">
        <v>-10.991534</v>
      </c>
      <c r="C618">
        <v>-13.231218999999999</v>
      </c>
      <c r="D618">
        <f t="shared" si="18"/>
        <v>-12.569658049999999</v>
      </c>
      <c r="E618">
        <v>-14.046851999999999</v>
      </c>
      <c r="F618">
        <f t="shared" si="19"/>
        <v>-10.802029188000001</v>
      </c>
    </row>
    <row r="619" spans="1:6" x14ac:dyDescent="0.3">
      <c r="A619">
        <v>3.464</v>
      </c>
      <c r="B619">
        <v>-12.368878</v>
      </c>
      <c r="C619">
        <v>-13.695099000000001</v>
      </c>
      <c r="D619">
        <f t="shared" si="18"/>
        <v>-13.01034405</v>
      </c>
      <c r="E619">
        <v>-14.448601999999999</v>
      </c>
      <c r="F619">
        <f t="shared" si="19"/>
        <v>-11.110974938</v>
      </c>
    </row>
    <row r="620" spans="1:6" x14ac:dyDescent="0.3">
      <c r="A620">
        <v>3.4679999000000001</v>
      </c>
      <c r="B620">
        <v>-13.231218999999999</v>
      </c>
      <c r="C620">
        <v>-14.046851999999999</v>
      </c>
      <c r="D620">
        <f t="shared" si="18"/>
        <v>-13.344509399999998</v>
      </c>
      <c r="E620">
        <v>-14.85951</v>
      </c>
      <c r="F620">
        <f t="shared" si="19"/>
        <v>-11.42696319</v>
      </c>
    </row>
    <row r="621" spans="1:6" x14ac:dyDescent="0.3">
      <c r="A621">
        <v>3.4719999000000001</v>
      </c>
      <c r="B621">
        <v>-13.695099000000001</v>
      </c>
      <c r="C621">
        <v>-14.448601999999999</v>
      </c>
      <c r="D621">
        <f t="shared" si="18"/>
        <v>-13.726171899999999</v>
      </c>
      <c r="E621">
        <v>-15.115493000000001</v>
      </c>
      <c r="F621">
        <f t="shared" si="19"/>
        <v>-11.623814117</v>
      </c>
    </row>
    <row r="622" spans="1:6" x14ac:dyDescent="0.3">
      <c r="A622">
        <v>3.4760000999999998</v>
      </c>
      <c r="B622">
        <v>-14.046851999999999</v>
      </c>
      <c r="C622">
        <v>-14.85951</v>
      </c>
      <c r="D622">
        <f t="shared" si="18"/>
        <v>-14.1165345</v>
      </c>
      <c r="E622">
        <v>-15.09905</v>
      </c>
      <c r="F622">
        <f t="shared" si="19"/>
        <v>-11.61116945</v>
      </c>
    </row>
    <row r="623" spans="1:6" x14ac:dyDescent="0.3">
      <c r="A623">
        <v>3.48</v>
      </c>
      <c r="B623">
        <v>-14.448601999999999</v>
      </c>
      <c r="C623">
        <v>-15.115493000000001</v>
      </c>
      <c r="D623">
        <f t="shared" si="18"/>
        <v>-14.35971835</v>
      </c>
      <c r="E623">
        <v>-14.869558</v>
      </c>
      <c r="F623">
        <f t="shared" si="19"/>
        <v>-11.434690101999999</v>
      </c>
    </row>
    <row r="624" spans="1:6" x14ac:dyDescent="0.3">
      <c r="A624">
        <v>3.484</v>
      </c>
      <c r="B624">
        <v>-14.85951</v>
      </c>
      <c r="C624">
        <v>-15.09905</v>
      </c>
      <c r="D624">
        <f t="shared" si="18"/>
        <v>-14.3440975</v>
      </c>
      <c r="E624">
        <v>-14.597770000000001</v>
      </c>
      <c r="F624">
        <f t="shared" si="19"/>
        <v>-11.22568513</v>
      </c>
    </row>
    <row r="625" spans="1:6" x14ac:dyDescent="0.3">
      <c r="A625">
        <v>3.4879999000000002</v>
      </c>
      <c r="B625">
        <v>-15.115493000000001</v>
      </c>
      <c r="C625">
        <v>-14.869558</v>
      </c>
      <c r="D625">
        <f t="shared" si="18"/>
        <v>-14.126080099999999</v>
      </c>
      <c r="E625">
        <v>-14.416646</v>
      </c>
      <c r="F625">
        <f t="shared" si="19"/>
        <v>-11.086400773999999</v>
      </c>
    </row>
    <row r="626" spans="1:6" x14ac:dyDescent="0.3">
      <c r="A626">
        <v>3.4920000999999998</v>
      </c>
      <c r="B626">
        <v>-15.09905</v>
      </c>
      <c r="C626">
        <v>-14.597770000000001</v>
      </c>
      <c r="D626">
        <f t="shared" si="18"/>
        <v>-13.867881499999999</v>
      </c>
      <c r="E626">
        <v>-14.355135000000001</v>
      </c>
      <c r="F626">
        <f t="shared" si="19"/>
        <v>-11.039098815000001</v>
      </c>
    </row>
    <row r="627" spans="1:6" x14ac:dyDescent="0.3">
      <c r="A627">
        <v>3.4960000999999998</v>
      </c>
      <c r="B627">
        <v>-14.869558</v>
      </c>
      <c r="C627">
        <v>-14.416646</v>
      </c>
      <c r="D627">
        <f t="shared" si="18"/>
        <v>-13.695813699999999</v>
      </c>
      <c r="E627">
        <v>-14.351297000000001</v>
      </c>
      <c r="F627">
        <f t="shared" si="19"/>
        <v>-11.036147393</v>
      </c>
    </row>
    <row r="628" spans="1:6" x14ac:dyDescent="0.3">
      <c r="A628">
        <v>3.5</v>
      </c>
      <c r="B628">
        <v>-14.597770000000001</v>
      </c>
      <c r="C628">
        <v>-14.355135000000001</v>
      </c>
      <c r="D628">
        <f t="shared" si="18"/>
        <v>-13.637378249999999</v>
      </c>
      <c r="E628">
        <v>-14.305234</v>
      </c>
      <c r="F628">
        <f t="shared" si="19"/>
        <v>-11.000724946</v>
      </c>
    </row>
    <row r="629" spans="1:6" x14ac:dyDescent="0.3">
      <c r="A629">
        <v>3.5039999000000002</v>
      </c>
      <c r="B629">
        <v>-14.416646</v>
      </c>
      <c r="C629">
        <v>-14.351297000000001</v>
      </c>
      <c r="D629">
        <f t="shared" si="18"/>
        <v>-13.63373215</v>
      </c>
      <c r="E629">
        <v>-14.152791000000001</v>
      </c>
      <c r="F629">
        <f t="shared" si="19"/>
        <v>-10.883496279000001</v>
      </c>
    </row>
    <row r="630" spans="1:6" x14ac:dyDescent="0.3">
      <c r="A630">
        <v>3.5079999000000002</v>
      </c>
      <c r="B630">
        <v>-14.355135000000001</v>
      </c>
      <c r="C630">
        <v>-14.305234</v>
      </c>
      <c r="D630">
        <f t="shared" si="18"/>
        <v>-13.589972299999999</v>
      </c>
      <c r="E630">
        <v>-13.912559</v>
      </c>
      <c r="F630">
        <f t="shared" si="19"/>
        <v>-10.698757871</v>
      </c>
    </row>
    <row r="631" spans="1:6" x14ac:dyDescent="0.3">
      <c r="A631">
        <v>3.5120000999999998</v>
      </c>
      <c r="B631">
        <v>-14.351297000000001</v>
      </c>
      <c r="C631">
        <v>-14.152791000000001</v>
      </c>
      <c r="D631">
        <f t="shared" si="18"/>
        <v>-13.445151449999999</v>
      </c>
      <c r="E631">
        <v>-13.661522</v>
      </c>
      <c r="F631">
        <f t="shared" si="19"/>
        <v>-10.505710418</v>
      </c>
    </row>
    <row r="632" spans="1:6" x14ac:dyDescent="0.3">
      <c r="A632">
        <v>3.516</v>
      </c>
      <c r="B632">
        <v>-14.305234</v>
      </c>
      <c r="C632">
        <v>-13.912559</v>
      </c>
      <c r="D632">
        <f t="shared" si="18"/>
        <v>-13.216931049999999</v>
      </c>
      <c r="E632">
        <v>-13.471311999999999</v>
      </c>
      <c r="F632">
        <f t="shared" si="19"/>
        <v>-10.359438927999999</v>
      </c>
    </row>
    <row r="633" spans="1:6" x14ac:dyDescent="0.3">
      <c r="A633">
        <v>3.52</v>
      </c>
      <c r="B633">
        <v>-14.152791000000001</v>
      </c>
      <c r="C633">
        <v>-13.661522</v>
      </c>
      <c r="D633">
        <f t="shared" si="18"/>
        <v>-12.978445899999999</v>
      </c>
      <c r="E633">
        <v>-13.365043999999999</v>
      </c>
      <c r="F633">
        <f t="shared" si="19"/>
        <v>-10.277718836</v>
      </c>
    </row>
    <row r="634" spans="1:6" x14ac:dyDescent="0.3">
      <c r="A634">
        <v>3.5239999000000002</v>
      </c>
      <c r="B634">
        <v>-13.912559</v>
      </c>
      <c r="C634">
        <v>-13.471311999999999</v>
      </c>
      <c r="D634">
        <f t="shared" si="18"/>
        <v>-12.797746399999999</v>
      </c>
      <c r="E634">
        <v>-13.311877000000001</v>
      </c>
      <c r="F634">
        <f t="shared" si="19"/>
        <v>-10.236833413000001</v>
      </c>
    </row>
    <row r="635" spans="1:6" x14ac:dyDescent="0.3">
      <c r="A635">
        <v>3.5280000999999999</v>
      </c>
      <c r="B635">
        <v>-13.661522</v>
      </c>
      <c r="C635">
        <v>-13.365043999999999</v>
      </c>
      <c r="D635">
        <f t="shared" si="18"/>
        <v>-12.696791799999998</v>
      </c>
      <c r="E635">
        <v>-13.250795999999999</v>
      </c>
      <c r="F635">
        <f t="shared" si="19"/>
        <v>-10.189862123999999</v>
      </c>
    </row>
    <row r="636" spans="1:6" x14ac:dyDescent="0.3">
      <c r="A636">
        <v>3.5320000999999999</v>
      </c>
      <c r="B636">
        <v>-13.471311999999999</v>
      </c>
      <c r="C636">
        <v>-13.311877000000001</v>
      </c>
      <c r="D636">
        <f t="shared" si="18"/>
        <v>-12.64628315</v>
      </c>
      <c r="E636">
        <v>-13.131964</v>
      </c>
      <c r="F636">
        <f t="shared" si="19"/>
        <v>-10.098480316</v>
      </c>
    </row>
    <row r="637" spans="1:6" x14ac:dyDescent="0.3">
      <c r="A637">
        <v>3.536</v>
      </c>
      <c r="B637">
        <v>-13.365043999999999</v>
      </c>
      <c r="C637">
        <v>-13.250795999999999</v>
      </c>
      <c r="D637">
        <f t="shared" si="18"/>
        <v>-12.588256199999998</v>
      </c>
      <c r="E637">
        <v>-12.951053999999999</v>
      </c>
      <c r="F637">
        <f t="shared" si="19"/>
        <v>-9.9593605259999993</v>
      </c>
    </row>
    <row r="638" spans="1:6" x14ac:dyDescent="0.3">
      <c r="A638">
        <v>3.54</v>
      </c>
      <c r="B638">
        <v>-13.311877000000001</v>
      </c>
      <c r="C638">
        <v>-13.131964</v>
      </c>
      <c r="D638">
        <f t="shared" si="18"/>
        <v>-12.475365799999999</v>
      </c>
      <c r="E638">
        <v>-12.748087</v>
      </c>
      <c r="F638">
        <f t="shared" si="19"/>
        <v>-9.8032789030000007</v>
      </c>
    </row>
    <row r="639" spans="1:6" x14ac:dyDescent="0.3">
      <c r="A639">
        <v>3.5439999000000002</v>
      </c>
      <c r="B639">
        <v>-13.250795999999999</v>
      </c>
      <c r="C639">
        <v>-12.951053999999999</v>
      </c>
      <c r="D639">
        <f t="shared" si="18"/>
        <v>-12.303501299999999</v>
      </c>
      <c r="E639">
        <v>-12.573995</v>
      </c>
      <c r="F639">
        <f t="shared" si="19"/>
        <v>-9.6694021550000002</v>
      </c>
    </row>
    <row r="640" spans="1:6" x14ac:dyDescent="0.3">
      <c r="A640">
        <v>3.5480000999999999</v>
      </c>
      <c r="B640">
        <v>-13.131964</v>
      </c>
      <c r="C640">
        <v>-12.748087</v>
      </c>
      <c r="D640">
        <f t="shared" si="18"/>
        <v>-12.110682649999999</v>
      </c>
      <c r="E640">
        <v>-12.456241</v>
      </c>
      <c r="F640">
        <f t="shared" si="19"/>
        <v>-9.5788493290000005</v>
      </c>
    </row>
    <row r="641" spans="1:6" x14ac:dyDescent="0.3">
      <c r="A641">
        <v>3.552</v>
      </c>
      <c r="B641">
        <v>-12.951053999999999</v>
      </c>
      <c r="C641">
        <v>-12.573995</v>
      </c>
      <c r="D641">
        <f t="shared" si="18"/>
        <v>-11.945295249999999</v>
      </c>
      <c r="E641">
        <v>-12.385068</v>
      </c>
      <c r="F641">
        <f t="shared" si="19"/>
        <v>-9.5241172919999997</v>
      </c>
    </row>
    <row r="642" spans="1:6" x14ac:dyDescent="0.3">
      <c r="A642">
        <v>3.556</v>
      </c>
      <c r="B642">
        <v>-12.748087</v>
      </c>
      <c r="C642">
        <v>-12.456241</v>
      </c>
      <c r="D642">
        <f t="shared" si="18"/>
        <v>-11.83342895</v>
      </c>
      <c r="E642">
        <v>-12.322595</v>
      </c>
      <c r="F642">
        <f t="shared" si="19"/>
        <v>-9.4760755549999995</v>
      </c>
    </row>
    <row r="643" spans="1:6" x14ac:dyDescent="0.3">
      <c r="A643">
        <v>3.5599999000000002</v>
      </c>
      <c r="B643">
        <v>-12.573995</v>
      </c>
      <c r="C643">
        <v>-12.385068</v>
      </c>
      <c r="D643">
        <f t="shared" si="18"/>
        <v>-11.765814600000001</v>
      </c>
      <c r="E643">
        <v>-12.228400000000001</v>
      </c>
      <c r="F643">
        <f t="shared" si="19"/>
        <v>-9.4036396</v>
      </c>
    </row>
    <row r="644" spans="1:6" x14ac:dyDescent="0.3">
      <c r="A644">
        <v>3.5639999000000002</v>
      </c>
      <c r="B644">
        <v>-12.456241</v>
      </c>
      <c r="C644">
        <v>-12.322595</v>
      </c>
      <c r="D644">
        <f t="shared" ref="D644:D707" si="20">C644*0.95</f>
        <v>-11.706465249999999</v>
      </c>
      <c r="E644">
        <v>-12.087019</v>
      </c>
      <c r="F644">
        <f t="shared" ref="F644:F707" si="21">E644*0.769</f>
        <v>-9.2949176110000007</v>
      </c>
    </row>
    <row r="645" spans="1:6" x14ac:dyDescent="0.3">
      <c r="A645">
        <v>3.5680000999999999</v>
      </c>
      <c r="B645">
        <v>-12.385068</v>
      </c>
      <c r="C645">
        <v>-12.228400000000001</v>
      </c>
      <c r="D645">
        <f t="shared" si="20"/>
        <v>-11.61698</v>
      </c>
      <c r="E645">
        <v>-11.917111</v>
      </c>
      <c r="F645">
        <f t="shared" si="21"/>
        <v>-9.1642583589999997</v>
      </c>
    </row>
    <row r="646" spans="1:6" x14ac:dyDescent="0.3">
      <c r="A646">
        <v>3.5720000000000001</v>
      </c>
      <c r="B646">
        <v>-12.322595</v>
      </c>
      <c r="C646">
        <v>-12.087019</v>
      </c>
      <c r="D646">
        <f t="shared" si="20"/>
        <v>-11.482668049999999</v>
      </c>
      <c r="E646">
        <v>-11.755291</v>
      </c>
      <c r="F646">
        <f t="shared" si="21"/>
        <v>-9.0398187790000009</v>
      </c>
    </row>
    <row r="647" spans="1:6" x14ac:dyDescent="0.3">
      <c r="A647">
        <v>3.5760000000000001</v>
      </c>
      <c r="B647">
        <v>-12.228400000000001</v>
      </c>
      <c r="C647">
        <v>-11.917111</v>
      </c>
      <c r="D647">
        <f t="shared" si="20"/>
        <v>-11.321255449999999</v>
      </c>
      <c r="E647">
        <v>-11.629927</v>
      </c>
      <c r="F647">
        <f t="shared" si="21"/>
        <v>-8.943413863</v>
      </c>
    </row>
    <row r="648" spans="1:6" x14ac:dyDescent="0.3">
      <c r="A648">
        <v>3.5799998999999998</v>
      </c>
      <c r="B648">
        <v>-12.087019</v>
      </c>
      <c r="C648">
        <v>-11.755291</v>
      </c>
      <c r="D648">
        <f t="shared" si="20"/>
        <v>-11.167526449999999</v>
      </c>
      <c r="E648">
        <v>-11.544169999999999</v>
      </c>
      <c r="F648">
        <f t="shared" si="21"/>
        <v>-8.8774667300000001</v>
      </c>
    </row>
    <row r="649" spans="1:6" x14ac:dyDescent="0.3">
      <c r="A649">
        <v>3.5840000999999999</v>
      </c>
      <c r="B649">
        <v>-11.917111</v>
      </c>
      <c r="C649">
        <v>-11.629927</v>
      </c>
      <c r="D649">
        <f t="shared" si="20"/>
        <v>-11.04843065</v>
      </c>
      <c r="E649">
        <v>-11.476063999999999</v>
      </c>
      <c r="F649">
        <f t="shared" si="21"/>
        <v>-8.8250932159999991</v>
      </c>
    </row>
    <row r="650" spans="1:6" x14ac:dyDescent="0.3">
      <c r="A650">
        <v>3.5880000999999999</v>
      </c>
      <c r="B650">
        <v>-11.755291</v>
      </c>
      <c r="C650">
        <v>-11.544169999999999</v>
      </c>
      <c r="D650">
        <f t="shared" si="20"/>
        <v>-10.966961499999998</v>
      </c>
      <c r="E650">
        <v>-11.393791</v>
      </c>
      <c r="F650">
        <f t="shared" si="21"/>
        <v>-8.761825279</v>
      </c>
    </row>
    <row r="651" spans="1:6" x14ac:dyDescent="0.3">
      <c r="A651">
        <v>3.5920000000000001</v>
      </c>
      <c r="B651">
        <v>-11.629927</v>
      </c>
      <c r="C651">
        <v>-11.476063999999999</v>
      </c>
      <c r="D651">
        <f t="shared" si="20"/>
        <v>-10.902260799999999</v>
      </c>
      <c r="E651">
        <v>-11.27722</v>
      </c>
      <c r="F651">
        <f t="shared" si="21"/>
        <v>-8.6721821800000001</v>
      </c>
    </row>
    <row r="652" spans="1:6" x14ac:dyDescent="0.3">
      <c r="A652">
        <v>3.5960000000000001</v>
      </c>
      <c r="B652">
        <v>-11.544169999999999</v>
      </c>
      <c r="C652">
        <v>-11.393791</v>
      </c>
      <c r="D652">
        <f t="shared" si="20"/>
        <v>-10.824101450000001</v>
      </c>
      <c r="E652">
        <v>-11.131176999999999</v>
      </c>
      <c r="F652">
        <f t="shared" si="21"/>
        <v>-8.5598751130000004</v>
      </c>
    </row>
    <row r="653" spans="1:6" x14ac:dyDescent="0.3">
      <c r="A653">
        <v>3.5999998999999998</v>
      </c>
      <c r="B653">
        <v>-11.476063999999999</v>
      </c>
      <c r="C653">
        <v>-11.27722</v>
      </c>
      <c r="D653">
        <f t="shared" si="20"/>
        <v>-10.713358999999999</v>
      </c>
      <c r="E653">
        <v>-10.980337</v>
      </c>
      <c r="F653">
        <f t="shared" si="21"/>
        <v>-8.443879153000001</v>
      </c>
    </row>
    <row r="654" spans="1:6" x14ac:dyDescent="0.3">
      <c r="A654">
        <v>3.6040000999999999</v>
      </c>
      <c r="B654">
        <v>-11.393791</v>
      </c>
      <c r="C654">
        <v>-11.131176999999999</v>
      </c>
      <c r="D654">
        <f t="shared" si="20"/>
        <v>-10.574618149999999</v>
      </c>
      <c r="E654">
        <v>-10.850873999999999</v>
      </c>
      <c r="F654">
        <f t="shared" si="21"/>
        <v>-8.3443221059999999</v>
      </c>
    </row>
    <row r="655" spans="1:6" x14ac:dyDescent="0.3">
      <c r="A655">
        <v>3.6080000000000001</v>
      </c>
      <c r="B655">
        <v>-11.27722</v>
      </c>
      <c r="C655">
        <v>-10.980337</v>
      </c>
      <c r="D655">
        <f t="shared" si="20"/>
        <v>-10.431320149999999</v>
      </c>
      <c r="E655">
        <v>-10.753437999999999</v>
      </c>
      <c r="F655">
        <f t="shared" si="21"/>
        <v>-8.2693938219999996</v>
      </c>
    </row>
    <row r="656" spans="1:6" x14ac:dyDescent="0.3">
      <c r="A656">
        <v>3.6120000000000001</v>
      </c>
      <c r="B656">
        <v>-11.131176999999999</v>
      </c>
      <c r="C656">
        <v>-10.850873999999999</v>
      </c>
      <c r="D656">
        <f t="shared" si="20"/>
        <v>-10.308330299999998</v>
      </c>
      <c r="E656">
        <v>-10.677671999999999</v>
      </c>
      <c r="F656">
        <f t="shared" si="21"/>
        <v>-8.2111297679999993</v>
      </c>
    </row>
    <row r="657" spans="1:6" x14ac:dyDescent="0.3">
      <c r="A657">
        <v>3.6159998999999998</v>
      </c>
      <c r="B657">
        <v>-10.980337</v>
      </c>
      <c r="C657">
        <v>-10.753437999999999</v>
      </c>
      <c r="D657">
        <f t="shared" si="20"/>
        <v>-10.215766099999998</v>
      </c>
      <c r="E657">
        <v>-10.599958000000001</v>
      </c>
      <c r="F657">
        <f t="shared" si="21"/>
        <v>-8.1513677020000017</v>
      </c>
    </row>
    <row r="658" spans="1:6" x14ac:dyDescent="0.3">
      <c r="A658">
        <v>3.6199998999999998</v>
      </c>
      <c r="B658">
        <v>-10.850873999999999</v>
      </c>
      <c r="C658">
        <v>-10.677671999999999</v>
      </c>
      <c r="D658">
        <f t="shared" si="20"/>
        <v>-10.143788399999998</v>
      </c>
      <c r="E658">
        <v>-10.499442999999999</v>
      </c>
      <c r="F658">
        <f t="shared" si="21"/>
        <v>-8.0740716670000001</v>
      </c>
    </row>
    <row r="659" spans="1:6" x14ac:dyDescent="0.3">
      <c r="A659">
        <v>3.6240000999999999</v>
      </c>
      <c r="B659">
        <v>-10.753437999999999</v>
      </c>
      <c r="C659">
        <v>-10.599958000000001</v>
      </c>
      <c r="D659">
        <f t="shared" si="20"/>
        <v>-10.069960100000001</v>
      </c>
      <c r="E659">
        <v>-10.372113000000001</v>
      </c>
      <c r="F659">
        <f t="shared" si="21"/>
        <v>-7.9761548970000007</v>
      </c>
    </row>
    <row r="660" spans="1:6" x14ac:dyDescent="0.3">
      <c r="A660">
        <v>3.6280000000000001</v>
      </c>
      <c r="B660">
        <v>-10.677671999999999</v>
      </c>
      <c r="C660">
        <v>-10.499442999999999</v>
      </c>
      <c r="D660">
        <f t="shared" si="20"/>
        <v>-9.9744708499999994</v>
      </c>
      <c r="E660">
        <v>-10.232604</v>
      </c>
      <c r="F660">
        <f t="shared" si="21"/>
        <v>-7.8688724759999999</v>
      </c>
    </row>
    <row r="661" spans="1:6" x14ac:dyDescent="0.3">
      <c r="A661">
        <v>3.6320000000000001</v>
      </c>
      <c r="B661">
        <v>-10.599958000000001</v>
      </c>
      <c r="C661">
        <v>-10.372113000000001</v>
      </c>
      <c r="D661">
        <f t="shared" si="20"/>
        <v>-9.8535073499999992</v>
      </c>
      <c r="E661">
        <v>-10.102936</v>
      </c>
      <c r="F661">
        <f t="shared" si="21"/>
        <v>-7.7691577839999999</v>
      </c>
    </row>
    <row r="662" spans="1:6" x14ac:dyDescent="0.3">
      <c r="A662">
        <v>3.6359998999999998</v>
      </c>
      <c r="B662">
        <v>-10.499442999999999</v>
      </c>
      <c r="C662">
        <v>-10.232604</v>
      </c>
      <c r="D662">
        <f t="shared" si="20"/>
        <v>-9.7209737999999994</v>
      </c>
      <c r="E662">
        <v>-9.9974410000000002</v>
      </c>
      <c r="F662">
        <f t="shared" si="21"/>
        <v>-7.6880321290000007</v>
      </c>
    </row>
    <row r="663" spans="1:6" x14ac:dyDescent="0.3">
      <c r="A663">
        <v>3.6400001</v>
      </c>
      <c r="B663">
        <v>-10.372113000000001</v>
      </c>
      <c r="C663">
        <v>-10.102936</v>
      </c>
      <c r="D663">
        <f t="shared" si="20"/>
        <v>-9.5977891999999994</v>
      </c>
      <c r="E663">
        <v>-9.9141572</v>
      </c>
      <c r="F663">
        <f t="shared" si="21"/>
        <v>-7.6239868868</v>
      </c>
    </row>
    <row r="664" spans="1:6" x14ac:dyDescent="0.3">
      <c r="A664">
        <v>3.6440001</v>
      </c>
      <c r="B664">
        <v>-10.232604</v>
      </c>
      <c r="C664">
        <v>-9.9974410000000002</v>
      </c>
      <c r="D664">
        <f t="shared" si="20"/>
        <v>-9.4975689499999998</v>
      </c>
      <c r="E664">
        <v>-9.8370180999999999</v>
      </c>
      <c r="F664">
        <f t="shared" si="21"/>
        <v>-7.5646669189000004</v>
      </c>
    </row>
    <row r="665" spans="1:6" x14ac:dyDescent="0.3">
      <c r="A665">
        <v>3.6480000000000001</v>
      </c>
      <c r="B665">
        <v>-10.102936</v>
      </c>
      <c r="C665">
        <v>-9.9141572</v>
      </c>
      <c r="D665">
        <f t="shared" si="20"/>
        <v>-9.4184493400000004</v>
      </c>
      <c r="E665">
        <v>-9.7469333999999996</v>
      </c>
      <c r="F665">
        <f t="shared" si="21"/>
        <v>-7.4953917845999998</v>
      </c>
    </row>
    <row r="666" spans="1:6" x14ac:dyDescent="0.3">
      <c r="A666">
        <v>3.6520000000000001</v>
      </c>
      <c r="B666">
        <v>-9.9974410000000002</v>
      </c>
      <c r="C666">
        <v>-9.8370180999999999</v>
      </c>
      <c r="D666">
        <f t="shared" si="20"/>
        <v>-9.3451671950000001</v>
      </c>
      <c r="E666">
        <v>-9.6347362000000007</v>
      </c>
      <c r="F666">
        <f t="shared" si="21"/>
        <v>-7.4091121378000011</v>
      </c>
    </row>
    <row r="667" spans="1:6" x14ac:dyDescent="0.3">
      <c r="A667">
        <v>3.6559998999999999</v>
      </c>
      <c r="B667">
        <v>-9.9141572</v>
      </c>
      <c r="C667">
        <v>-9.7469333999999996</v>
      </c>
      <c r="D667">
        <f t="shared" si="20"/>
        <v>-9.2595867299999988</v>
      </c>
      <c r="E667">
        <v>-9.5070218000000004</v>
      </c>
      <c r="F667">
        <f t="shared" si="21"/>
        <v>-7.3108997642000002</v>
      </c>
    </row>
    <row r="668" spans="1:6" x14ac:dyDescent="0.3">
      <c r="A668">
        <v>3.6600001</v>
      </c>
      <c r="B668">
        <v>-9.8370180999999999</v>
      </c>
      <c r="C668">
        <v>-9.6347362000000007</v>
      </c>
      <c r="D668">
        <f t="shared" si="20"/>
        <v>-9.1529993899999997</v>
      </c>
      <c r="E668">
        <v>-9.3807238000000002</v>
      </c>
      <c r="F668">
        <f t="shared" si="21"/>
        <v>-7.2137766022000003</v>
      </c>
    </row>
    <row r="669" spans="1:6" x14ac:dyDescent="0.3">
      <c r="A669">
        <v>3.6640000000000001</v>
      </c>
      <c r="B669">
        <v>-9.7469333999999996</v>
      </c>
      <c r="C669">
        <v>-9.5070218000000004</v>
      </c>
      <c r="D669">
        <f t="shared" si="20"/>
        <v>-9.0316707100000002</v>
      </c>
      <c r="E669">
        <v>-9.2711097000000002</v>
      </c>
      <c r="F669">
        <f t="shared" si="21"/>
        <v>-7.1294833593</v>
      </c>
    </row>
    <row r="670" spans="1:6" x14ac:dyDescent="0.3">
      <c r="A670">
        <v>3.6680000000000001</v>
      </c>
      <c r="B670">
        <v>-9.6347362000000007</v>
      </c>
      <c r="C670">
        <v>-9.3807238000000002</v>
      </c>
      <c r="D670">
        <f t="shared" si="20"/>
        <v>-8.9116876099999995</v>
      </c>
      <c r="E670">
        <v>-9.1819646000000006</v>
      </c>
      <c r="F670">
        <f t="shared" si="21"/>
        <v>-7.0609307774000003</v>
      </c>
    </row>
    <row r="671" spans="1:6" x14ac:dyDescent="0.3">
      <c r="A671">
        <v>3.6719998999999999</v>
      </c>
      <c r="B671">
        <v>-9.5070218000000004</v>
      </c>
      <c r="C671">
        <v>-9.2711097000000002</v>
      </c>
      <c r="D671">
        <f t="shared" si="20"/>
        <v>-8.8075542149999997</v>
      </c>
      <c r="E671">
        <v>-9.1038188000000009</v>
      </c>
      <c r="F671">
        <f t="shared" si="21"/>
        <v>-7.0008366572000007</v>
      </c>
    </row>
    <row r="672" spans="1:6" x14ac:dyDescent="0.3">
      <c r="A672">
        <v>3.6760001</v>
      </c>
      <c r="B672">
        <v>-9.3807238000000002</v>
      </c>
      <c r="C672">
        <v>-9.1819646000000006</v>
      </c>
      <c r="D672">
        <f t="shared" si="20"/>
        <v>-8.7228663700000002</v>
      </c>
      <c r="E672">
        <v>-9.0206961000000003</v>
      </c>
      <c r="F672">
        <f t="shared" si="21"/>
        <v>-6.9369153009</v>
      </c>
    </row>
    <row r="673" spans="1:6" x14ac:dyDescent="0.3">
      <c r="A673">
        <v>3.6800001</v>
      </c>
      <c r="B673">
        <v>-9.2711097000000002</v>
      </c>
      <c r="C673">
        <v>-9.1038188000000009</v>
      </c>
      <c r="D673">
        <f t="shared" si="20"/>
        <v>-8.6486278600000013</v>
      </c>
      <c r="E673">
        <v>-8.9209999999999994</v>
      </c>
      <c r="F673">
        <f t="shared" si="21"/>
        <v>-6.8602489999999996</v>
      </c>
    </row>
    <row r="674" spans="1:6" x14ac:dyDescent="0.3">
      <c r="A674">
        <v>3.6840000000000002</v>
      </c>
      <c r="B674">
        <v>-9.1819646000000006</v>
      </c>
      <c r="C674">
        <v>-9.0206961000000003</v>
      </c>
      <c r="D674">
        <f t="shared" si="20"/>
        <v>-8.5696612949999995</v>
      </c>
      <c r="E674">
        <v>-8.8052542000000003</v>
      </c>
      <c r="F674">
        <f t="shared" si="21"/>
        <v>-6.7712404798000003</v>
      </c>
    </row>
    <row r="675" spans="1:6" x14ac:dyDescent="0.3">
      <c r="A675">
        <v>3.6880000000000002</v>
      </c>
      <c r="B675">
        <v>-9.1038188000000009</v>
      </c>
      <c r="C675">
        <v>-8.9209999999999994</v>
      </c>
      <c r="D675">
        <f t="shared" si="20"/>
        <v>-8.4749499999999998</v>
      </c>
      <c r="E675">
        <v>-8.6851558999999998</v>
      </c>
      <c r="F675">
        <f t="shared" si="21"/>
        <v>-6.6788848870999997</v>
      </c>
    </row>
    <row r="676" spans="1:6" x14ac:dyDescent="0.3">
      <c r="A676">
        <v>3.6919998999999999</v>
      </c>
      <c r="B676">
        <v>-9.0206961000000003</v>
      </c>
      <c r="C676">
        <v>-8.8052542000000003</v>
      </c>
      <c r="D676">
        <f t="shared" si="20"/>
        <v>-8.3649914899999995</v>
      </c>
      <c r="E676">
        <v>-8.5750420999999992</v>
      </c>
      <c r="F676">
        <f t="shared" si="21"/>
        <v>-6.5942073748999999</v>
      </c>
    </row>
    <row r="677" spans="1:6" x14ac:dyDescent="0.3">
      <c r="A677">
        <v>3.6960001</v>
      </c>
      <c r="B677">
        <v>-8.9209999999999994</v>
      </c>
      <c r="C677">
        <v>-8.6851558999999998</v>
      </c>
      <c r="D677">
        <f t="shared" si="20"/>
        <v>-8.2508981049999992</v>
      </c>
      <c r="E677">
        <v>-8.4822714000000001</v>
      </c>
      <c r="F677">
        <f t="shared" si="21"/>
        <v>-6.5228667066000003</v>
      </c>
    </row>
    <row r="678" spans="1:6" x14ac:dyDescent="0.3">
      <c r="A678">
        <v>3.7</v>
      </c>
      <c r="B678">
        <v>-8.8052542000000003</v>
      </c>
      <c r="C678">
        <v>-8.5750420999999992</v>
      </c>
      <c r="D678">
        <f t="shared" si="20"/>
        <v>-8.1462899949999983</v>
      </c>
      <c r="E678">
        <v>-8.4028355999999995</v>
      </c>
      <c r="F678">
        <f t="shared" si="21"/>
        <v>-6.4617805763999998</v>
      </c>
    </row>
    <row r="679" spans="1:6" x14ac:dyDescent="0.3">
      <c r="A679">
        <v>3.7040000000000002</v>
      </c>
      <c r="B679">
        <v>-8.6851558999999998</v>
      </c>
      <c r="C679">
        <v>-8.4822714000000001</v>
      </c>
      <c r="D679">
        <f t="shared" si="20"/>
        <v>-8.058157829999999</v>
      </c>
      <c r="E679">
        <v>-8.3244819999999997</v>
      </c>
      <c r="F679">
        <f t="shared" si="21"/>
        <v>-6.4015266579999999</v>
      </c>
    </row>
    <row r="680" spans="1:6" x14ac:dyDescent="0.3">
      <c r="A680">
        <v>3.7079998999999999</v>
      </c>
      <c r="B680">
        <v>-8.5750420999999992</v>
      </c>
      <c r="C680">
        <v>-8.4028355999999995</v>
      </c>
      <c r="D680">
        <f t="shared" si="20"/>
        <v>-7.9826938199999988</v>
      </c>
      <c r="E680">
        <v>-8.2351338999999992</v>
      </c>
      <c r="F680">
        <f t="shared" si="21"/>
        <v>-6.3328179690999997</v>
      </c>
    </row>
    <row r="681" spans="1:6" x14ac:dyDescent="0.3">
      <c r="A681">
        <v>3.7119998999999999</v>
      </c>
      <c r="B681">
        <v>-8.4822714000000001</v>
      </c>
      <c r="C681">
        <v>-8.3244819999999997</v>
      </c>
      <c r="D681">
        <f t="shared" si="20"/>
        <v>-7.9082578999999997</v>
      </c>
      <c r="E681">
        <v>-8.1310599999999997</v>
      </c>
      <c r="F681">
        <f t="shared" si="21"/>
        <v>-6.2527851400000003</v>
      </c>
    </row>
    <row r="682" spans="1:6" x14ac:dyDescent="0.3">
      <c r="A682">
        <v>3.7160001</v>
      </c>
      <c r="B682">
        <v>-8.4028355999999995</v>
      </c>
      <c r="C682">
        <v>-8.2351338999999992</v>
      </c>
      <c r="D682">
        <f t="shared" si="20"/>
        <v>-7.823377204999999</v>
      </c>
      <c r="E682">
        <v>-8.0190882000000006</v>
      </c>
      <c r="F682">
        <f t="shared" si="21"/>
        <v>-6.1666788258000009</v>
      </c>
    </row>
    <row r="683" spans="1:6" x14ac:dyDescent="0.3">
      <c r="A683">
        <v>3.72</v>
      </c>
      <c r="B683">
        <v>-8.3244819999999997</v>
      </c>
      <c r="C683">
        <v>-8.1310599999999997</v>
      </c>
      <c r="D683">
        <f t="shared" si="20"/>
        <v>-7.7245069999999991</v>
      </c>
      <c r="E683">
        <v>-7.9114389999999997</v>
      </c>
      <c r="F683">
        <f t="shared" si="21"/>
        <v>-6.0838965910000002</v>
      </c>
    </row>
    <row r="684" spans="1:6" x14ac:dyDescent="0.3">
      <c r="A684">
        <v>3.7240000000000002</v>
      </c>
      <c r="B684">
        <v>-8.2351338999999992</v>
      </c>
      <c r="C684">
        <v>-8.0190882000000006</v>
      </c>
      <c r="D684">
        <f t="shared" si="20"/>
        <v>-7.6181337899999999</v>
      </c>
      <c r="E684">
        <v>-7.8172829000000004</v>
      </c>
      <c r="F684">
        <f t="shared" si="21"/>
        <v>-6.0114905501000004</v>
      </c>
    </row>
    <row r="685" spans="1:6" x14ac:dyDescent="0.3">
      <c r="A685">
        <v>3.7279998999999999</v>
      </c>
      <c r="B685">
        <v>-8.1310599999999997</v>
      </c>
      <c r="C685">
        <v>-7.9114389999999997</v>
      </c>
      <c r="D685">
        <f t="shared" si="20"/>
        <v>-7.5158670499999998</v>
      </c>
      <c r="E685">
        <v>-7.7368851000000003</v>
      </c>
      <c r="F685">
        <f t="shared" si="21"/>
        <v>-5.9496646419000001</v>
      </c>
    </row>
    <row r="686" spans="1:6" x14ac:dyDescent="0.3">
      <c r="A686">
        <v>3.7320001</v>
      </c>
      <c r="B686">
        <v>-8.0190882000000006</v>
      </c>
      <c r="C686">
        <v>-7.8172829000000004</v>
      </c>
      <c r="D686">
        <f t="shared" si="20"/>
        <v>-7.4264187550000003</v>
      </c>
      <c r="E686">
        <v>-7.6618415999999998</v>
      </c>
      <c r="F686">
        <f t="shared" si="21"/>
        <v>-5.8919561904000002</v>
      </c>
    </row>
    <row r="687" spans="1:6" x14ac:dyDescent="0.3">
      <c r="A687">
        <v>3.7360001</v>
      </c>
      <c r="B687">
        <v>-7.9114389999999997</v>
      </c>
      <c r="C687">
        <v>-7.7368851000000003</v>
      </c>
      <c r="D687">
        <f t="shared" si="20"/>
        <v>-7.3500408449999997</v>
      </c>
      <c r="E687">
        <v>-7.5809530000000001</v>
      </c>
      <c r="F687">
        <f t="shared" si="21"/>
        <v>-5.8297528569999999</v>
      </c>
    </row>
    <row r="688" spans="1:6" x14ac:dyDescent="0.3">
      <c r="A688">
        <v>3.74</v>
      </c>
      <c r="B688">
        <v>-7.8172829000000004</v>
      </c>
      <c r="C688">
        <v>-7.6618415999999998</v>
      </c>
      <c r="D688">
        <f t="shared" si="20"/>
        <v>-7.2787495199999999</v>
      </c>
      <c r="E688">
        <v>-7.4878646</v>
      </c>
      <c r="F688">
        <f t="shared" si="21"/>
        <v>-5.7581678774</v>
      </c>
    </row>
    <row r="689" spans="1:6" x14ac:dyDescent="0.3">
      <c r="A689">
        <v>3.7440000000000002</v>
      </c>
      <c r="B689">
        <v>-7.7368851000000003</v>
      </c>
      <c r="C689">
        <v>-7.5809530000000001</v>
      </c>
      <c r="D689">
        <f t="shared" si="20"/>
        <v>-7.2019053499999997</v>
      </c>
      <c r="E689">
        <v>-7.3852301000000002</v>
      </c>
      <c r="F689">
        <f t="shared" si="21"/>
        <v>-5.6792419469000004</v>
      </c>
    </row>
    <row r="690" spans="1:6" x14ac:dyDescent="0.3">
      <c r="A690">
        <v>3.7479998999999999</v>
      </c>
      <c r="B690">
        <v>-7.6618415999999998</v>
      </c>
      <c r="C690">
        <v>-7.4878646</v>
      </c>
      <c r="D690">
        <f t="shared" si="20"/>
        <v>-7.1134713700000001</v>
      </c>
      <c r="E690">
        <v>-7.2825249000000003</v>
      </c>
      <c r="F690">
        <f t="shared" si="21"/>
        <v>-5.6002616481</v>
      </c>
    </row>
    <row r="691" spans="1:6" x14ac:dyDescent="0.3">
      <c r="A691">
        <v>3.7520001000000001</v>
      </c>
      <c r="B691">
        <v>-7.5809530000000001</v>
      </c>
      <c r="C691">
        <v>-7.3852301000000002</v>
      </c>
      <c r="D691">
        <f t="shared" si="20"/>
        <v>-7.0159685949999995</v>
      </c>
      <c r="E691">
        <v>-7.1893313000000001</v>
      </c>
      <c r="F691">
        <f t="shared" si="21"/>
        <v>-5.5285957696999999</v>
      </c>
    </row>
    <row r="692" spans="1:6" x14ac:dyDescent="0.3">
      <c r="A692">
        <v>3.7559999999999998</v>
      </c>
      <c r="B692">
        <v>-7.4878646</v>
      </c>
      <c r="C692">
        <v>-7.2825249000000003</v>
      </c>
      <c r="D692">
        <f t="shared" si="20"/>
        <v>-6.9183986549999998</v>
      </c>
      <c r="E692">
        <v>-7.1089874999999996</v>
      </c>
      <c r="F692">
        <f t="shared" si="21"/>
        <v>-5.4668113875</v>
      </c>
    </row>
    <row r="693" spans="1:6" x14ac:dyDescent="0.3">
      <c r="A693">
        <v>3.76</v>
      </c>
      <c r="B693">
        <v>-7.3852301000000002</v>
      </c>
      <c r="C693">
        <v>-7.1893313000000001</v>
      </c>
      <c r="D693">
        <f t="shared" si="20"/>
        <v>-6.8298647350000001</v>
      </c>
      <c r="E693">
        <v>-7.0366651999999998</v>
      </c>
      <c r="F693">
        <f t="shared" si="21"/>
        <v>-5.4111955388000004</v>
      </c>
    </row>
    <row r="694" spans="1:6" x14ac:dyDescent="0.3">
      <c r="A694">
        <v>3.7639999</v>
      </c>
      <c r="B694">
        <v>-7.2825249000000003</v>
      </c>
      <c r="C694">
        <v>-7.1089874999999996</v>
      </c>
      <c r="D694">
        <f t="shared" si="20"/>
        <v>-6.7535381249999995</v>
      </c>
      <c r="E694">
        <v>-6.9628642000000003</v>
      </c>
      <c r="F694">
        <f t="shared" si="21"/>
        <v>-5.3544425698000007</v>
      </c>
    </row>
    <row r="695" spans="1:6" x14ac:dyDescent="0.3">
      <c r="A695">
        <v>3.7679999</v>
      </c>
      <c r="B695">
        <v>-7.1893313000000001</v>
      </c>
      <c r="C695">
        <v>-7.0366651999999998</v>
      </c>
      <c r="D695">
        <f t="shared" si="20"/>
        <v>-6.6848319399999996</v>
      </c>
      <c r="E695">
        <v>-6.8799207999999998</v>
      </c>
      <c r="F695">
        <f t="shared" si="21"/>
        <v>-5.2906590951999997</v>
      </c>
    </row>
    <row r="696" spans="1:6" x14ac:dyDescent="0.3">
      <c r="A696">
        <v>3.7720001000000001</v>
      </c>
      <c r="B696">
        <v>-7.1089874999999996</v>
      </c>
      <c r="C696">
        <v>-6.9628642000000003</v>
      </c>
      <c r="D696">
        <f t="shared" si="20"/>
        <v>-6.6147209900000004</v>
      </c>
      <c r="E696">
        <v>-6.7871674999999998</v>
      </c>
      <c r="F696">
        <f t="shared" si="21"/>
        <v>-5.2193318074999997</v>
      </c>
    </row>
    <row r="697" spans="1:6" x14ac:dyDescent="0.3">
      <c r="A697">
        <v>3.7759999999999998</v>
      </c>
      <c r="B697">
        <v>-7.0366651999999998</v>
      </c>
      <c r="C697">
        <v>-6.8799207999999998</v>
      </c>
      <c r="D697">
        <f t="shared" si="20"/>
        <v>-6.5359247599999994</v>
      </c>
      <c r="E697">
        <v>-6.6911269000000004</v>
      </c>
      <c r="F697">
        <f t="shared" si="21"/>
        <v>-5.1454765861</v>
      </c>
    </row>
    <row r="698" spans="1:6" x14ac:dyDescent="0.3">
      <c r="A698">
        <v>3.78</v>
      </c>
      <c r="B698">
        <v>-6.9628642000000003</v>
      </c>
      <c r="C698">
        <v>-6.7871674999999998</v>
      </c>
      <c r="D698">
        <f t="shared" si="20"/>
        <v>-6.4478091249999991</v>
      </c>
      <c r="E698">
        <v>-6.6007790999999996</v>
      </c>
      <c r="F698">
        <f t="shared" si="21"/>
        <v>-5.0759991278999994</v>
      </c>
    </row>
    <row r="699" spans="1:6" x14ac:dyDescent="0.3">
      <c r="A699">
        <v>3.7839999</v>
      </c>
      <c r="B699">
        <v>-6.8799207999999998</v>
      </c>
      <c r="C699">
        <v>-6.6911269000000004</v>
      </c>
      <c r="D699">
        <f t="shared" si="20"/>
        <v>-6.3565705550000002</v>
      </c>
      <c r="E699">
        <v>-6.5214464999999997</v>
      </c>
      <c r="F699">
        <f t="shared" si="21"/>
        <v>-5.0149923584999998</v>
      </c>
    </row>
    <row r="700" spans="1:6" x14ac:dyDescent="0.3">
      <c r="A700">
        <v>3.7880001000000001</v>
      </c>
      <c r="B700">
        <v>-6.7871674999999998</v>
      </c>
      <c r="C700">
        <v>-6.6007790999999996</v>
      </c>
      <c r="D700">
        <f t="shared" si="20"/>
        <v>-6.2707401449999995</v>
      </c>
      <c r="E700">
        <v>-6.4514275000000003</v>
      </c>
      <c r="F700">
        <f t="shared" si="21"/>
        <v>-4.9611477475000001</v>
      </c>
    </row>
    <row r="701" spans="1:6" x14ac:dyDescent="0.3">
      <c r="A701">
        <v>3.7920001000000001</v>
      </c>
      <c r="B701">
        <v>-6.6911269000000004</v>
      </c>
      <c r="C701">
        <v>-6.5214464999999997</v>
      </c>
      <c r="D701">
        <f t="shared" si="20"/>
        <v>-6.1953741749999995</v>
      </c>
      <c r="E701">
        <v>-6.3833824999999997</v>
      </c>
      <c r="F701">
        <f t="shared" si="21"/>
        <v>-4.9088211424999999</v>
      </c>
    </row>
    <row r="702" spans="1:6" x14ac:dyDescent="0.3">
      <c r="A702">
        <v>3.7959999999999998</v>
      </c>
      <c r="B702">
        <v>-6.6007790999999996</v>
      </c>
      <c r="C702">
        <v>-6.4514275000000003</v>
      </c>
      <c r="D702">
        <f t="shared" si="20"/>
        <v>-6.1288561250000004</v>
      </c>
      <c r="E702">
        <v>-6.3094191000000004</v>
      </c>
      <c r="F702">
        <f t="shared" si="21"/>
        <v>-4.8519432879000002</v>
      </c>
    </row>
    <row r="703" spans="1:6" x14ac:dyDescent="0.3">
      <c r="A703">
        <v>3.8</v>
      </c>
      <c r="B703">
        <v>-6.5214464999999997</v>
      </c>
      <c r="C703">
        <v>-6.3833824999999997</v>
      </c>
      <c r="D703">
        <f t="shared" si="20"/>
        <v>-6.0642133749999996</v>
      </c>
      <c r="E703">
        <v>-6.2264695999999997</v>
      </c>
      <c r="F703">
        <f t="shared" si="21"/>
        <v>-4.7881551224000001</v>
      </c>
    </row>
    <row r="704" spans="1:6" x14ac:dyDescent="0.3">
      <c r="A704">
        <v>3.8039999</v>
      </c>
      <c r="B704">
        <v>-6.4514275000000003</v>
      </c>
      <c r="C704">
        <v>-6.3094191000000004</v>
      </c>
      <c r="D704">
        <f t="shared" si="20"/>
        <v>-5.9939481450000001</v>
      </c>
      <c r="E704">
        <v>-6.1382339999999997</v>
      </c>
      <c r="F704">
        <f t="shared" si="21"/>
        <v>-4.7203019460000002</v>
      </c>
    </row>
    <row r="705" spans="1:6" x14ac:dyDescent="0.3">
      <c r="A705">
        <v>3.8080001000000001</v>
      </c>
      <c r="B705">
        <v>-6.3833824999999997</v>
      </c>
      <c r="C705">
        <v>-6.2264695999999997</v>
      </c>
      <c r="D705">
        <f t="shared" si="20"/>
        <v>-5.9151461199999993</v>
      </c>
      <c r="E705">
        <v>-6.0524095000000004</v>
      </c>
      <c r="F705">
        <f t="shared" si="21"/>
        <v>-4.6543029055000007</v>
      </c>
    </row>
    <row r="706" spans="1:6" x14ac:dyDescent="0.3">
      <c r="A706">
        <v>3.8119999999999998</v>
      </c>
      <c r="B706">
        <v>-6.3094191000000004</v>
      </c>
      <c r="C706">
        <v>-6.1382339999999997</v>
      </c>
      <c r="D706">
        <f t="shared" si="20"/>
        <v>-5.8313222999999992</v>
      </c>
      <c r="E706">
        <v>-5.9753347999999997</v>
      </c>
      <c r="F706">
        <f t="shared" si="21"/>
        <v>-4.5950324611999998</v>
      </c>
    </row>
    <row r="707" spans="1:6" x14ac:dyDescent="0.3">
      <c r="A707">
        <v>3.8159999999999998</v>
      </c>
      <c r="B707">
        <v>-6.2264695999999997</v>
      </c>
      <c r="C707">
        <v>-6.0524095000000004</v>
      </c>
      <c r="D707">
        <f t="shared" si="20"/>
        <v>-5.7497890250000001</v>
      </c>
      <c r="E707">
        <v>-5.9078182000000004</v>
      </c>
      <c r="F707">
        <f t="shared" si="21"/>
        <v>-4.5431121958</v>
      </c>
    </row>
    <row r="708" spans="1:6" x14ac:dyDescent="0.3">
      <c r="A708">
        <v>3.8199999</v>
      </c>
      <c r="B708">
        <v>-6.1382339999999997</v>
      </c>
      <c r="C708">
        <v>-5.9753347999999997</v>
      </c>
      <c r="D708">
        <f t="shared" ref="D708:D771" si="22">C708*0.95</f>
        <v>-5.6765680599999992</v>
      </c>
      <c r="E708">
        <v>-5.8447958</v>
      </c>
      <c r="F708">
        <f t="shared" ref="F708:F771" si="23">E708*0.769</f>
        <v>-4.4946479702</v>
      </c>
    </row>
    <row r="709" spans="1:6" x14ac:dyDescent="0.3">
      <c r="A709">
        <v>3.8239999</v>
      </c>
      <c r="B709">
        <v>-6.0524095000000004</v>
      </c>
      <c r="C709">
        <v>-5.9078182000000004</v>
      </c>
      <c r="D709">
        <f t="shared" si="22"/>
        <v>-5.6124272900000003</v>
      </c>
      <c r="E709">
        <v>-5.7788843999999999</v>
      </c>
      <c r="F709">
        <f t="shared" si="23"/>
        <v>-4.4439621035999997</v>
      </c>
    </row>
    <row r="710" spans="1:6" x14ac:dyDescent="0.3">
      <c r="A710">
        <v>3.8280001000000001</v>
      </c>
      <c r="B710">
        <v>-5.9753347999999997</v>
      </c>
      <c r="C710">
        <v>-5.8447958</v>
      </c>
      <c r="D710">
        <f t="shared" si="22"/>
        <v>-5.55255601</v>
      </c>
      <c r="E710">
        <v>-5.7054447000000001</v>
      </c>
      <c r="F710">
        <f t="shared" si="23"/>
        <v>-4.3874869742999998</v>
      </c>
    </row>
    <row r="711" spans="1:6" x14ac:dyDescent="0.3">
      <c r="A711">
        <v>3.8319999999999999</v>
      </c>
      <c r="B711">
        <v>-5.9078182000000004</v>
      </c>
      <c r="C711">
        <v>-5.7788843999999999</v>
      </c>
      <c r="D711">
        <f t="shared" si="22"/>
        <v>-5.4899401799999996</v>
      </c>
      <c r="E711">
        <v>-5.6256719000000004</v>
      </c>
      <c r="F711">
        <f t="shared" si="23"/>
        <v>-4.3261416911000001</v>
      </c>
    </row>
    <row r="712" spans="1:6" x14ac:dyDescent="0.3">
      <c r="A712">
        <v>3.8359999999999999</v>
      </c>
      <c r="B712">
        <v>-5.8447958</v>
      </c>
      <c r="C712">
        <v>-5.7054447000000001</v>
      </c>
      <c r="D712">
        <f t="shared" si="22"/>
        <v>-5.4201724650000003</v>
      </c>
      <c r="E712">
        <v>-5.5455921999999997</v>
      </c>
      <c r="F712">
        <f t="shared" si="23"/>
        <v>-4.2645604017999998</v>
      </c>
    </row>
    <row r="713" spans="1:6" x14ac:dyDescent="0.3">
      <c r="A713">
        <v>3.8399999</v>
      </c>
      <c r="B713">
        <v>-5.7788843999999999</v>
      </c>
      <c r="C713">
        <v>-5.6256719000000004</v>
      </c>
      <c r="D713">
        <f t="shared" si="22"/>
        <v>-5.3443883049999998</v>
      </c>
      <c r="E713">
        <v>-5.4717969999999996</v>
      </c>
      <c r="F713">
        <f t="shared" si="23"/>
        <v>-4.2078118929999997</v>
      </c>
    </row>
    <row r="714" spans="1:6" x14ac:dyDescent="0.3">
      <c r="A714">
        <v>3.8440001000000001</v>
      </c>
      <c r="B714">
        <v>-5.7054447000000001</v>
      </c>
      <c r="C714">
        <v>-5.5455921999999997</v>
      </c>
      <c r="D714">
        <f t="shared" si="22"/>
        <v>-5.2683125899999999</v>
      </c>
      <c r="E714">
        <v>-5.4069966999999997</v>
      </c>
      <c r="F714">
        <f t="shared" si="23"/>
        <v>-4.1579804622999994</v>
      </c>
    </row>
    <row r="715" spans="1:6" x14ac:dyDescent="0.3">
      <c r="A715">
        <v>3.8479999999999999</v>
      </c>
      <c r="B715">
        <v>-5.6256719000000004</v>
      </c>
      <c r="C715">
        <v>-5.4717969999999996</v>
      </c>
      <c r="D715">
        <f t="shared" si="22"/>
        <v>-5.1982071499999991</v>
      </c>
      <c r="E715">
        <v>-5.3483432000000004</v>
      </c>
      <c r="F715">
        <f t="shared" si="23"/>
        <v>-4.1128759208000005</v>
      </c>
    </row>
    <row r="716" spans="1:6" x14ac:dyDescent="0.3">
      <c r="A716">
        <v>3.8519999999999999</v>
      </c>
      <c r="B716">
        <v>-5.5455921999999997</v>
      </c>
      <c r="C716">
        <v>-5.4069966999999997</v>
      </c>
      <c r="D716">
        <f t="shared" si="22"/>
        <v>-5.1366468649999995</v>
      </c>
      <c r="E716">
        <v>-5.2894911999999996</v>
      </c>
      <c r="F716">
        <f t="shared" si="23"/>
        <v>-4.0676187327999997</v>
      </c>
    </row>
    <row r="717" spans="1:6" x14ac:dyDescent="0.3">
      <c r="A717">
        <v>3.8559999</v>
      </c>
      <c r="B717">
        <v>-5.4717969999999996</v>
      </c>
      <c r="C717">
        <v>-5.3483432000000004</v>
      </c>
      <c r="D717">
        <f t="shared" si="22"/>
        <v>-5.0809260400000005</v>
      </c>
      <c r="E717">
        <v>-5.2249729</v>
      </c>
      <c r="F717">
        <f t="shared" si="23"/>
        <v>-4.0180041601000003</v>
      </c>
    </row>
    <row r="718" spans="1:6" x14ac:dyDescent="0.3">
      <c r="A718">
        <v>3.8599999</v>
      </c>
      <c r="B718">
        <v>-5.4069966999999997</v>
      </c>
      <c r="C718">
        <v>-5.2894911999999996</v>
      </c>
      <c r="D718">
        <f t="shared" si="22"/>
        <v>-5.0250166399999996</v>
      </c>
      <c r="E718">
        <v>-5.1539098000000001</v>
      </c>
      <c r="F718">
        <f t="shared" si="23"/>
        <v>-3.9633566362000003</v>
      </c>
    </row>
    <row r="719" spans="1:6" x14ac:dyDescent="0.3">
      <c r="A719">
        <v>3.8640001000000002</v>
      </c>
      <c r="B719">
        <v>-5.3483432000000004</v>
      </c>
      <c r="C719">
        <v>-5.2249729</v>
      </c>
      <c r="D719">
        <f t="shared" si="22"/>
        <v>-4.9637242549999998</v>
      </c>
      <c r="E719">
        <v>-5.0804840000000002</v>
      </c>
      <c r="F719">
        <f t="shared" si="23"/>
        <v>-3.9068921960000003</v>
      </c>
    </row>
    <row r="720" spans="1:6" x14ac:dyDescent="0.3">
      <c r="A720">
        <v>3.8679999999999999</v>
      </c>
      <c r="B720">
        <v>-5.2894911999999996</v>
      </c>
      <c r="C720">
        <v>-5.1539098000000001</v>
      </c>
      <c r="D720">
        <f t="shared" si="22"/>
        <v>-4.8962143099999995</v>
      </c>
      <c r="E720">
        <v>-5.0109259000000002</v>
      </c>
      <c r="F720">
        <f t="shared" si="23"/>
        <v>-3.8534020171000001</v>
      </c>
    </row>
    <row r="721" spans="1:6" x14ac:dyDescent="0.3">
      <c r="A721">
        <v>3.8719999999999999</v>
      </c>
      <c r="B721">
        <v>-5.2249729</v>
      </c>
      <c r="C721">
        <v>-5.0804840000000002</v>
      </c>
      <c r="D721">
        <f t="shared" si="22"/>
        <v>-4.8264598000000003</v>
      </c>
      <c r="E721">
        <v>-4.9492345999999996</v>
      </c>
      <c r="F721">
        <f t="shared" si="23"/>
        <v>-3.8059614073999999</v>
      </c>
    </row>
    <row r="722" spans="1:6" x14ac:dyDescent="0.3">
      <c r="A722">
        <v>3.8759999000000001</v>
      </c>
      <c r="B722">
        <v>-5.1539098000000001</v>
      </c>
      <c r="C722">
        <v>-5.0109259000000002</v>
      </c>
      <c r="D722">
        <f t="shared" si="22"/>
        <v>-4.7603796049999998</v>
      </c>
      <c r="E722">
        <v>-4.8945654000000003</v>
      </c>
      <c r="F722">
        <f t="shared" si="23"/>
        <v>-3.7639207926000005</v>
      </c>
    </row>
    <row r="723" spans="1:6" x14ac:dyDescent="0.3">
      <c r="A723">
        <v>3.8800001000000002</v>
      </c>
      <c r="B723">
        <v>-5.0804840000000002</v>
      </c>
      <c r="C723">
        <v>-4.9492345999999996</v>
      </c>
      <c r="D723">
        <f t="shared" si="22"/>
        <v>-4.7017728699999992</v>
      </c>
      <c r="E723">
        <v>-4.8419214999999998</v>
      </c>
      <c r="F723">
        <f t="shared" si="23"/>
        <v>-3.7234376335000001</v>
      </c>
    </row>
    <row r="724" spans="1:6" x14ac:dyDescent="0.3">
      <c r="A724">
        <v>3.8840001000000002</v>
      </c>
      <c r="B724">
        <v>-5.0109259000000002</v>
      </c>
      <c r="C724">
        <v>-4.8945654000000003</v>
      </c>
      <c r="D724">
        <f t="shared" si="22"/>
        <v>-4.6498371299999999</v>
      </c>
      <c r="E724">
        <v>-4.7856274000000001</v>
      </c>
      <c r="F724">
        <f t="shared" si="23"/>
        <v>-3.6801474706000001</v>
      </c>
    </row>
    <row r="725" spans="1:6" x14ac:dyDescent="0.3">
      <c r="A725">
        <v>3.8879999999999999</v>
      </c>
      <c r="B725">
        <v>-4.9492345999999996</v>
      </c>
      <c r="C725">
        <v>-4.8419214999999998</v>
      </c>
      <c r="D725">
        <f t="shared" si="22"/>
        <v>-4.5998254249999997</v>
      </c>
      <c r="E725">
        <v>-4.7232113</v>
      </c>
      <c r="F725">
        <f t="shared" si="23"/>
        <v>-3.6321494897000002</v>
      </c>
    </row>
    <row r="726" spans="1:6" x14ac:dyDescent="0.3">
      <c r="A726">
        <v>3.8919999999999999</v>
      </c>
      <c r="B726">
        <v>-4.8945654000000003</v>
      </c>
      <c r="C726">
        <v>-4.7856274000000001</v>
      </c>
      <c r="D726">
        <f t="shared" si="22"/>
        <v>-4.5463460299999996</v>
      </c>
      <c r="E726">
        <v>-4.6570245999999997</v>
      </c>
      <c r="F726">
        <f t="shared" si="23"/>
        <v>-3.5812519173999999</v>
      </c>
    </row>
    <row r="727" spans="1:6" x14ac:dyDescent="0.3">
      <c r="A727">
        <v>3.8959999000000001</v>
      </c>
      <c r="B727">
        <v>-4.8419214999999998</v>
      </c>
      <c r="C727">
        <v>-4.7232113</v>
      </c>
      <c r="D727">
        <f t="shared" si="22"/>
        <v>-4.4870507349999995</v>
      </c>
      <c r="E727">
        <v>-4.5925060999999996</v>
      </c>
      <c r="F727">
        <f t="shared" si="23"/>
        <v>-3.5316371908999997</v>
      </c>
    </row>
    <row r="728" spans="1:6" x14ac:dyDescent="0.3">
      <c r="A728">
        <v>3.9000001000000002</v>
      </c>
      <c r="B728">
        <v>-4.7856274000000001</v>
      </c>
      <c r="C728">
        <v>-4.6570245999999997</v>
      </c>
      <c r="D728">
        <f t="shared" si="22"/>
        <v>-4.4241733699999992</v>
      </c>
      <c r="E728">
        <v>-4.5343932999999996</v>
      </c>
      <c r="F728">
        <f t="shared" si="23"/>
        <v>-3.4869484476999997</v>
      </c>
    </row>
    <row r="729" spans="1:6" x14ac:dyDescent="0.3">
      <c r="A729">
        <v>3.9039999999999999</v>
      </c>
      <c r="B729">
        <v>-4.7232113</v>
      </c>
      <c r="C729">
        <v>-4.5925060999999996</v>
      </c>
      <c r="D729">
        <f t="shared" si="22"/>
        <v>-4.3628807949999997</v>
      </c>
      <c r="E729">
        <v>-4.4835488000000003</v>
      </c>
      <c r="F729">
        <f t="shared" si="23"/>
        <v>-3.4478490272000002</v>
      </c>
    </row>
    <row r="730" spans="1:6" x14ac:dyDescent="0.3">
      <c r="A730">
        <v>3.9079999999999999</v>
      </c>
      <c r="B730">
        <v>-4.6570245999999997</v>
      </c>
      <c r="C730">
        <v>-4.5343932999999996</v>
      </c>
      <c r="D730">
        <f t="shared" si="22"/>
        <v>-4.3076736349999996</v>
      </c>
      <c r="E730">
        <v>-4.4364813999999999</v>
      </c>
      <c r="F730">
        <f t="shared" si="23"/>
        <v>-3.4116541965999998</v>
      </c>
    </row>
    <row r="731" spans="1:6" x14ac:dyDescent="0.3">
      <c r="A731">
        <v>3.9119999000000001</v>
      </c>
      <c r="B731">
        <v>-4.5925060999999996</v>
      </c>
      <c r="C731">
        <v>-4.4835488000000003</v>
      </c>
      <c r="D731">
        <f t="shared" si="22"/>
        <v>-4.2593713600000003</v>
      </c>
      <c r="E731">
        <v>-4.3877870999999997</v>
      </c>
      <c r="F731">
        <f t="shared" si="23"/>
        <v>-3.3742082798999999</v>
      </c>
    </row>
    <row r="732" spans="1:6" x14ac:dyDescent="0.3">
      <c r="A732">
        <v>3.9159999000000001</v>
      </c>
      <c r="B732">
        <v>-4.5343932999999996</v>
      </c>
      <c r="C732">
        <v>-4.4364813999999999</v>
      </c>
      <c r="D732">
        <f t="shared" si="22"/>
        <v>-4.2146573299999996</v>
      </c>
      <c r="E732">
        <v>-4.3338650999999997</v>
      </c>
      <c r="F732">
        <f t="shared" si="23"/>
        <v>-3.3327422619</v>
      </c>
    </row>
    <row r="733" spans="1:6" x14ac:dyDescent="0.3">
      <c r="A733">
        <v>3.9200001000000002</v>
      </c>
      <c r="B733">
        <v>-4.4835488000000003</v>
      </c>
      <c r="C733">
        <v>-4.3877870999999997</v>
      </c>
      <c r="D733">
        <f t="shared" si="22"/>
        <v>-4.1683977449999992</v>
      </c>
      <c r="E733">
        <v>-4.2753375</v>
      </c>
      <c r="F733">
        <f t="shared" si="23"/>
        <v>-3.2877345375</v>
      </c>
    </row>
    <row r="734" spans="1:6" x14ac:dyDescent="0.3">
      <c r="A734">
        <v>3.9239999999999999</v>
      </c>
      <c r="B734">
        <v>-4.4364813999999999</v>
      </c>
      <c r="C734">
        <v>-4.3338650999999997</v>
      </c>
      <c r="D734">
        <f t="shared" si="22"/>
        <v>-4.1171718449999997</v>
      </c>
      <c r="E734">
        <v>-4.2165305000000002</v>
      </c>
      <c r="F734">
        <f t="shared" si="23"/>
        <v>-3.2425119545000003</v>
      </c>
    </row>
    <row r="735" spans="1:6" x14ac:dyDescent="0.3">
      <c r="A735">
        <v>3.9279999999999999</v>
      </c>
      <c r="B735">
        <v>-4.3877870999999997</v>
      </c>
      <c r="C735">
        <v>-4.2753375</v>
      </c>
      <c r="D735">
        <f t="shared" si="22"/>
        <v>-4.0615706249999999</v>
      </c>
      <c r="E735">
        <v>-4.1624134000000002</v>
      </c>
      <c r="F735">
        <f t="shared" si="23"/>
        <v>-3.2008959046000003</v>
      </c>
    </row>
    <row r="736" spans="1:6" x14ac:dyDescent="0.3">
      <c r="A736">
        <v>3.9319999000000001</v>
      </c>
      <c r="B736">
        <v>-4.3338650999999997</v>
      </c>
      <c r="C736">
        <v>-4.2165305000000002</v>
      </c>
      <c r="D736">
        <f t="shared" si="22"/>
        <v>-4.0057039750000003</v>
      </c>
      <c r="E736">
        <v>-4.1152218999999999</v>
      </c>
      <c r="F736">
        <f t="shared" si="23"/>
        <v>-3.1646056411000001</v>
      </c>
    </row>
    <row r="737" spans="1:6" x14ac:dyDescent="0.3">
      <c r="A737">
        <v>3.9360000999999998</v>
      </c>
      <c r="B737">
        <v>-4.2753375</v>
      </c>
      <c r="C737">
        <v>-4.1624134000000002</v>
      </c>
      <c r="D737">
        <f t="shared" si="22"/>
        <v>-3.9542927300000001</v>
      </c>
      <c r="E737">
        <v>-4.0730152000000004</v>
      </c>
      <c r="F737">
        <f t="shared" si="23"/>
        <v>-3.1321486888000005</v>
      </c>
    </row>
    <row r="738" spans="1:6" x14ac:dyDescent="0.3">
      <c r="A738">
        <v>3.9400000999999998</v>
      </c>
      <c r="B738">
        <v>-4.2165305000000002</v>
      </c>
      <c r="C738">
        <v>-4.1152218999999999</v>
      </c>
      <c r="D738">
        <f t="shared" si="22"/>
        <v>-3.9094608049999997</v>
      </c>
      <c r="E738">
        <v>-4.0310718000000003</v>
      </c>
      <c r="F738">
        <f t="shared" si="23"/>
        <v>-3.0998942142000003</v>
      </c>
    </row>
    <row r="739" spans="1:6" x14ac:dyDescent="0.3">
      <c r="A739">
        <v>3.944</v>
      </c>
      <c r="B739">
        <v>-4.1624134000000002</v>
      </c>
      <c r="C739">
        <v>-4.0730152000000004</v>
      </c>
      <c r="D739">
        <f t="shared" si="22"/>
        <v>-3.86936444</v>
      </c>
      <c r="E739">
        <v>-3.985147</v>
      </c>
      <c r="F739">
        <f t="shared" si="23"/>
        <v>-3.064578043</v>
      </c>
    </row>
    <row r="740" spans="1:6" x14ac:dyDescent="0.3">
      <c r="A740">
        <v>3.948</v>
      </c>
      <c r="B740">
        <v>-4.1152218999999999</v>
      </c>
      <c r="C740">
        <v>-4.0310718000000003</v>
      </c>
      <c r="D740">
        <f t="shared" si="22"/>
        <v>-3.8295182100000003</v>
      </c>
      <c r="E740">
        <v>-3.9343751</v>
      </c>
      <c r="F740">
        <f t="shared" si="23"/>
        <v>-3.0255344519</v>
      </c>
    </row>
    <row r="741" spans="1:6" x14ac:dyDescent="0.3">
      <c r="A741">
        <v>3.9519999000000001</v>
      </c>
      <c r="B741">
        <v>-4.0730152000000004</v>
      </c>
      <c r="C741">
        <v>-3.985147</v>
      </c>
      <c r="D741">
        <f t="shared" si="22"/>
        <v>-3.7858896499999997</v>
      </c>
      <c r="E741">
        <v>-3.8817919999999999</v>
      </c>
      <c r="F741">
        <f t="shared" si="23"/>
        <v>-2.9850980479999998</v>
      </c>
    </row>
    <row r="742" spans="1:6" x14ac:dyDescent="0.3">
      <c r="A742">
        <v>3.9560000999999998</v>
      </c>
      <c r="B742">
        <v>-4.0310718000000003</v>
      </c>
      <c r="C742">
        <v>-3.9343751</v>
      </c>
      <c r="D742">
        <f t="shared" si="22"/>
        <v>-3.737656345</v>
      </c>
      <c r="E742">
        <v>-3.8321668999999998</v>
      </c>
      <c r="F742">
        <f t="shared" si="23"/>
        <v>-2.9469363460999998</v>
      </c>
    </row>
    <row r="743" spans="1:6" x14ac:dyDescent="0.3">
      <c r="A743">
        <v>3.96</v>
      </c>
      <c r="B743">
        <v>-3.985147</v>
      </c>
      <c r="C743">
        <v>-3.8817919999999999</v>
      </c>
      <c r="D743">
        <f t="shared" si="22"/>
        <v>-3.6877023999999996</v>
      </c>
      <c r="E743">
        <v>-3.7887103999999998</v>
      </c>
      <c r="F743">
        <f t="shared" si="23"/>
        <v>-2.9135182976</v>
      </c>
    </row>
    <row r="744" spans="1:6" x14ac:dyDescent="0.3">
      <c r="A744">
        <v>3.964</v>
      </c>
      <c r="B744">
        <v>-3.9343751</v>
      </c>
      <c r="C744">
        <v>-3.8321668999999998</v>
      </c>
      <c r="D744">
        <f t="shared" si="22"/>
        <v>-3.6405585549999997</v>
      </c>
      <c r="E744">
        <v>-3.7509405</v>
      </c>
      <c r="F744">
        <f t="shared" si="23"/>
        <v>-2.8844732445000001</v>
      </c>
    </row>
    <row r="745" spans="1:6" x14ac:dyDescent="0.3">
      <c r="A745">
        <v>3.9679999000000001</v>
      </c>
      <c r="B745">
        <v>-3.8817919999999999</v>
      </c>
      <c r="C745">
        <v>-3.7887103999999998</v>
      </c>
      <c r="D745">
        <f t="shared" si="22"/>
        <v>-3.5992748799999998</v>
      </c>
      <c r="E745">
        <v>-3.7150732999999998</v>
      </c>
      <c r="F745">
        <f t="shared" si="23"/>
        <v>-2.8568913676999999</v>
      </c>
    </row>
    <row r="746" spans="1:6" x14ac:dyDescent="0.3">
      <c r="A746">
        <v>3.9719999000000001</v>
      </c>
      <c r="B746">
        <v>-3.8321668999999998</v>
      </c>
      <c r="C746">
        <v>-3.7509405</v>
      </c>
      <c r="D746">
        <f t="shared" si="22"/>
        <v>-3.5633934749999998</v>
      </c>
      <c r="E746">
        <v>-3.6766494000000001</v>
      </c>
      <c r="F746">
        <f t="shared" si="23"/>
        <v>-2.8273433886000001</v>
      </c>
    </row>
    <row r="747" spans="1:6" x14ac:dyDescent="0.3">
      <c r="A747">
        <v>3.9760000999999998</v>
      </c>
      <c r="B747">
        <v>-3.7887103999999998</v>
      </c>
      <c r="C747">
        <v>-3.7150732999999998</v>
      </c>
      <c r="D747">
        <f t="shared" si="22"/>
        <v>-3.5293196349999998</v>
      </c>
      <c r="E747">
        <v>-3.6335902999999998</v>
      </c>
      <c r="F747">
        <f t="shared" si="23"/>
        <v>-2.7942309406999999</v>
      </c>
    </row>
    <row r="748" spans="1:6" x14ac:dyDescent="0.3">
      <c r="A748">
        <v>3.98</v>
      </c>
      <c r="B748">
        <v>-3.7509405</v>
      </c>
      <c r="C748">
        <v>-3.6766494000000001</v>
      </c>
      <c r="D748">
        <f t="shared" si="22"/>
        <v>-3.49281693</v>
      </c>
      <c r="E748">
        <v>-3.5875897999999999</v>
      </c>
      <c r="F748">
        <f t="shared" si="23"/>
        <v>-2.7588565562</v>
      </c>
    </row>
    <row r="749" spans="1:6" x14ac:dyDescent="0.3">
      <c r="A749">
        <v>3.984</v>
      </c>
      <c r="B749">
        <v>-3.7150732999999998</v>
      </c>
      <c r="C749">
        <v>-3.6335902999999998</v>
      </c>
      <c r="D749">
        <f t="shared" si="22"/>
        <v>-3.4519107849999995</v>
      </c>
      <c r="E749">
        <v>-3.5428725000000001</v>
      </c>
      <c r="F749">
        <f t="shared" si="23"/>
        <v>-2.7244689525000001</v>
      </c>
    </row>
    <row r="750" spans="1:6" x14ac:dyDescent="0.3">
      <c r="A750">
        <v>3.9879999000000002</v>
      </c>
      <c r="B750">
        <v>-3.6766494000000001</v>
      </c>
      <c r="C750">
        <v>-3.5875897999999999</v>
      </c>
      <c r="D750">
        <f t="shared" si="22"/>
        <v>-3.4082103099999999</v>
      </c>
      <c r="E750">
        <v>-3.5032488000000002</v>
      </c>
      <c r="F750">
        <f t="shared" si="23"/>
        <v>-2.6939983272000001</v>
      </c>
    </row>
    <row r="751" spans="1:6" x14ac:dyDescent="0.3">
      <c r="A751">
        <v>3.9920000999999998</v>
      </c>
      <c r="B751">
        <v>-3.6335902999999998</v>
      </c>
      <c r="C751">
        <v>-3.5428725000000001</v>
      </c>
      <c r="D751">
        <f t="shared" si="22"/>
        <v>-3.3657288749999998</v>
      </c>
      <c r="E751">
        <v>-3.4695388</v>
      </c>
      <c r="F751">
        <f t="shared" si="23"/>
        <v>-2.6680753371999999</v>
      </c>
    </row>
    <row r="752" spans="1:6" x14ac:dyDescent="0.3">
      <c r="A752">
        <v>3.9960000999999998</v>
      </c>
      <c r="B752">
        <v>-3.5875897999999999</v>
      </c>
      <c r="C752">
        <v>-3.5032488000000002</v>
      </c>
      <c r="D752">
        <f t="shared" si="22"/>
        <v>-3.3280863599999999</v>
      </c>
      <c r="E752">
        <v>-3.4390672000000002</v>
      </c>
      <c r="F752">
        <f t="shared" si="23"/>
        <v>-2.6446426768000002</v>
      </c>
    </row>
    <row r="753" spans="1:6" x14ac:dyDescent="0.3">
      <c r="A753">
        <v>4</v>
      </c>
      <c r="B753">
        <v>-3.5428725000000001</v>
      </c>
      <c r="C753">
        <v>-3.4695388</v>
      </c>
      <c r="D753">
        <f t="shared" si="22"/>
        <v>-3.29606186</v>
      </c>
      <c r="E753">
        <v>-3.4075351</v>
      </c>
      <c r="F753">
        <f t="shared" si="23"/>
        <v>-2.6203944919</v>
      </c>
    </row>
    <row r="754" spans="1:6" x14ac:dyDescent="0.3">
      <c r="A754">
        <v>4.0040002000000001</v>
      </c>
      <c r="B754">
        <v>-3.5032488000000002</v>
      </c>
      <c r="C754">
        <v>-3.4390672000000002</v>
      </c>
      <c r="D754">
        <f t="shared" si="22"/>
        <v>-3.2671138399999999</v>
      </c>
      <c r="E754">
        <v>-3.3719815999999998</v>
      </c>
      <c r="F754">
        <f t="shared" si="23"/>
        <v>-2.5930538504</v>
      </c>
    </row>
    <row r="755" spans="1:6" x14ac:dyDescent="0.3">
      <c r="A755">
        <v>4.0079998999999997</v>
      </c>
      <c r="B755">
        <v>-3.4695388</v>
      </c>
      <c r="C755">
        <v>-3.4075351</v>
      </c>
      <c r="D755">
        <f t="shared" si="22"/>
        <v>-3.2371583450000001</v>
      </c>
      <c r="E755">
        <v>-3.3328033000000001</v>
      </c>
      <c r="F755">
        <f t="shared" si="23"/>
        <v>-2.5629257377000001</v>
      </c>
    </row>
    <row r="756" spans="1:6" x14ac:dyDescent="0.3">
      <c r="A756">
        <v>4.0120000999999998</v>
      </c>
      <c r="B756">
        <v>-3.4390672000000002</v>
      </c>
      <c r="C756">
        <v>-3.3719815999999998</v>
      </c>
      <c r="D756">
        <f t="shared" si="22"/>
        <v>-3.2033825199999995</v>
      </c>
      <c r="E756">
        <v>-3.2934228000000001</v>
      </c>
      <c r="F756">
        <f t="shared" si="23"/>
        <v>-2.5326421332</v>
      </c>
    </row>
    <row r="757" spans="1:6" x14ac:dyDescent="0.3">
      <c r="A757">
        <v>4.0159998000000003</v>
      </c>
      <c r="B757">
        <v>-3.4075351</v>
      </c>
      <c r="C757">
        <v>-3.3328033000000001</v>
      </c>
      <c r="D757">
        <f t="shared" si="22"/>
        <v>-3.1661631350000001</v>
      </c>
      <c r="E757">
        <v>-3.2578882</v>
      </c>
      <c r="F757">
        <f t="shared" si="23"/>
        <v>-2.5053160258</v>
      </c>
    </row>
    <row r="758" spans="1:6" x14ac:dyDescent="0.3">
      <c r="A758">
        <v>4.0199999999999996</v>
      </c>
      <c r="B758">
        <v>-3.3719815999999998</v>
      </c>
      <c r="C758">
        <v>-3.2934228000000001</v>
      </c>
      <c r="D758">
        <f t="shared" si="22"/>
        <v>-3.1287516599999998</v>
      </c>
      <c r="E758">
        <v>-3.2280918000000001</v>
      </c>
      <c r="F758">
        <f t="shared" si="23"/>
        <v>-2.4824025942000003</v>
      </c>
    </row>
    <row r="759" spans="1:6" x14ac:dyDescent="0.3">
      <c r="A759">
        <v>4.0240001999999997</v>
      </c>
      <c r="B759">
        <v>-3.3328033000000001</v>
      </c>
      <c r="C759">
        <v>-3.2578882</v>
      </c>
      <c r="D759">
        <f t="shared" si="22"/>
        <v>-3.0949937899999997</v>
      </c>
      <c r="E759">
        <v>-3.2025258000000001</v>
      </c>
      <c r="F759">
        <f t="shared" si="23"/>
        <v>-2.4627423402000002</v>
      </c>
    </row>
    <row r="760" spans="1:6" x14ac:dyDescent="0.3">
      <c r="A760">
        <v>4.0279999000000002</v>
      </c>
      <c r="B760">
        <v>-3.2934228000000001</v>
      </c>
      <c r="C760">
        <v>-3.2280918000000001</v>
      </c>
      <c r="D760">
        <f t="shared" si="22"/>
        <v>-3.06668721</v>
      </c>
      <c r="E760">
        <v>-3.1773476999999999</v>
      </c>
      <c r="F760">
        <f t="shared" si="23"/>
        <v>-2.4433803812999999</v>
      </c>
    </row>
    <row r="761" spans="1:6" x14ac:dyDescent="0.3">
      <c r="A761">
        <v>4.0320001000000003</v>
      </c>
      <c r="B761">
        <v>-3.2578882</v>
      </c>
      <c r="C761">
        <v>-3.2025258000000001</v>
      </c>
      <c r="D761">
        <f t="shared" si="22"/>
        <v>-3.0423995100000001</v>
      </c>
      <c r="E761">
        <v>-3.1490319000000002</v>
      </c>
      <c r="F761">
        <f t="shared" si="23"/>
        <v>-2.4216055311000004</v>
      </c>
    </row>
    <row r="762" spans="1:6" x14ac:dyDescent="0.3">
      <c r="A762">
        <v>4.0359997999999999</v>
      </c>
      <c r="B762">
        <v>-3.2280918000000001</v>
      </c>
      <c r="C762">
        <v>-3.1773476999999999</v>
      </c>
      <c r="D762">
        <f t="shared" si="22"/>
        <v>-3.0184803149999997</v>
      </c>
      <c r="E762">
        <v>-3.1167921000000001</v>
      </c>
      <c r="F762">
        <f t="shared" si="23"/>
        <v>-2.3968131249</v>
      </c>
    </row>
    <row r="763" spans="1:6" x14ac:dyDescent="0.3">
      <c r="A763">
        <v>4.04</v>
      </c>
      <c r="B763">
        <v>-3.2025258000000001</v>
      </c>
      <c r="C763">
        <v>-3.1490319000000002</v>
      </c>
      <c r="D763">
        <f t="shared" si="22"/>
        <v>-2.9915803050000003</v>
      </c>
      <c r="E763">
        <v>-3.0830853999999999</v>
      </c>
      <c r="F763">
        <f t="shared" si="23"/>
        <v>-2.3708926726000001</v>
      </c>
    </row>
    <row r="764" spans="1:6" x14ac:dyDescent="0.3">
      <c r="A764">
        <v>4.0440000999999999</v>
      </c>
      <c r="B764">
        <v>-3.1773476999999999</v>
      </c>
      <c r="C764">
        <v>-3.1167921000000001</v>
      </c>
      <c r="D764">
        <f t="shared" si="22"/>
        <v>-2.9609524949999999</v>
      </c>
      <c r="E764">
        <v>-3.0518659000000001</v>
      </c>
      <c r="F764">
        <f t="shared" si="23"/>
        <v>-2.3468848770999999</v>
      </c>
    </row>
    <row r="765" spans="1:6" x14ac:dyDescent="0.3">
      <c r="A765">
        <v>4.0479998999999998</v>
      </c>
      <c r="B765">
        <v>-3.1490319000000002</v>
      </c>
      <c r="C765">
        <v>-3.0830853999999999</v>
      </c>
      <c r="D765">
        <f t="shared" si="22"/>
        <v>-2.9289311299999996</v>
      </c>
      <c r="E765">
        <v>-3.0258577999999998</v>
      </c>
      <c r="F765">
        <f t="shared" si="23"/>
        <v>-2.3268846482000001</v>
      </c>
    </row>
    <row r="766" spans="1:6" x14ac:dyDescent="0.3">
      <c r="A766">
        <v>4.0519999999999996</v>
      </c>
      <c r="B766">
        <v>-3.1167921000000001</v>
      </c>
      <c r="C766">
        <v>-3.0518659000000001</v>
      </c>
      <c r="D766">
        <f t="shared" si="22"/>
        <v>-2.8992726050000002</v>
      </c>
      <c r="E766">
        <v>-3.0047142999999998</v>
      </c>
      <c r="F766">
        <f t="shared" si="23"/>
        <v>-2.3106252967000001</v>
      </c>
    </row>
    <row r="767" spans="1:6" x14ac:dyDescent="0.3">
      <c r="A767">
        <v>4.0560001999999997</v>
      </c>
      <c r="B767">
        <v>-3.0830853999999999</v>
      </c>
      <c r="C767">
        <v>-3.0258577999999998</v>
      </c>
      <c r="D767">
        <f t="shared" si="22"/>
        <v>-2.8745649099999997</v>
      </c>
      <c r="E767">
        <v>-2.9852899000000002</v>
      </c>
      <c r="F767">
        <f t="shared" si="23"/>
        <v>-2.2956879331</v>
      </c>
    </row>
    <row r="768" spans="1:6" x14ac:dyDescent="0.3">
      <c r="A768">
        <v>4.0599999000000002</v>
      </c>
      <c r="B768">
        <v>-3.0518659000000001</v>
      </c>
      <c r="C768">
        <v>-3.0047142999999998</v>
      </c>
      <c r="D768">
        <f t="shared" si="22"/>
        <v>-2.8544785849999998</v>
      </c>
      <c r="E768">
        <v>-2.9638230999999999</v>
      </c>
      <c r="F768">
        <f t="shared" si="23"/>
        <v>-2.2791799638999999</v>
      </c>
    </row>
    <row r="769" spans="1:6" x14ac:dyDescent="0.3">
      <c r="A769">
        <v>4.0640001000000003</v>
      </c>
      <c r="B769">
        <v>-3.0258577999999998</v>
      </c>
      <c r="C769">
        <v>-2.9852899000000002</v>
      </c>
      <c r="D769">
        <f t="shared" si="22"/>
        <v>-2.836025405</v>
      </c>
      <c r="E769">
        <v>-2.93852</v>
      </c>
      <c r="F769">
        <f t="shared" si="23"/>
        <v>-2.2597218799999998</v>
      </c>
    </row>
    <row r="770" spans="1:6" x14ac:dyDescent="0.3">
      <c r="A770">
        <v>4.0679997999999999</v>
      </c>
      <c r="B770">
        <v>-3.0047142999999998</v>
      </c>
      <c r="C770">
        <v>-2.9638230999999999</v>
      </c>
      <c r="D770">
        <f t="shared" si="22"/>
        <v>-2.8156319449999998</v>
      </c>
      <c r="E770">
        <v>-2.9107766000000002</v>
      </c>
      <c r="F770">
        <f t="shared" si="23"/>
        <v>-2.2383872054</v>
      </c>
    </row>
    <row r="771" spans="1:6" x14ac:dyDescent="0.3">
      <c r="A771">
        <v>4.0720000000000001</v>
      </c>
      <c r="B771">
        <v>-2.9852899000000002</v>
      </c>
      <c r="C771">
        <v>-2.93852</v>
      </c>
      <c r="D771">
        <f t="shared" si="22"/>
        <v>-2.7915939999999999</v>
      </c>
      <c r="E771">
        <v>-2.8841668999999999</v>
      </c>
      <c r="F771">
        <f t="shared" si="23"/>
        <v>-2.2179243460999998</v>
      </c>
    </row>
    <row r="772" spans="1:6" x14ac:dyDescent="0.3">
      <c r="A772">
        <v>4.0760002000000002</v>
      </c>
      <c r="B772">
        <v>-2.9638230999999999</v>
      </c>
      <c r="C772">
        <v>-2.9107766000000002</v>
      </c>
      <c r="D772">
        <f t="shared" ref="D772:D835" si="24">C772*0.95</f>
        <v>-2.7652377700000002</v>
      </c>
      <c r="E772">
        <v>-2.8619572999999998</v>
      </c>
      <c r="F772">
        <f t="shared" ref="F772:F835" si="25">E772*0.769</f>
        <v>-2.2008451636999999</v>
      </c>
    </row>
    <row r="773" spans="1:6" x14ac:dyDescent="0.3">
      <c r="A773">
        <v>4.0799998999999998</v>
      </c>
      <c r="B773">
        <v>-2.93852</v>
      </c>
      <c r="C773">
        <v>-2.8841668999999999</v>
      </c>
      <c r="D773">
        <f t="shared" si="24"/>
        <v>-2.7399585549999999</v>
      </c>
      <c r="E773">
        <v>-2.8448769</v>
      </c>
      <c r="F773">
        <f t="shared" si="25"/>
        <v>-2.1877103360999999</v>
      </c>
    </row>
    <row r="774" spans="1:6" x14ac:dyDescent="0.3">
      <c r="A774">
        <v>4.0840000999999999</v>
      </c>
      <c r="B774">
        <v>-2.9107766000000002</v>
      </c>
      <c r="C774">
        <v>-2.8619572999999998</v>
      </c>
      <c r="D774">
        <f t="shared" si="24"/>
        <v>-2.7188594349999997</v>
      </c>
      <c r="E774">
        <v>-2.8306483999999998</v>
      </c>
      <c r="F774">
        <f t="shared" si="25"/>
        <v>-2.1767686195999998</v>
      </c>
    </row>
    <row r="775" spans="1:6" x14ac:dyDescent="0.3">
      <c r="A775">
        <v>4.0879998000000004</v>
      </c>
      <c r="B775">
        <v>-2.8841668999999999</v>
      </c>
      <c r="C775">
        <v>-2.8448769</v>
      </c>
      <c r="D775">
        <f t="shared" si="24"/>
        <v>-2.7026330549999997</v>
      </c>
      <c r="E775">
        <v>-2.8155728</v>
      </c>
      <c r="F775">
        <f t="shared" si="25"/>
        <v>-2.1651754832000001</v>
      </c>
    </row>
    <row r="776" spans="1:6" x14ac:dyDescent="0.3">
      <c r="A776">
        <v>4.0919999999999996</v>
      </c>
      <c r="B776">
        <v>-2.8619572999999998</v>
      </c>
      <c r="C776">
        <v>-2.8306483999999998</v>
      </c>
      <c r="D776">
        <f t="shared" si="24"/>
        <v>-2.6891159799999995</v>
      </c>
      <c r="E776">
        <v>-2.7970818999999998</v>
      </c>
      <c r="F776">
        <f t="shared" si="25"/>
        <v>-2.1509559811000001</v>
      </c>
    </row>
    <row r="777" spans="1:6" x14ac:dyDescent="0.3">
      <c r="A777">
        <v>4.0960001999999998</v>
      </c>
      <c r="B777">
        <v>-2.8448769</v>
      </c>
      <c r="C777">
        <v>-2.8155728</v>
      </c>
      <c r="D777">
        <f t="shared" si="24"/>
        <v>-2.6747941599999998</v>
      </c>
      <c r="E777">
        <v>-2.7755076000000001</v>
      </c>
      <c r="F777">
        <f t="shared" si="25"/>
        <v>-2.1343653443999999</v>
      </c>
    </row>
    <row r="778" spans="1:6" x14ac:dyDescent="0.3">
      <c r="A778">
        <v>4.0999999000000003</v>
      </c>
      <c r="B778">
        <v>-2.8306483999999998</v>
      </c>
      <c r="C778">
        <v>-2.7970818999999998</v>
      </c>
      <c r="D778">
        <f t="shared" si="24"/>
        <v>-2.6572278049999998</v>
      </c>
      <c r="E778">
        <v>-2.7538182</v>
      </c>
      <c r="F778">
        <f t="shared" si="25"/>
        <v>-2.1176861958000002</v>
      </c>
    </row>
    <row r="779" spans="1:6" x14ac:dyDescent="0.3">
      <c r="A779">
        <v>4.1040001000000004</v>
      </c>
      <c r="B779">
        <v>-2.8155728</v>
      </c>
      <c r="C779">
        <v>-2.7755076000000001</v>
      </c>
      <c r="D779">
        <f t="shared" si="24"/>
        <v>-2.6367322199999998</v>
      </c>
      <c r="E779">
        <v>-2.7355451999999998</v>
      </c>
      <c r="F779">
        <f t="shared" si="25"/>
        <v>-2.1036342588000001</v>
      </c>
    </row>
    <row r="780" spans="1:6" x14ac:dyDescent="0.3">
      <c r="A780">
        <v>4.1079998</v>
      </c>
      <c r="B780">
        <v>-2.7970818999999998</v>
      </c>
      <c r="C780">
        <v>-2.7538182</v>
      </c>
      <c r="D780">
        <f t="shared" si="24"/>
        <v>-2.6161272899999997</v>
      </c>
      <c r="E780">
        <v>-2.7223535999999999</v>
      </c>
      <c r="F780">
        <f t="shared" si="25"/>
        <v>-2.0934899184</v>
      </c>
    </row>
    <row r="781" spans="1:6" x14ac:dyDescent="0.3">
      <c r="A781">
        <v>4.1120000000000001</v>
      </c>
      <c r="B781">
        <v>-2.7755076000000001</v>
      </c>
      <c r="C781">
        <v>-2.7355451999999998</v>
      </c>
      <c r="D781">
        <f t="shared" si="24"/>
        <v>-2.5987679399999997</v>
      </c>
      <c r="E781">
        <v>-2.71292</v>
      </c>
      <c r="F781">
        <f t="shared" si="25"/>
        <v>-2.08623548</v>
      </c>
    </row>
    <row r="782" spans="1:6" x14ac:dyDescent="0.3">
      <c r="A782">
        <v>4.1160002000000002</v>
      </c>
      <c r="B782">
        <v>-2.7538182</v>
      </c>
      <c r="C782">
        <v>-2.7223535999999999</v>
      </c>
      <c r="D782">
        <f t="shared" si="24"/>
        <v>-2.58623592</v>
      </c>
      <c r="E782">
        <v>-2.7038628999999998</v>
      </c>
      <c r="F782">
        <f t="shared" si="25"/>
        <v>-2.0792705700999998</v>
      </c>
    </row>
    <row r="783" spans="1:6" x14ac:dyDescent="0.3">
      <c r="A783">
        <v>4.1199998999999998</v>
      </c>
      <c r="B783">
        <v>-2.7355451999999998</v>
      </c>
      <c r="C783">
        <v>-2.71292</v>
      </c>
      <c r="D783">
        <f t="shared" si="24"/>
        <v>-2.5772740000000001</v>
      </c>
      <c r="E783">
        <v>-2.6920796</v>
      </c>
      <c r="F783">
        <f t="shared" si="25"/>
        <v>-2.0702092124</v>
      </c>
    </row>
    <row r="784" spans="1:6" x14ac:dyDescent="0.3">
      <c r="A784">
        <v>4.1240000999999999</v>
      </c>
      <c r="B784">
        <v>-2.7223535999999999</v>
      </c>
      <c r="C784">
        <v>-2.7038628999999998</v>
      </c>
      <c r="D784">
        <f t="shared" si="24"/>
        <v>-2.5686697549999997</v>
      </c>
      <c r="E784">
        <v>-2.6768852999999999</v>
      </c>
      <c r="F784">
        <f t="shared" si="25"/>
        <v>-2.0585247956999999</v>
      </c>
    </row>
    <row r="785" spans="1:6" x14ac:dyDescent="0.3">
      <c r="A785">
        <v>4.1279998000000004</v>
      </c>
      <c r="B785">
        <v>-2.71292</v>
      </c>
      <c r="C785">
        <v>-2.6920796</v>
      </c>
      <c r="D785">
        <f t="shared" si="24"/>
        <v>-2.5574756199999999</v>
      </c>
      <c r="E785">
        <v>-2.6604722000000001</v>
      </c>
      <c r="F785">
        <f t="shared" si="25"/>
        <v>-2.0459031217999999</v>
      </c>
    </row>
    <row r="786" spans="1:6" x14ac:dyDescent="0.3">
      <c r="A786">
        <v>4.1319999999999997</v>
      </c>
      <c r="B786">
        <v>-2.7038628999999998</v>
      </c>
      <c r="C786">
        <v>-2.6768852999999999</v>
      </c>
      <c r="D786">
        <f t="shared" si="24"/>
        <v>-2.5430410349999999</v>
      </c>
      <c r="E786">
        <v>-2.6463616000000001</v>
      </c>
      <c r="F786">
        <f t="shared" si="25"/>
        <v>-2.0350520703999999</v>
      </c>
    </row>
    <row r="787" spans="1:6" x14ac:dyDescent="0.3">
      <c r="A787">
        <v>4.1360001999999998</v>
      </c>
      <c r="B787">
        <v>-2.6920796</v>
      </c>
      <c r="C787">
        <v>-2.6604722000000001</v>
      </c>
      <c r="D787">
        <f t="shared" si="24"/>
        <v>-2.5274485900000001</v>
      </c>
      <c r="E787">
        <v>-2.6369684000000002</v>
      </c>
      <c r="F787">
        <f t="shared" si="25"/>
        <v>-2.0278286996000001</v>
      </c>
    </row>
    <row r="788" spans="1:6" x14ac:dyDescent="0.3">
      <c r="A788">
        <v>4.1399999000000003</v>
      </c>
      <c r="B788">
        <v>-2.6768852999999999</v>
      </c>
      <c r="C788">
        <v>-2.6463616000000001</v>
      </c>
      <c r="D788">
        <f t="shared" si="24"/>
        <v>-2.51404352</v>
      </c>
      <c r="E788">
        <v>-2.6319549000000002</v>
      </c>
      <c r="F788">
        <f t="shared" si="25"/>
        <v>-2.0239733181000004</v>
      </c>
    </row>
    <row r="789" spans="1:6" x14ac:dyDescent="0.3">
      <c r="A789">
        <v>4.1440001000000004</v>
      </c>
      <c r="B789">
        <v>-2.6604722000000001</v>
      </c>
      <c r="C789">
        <v>-2.6369684000000002</v>
      </c>
      <c r="D789">
        <f t="shared" si="24"/>
        <v>-2.5051199799999999</v>
      </c>
      <c r="E789">
        <v>-2.6284782999999998</v>
      </c>
      <c r="F789">
        <f t="shared" si="25"/>
        <v>-2.0212998126999997</v>
      </c>
    </row>
    <row r="790" spans="1:6" x14ac:dyDescent="0.3">
      <c r="A790">
        <v>4.1479998</v>
      </c>
      <c r="B790">
        <v>-2.6463616000000001</v>
      </c>
      <c r="C790">
        <v>-2.6319549000000002</v>
      </c>
      <c r="D790">
        <f t="shared" si="24"/>
        <v>-2.5003571550000001</v>
      </c>
      <c r="E790">
        <v>-2.6231608</v>
      </c>
      <c r="F790">
        <f t="shared" si="25"/>
        <v>-2.0172106552</v>
      </c>
    </row>
    <row r="791" spans="1:6" x14ac:dyDescent="0.3">
      <c r="A791">
        <v>4.1520000000000001</v>
      </c>
      <c r="B791">
        <v>-2.6369684000000002</v>
      </c>
      <c r="C791">
        <v>-2.6284782999999998</v>
      </c>
      <c r="D791">
        <f t="shared" si="24"/>
        <v>-2.4970543849999998</v>
      </c>
      <c r="E791">
        <v>-2.6144202999999999</v>
      </c>
      <c r="F791">
        <f t="shared" si="25"/>
        <v>-2.0104892106999999</v>
      </c>
    </row>
    <row r="792" spans="1:6" x14ac:dyDescent="0.3">
      <c r="A792">
        <v>4.1560001</v>
      </c>
      <c r="B792">
        <v>-2.6319549000000002</v>
      </c>
      <c r="C792">
        <v>-2.6231608</v>
      </c>
      <c r="D792">
        <f t="shared" si="24"/>
        <v>-2.4920027599999997</v>
      </c>
      <c r="E792">
        <v>-2.6035656999999999</v>
      </c>
      <c r="F792">
        <f t="shared" si="25"/>
        <v>-2.0021420232999998</v>
      </c>
    </row>
    <row r="793" spans="1:6" x14ac:dyDescent="0.3">
      <c r="A793">
        <v>4.1599997999999996</v>
      </c>
      <c r="B793">
        <v>-2.6284782999999998</v>
      </c>
      <c r="C793">
        <v>-2.6144202999999999</v>
      </c>
      <c r="D793">
        <f t="shared" si="24"/>
        <v>-2.4836992849999997</v>
      </c>
      <c r="E793">
        <v>-2.5938639000000001</v>
      </c>
      <c r="F793">
        <f t="shared" si="25"/>
        <v>-1.9946813391000002</v>
      </c>
    </row>
    <row r="794" spans="1:6" x14ac:dyDescent="0.3">
      <c r="A794">
        <v>4.1639999999999997</v>
      </c>
      <c r="B794">
        <v>-2.6231608</v>
      </c>
      <c r="C794">
        <v>-2.6035656999999999</v>
      </c>
      <c r="D794">
        <f t="shared" si="24"/>
        <v>-2.4733874149999999</v>
      </c>
      <c r="E794">
        <v>-2.5882697000000001</v>
      </c>
      <c r="F794">
        <f t="shared" si="25"/>
        <v>-1.9903793993000001</v>
      </c>
    </row>
    <row r="795" spans="1:6" x14ac:dyDescent="0.3">
      <c r="A795">
        <v>4.1680001999999998</v>
      </c>
      <c r="B795">
        <v>-2.6144202999999999</v>
      </c>
      <c r="C795">
        <v>-2.5938639000000001</v>
      </c>
      <c r="D795">
        <f t="shared" si="24"/>
        <v>-2.4641707049999999</v>
      </c>
      <c r="E795">
        <v>-2.5873952999999998</v>
      </c>
      <c r="F795">
        <f t="shared" si="25"/>
        <v>-1.9897069856999998</v>
      </c>
    </row>
    <row r="796" spans="1:6" x14ac:dyDescent="0.3">
      <c r="A796">
        <v>4.1719999000000003</v>
      </c>
      <c r="B796">
        <v>-2.6035656999999999</v>
      </c>
      <c r="C796">
        <v>-2.5882697000000001</v>
      </c>
      <c r="D796">
        <f t="shared" si="24"/>
        <v>-2.458856215</v>
      </c>
      <c r="E796">
        <v>-2.5891008000000002</v>
      </c>
      <c r="F796">
        <f t="shared" si="25"/>
        <v>-1.9910185152000002</v>
      </c>
    </row>
    <row r="797" spans="1:6" x14ac:dyDescent="0.3">
      <c r="A797">
        <v>4.1760001000000004</v>
      </c>
      <c r="B797">
        <v>-2.5938639000000001</v>
      </c>
      <c r="C797">
        <v>-2.5873952999999998</v>
      </c>
      <c r="D797">
        <f t="shared" si="24"/>
        <v>-2.4580255349999995</v>
      </c>
      <c r="E797">
        <v>-2.5899760999999999</v>
      </c>
      <c r="F797">
        <f t="shared" si="25"/>
        <v>-1.9916916209</v>
      </c>
    </row>
    <row r="798" spans="1:6" x14ac:dyDescent="0.3">
      <c r="A798">
        <v>4.1799998</v>
      </c>
      <c r="B798">
        <v>-2.5882697000000001</v>
      </c>
      <c r="C798">
        <v>-2.5891008000000002</v>
      </c>
      <c r="D798">
        <f t="shared" si="24"/>
        <v>-2.4596457599999999</v>
      </c>
      <c r="E798">
        <v>-2.5876986999999998</v>
      </c>
      <c r="F798">
        <f t="shared" si="25"/>
        <v>-1.9899403002999998</v>
      </c>
    </row>
    <row r="799" spans="1:6" x14ac:dyDescent="0.3">
      <c r="A799">
        <v>4.1840000000000002</v>
      </c>
      <c r="B799">
        <v>-2.5873952999999998</v>
      </c>
      <c r="C799">
        <v>-2.5899760999999999</v>
      </c>
      <c r="D799">
        <f t="shared" si="24"/>
        <v>-2.4604772949999996</v>
      </c>
      <c r="E799">
        <v>-2.5826460999999998</v>
      </c>
      <c r="F799">
        <f t="shared" si="25"/>
        <v>-1.9860548509</v>
      </c>
    </row>
    <row r="800" spans="1:6" x14ac:dyDescent="0.3">
      <c r="A800">
        <v>4.1880002000000003</v>
      </c>
      <c r="B800">
        <v>-2.5891008000000002</v>
      </c>
      <c r="C800">
        <v>-2.5876986999999998</v>
      </c>
      <c r="D800">
        <f t="shared" si="24"/>
        <v>-2.4583137649999998</v>
      </c>
      <c r="E800">
        <v>-2.5776259000000001</v>
      </c>
      <c r="F800">
        <f t="shared" si="25"/>
        <v>-1.9821943171</v>
      </c>
    </row>
    <row r="801" spans="1:6" x14ac:dyDescent="0.3">
      <c r="A801">
        <v>4.1919998999999999</v>
      </c>
      <c r="B801">
        <v>-2.5899760999999999</v>
      </c>
      <c r="C801">
        <v>-2.5826460999999998</v>
      </c>
      <c r="D801">
        <f t="shared" si="24"/>
        <v>-2.4535137949999997</v>
      </c>
      <c r="E801">
        <v>-2.5759164999999999</v>
      </c>
      <c r="F801">
        <f t="shared" si="25"/>
        <v>-1.9808797885</v>
      </c>
    </row>
    <row r="802" spans="1:6" x14ac:dyDescent="0.3">
      <c r="A802">
        <v>4.1960001</v>
      </c>
      <c r="B802">
        <v>-2.5876986999999998</v>
      </c>
      <c r="C802">
        <v>-2.5776259000000001</v>
      </c>
      <c r="D802">
        <f t="shared" si="24"/>
        <v>-2.4487446049999999</v>
      </c>
      <c r="E802">
        <v>-2.5790033000000001</v>
      </c>
      <c r="F802">
        <f t="shared" si="25"/>
        <v>-1.9832535377000002</v>
      </c>
    </row>
    <row r="803" spans="1:6" x14ac:dyDescent="0.3">
      <c r="A803">
        <v>4.1999997999999996</v>
      </c>
      <c r="B803">
        <v>-2.5826460999999998</v>
      </c>
      <c r="C803">
        <v>-2.5759164999999999</v>
      </c>
      <c r="D803">
        <f t="shared" si="24"/>
        <v>-2.4471206749999999</v>
      </c>
      <c r="E803">
        <v>-2.5855705000000002</v>
      </c>
      <c r="F803">
        <f t="shared" si="25"/>
        <v>-1.9883037145000002</v>
      </c>
    </row>
    <row r="804" spans="1:6" x14ac:dyDescent="0.3">
      <c r="A804">
        <v>4.2039999999999997</v>
      </c>
      <c r="B804">
        <v>-2.5776259000000001</v>
      </c>
      <c r="C804">
        <v>-2.5790033000000001</v>
      </c>
      <c r="D804">
        <f t="shared" si="24"/>
        <v>-2.4500531350000001</v>
      </c>
      <c r="E804">
        <v>-2.5924103000000001</v>
      </c>
      <c r="F804">
        <f t="shared" si="25"/>
        <v>-1.9935635207</v>
      </c>
    </row>
    <row r="805" spans="1:6" x14ac:dyDescent="0.3">
      <c r="A805">
        <v>4.2080001999999999</v>
      </c>
      <c r="B805">
        <v>-2.5759164999999999</v>
      </c>
      <c r="C805">
        <v>-2.5855705000000002</v>
      </c>
      <c r="D805">
        <f t="shared" si="24"/>
        <v>-2.4562919750000001</v>
      </c>
      <c r="E805">
        <v>-2.5966387000000002</v>
      </c>
      <c r="F805">
        <f t="shared" si="25"/>
        <v>-1.9968151603000002</v>
      </c>
    </row>
    <row r="806" spans="1:6" x14ac:dyDescent="0.3">
      <c r="A806">
        <v>4.2119999000000004</v>
      </c>
      <c r="B806">
        <v>-2.5790033000000001</v>
      </c>
      <c r="C806">
        <v>-2.5924103000000001</v>
      </c>
      <c r="D806">
        <f t="shared" si="24"/>
        <v>-2.462789785</v>
      </c>
      <c r="E806">
        <v>-2.5977016000000002</v>
      </c>
      <c r="F806">
        <f t="shared" si="25"/>
        <v>-1.9976325304000002</v>
      </c>
    </row>
    <row r="807" spans="1:6" x14ac:dyDescent="0.3">
      <c r="A807">
        <v>4.2160000999999996</v>
      </c>
      <c r="B807">
        <v>-2.5855705000000002</v>
      </c>
      <c r="C807">
        <v>-2.5966387000000002</v>
      </c>
      <c r="D807">
        <f t="shared" si="24"/>
        <v>-2.4668067649999998</v>
      </c>
      <c r="E807">
        <v>-2.5977524999999999</v>
      </c>
      <c r="F807">
        <f t="shared" si="25"/>
        <v>-1.9976716724999999</v>
      </c>
    </row>
    <row r="808" spans="1:6" x14ac:dyDescent="0.3">
      <c r="A808">
        <v>4.2199998000000001</v>
      </c>
      <c r="B808">
        <v>-2.5924103000000001</v>
      </c>
      <c r="C808">
        <v>-2.5977016000000002</v>
      </c>
      <c r="D808">
        <f t="shared" si="24"/>
        <v>-2.46781652</v>
      </c>
      <c r="E808">
        <v>-2.6001539999999999</v>
      </c>
      <c r="F808">
        <f t="shared" si="25"/>
        <v>-1.9995184259999998</v>
      </c>
    </row>
    <row r="809" spans="1:6" x14ac:dyDescent="0.3">
      <c r="A809">
        <v>4.2240000000000002</v>
      </c>
      <c r="B809">
        <v>-2.5966387000000002</v>
      </c>
      <c r="C809">
        <v>-2.5977524999999999</v>
      </c>
      <c r="D809">
        <f t="shared" si="24"/>
        <v>-2.4678648749999996</v>
      </c>
      <c r="E809">
        <v>-2.6071336999999999</v>
      </c>
      <c r="F809">
        <f t="shared" si="25"/>
        <v>-2.0048858152999998</v>
      </c>
    </row>
    <row r="810" spans="1:6" x14ac:dyDescent="0.3">
      <c r="A810">
        <v>4.2280002000000003</v>
      </c>
      <c r="B810">
        <v>-2.5977016000000002</v>
      </c>
      <c r="C810">
        <v>-2.6001539999999999</v>
      </c>
      <c r="D810">
        <f t="shared" si="24"/>
        <v>-2.4701462999999997</v>
      </c>
      <c r="E810">
        <v>-2.6182634</v>
      </c>
      <c r="F810">
        <f t="shared" si="25"/>
        <v>-2.0134445545999999</v>
      </c>
    </row>
    <row r="811" spans="1:6" x14ac:dyDescent="0.3">
      <c r="A811">
        <v>4.2319998999999999</v>
      </c>
      <c r="B811">
        <v>-2.5977524999999999</v>
      </c>
      <c r="C811">
        <v>-2.6071336999999999</v>
      </c>
      <c r="D811">
        <f t="shared" si="24"/>
        <v>-2.4767770149999997</v>
      </c>
      <c r="E811">
        <v>-2.6307491000000001</v>
      </c>
      <c r="F811">
        <f t="shared" si="25"/>
        <v>-2.0230460579000002</v>
      </c>
    </row>
    <row r="812" spans="1:6" x14ac:dyDescent="0.3">
      <c r="A812">
        <v>4.2360001</v>
      </c>
      <c r="B812">
        <v>-2.6001539999999999</v>
      </c>
      <c r="C812">
        <v>-2.6182634</v>
      </c>
      <c r="D812">
        <f t="shared" si="24"/>
        <v>-2.4873502300000001</v>
      </c>
      <c r="E812">
        <v>-2.6413627000000002</v>
      </c>
      <c r="F812">
        <f t="shared" si="25"/>
        <v>-2.0312079163000001</v>
      </c>
    </row>
    <row r="813" spans="1:6" x14ac:dyDescent="0.3">
      <c r="A813">
        <v>4.2399997999999997</v>
      </c>
      <c r="B813">
        <v>-2.6071336999999999</v>
      </c>
      <c r="C813">
        <v>-2.6307491000000001</v>
      </c>
      <c r="D813">
        <f t="shared" si="24"/>
        <v>-2.4992116449999999</v>
      </c>
      <c r="E813">
        <v>-2.6486850999999998</v>
      </c>
      <c r="F813">
        <f t="shared" si="25"/>
        <v>-2.0368388418999999</v>
      </c>
    </row>
    <row r="814" spans="1:6" x14ac:dyDescent="0.3">
      <c r="A814">
        <v>4.2439999999999998</v>
      </c>
      <c r="B814">
        <v>-2.6182634</v>
      </c>
      <c r="C814">
        <v>-2.6413627000000002</v>
      </c>
      <c r="D814">
        <f t="shared" si="24"/>
        <v>-2.5092945650000003</v>
      </c>
      <c r="E814">
        <v>-2.6540960999999998</v>
      </c>
      <c r="F814">
        <f t="shared" si="25"/>
        <v>-2.0409999008999997</v>
      </c>
    </row>
    <row r="815" spans="1:6" x14ac:dyDescent="0.3">
      <c r="A815">
        <v>4.2480000999999996</v>
      </c>
      <c r="B815">
        <v>-2.6307491000000001</v>
      </c>
      <c r="C815">
        <v>-2.6486850999999998</v>
      </c>
      <c r="D815">
        <f t="shared" si="24"/>
        <v>-2.5162508449999996</v>
      </c>
      <c r="E815">
        <v>-2.6608141999999999</v>
      </c>
      <c r="F815">
        <f t="shared" si="25"/>
        <v>-2.0461661198000001</v>
      </c>
    </row>
    <row r="816" spans="1:6" x14ac:dyDescent="0.3">
      <c r="A816">
        <v>4.2519999000000004</v>
      </c>
      <c r="B816">
        <v>-2.6413627000000002</v>
      </c>
      <c r="C816">
        <v>-2.6540960999999998</v>
      </c>
      <c r="D816">
        <f t="shared" si="24"/>
        <v>-2.5213912949999999</v>
      </c>
      <c r="E816">
        <v>-2.6716559000000002</v>
      </c>
      <c r="F816">
        <f t="shared" si="25"/>
        <v>-2.0545033871</v>
      </c>
    </row>
    <row r="817" spans="1:6" x14ac:dyDescent="0.3">
      <c r="A817">
        <v>4.2560000000000002</v>
      </c>
      <c r="B817">
        <v>-2.6486850999999998</v>
      </c>
      <c r="C817">
        <v>-2.6608141999999999</v>
      </c>
      <c r="D817">
        <f t="shared" si="24"/>
        <v>-2.52777349</v>
      </c>
      <c r="E817">
        <v>-2.6870916</v>
      </c>
      <c r="F817">
        <f t="shared" si="25"/>
        <v>-2.0663734404</v>
      </c>
    </row>
    <row r="818" spans="1:6" x14ac:dyDescent="0.3">
      <c r="A818">
        <v>4.2600002000000003</v>
      </c>
      <c r="B818">
        <v>-2.6540960999999998</v>
      </c>
      <c r="C818">
        <v>-2.6716559000000002</v>
      </c>
      <c r="D818">
        <f t="shared" si="24"/>
        <v>-2.5380731050000001</v>
      </c>
      <c r="E818">
        <v>-2.7049194999999999</v>
      </c>
      <c r="F818">
        <f t="shared" si="25"/>
        <v>-2.0800830955</v>
      </c>
    </row>
    <row r="819" spans="1:6" x14ac:dyDescent="0.3">
      <c r="A819">
        <v>4.2639999</v>
      </c>
      <c r="B819">
        <v>-2.6608141999999999</v>
      </c>
      <c r="C819">
        <v>-2.6870916</v>
      </c>
      <c r="D819">
        <f t="shared" si="24"/>
        <v>-2.5527370199999999</v>
      </c>
      <c r="E819">
        <v>-2.7217802999999998</v>
      </c>
      <c r="F819">
        <f t="shared" si="25"/>
        <v>-2.0930490506999999</v>
      </c>
    </row>
    <row r="820" spans="1:6" x14ac:dyDescent="0.3">
      <c r="A820">
        <v>4.2680001000000001</v>
      </c>
      <c r="B820">
        <v>-2.6716559000000002</v>
      </c>
      <c r="C820">
        <v>-2.7049194999999999</v>
      </c>
      <c r="D820">
        <f t="shared" si="24"/>
        <v>-2.5696735249999998</v>
      </c>
      <c r="E820">
        <v>-2.7354894000000001</v>
      </c>
      <c r="F820">
        <f t="shared" si="25"/>
        <v>-2.1035913486000002</v>
      </c>
    </row>
    <row r="821" spans="1:6" x14ac:dyDescent="0.3">
      <c r="A821">
        <v>4.2719997999999997</v>
      </c>
      <c r="B821">
        <v>-2.6870916</v>
      </c>
      <c r="C821">
        <v>-2.7217802999999998</v>
      </c>
      <c r="D821">
        <f t="shared" si="24"/>
        <v>-2.5856912849999998</v>
      </c>
      <c r="E821">
        <v>-2.7465655999999998</v>
      </c>
      <c r="F821">
        <f t="shared" si="25"/>
        <v>-2.1121089463999998</v>
      </c>
    </row>
    <row r="822" spans="1:6" x14ac:dyDescent="0.3">
      <c r="A822">
        <v>4.2759999999999998</v>
      </c>
      <c r="B822">
        <v>-2.7049194999999999</v>
      </c>
      <c r="C822">
        <v>-2.7354894000000001</v>
      </c>
      <c r="D822">
        <f t="shared" si="24"/>
        <v>-2.5987149299999999</v>
      </c>
      <c r="E822">
        <v>-2.7578735000000001</v>
      </c>
      <c r="F822">
        <f t="shared" si="25"/>
        <v>-2.1208047215000003</v>
      </c>
    </row>
    <row r="823" spans="1:6" x14ac:dyDescent="0.3">
      <c r="A823">
        <v>4.2800001999999999</v>
      </c>
      <c r="B823">
        <v>-2.7217802999999998</v>
      </c>
      <c r="C823">
        <v>-2.7465655999999998</v>
      </c>
      <c r="D823">
        <f t="shared" si="24"/>
        <v>-2.6092373199999996</v>
      </c>
      <c r="E823">
        <v>-2.7726275</v>
      </c>
      <c r="F823">
        <f t="shared" si="25"/>
        <v>-2.1321505475000002</v>
      </c>
    </row>
    <row r="824" spans="1:6" x14ac:dyDescent="0.3">
      <c r="A824">
        <v>4.2839999000000004</v>
      </c>
      <c r="B824">
        <v>-2.7354894000000001</v>
      </c>
      <c r="C824">
        <v>-2.7578735000000001</v>
      </c>
      <c r="D824">
        <f t="shared" si="24"/>
        <v>-2.6199798250000002</v>
      </c>
      <c r="E824">
        <v>-2.7921626000000002</v>
      </c>
      <c r="F824">
        <f t="shared" si="25"/>
        <v>-2.1471730394000001</v>
      </c>
    </row>
    <row r="825" spans="1:6" x14ac:dyDescent="0.3">
      <c r="A825">
        <v>4.2880000999999996</v>
      </c>
      <c r="B825">
        <v>-2.7465655999999998</v>
      </c>
      <c r="C825">
        <v>-2.7726275</v>
      </c>
      <c r="D825">
        <f t="shared" si="24"/>
        <v>-2.6339961249999999</v>
      </c>
      <c r="E825">
        <v>-2.8150105000000001</v>
      </c>
      <c r="F825">
        <f t="shared" si="25"/>
        <v>-2.1647430745</v>
      </c>
    </row>
    <row r="826" spans="1:6" x14ac:dyDescent="0.3">
      <c r="A826">
        <v>4.2919998000000001</v>
      </c>
      <c r="B826">
        <v>-2.7578735000000001</v>
      </c>
      <c r="C826">
        <v>-2.7921626000000002</v>
      </c>
      <c r="D826">
        <f t="shared" si="24"/>
        <v>-2.6525544700000001</v>
      </c>
      <c r="E826">
        <v>-2.8378985000000001</v>
      </c>
      <c r="F826">
        <f t="shared" si="25"/>
        <v>-2.1823439465000001</v>
      </c>
    </row>
    <row r="827" spans="1:6" x14ac:dyDescent="0.3">
      <c r="A827">
        <v>4.2960000000000003</v>
      </c>
      <c r="B827">
        <v>-2.7726275</v>
      </c>
      <c r="C827">
        <v>-2.8150105000000001</v>
      </c>
      <c r="D827">
        <f t="shared" si="24"/>
        <v>-2.674259975</v>
      </c>
      <c r="E827">
        <v>-2.8580185</v>
      </c>
      <c r="F827">
        <f t="shared" si="25"/>
        <v>-2.1978162265000001</v>
      </c>
    </row>
    <row r="828" spans="1:6" x14ac:dyDescent="0.3">
      <c r="A828">
        <v>4.3000002000000004</v>
      </c>
      <c r="B828">
        <v>-2.7921626000000002</v>
      </c>
      <c r="C828">
        <v>-2.8378985000000001</v>
      </c>
      <c r="D828">
        <f t="shared" si="24"/>
        <v>-2.6960035749999998</v>
      </c>
      <c r="E828">
        <v>-2.8749896000000001</v>
      </c>
      <c r="F828">
        <f t="shared" si="25"/>
        <v>-2.2108670024000001</v>
      </c>
    </row>
    <row r="829" spans="1:6" x14ac:dyDescent="0.3">
      <c r="A829">
        <v>4.3039999</v>
      </c>
      <c r="B829">
        <v>-2.8150105000000001</v>
      </c>
      <c r="C829">
        <v>-2.8580185</v>
      </c>
      <c r="D829">
        <f t="shared" si="24"/>
        <v>-2.7151175749999998</v>
      </c>
      <c r="E829">
        <v>-2.8911354999999999</v>
      </c>
      <c r="F829">
        <f t="shared" si="25"/>
        <v>-2.2232831995</v>
      </c>
    </row>
    <row r="830" spans="1:6" x14ac:dyDescent="0.3">
      <c r="A830">
        <v>4.3080001000000001</v>
      </c>
      <c r="B830">
        <v>-2.8378985000000001</v>
      </c>
      <c r="C830">
        <v>-2.8749896000000001</v>
      </c>
      <c r="D830">
        <f t="shared" si="24"/>
        <v>-2.7312401199999998</v>
      </c>
      <c r="E830">
        <v>-2.9098638000000001</v>
      </c>
      <c r="F830">
        <f t="shared" si="25"/>
        <v>-2.2376852622000003</v>
      </c>
    </row>
    <row r="831" spans="1:6" x14ac:dyDescent="0.3">
      <c r="A831">
        <v>4.3119997999999997</v>
      </c>
      <c r="B831">
        <v>-2.8580185</v>
      </c>
      <c r="C831">
        <v>-2.8911354999999999</v>
      </c>
      <c r="D831">
        <f t="shared" si="24"/>
        <v>-2.7465787249999996</v>
      </c>
      <c r="E831">
        <v>-2.9332962999999999</v>
      </c>
      <c r="F831">
        <f t="shared" si="25"/>
        <v>-2.2557048546999998</v>
      </c>
    </row>
    <row r="832" spans="1:6" x14ac:dyDescent="0.3">
      <c r="A832">
        <v>4.3159999999999998</v>
      </c>
      <c r="B832">
        <v>-2.8749896000000001</v>
      </c>
      <c r="C832">
        <v>-2.9098638000000001</v>
      </c>
      <c r="D832">
        <f t="shared" si="24"/>
        <v>-2.7643706099999998</v>
      </c>
      <c r="E832">
        <v>-2.9607931999999999</v>
      </c>
      <c r="F832">
        <f t="shared" si="25"/>
        <v>-2.2768499707999998</v>
      </c>
    </row>
    <row r="833" spans="1:6" x14ac:dyDescent="0.3">
      <c r="A833">
        <v>4.3200002</v>
      </c>
      <c r="B833">
        <v>-2.8911354999999999</v>
      </c>
      <c r="C833">
        <v>-2.9332962999999999</v>
      </c>
      <c r="D833">
        <f t="shared" si="24"/>
        <v>-2.7866314849999996</v>
      </c>
      <c r="E833">
        <v>-2.9893779</v>
      </c>
      <c r="F833">
        <f t="shared" si="25"/>
        <v>-2.2988316051000002</v>
      </c>
    </row>
    <row r="834" spans="1:6" x14ac:dyDescent="0.3">
      <c r="A834">
        <v>4.3239998999999996</v>
      </c>
      <c r="B834">
        <v>-2.9098638000000001</v>
      </c>
      <c r="C834">
        <v>-2.9607931999999999</v>
      </c>
      <c r="D834">
        <f t="shared" si="24"/>
        <v>-2.8127535399999997</v>
      </c>
      <c r="E834">
        <v>-3.0157894999999999</v>
      </c>
      <c r="F834">
        <f t="shared" si="25"/>
        <v>-2.3191421255</v>
      </c>
    </row>
    <row r="835" spans="1:6" x14ac:dyDescent="0.3">
      <c r="A835">
        <v>4.3280000999999997</v>
      </c>
      <c r="B835">
        <v>-2.9332962999999999</v>
      </c>
      <c r="C835">
        <v>-2.9893779</v>
      </c>
      <c r="D835">
        <f t="shared" si="24"/>
        <v>-2.839909005</v>
      </c>
      <c r="E835">
        <v>-3.0387583</v>
      </c>
      <c r="F835">
        <f t="shared" si="25"/>
        <v>-2.3368051326999999</v>
      </c>
    </row>
    <row r="836" spans="1:6" x14ac:dyDescent="0.3">
      <c r="A836">
        <v>4.3319998000000002</v>
      </c>
      <c r="B836">
        <v>-2.9607931999999999</v>
      </c>
      <c r="C836">
        <v>-3.0157894999999999</v>
      </c>
      <c r="D836">
        <f t="shared" ref="D836:D899" si="26">C836*0.95</f>
        <v>-2.8650000249999996</v>
      </c>
      <c r="E836">
        <v>-3.0599158000000002</v>
      </c>
      <c r="F836">
        <f t="shared" ref="F836:F899" si="27">E836*0.769</f>
        <v>-2.3530752502000003</v>
      </c>
    </row>
    <row r="837" spans="1:6" x14ac:dyDescent="0.3">
      <c r="A837">
        <v>4.3360000000000003</v>
      </c>
      <c r="B837">
        <v>-2.9893779</v>
      </c>
      <c r="C837">
        <v>-3.0387583</v>
      </c>
      <c r="D837">
        <f t="shared" si="26"/>
        <v>-2.886820385</v>
      </c>
      <c r="E837">
        <v>-3.0826562000000002</v>
      </c>
      <c r="F837">
        <f t="shared" si="27"/>
        <v>-2.3705626178000001</v>
      </c>
    </row>
    <row r="838" spans="1:6" x14ac:dyDescent="0.3">
      <c r="A838">
        <v>4.3400002000000004</v>
      </c>
      <c r="B838">
        <v>-3.0157894999999999</v>
      </c>
      <c r="C838">
        <v>-3.0599158000000002</v>
      </c>
      <c r="D838">
        <f t="shared" si="26"/>
        <v>-2.9069200099999999</v>
      </c>
      <c r="E838">
        <v>-3.1097788</v>
      </c>
      <c r="F838">
        <f t="shared" si="27"/>
        <v>-2.3914198972</v>
      </c>
    </row>
    <row r="839" spans="1:6" x14ac:dyDescent="0.3">
      <c r="A839">
        <v>4.3439999</v>
      </c>
      <c r="B839">
        <v>-3.0387583</v>
      </c>
      <c r="C839">
        <v>-3.0826562000000002</v>
      </c>
      <c r="D839">
        <f t="shared" si="26"/>
        <v>-2.9285233900000001</v>
      </c>
      <c r="E839">
        <v>-3.1415351</v>
      </c>
      <c r="F839">
        <f t="shared" si="27"/>
        <v>-2.4158404919000001</v>
      </c>
    </row>
    <row r="840" spans="1:6" x14ac:dyDescent="0.3">
      <c r="A840">
        <v>4.3479999999999999</v>
      </c>
      <c r="B840">
        <v>-3.0599158000000002</v>
      </c>
      <c r="C840">
        <v>-3.1097788</v>
      </c>
      <c r="D840">
        <f t="shared" si="26"/>
        <v>-2.9542898599999998</v>
      </c>
      <c r="E840">
        <v>-3.1754346999999998</v>
      </c>
      <c r="F840">
        <f t="shared" si="27"/>
        <v>-2.4419092842999999</v>
      </c>
    </row>
    <row r="841" spans="1:6" x14ac:dyDescent="0.3">
      <c r="A841">
        <v>4.3520002</v>
      </c>
      <c r="B841">
        <v>-3.0826562000000002</v>
      </c>
      <c r="C841">
        <v>-3.1415351</v>
      </c>
      <c r="D841">
        <f t="shared" si="26"/>
        <v>-2.9844583449999997</v>
      </c>
      <c r="E841">
        <v>-3.2079493000000001</v>
      </c>
      <c r="F841">
        <f t="shared" si="27"/>
        <v>-2.4669130117</v>
      </c>
    </row>
    <row r="842" spans="1:6" x14ac:dyDescent="0.3">
      <c r="A842">
        <v>4.3559998999999996</v>
      </c>
      <c r="B842">
        <v>-3.1097788</v>
      </c>
      <c r="C842">
        <v>-3.1754346999999998</v>
      </c>
      <c r="D842">
        <f t="shared" si="26"/>
        <v>-3.0166629649999996</v>
      </c>
      <c r="E842">
        <v>-3.2369718000000001</v>
      </c>
      <c r="F842">
        <f t="shared" si="27"/>
        <v>-2.4892313142</v>
      </c>
    </row>
    <row r="843" spans="1:6" x14ac:dyDescent="0.3">
      <c r="A843">
        <v>4.3600000999999997</v>
      </c>
      <c r="B843">
        <v>-3.1415351</v>
      </c>
      <c r="C843">
        <v>-3.2079493000000001</v>
      </c>
      <c r="D843">
        <f t="shared" si="26"/>
        <v>-3.0475518350000002</v>
      </c>
      <c r="E843">
        <v>-3.2633036</v>
      </c>
      <c r="F843">
        <f t="shared" si="27"/>
        <v>-2.5094804684000001</v>
      </c>
    </row>
    <row r="844" spans="1:6" x14ac:dyDescent="0.3">
      <c r="A844">
        <v>4.3639998000000002</v>
      </c>
      <c r="B844">
        <v>-3.1754346999999998</v>
      </c>
      <c r="C844">
        <v>-3.2369718000000001</v>
      </c>
      <c r="D844">
        <f t="shared" si="26"/>
        <v>-3.0751232100000001</v>
      </c>
      <c r="E844">
        <v>-3.2901137</v>
      </c>
      <c r="F844">
        <f t="shared" si="27"/>
        <v>-2.5300974353000001</v>
      </c>
    </row>
    <row r="845" spans="1:6" x14ac:dyDescent="0.3">
      <c r="A845">
        <v>4.3680000000000003</v>
      </c>
      <c r="B845">
        <v>-3.2079493000000001</v>
      </c>
      <c r="C845">
        <v>-3.2633036</v>
      </c>
      <c r="D845">
        <f t="shared" si="26"/>
        <v>-3.10013842</v>
      </c>
      <c r="E845">
        <v>-3.3207184999999999</v>
      </c>
      <c r="F845">
        <f t="shared" si="27"/>
        <v>-2.5536325264999999</v>
      </c>
    </row>
    <row r="846" spans="1:6" x14ac:dyDescent="0.3">
      <c r="A846">
        <v>4.3720001999999996</v>
      </c>
      <c r="B846">
        <v>-3.2369718000000001</v>
      </c>
      <c r="C846">
        <v>-3.2901137</v>
      </c>
      <c r="D846">
        <f t="shared" si="26"/>
        <v>-3.1256080150000001</v>
      </c>
      <c r="E846">
        <v>-3.3562653999999998</v>
      </c>
      <c r="F846">
        <f t="shared" si="27"/>
        <v>-2.5809680926</v>
      </c>
    </row>
    <row r="847" spans="1:6" x14ac:dyDescent="0.3">
      <c r="A847">
        <v>4.3759999000000001</v>
      </c>
      <c r="B847">
        <v>-3.2633036</v>
      </c>
      <c r="C847">
        <v>-3.3207184999999999</v>
      </c>
      <c r="D847">
        <f t="shared" si="26"/>
        <v>-3.1546825749999998</v>
      </c>
      <c r="E847">
        <v>-3.3949012000000001</v>
      </c>
      <c r="F847">
        <f t="shared" si="27"/>
        <v>-2.6106790228000003</v>
      </c>
    </row>
    <row r="848" spans="1:6" x14ac:dyDescent="0.3">
      <c r="A848">
        <v>4.3800001000000002</v>
      </c>
      <c r="B848">
        <v>-3.2901137</v>
      </c>
      <c r="C848">
        <v>-3.3562653999999998</v>
      </c>
      <c r="D848">
        <f t="shared" si="26"/>
        <v>-3.1884521299999995</v>
      </c>
      <c r="E848">
        <v>-3.4330115999999999</v>
      </c>
      <c r="F848">
        <f t="shared" si="27"/>
        <v>-2.6399859204</v>
      </c>
    </row>
    <row r="849" spans="1:6" x14ac:dyDescent="0.3">
      <c r="A849">
        <v>4.3839997999999998</v>
      </c>
      <c r="B849">
        <v>-3.3207184999999999</v>
      </c>
      <c r="C849">
        <v>-3.3949012000000001</v>
      </c>
      <c r="D849">
        <f t="shared" si="26"/>
        <v>-3.2251561399999997</v>
      </c>
      <c r="E849">
        <v>-3.4677183999999999</v>
      </c>
      <c r="F849">
        <f t="shared" si="27"/>
        <v>-2.6666754496</v>
      </c>
    </row>
    <row r="850" spans="1:6" x14ac:dyDescent="0.3">
      <c r="A850">
        <v>4.3879999999999999</v>
      </c>
      <c r="B850">
        <v>-3.3562653999999998</v>
      </c>
      <c r="C850">
        <v>-3.4330115999999999</v>
      </c>
      <c r="D850">
        <f t="shared" si="26"/>
        <v>-3.2613610199999998</v>
      </c>
      <c r="E850">
        <v>-3.4988994999999998</v>
      </c>
      <c r="F850">
        <f t="shared" si="27"/>
        <v>-2.6906537154999999</v>
      </c>
    </row>
    <row r="851" spans="1:6" x14ac:dyDescent="0.3">
      <c r="A851">
        <v>4.3920002</v>
      </c>
      <c r="B851">
        <v>-3.3949012000000001</v>
      </c>
      <c r="C851">
        <v>-3.4677183999999999</v>
      </c>
      <c r="D851">
        <f t="shared" si="26"/>
        <v>-3.2943324799999996</v>
      </c>
      <c r="E851">
        <v>-3.5292979999999998</v>
      </c>
      <c r="F851">
        <f t="shared" si="27"/>
        <v>-2.7140301619999998</v>
      </c>
    </row>
    <row r="852" spans="1:6" x14ac:dyDescent="0.3">
      <c r="A852">
        <v>4.3959998999999996</v>
      </c>
      <c r="B852">
        <v>-3.4330115999999999</v>
      </c>
      <c r="C852">
        <v>-3.4988994999999998</v>
      </c>
      <c r="D852">
        <f t="shared" si="26"/>
        <v>-3.3239545249999995</v>
      </c>
      <c r="E852">
        <v>-3.5626202999999999</v>
      </c>
      <c r="F852">
        <f t="shared" si="27"/>
        <v>-2.7396550106999999</v>
      </c>
    </row>
    <row r="853" spans="1:6" x14ac:dyDescent="0.3">
      <c r="A853">
        <v>4.4000000999999997</v>
      </c>
      <c r="B853">
        <v>-3.4677183999999999</v>
      </c>
      <c r="C853">
        <v>-3.5292979999999998</v>
      </c>
      <c r="D853">
        <f t="shared" si="26"/>
        <v>-3.3528330999999998</v>
      </c>
      <c r="E853">
        <v>-3.6009617999999999</v>
      </c>
      <c r="F853">
        <f t="shared" si="27"/>
        <v>-2.7691396242000001</v>
      </c>
    </row>
    <row r="854" spans="1:6" x14ac:dyDescent="0.3">
      <c r="A854">
        <v>4.4039998000000002</v>
      </c>
      <c r="B854">
        <v>-3.4988994999999998</v>
      </c>
      <c r="C854">
        <v>-3.5626202999999999</v>
      </c>
      <c r="D854">
        <f t="shared" si="26"/>
        <v>-3.3844892849999999</v>
      </c>
      <c r="E854">
        <v>-3.6433401000000001</v>
      </c>
      <c r="F854">
        <f t="shared" si="27"/>
        <v>-2.8017285369000002</v>
      </c>
    </row>
    <row r="855" spans="1:6" x14ac:dyDescent="0.3">
      <c r="A855">
        <v>4.4080000000000004</v>
      </c>
      <c r="B855">
        <v>-3.5292979999999998</v>
      </c>
      <c r="C855">
        <v>-3.6009617999999999</v>
      </c>
      <c r="D855">
        <f t="shared" si="26"/>
        <v>-3.4209137099999998</v>
      </c>
      <c r="E855">
        <v>-3.6863546999999999</v>
      </c>
      <c r="F855">
        <f t="shared" si="27"/>
        <v>-2.8348067643000001</v>
      </c>
    </row>
    <row r="856" spans="1:6" x14ac:dyDescent="0.3">
      <c r="A856">
        <v>4.4120001999999996</v>
      </c>
      <c r="B856">
        <v>-3.5626202999999999</v>
      </c>
      <c r="C856">
        <v>-3.6433401000000001</v>
      </c>
      <c r="D856">
        <f t="shared" si="26"/>
        <v>-3.4611730949999999</v>
      </c>
      <c r="E856">
        <v>-3.7265356000000001</v>
      </c>
      <c r="F856">
        <f t="shared" si="27"/>
        <v>-2.8657058764000003</v>
      </c>
    </row>
    <row r="857" spans="1:6" x14ac:dyDescent="0.3">
      <c r="A857">
        <v>4.4159999000000001</v>
      </c>
      <c r="B857">
        <v>-3.6009617999999999</v>
      </c>
      <c r="C857">
        <v>-3.6863546999999999</v>
      </c>
      <c r="D857">
        <f t="shared" si="26"/>
        <v>-3.5020369649999998</v>
      </c>
      <c r="E857">
        <v>-3.7627727000000002</v>
      </c>
      <c r="F857">
        <f t="shared" si="27"/>
        <v>-2.8935722063</v>
      </c>
    </row>
    <row r="858" spans="1:6" x14ac:dyDescent="0.3">
      <c r="A858">
        <v>4.4200001000000002</v>
      </c>
      <c r="B858">
        <v>-3.6433401000000001</v>
      </c>
      <c r="C858">
        <v>-3.7265356000000001</v>
      </c>
      <c r="D858">
        <f t="shared" si="26"/>
        <v>-3.5402088199999997</v>
      </c>
      <c r="E858">
        <v>-3.7971146</v>
      </c>
      <c r="F858">
        <f t="shared" si="27"/>
        <v>-2.9199811274000003</v>
      </c>
    </row>
    <row r="859" spans="1:6" x14ac:dyDescent="0.3">
      <c r="A859">
        <v>4.4239997999999998</v>
      </c>
      <c r="B859">
        <v>-3.6863546999999999</v>
      </c>
      <c r="C859">
        <v>-3.7627727000000002</v>
      </c>
      <c r="D859">
        <f t="shared" si="26"/>
        <v>-3.5746340650000001</v>
      </c>
      <c r="E859">
        <v>-3.8333374999999998</v>
      </c>
      <c r="F859">
        <f t="shared" si="27"/>
        <v>-2.9478365374999997</v>
      </c>
    </row>
    <row r="860" spans="1:6" x14ac:dyDescent="0.3">
      <c r="A860">
        <v>4.4279999999999999</v>
      </c>
      <c r="B860">
        <v>-3.7265356000000001</v>
      </c>
      <c r="C860">
        <v>-3.7971146</v>
      </c>
      <c r="D860">
        <f t="shared" si="26"/>
        <v>-3.6072588699999999</v>
      </c>
      <c r="E860">
        <v>-3.8742882999999999</v>
      </c>
      <c r="F860">
        <f t="shared" si="27"/>
        <v>-2.9793277027</v>
      </c>
    </row>
    <row r="861" spans="1:6" x14ac:dyDescent="0.3">
      <c r="A861">
        <v>4.4320002000000001</v>
      </c>
      <c r="B861">
        <v>-3.7627727000000002</v>
      </c>
      <c r="C861">
        <v>-3.8333374999999998</v>
      </c>
      <c r="D861">
        <f t="shared" si="26"/>
        <v>-3.6416706249999997</v>
      </c>
      <c r="E861">
        <v>-3.9198813000000001</v>
      </c>
      <c r="F861">
        <f t="shared" si="27"/>
        <v>-3.0143887197000003</v>
      </c>
    </row>
    <row r="862" spans="1:6" x14ac:dyDescent="0.3">
      <c r="A862">
        <v>4.4359998999999997</v>
      </c>
      <c r="B862">
        <v>-3.7971146</v>
      </c>
      <c r="C862">
        <v>-3.8742882999999999</v>
      </c>
      <c r="D862">
        <f t="shared" si="26"/>
        <v>-3.6805738849999998</v>
      </c>
      <c r="E862">
        <v>-3.9671090000000002</v>
      </c>
      <c r="F862">
        <f t="shared" si="27"/>
        <v>-3.0507068210000003</v>
      </c>
    </row>
    <row r="863" spans="1:6" x14ac:dyDescent="0.3">
      <c r="A863">
        <v>4.4400000999999998</v>
      </c>
      <c r="B863">
        <v>-3.8333374999999998</v>
      </c>
      <c r="C863">
        <v>-3.9198813000000001</v>
      </c>
      <c r="D863">
        <f t="shared" si="26"/>
        <v>-3.7238872349999999</v>
      </c>
      <c r="E863">
        <v>-4.0121045000000004</v>
      </c>
      <c r="F863">
        <f t="shared" si="27"/>
        <v>-3.0853083605000005</v>
      </c>
    </row>
    <row r="864" spans="1:6" x14ac:dyDescent="0.3">
      <c r="A864">
        <v>4.4439998000000003</v>
      </c>
      <c r="B864">
        <v>-3.8742882999999999</v>
      </c>
      <c r="C864">
        <v>-3.9671090000000002</v>
      </c>
      <c r="D864">
        <f t="shared" si="26"/>
        <v>-3.76875355</v>
      </c>
      <c r="E864">
        <v>-4.0528390999999999</v>
      </c>
      <c r="F864">
        <f t="shared" si="27"/>
        <v>-3.1166332679000002</v>
      </c>
    </row>
    <row r="865" spans="1:6" x14ac:dyDescent="0.3">
      <c r="A865">
        <v>4.4480000000000004</v>
      </c>
      <c r="B865">
        <v>-3.9198813000000001</v>
      </c>
      <c r="C865">
        <v>-4.0121045000000004</v>
      </c>
      <c r="D865">
        <f t="shared" si="26"/>
        <v>-3.8114992750000001</v>
      </c>
      <c r="E865">
        <v>-4.0905749</v>
      </c>
      <c r="F865">
        <f t="shared" si="27"/>
        <v>-3.1456520981000002</v>
      </c>
    </row>
    <row r="866" spans="1:6" x14ac:dyDescent="0.3">
      <c r="A866">
        <v>4.4520001000000002</v>
      </c>
      <c r="B866">
        <v>-3.9671090000000002</v>
      </c>
      <c r="C866">
        <v>-4.0528390999999999</v>
      </c>
      <c r="D866">
        <f t="shared" si="26"/>
        <v>-3.8501971449999997</v>
      </c>
      <c r="E866">
        <v>-4.1289927999999998</v>
      </c>
      <c r="F866">
        <f t="shared" si="27"/>
        <v>-3.1751954632000001</v>
      </c>
    </row>
    <row r="867" spans="1:6" x14ac:dyDescent="0.3">
      <c r="A867">
        <v>4.4559999000000001</v>
      </c>
      <c r="B867">
        <v>-4.0121045000000004</v>
      </c>
      <c r="C867">
        <v>-4.0905749</v>
      </c>
      <c r="D867">
        <f t="shared" si="26"/>
        <v>-3.8860461549999998</v>
      </c>
      <c r="E867">
        <v>-4.1716059000000003</v>
      </c>
      <c r="F867">
        <f t="shared" si="27"/>
        <v>-3.2079649371000003</v>
      </c>
    </row>
    <row r="868" spans="1:6" x14ac:dyDescent="0.3">
      <c r="A868">
        <v>4.46</v>
      </c>
      <c r="B868">
        <v>-4.0528390999999999</v>
      </c>
      <c r="C868">
        <v>-4.1289927999999998</v>
      </c>
      <c r="D868">
        <f t="shared" si="26"/>
        <v>-3.9225431599999996</v>
      </c>
      <c r="E868">
        <v>-4.2192809999999996</v>
      </c>
      <c r="F868">
        <f t="shared" si="27"/>
        <v>-3.2446270889999997</v>
      </c>
    </row>
    <row r="869" spans="1:6" x14ac:dyDescent="0.3">
      <c r="A869">
        <v>4.4640002000000001</v>
      </c>
      <c r="B869">
        <v>-4.0905749</v>
      </c>
      <c r="C869">
        <v>-4.1716059000000003</v>
      </c>
      <c r="D869">
        <f t="shared" si="26"/>
        <v>-3.9630256049999999</v>
      </c>
      <c r="E869">
        <v>-4.2695952999999998</v>
      </c>
      <c r="F869">
        <f t="shared" si="27"/>
        <v>-3.2833187856999997</v>
      </c>
    </row>
    <row r="870" spans="1:6" x14ac:dyDescent="0.3">
      <c r="A870">
        <v>4.4679998999999997</v>
      </c>
      <c r="B870">
        <v>-4.1289927999999998</v>
      </c>
      <c r="C870">
        <v>-4.2192809999999996</v>
      </c>
      <c r="D870">
        <f t="shared" si="26"/>
        <v>-4.0083169499999993</v>
      </c>
      <c r="E870">
        <v>-4.3184696000000002</v>
      </c>
      <c r="F870">
        <f t="shared" si="27"/>
        <v>-3.3209031224000003</v>
      </c>
    </row>
    <row r="871" spans="1:6" x14ac:dyDescent="0.3">
      <c r="A871">
        <v>4.4720000999999998</v>
      </c>
      <c r="B871">
        <v>-4.1716059000000003</v>
      </c>
      <c r="C871">
        <v>-4.2695952999999998</v>
      </c>
      <c r="D871">
        <f t="shared" si="26"/>
        <v>-4.056115535</v>
      </c>
      <c r="E871">
        <v>-4.3630148999999996</v>
      </c>
      <c r="F871">
        <f t="shared" si="27"/>
        <v>-3.3551584580999996</v>
      </c>
    </row>
    <row r="872" spans="1:6" x14ac:dyDescent="0.3">
      <c r="A872">
        <v>4.4759998000000003</v>
      </c>
      <c r="B872">
        <v>-4.2192809999999996</v>
      </c>
      <c r="C872">
        <v>-4.3184696000000002</v>
      </c>
      <c r="D872">
        <f t="shared" si="26"/>
        <v>-4.1025461200000004</v>
      </c>
      <c r="E872">
        <v>-4.4035827000000003</v>
      </c>
      <c r="F872">
        <f t="shared" si="27"/>
        <v>-3.3863550963000004</v>
      </c>
    </row>
    <row r="873" spans="1:6" x14ac:dyDescent="0.3">
      <c r="A873">
        <v>4.4800000000000004</v>
      </c>
      <c r="B873">
        <v>-4.2695952999999998</v>
      </c>
      <c r="C873">
        <v>-4.3630148999999996</v>
      </c>
      <c r="D873">
        <f t="shared" si="26"/>
        <v>-4.1448641549999996</v>
      </c>
      <c r="E873">
        <v>-4.4435457999999999</v>
      </c>
      <c r="F873">
        <f t="shared" si="27"/>
        <v>-3.4170867201999999</v>
      </c>
    </row>
    <row r="874" spans="1:6" x14ac:dyDescent="0.3">
      <c r="A874">
        <v>4.4840001999999997</v>
      </c>
      <c r="B874">
        <v>-4.3184696000000002</v>
      </c>
      <c r="C874">
        <v>-4.4035827000000003</v>
      </c>
      <c r="D874">
        <f t="shared" si="26"/>
        <v>-4.1834035649999999</v>
      </c>
      <c r="E874">
        <v>-4.4869269999999997</v>
      </c>
      <c r="F874">
        <f t="shared" si="27"/>
        <v>-3.4504468629999998</v>
      </c>
    </row>
    <row r="875" spans="1:6" x14ac:dyDescent="0.3">
      <c r="A875">
        <v>4.4879999000000002</v>
      </c>
      <c r="B875">
        <v>-4.3630148999999996</v>
      </c>
      <c r="C875">
        <v>-4.4435457999999999</v>
      </c>
      <c r="D875">
        <f t="shared" si="26"/>
        <v>-4.2213685099999996</v>
      </c>
      <c r="E875">
        <v>-4.5355599</v>
      </c>
      <c r="F875">
        <f t="shared" si="27"/>
        <v>-3.4878455631</v>
      </c>
    </row>
    <row r="876" spans="1:6" x14ac:dyDescent="0.3">
      <c r="A876">
        <v>4.4920001000000003</v>
      </c>
      <c r="B876">
        <v>-4.4035827000000003</v>
      </c>
      <c r="C876">
        <v>-4.4869269999999997</v>
      </c>
      <c r="D876">
        <f t="shared" si="26"/>
        <v>-4.2625806499999994</v>
      </c>
      <c r="E876">
        <v>-4.5877708999999998</v>
      </c>
      <c r="F876">
        <f t="shared" si="27"/>
        <v>-3.5279958220999998</v>
      </c>
    </row>
    <row r="877" spans="1:6" x14ac:dyDescent="0.3">
      <c r="A877">
        <v>4.4959997999999999</v>
      </c>
      <c r="B877">
        <v>-4.4435457999999999</v>
      </c>
      <c r="C877">
        <v>-4.5355599</v>
      </c>
      <c r="D877">
        <f t="shared" si="26"/>
        <v>-4.308781905</v>
      </c>
      <c r="E877">
        <v>-4.6394871000000002</v>
      </c>
      <c r="F877">
        <f t="shared" si="27"/>
        <v>-3.5677655799000001</v>
      </c>
    </row>
    <row r="878" spans="1:6" x14ac:dyDescent="0.3">
      <c r="A878">
        <v>4.5</v>
      </c>
      <c r="B878">
        <v>-4.4869269999999997</v>
      </c>
      <c r="C878">
        <v>-4.5877708999999998</v>
      </c>
      <c r="D878">
        <f t="shared" si="26"/>
        <v>-4.3583823549999998</v>
      </c>
      <c r="E878">
        <v>-4.6870624000000003</v>
      </c>
      <c r="F878">
        <f t="shared" si="27"/>
        <v>-3.6043509856000004</v>
      </c>
    </row>
    <row r="879" spans="1:6" x14ac:dyDescent="0.3">
      <c r="A879">
        <v>4.5040002000000001</v>
      </c>
      <c r="B879">
        <v>-4.5355599</v>
      </c>
      <c r="C879">
        <v>-4.6394871000000002</v>
      </c>
      <c r="D879">
        <f t="shared" si="26"/>
        <v>-4.407512745</v>
      </c>
      <c r="E879">
        <v>-4.7298575999999999</v>
      </c>
      <c r="F879">
        <f t="shared" si="27"/>
        <v>-3.6372604944</v>
      </c>
    </row>
    <row r="880" spans="1:6" x14ac:dyDescent="0.3">
      <c r="A880">
        <v>4.5079998999999997</v>
      </c>
      <c r="B880">
        <v>-4.5877708999999998</v>
      </c>
      <c r="C880">
        <v>-4.6870624000000003</v>
      </c>
      <c r="D880">
        <f t="shared" si="26"/>
        <v>-4.4527092799999997</v>
      </c>
      <c r="E880">
        <v>-4.7707277000000001</v>
      </c>
      <c r="F880">
        <f t="shared" si="27"/>
        <v>-3.6686896013000001</v>
      </c>
    </row>
    <row r="881" spans="1:6" x14ac:dyDescent="0.3">
      <c r="A881">
        <v>4.5120000999999998</v>
      </c>
      <c r="B881">
        <v>-4.6394871000000002</v>
      </c>
      <c r="C881">
        <v>-4.7298575999999999</v>
      </c>
      <c r="D881">
        <f t="shared" si="26"/>
        <v>-4.4933647199999998</v>
      </c>
      <c r="E881">
        <v>-4.8140074000000004</v>
      </c>
      <c r="F881">
        <f t="shared" si="27"/>
        <v>-3.7019716906000002</v>
      </c>
    </row>
    <row r="882" spans="1:6" x14ac:dyDescent="0.3">
      <c r="A882">
        <v>4.5159998000000003</v>
      </c>
      <c r="B882">
        <v>-4.6870624000000003</v>
      </c>
      <c r="C882">
        <v>-4.7707277000000001</v>
      </c>
      <c r="D882">
        <f t="shared" si="26"/>
        <v>-4.5321913149999995</v>
      </c>
      <c r="E882">
        <v>-4.8624507000000001</v>
      </c>
      <c r="F882">
        <f t="shared" si="27"/>
        <v>-3.7392245883000004</v>
      </c>
    </row>
    <row r="883" spans="1:6" x14ac:dyDescent="0.3">
      <c r="A883">
        <v>4.5199999999999996</v>
      </c>
      <c r="B883">
        <v>-4.7298575999999999</v>
      </c>
      <c r="C883">
        <v>-4.8140074000000004</v>
      </c>
      <c r="D883">
        <f t="shared" si="26"/>
        <v>-4.5733070300000005</v>
      </c>
      <c r="E883">
        <v>-4.9152578</v>
      </c>
      <c r="F883">
        <f t="shared" si="27"/>
        <v>-3.7798332482000001</v>
      </c>
    </row>
    <row r="884" spans="1:6" x14ac:dyDescent="0.3">
      <c r="A884">
        <v>4.5240001999999997</v>
      </c>
      <c r="B884">
        <v>-4.7707277000000001</v>
      </c>
      <c r="C884">
        <v>-4.8624507000000001</v>
      </c>
      <c r="D884">
        <f t="shared" si="26"/>
        <v>-4.6193281649999998</v>
      </c>
      <c r="E884">
        <v>-4.9685699999999997</v>
      </c>
      <c r="F884">
        <f t="shared" si="27"/>
        <v>-3.8208303299999997</v>
      </c>
    </row>
    <row r="885" spans="1:6" x14ac:dyDescent="0.3">
      <c r="A885">
        <v>4.5279999000000002</v>
      </c>
      <c r="B885">
        <v>-4.8140074000000004</v>
      </c>
      <c r="C885">
        <v>-4.9152578</v>
      </c>
      <c r="D885">
        <f t="shared" si="26"/>
        <v>-4.6694949100000001</v>
      </c>
      <c r="E885">
        <v>-5.0181360000000002</v>
      </c>
      <c r="F885">
        <f t="shared" si="27"/>
        <v>-3.8589465840000003</v>
      </c>
    </row>
    <row r="886" spans="1:6" x14ac:dyDescent="0.3">
      <c r="A886">
        <v>4.5320001000000003</v>
      </c>
      <c r="B886">
        <v>-4.8624507000000001</v>
      </c>
      <c r="C886">
        <v>-4.9685699999999997</v>
      </c>
      <c r="D886">
        <f t="shared" si="26"/>
        <v>-4.7201414999999995</v>
      </c>
      <c r="E886">
        <v>-5.0623206999999999</v>
      </c>
      <c r="F886">
        <f t="shared" si="27"/>
        <v>-3.8929246182999999</v>
      </c>
    </row>
    <row r="887" spans="1:6" x14ac:dyDescent="0.3">
      <c r="A887">
        <v>4.5359997999999999</v>
      </c>
      <c r="B887">
        <v>-4.9152578</v>
      </c>
      <c r="C887">
        <v>-5.0181360000000002</v>
      </c>
      <c r="D887">
        <f t="shared" si="26"/>
        <v>-4.7672292000000001</v>
      </c>
      <c r="E887">
        <v>-5.1033021999999999</v>
      </c>
      <c r="F887">
        <f t="shared" si="27"/>
        <v>-3.9244393918</v>
      </c>
    </row>
    <row r="888" spans="1:6" x14ac:dyDescent="0.3">
      <c r="A888">
        <v>4.54</v>
      </c>
      <c r="B888">
        <v>-4.9685699999999997</v>
      </c>
      <c r="C888">
        <v>-5.0623206999999999</v>
      </c>
      <c r="D888">
        <f t="shared" si="26"/>
        <v>-4.8092046649999993</v>
      </c>
      <c r="E888">
        <v>-5.1455527999999999</v>
      </c>
      <c r="F888">
        <f t="shared" si="27"/>
        <v>-3.9569301031999999</v>
      </c>
    </row>
    <row r="889" spans="1:6" x14ac:dyDescent="0.3">
      <c r="A889">
        <v>4.5440000999999999</v>
      </c>
      <c r="B889">
        <v>-5.0181360000000002</v>
      </c>
      <c r="C889">
        <v>-5.1033021999999999</v>
      </c>
      <c r="D889">
        <f t="shared" si="26"/>
        <v>-4.8481370899999998</v>
      </c>
      <c r="E889">
        <v>-5.1926797999999996</v>
      </c>
      <c r="F889">
        <f t="shared" si="27"/>
        <v>-3.9931707662</v>
      </c>
    </row>
    <row r="890" spans="1:6" x14ac:dyDescent="0.3">
      <c r="A890">
        <v>4.5479998999999998</v>
      </c>
      <c r="B890">
        <v>-5.0623206999999999</v>
      </c>
      <c r="C890">
        <v>-5.1455527999999999</v>
      </c>
      <c r="D890">
        <f t="shared" si="26"/>
        <v>-4.8882751600000001</v>
      </c>
      <c r="E890">
        <v>-5.2448468999999998</v>
      </c>
      <c r="F890">
        <f t="shared" si="27"/>
        <v>-4.0332872661000003</v>
      </c>
    </row>
    <row r="891" spans="1:6" x14ac:dyDescent="0.3">
      <c r="A891">
        <v>4.5519999999999996</v>
      </c>
      <c r="B891">
        <v>-5.1033021999999999</v>
      </c>
      <c r="C891">
        <v>-5.1926797999999996</v>
      </c>
      <c r="D891">
        <f t="shared" si="26"/>
        <v>-4.9330458099999994</v>
      </c>
      <c r="E891">
        <v>-5.2985917999999996</v>
      </c>
      <c r="F891">
        <f t="shared" si="27"/>
        <v>-4.0746170941999997</v>
      </c>
    </row>
    <row r="892" spans="1:6" x14ac:dyDescent="0.3">
      <c r="A892">
        <v>4.5560001999999997</v>
      </c>
      <c r="B892">
        <v>-5.1455527999999999</v>
      </c>
      <c r="C892">
        <v>-5.2448468999999998</v>
      </c>
      <c r="D892">
        <f t="shared" si="26"/>
        <v>-4.9826045549999991</v>
      </c>
      <c r="E892">
        <v>-5.3491911999999999</v>
      </c>
      <c r="F892">
        <f t="shared" si="27"/>
        <v>-4.1135280327999997</v>
      </c>
    </row>
    <row r="893" spans="1:6" x14ac:dyDescent="0.3">
      <c r="A893">
        <v>4.5599999000000002</v>
      </c>
      <c r="B893">
        <v>-5.1926797999999996</v>
      </c>
      <c r="C893">
        <v>-5.2985917999999996</v>
      </c>
      <c r="D893">
        <f t="shared" si="26"/>
        <v>-5.0336622099999992</v>
      </c>
      <c r="E893">
        <v>-5.3939890999999998</v>
      </c>
      <c r="F893">
        <f t="shared" si="27"/>
        <v>-4.1479776178999996</v>
      </c>
    </row>
    <row r="894" spans="1:6" x14ac:dyDescent="0.3">
      <c r="A894">
        <v>4.5640001000000003</v>
      </c>
      <c r="B894">
        <v>-5.2448468999999998</v>
      </c>
      <c r="C894">
        <v>-5.3491911999999999</v>
      </c>
      <c r="D894">
        <f t="shared" si="26"/>
        <v>-5.0817316400000001</v>
      </c>
      <c r="E894">
        <v>-5.4343193999999997</v>
      </c>
      <c r="F894">
        <f t="shared" si="27"/>
        <v>-4.1789916185999996</v>
      </c>
    </row>
    <row r="895" spans="1:6" x14ac:dyDescent="0.3">
      <c r="A895">
        <v>4.5679997999999999</v>
      </c>
      <c r="B895">
        <v>-5.2985917999999996</v>
      </c>
      <c r="C895">
        <v>-5.3939890999999998</v>
      </c>
      <c r="D895">
        <f t="shared" si="26"/>
        <v>-5.1242896449999993</v>
      </c>
      <c r="E895">
        <v>-5.4746001</v>
      </c>
      <c r="F895">
        <f t="shared" si="27"/>
        <v>-4.2099674769000002</v>
      </c>
    </row>
    <row r="896" spans="1:6" x14ac:dyDescent="0.3">
      <c r="A896">
        <v>4.5720000000000001</v>
      </c>
      <c r="B896">
        <v>-5.3491911999999999</v>
      </c>
      <c r="C896">
        <v>-5.4343193999999997</v>
      </c>
      <c r="D896">
        <f t="shared" si="26"/>
        <v>-5.1626034299999999</v>
      </c>
      <c r="E896">
        <v>-5.5192113000000003</v>
      </c>
      <c r="F896">
        <f t="shared" si="27"/>
        <v>-4.2442734897000003</v>
      </c>
    </row>
    <row r="897" spans="1:6" x14ac:dyDescent="0.3">
      <c r="A897">
        <v>4.5760002000000002</v>
      </c>
      <c r="B897">
        <v>-5.3939890999999998</v>
      </c>
      <c r="C897">
        <v>-5.4746001</v>
      </c>
      <c r="D897">
        <f t="shared" si="26"/>
        <v>-5.200870095</v>
      </c>
      <c r="E897">
        <v>-5.5693918</v>
      </c>
      <c r="F897">
        <f t="shared" si="27"/>
        <v>-4.2828622942000001</v>
      </c>
    </row>
    <row r="898" spans="1:6" x14ac:dyDescent="0.3">
      <c r="A898">
        <v>4.5799998999999998</v>
      </c>
      <c r="B898">
        <v>-5.4343193999999997</v>
      </c>
      <c r="C898">
        <v>-5.5192113000000003</v>
      </c>
      <c r="D898">
        <f t="shared" si="26"/>
        <v>-5.2432507350000002</v>
      </c>
      <c r="E898">
        <v>-5.6223103999999999</v>
      </c>
      <c r="F898">
        <f t="shared" si="27"/>
        <v>-4.3235566975999999</v>
      </c>
    </row>
    <row r="899" spans="1:6" x14ac:dyDescent="0.3">
      <c r="A899">
        <v>4.5840000999999999</v>
      </c>
      <c r="B899">
        <v>-5.4746001</v>
      </c>
      <c r="C899">
        <v>-5.5693918</v>
      </c>
      <c r="D899">
        <f t="shared" si="26"/>
        <v>-5.2909222099999997</v>
      </c>
      <c r="E899">
        <v>-5.6729817000000002</v>
      </c>
      <c r="F899">
        <f t="shared" si="27"/>
        <v>-4.3625229273000006</v>
      </c>
    </row>
    <row r="900" spans="1:6" x14ac:dyDescent="0.3">
      <c r="A900">
        <v>4.5879998000000004</v>
      </c>
      <c r="B900">
        <v>-5.5192113000000003</v>
      </c>
      <c r="C900">
        <v>-5.6223103999999999</v>
      </c>
      <c r="D900">
        <f t="shared" ref="D900:D963" si="28">C900*0.95</f>
        <v>-5.3411948799999998</v>
      </c>
      <c r="E900">
        <v>-5.7177663000000001</v>
      </c>
      <c r="F900">
        <f t="shared" ref="F900:F963" si="29">E900*0.769</f>
        <v>-4.3969622846999998</v>
      </c>
    </row>
    <row r="901" spans="1:6" x14ac:dyDescent="0.3">
      <c r="A901">
        <v>4.5919999999999996</v>
      </c>
      <c r="B901">
        <v>-5.5693918</v>
      </c>
      <c r="C901">
        <v>-5.6729817000000002</v>
      </c>
      <c r="D901">
        <f t="shared" si="28"/>
        <v>-5.3893326149999998</v>
      </c>
      <c r="E901">
        <v>-5.7569914999999998</v>
      </c>
      <c r="F901">
        <f t="shared" si="29"/>
        <v>-4.4271264634999996</v>
      </c>
    </row>
    <row r="902" spans="1:6" x14ac:dyDescent="0.3">
      <c r="A902">
        <v>4.5960001999999998</v>
      </c>
      <c r="B902">
        <v>-5.6223103999999999</v>
      </c>
      <c r="C902">
        <v>-5.7177663000000001</v>
      </c>
      <c r="D902">
        <f t="shared" si="28"/>
        <v>-5.4318779849999999</v>
      </c>
      <c r="E902">
        <v>-5.7947614999999999</v>
      </c>
      <c r="F902">
        <f t="shared" si="29"/>
        <v>-4.4561715934999997</v>
      </c>
    </row>
    <row r="903" spans="1:6" x14ac:dyDescent="0.3">
      <c r="A903">
        <v>4.5999999000000003</v>
      </c>
      <c r="B903">
        <v>-5.6729817000000002</v>
      </c>
      <c r="C903">
        <v>-5.7569914999999998</v>
      </c>
      <c r="D903">
        <f t="shared" si="28"/>
        <v>-5.4691419249999997</v>
      </c>
      <c r="E903">
        <v>-5.8360668000000002</v>
      </c>
      <c r="F903">
        <f t="shared" si="29"/>
        <v>-4.4879353692000006</v>
      </c>
    </row>
    <row r="904" spans="1:6" x14ac:dyDescent="0.3">
      <c r="A904">
        <v>4.6040001000000004</v>
      </c>
      <c r="B904">
        <v>-5.7177663000000001</v>
      </c>
      <c r="C904">
        <v>-5.7947614999999999</v>
      </c>
      <c r="D904">
        <f t="shared" si="28"/>
        <v>-5.5050234250000001</v>
      </c>
      <c r="E904">
        <v>-5.8832392000000002</v>
      </c>
      <c r="F904">
        <f t="shared" si="29"/>
        <v>-4.5242109448000001</v>
      </c>
    </row>
    <row r="905" spans="1:6" x14ac:dyDescent="0.3">
      <c r="A905">
        <v>4.6079998</v>
      </c>
      <c r="B905">
        <v>-5.7569914999999998</v>
      </c>
      <c r="C905">
        <v>-5.8360668000000002</v>
      </c>
      <c r="D905">
        <f t="shared" si="28"/>
        <v>-5.5442634599999998</v>
      </c>
      <c r="E905">
        <v>-5.9342708999999996</v>
      </c>
      <c r="F905">
        <f t="shared" si="29"/>
        <v>-4.5634543221000001</v>
      </c>
    </row>
    <row r="906" spans="1:6" x14ac:dyDescent="0.3">
      <c r="A906">
        <v>4.6120000000000001</v>
      </c>
      <c r="B906">
        <v>-5.7947614999999999</v>
      </c>
      <c r="C906">
        <v>-5.8832392000000002</v>
      </c>
      <c r="D906">
        <f t="shared" si="28"/>
        <v>-5.5890772399999999</v>
      </c>
      <c r="E906">
        <v>-5.9841531000000003</v>
      </c>
      <c r="F906">
        <f t="shared" si="29"/>
        <v>-4.6018137339000003</v>
      </c>
    </row>
    <row r="907" spans="1:6" x14ac:dyDescent="0.3">
      <c r="A907">
        <v>4.6160002000000002</v>
      </c>
      <c r="B907">
        <v>-5.8360668000000002</v>
      </c>
      <c r="C907">
        <v>-5.9342708999999996</v>
      </c>
      <c r="D907">
        <f t="shared" si="28"/>
        <v>-5.6375573549999993</v>
      </c>
      <c r="E907">
        <v>-6.0283737999999998</v>
      </c>
      <c r="F907">
        <f t="shared" si="29"/>
        <v>-4.6358194521999998</v>
      </c>
    </row>
    <row r="908" spans="1:6" x14ac:dyDescent="0.3">
      <c r="A908">
        <v>4.6199998999999998</v>
      </c>
      <c r="B908">
        <v>-5.8832392000000002</v>
      </c>
      <c r="C908">
        <v>-5.9841531000000003</v>
      </c>
      <c r="D908">
        <f t="shared" si="28"/>
        <v>-5.6849454450000003</v>
      </c>
      <c r="E908">
        <v>-6.0661608999999999</v>
      </c>
      <c r="F908">
        <f t="shared" si="29"/>
        <v>-4.6648777320999999</v>
      </c>
    </row>
    <row r="909" spans="1:6" x14ac:dyDescent="0.3">
      <c r="A909">
        <v>4.6240000999999999</v>
      </c>
      <c r="B909">
        <v>-5.9342708999999996</v>
      </c>
      <c r="C909">
        <v>-6.0283737999999998</v>
      </c>
      <c r="D909">
        <f t="shared" si="28"/>
        <v>-5.7269551099999996</v>
      </c>
      <c r="E909">
        <v>-6.1010892999999999</v>
      </c>
      <c r="F909">
        <f t="shared" si="29"/>
        <v>-4.6917376717000003</v>
      </c>
    </row>
    <row r="910" spans="1:6" x14ac:dyDescent="0.3">
      <c r="A910">
        <v>4.6279998000000004</v>
      </c>
      <c r="B910">
        <v>-5.9841531000000003</v>
      </c>
      <c r="C910">
        <v>-6.0661608999999999</v>
      </c>
      <c r="D910">
        <f t="shared" si="28"/>
        <v>-5.7628528549999993</v>
      </c>
      <c r="E910">
        <v>-6.138566</v>
      </c>
      <c r="F910">
        <f t="shared" si="29"/>
        <v>-4.720557254</v>
      </c>
    </row>
    <row r="911" spans="1:6" x14ac:dyDescent="0.3">
      <c r="A911">
        <v>4.6319999999999997</v>
      </c>
      <c r="B911">
        <v>-6.0283737999999998</v>
      </c>
      <c r="C911">
        <v>-6.1010892999999999</v>
      </c>
      <c r="D911">
        <f t="shared" si="28"/>
        <v>-5.7960348349999995</v>
      </c>
      <c r="E911">
        <v>-6.1820002000000001</v>
      </c>
      <c r="F911">
        <f t="shared" si="29"/>
        <v>-4.7539581538000002</v>
      </c>
    </row>
    <row r="912" spans="1:6" x14ac:dyDescent="0.3">
      <c r="A912">
        <v>4.6360001999999998</v>
      </c>
      <c r="B912">
        <v>-6.0661608999999999</v>
      </c>
      <c r="C912">
        <v>-6.138566</v>
      </c>
      <c r="D912">
        <f t="shared" si="28"/>
        <v>-5.8316376999999999</v>
      </c>
      <c r="E912">
        <v>-6.2303680000000004</v>
      </c>
      <c r="F912">
        <f t="shared" si="29"/>
        <v>-4.7911529920000007</v>
      </c>
    </row>
    <row r="913" spans="1:6" x14ac:dyDescent="0.3">
      <c r="A913">
        <v>4.6399999000000003</v>
      </c>
      <c r="B913">
        <v>-6.1010892999999999</v>
      </c>
      <c r="C913">
        <v>-6.1820002000000001</v>
      </c>
      <c r="D913">
        <f t="shared" si="28"/>
        <v>-5.8729001900000002</v>
      </c>
      <c r="E913">
        <v>-6.2788630000000003</v>
      </c>
      <c r="F913">
        <f t="shared" si="29"/>
        <v>-4.8284456470000006</v>
      </c>
    </row>
    <row r="914" spans="1:6" x14ac:dyDescent="0.3">
      <c r="A914">
        <v>4.6440001000000004</v>
      </c>
      <c r="B914">
        <v>-6.138566</v>
      </c>
      <c r="C914">
        <v>-6.2303680000000004</v>
      </c>
      <c r="D914">
        <f t="shared" si="28"/>
        <v>-5.9188495999999997</v>
      </c>
      <c r="E914">
        <v>-6.3222360000000002</v>
      </c>
      <c r="F914">
        <f t="shared" si="29"/>
        <v>-4.8617994840000005</v>
      </c>
    </row>
    <row r="915" spans="1:6" x14ac:dyDescent="0.3">
      <c r="A915">
        <v>4.6479998</v>
      </c>
      <c r="B915">
        <v>-6.1820002000000001</v>
      </c>
      <c r="C915">
        <v>-6.2788630000000003</v>
      </c>
      <c r="D915">
        <f t="shared" si="28"/>
        <v>-5.9649198500000002</v>
      </c>
      <c r="E915">
        <v>-6.3585558000000004</v>
      </c>
      <c r="F915">
        <f t="shared" si="29"/>
        <v>-4.8897294102000002</v>
      </c>
    </row>
    <row r="916" spans="1:6" x14ac:dyDescent="0.3">
      <c r="A916">
        <v>4.6520000000000001</v>
      </c>
      <c r="B916">
        <v>-6.2303680000000004</v>
      </c>
      <c r="C916">
        <v>-6.3222360000000002</v>
      </c>
      <c r="D916">
        <f t="shared" si="28"/>
        <v>-6.0061241999999995</v>
      </c>
      <c r="E916">
        <v>-6.3906466000000002</v>
      </c>
      <c r="F916">
        <f t="shared" si="29"/>
        <v>-4.9144072354000006</v>
      </c>
    </row>
    <row r="917" spans="1:6" x14ac:dyDescent="0.3">
      <c r="A917">
        <v>4.6560001</v>
      </c>
      <c r="B917">
        <v>-6.2788630000000003</v>
      </c>
      <c r="C917">
        <v>-6.3585558000000004</v>
      </c>
      <c r="D917">
        <f t="shared" si="28"/>
        <v>-6.0406280099999998</v>
      </c>
      <c r="E917">
        <v>-6.4241235000000003</v>
      </c>
      <c r="F917">
        <f t="shared" si="29"/>
        <v>-4.9401509715000005</v>
      </c>
    </row>
    <row r="918" spans="1:6" x14ac:dyDescent="0.3">
      <c r="A918">
        <v>4.6599997999999996</v>
      </c>
      <c r="B918">
        <v>-6.3222360000000002</v>
      </c>
      <c r="C918">
        <v>-6.3906466000000002</v>
      </c>
      <c r="D918">
        <f t="shared" si="28"/>
        <v>-6.0711142699999998</v>
      </c>
      <c r="E918">
        <v>-6.4634206000000001</v>
      </c>
      <c r="F918">
        <f t="shared" si="29"/>
        <v>-4.9703704414000001</v>
      </c>
    </row>
    <row r="919" spans="1:6" x14ac:dyDescent="0.3">
      <c r="A919">
        <v>4.6639999999999997</v>
      </c>
      <c r="B919">
        <v>-6.3585558000000004</v>
      </c>
      <c r="C919">
        <v>-6.4241235000000003</v>
      </c>
      <c r="D919">
        <f t="shared" si="28"/>
        <v>-6.1029173249999999</v>
      </c>
      <c r="E919">
        <v>-6.5086481000000003</v>
      </c>
      <c r="F919">
        <f t="shared" si="29"/>
        <v>-5.0051503889000006</v>
      </c>
    </row>
    <row r="920" spans="1:6" x14ac:dyDescent="0.3">
      <c r="A920">
        <v>4.6680001999999998</v>
      </c>
      <c r="B920">
        <v>-6.3906466000000002</v>
      </c>
      <c r="C920">
        <v>-6.4634206000000001</v>
      </c>
      <c r="D920">
        <f t="shared" si="28"/>
        <v>-6.1402495699999999</v>
      </c>
      <c r="E920">
        <v>-6.5554595999999998</v>
      </c>
      <c r="F920">
        <f t="shared" si="29"/>
        <v>-5.0411484324</v>
      </c>
    </row>
    <row r="921" spans="1:6" x14ac:dyDescent="0.3">
      <c r="A921">
        <v>4.6719999000000003</v>
      </c>
      <c r="B921">
        <v>-6.4241235000000003</v>
      </c>
      <c r="C921">
        <v>-6.5086481000000003</v>
      </c>
      <c r="D921">
        <f t="shared" si="28"/>
        <v>-6.1832156950000003</v>
      </c>
      <c r="E921">
        <v>-6.5980637</v>
      </c>
      <c r="F921">
        <f t="shared" si="29"/>
        <v>-5.0739109853000004</v>
      </c>
    </row>
    <row r="922" spans="1:6" x14ac:dyDescent="0.3">
      <c r="A922">
        <v>4.6760001000000004</v>
      </c>
      <c r="B922">
        <v>-6.4634206000000001</v>
      </c>
      <c r="C922">
        <v>-6.5554595999999998</v>
      </c>
      <c r="D922">
        <f t="shared" si="28"/>
        <v>-6.2276866199999992</v>
      </c>
      <c r="E922">
        <v>-6.6333538000000001</v>
      </c>
      <c r="F922">
        <f t="shared" si="29"/>
        <v>-5.1010490722000004</v>
      </c>
    </row>
    <row r="923" spans="1:6" x14ac:dyDescent="0.3">
      <c r="A923">
        <v>4.6799998</v>
      </c>
      <c r="B923">
        <v>-6.5086481000000003</v>
      </c>
      <c r="C923">
        <v>-6.5980637</v>
      </c>
      <c r="D923">
        <f t="shared" si="28"/>
        <v>-6.2681605149999999</v>
      </c>
      <c r="E923">
        <v>-6.6631990999999999</v>
      </c>
      <c r="F923">
        <f t="shared" si="29"/>
        <v>-5.1240001078999997</v>
      </c>
    </row>
    <row r="924" spans="1:6" x14ac:dyDescent="0.3">
      <c r="A924">
        <v>4.6840000000000002</v>
      </c>
      <c r="B924">
        <v>-6.5554595999999998</v>
      </c>
      <c r="C924">
        <v>-6.6333538000000001</v>
      </c>
      <c r="D924">
        <f t="shared" si="28"/>
        <v>-6.3016861099999995</v>
      </c>
      <c r="E924">
        <v>-6.6931706000000002</v>
      </c>
      <c r="F924">
        <f t="shared" si="29"/>
        <v>-5.1470481914000006</v>
      </c>
    </row>
    <row r="925" spans="1:6" x14ac:dyDescent="0.3">
      <c r="A925">
        <v>4.6880002000000003</v>
      </c>
      <c r="B925">
        <v>-6.5980637</v>
      </c>
      <c r="C925">
        <v>-6.6631990999999999</v>
      </c>
      <c r="D925">
        <f t="shared" si="28"/>
        <v>-6.3300391449999998</v>
      </c>
      <c r="E925">
        <v>-6.7286042000000004</v>
      </c>
      <c r="F925">
        <f t="shared" si="29"/>
        <v>-5.1742966298000006</v>
      </c>
    </row>
    <row r="926" spans="1:6" x14ac:dyDescent="0.3">
      <c r="A926">
        <v>4.6919998999999999</v>
      </c>
      <c r="B926">
        <v>-6.6333538000000001</v>
      </c>
      <c r="C926">
        <v>-6.6931706000000002</v>
      </c>
      <c r="D926">
        <f t="shared" si="28"/>
        <v>-6.3585120699999997</v>
      </c>
      <c r="E926">
        <v>-6.7708268</v>
      </c>
      <c r="F926">
        <f t="shared" si="29"/>
        <v>-5.2067658092000002</v>
      </c>
    </row>
    <row r="927" spans="1:6" x14ac:dyDescent="0.3">
      <c r="A927">
        <v>4.6960001</v>
      </c>
      <c r="B927">
        <v>-6.6631990999999999</v>
      </c>
      <c r="C927">
        <v>-6.7286042000000004</v>
      </c>
      <c r="D927">
        <f t="shared" si="28"/>
        <v>-6.3921739899999999</v>
      </c>
      <c r="E927">
        <v>-6.8161756999999996</v>
      </c>
      <c r="F927">
        <f t="shared" si="29"/>
        <v>-5.2416391132999998</v>
      </c>
    </row>
    <row r="928" spans="1:6" x14ac:dyDescent="0.3">
      <c r="A928">
        <v>4.6999997999999996</v>
      </c>
      <c r="B928">
        <v>-6.6931706000000002</v>
      </c>
      <c r="C928">
        <v>-6.7708268</v>
      </c>
      <c r="D928">
        <f t="shared" si="28"/>
        <v>-6.4322854600000001</v>
      </c>
      <c r="E928">
        <v>-6.8585152000000003</v>
      </c>
      <c r="F928">
        <f t="shared" si="29"/>
        <v>-5.2741981888000007</v>
      </c>
    </row>
    <row r="929" spans="1:6" x14ac:dyDescent="0.3">
      <c r="A929">
        <v>4.7039999999999997</v>
      </c>
      <c r="B929">
        <v>-6.7286042000000004</v>
      </c>
      <c r="C929">
        <v>-6.8161756999999996</v>
      </c>
      <c r="D929">
        <f t="shared" si="28"/>
        <v>-6.4753669149999995</v>
      </c>
      <c r="E929">
        <v>-6.8935905999999996</v>
      </c>
      <c r="F929">
        <f t="shared" si="29"/>
        <v>-5.3011711714</v>
      </c>
    </row>
    <row r="930" spans="1:6" x14ac:dyDescent="0.3">
      <c r="A930">
        <v>4.7080001999999999</v>
      </c>
      <c r="B930">
        <v>-6.7708268</v>
      </c>
      <c r="C930">
        <v>-6.8585152000000003</v>
      </c>
      <c r="D930">
        <f t="shared" si="28"/>
        <v>-6.5155894400000003</v>
      </c>
      <c r="E930">
        <v>-6.9221349999999999</v>
      </c>
      <c r="F930">
        <f t="shared" si="29"/>
        <v>-5.3231218150000004</v>
      </c>
    </row>
    <row r="931" spans="1:6" x14ac:dyDescent="0.3">
      <c r="A931">
        <v>4.7119999000000004</v>
      </c>
      <c r="B931">
        <v>-6.8161756999999996</v>
      </c>
      <c r="C931">
        <v>-6.8935905999999996</v>
      </c>
      <c r="D931">
        <f t="shared" si="28"/>
        <v>-6.5489110699999991</v>
      </c>
      <c r="E931">
        <v>-6.9494262000000004</v>
      </c>
      <c r="F931">
        <f t="shared" si="29"/>
        <v>-5.3441087478000009</v>
      </c>
    </row>
    <row r="932" spans="1:6" x14ac:dyDescent="0.3">
      <c r="A932">
        <v>4.7160000999999996</v>
      </c>
      <c r="B932">
        <v>-6.8585152000000003</v>
      </c>
      <c r="C932">
        <v>-6.9221349999999999</v>
      </c>
      <c r="D932">
        <f t="shared" si="28"/>
        <v>-6.5760282499999994</v>
      </c>
      <c r="E932">
        <v>-6.9815700999999999</v>
      </c>
      <c r="F932">
        <f t="shared" si="29"/>
        <v>-5.3688274069000004</v>
      </c>
    </row>
    <row r="933" spans="1:6" x14ac:dyDescent="0.3">
      <c r="A933">
        <v>4.7199998000000001</v>
      </c>
      <c r="B933">
        <v>-6.8935905999999996</v>
      </c>
      <c r="C933">
        <v>-6.9494262000000004</v>
      </c>
      <c r="D933">
        <f t="shared" si="28"/>
        <v>-6.60195489</v>
      </c>
      <c r="E933">
        <v>-7.0211950999999999</v>
      </c>
      <c r="F933">
        <f t="shared" si="29"/>
        <v>-5.3992990319</v>
      </c>
    </row>
    <row r="934" spans="1:6" x14ac:dyDescent="0.3">
      <c r="A934">
        <v>4.7240000000000002</v>
      </c>
      <c r="B934">
        <v>-6.9221349999999999</v>
      </c>
      <c r="C934">
        <v>-6.9815700999999999</v>
      </c>
      <c r="D934">
        <f t="shared" si="28"/>
        <v>-6.6324915949999994</v>
      </c>
      <c r="E934">
        <v>-7.0655825999999999</v>
      </c>
      <c r="F934">
        <f t="shared" si="29"/>
        <v>-5.4334330193999998</v>
      </c>
    </row>
    <row r="935" spans="1:6" x14ac:dyDescent="0.3">
      <c r="A935">
        <v>4.7280002000000003</v>
      </c>
      <c r="B935">
        <v>-6.9494262000000004</v>
      </c>
      <c r="C935">
        <v>-7.0211950999999999</v>
      </c>
      <c r="D935">
        <f t="shared" si="28"/>
        <v>-6.6701353449999994</v>
      </c>
      <c r="E935">
        <v>-7.1085244000000003</v>
      </c>
      <c r="F935">
        <f t="shared" si="29"/>
        <v>-5.4664552636000003</v>
      </c>
    </row>
    <row r="936" spans="1:6" x14ac:dyDescent="0.3">
      <c r="A936">
        <v>4.7319998999999999</v>
      </c>
      <c r="B936">
        <v>-6.9815700999999999</v>
      </c>
      <c r="C936">
        <v>-7.0655825999999999</v>
      </c>
      <c r="D936">
        <f t="shared" si="28"/>
        <v>-6.7123034699999993</v>
      </c>
      <c r="E936">
        <v>-7.1447057999999997</v>
      </c>
      <c r="F936">
        <f t="shared" si="29"/>
        <v>-5.4942787602000003</v>
      </c>
    </row>
    <row r="937" spans="1:6" x14ac:dyDescent="0.3">
      <c r="A937">
        <v>4.7360001</v>
      </c>
      <c r="B937">
        <v>-7.0211950999999999</v>
      </c>
      <c r="C937">
        <v>-7.1085244000000003</v>
      </c>
      <c r="D937">
        <f t="shared" si="28"/>
        <v>-6.7530981800000003</v>
      </c>
      <c r="E937">
        <v>-7.1735736000000001</v>
      </c>
      <c r="F937">
        <f t="shared" si="29"/>
        <v>-5.5164780984000004</v>
      </c>
    </row>
    <row r="938" spans="1:6" x14ac:dyDescent="0.3">
      <c r="A938">
        <v>4.7399997999999997</v>
      </c>
      <c r="B938">
        <v>-7.0655825999999999</v>
      </c>
      <c r="C938">
        <v>-7.1447057999999997</v>
      </c>
      <c r="D938">
        <f t="shared" si="28"/>
        <v>-6.7874705099999995</v>
      </c>
      <c r="E938">
        <v>-7.1998249999999997</v>
      </c>
      <c r="F938">
        <f t="shared" si="29"/>
        <v>-5.5366654249999998</v>
      </c>
    </row>
    <row r="939" spans="1:6" x14ac:dyDescent="0.3">
      <c r="A939">
        <v>4.7439999999999998</v>
      </c>
      <c r="B939">
        <v>-7.1085244000000003</v>
      </c>
      <c r="C939">
        <v>-7.1735736000000001</v>
      </c>
      <c r="D939">
        <f t="shared" si="28"/>
        <v>-6.8148949199999995</v>
      </c>
      <c r="E939">
        <v>-7.2301168000000002</v>
      </c>
      <c r="F939">
        <f t="shared" si="29"/>
        <v>-5.5599598192000004</v>
      </c>
    </row>
    <row r="940" spans="1:6" x14ac:dyDescent="0.3">
      <c r="A940">
        <v>4.7480000999999996</v>
      </c>
      <c r="B940">
        <v>-7.1447057999999997</v>
      </c>
      <c r="C940">
        <v>-7.1998249999999997</v>
      </c>
      <c r="D940">
        <f t="shared" si="28"/>
        <v>-6.8398337499999995</v>
      </c>
      <c r="E940">
        <v>-7.2683774000000003</v>
      </c>
      <c r="F940">
        <f t="shared" si="29"/>
        <v>-5.5893822206000001</v>
      </c>
    </row>
    <row r="941" spans="1:6" x14ac:dyDescent="0.3">
      <c r="A941">
        <v>4.7519999000000004</v>
      </c>
      <c r="B941">
        <v>-7.1735736000000001</v>
      </c>
      <c r="C941">
        <v>-7.2301168000000002</v>
      </c>
      <c r="D941">
        <f t="shared" si="28"/>
        <v>-6.8686109599999998</v>
      </c>
      <c r="E941">
        <v>-7.3130322999999997</v>
      </c>
      <c r="F941">
        <f t="shared" si="29"/>
        <v>-5.6237218386999999</v>
      </c>
    </row>
    <row r="942" spans="1:6" x14ac:dyDescent="0.3">
      <c r="A942">
        <v>4.7560000000000002</v>
      </c>
      <c r="B942">
        <v>-7.1998249999999997</v>
      </c>
      <c r="C942">
        <v>-7.2683774000000003</v>
      </c>
      <c r="D942">
        <f t="shared" si="28"/>
        <v>-6.90495853</v>
      </c>
      <c r="E942">
        <v>-7.3580626999999996</v>
      </c>
      <c r="F942">
        <f t="shared" si="29"/>
        <v>-5.6583502162999997</v>
      </c>
    </row>
    <row r="943" spans="1:6" x14ac:dyDescent="0.3">
      <c r="A943">
        <v>4.7600002000000003</v>
      </c>
      <c r="B943">
        <v>-7.2301168000000002</v>
      </c>
      <c r="C943">
        <v>-7.3130322999999997</v>
      </c>
      <c r="D943">
        <f t="shared" si="28"/>
        <v>-6.9473806849999997</v>
      </c>
      <c r="E943">
        <v>-7.3972315999999996</v>
      </c>
      <c r="F943">
        <f t="shared" si="29"/>
        <v>-5.6884711004000001</v>
      </c>
    </row>
    <row r="944" spans="1:6" x14ac:dyDescent="0.3">
      <c r="A944">
        <v>4.7639999</v>
      </c>
      <c r="B944">
        <v>-7.2683774000000003</v>
      </c>
      <c r="C944">
        <v>-7.3580626999999996</v>
      </c>
      <c r="D944">
        <f t="shared" si="28"/>
        <v>-6.990159564999999</v>
      </c>
      <c r="E944">
        <v>-7.4285952999999996</v>
      </c>
      <c r="F944">
        <f t="shared" si="29"/>
        <v>-5.7125897856999996</v>
      </c>
    </row>
    <row r="945" spans="1:6" x14ac:dyDescent="0.3">
      <c r="A945">
        <v>4.7680001000000001</v>
      </c>
      <c r="B945">
        <v>-7.3130322999999997</v>
      </c>
      <c r="C945">
        <v>-7.3972315999999996</v>
      </c>
      <c r="D945">
        <f t="shared" si="28"/>
        <v>-7.0273700199999993</v>
      </c>
      <c r="E945">
        <v>-7.4560138</v>
      </c>
      <c r="F945">
        <f t="shared" si="29"/>
        <v>-5.7336746121999997</v>
      </c>
    </row>
    <row r="946" spans="1:6" x14ac:dyDescent="0.3">
      <c r="A946">
        <v>4.7719997999999997</v>
      </c>
      <c r="B946">
        <v>-7.3580626999999996</v>
      </c>
      <c r="C946">
        <v>-7.4285952999999996</v>
      </c>
      <c r="D946">
        <f t="shared" si="28"/>
        <v>-7.0571655349999993</v>
      </c>
      <c r="E946">
        <v>-7.4864714000000001</v>
      </c>
      <c r="F946">
        <f t="shared" si="29"/>
        <v>-5.7570965065999999</v>
      </c>
    </row>
    <row r="947" spans="1:6" x14ac:dyDescent="0.3">
      <c r="A947">
        <v>4.7759999999999998</v>
      </c>
      <c r="B947">
        <v>-7.3972315999999996</v>
      </c>
      <c r="C947">
        <v>-7.4560138</v>
      </c>
      <c r="D947">
        <f t="shared" si="28"/>
        <v>-7.08321311</v>
      </c>
      <c r="E947">
        <v>-7.5251716000000002</v>
      </c>
      <c r="F947">
        <f t="shared" si="29"/>
        <v>-5.7868569604000006</v>
      </c>
    </row>
    <row r="948" spans="1:6" x14ac:dyDescent="0.3">
      <c r="A948">
        <v>4.7800001999999999</v>
      </c>
      <c r="B948">
        <v>-7.4285952999999996</v>
      </c>
      <c r="C948">
        <v>-7.4864714000000001</v>
      </c>
      <c r="D948">
        <f t="shared" si="28"/>
        <v>-7.1121478299999996</v>
      </c>
      <c r="E948">
        <v>-7.5718874999999999</v>
      </c>
      <c r="F948">
        <f t="shared" si="29"/>
        <v>-5.8227814875000004</v>
      </c>
    </row>
    <row r="949" spans="1:6" x14ac:dyDescent="0.3">
      <c r="A949">
        <v>4.7839999000000004</v>
      </c>
      <c r="B949">
        <v>-7.4560138</v>
      </c>
      <c r="C949">
        <v>-7.5251716000000002</v>
      </c>
      <c r="D949">
        <f t="shared" si="28"/>
        <v>-7.1489130200000002</v>
      </c>
      <c r="E949">
        <v>-7.6210794999999996</v>
      </c>
      <c r="F949">
        <f t="shared" si="29"/>
        <v>-5.8606101355</v>
      </c>
    </row>
    <row r="950" spans="1:6" x14ac:dyDescent="0.3">
      <c r="A950">
        <v>4.7880000999999996</v>
      </c>
      <c r="B950">
        <v>-7.4864714000000001</v>
      </c>
      <c r="C950">
        <v>-7.5718874999999999</v>
      </c>
      <c r="D950">
        <f t="shared" si="28"/>
        <v>-7.1932931249999994</v>
      </c>
      <c r="E950">
        <v>-7.6657720999999999</v>
      </c>
      <c r="F950">
        <f t="shared" si="29"/>
        <v>-5.8949787449000004</v>
      </c>
    </row>
    <row r="951" spans="1:6" x14ac:dyDescent="0.3">
      <c r="A951">
        <v>4.7919998000000001</v>
      </c>
      <c r="B951">
        <v>-7.5251716000000002</v>
      </c>
      <c r="C951">
        <v>-7.6210794999999996</v>
      </c>
      <c r="D951">
        <f t="shared" si="28"/>
        <v>-7.2400255249999992</v>
      </c>
      <c r="E951">
        <v>-7.7025831</v>
      </c>
      <c r="F951">
        <f t="shared" si="29"/>
        <v>-5.9232864038999997</v>
      </c>
    </row>
    <row r="952" spans="1:6" x14ac:dyDescent="0.3">
      <c r="A952">
        <v>4.7960000000000003</v>
      </c>
      <c r="B952">
        <v>-7.5718874999999999</v>
      </c>
      <c r="C952">
        <v>-7.6657720999999999</v>
      </c>
      <c r="D952">
        <f t="shared" si="28"/>
        <v>-7.2824834949999993</v>
      </c>
      <c r="E952">
        <v>-7.7342842999999997</v>
      </c>
      <c r="F952">
        <f t="shared" si="29"/>
        <v>-5.9476646267</v>
      </c>
    </row>
    <row r="953" spans="1:6" x14ac:dyDescent="0.3">
      <c r="A953">
        <v>4.8000002000000004</v>
      </c>
      <c r="B953">
        <v>-7.6210794999999996</v>
      </c>
      <c r="C953">
        <v>-7.7025831</v>
      </c>
      <c r="D953">
        <f t="shared" si="28"/>
        <v>-7.3174539449999996</v>
      </c>
      <c r="E953">
        <v>-7.7679530000000003</v>
      </c>
      <c r="F953">
        <f t="shared" si="29"/>
        <v>-5.973555857</v>
      </c>
    </row>
    <row r="954" spans="1:6" x14ac:dyDescent="0.3">
      <c r="A954">
        <v>4.8039999</v>
      </c>
      <c r="B954">
        <v>-7.6657720999999999</v>
      </c>
      <c r="C954">
        <v>-7.7342842999999997</v>
      </c>
      <c r="D954">
        <f t="shared" si="28"/>
        <v>-7.3475700849999992</v>
      </c>
      <c r="E954">
        <v>-7.8100198000000001</v>
      </c>
      <c r="F954">
        <f t="shared" si="29"/>
        <v>-6.0059052262000003</v>
      </c>
    </row>
    <row r="955" spans="1:6" x14ac:dyDescent="0.3">
      <c r="A955">
        <v>4.8080001000000001</v>
      </c>
      <c r="B955">
        <v>-7.7025831</v>
      </c>
      <c r="C955">
        <v>-7.7679530000000003</v>
      </c>
      <c r="D955">
        <f t="shared" si="28"/>
        <v>-7.3795553500000004</v>
      </c>
      <c r="E955">
        <v>-7.8617882000000003</v>
      </c>
      <c r="F955">
        <f t="shared" si="29"/>
        <v>-6.0457151258000001</v>
      </c>
    </row>
    <row r="956" spans="1:6" x14ac:dyDescent="0.3">
      <c r="A956">
        <v>4.8119997999999997</v>
      </c>
      <c r="B956">
        <v>-7.7342842999999997</v>
      </c>
      <c r="C956">
        <v>-7.8100198000000001</v>
      </c>
      <c r="D956">
        <f t="shared" si="28"/>
        <v>-7.4195188099999996</v>
      </c>
      <c r="E956">
        <v>-7.9185027000000003</v>
      </c>
      <c r="F956">
        <f t="shared" si="29"/>
        <v>-6.0893285763000007</v>
      </c>
    </row>
    <row r="957" spans="1:6" x14ac:dyDescent="0.3">
      <c r="A957">
        <v>4.8159999999999998</v>
      </c>
      <c r="B957">
        <v>-7.7679530000000003</v>
      </c>
      <c r="C957">
        <v>-7.8617882000000003</v>
      </c>
      <c r="D957">
        <f t="shared" si="28"/>
        <v>-7.4686987900000004</v>
      </c>
      <c r="E957">
        <v>-7.9726673000000003</v>
      </c>
      <c r="F957">
        <f t="shared" si="29"/>
        <v>-6.1309811537000005</v>
      </c>
    </row>
    <row r="958" spans="1:6" x14ac:dyDescent="0.3">
      <c r="A958">
        <v>4.8200002</v>
      </c>
      <c r="B958">
        <v>-7.8100198000000001</v>
      </c>
      <c r="C958">
        <v>-7.9185027000000003</v>
      </c>
      <c r="D958">
        <f t="shared" si="28"/>
        <v>-7.5225775649999997</v>
      </c>
      <c r="E958">
        <v>-8.0194296000000005</v>
      </c>
      <c r="F958">
        <f t="shared" si="29"/>
        <v>-6.1669413624000002</v>
      </c>
    </row>
    <row r="959" spans="1:6" x14ac:dyDescent="0.3">
      <c r="A959">
        <v>4.8239998999999996</v>
      </c>
      <c r="B959">
        <v>-7.8617882000000003</v>
      </c>
      <c r="C959">
        <v>-7.9726673000000003</v>
      </c>
      <c r="D959">
        <f t="shared" si="28"/>
        <v>-7.5740339350000001</v>
      </c>
      <c r="E959">
        <v>-8.0602362000000003</v>
      </c>
      <c r="F959">
        <f t="shared" si="29"/>
        <v>-6.1983216378000003</v>
      </c>
    </row>
    <row r="960" spans="1:6" x14ac:dyDescent="0.3">
      <c r="A960">
        <v>4.8280000999999997</v>
      </c>
      <c r="B960">
        <v>-7.9185027000000003</v>
      </c>
      <c r="C960">
        <v>-8.0194296000000005</v>
      </c>
      <c r="D960">
        <f t="shared" si="28"/>
        <v>-7.6184581199999997</v>
      </c>
      <c r="E960">
        <v>-8.1019857000000002</v>
      </c>
      <c r="F960">
        <f t="shared" si="29"/>
        <v>-6.2304270033</v>
      </c>
    </row>
    <row r="961" spans="1:6" x14ac:dyDescent="0.3">
      <c r="A961">
        <v>4.8319998000000002</v>
      </c>
      <c r="B961">
        <v>-7.9726673000000003</v>
      </c>
      <c r="C961">
        <v>-8.0602362000000003</v>
      </c>
      <c r="D961">
        <f t="shared" si="28"/>
        <v>-7.6572243899999997</v>
      </c>
      <c r="E961">
        <v>-8.1522567000000006</v>
      </c>
      <c r="F961">
        <f t="shared" si="29"/>
        <v>-6.2690854023000009</v>
      </c>
    </row>
    <row r="962" spans="1:6" x14ac:dyDescent="0.3">
      <c r="A962">
        <v>4.8360000000000003</v>
      </c>
      <c r="B962">
        <v>-8.0194296000000005</v>
      </c>
      <c r="C962">
        <v>-8.1019857000000002</v>
      </c>
      <c r="D962">
        <f t="shared" si="28"/>
        <v>-7.6968864149999998</v>
      </c>
      <c r="E962">
        <v>-8.2140386999999997</v>
      </c>
      <c r="F962">
        <f t="shared" si="29"/>
        <v>-6.3165957603000003</v>
      </c>
    </row>
    <row r="963" spans="1:6" x14ac:dyDescent="0.3">
      <c r="A963">
        <v>4.8400002000000004</v>
      </c>
      <c r="B963">
        <v>-8.0602362000000003</v>
      </c>
      <c r="C963">
        <v>-8.1522567000000006</v>
      </c>
      <c r="D963">
        <f t="shared" si="28"/>
        <v>-7.7446438650000005</v>
      </c>
      <c r="E963">
        <v>-8.2836382999999998</v>
      </c>
      <c r="F963">
        <f t="shared" si="29"/>
        <v>-6.3701178527</v>
      </c>
    </row>
    <row r="964" spans="1:6" x14ac:dyDescent="0.3">
      <c r="A964">
        <v>4.8439999</v>
      </c>
      <c r="B964">
        <v>-8.1019857000000002</v>
      </c>
      <c r="C964">
        <v>-8.2140386999999997</v>
      </c>
      <c r="D964">
        <f t="shared" ref="D964:D1003" si="30">C964*0.95</f>
        <v>-7.8033367649999992</v>
      </c>
      <c r="E964">
        <v>-8.3532127000000003</v>
      </c>
      <c r="F964">
        <f t="shared" ref="F964:F1003" si="31">E964*0.769</f>
        <v>-6.4236205663000003</v>
      </c>
    </row>
    <row r="965" spans="1:6" x14ac:dyDescent="0.3">
      <c r="A965">
        <v>4.8479999999999999</v>
      </c>
      <c r="B965">
        <v>-8.1522567000000006</v>
      </c>
      <c r="C965">
        <v>-8.2836382999999998</v>
      </c>
      <c r="D965">
        <f t="shared" si="30"/>
        <v>-7.8694563849999994</v>
      </c>
      <c r="E965">
        <v>-8.4163356999999994</v>
      </c>
      <c r="F965">
        <f t="shared" si="31"/>
        <v>-6.4721621532999993</v>
      </c>
    </row>
    <row r="966" spans="1:6" x14ac:dyDescent="0.3">
      <c r="A966">
        <v>4.8520002</v>
      </c>
      <c r="B966">
        <v>-8.2140386999999997</v>
      </c>
      <c r="C966">
        <v>-8.3532127000000003</v>
      </c>
      <c r="D966">
        <f t="shared" si="30"/>
        <v>-7.9355520649999995</v>
      </c>
      <c r="E966">
        <v>-8.4727542000000007</v>
      </c>
      <c r="F966">
        <f t="shared" si="31"/>
        <v>-6.5155479798000009</v>
      </c>
    </row>
    <row r="967" spans="1:6" x14ac:dyDescent="0.3">
      <c r="A967">
        <v>4.8559998999999996</v>
      </c>
      <c r="B967">
        <v>-8.2836382999999998</v>
      </c>
      <c r="C967">
        <v>-8.4163356999999994</v>
      </c>
      <c r="D967">
        <f t="shared" si="30"/>
        <v>-7.995518914999999</v>
      </c>
      <c r="E967">
        <v>-8.5287778000000003</v>
      </c>
      <c r="F967">
        <f t="shared" si="31"/>
        <v>-6.5586301282000008</v>
      </c>
    </row>
    <row r="968" spans="1:6" x14ac:dyDescent="0.3">
      <c r="A968">
        <v>4.8600000999999997</v>
      </c>
      <c r="B968">
        <v>-8.3532127000000003</v>
      </c>
      <c r="C968">
        <v>-8.4727542000000007</v>
      </c>
      <c r="D968">
        <f t="shared" si="30"/>
        <v>-8.0491164899999994</v>
      </c>
      <c r="E968">
        <v>-8.5929106999999991</v>
      </c>
      <c r="F968">
        <f t="shared" si="31"/>
        <v>-6.6079483282999991</v>
      </c>
    </row>
    <row r="969" spans="1:6" x14ac:dyDescent="0.3">
      <c r="A969">
        <v>4.8639998000000002</v>
      </c>
      <c r="B969">
        <v>-8.4163356999999994</v>
      </c>
      <c r="C969">
        <v>-8.5287778000000003</v>
      </c>
      <c r="D969">
        <f t="shared" si="30"/>
        <v>-8.1023389100000003</v>
      </c>
      <c r="E969">
        <v>-8.6699049000000006</v>
      </c>
      <c r="F969">
        <f t="shared" si="31"/>
        <v>-6.6671568681000002</v>
      </c>
    </row>
    <row r="970" spans="1:6" x14ac:dyDescent="0.3">
      <c r="A970">
        <v>4.8680000000000003</v>
      </c>
      <c r="B970">
        <v>-8.4727542000000007</v>
      </c>
      <c r="C970">
        <v>-8.5929106999999991</v>
      </c>
      <c r="D970">
        <f t="shared" si="30"/>
        <v>-8.1632651649999985</v>
      </c>
      <c r="E970">
        <v>-8.7574047999999998</v>
      </c>
      <c r="F970">
        <f t="shared" si="31"/>
        <v>-6.7344442912</v>
      </c>
    </row>
    <row r="971" spans="1:6" x14ac:dyDescent="0.3">
      <c r="A971">
        <v>4.8720001999999996</v>
      </c>
      <c r="B971">
        <v>-8.5287778000000003</v>
      </c>
      <c r="C971">
        <v>-8.6699049000000006</v>
      </c>
      <c r="D971">
        <f t="shared" si="30"/>
        <v>-8.236409655000001</v>
      </c>
      <c r="E971">
        <v>-8.8475067000000003</v>
      </c>
      <c r="F971">
        <f t="shared" si="31"/>
        <v>-6.8037326523000008</v>
      </c>
    </row>
    <row r="972" spans="1:6" x14ac:dyDescent="0.3">
      <c r="A972">
        <v>4.8759999000000001</v>
      </c>
      <c r="B972">
        <v>-8.5929106999999991</v>
      </c>
      <c r="C972">
        <v>-8.7574047999999998</v>
      </c>
      <c r="D972">
        <f t="shared" si="30"/>
        <v>-8.3195345599999992</v>
      </c>
      <c r="E972">
        <v>-8.9323613999999996</v>
      </c>
      <c r="F972">
        <f t="shared" si="31"/>
        <v>-6.8689859165999998</v>
      </c>
    </row>
    <row r="973" spans="1:6" x14ac:dyDescent="0.3">
      <c r="A973">
        <v>4.8800001000000002</v>
      </c>
      <c r="B973">
        <v>-8.6699049000000006</v>
      </c>
      <c r="C973">
        <v>-8.8475067000000003</v>
      </c>
      <c r="D973">
        <f t="shared" si="30"/>
        <v>-8.405131364999999</v>
      </c>
      <c r="E973">
        <v>-9.0100198999999996</v>
      </c>
      <c r="F973">
        <f t="shared" si="31"/>
        <v>-6.9287053031000001</v>
      </c>
    </row>
    <row r="974" spans="1:6" x14ac:dyDescent="0.3">
      <c r="A974">
        <v>4.8839997999999998</v>
      </c>
      <c r="B974">
        <v>-8.7574047999999998</v>
      </c>
      <c r="C974">
        <v>-8.9323613999999996</v>
      </c>
      <c r="D974">
        <f t="shared" si="30"/>
        <v>-8.48574333</v>
      </c>
      <c r="E974">
        <v>-9.0862388999999997</v>
      </c>
      <c r="F974">
        <f t="shared" si="31"/>
        <v>-6.9873177140999996</v>
      </c>
    </row>
    <row r="975" spans="1:6" x14ac:dyDescent="0.3">
      <c r="A975">
        <v>4.8879999999999999</v>
      </c>
      <c r="B975">
        <v>-8.8475067000000003</v>
      </c>
      <c r="C975">
        <v>-9.0100198999999996</v>
      </c>
      <c r="D975">
        <f t="shared" si="30"/>
        <v>-8.5595189049999991</v>
      </c>
      <c r="E975">
        <v>-9.1707222999999995</v>
      </c>
      <c r="F975">
        <f t="shared" si="31"/>
        <v>-7.0522854487000002</v>
      </c>
    </row>
    <row r="976" spans="1:6" x14ac:dyDescent="0.3">
      <c r="A976">
        <v>4.8920002</v>
      </c>
      <c r="B976">
        <v>-8.9323613999999996</v>
      </c>
      <c r="C976">
        <v>-9.0862388999999997</v>
      </c>
      <c r="D976">
        <f t="shared" si="30"/>
        <v>-8.6319269549999991</v>
      </c>
      <c r="E976">
        <v>-9.2705263999999996</v>
      </c>
      <c r="F976">
        <f t="shared" si="31"/>
        <v>-7.1290348015999996</v>
      </c>
    </row>
    <row r="977" spans="1:6" x14ac:dyDescent="0.3">
      <c r="A977">
        <v>4.8959998999999996</v>
      </c>
      <c r="B977">
        <v>-9.0100198999999996</v>
      </c>
      <c r="C977">
        <v>-9.1707222999999995</v>
      </c>
      <c r="D977">
        <f t="shared" si="30"/>
        <v>-8.7121861849999984</v>
      </c>
      <c r="E977">
        <v>-9.3852844999999991</v>
      </c>
      <c r="F977">
        <f t="shared" si="31"/>
        <v>-7.2172837804999999</v>
      </c>
    </row>
    <row r="978" spans="1:6" x14ac:dyDescent="0.3">
      <c r="A978">
        <v>4.9000000999999997</v>
      </c>
      <c r="B978">
        <v>-9.0862388999999997</v>
      </c>
      <c r="C978">
        <v>-9.2705263999999996</v>
      </c>
      <c r="D978">
        <f t="shared" si="30"/>
        <v>-8.8070000799999999</v>
      </c>
      <c r="E978">
        <v>-9.5075204000000006</v>
      </c>
      <c r="F978">
        <f t="shared" si="31"/>
        <v>-7.3112831876000008</v>
      </c>
    </row>
    <row r="979" spans="1:6" x14ac:dyDescent="0.3">
      <c r="A979">
        <v>4.9039998000000002</v>
      </c>
      <c r="B979">
        <v>-9.1707222999999995</v>
      </c>
      <c r="C979">
        <v>-9.3852844999999991</v>
      </c>
      <c r="D979">
        <f t="shared" si="30"/>
        <v>-8.9160202749999993</v>
      </c>
      <c r="E979">
        <v>-9.6280301000000001</v>
      </c>
      <c r="F979">
        <f t="shared" si="31"/>
        <v>-7.4039551469000005</v>
      </c>
    </row>
    <row r="980" spans="1:6" x14ac:dyDescent="0.3">
      <c r="A980">
        <v>4.9080000000000004</v>
      </c>
      <c r="B980">
        <v>-9.2705263999999996</v>
      </c>
      <c r="C980">
        <v>-9.5075204000000006</v>
      </c>
      <c r="D980">
        <f t="shared" si="30"/>
        <v>-9.0321443800000001</v>
      </c>
      <c r="E980">
        <v>-9.7428372999999997</v>
      </c>
      <c r="F980">
        <f t="shared" si="31"/>
        <v>-7.4922418837000002</v>
      </c>
    </row>
    <row r="981" spans="1:6" x14ac:dyDescent="0.3">
      <c r="A981">
        <v>4.9120001999999996</v>
      </c>
      <c r="B981">
        <v>-9.3852844999999991</v>
      </c>
      <c r="C981">
        <v>-9.6280301000000001</v>
      </c>
      <c r="D981">
        <f t="shared" si="30"/>
        <v>-9.1466285949999993</v>
      </c>
      <c r="E981">
        <v>-9.8566914000000008</v>
      </c>
      <c r="F981">
        <f t="shared" si="31"/>
        <v>-7.5797956866000007</v>
      </c>
    </row>
    <row r="982" spans="1:6" x14ac:dyDescent="0.3">
      <c r="A982">
        <v>4.9159999000000001</v>
      </c>
      <c r="B982">
        <v>-9.5075204000000006</v>
      </c>
      <c r="C982">
        <v>-9.7428372999999997</v>
      </c>
      <c r="D982">
        <f t="shared" si="30"/>
        <v>-9.2556954349999998</v>
      </c>
      <c r="E982">
        <v>-9.9802871</v>
      </c>
      <c r="F982">
        <f t="shared" si="31"/>
        <v>-7.6748407799000002</v>
      </c>
    </row>
    <row r="983" spans="1:6" x14ac:dyDescent="0.3">
      <c r="A983">
        <v>4.9200001000000002</v>
      </c>
      <c r="B983">
        <v>-9.6280301000000001</v>
      </c>
      <c r="C983">
        <v>-9.8566914000000008</v>
      </c>
      <c r="D983">
        <f t="shared" si="30"/>
        <v>-9.3638568299999996</v>
      </c>
      <c r="E983">
        <v>-10.123127999999999</v>
      </c>
      <c r="F983">
        <f t="shared" si="31"/>
        <v>-7.7846854319999998</v>
      </c>
    </row>
    <row r="984" spans="1:6" x14ac:dyDescent="0.3">
      <c r="A984">
        <v>4.9239997999999998</v>
      </c>
      <c r="B984">
        <v>-9.7428372999999997</v>
      </c>
      <c r="C984">
        <v>-9.9802871</v>
      </c>
      <c r="D984">
        <f t="shared" si="30"/>
        <v>-9.4812727450000001</v>
      </c>
      <c r="E984">
        <v>-10.287127999999999</v>
      </c>
      <c r="F984">
        <f t="shared" si="31"/>
        <v>-7.9108014319999995</v>
      </c>
    </row>
    <row r="985" spans="1:6" x14ac:dyDescent="0.3">
      <c r="A985">
        <v>4.9279999999999999</v>
      </c>
      <c r="B985">
        <v>-9.8566914000000008</v>
      </c>
      <c r="C985">
        <v>-10.123127999999999</v>
      </c>
      <c r="D985">
        <f t="shared" si="30"/>
        <v>-9.6169715999999994</v>
      </c>
      <c r="E985">
        <v>-10.465327</v>
      </c>
      <c r="F985">
        <f t="shared" si="31"/>
        <v>-8.0478364630000012</v>
      </c>
    </row>
    <row r="986" spans="1:6" x14ac:dyDescent="0.3">
      <c r="A986">
        <v>4.9320002000000001</v>
      </c>
      <c r="B986">
        <v>-9.9802871</v>
      </c>
      <c r="C986">
        <v>-10.287127999999999</v>
      </c>
      <c r="D986">
        <f t="shared" si="30"/>
        <v>-9.7727715999999987</v>
      </c>
      <c r="E986">
        <v>-10.646868</v>
      </c>
      <c r="F986">
        <f t="shared" si="31"/>
        <v>-8.1874414919999996</v>
      </c>
    </row>
    <row r="987" spans="1:6" x14ac:dyDescent="0.3">
      <c r="A987">
        <v>4.9359998999999997</v>
      </c>
      <c r="B987">
        <v>-10.123127999999999</v>
      </c>
      <c r="C987">
        <v>-10.465327</v>
      </c>
      <c r="D987">
        <f t="shared" si="30"/>
        <v>-9.9420606500000002</v>
      </c>
      <c r="E987">
        <v>-10.825210999999999</v>
      </c>
      <c r="F987">
        <f t="shared" si="31"/>
        <v>-8.3245872589999994</v>
      </c>
    </row>
    <row r="988" spans="1:6" x14ac:dyDescent="0.3">
      <c r="A988">
        <v>4.9400000999999998</v>
      </c>
      <c r="B988">
        <v>-10.287127999999999</v>
      </c>
      <c r="C988">
        <v>-10.646868</v>
      </c>
      <c r="D988">
        <f t="shared" si="30"/>
        <v>-10.114524599999999</v>
      </c>
      <c r="E988">
        <v>-11.003776999999999</v>
      </c>
      <c r="F988">
        <f t="shared" si="31"/>
        <v>-8.4619045130000003</v>
      </c>
    </row>
    <row r="989" spans="1:6" x14ac:dyDescent="0.3">
      <c r="A989">
        <v>4.9439998000000003</v>
      </c>
      <c r="B989">
        <v>-10.465327</v>
      </c>
      <c r="C989">
        <v>-10.825210999999999</v>
      </c>
      <c r="D989">
        <f t="shared" si="30"/>
        <v>-10.283950449999999</v>
      </c>
      <c r="E989">
        <v>-11.194448</v>
      </c>
      <c r="F989">
        <f t="shared" si="31"/>
        <v>-8.6085305119999997</v>
      </c>
    </row>
    <row r="990" spans="1:6" x14ac:dyDescent="0.3">
      <c r="A990">
        <v>4.9480000000000004</v>
      </c>
      <c r="B990">
        <v>-10.646868</v>
      </c>
      <c r="C990">
        <v>-11.003776999999999</v>
      </c>
      <c r="D990">
        <f t="shared" si="30"/>
        <v>-10.45358815</v>
      </c>
      <c r="E990">
        <v>-11.409675999999999</v>
      </c>
      <c r="F990">
        <f t="shared" si="31"/>
        <v>-8.774040844</v>
      </c>
    </row>
    <row r="991" spans="1:6" x14ac:dyDescent="0.3">
      <c r="A991">
        <v>4.9520001000000002</v>
      </c>
      <c r="B991">
        <v>-10.825210999999999</v>
      </c>
      <c r="C991">
        <v>-11.194448</v>
      </c>
      <c r="D991">
        <f t="shared" si="30"/>
        <v>-10.634725599999999</v>
      </c>
      <c r="E991">
        <v>-11.653777</v>
      </c>
      <c r="F991">
        <f t="shared" si="31"/>
        <v>-8.9617545130000007</v>
      </c>
    </row>
    <row r="992" spans="1:6" x14ac:dyDescent="0.3">
      <c r="A992">
        <v>4.9559999000000001</v>
      </c>
      <c r="B992">
        <v>-11.003776999999999</v>
      </c>
      <c r="C992">
        <v>-11.409675999999999</v>
      </c>
      <c r="D992">
        <f t="shared" si="30"/>
        <v>-10.839192199999999</v>
      </c>
      <c r="E992">
        <v>-11.919375</v>
      </c>
      <c r="F992">
        <f t="shared" si="31"/>
        <v>-9.1659993750000002</v>
      </c>
    </row>
    <row r="993" spans="1:6" x14ac:dyDescent="0.3">
      <c r="A993">
        <v>4.96</v>
      </c>
      <c r="B993">
        <v>-11.194448</v>
      </c>
      <c r="C993">
        <v>-11.653777</v>
      </c>
      <c r="D993">
        <f t="shared" si="30"/>
        <v>-11.07108815</v>
      </c>
      <c r="E993">
        <v>-12.191798</v>
      </c>
      <c r="F993">
        <f t="shared" si="31"/>
        <v>-9.375492662000001</v>
      </c>
    </row>
    <row r="994" spans="1:6" x14ac:dyDescent="0.3">
      <c r="A994">
        <v>4.9640002000000001</v>
      </c>
      <c r="B994">
        <v>-11.409675999999999</v>
      </c>
      <c r="C994">
        <v>-11.919375</v>
      </c>
      <c r="D994">
        <f t="shared" si="30"/>
        <v>-11.32340625</v>
      </c>
      <c r="E994">
        <v>-12.459148000000001</v>
      </c>
      <c r="F994">
        <f t="shared" si="31"/>
        <v>-9.5810848120000003</v>
      </c>
    </row>
    <row r="995" spans="1:6" x14ac:dyDescent="0.3">
      <c r="A995">
        <v>4.9679998999999997</v>
      </c>
      <c r="B995">
        <v>-11.653777</v>
      </c>
      <c r="C995">
        <v>-12.191798</v>
      </c>
      <c r="D995">
        <f t="shared" si="30"/>
        <v>-11.582208099999999</v>
      </c>
      <c r="E995">
        <v>-12.720992000000001</v>
      </c>
      <c r="F995">
        <f t="shared" si="31"/>
        <v>-9.7824428480000005</v>
      </c>
    </row>
    <row r="996" spans="1:6" x14ac:dyDescent="0.3">
      <c r="A996">
        <v>4.9720000999999998</v>
      </c>
      <c r="B996">
        <v>-11.919375</v>
      </c>
      <c r="C996">
        <v>-12.459148000000001</v>
      </c>
      <c r="D996">
        <f t="shared" si="30"/>
        <v>-11.8361906</v>
      </c>
      <c r="E996">
        <v>-12.988077000000001</v>
      </c>
      <c r="F996">
        <f t="shared" si="31"/>
        <v>-9.9878312129999998</v>
      </c>
    </row>
    <row r="997" spans="1:6" x14ac:dyDescent="0.3">
      <c r="A997">
        <v>4.9759998000000003</v>
      </c>
      <c r="B997">
        <v>-12.191798</v>
      </c>
      <c r="C997">
        <v>-12.720992000000001</v>
      </c>
      <c r="D997">
        <f t="shared" si="30"/>
        <v>-12.084942400000001</v>
      </c>
      <c r="E997">
        <v>-13.271891</v>
      </c>
      <c r="F997">
        <f t="shared" si="31"/>
        <v>-10.206084178999999</v>
      </c>
    </row>
    <row r="998" spans="1:6" x14ac:dyDescent="0.3">
      <c r="A998">
        <v>4.9800000000000004</v>
      </c>
      <c r="B998">
        <v>-12.459148000000001</v>
      </c>
      <c r="C998">
        <v>-12.988077000000001</v>
      </c>
      <c r="D998">
        <f t="shared" si="30"/>
        <v>-12.33867315</v>
      </c>
      <c r="E998">
        <v>-13.570885000000001</v>
      </c>
      <c r="F998">
        <f t="shared" si="31"/>
        <v>-10.436010565</v>
      </c>
    </row>
    <row r="999" spans="1:6" x14ac:dyDescent="0.3">
      <c r="A999">
        <v>4.9840001999999997</v>
      </c>
      <c r="B999">
        <v>-12.720992000000001</v>
      </c>
      <c r="C999">
        <v>-13.271891</v>
      </c>
      <c r="D999">
        <f t="shared" si="30"/>
        <v>-12.608296449999999</v>
      </c>
      <c r="E999">
        <v>-13.862935999999999</v>
      </c>
      <c r="F999">
        <f t="shared" si="31"/>
        <v>-10.660597784</v>
      </c>
    </row>
    <row r="1000" spans="1:6" x14ac:dyDescent="0.3">
      <c r="A1000">
        <v>4.9879999000000002</v>
      </c>
      <c r="B1000">
        <v>-12.988077000000001</v>
      </c>
      <c r="C1000">
        <v>-13.570885000000001</v>
      </c>
      <c r="D1000">
        <f t="shared" si="30"/>
        <v>-12.892340750000001</v>
      </c>
      <c r="E1000">
        <v>-13.8725846</v>
      </c>
      <c r="F1000">
        <f t="shared" si="31"/>
        <v>-10.668017557400001</v>
      </c>
    </row>
    <row r="1001" spans="1:6" x14ac:dyDescent="0.3">
      <c r="A1001">
        <v>4.9920001000000003</v>
      </c>
      <c r="B1001">
        <v>-13.271891</v>
      </c>
      <c r="C1001">
        <v>-13.862935999999999</v>
      </c>
      <c r="D1001">
        <f t="shared" si="30"/>
        <v>-13.169789199999999</v>
      </c>
      <c r="E1001">
        <v>-13.876524849999999</v>
      </c>
      <c r="F1001">
        <f t="shared" si="31"/>
        <v>-10.67104760965</v>
      </c>
    </row>
    <row r="1002" spans="1:6" x14ac:dyDescent="0.3">
      <c r="A1002">
        <v>4.9959997999999999</v>
      </c>
      <c r="B1002">
        <v>-13.570885000000001</v>
      </c>
      <c r="C1002">
        <v>-13.882685</v>
      </c>
      <c r="D1002">
        <f t="shared" si="30"/>
        <v>-13.188550749999999</v>
      </c>
      <c r="E1002">
        <v>-13.8785258</v>
      </c>
      <c r="F1002">
        <f t="shared" si="31"/>
        <v>-10.672586340200001</v>
      </c>
    </row>
    <row r="1003" spans="1:6" x14ac:dyDescent="0.3">
      <c r="A1003">
        <v>5</v>
      </c>
      <c r="B1003">
        <v>-13.862935999999999</v>
      </c>
      <c r="C1003">
        <v>-13.902525799999999</v>
      </c>
      <c r="D1003">
        <f t="shared" si="30"/>
        <v>-13.207399509999998</v>
      </c>
      <c r="E1003">
        <v>-13.882580000000001</v>
      </c>
      <c r="F1003">
        <f t="shared" si="31"/>
        <v>-10.675704020000001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EF8B28-5DE3-4CD2-8732-23344EA64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DataG_Iteration0</vt:lpstr>
      <vt:lpstr>DataG_Iteration1</vt:lpstr>
      <vt:lpstr>Data_G_Iteration2</vt:lpstr>
      <vt:lpstr>DataG_Iteration3</vt:lpstr>
      <vt:lpstr>DataG_Iteration4</vt:lpstr>
      <vt:lpstr>DataG_Measured</vt:lpstr>
      <vt:lpstr>S11_DataG_Tissue_Loaded</vt:lpstr>
      <vt:lpstr>S11_DATAG_y20</vt:lpstr>
      <vt:lpstr>S11_DATAG_y40</vt:lpstr>
      <vt:lpstr>S11_DATAG_y80</vt:lpstr>
      <vt:lpstr>Gain(SM_0)</vt:lpstr>
      <vt:lpstr>Gain(SM_90)</vt:lpstr>
      <vt:lpstr>Gainy20_0</vt:lpstr>
      <vt:lpstr>Gainy40_0</vt:lpstr>
      <vt:lpstr>Gainy80_0</vt:lpstr>
      <vt:lpstr>Gainy20_90</vt:lpstr>
      <vt:lpstr>Gainy40_90</vt:lpstr>
      <vt:lpstr>Gainy80_90</vt:lpstr>
      <vt:lpstr>S11_Rx20</vt:lpstr>
      <vt:lpstr>S11_Rx40</vt:lpstr>
      <vt:lpstr>S11_Rx80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Saikumarreddy Mulkalla</dc:creator>
  <cp:lastModifiedBy>saikumarreddy mulkalla</cp:lastModifiedBy>
  <dcterms:created xsi:type="dcterms:W3CDTF">2015-06-05T18:17:20Z</dcterms:created>
  <dcterms:modified xsi:type="dcterms:W3CDTF">2023-05-04T05:13:36Z</dcterms:modified>
</cp:coreProperties>
</file>